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IVADO\GEconomica\1 ITINERANTES\impresos dietas ITIN-AFC-pago CENTROS\"/>
    </mc:Choice>
  </mc:AlternateContent>
  <xr:revisionPtr revIDLastSave="0" documentId="13_ncr:1_{E9EA112B-ECED-4479-ACBA-2879B01D7F8F}" xr6:coauthVersionLast="47" xr6:coauthVersionMax="47" xr10:uidLastSave="{00000000-0000-0000-0000-000000000000}"/>
  <bookViews>
    <workbookView xWindow="-108" yWindow="-108" windowWidth="23256" windowHeight="12456" xr2:uid="{A73D4DEC-AA16-4D08-A3DC-0AF926F7F86F}"/>
  </bookViews>
  <sheets>
    <sheet name="Datos" sheetId="1" r:id="rId1"/>
    <sheet name="Impreso" sheetId="2" r:id="rId2"/>
  </sheets>
  <definedNames>
    <definedName name="_xlnm.Print_Area" localSheetId="0">Datos!$A$41:$V$49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69" i="2" l="1"/>
  <c r="I68" i="2"/>
  <c r="P64" i="2"/>
  <c r="M64" i="2"/>
  <c r="P63" i="2"/>
  <c r="M63" i="2"/>
  <c r="P60" i="2"/>
  <c r="P61" i="2" s="1"/>
  <c r="O60" i="2"/>
  <c r="O61" i="2" s="1"/>
  <c r="N60" i="2"/>
  <c r="N61" i="2" s="1"/>
  <c r="M60" i="2"/>
  <c r="M61" i="2" s="1"/>
  <c r="L60" i="2"/>
  <c r="M56" i="2"/>
  <c r="H56" i="2"/>
  <c r="A56" i="2"/>
  <c r="B54" i="2"/>
  <c r="C52" i="2"/>
  <c r="Q50" i="2"/>
  <c r="E50" i="2"/>
  <c r="D50" i="2"/>
  <c r="C50" i="2"/>
  <c r="B50" i="2"/>
  <c r="A50" i="2"/>
  <c r="Q49" i="2"/>
  <c r="E49" i="2"/>
  <c r="D49" i="2"/>
  <c r="C49" i="2"/>
  <c r="B49" i="2"/>
  <c r="A49" i="2"/>
  <c r="Q48" i="2"/>
  <c r="E48" i="2"/>
  <c r="D48" i="2"/>
  <c r="C48" i="2"/>
  <c r="B48" i="2"/>
  <c r="A48" i="2"/>
  <c r="Q47" i="2"/>
  <c r="E47" i="2"/>
  <c r="D47" i="2"/>
  <c r="C47" i="2"/>
  <c r="B47" i="2"/>
  <c r="A47" i="2"/>
  <c r="Q46" i="2"/>
  <c r="E46" i="2"/>
  <c r="D46" i="2"/>
  <c r="C46" i="2"/>
  <c r="B46" i="2"/>
  <c r="A46" i="2"/>
  <c r="Q45" i="2"/>
  <c r="E45" i="2"/>
  <c r="D45" i="2"/>
  <c r="C45" i="2"/>
  <c r="B45" i="2"/>
  <c r="A45" i="2"/>
  <c r="Q44" i="2"/>
  <c r="E44" i="2"/>
  <c r="D44" i="2"/>
  <c r="C44" i="2"/>
  <c r="B44" i="2"/>
  <c r="A44" i="2"/>
  <c r="Q43" i="2"/>
  <c r="E43" i="2"/>
  <c r="D43" i="2"/>
  <c r="C43" i="2"/>
  <c r="B43" i="2"/>
  <c r="A43" i="2"/>
  <c r="Q42" i="2"/>
  <c r="E42" i="2"/>
  <c r="D42" i="2"/>
  <c r="C42" i="2"/>
  <c r="B42" i="2"/>
  <c r="A42" i="2"/>
  <c r="Q41" i="2"/>
  <c r="E41" i="2"/>
  <c r="D41" i="2"/>
  <c r="C41" i="2"/>
  <c r="B41" i="2"/>
  <c r="A41" i="2"/>
  <c r="Q40" i="2"/>
  <c r="E40" i="2"/>
  <c r="D40" i="2"/>
  <c r="C40" i="2"/>
  <c r="B40" i="2"/>
  <c r="A40" i="2"/>
  <c r="Q39" i="2"/>
  <c r="E39" i="2"/>
  <c r="D39" i="2"/>
  <c r="C39" i="2"/>
  <c r="B39" i="2"/>
  <c r="A39" i="2"/>
  <c r="Q38" i="2"/>
  <c r="E38" i="2"/>
  <c r="D38" i="2"/>
  <c r="C38" i="2"/>
  <c r="B38" i="2"/>
  <c r="A38" i="2"/>
  <c r="A32" i="2"/>
  <c r="H57" i="2" s="1"/>
  <c r="L29" i="2"/>
  <c r="A28" i="2"/>
  <c r="I26" i="2"/>
  <c r="A26" i="2"/>
  <c r="M24" i="2"/>
  <c r="L24" i="2"/>
  <c r="P50" i="2" s="1"/>
  <c r="E24" i="2"/>
  <c r="D24" i="2"/>
  <c r="C24" i="2"/>
  <c r="B24" i="2"/>
  <c r="A24" i="2"/>
  <c r="M23" i="2"/>
  <c r="L23" i="2"/>
  <c r="P49" i="2" s="1"/>
  <c r="E23" i="2"/>
  <c r="D23" i="2"/>
  <c r="C23" i="2"/>
  <c r="B23" i="2"/>
  <c r="A23" i="2"/>
  <c r="M22" i="2"/>
  <c r="L22" i="2"/>
  <c r="P48" i="2" s="1"/>
  <c r="E22" i="2"/>
  <c r="D22" i="2"/>
  <c r="C22" i="2"/>
  <c r="B22" i="2"/>
  <c r="A22" i="2"/>
  <c r="M21" i="2"/>
  <c r="L21" i="2"/>
  <c r="P47" i="2" s="1"/>
  <c r="E21" i="2"/>
  <c r="D21" i="2"/>
  <c r="C21" i="2"/>
  <c r="B21" i="2"/>
  <c r="A21" i="2"/>
  <c r="M20" i="2"/>
  <c r="L20" i="2"/>
  <c r="P46" i="2" s="1"/>
  <c r="E20" i="2"/>
  <c r="D20" i="2"/>
  <c r="C20" i="2"/>
  <c r="B20" i="2"/>
  <c r="A20" i="2"/>
  <c r="M19" i="2"/>
  <c r="L19" i="2"/>
  <c r="P45" i="2" s="1"/>
  <c r="E19" i="2"/>
  <c r="D19" i="2"/>
  <c r="C19" i="2"/>
  <c r="B19" i="2"/>
  <c r="A19" i="2"/>
  <c r="M18" i="2"/>
  <c r="L18" i="2"/>
  <c r="P44" i="2" s="1"/>
  <c r="E18" i="2"/>
  <c r="D18" i="2"/>
  <c r="C18" i="2"/>
  <c r="B18" i="2"/>
  <c r="A18" i="2"/>
  <c r="M17" i="2"/>
  <c r="L17" i="2"/>
  <c r="P43" i="2" s="1"/>
  <c r="E17" i="2"/>
  <c r="D17" i="2"/>
  <c r="C17" i="2"/>
  <c r="B17" i="2"/>
  <c r="A17" i="2"/>
  <c r="M16" i="2"/>
  <c r="L16" i="2"/>
  <c r="P42" i="2" s="1"/>
  <c r="E16" i="2"/>
  <c r="D16" i="2"/>
  <c r="C16" i="2"/>
  <c r="B16" i="2"/>
  <c r="A16" i="2"/>
  <c r="M15" i="2"/>
  <c r="L15" i="2"/>
  <c r="P41" i="2" s="1"/>
  <c r="E15" i="2"/>
  <c r="D15" i="2"/>
  <c r="C15" i="2"/>
  <c r="B15" i="2"/>
  <c r="A15" i="2"/>
  <c r="M14" i="2"/>
  <c r="L14" i="2"/>
  <c r="P40" i="2" s="1"/>
  <c r="E14" i="2"/>
  <c r="D14" i="2"/>
  <c r="C14" i="2"/>
  <c r="B14" i="2"/>
  <c r="A14" i="2"/>
  <c r="M13" i="2"/>
  <c r="L13" i="2"/>
  <c r="P39" i="2" s="1"/>
  <c r="E13" i="2"/>
  <c r="D13" i="2"/>
  <c r="C13" i="2"/>
  <c r="B13" i="2"/>
  <c r="A13" i="2"/>
  <c r="M12" i="2"/>
  <c r="L12" i="2"/>
  <c r="P38" i="2" s="1"/>
  <c r="E12" i="2"/>
  <c r="D12" i="2"/>
  <c r="C12" i="2"/>
  <c r="B12" i="2"/>
  <c r="A12" i="2"/>
  <c r="I7" i="2"/>
  <c r="P6" i="2"/>
  <c r="G6" i="2"/>
  <c r="P5" i="2"/>
  <c r="F5" i="2"/>
  <c r="A57" i="2" s="1"/>
  <c r="O3" i="2"/>
  <c r="AA34" i="1"/>
  <c r="AB34" i="1" s="1"/>
  <c r="O34" i="1"/>
  <c r="AK30" i="1"/>
  <c r="AJ30" i="1"/>
  <c r="M30" i="1"/>
  <c r="A30" i="1"/>
  <c r="AK29" i="1"/>
  <c r="AJ29" i="1"/>
  <c r="M29" i="1"/>
  <c r="A29" i="1"/>
  <c r="AK28" i="1"/>
  <c r="AJ28" i="1"/>
  <c r="M28" i="1"/>
  <c r="A28" i="1"/>
  <c r="AK27" i="1"/>
  <c r="AJ27" i="1"/>
  <c r="AF27" i="1"/>
  <c r="AB27" i="1"/>
  <c r="AD27" i="1" s="1"/>
  <c r="M27" i="1"/>
  <c r="A27" i="1"/>
  <c r="AK26" i="1"/>
  <c r="AJ26" i="1"/>
  <c r="AF26" i="1"/>
  <c r="AD26" i="1"/>
  <c r="AE26" i="1" s="1"/>
  <c r="AG26" i="1" s="1"/>
  <c r="AC26" i="1"/>
  <c r="AH26" i="1" s="1"/>
  <c r="AB26" i="1"/>
  <c r="M26" i="1"/>
  <c r="A26" i="1"/>
  <c r="AK25" i="1"/>
  <c r="AJ25" i="1"/>
  <c r="AF25" i="1"/>
  <c r="AB25" i="1"/>
  <c r="AD25" i="1" s="1"/>
  <c r="AD28" i="1" s="1"/>
  <c r="M25" i="1"/>
  <c r="A25" i="1"/>
  <c r="AK24" i="1"/>
  <c r="AJ24" i="1"/>
  <c r="M24" i="1"/>
  <c r="A24" i="1"/>
  <c r="AK23" i="1"/>
  <c r="AJ23" i="1"/>
  <c r="M23" i="1"/>
  <c r="A23" i="1"/>
  <c r="AK22" i="1"/>
  <c r="AJ22" i="1"/>
  <c r="M22" i="1"/>
  <c r="A22" i="1"/>
  <c r="AK21" i="1"/>
  <c r="AJ21" i="1"/>
  <c r="M21" i="1"/>
  <c r="A21" i="1"/>
  <c r="AK20" i="1"/>
  <c r="AJ20" i="1"/>
  <c r="AH20" i="1"/>
  <c r="AD20" i="1"/>
  <c r="AC20" i="1"/>
  <c r="M20" i="1"/>
  <c r="A20" i="1"/>
  <c r="AK19" i="1"/>
  <c r="AJ19" i="1"/>
  <c r="AC19" i="1"/>
  <c r="AD19" i="1" s="1"/>
  <c r="M19" i="1"/>
  <c r="A19" i="1"/>
  <c r="AK18" i="1"/>
  <c r="AK31" i="1" s="1"/>
  <c r="AJ18" i="1"/>
  <c r="AJ31" i="1" s="1"/>
  <c r="AC18" i="1"/>
  <c r="AH18" i="1" s="1"/>
  <c r="M18" i="1"/>
  <c r="A18" i="1"/>
  <c r="AF17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AB17" i="1" s="1"/>
  <c r="AD17" i="1" s="1"/>
  <c r="Z14" i="1"/>
  <c r="Q14" i="1"/>
  <c r="Q13" i="1"/>
  <c r="E13" i="1"/>
  <c r="AG12" i="1"/>
  <c r="AE12" i="1"/>
  <c r="AF12" i="1" s="1"/>
  <c r="AG11" i="1"/>
  <c r="AE11" i="1"/>
  <c r="AF11" i="1" s="1"/>
  <c r="Q12" i="1" s="1"/>
  <c r="Q51" i="2" l="1"/>
  <c r="L68" i="2"/>
  <c r="N68" i="2"/>
  <c r="P51" i="2"/>
  <c r="H62" i="2" s="1"/>
  <c r="P68" i="2"/>
  <c r="AC17" i="1"/>
  <c r="M62" i="2" s="1"/>
  <c r="M65" i="2" s="1"/>
  <c r="L69" i="2" s="1"/>
  <c r="AD18" i="1"/>
  <c r="AD21" i="1" s="1"/>
  <c r="AH19" i="1"/>
  <c r="AC27" i="1"/>
  <c r="AC25" i="1"/>
  <c r="M66" i="2" l="1"/>
  <c r="AH27" i="1"/>
  <c r="AE27" i="1"/>
  <c r="AG27" i="1" s="1"/>
  <c r="AE25" i="1"/>
  <c r="AC28" i="1"/>
  <c r="AC21" i="1"/>
  <c r="AE17" i="1"/>
  <c r="N62" i="2" s="1"/>
  <c r="N65" i="2" s="1"/>
  <c r="N66" i="2" s="1"/>
  <c r="AE28" i="1" l="1"/>
  <c r="AG25" i="1"/>
  <c r="AE21" i="1"/>
  <c r="AG17" i="1"/>
  <c r="O62" i="2" s="1"/>
  <c r="O65" i="2" s="1"/>
  <c r="N69" i="2" l="1"/>
  <c r="O66" i="2"/>
  <c r="AG21" i="1"/>
  <c r="AH17" i="1"/>
  <c r="AG28" i="1"/>
  <c r="AH25" i="1"/>
  <c r="AH28" i="1" s="1"/>
  <c r="AH21" i="1" l="1"/>
  <c r="P62" i="2"/>
  <c r="P65" i="2" s="1"/>
  <c r="P69" i="2" l="1"/>
  <c r="P6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Alfonso Millan Minguez</author>
    <author>Juan Jesus Felipe Pizarro</author>
  </authors>
  <commentList>
    <comment ref="R15" authorId="0" shapeId="0" xr:uid="{945FBEBC-9ECA-4318-9DC6-D41312ED1112}">
      <text>
        <r>
          <rPr>
            <b/>
            <sz val="9"/>
            <color indexed="10"/>
            <rFont val="Tahoma"/>
            <family val="2"/>
          </rPr>
          <t xml:space="preserve">IMPORTANTE, </t>
        </r>
        <r>
          <rPr>
            <b/>
            <sz val="9"/>
            <color indexed="81"/>
            <rFont val="Tahoma"/>
            <family val="2"/>
          </rPr>
          <t>Si es el caso, especificar la asignatura impartida</t>
        </r>
      </text>
    </comment>
    <comment ref="X15" authorId="1" shapeId="0" xr:uid="{0C8E38CA-6212-4594-8A32-3F9DB6A2D973}">
      <text>
        <r>
          <rPr>
            <b/>
            <sz val="10"/>
            <color indexed="81"/>
            <rFont val="Arial"/>
            <family val="2"/>
          </rPr>
          <t>SE APORTARÁ LA FACTURA</t>
        </r>
        <r>
          <rPr>
            <sz val="10"/>
            <rFont val="Arial"/>
            <family val="2"/>
          </rPr>
          <t xml:space="preserve"> QUE JUSTIFIQUE EL IMPORTE PAGADO POR LA COMIDA Y/O CENA</t>
        </r>
      </text>
    </comment>
  </commentList>
</comments>
</file>

<file path=xl/sharedStrings.xml><?xml version="1.0" encoding="utf-8"?>
<sst xmlns="http://schemas.openxmlformats.org/spreadsheetml/2006/main" count="877" uniqueCount="658">
  <si>
    <t>Debe llegar  hasta el final de la hoja por si tuviera que consignar algún dato necesario para la hoja "Impreso"</t>
  </si>
  <si>
    <t>Mes de los desplazamientos</t>
  </si>
  <si>
    <t>MES EN QUE SE REALIZAN LOS DESPLAZAMIENTOS</t>
  </si>
  <si>
    <t>NOMBRE Y APELLIDOS DEL ITINERANTE</t>
  </si>
  <si>
    <t>NIF.:</t>
  </si>
  <si>
    <t>% IRPF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</si>
  <si>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</si>
  <si>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</si>
  <si>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</si>
  <si>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</si>
  <si>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</si>
  <si>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</si>
  <si>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</si>
  <si>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</si>
  <si>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</si>
  <si>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</si>
  <si>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</si>
  <si>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</si>
  <si>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 Y APELLIDOS DEL DIRECTOR/A DEL CENTRO</t>
  </si>
  <si>
    <t>TIPO DE DESPLAZAMIENTO</t>
  </si>
  <si>
    <t>Medio de locomoción</t>
  </si>
  <si>
    <t>CENTRO DE EDUCACION ESPECIAL</t>
  </si>
  <si>
    <t>V. propio</t>
  </si>
  <si>
    <t>V. oficial</t>
  </si>
  <si>
    <t>T.público</t>
  </si>
  <si>
    <t>Taxi</t>
  </si>
  <si>
    <t>CENTRO DE EDUCACIÓN PERMANENTE DE ADULTOS</t>
  </si>
  <si>
    <t>MI CENTRO DONDE ESTOY DESTINADO                                   Ó                                                        CABECERA DEL CRA (SI ESTOY DESTINADO EN CRA)</t>
  </si>
  <si>
    <t>Tipo de centro</t>
  </si>
  <si>
    <t>COLEGIO DE EDUCACIÓN INFANTIL Y PRIMARIA</t>
  </si>
  <si>
    <t>Nombre del centro</t>
  </si>
  <si>
    <t>Clase de desplazamiento</t>
  </si>
  <si>
    <t>COLEGIO RURAL AGRUPADO</t>
  </si>
  <si>
    <t>Localidad</t>
  </si>
  <si>
    <t>Clases de Religión</t>
  </si>
  <si>
    <t>Itinerantes de primaria</t>
  </si>
  <si>
    <t>Itinerantes PT/AL atención a la diversidad</t>
  </si>
  <si>
    <t>Tutores FCT</t>
  </si>
  <si>
    <t>Prof. Música, Inglés o Ed. Física</t>
  </si>
  <si>
    <t>Docencias aulas EPA</t>
  </si>
  <si>
    <t>Claustros / Tutorías</t>
  </si>
  <si>
    <t>PROA+, CONECTA2…</t>
  </si>
  <si>
    <t>ESCUELA OFICIAL DE IDIOMAS</t>
  </si>
  <si>
    <t>INSTITUTO DE EDUCACIÓN SECUNDARIA</t>
  </si>
  <si>
    <r>
      <t xml:space="preserve">CUMPLIMENTAR SÓLO CUANDO ESTÁS DESTINADO EN UN CRA, </t>
    </r>
    <r>
      <rPr>
        <sz val="12"/>
        <rFont val="Palatino Linotype"/>
        <family val="1"/>
      </rPr>
      <t>PERO</t>
    </r>
    <r>
      <rPr>
        <b/>
        <sz val="12"/>
        <rFont val="Palatino Linotype"/>
        <family val="1"/>
      </rPr>
      <t xml:space="preserve"> NO EN LA CABECERA DEL MISMO</t>
    </r>
  </si>
  <si>
    <t>COMPRUEBA QUE  MES FECHA PRIMERO/ULTIMO VIAJE ES IGUAL A MES DE ITINERANCIAS</t>
  </si>
  <si>
    <t>MES</t>
  </si>
  <si>
    <t>MES ELEGIDO EN S1</t>
  </si>
  <si>
    <t>OTRA LOCALIDAD DEL CRA.</t>
  </si>
  <si>
    <t>mes primero</t>
  </si>
  <si>
    <t>mes ultimo</t>
  </si>
  <si>
    <t>Primer dia</t>
  </si>
  <si>
    <t xml:space="preserve">CALCULO DE LA LIQUIDACIÓN </t>
  </si>
  <si>
    <t>Último dia</t>
  </si>
  <si>
    <t>Orden</t>
  </si>
  <si>
    <t>LOCALIDADES VISITADAS</t>
  </si>
  <si>
    <t>Inicio</t>
  </si>
  <si>
    <t>Regreso</t>
  </si>
  <si>
    <t xml:space="preserve">Locomoción </t>
  </si>
  <si>
    <t>Manutención</t>
  </si>
  <si>
    <t>Motivo del desplazamiento</t>
  </si>
  <si>
    <t>IMPORTE JUSTIFICADO DIETAS</t>
  </si>
  <si>
    <t>LOCOMOCIÓN</t>
  </si>
  <si>
    <t>Num.</t>
  </si>
  <si>
    <t>Integro</t>
  </si>
  <si>
    <t>Impuesto s/Renta Personas Fisicas</t>
  </si>
  <si>
    <t>LIQUIDO A ABONAR</t>
  </si>
  <si>
    <t>No sujeto</t>
  </si>
  <si>
    <t>Sujeto</t>
  </si>
  <si>
    <t>% retención</t>
  </si>
  <si>
    <t>Retención</t>
  </si>
  <si>
    <t>PONER SÓLO LAS LOCALIDADES QUE HA VISITADO separadas con guión</t>
  </si>
  <si>
    <r>
      <t xml:space="preserve">Hora     </t>
    </r>
    <r>
      <rPr>
        <sz val="9"/>
        <rFont val="Palatino Linotype"/>
        <family val="1"/>
      </rPr>
      <t>(hh:mm)</t>
    </r>
  </si>
  <si>
    <t>Día</t>
  </si>
  <si>
    <t xml:space="preserve">Kms. </t>
  </si>
  <si>
    <t>Medio transporte</t>
  </si>
  <si>
    <t>Medias</t>
  </si>
  <si>
    <t>Enteras</t>
  </si>
  <si>
    <t>Kms.</t>
  </si>
  <si>
    <t>MEDIAS JUSTIFICADAS</t>
  </si>
  <si>
    <t>ENTERAS JUSTIFICADAS</t>
  </si>
  <si>
    <t>Transporte público</t>
  </si>
  <si>
    <t>Peaje</t>
  </si>
  <si>
    <t>Aparcamiento</t>
  </si>
  <si>
    <t>TOTALES LOCOMOCIÓN</t>
  </si>
  <si>
    <t>MANUTENCIÓN</t>
  </si>
  <si>
    <t>Resto localidades</t>
  </si>
  <si>
    <t>Medias con o sin pernocta</t>
  </si>
  <si>
    <t>Enteras sin pernocta</t>
  </si>
  <si>
    <t>Enteras con pernocta</t>
  </si>
  <si>
    <t xml:space="preserve">TOTALES </t>
  </si>
  <si>
    <t>CALCULA DNI LETRA</t>
  </si>
  <si>
    <t xml:space="preserve">OTROS GASTOS </t>
  </si>
  <si>
    <t>DETALLE DE LA MANUTENCIÓN</t>
  </si>
  <si>
    <t xml:space="preserve">Medias </t>
  </si>
  <si>
    <t>TRWAGMYFPDXBNJZSQVHLCKE</t>
  </si>
  <si>
    <t>Importe justificante</t>
  </si>
  <si>
    <t>CRA</t>
  </si>
  <si>
    <t>SEDE</t>
  </si>
  <si>
    <t>otras LOCALIDADES del cra</t>
  </si>
  <si>
    <t>LOCALIDADES QUE ITINERAN</t>
  </si>
  <si>
    <t>NOMBRES DE CENTROS QUE ITINERAN</t>
  </si>
  <si>
    <t xml:space="preserve"> VALLE DEL ALAGÓN</t>
  </si>
  <si>
    <t>ALAGON</t>
  </si>
  <si>
    <t xml:space="preserve"> AMBROZ </t>
  </si>
  <si>
    <t>ZARZA DE GRANADILLA</t>
  </si>
  <si>
    <t>Abadía</t>
  </si>
  <si>
    <t>ACEBO</t>
  </si>
  <si>
    <t>ÁGORA</t>
  </si>
  <si>
    <t xml:space="preserve"> LLANOS DE LA VEGA</t>
  </si>
  <si>
    <t>CAMPO LUGAR</t>
  </si>
  <si>
    <t>Abertura</t>
  </si>
  <si>
    <t>ACEHUCHE</t>
  </si>
  <si>
    <t>ALAGÓN</t>
  </si>
  <si>
    <t xml:space="preserve"> LA PAZ</t>
  </si>
  <si>
    <t>SANTIBAÑAEZ EL BAJO</t>
  </si>
  <si>
    <t>Aceituna</t>
  </si>
  <si>
    <t>AHIGAL</t>
  </si>
  <si>
    <t>ALBA PLATA</t>
  </si>
  <si>
    <t xml:space="preserve"> ORDEN DE SANTIAGO</t>
  </si>
  <si>
    <t>MONTANCHEZ</t>
  </si>
  <si>
    <t>Albalá</t>
  </si>
  <si>
    <t>ALBALAT</t>
  </si>
  <si>
    <t>Alcollarín</t>
  </si>
  <si>
    <t>ALCÁNTARA</t>
  </si>
  <si>
    <t>ALCONÉTAR</t>
  </si>
  <si>
    <t xml:space="preserve"> QUERCUS</t>
  </si>
  <si>
    <t>ALDEACENTENERA</t>
  </si>
  <si>
    <t>Aldea del Obispo, La</t>
  </si>
  <si>
    <t>ALCUÉSCAR</t>
  </si>
  <si>
    <t xml:space="preserve">ALFONSO VIII </t>
  </si>
  <si>
    <t xml:space="preserve"> VÍA DE LA PLATA </t>
  </si>
  <si>
    <t>BAÑOS DE MONTEMAYOR</t>
  </si>
  <si>
    <t>Aldeanueva del Camino</t>
  </si>
  <si>
    <t>ALDEA DEL CANO</t>
  </si>
  <si>
    <t xml:space="preserve">ALMANZOR </t>
  </si>
  <si>
    <t>Aldehuela de Jerte</t>
  </si>
  <si>
    <t>AL-QAZERES</t>
  </si>
  <si>
    <t xml:space="preserve"> EL MANANTIAL</t>
  </si>
  <si>
    <t>ESCURIAL</t>
  </si>
  <si>
    <t>Alonso de Ojeda</t>
  </si>
  <si>
    <t>ALDEANUEVA DE LA VERA</t>
  </si>
  <si>
    <t>AMANDO BARBOSA</t>
  </si>
  <si>
    <t xml:space="preserve"> VERA-TIÉTAR</t>
  </si>
  <si>
    <t>TEJEDA DE TIETAR</t>
  </si>
  <si>
    <t>Arroyomolinos de la Vera</t>
  </si>
  <si>
    <t>ALÍA</t>
  </si>
  <si>
    <t xml:space="preserve">AMBROZ </t>
  </si>
  <si>
    <t xml:space="preserve"> RISCOS DE VILLAVIEJA</t>
  </si>
  <si>
    <t>CASAS DEL CASTAÑAR</t>
  </si>
  <si>
    <t>Barrado</t>
  </si>
  <si>
    <t>ALISEDA</t>
  </si>
  <si>
    <t>ARCO IRIS</t>
  </si>
  <si>
    <t xml:space="preserve"> RÍO TAJO</t>
  </si>
  <si>
    <t>SAUCEDILLA</t>
  </si>
  <si>
    <t>Belvís de Monroy</t>
  </si>
  <si>
    <t>ALMARAZ</t>
  </si>
  <si>
    <t>ARTURO PLAZA</t>
  </si>
  <si>
    <t xml:space="preserve"> MONTELLANO</t>
  </si>
  <si>
    <t>GARCIAZ</t>
  </si>
  <si>
    <t>Berzocana</t>
  </si>
  <si>
    <t>ALMOHARÍN</t>
  </si>
  <si>
    <t>ATENCIÓN ALUMNADO T.E.A.</t>
  </si>
  <si>
    <t xml:space="preserve"> VALLE DEL SALOR</t>
  </si>
  <si>
    <t>VALDEFUENTES</t>
  </si>
  <si>
    <t>Botija</t>
  </si>
  <si>
    <t>ARROYO DE LA LUZ</t>
  </si>
  <si>
    <t>ATENCIÓN ALUMNADO T.G.C.</t>
  </si>
  <si>
    <t xml:space="preserve"> TRAS LA SIERRA</t>
  </si>
  <si>
    <t>TORNO, EL</t>
  </si>
  <si>
    <t>Cabezabellosa</t>
  </si>
  <si>
    <t>ARROYOMOLINOS</t>
  </si>
  <si>
    <t>ATENCIÓN TEMPRANA</t>
  </si>
  <si>
    <t>Cabrero</t>
  </si>
  <si>
    <t>AZABAL</t>
  </si>
  <si>
    <t>AUGUSTÓBRIGA</t>
  </si>
  <si>
    <t xml:space="preserve"> LA ALMENARA</t>
  </si>
  <si>
    <t>TORRE DE DON MIGUEL</t>
  </si>
  <si>
    <t>Cadalso</t>
  </si>
  <si>
    <t xml:space="preserve">BATALLA DE PAVÍA </t>
  </si>
  <si>
    <t xml:space="preserve"> TAJO SEVER</t>
  </si>
  <si>
    <t>SANTIAGO DE ALCANTARA</t>
  </si>
  <si>
    <t>Carbajo</t>
  </si>
  <si>
    <t>BARQUILLA DE PINARES</t>
  </si>
  <si>
    <t xml:space="preserve">CAMILO HERNÁNDEZ </t>
  </si>
  <si>
    <t xml:space="preserve"> LA JARA</t>
  </si>
  <si>
    <t>VILLAR DEL PEDROSO</t>
  </si>
  <si>
    <t>Carrascalejo</t>
  </si>
  <si>
    <t>BATÁN (EL)</t>
  </si>
  <si>
    <t xml:space="preserve">CAMPO ARAÑUELO </t>
  </si>
  <si>
    <t>Casar de Miajadas</t>
  </si>
  <si>
    <t>BOHONAL DE IBOR</t>
  </si>
  <si>
    <t>CÁPARRA</t>
  </si>
  <si>
    <t>Casas de Belvís</t>
  </si>
  <si>
    <t>BROZAS</t>
  </si>
  <si>
    <t>CASTRA CAECILIA</t>
  </si>
  <si>
    <t>Casas del Monte</t>
  </si>
  <si>
    <t>CABEZUELA DEL VALLE</t>
  </si>
  <si>
    <t>CAURIUM</t>
  </si>
  <si>
    <t>Cedillo</t>
  </si>
  <si>
    <t>CÁCERES</t>
  </si>
  <si>
    <t xml:space="preserve">CELEDONIO GARCÍA </t>
  </si>
  <si>
    <t>Conquista de la Sierra</t>
  </si>
  <si>
    <t>CALZADILLA</t>
  </si>
  <si>
    <t>CELLA VINARIA</t>
  </si>
  <si>
    <t>Descargamaría</t>
  </si>
  <si>
    <t>CAMINOMORISCO</t>
  </si>
  <si>
    <t>CENTRO DE PROFESORES Y RECURSOS</t>
  </si>
  <si>
    <t>Garganta, La</t>
  </si>
  <si>
    <t>CENTRO EDUCACIÓN ADULTOS</t>
  </si>
  <si>
    <t>Gargantilla</t>
  </si>
  <si>
    <t>CAÑAMERO</t>
  </si>
  <si>
    <t>CERRO PEDRO GOMEZ</t>
  </si>
  <si>
    <t>Gargüera</t>
  </si>
  <si>
    <t>CAÑAVERAL</t>
  </si>
  <si>
    <t>CERVANTES</t>
  </si>
  <si>
    <t>Garvín</t>
  </si>
  <si>
    <t>CARCABOSO</t>
  </si>
  <si>
    <t>COLORINES</t>
  </si>
  <si>
    <t>Gata</t>
  </si>
  <si>
    <t>CASAR DE CÁCERES</t>
  </si>
  <si>
    <t xml:space="preserve">CONQUISTADOR GASPAR LOAYSA </t>
  </si>
  <si>
    <t>Granja, La</t>
  </si>
  <si>
    <t>CASAR DE PALOMERO</t>
  </si>
  <si>
    <t>CONSERVATORIO PROFESIONAL DE DANZA</t>
  </si>
  <si>
    <t xml:space="preserve"> EL JARAL</t>
  </si>
  <si>
    <t>POZUELO DE ZARZON</t>
  </si>
  <si>
    <t>Guijo de Coria</t>
  </si>
  <si>
    <t>CASAS DE DON GOMEZ</t>
  </si>
  <si>
    <t>CRISTO DE LA AGONÍA</t>
  </si>
  <si>
    <t>Guijo de Galisteo</t>
  </si>
  <si>
    <t>CASAS DE MILLÁN</t>
  </si>
  <si>
    <t>CRISTO DE LA CAÑADA</t>
  </si>
  <si>
    <t>Guijo de Granadilla</t>
  </si>
  <si>
    <t>CRISTO DE LA VICTORIA</t>
  </si>
  <si>
    <t>Herguijuela</t>
  </si>
  <si>
    <t>CASATEJADA</t>
  </si>
  <si>
    <t>DEFICIENTES AUDITIVOS</t>
  </si>
  <si>
    <t xml:space="preserve"> EL OLIVAR</t>
  </si>
  <si>
    <t>TORRECILLA DE LOS ANGELES</t>
  </si>
  <si>
    <t>Hernán-Pérez</t>
  </si>
  <si>
    <t>CASILLAS DE CORIA</t>
  </si>
  <si>
    <t>DEFICIENTES VISUALES</t>
  </si>
  <si>
    <t>Herrera de Alcántara</t>
  </si>
  <si>
    <t>CASTAÑAR DE IBOR</t>
  </si>
  <si>
    <t xml:space="preserve">DELICIAS </t>
  </si>
  <si>
    <t xml:space="preserve"> SIERRA DE SAN PEDRO</t>
  </si>
  <si>
    <t>SALORINO</t>
  </si>
  <si>
    <t>Herreruela</t>
  </si>
  <si>
    <t>CECLAVÍN</t>
  </si>
  <si>
    <t xml:space="preserve">DIVINA PASTORA </t>
  </si>
  <si>
    <t xml:space="preserve"> LOS CUATRO LUGARES</t>
  </si>
  <si>
    <t>TALAVAN</t>
  </si>
  <si>
    <t>Hinojal</t>
  </si>
  <si>
    <t>CILLEROS</t>
  </si>
  <si>
    <t xml:space="preserve">DIVINO MAESTRO </t>
  </si>
  <si>
    <t>Jaraicejo</t>
  </si>
  <si>
    <t>CORIA</t>
  </si>
  <si>
    <t xml:space="preserve">DOCTOR HUERTAS </t>
  </si>
  <si>
    <t>Membrío</t>
  </si>
  <si>
    <t>CUACOS DE YUSTE</t>
  </si>
  <si>
    <t>DONOSO CORTÉS</t>
  </si>
  <si>
    <t>Monroy</t>
  </si>
  <si>
    <t>CUMBRE (LA)</t>
  </si>
  <si>
    <t>DULCE CHACÓN</t>
  </si>
  <si>
    <t xml:space="preserve"> LAS VILLUERCAS</t>
  </si>
  <si>
    <t>DELEITOSA</t>
  </si>
  <si>
    <t>Navezuelas</t>
  </si>
  <si>
    <t>EJIDO</t>
  </si>
  <si>
    <t>Pasarón de la Vera</t>
  </si>
  <si>
    <t>ELJAS</t>
  </si>
  <si>
    <t>EL BROCENSE</t>
  </si>
  <si>
    <t>Peraleda de San Román</t>
  </si>
  <si>
    <t>EL JARAL</t>
  </si>
  <si>
    <t>Pizarro</t>
  </si>
  <si>
    <t>FRESNEDOSO DE IBOR</t>
  </si>
  <si>
    <t>EL MANANTIAL</t>
  </si>
  <si>
    <t xml:space="preserve"> MAESTRO VICTORIANO MATEOS</t>
  </si>
  <si>
    <t>CUMBRE, LA</t>
  </si>
  <si>
    <t>Plasenzuela</t>
  </si>
  <si>
    <t>GALISTEO</t>
  </si>
  <si>
    <t>EL OLIVAR</t>
  </si>
  <si>
    <t>Pradochano</t>
  </si>
  <si>
    <t>EL PILAR</t>
  </si>
  <si>
    <t xml:space="preserve"> LOS ALIJARES</t>
  </si>
  <si>
    <t>IBAHERNANDO</t>
  </si>
  <si>
    <t>Puerto de Santa Cruz</t>
  </si>
  <si>
    <t>GARGANTA LA OLLA</t>
  </si>
  <si>
    <t xml:space="preserve">EL POZÓN </t>
  </si>
  <si>
    <t>Rebollar</t>
  </si>
  <si>
    <t>GARROVILLAS</t>
  </si>
  <si>
    <t xml:space="preserve">EL TESORO DE ALISEDA </t>
  </si>
  <si>
    <t>Robledillo de Gata</t>
  </si>
  <si>
    <t>GATA</t>
  </si>
  <si>
    <t xml:space="preserve">EL VETÓN </t>
  </si>
  <si>
    <t>Robledillo de Trujillo</t>
  </si>
  <si>
    <t>GORDO (EL)</t>
  </si>
  <si>
    <t>EL VIVERO</t>
  </si>
  <si>
    <t>Robledollano</t>
  </si>
  <si>
    <t>GUADALUPE</t>
  </si>
  <si>
    <t>ENTRE CANALES</t>
  </si>
  <si>
    <t>Romangordo</t>
  </si>
  <si>
    <t>GUIJO DE STA.BÁRBARA</t>
  </si>
  <si>
    <t>ESCUELA HOGAR PLACENTINA</t>
  </si>
  <si>
    <t>Roturas</t>
  </si>
  <si>
    <t>HERVÁS</t>
  </si>
  <si>
    <t>Salvatierra de Santiago</t>
  </si>
  <si>
    <t>HOLGUERA</t>
  </si>
  <si>
    <t>ESCUELA SUPERIOR DE ARTE DRAMATICO</t>
  </si>
  <si>
    <t>San Gil</t>
  </si>
  <si>
    <t>HOYOS</t>
  </si>
  <si>
    <t>EUGENIO JIMÉNEZ IGUAL</t>
  </si>
  <si>
    <t>Santa Ana</t>
  </si>
  <si>
    <t>HUÉLAGA</t>
  </si>
  <si>
    <t>EXTREMADURA</t>
  </si>
  <si>
    <t>Santa Cruz de la Sierra</t>
  </si>
  <si>
    <t xml:space="preserve">FAUSTO MALDONADO </t>
  </si>
  <si>
    <t>Santa Cruz de Paniagua</t>
  </si>
  <si>
    <t>JARAÍZ DE LA VERA</t>
  </si>
  <si>
    <t>FÉLIX RODRÍGUEZ DE LA FUENTE</t>
  </si>
  <si>
    <t>Santa Marta de Magasca</t>
  </si>
  <si>
    <t>JARANDILLA</t>
  </si>
  <si>
    <t xml:space="preserve">FERNANDO EL CATOLICO </t>
  </si>
  <si>
    <t>Santiago del Campo</t>
  </si>
  <si>
    <t>JARANDILLA DE LA VERA</t>
  </si>
  <si>
    <t>FOFÓ</t>
  </si>
  <si>
    <t>Santibáñez el Alto</t>
  </si>
  <si>
    <t>JERTE</t>
  </si>
  <si>
    <t>FRANCISCO DE ALDANA</t>
  </si>
  <si>
    <t>Segura de Toro</t>
  </si>
  <si>
    <t>LOGROSÁN</t>
  </si>
  <si>
    <t>FRANCISCO DE ORELLANA</t>
  </si>
  <si>
    <t>Serrejón</t>
  </si>
  <si>
    <t>LOSAR DE LA VERA</t>
  </si>
  <si>
    <t xml:space="preserve">FRANCISCO PARRAS </t>
  </si>
  <si>
    <t>Toril</t>
  </si>
  <si>
    <t>MADRIGAL DE LA VERA</t>
  </si>
  <si>
    <t>FRANCISCO PIZARRO</t>
  </si>
  <si>
    <t>Torre de D.Miguel</t>
  </si>
  <si>
    <t>MADRIGALEJO</t>
  </si>
  <si>
    <t xml:space="preserve">FRANCISCO SEGUR PANADERO </t>
  </si>
  <si>
    <t>Torre de Santa María</t>
  </si>
  <si>
    <t>MADROÑERA</t>
  </si>
  <si>
    <t>FRAY ALONSO FERNANDEZ</t>
  </si>
  <si>
    <t>Torrecillas de la Tiesa</t>
  </si>
  <si>
    <t>MAJADAS DE TIÉTAR</t>
  </si>
  <si>
    <t>GABRIEL GARCÍA MARQUEZ</t>
  </si>
  <si>
    <t>Torremenga</t>
  </si>
  <si>
    <t>MALPARTIDA DE CÁCERES</t>
  </si>
  <si>
    <t>GABRIEL Y GALÁN</t>
  </si>
  <si>
    <t>Torremocha</t>
  </si>
  <si>
    <t xml:space="preserve">MALPARTIDA DE PLASENCIA </t>
  </si>
  <si>
    <t>Torrequemada</t>
  </si>
  <si>
    <t>MARCHAGAZ</t>
  </si>
  <si>
    <t xml:space="preserve">GARCÍA SIÑERIZ </t>
  </si>
  <si>
    <t xml:space="preserve"> ENTRE CANALES</t>
  </si>
  <si>
    <t>Valdastilla</t>
  </si>
  <si>
    <t>MATA DE ALCÁNTARA</t>
  </si>
  <si>
    <t>GLORIA FUERTES</t>
  </si>
  <si>
    <t>Valdecín</t>
  </si>
  <si>
    <t>MIAJADAS</t>
  </si>
  <si>
    <t xml:space="preserve">GONZALO ENCABO </t>
  </si>
  <si>
    <t>ValdeIñigos</t>
  </si>
  <si>
    <t>MIRABEL</t>
  </si>
  <si>
    <t>GONZALO TORRENTE BALLESTER</t>
  </si>
  <si>
    <t>Valdelacasa de Tajo</t>
  </si>
  <si>
    <t>MOHEDA (LA)</t>
  </si>
  <si>
    <t xml:space="preserve">GRAL.NAVARRO ALONSO D CELADA </t>
  </si>
  <si>
    <t>Valdelamatanza</t>
  </si>
  <si>
    <t>MOHEDAS DE GRANADILLA</t>
  </si>
  <si>
    <t xml:space="preserve">GREGORIA COLLADO </t>
  </si>
  <si>
    <t>Vegas de Coria</t>
  </si>
  <si>
    <t>MONTÁNCHEZ</t>
  </si>
  <si>
    <t>GREGORIO MARAÑON</t>
  </si>
  <si>
    <t>Villa del Campo</t>
  </si>
  <si>
    <t>MONTEHERMOSO</t>
  </si>
  <si>
    <t>GUILLÉN CANO BOTE(E.H.)</t>
  </si>
  <si>
    <t>Villamesías</t>
  </si>
  <si>
    <t>MORALEJA</t>
  </si>
  <si>
    <t>HERNÁNDEZ PACHECO</t>
  </si>
  <si>
    <t>Villanueva de la Sierra</t>
  </si>
  <si>
    <t>MORCILLO</t>
  </si>
  <si>
    <t>Hnos.Berzosa</t>
  </si>
  <si>
    <t>Villar de Plasencia</t>
  </si>
  <si>
    <t>NAVACONCEJO</t>
  </si>
  <si>
    <t>INÉS SUAREZ</t>
  </si>
  <si>
    <t>Villasbuenas de Gata</t>
  </si>
  <si>
    <t xml:space="preserve">NAVALMORAL DE LA MATA </t>
  </si>
  <si>
    <t xml:space="preserve">J.GARCÍA TELLEZ </t>
  </si>
  <si>
    <t>Zarza de Montánchez</t>
  </si>
  <si>
    <t>NAVALVILLAR DE IBOR</t>
  </si>
  <si>
    <t>JALAMA</t>
  </si>
  <si>
    <t>NAVAS DEL MADROÑO</t>
  </si>
  <si>
    <t>JARANDA</t>
  </si>
  <si>
    <t>NUÑOMORAL</t>
  </si>
  <si>
    <t>JEROMÍN</t>
  </si>
  <si>
    <t>PALOMERO</t>
  </si>
  <si>
    <t xml:space="preserve">JOAQUÍN BALLESTEROS </t>
  </si>
  <si>
    <t>PERALEDA DE LA MATA</t>
  </si>
  <si>
    <t>JOAQUÍN ÚBEDA</t>
  </si>
  <si>
    <t>PERALES DEL PUERTO</t>
  </si>
  <si>
    <t xml:space="preserve">JOSÉ PAVÓN </t>
  </si>
  <si>
    <t>PESGA (LA)</t>
  </si>
  <si>
    <t>JUAN GÜEL</t>
  </si>
  <si>
    <t>PINOFRANQUEADO</t>
  </si>
  <si>
    <t xml:space="preserve">LA ACEQUIA </t>
  </si>
  <si>
    <t>PIORNAL</t>
  </si>
  <si>
    <t>LA ALMENARA</t>
  </si>
  <si>
    <t xml:space="preserve">PLASENCIA </t>
  </si>
  <si>
    <t>LA COMETA</t>
  </si>
  <si>
    <t xml:space="preserve"> VALDELAZOR</t>
  </si>
  <si>
    <t>PORTAJE</t>
  </si>
  <si>
    <t>LA ERAS</t>
  </si>
  <si>
    <t>PORTEZUELO</t>
  </si>
  <si>
    <t>LA JARA</t>
  </si>
  <si>
    <t>POZUELO DE ZARZÓN</t>
  </si>
  <si>
    <t>LA MAYA</t>
  </si>
  <si>
    <t>PUEBLA DE ARGEME</t>
  </si>
  <si>
    <t>LA PAZ</t>
  </si>
  <si>
    <t>PUEBLONUEVO DE MIRAMONTES</t>
  </si>
  <si>
    <t>LA RAYUELA</t>
  </si>
  <si>
    <t>RINCÓN DEL OBISPO</t>
  </si>
  <si>
    <t>LA VERA ALTA</t>
  </si>
  <si>
    <t>RIOLOBOS</t>
  </si>
  <si>
    <t xml:space="preserve">LAS AMÉRICAS </t>
  </si>
  <si>
    <t>ROSALEJO</t>
  </si>
  <si>
    <t>LAS HURDES</t>
  </si>
  <si>
    <t>LAS VILLUERCAS</t>
  </si>
  <si>
    <t>SAN MARTÍN DE TREVEJO</t>
  </si>
  <si>
    <t>LEANDRO ALEJANO</t>
  </si>
  <si>
    <t>SANTA MARIA DE LAS LOMAS</t>
  </si>
  <si>
    <t>LEON LEAL RAMOS</t>
  </si>
  <si>
    <t>SANTIAGO DE ALCÁNTARA</t>
  </si>
  <si>
    <t>LLANOS DE LA VEGA</t>
  </si>
  <si>
    <t>SANTIBÁÑEZ EL BAJO</t>
  </si>
  <si>
    <t>LOS ALIJARES</t>
  </si>
  <si>
    <t>LOS ÁNGELES</t>
  </si>
  <si>
    <t>SERRADILLA</t>
  </si>
  <si>
    <t>LOS ARCOS</t>
  </si>
  <si>
    <t>SIERRA DE FUENTES</t>
  </si>
  <si>
    <t>LOS BARRUECOS</t>
  </si>
  <si>
    <t>TALAVÁN</t>
  </si>
  <si>
    <t>LOS BOLINDRES</t>
  </si>
  <si>
    <t>TALAVERUELA</t>
  </si>
  <si>
    <t xml:space="preserve">LOS CONQUISTADORES </t>
  </si>
  <si>
    <t>TALAYUELA</t>
  </si>
  <si>
    <t>LOS CUATRO LUGARES</t>
  </si>
  <si>
    <t>TEJEDA DE TIÉTAR</t>
  </si>
  <si>
    <t>LOS GARABATOS</t>
  </si>
  <si>
    <t>TIÉTAR</t>
  </si>
  <si>
    <t>LOUSTAUVALVERDE</t>
  </si>
  <si>
    <t>TORNAVACAS</t>
  </si>
  <si>
    <t xml:space="preserve">LUCIO GARCÍA </t>
  </si>
  <si>
    <t>TORNO (EL)</t>
  </si>
  <si>
    <t xml:space="preserve">LUIS CHAMIZO </t>
  </si>
  <si>
    <t>TORRECILLA DE LA TIESA</t>
  </si>
  <si>
    <t>LUIS DE MORALES</t>
  </si>
  <si>
    <t>TORRECILLA DE LOS ÁNGELES</t>
  </si>
  <si>
    <t xml:space="preserve">MªDE LOS ÁNGELES BALLESTEROS </t>
  </si>
  <si>
    <t>TORREJÓN EL RUBIO</t>
  </si>
  <si>
    <t>MAESTRO GONZALO KORREAS</t>
  </si>
  <si>
    <t>TORREJONCILLO</t>
  </si>
  <si>
    <t>MAESTRO SÁNCHEZ ÁVILA</t>
  </si>
  <si>
    <t>TORREORGAZ</t>
  </si>
  <si>
    <t>MAESTRO VICTORIANO MATEOS</t>
  </si>
  <si>
    <t>TRUJILLO</t>
  </si>
  <si>
    <t xml:space="preserve">MANUEL MAREQUE </t>
  </si>
  <si>
    <t>MARCOS BEAS(E.H.)</t>
  </si>
  <si>
    <t>VALDEMORALES</t>
  </si>
  <si>
    <t>MARÍA LLUCH</t>
  </si>
  <si>
    <t>VALDEOBISPO</t>
  </si>
  <si>
    <t xml:space="preserve">MARIO ROSO DE LUNA </t>
  </si>
  <si>
    <t>VALDESALOR</t>
  </si>
  <si>
    <t>MARTIN CISNEROS</t>
  </si>
  <si>
    <t>VALENCIA DE ALCÁNTARA</t>
  </si>
  <si>
    <t xml:space="preserve">MÁXIMO CRUZ REBOSA </t>
  </si>
  <si>
    <t>VALRÍO</t>
  </si>
  <si>
    <t xml:space="preserve">MIGUEL PRIMO DE RIVERA </t>
  </si>
  <si>
    <t>VALVERDE DE LA VERA</t>
  </si>
  <si>
    <t xml:space="preserve">MIRALVALLE </t>
  </si>
  <si>
    <t>VALVERDE DEL FRESNO</t>
  </si>
  <si>
    <t>MOCTEZUMA</t>
  </si>
  <si>
    <t>VEGAS DE CORIA</t>
  </si>
  <si>
    <t>MONTELLANO</t>
  </si>
  <si>
    <t>VEGAVIANA</t>
  </si>
  <si>
    <t>NORBA CAESARINA</t>
  </si>
  <si>
    <t>VILLAMIEL</t>
  </si>
  <si>
    <t xml:space="preserve">NTRA. SRA. DE LA LUZ </t>
  </si>
  <si>
    <t>VILLANUEVA DE LA VERA</t>
  </si>
  <si>
    <t>NTRA. SRA.DE GUADALUPE</t>
  </si>
  <si>
    <t>NTRA.SRA. DE ALTAGRACIA</t>
  </si>
  <si>
    <t>NTRA.SRA. DE FÁTIMA</t>
  </si>
  <si>
    <t>ZARZA LA MAYOR</t>
  </si>
  <si>
    <t xml:space="preserve">NTRA.SRA. DE LA CANDELARIA </t>
  </si>
  <si>
    <t>ZORITA</t>
  </si>
  <si>
    <t>NTRA.SRA. DE LA MONTAÑA</t>
  </si>
  <si>
    <t>NTRA.SRA. DE LA O</t>
  </si>
  <si>
    <t>NTRA.SRA. DE SOPETRÁN</t>
  </si>
  <si>
    <t>NTRA.SRA. DEL PUERTO</t>
  </si>
  <si>
    <t>NTRA.SRA. DEL SALOR</t>
  </si>
  <si>
    <t>NTRA.SRA. LA SOTERRAÑA (E.h)</t>
  </si>
  <si>
    <t xml:space="preserve">NTRA.SRA.DE FÁTIMA </t>
  </si>
  <si>
    <t>NTRA.SRA.DE FUENSANTA</t>
  </si>
  <si>
    <t>NTRA.SRA.DE LA ASUNCION</t>
  </si>
  <si>
    <t>NTRA.SRA.DE LA PIEDAD</t>
  </si>
  <si>
    <t>NTRA.SRA.DE LAS ANGUSTIAS</t>
  </si>
  <si>
    <t xml:space="preserve">NTRA.SRA.DE LAS NIEVES </t>
  </si>
  <si>
    <t xml:space="preserve">NTRA.SRA.DE SEQUEROS </t>
  </si>
  <si>
    <t>NTRA.SRA.DEL CONSUELO</t>
  </si>
  <si>
    <t>NUEVA EXTREMADURA</t>
  </si>
  <si>
    <t xml:space="preserve">OBISPO ALVAREZ DE CASTRO </t>
  </si>
  <si>
    <t>ORDEN DE SANTIAGO</t>
  </si>
  <si>
    <t xml:space="preserve">P.R.O.A. </t>
  </si>
  <si>
    <t>PALOMA ESTEBAN VILLAMARÍN</t>
  </si>
  <si>
    <t>PARQUE D MONFRAGÜE</t>
  </si>
  <si>
    <t xml:space="preserve">PEREZ COMENDADOR </t>
  </si>
  <si>
    <t>PONCE DE LEÓN</t>
  </si>
  <si>
    <t xml:space="preserve">PRÁCTICAS </t>
  </si>
  <si>
    <t>PSICOPEDAGÓGICA (eoep)</t>
  </si>
  <si>
    <t>PSICOPEDAGÓGICA cc1</t>
  </si>
  <si>
    <t>PSICOPEDAGÓGICA cc2</t>
  </si>
  <si>
    <t xml:space="preserve">PSICOPEDAGÓGICA HOYOS (eoep) </t>
  </si>
  <si>
    <t xml:space="preserve">PSICOPEDAGÓGICA HURDES (eoep) </t>
  </si>
  <si>
    <t xml:space="preserve">PSICOPEDAGÓGICA(eoep) </t>
  </si>
  <si>
    <t>QUERCUS</t>
  </si>
  <si>
    <t xml:space="preserve">RAMON CEPEDA </t>
  </si>
  <si>
    <t>REYES CATÓLICOS</t>
  </si>
  <si>
    <t>REYES DE ESPAÑA</t>
  </si>
  <si>
    <t>RIBERA DEL MARCO</t>
  </si>
  <si>
    <t>RÍO TAJO</t>
  </si>
  <si>
    <t>RISCOS DE VILLAVIEJA</t>
  </si>
  <si>
    <t>RODRIGO DÁVILA MARTIN</t>
  </si>
  <si>
    <t xml:space="preserve">SAGRADOS CORAZONES(E.H.) </t>
  </si>
  <si>
    <t xml:space="preserve">SAN ANDRES </t>
  </si>
  <si>
    <t xml:space="preserve">SAN ANTONIO DE PADUA </t>
  </si>
  <si>
    <t>SAN BARTOLOMÉ</t>
  </si>
  <si>
    <t xml:space="preserve">SAN FRANCISCO JAVIER </t>
  </si>
  <si>
    <t>SAN ISIDRO LABRADOR</t>
  </si>
  <si>
    <t xml:space="preserve">SAN JOSÉ DE CALASANZ </t>
  </si>
  <si>
    <t>SAN JOSÉ OBRERO</t>
  </si>
  <si>
    <t>SAN LORENZO</t>
  </si>
  <si>
    <t xml:space="preserve">SAN MARTIN </t>
  </si>
  <si>
    <t xml:space="preserve">SAN MIGUEL </t>
  </si>
  <si>
    <t>SAN MIGUEL ARCÁNGEL</t>
  </si>
  <si>
    <t xml:space="preserve">SAN PEDRO ADVÍNCULA </t>
  </si>
  <si>
    <t xml:space="preserve">SAN PEDRO ALCANTARA </t>
  </si>
  <si>
    <t xml:space="preserve">SAN PEDRO DE ALCÁNTARA </t>
  </si>
  <si>
    <t>SAN RAMÓN NONNATO</t>
  </si>
  <si>
    <t>SAN SEBASTIÁN</t>
  </si>
  <si>
    <t>SANTA ANA</t>
  </si>
  <si>
    <t>SANTA BARBARA</t>
  </si>
  <si>
    <t xml:space="preserve">SANTA FLORENTINA </t>
  </si>
  <si>
    <t>SANTA LUCÍA</t>
  </si>
  <si>
    <t>SANTA LUCIA DEL TRAMPAL</t>
  </si>
  <si>
    <t xml:space="preserve">SANTA MARINA </t>
  </si>
  <si>
    <t xml:space="preserve">SANTA ROSA DE LIMA </t>
  </si>
  <si>
    <t xml:space="preserve">SANTIAGO APOSTOL </t>
  </si>
  <si>
    <t xml:space="preserve">SANTIAGO RAMÓN Y CAJAL </t>
  </si>
  <si>
    <t>SANTOS MARTIRES</t>
  </si>
  <si>
    <t xml:space="preserve">SEBASTIÁN MARTÍN </t>
  </si>
  <si>
    <t xml:space="preserve">SIERRA DE GREDOS </t>
  </si>
  <si>
    <t>SIERRA DE MADROÑOS</t>
  </si>
  <si>
    <t>SIERRA DE MONTANCHEZ</t>
  </si>
  <si>
    <t>SIERRA DE S.PEDRO</t>
  </si>
  <si>
    <t>SIERRA DE SANTA BARBARA</t>
  </si>
  <si>
    <t>STMO.CRISTO DE LA SALUD</t>
  </si>
  <si>
    <t xml:space="preserve">STMO.CRISTO DEL PERDÓN </t>
  </si>
  <si>
    <t>STMO.CRISTO DEL RISCO</t>
  </si>
  <si>
    <t>TAJO SEVER</t>
  </si>
  <si>
    <t>TRAS LA SIERRA</t>
  </si>
  <si>
    <t>TURGALLIUM</t>
  </si>
  <si>
    <t>UNIVERSIDAD LABORAL</t>
  </si>
  <si>
    <t>VAL DE XALIMA</t>
  </si>
  <si>
    <t>VALDELAZOR</t>
  </si>
  <si>
    <t>VALLE DE AMBROZ</t>
  </si>
  <si>
    <t>VALLE DEL ALAGÓN</t>
  </si>
  <si>
    <t>VALLE DEL JERTE</t>
  </si>
  <si>
    <t>VALLE DEL SALOR</t>
  </si>
  <si>
    <t>VALLES DE GATA</t>
  </si>
  <si>
    <t>VERA-TIÉTAR</t>
  </si>
  <si>
    <t>VÍA DALMACIA</t>
  </si>
  <si>
    <t xml:space="preserve">VÍA DE LA PLATA </t>
  </si>
  <si>
    <t xml:space="preserve">VIRGEN DE ARGEME </t>
  </si>
  <si>
    <t>VIRGEN DE FÁTIMA</t>
  </si>
  <si>
    <t xml:space="preserve">VIRGEN DE FUENTES CLARAS </t>
  </si>
  <si>
    <t>VIRGEN DE GUADALUPE</t>
  </si>
  <si>
    <t xml:space="preserve">VIRGEN DE LA JARRERA </t>
  </si>
  <si>
    <t>VIRGEN DE LA MONTAÑA</t>
  </si>
  <si>
    <t>VIRGEN DE LA PEÑA</t>
  </si>
  <si>
    <t xml:space="preserve">VIRGEN DE LA SOLEDAD </t>
  </si>
  <si>
    <t>VIRGEN DE LA VEGA</t>
  </si>
  <si>
    <t xml:space="preserve">VIRGEN DE MONTFRAGÜE </t>
  </si>
  <si>
    <t>VIRGEN DEL CARMEN</t>
  </si>
  <si>
    <t xml:space="preserve">VIRGEN DEL CASAR </t>
  </si>
  <si>
    <t xml:space="preserve">VIRGEN DEL ENCINAR </t>
  </si>
  <si>
    <t xml:space="preserve">VIRGEN DEL PILAR </t>
  </si>
  <si>
    <t xml:space="preserve">VIRGEN DEL PUERTO </t>
  </si>
  <si>
    <t>ZURBARÁN</t>
  </si>
  <si>
    <t>Nº Factura</t>
  </si>
  <si>
    <t>Indemnizaciones por razón del servicio de</t>
  </si>
  <si>
    <t>Nombre:</t>
  </si>
  <si>
    <t>IRPF:</t>
  </si>
  <si>
    <t>Centro destino o cabecera:</t>
  </si>
  <si>
    <t>NIF:</t>
  </si>
  <si>
    <t>Centro destino distinto cabecera CRA</t>
  </si>
  <si>
    <t>ORDEN DE SERVICIO . Propuesta y aprobación</t>
  </si>
  <si>
    <t>Conforme a lo establecido en el Decreto 42/2025, de 19 de mayo (DOE nº 101 de 28/5), el órgano abajo firmante, propone que por la persona  que figura en el encabezamiento se realicen las comisiones que seguidamente se indican y en los términos que igualmente se señalan:</t>
  </si>
  <si>
    <t>SALIDA</t>
  </si>
  <si>
    <t>REGRESO</t>
  </si>
  <si>
    <t>ITINERARIO A REALIZAR</t>
  </si>
  <si>
    <t>Medio de transporte</t>
  </si>
  <si>
    <t xml:space="preserve">Motivo de la comisión o desplazamiento </t>
  </si>
  <si>
    <t>hora</t>
  </si>
  <si>
    <t>día</t>
  </si>
  <si>
    <t>Proponente</t>
  </si>
  <si>
    <t>Autorizado</t>
  </si>
  <si>
    <t>EL DELEGADO PROVINCIAL DE EDUCACION</t>
  </si>
  <si>
    <t>LA DIRECCIÓN DEL CENTRO</t>
  </si>
  <si>
    <t>EJECUCION DE LAS COMISIONES</t>
  </si>
  <si>
    <t>El comisionado declara haber efectuado los desplazamientos de conformidad con las comisiones de servicio aprobadas y realizado los gastos en dietas por manutención y/o alojamiento según lo indicado a continuación:</t>
  </si>
  <si>
    <t xml:space="preserve">ITINERARIO REALIZADO </t>
  </si>
  <si>
    <t>Nº Kms.</t>
  </si>
  <si>
    <t>Nº 1/2 manut.</t>
  </si>
  <si>
    <t>TOTALES.............................</t>
  </si>
  <si>
    <t>Fecha :</t>
  </si>
  <si>
    <t>PROPONENTE</t>
  </si>
  <si>
    <t>AUTORIZADO / APROBACIÓN</t>
  </si>
  <si>
    <t>LA PERSONA COMISIONADA</t>
  </si>
  <si>
    <r>
      <rPr>
        <b/>
        <sz val="8"/>
        <rFont val="Palatino Linotype"/>
        <family val="1"/>
      </rPr>
      <t>CERTIFICO</t>
    </r>
    <r>
      <rPr>
        <sz val="6"/>
        <rFont val="Palatino Linotype"/>
        <family val="1"/>
      </rPr>
      <t>: Que las comisiones a que hacen referencia la declaración del interesado, y que fueron propuestas por esta Dirección, han sido realizadas de conformidad con la orden de servicio y se ajustan a la legislación en vigor.</t>
    </r>
  </si>
  <si>
    <t>En</t>
  </si>
  <si>
    <r>
      <t xml:space="preserve">LIQUIDACIÓN DE LA COMISIÓN. </t>
    </r>
    <r>
      <rPr>
        <sz val="10"/>
        <rFont val="Palatino Linotype"/>
        <family val="1"/>
      </rPr>
      <t>(A comprobar y modificar, en su caso, por la Sección de Gestión Económica)</t>
    </r>
  </si>
  <si>
    <t>C O N C E P T O</t>
  </si>
  <si>
    <t>Núm. de ½ manutenciones</t>
  </si>
  <si>
    <t>TOTAL POR CONCEPTO</t>
  </si>
  <si>
    <t>Base IRPF</t>
  </si>
  <si>
    <t>Liquido</t>
  </si>
  <si>
    <r>
      <t xml:space="preserve">MANUTENCIÓN </t>
    </r>
    <r>
      <rPr>
        <sz val="8"/>
        <rFont val="Palatino Linotype"/>
        <family val="1"/>
      </rPr>
      <t>(Se considera como unidad el importe de 1/2)</t>
    </r>
  </si>
  <si>
    <t>TOTAL MANUTENCIÓN</t>
  </si>
  <si>
    <t xml:space="preserve">Transporte público </t>
  </si>
  <si>
    <t>Otros</t>
  </si>
  <si>
    <t>TOTAL LOCOMOCIÓN</t>
  </si>
  <si>
    <t>TOTAL TODOS LOS CONCEPTOS</t>
  </si>
  <si>
    <t xml:space="preserve">DESGLOSE </t>
  </si>
  <si>
    <t>Centro Gestor/Posición Pres.</t>
  </si>
  <si>
    <t>I.R.P.F.</t>
  </si>
  <si>
    <t xml:space="preserve"> EL DELEGADO PROVINCIAL DE EDUCACIÓN                                                                          P.D. Resolución de 13/05/26 (DOE nº 92, de 15/05/26)</t>
  </si>
  <si>
    <t xml:space="preserve"> P.D. Resolución de 13/05/26 (DOE nº 92, de 15/05/26)</t>
  </si>
  <si>
    <t xml:space="preserve">UNA VEZ FIRMADA Y SELLADA POR DIRECCIÓN DEL CENTRO, </t>
  </si>
  <si>
    <t xml:space="preserve">NO IMPRIMA ESTA HOJA "DATOS".  </t>
  </si>
  <si>
    <t xml:space="preserve">IMPRIMA LA OTRA HOJA "IMPRESO"  </t>
  </si>
  <si>
    <t xml:space="preserve">A TAMAÑO AJUSTADO A4 </t>
  </si>
  <si>
    <r>
      <t xml:space="preserve">ENVÍAR </t>
    </r>
    <r>
      <rPr>
        <sz val="22"/>
        <color theme="6" tint="0.39997558519241921"/>
        <rFont val="Palatino Linotype"/>
        <family val="1"/>
      </rPr>
      <t>ORIGINAL</t>
    </r>
    <r>
      <rPr>
        <sz val="22"/>
        <rFont val="Palatino Linotype"/>
        <family val="1"/>
      </rPr>
      <t xml:space="preserve"> A GESTIÓN ECONÓMICA</t>
    </r>
  </si>
  <si>
    <r>
      <rPr>
        <b/>
        <sz val="20"/>
        <rFont val="Palatino Linotype"/>
        <family val="1"/>
      </rPr>
      <t xml:space="preserve"> PREFERIBLEMENTE</t>
    </r>
    <r>
      <rPr>
        <sz val="20"/>
        <rFont val="Palatino Linotype"/>
        <family val="1"/>
      </rPr>
      <t xml:space="preserve">  POR CORREO POSTAL ORDINARIO</t>
    </r>
  </si>
  <si>
    <t>CONSEJERÍA DE EDUCACIÓN Y FORMACIÓN PROFESIONAL</t>
  </si>
  <si>
    <t>Delegación Provincial</t>
  </si>
  <si>
    <t>Fdo.- Eduardo Villaverde Torrecilla</t>
  </si>
  <si>
    <t>ITINERANTES  2.3</t>
  </si>
  <si>
    <t xml:space="preserve"> ALMENARA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</si>
</sst>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00000000#"/>
    <numFmt numFmtId="165" formatCode="#,##0;[Red]#,##0;#"/>
    <numFmt numFmtId="166" formatCode="#,##0;;"/>
    <numFmt numFmtId="167" formatCode="#,##0.00;;"/>
    <numFmt numFmtId="168" formatCode="0\ %;;"/>
    <numFmt numFmtId="169" formatCode="#,##0.00;;\ \ \ "/>
    <numFmt numFmtId="170" formatCode="#,##0.00\ ;[Red]#,##0.00;;\ \ \ \ \ \ \ \ \ \ "/>
    <numFmt numFmtId="171" formatCode="#,##0;;\ \ "/>
    <numFmt numFmtId="172" formatCode="0.00\ %;;"/>
    <numFmt numFmtId="173" formatCode="General;;"/>
    <numFmt numFmtId="174" formatCode="0.00%;;"/>
    <numFmt numFmtId="175" formatCode="\ \ General"/>
    <numFmt numFmtId="176" formatCode="h:mm;;"/>
    <numFmt numFmtId="177" formatCode="0;;"/>
    <numFmt numFmtId="178" formatCode="[$-C0A]d\ &quot;de&quot;\ mmmm\ &quot;de&quot;\ yyyy;@"/>
    <numFmt numFmtId="179" formatCode="d\ &quot;de&quot;\ mmmm\ &quot;de&quot;\ yyyy;;"/>
    <numFmt numFmtId="180" formatCode="#,##0.00;[Red]#,##0.00;#"/>
    <numFmt numFmtId="181" formatCode="#,##0.00\ ;[Red]#,##0.00;;"/>
    <numFmt numFmtId="182" formatCode="0.00;;"/>
  </numFmts>
  <fonts count="4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name val="Palatino Linotype"/>
      <family val="1"/>
    </font>
    <font>
      <b/>
      <sz val="9"/>
      <color indexed="10"/>
      <name val="Palatino Linotype"/>
      <family val="1"/>
    </font>
    <font>
      <b/>
      <sz val="14"/>
      <name val="Palatino Linotype"/>
      <family val="1"/>
    </font>
    <font>
      <u/>
      <sz val="20"/>
      <name val="Palatino Linotype"/>
      <family val="1"/>
    </font>
    <font>
      <sz val="10"/>
      <name val="Palatino Linotype"/>
      <family val="1"/>
    </font>
    <font>
      <sz val="7"/>
      <name val="Palatino Linotype"/>
      <family val="1"/>
    </font>
    <font>
      <b/>
      <u/>
      <sz val="20"/>
      <name val="Palatino Linotype"/>
      <family val="1"/>
    </font>
    <font>
      <sz val="12"/>
      <name val="Palatino Linotype"/>
      <family val="1"/>
    </font>
    <font>
      <b/>
      <sz val="10"/>
      <name val="Palatino Linotype"/>
      <family val="1"/>
    </font>
    <font>
      <sz val="14"/>
      <name val="Palatino Linotype"/>
      <family val="1"/>
    </font>
    <font>
      <b/>
      <sz val="12"/>
      <name val="Palatino Linotype"/>
      <family val="1"/>
    </font>
    <font>
      <sz val="11"/>
      <name val="Palatino Linotype"/>
      <family val="1"/>
    </font>
    <font>
      <sz val="8"/>
      <name val="Palatino Linotype"/>
      <family val="1"/>
    </font>
    <font>
      <b/>
      <sz val="16"/>
      <color rgb="FFFF0000"/>
      <name val="Palatino Linotype"/>
      <family val="1"/>
    </font>
    <font>
      <b/>
      <i/>
      <sz val="10"/>
      <color indexed="10"/>
      <name val="Palatino Linotype"/>
      <family val="1"/>
    </font>
    <font>
      <b/>
      <sz val="10"/>
      <color indexed="10"/>
      <name val="Palatino Linotype"/>
      <family val="1"/>
    </font>
    <font>
      <sz val="9"/>
      <name val="Palatino Linotype"/>
      <family val="1"/>
    </font>
    <font>
      <b/>
      <i/>
      <sz val="10"/>
      <name val="Palatino Linotype"/>
      <family val="1"/>
    </font>
    <font>
      <sz val="10"/>
      <name val="Arial"/>
      <family val="2"/>
    </font>
    <font>
      <sz val="11"/>
      <color rgb="FF006CBE"/>
      <name val="Consolas"/>
      <family val="3"/>
    </font>
    <font>
      <sz val="11"/>
      <color rgb="FF242424"/>
      <name val="Consolas"/>
      <family val="3"/>
    </font>
    <font>
      <b/>
      <sz val="12"/>
      <color indexed="10"/>
      <name val="Palatino Linotype"/>
      <family val="1"/>
    </font>
    <font>
      <b/>
      <sz val="22"/>
      <name val="Palatino Linotype"/>
      <family val="1"/>
    </font>
    <font>
      <sz val="11"/>
      <name val="Aptos Narrow"/>
      <family val="2"/>
      <scheme val="minor"/>
    </font>
    <font>
      <b/>
      <sz val="9"/>
      <color indexed="10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Arial"/>
      <family val="2"/>
    </font>
    <font>
      <b/>
      <sz val="9"/>
      <name val="Palatino Linotype"/>
      <family val="1"/>
    </font>
    <font>
      <b/>
      <u/>
      <sz val="10"/>
      <name val="Palatino Linotype"/>
      <family val="1"/>
    </font>
    <font>
      <sz val="16"/>
      <name val="Palatino Linotype"/>
      <family val="1"/>
    </font>
    <font>
      <sz val="7.5"/>
      <name val="Palatino Linotype"/>
      <family val="1"/>
    </font>
    <font>
      <sz val="8.5"/>
      <name val="Palatino Linotype"/>
      <family val="1"/>
    </font>
    <font>
      <b/>
      <sz val="11"/>
      <name val="Palatino Linotype"/>
      <family val="1"/>
    </font>
    <font>
      <i/>
      <sz val="9"/>
      <name val="Palatino Linotype"/>
      <family val="1"/>
    </font>
    <font>
      <b/>
      <sz val="8"/>
      <name val="Palatino Linotype"/>
      <family val="1"/>
    </font>
    <font>
      <sz val="6"/>
      <name val="Palatino Linotype"/>
      <family val="1"/>
    </font>
    <font>
      <sz val="20"/>
      <name val="Palatino Linotype"/>
      <family val="1"/>
    </font>
    <font>
      <sz val="22"/>
      <name val="Palatino Linotype"/>
      <family val="1"/>
    </font>
    <font>
      <sz val="22"/>
      <color theme="6" tint="0.39997558519241921"/>
      <name val="Palatino Linotype"/>
      <family val="1"/>
    </font>
    <font>
      <b/>
      <sz val="20"/>
      <name val="Palatino Linotype"/>
      <family val="1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rgb="FF00B0F0"/>
      </left>
      <right/>
      <top style="slantDashDot">
        <color rgb="FF00B0F0"/>
      </top>
      <bottom/>
      <diagonal/>
    </border>
    <border>
      <left/>
      <right/>
      <top style="slantDashDot">
        <color rgb="FF00B0F0"/>
      </top>
      <bottom/>
      <diagonal/>
    </border>
    <border>
      <left/>
      <right style="slantDashDot">
        <color rgb="FF00B0F0"/>
      </right>
      <top style="slantDashDot">
        <color rgb="FF00B0F0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slantDashDot">
        <color rgb="FF00B0F0"/>
      </left>
      <right/>
      <top/>
      <bottom/>
      <diagonal/>
    </border>
    <border>
      <left/>
      <right style="slantDashDot">
        <color rgb="FF00B0F0"/>
      </right>
      <top/>
      <bottom/>
      <diagonal/>
    </border>
    <border>
      <left/>
      <right/>
      <top/>
      <bottom style="thin">
        <color indexed="64"/>
      </bottom>
      <diagonal/>
    </border>
    <border>
      <left style="mediumDashDotDot">
        <color rgb="FF00B0F0"/>
      </left>
      <right/>
      <top/>
      <bottom style="thin">
        <color indexed="64"/>
      </bottom>
      <diagonal/>
    </border>
    <border>
      <left/>
      <right style="mediumDashDotDot">
        <color rgb="FF00B0F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DashDotDot">
        <color rgb="FF00B0F0"/>
      </left>
      <right/>
      <top style="mediumDashDotDot">
        <color rgb="FF00B0F0"/>
      </top>
      <bottom/>
      <diagonal/>
    </border>
    <border>
      <left/>
      <right style="mediumDashDotDot">
        <color rgb="FF00B0F0"/>
      </right>
      <top style="mediumDashDotDot">
        <color rgb="FF00B0F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DashDotDot">
        <color rgb="FF00B0F0"/>
      </left>
      <right/>
      <top/>
      <bottom/>
      <diagonal/>
    </border>
    <border>
      <left/>
      <right style="mediumDashDotDot">
        <color rgb="FF00B0F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rgb="FF00B0F0"/>
      </left>
      <right style="thin">
        <color indexed="64"/>
      </right>
      <top style="thin">
        <color indexed="64"/>
      </top>
      <bottom style="mediumDashDotDot">
        <color rgb="FF00B0F0"/>
      </bottom>
      <diagonal/>
    </border>
    <border>
      <left style="thin">
        <color indexed="64"/>
      </left>
      <right style="mediumDashDotDot">
        <color rgb="FF00B0F0"/>
      </right>
      <top style="thin">
        <color indexed="64"/>
      </top>
      <bottom style="mediumDashDotDot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3">
    <xf numFmtId="0" fontId="0" fillId="0" borderId="0" xfId="0"/>
    <xf numFmtId="0" fontId="5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165" fontId="7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right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10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 shrinkToFit="1"/>
    </xf>
    <xf numFmtId="0" fontId="6" fillId="4" borderId="6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>
      <alignment vertical="center" wrapText="1"/>
    </xf>
    <xf numFmtId="165" fontId="9" fillId="0" borderId="0" xfId="0" applyNumberFormat="1" applyFont="1" applyAlignment="1">
      <alignment horizontal="center" vertical="center" wrapText="1"/>
    </xf>
    <xf numFmtId="0" fontId="12" fillId="6" borderId="6" xfId="0" applyFont="1" applyFill="1" applyBorder="1" applyAlignment="1" applyProtection="1">
      <alignment vertical="center" wrapText="1"/>
      <protection hidden="1"/>
    </xf>
    <xf numFmtId="0" fontId="12" fillId="6" borderId="26" xfId="0" applyFont="1" applyFill="1" applyBorder="1" applyAlignment="1" applyProtection="1">
      <alignment vertical="center" wrapText="1"/>
      <protection hidden="1"/>
    </xf>
    <xf numFmtId="165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horizontal="left" vertical="center"/>
      <protection hidden="1"/>
    </xf>
    <xf numFmtId="0" fontId="6" fillId="0" borderId="34" xfId="0" applyFont="1" applyBorder="1" applyAlignment="1" applyProtection="1">
      <alignment vertical="center" wrapText="1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0" fontId="14" fillId="0" borderId="34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vertical="center" wrapText="1"/>
      <protection hidden="1"/>
    </xf>
    <xf numFmtId="0" fontId="6" fillId="0" borderId="42" xfId="0" applyFont="1" applyBorder="1" applyAlignment="1" applyProtection="1">
      <alignment vertical="center" wrapText="1"/>
      <protection hidden="1"/>
    </xf>
    <xf numFmtId="164" fontId="6" fillId="0" borderId="0" xfId="0" applyNumberFormat="1" applyFont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hidden="1"/>
    </xf>
    <xf numFmtId="165" fontId="9" fillId="0" borderId="0" xfId="0" applyNumberFormat="1" applyFont="1" applyAlignment="1" applyProtection="1">
      <alignment horizontal="center" vertical="center" wrapText="1"/>
      <protection hidden="1"/>
    </xf>
    <xf numFmtId="165" fontId="9" fillId="0" borderId="44" xfId="0" applyNumberFormat="1" applyFont="1" applyBorder="1" applyAlignment="1" applyProtection="1">
      <alignment horizontal="center" vertical="center" wrapText="1"/>
      <protection hidden="1"/>
    </xf>
    <xf numFmtId="0" fontId="6" fillId="0" borderId="45" xfId="0" applyFont="1" applyBorder="1" applyAlignment="1" applyProtection="1">
      <alignment vertical="center" wrapText="1"/>
      <protection hidden="1"/>
    </xf>
    <xf numFmtId="0" fontId="6" fillId="0" borderId="44" xfId="0" applyFont="1" applyBorder="1" applyAlignment="1" applyProtection="1">
      <alignment vertical="center" wrapText="1"/>
      <protection hidden="1"/>
    </xf>
    <xf numFmtId="165" fontId="7" fillId="0" borderId="44" xfId="0" applyNumberFormat="1" applyFont="1" applyBorder="1" applyAlignment="1" applyProtection="1">
      <alignment vertical="center" wrapText="1"/>
      <protection hidden="1"/>
    </xf>
    <xf numFmtId="0" fontId="6" fillId="0" borderId="44" xfId="0" applyFont="1" applyBorder="1" applyAlignment="1">
      <alignment vertical="center" wrapText="1"/>
    </xf>
    <xf numFmtId="164" fontId="6" fillId="0" borderId="44" xfId="0" applyNumberFormat="1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6" fillId="0" borderId="49" xfId="0" applyFont="1" applyBorder="1" applyAlignment="1" applyProtection="1">
      <alignment vertical="center" wrapText="1"/>
      <protection hidden="1"/>
    </xf>
    <xf numFmtId="0" fontId="6" fillId="0" borderId="6" xfId="0" applyFont="1" applyBorder="1" applyAlignment="1" applyProtection="1">
      <alignment vertical="center" wrapText="1"/>
      <protection hidden="1"/>
    </xf>
    <xf numFmtId="165" fontId="6" fillId="9" borderId="63" xfId="0" applyNumberFormat="1" applyFont="1" applyFill="1" applyBorder="1" applyAlignment="1" applyProtection="1">
      <alignment horizontal="center" vertical="center" textRotation="90" wrapText="1"/>
      <protection hidden="1"/>
    </xf>
    <xf numFmtId="165" fontId="6" fillId="8" borderId="63" xfId="0" applyNumberFormat="1" applyFont="1" applyFill="1" applyBorder="1" applyAlignment="1" applyProtection="1">
      <alignment horizontal="center" vertical="center" wrapText="1"/>
      <protection hidden="1"/>
    </xf>
    <xf numFmtId="0" fontId="6" fillId="8" borderId="63" xfId="0" applyFont="1" applyFill="1" applyBorder="1" applyAlignment="1" applyProtection="1">
      <alignment horizontal="center" vertical="center" wrapText="1"/>
      <protection hidden="1"/>
    </xf>
    <xf numFmtId="0" fontId="14" fillId="8" borderId="66" xfId="0" applyFont="1" applyFill="1" applyBorder="1" applyAlignment="1" applyProtection="1">
      <alignment horizontal="center" vertical="center" wrapText="1"/>
      <protection hidden="1"/>
    </xf>
    <xf numFmtId="166" fontId="9" fillId="0" borderId="6" xfId="0" applyNumberFormat="1" applyFont="1" applyBorder="1" applyAlignment="1" applyProtection="1">
      <alignment horizontal="right" vertical="center" wrapText="1"/>
      <protection hidden="1"/>
    </xf>
    <xf numFmtId="167" fontId="9" fillId="2" borderId="6" xfId="0" applyNumberFormat="1" applyFont="1" applyFill="1" applyBorder="1" applyAlignment="1" applyProtection="1">
      <alignment horizontal="right" vertical="center" wrapText="1"/>
      <protection hidden="1"/>
    </xf>
    <xf numFmtId="167" fontId="9" fillId="0" borderId="6" xfId="0" applyNumberFormat="1" applyFont="1" applyBorder="1" applyAlignment="1" applyProtection="1">
      <alignment horizontal="right" vertical="center" wrapText="1"/>
      <protection hidden="1"/>
    </xf>
    <xf numFmtId="168" fontId="9" fillId="0" borderId="6" xfId="0" applyNumberFormat="1" applyFont="1" applyBorder="1" applyAlignment="1" applyProtection="1">
      <alignment horizontal="right" vertical="center" wrapText="1"/>
      <protection hidden="1"/>
    </xf>
    <xf numFmtId="165" fontId="7" fillId="0" borderId="0" xfId="0" quotePrefix="1" applyNumberFormat="1" applyFont="1" applyAlignment="1" applyProtection="1">
      <alignment vertical="center" wrapText="1"/>
      <protection hidden="1"/>
    </xf>
    <xf numFmtId="169" fontId="9" fillId="0" borderId="68" xfId="0" applyNumberFormat="1" applyFont="1" applyBorder="1" applyAlignment="1" applyProtection="1">
      <alignment horizontal="center" vertical="center" wrapText="1"/>
      <protection hidden="1"/>
    </xf>
    <xf numFmtId="20" fontId="9" fillId="0" borderId="53" xfId="0" applyNumberFormat="1" applyFont="1" applyBorder="1" applyAlignment="1" applyProtection="1">
      <alignment horizontal="center" vertical="center" wrapText="1"/>
      <protection locked="0"/>
    </xf>
    <xf numFmtId="1" fontId="9" fillId="0" borderId="53" xfId="0" applyNumberFormat="1" applyFont="1" applyBorder="1" applyAlignment="1" applyProtection="1">
      <alignment horizontal="center" vertical="center" wrapText="1"/>
      <protection locked="0"/>
    </xf>
    <xf numFmtId="0" fontId="9" fillId="0" borderId="71" xfId="0" applyFont="1" applyBorder="1" applyAlignment="1">
      <alignment horizontal="center" vertical="center" wrapText="1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13" fillId="0" borderId="53" xfId="0" applyFont="1" applyBorder="1" applyAlignment="1" applyProtection="1">
      <alignment horizontal="center" vertical="center" wrapText="1"/>
      <protection locked="0"/>
    </xf>
    <xf numFmtId="0" fontId="9" fillId="0" borderId="53" xfId="0" applyFont="1" applyBorder="1" applyAlignment="1">
      <alignment horizontal="center" vertical="center" wrapText="1"/>
    </xf>
    <xf numFmtId="0" fontId="9" fillId="0" borderId="73" xfId="0" applyFont="1" applyBorder="1" applyAlignment="1" applyProtection="1">
      <alignment horizontal="center" vertical="center" wrapText="1"/>
      <protection locked="0" hidden="1"/>
    </xf>
    <xf numFmtId="170" fontId="9" fillId="0" borderId="6" xfId="0" applyNumberFormat="1" applyFont="1" applyBorder="1" applyAlignment="1" applyProtection="1">
      <alignment horizontal="right" vertical="center" wrapText="1"/>
      <protection hidden="1"/>
    </xf>
    <xf numFmtId="4" fontId="9" fillId="0" borderId="6" xfId="0" applyNumberFormat="1" applyFont="1" applyBorder="1" applyAlignment="1" applyProtection="1">
      <alignment horizontal="right" vertical="center" wrapText="1"/>
      <protection hidden="1"/>
    </xf>
    <xf numFmtId="0" fontId="6" fillId="0" borderId="76" xfId="0" applyFont="1" applyBorder="1" applyAlignment="1" applyProtection="1">
      <alignment vertical="center" wrapText="1"/>
      <protection hidden="1"/>
    </xf>
    <xf numFmtId="169" fontId="6" fillId="0" borderId="77" xfId="0" applyNumberFormat="1" applyFont="1" applyBorder="1" applyAlignment="1" applyProtection="1">
      <alignment horizontal="center" vertical="center" wrapText="1"/>
      <protection hidden="1"/>
    </xf>
    <xf numFmtId="20" fontId="9" fillId="0" borderId="71" xfId="0" applyNumberFormat="1" applyFont="1" applyBorder="1" applyAlignment="1" applyProtection="1">
      <alignment horizontal="center" vertical="center" wrapText="1"/>
      <protection locked="0"/>
    </xf>
    <xf numFmtId="1" fontId="9" fillId="0" borderId="71" xfId="0" applyNumberFormat="1" applyFont="1" applyBorder="1" applyAlignment="1" applyProtection="1">
      <alignment horizontal="center" vertical="center" wrapText="1"/>
      <protection locked="0"/>
    </xf>
    <xf numFmtId="0" fontId="9" fillId="0" borderId="71" xfId="0" applyFont="1" applyBorder="1" applyAlignment="1" applyProtection="1">
      <alignment horizontal="center" vertical="center" wrapText="1"/>
      <protection locked="0"/>
    </xf>
    <xf numFmtId="0" fontId="13" fillId="0" borderId="71" xfId="0" applyFont="1" applyBorder="1" applyAlignment="1" applyProtection="1">
      <alignment horizontal="center" vertical="center" wrapText="1"/>
      <protection locked="0"/>
    </xf>
    <xf numFmtId="4" fontId="9" fillId="0" borderId="23" xfId="0" applyNumberFormat="1" applyFont="1" applyBorder="1" applyAlignment="1" applyProtection="1">
      <alignment horizontal="right" vertical="center" wrapText="1"/>
      <protection hidden="1"/>
    </xf>
    <xf numFmtId="170" fontId="12" fillId="0" borderId="20" xfId="0" applyNumberFormat="1" applyFont="1" applyBorder="1" applyAlignment="1" applyProtection="1">
      <alignment horizontal="right" vertical="center" wrapText="1"/>
      <protection hidden="1"/>
    </xf>
    <xf numFmtId="4" fontId="9" fillId="0" borderId="63" xfId="0" applyNumberFormat="1" applyFont="1" applyBorder="1" applyAlignment="1" applyProtection="1">
      <alignment horizontal="right" vertical="center" wrapText="1"/>
      <protection hidden="1"/>
    </xf>
    <xf numFmtId="167" fontId="12" fillId="0" borderId="20" xfId="0" applyNumberFormat="1" applyFont="1" applyBorder="1" applyAlignment="1" applyProtection="1">
      <alignment horizontal="right" vertical="center" wrapText="1"/>
      <protection hidden="1"/>
    </xf>
    <xf numFmtId="165" fontId="6" fillId="9" borderId="85" xfId="0" applyNumberFormat="1" applyFont="1" applyFill="1" applyBorder="1" applyAlignment="1" applyProtection="1">
      <alignment horizontal="center" vertical="center" wrapText="1"/>
      <protection hidden="1"/>
    </xf>
    <xf numFmtId="171" fontId="9" fillId="0" borderId="6" xfId="0" applyNumberFormat="1" applyFont="1" applyBorder="1" applyAlignment="1" applyProtection="1">
      <alignment horizontal="right" vertical="center" wrapText="1"/>
      <protection hidden="1"/>
    </xf>
    <xf numFmtId="169" fontId="9" fillId="10" borderId="6" xfId="0" applyNumberFormat="1" applyFont="1" applyFill="1" applyBorder="1" applyAlignment="1" applyProtection="1">
      <alignment vertical="center" wrapText="1"/>
      <protection hidden="1"/>
    </xf>
    <xf numFmtId="169" fontId="9" fillId="0" borderId="6" xfId="0" applyNumberFormat="1" applyFont="1" applyBorder="1" applyAlignment="1" applyProtection="1">
      <alignment vertical="center" wrapText="1"/>
      <protection hidden="1"/>
    </xf>
    <xf numFmtId="172" fontId="9" fillId="0" borderId="6" xfId="0" applyNumberFormat="1" applyFont="1" applyBorder="1" applyAlignment="1" applyProtection="1">
      <alignment horizontal="center" vertical="center" wrapText="1"/>
      <protection hidden="1"/>
    </xf>
    <xf numFmtId="169" fontId="9" fillId="0" borderId="86" xfId="0" applyNumberFormat="1" applyFont="1" applyBorder="1" applyAlignment="1" applyProtection="1">
      <alignment horizontal="right" vertical="center" wrapText="1"/>
      <protection hidden="1"/>
    </xf>
    <xf numFmtId="169" fontId="12" fillId="10" borderId="63" xfId="0" applyNumberFormat="1" applyFont="1" applyFill="1" applyBorder="1" applyAlignment="1" applyProtection="1">
      <alignment vertical="center" wrapText="1"/>
      <protection hidden="1"/>
    </xf>
    <xf numFmtId="169" fontId="12" fillId="0" borderId="63" xfId="0" applyNumberFormat="1" applyFont="1" applyBorder="1" applyAlignment="1" applyProtection="1">
      <alignment vertical="center" wrapText="1"/>
      <protection hidden="1"/>
    </xf>
    <xf numFmtId="167" fontId="9" fillId="0" borderId="63" xfId="0" applyNumberFormat="1" applyFont="1" applyBorder="1" applyAlignment="1" applyProtection="1">
      <alignment vertical="center" wrapText="1"/>
      <protection hidden="1"/>
    </xf>
    <xf numFmtId="169" fontId="6" fillId="0" borderId="87" xfId="0" applyNumberFormat="1" applyFont="1" applyBorder="1" applyAlignment="1" applyProtection="1">
      <alignment horizontal="center" vertical="center" wrapText="1"/>
      <protection hidden="1"/>
    </xf>
    <xf numFmtId="20" fontId="9" fillId="0" borderId="66" xfId="0" applyNumberFormat="1" applyFont="1" applyBorder="1" applyAlignment="1" applyProtection="1">
      <alignment horizontal="center" vertical="center" wrapText="1"/>
      <protection locked="0"/>
    </xf>
    <xf numFmtId="1" fontId="9" fillId="0" borderId="66" xfId="0" applyNumberFormat="1" applyFont="1" applyBorder="1" applyAlignment="1" applyProtection="1">
      <alignment horizontal="center" vertical="center" wrapText="1"/>
      <protection locked="0"/>
    </xf>
    <xf numFmtId="0" fontId="9" fillId="0" borderId="66" xfId="0" applyFont="1" applyBorder="1" applyAlignment="1">
      <alignment horizontal="center" vertical="center" wrapText="1"/>
    </xf>
    <xf numFmtId="0" fontId="9" fillId="0" borderId="66" xfId="0" applyFont="1" applyBorder="1" applyAlignment="1" applyProtection="1">
      <alignment horizontal="center" vertical="center" wrapText="1"/>
      <protection locked="0"/>
    </xf>
    <xf numFmtId="0" fontId="13" fillId="0" borderId="66" xfId="0" applyFont="1" applyBorder="1" applyAlignment="1" applyProtection="1">
      <alignment horizontal="center" vertical="center" wrapText="1"/>
      <protection locked="0"/>
    </xf>
    <xf numFmtId="0" fontId="6" fillId="0" borderId="73" xfId="0" applyFont="1" applyBorder="1" applyAlignment="1" applyProtection="1">
      <alignment horizontal="center" vertical="center" wrapText="1"/>
      <protection locked="0" hidden="1"/>
    </xf>
    <xf numFmtId="0" fontId="10" fillId="0" borderId="91" xfId="0" applyFont="1" applyBorder="1" applyAlignment="1" applyProtection="1">
      <alignment vertical="center"/>
      <protection hidden="1"/>
    </xf>
    <xf numFmtId="0" fontId="6" fillId="0" borderId="92" xfId="0" applyFont="1" applyBorder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20" fillId="0" borderId="95" xfId="0" applyFont="1" applyBorder="1"/>
    <xf numFmtId="0" fontId="0" fillId="0" borderId="96" xfId="0" applyBorder="1"/>
    <xf numFmtId="0" fontId="21" fillId="0" borderId="0" xfId="0" applyFont="1"/>
    <xf numFmtId="0" fontId="22" fillId="0" borderId="0" xfId="0" applyFont="1"/>
    <xf numFmtId="0" fontId="0" fillId="0" borderId="95" xfId="0" applyBorder="1"/>
    <xf numFmtId="0" fontId="0" fillId="0" borderId="98" xfId="0" applyBorder="1"/>
    <xf numFmtId="0" fontId="0" fillId="0" borderId="99" xfId="0" applyBorder="1"/>
    <xf numFmtId="0" fontId="1" fillId="0" borderId="0" xfId="0" applyFont="1"/>
    <xf numFmtId="0" fontId="25" fillId="0" borderId="0" xfId="0" applyFont="1"/>
    <xf numFmtId="0" fontId="20" fillId="0" borderId="0" xfId="0" applyFont="1"/>
    <xf numFmtId="0" fontId="6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0" fillId="12" borderId="0" xfId="0" applyFont="1" applyFill="1" applyAlignment="1" applyProtection="1">
      <alignment vertical="center"/>
      <protection hidden="1"/>
    </xf>
    <xf numFmtId="0" fontId="10" fillId="12" borderId="0" xfId="0" applyFont="1" applyFill="1" applyAlignment="1" applyProtection="1">
      <alignment horizontal="left" vertical="center" wrapText="1"/>
      <protection hidden="1"/>
    </xf>
    <xf numFmtId="0" fontId="6" fillId="12" borderId="0" xfId="0" applyFont="1" applyFill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right" vertical="center" wrapText="1"/>
      <protection hidden="1"/>
    </xf>
    <xf numFmtId="0" fontId="18" fillId="8" borderId="6" xfId="0" applyFont="1" applyFill="1" applyBorder="1" applyAlignment="1" applyProtection="1">
      <alignment horizontal="right" vertical="center" wrapText="1"/>
      <protection hidden="1"/>
    </xf>
    <xf numFmtId="0" fontId="14" fillId="8" borderId="27" xfId="0" applyFont="1" applyFill="1" applyBorder="1" applyAlignment="1" applyProtection="1">
      <alignment horizontal="center" vertical="center" wrapText="1"/>
      <protection hidden="1"/>
    </xf>
    <xf numFmtId="0" fontId="14" fillId="8" borderId="6" xfId="0" applyFont="1" applyFill="1" applyBorder="1" applyAlignment="1" applyProtection="1">
      <alignment horizontal="center" vertical="center" wrapText="1"/>
      <protection hidden="1"/>
    </xf>
    <xf numFmtId="176" fontId="7" fillId="0" borderId="102" xfId="0" applyNumberFormat="1" applyFont="1" applyBorder="1" applyAlignment="1" applyProtection="1">
      <alignment horizontal="center" vertical="center" wrapText="1"/>
      <protection hidden="1"/>
    </xf>
    <xf numFmtId="177" fontId="7" fillId="0" borderId="103" xfId="0" applyNumberFormat="1" applyFont="1" applyBorder="1" applyAlignment="1" applyProtection="1">
      <alignment horizontal="center" vertical="center" wrapText="1"/>
      <protection hidden="1"/>
    </xf>
    <xf numFmtId="176" fontId="7" fillId="0" borderId="104" xfId="0" applyNumberFormat="1" applyFont="1" applyBorder="1" applyAlignment="1" applyProtection="1">
      <alignment horizontal="center" vertical="center" wrapText="1"/>
      <protection hidden="1"/>
    </xf>
    <xf numFmtId="177" fontId="7" fillId="0" borderId="105" xfId="0" applyNumberFormat="1" applyFont="1" applyBorder="1" applyAlignment="1" applyProtection="1">
      <alignment horizontal="center" vertical="center" wrapText="1"/>
      <protection hidden="1"/>
    </xf>
    <xf numFmtId="173" fontId="7" fillId="0" borderId="109" xfId="0" applyNumberFormat="1" applyFont="1" applyBorder="1" applyAlignment="1" applyProtection="1">
      <alignment horizontal="center" vertical="center" wrapText="1"/>
      <protection hidden="1"/>
    </xf>
    <xf numFmtId="176" fontId="7" fillId="0" borderId="111" xfId="0" applyNumberFormat="1" applyFont="1" applyBorder="1" applyAlignment="1" applyProtection="1">
      <alignment horizontal="center" vertical="center" wrapText="1"/>
      <protection hidden="1"/>
    </xf>
    <xf numFmtId="177" fontId="7" fillId="0" borderId="112" xfId="0" applyNumberFormat="1" applyFont="1" applyBorder="1" applyAlignment="1" applyProtection="1">
      <alignment horizontal="center" vertical="center" wrapText="1"/>
      <protection hidden="1"/>
    </xf>
    <xf numFmtId="176" fontId="7" fillId="0" borderId="113" xfId="0" applyNumberFormat="1" applyFont="1" applyBorder="1" applyAlignment="1" applyProtection="1">
      <alignment horizontal="center" vertical="center" wrapText="1"/>
      <protection hidden="1"/>
    </xf>
    <xf numFmtId="177" fontId="7" fillId="0" borderId="114" xfId="0" applyNumberFormat="1" applyFont="1" applyBorder="1" applyAlignment="1" applyProtection="1">
      <alignment horizontal="center" vertical="center" wrapText="1"/>
      <protection hidden="1"/>
    </xf>
    <xf numFmtId="173" fontId="7" fillId="0" borderId="71" xfId="0" applyNumberFormat="1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 wrapText="1"/>
      <protection hidden="1"/>
    </xf>
    <xf numFmtId="176" fontId="7" fillId="0" borderId="115" xfId="0" applyNumberFormat="1" applyFont="1" applyBorder="1" applyAlignment="1" applyProtection="1">
      <alignment horizontal="center" vertical="center" wrapText="1"/>
      <protection hidden="1"/>
    </xf>
    <xf numFmtId="177" fontId="7" fillId="0" borderId="116" xfId="0" applyNumberFormat="1" applyFont="1" applyBorder="1" applyAlignment="1" applyProtection="1">
      <alignment horizontal="center" vertical="center" wrapText="1"/>
      <protection hidden="1"/>
    </xf>
    <xf numFmtId="176" fontId="7" fillId="0" borderId="117" xfId="0" applyNumberFormat="1" applyFont="1" applyBorder="1" applyAlignment="1" applyProtection="1">
      <alignment horizontal="center" vertical="center" wrapText="1"/>
      <protection hidden="1"/>
    </xf>
    <xf numFmtId="177" fontId="7" fillId="0" borderId="118" xfId="0" applyNumberFormat="1" applyFont="1" applyBorder="1" applyAlignment="1" applyProtection="1">
      <alignment horizontal="center" vertical="center" wrapText="1"/>
      <protection hidden="1"/>
    </xf>
    <xf numFmtId="173" fontId="7" fillId="0" borderId="66" xfId="0" applyNumberFormat="1" applyFont="1" applyBorder="1" applyAlignment="1" applyProtection="1">
      <alignment horizontal="center" vertical="center" wrapText="1"/>
      <protection hidden="1"/>
    </xf>
    <xf numFmtId="0" fontId="14" fillId="8" borderId="124" xfId="0" applyFont="1" applyFill="1" applyBorder="1" applyAlignment="1" applyProtection="1">
      <alignment horizontal="center" vertical="center" wrapText="1"/>
      <protection hidden="1"/>
    </xf>
    <xf numFmtId="176" fontId="7" fillId="0" borderId="125" xfId="0" applyNumberFormat="1" applyFont="1" applyBorder="1" applyAlignment="1" applyProtection="1">
      <alignment horizontal="center" vertical="center" wrapText="1"/>
      <protection hidden="1"/>
    </xf>
    <xf numFmtId="177" fontId="7" fillId="0" borderId="109" xfId="0" applyNumberFormat="1" applyFont="1" applyBorder="1" applyAlignment="1" applyProtection="1">
      <alignment horizontal="center" vertical="center" wrapText="1"/>
      <protection hidden="1"/>
    </xf>
    <xf numFmtId="176" fontId="7" fillId="0" borderId="109" xfId="0" applyNumberFormat="1" applyFont="1" applyBorder="1" applyAlignment="1" applyProtection="1">
      <alignment horizontal="center" vertical="center" wrapText="1"/>
      <protection hidden="1"/>
    </xf>
    <xf numFmtId="166" fontId="6" fillId="0" borderId="109" xfId="0" applyNumberFormat="1" applyFont="1" applyBorder="1" applyAlignment="1" applyProtection="1">
      <alignment horizontal="center" vertical="center" wrapText="1"/>
      <protection hidden="1"/>
    </xf>
    <xf numFmtId="177" fontId="6" fillId="0" borderId="110" xfId="0" applyNumberFormat="1" applyFont="1" applyBorder="1" applyAlignment="1" applyProtection="1">
      <alignment horizontal="center" vertical="center" wrapText="1"/>
      <protection hidden="1"/>
    </xf>
    <xf numFmtId="176" fontId="7" fillId="0" borderId="77" xfId="0" applyNumberFormat="1" applyFont="1" applyBorder="1" applyAlignment="1" applyProtection="1">
      <alignment horizontal="center" vertical="center" wrapText="1"/>
      <protection hidden="1"/>
    </xf>
    <xf numFmtId="177" fontId="7" fillId="0" borderId="71" xfId="0" applyNumberFormat="1" applyFont="1" applyBorder="1" applyAlignment="1" applyProtection="1">
      <alignment horizontal="center" vertical="center" wrapText="1"/>
      <protection hidden="1"/>
    </xf>
    <xf numFmtId="176" fontId="7" fillId="0" borderId="71" xfId="0" applyNumberFormat="1" applyFont="1" applyBorder="1" applyAlignment="1" applyProtection="1">
      <alignment horizontal="center" vertical="center" wrapText="1"/>
      <protection hidden="1"/>
    </xf>
    <xf numFmtId="166" fontId="6" fillId="0" borderId="71" xfId="0" applyNumberFormat="1" applyFont="1" applyBorder="1" applyAlignment="1" applyProtection="1">
      <alignment horizontal="center" vertical="center" wrapText="1"/>
      <protection hidden="1"/>
    </xf>
    <xf numFmtId="177" fontId="6" fillId="0" borderId="80" xfId="0" applyNumberFormat="1" applyFont="1" applyBorder="1" applyAlignment="1" applyProtection="1">
      <alignment horizontal="center" vertical="center" wrapText="1"/>
      <protection hidden="1"/>
    </xf>
    <xf numFmtId="176" fontId="7" fillId="0" borderId="126" xfId="0" applyNumberFormat="1" applyFont="1" applyBorder="1" applyAlignment="1" applyProtection="1">
      <alignment horizontal="center" vertical="center" wrapText="1"/>
      <protection hidden="1"/>
    </xf>
    <xf numFmtId="177" fontId="7" fillId="0" borderId="61" xfId="0" applyNumberFormat="1" applyFont="1" applyBorder="1" applyAlignment="1" applyProtection="1">
      <alignment horizontal="center" vertical="center" wrapText="1"/>
      <protection hidden="1"/>
    </xf>
    <xf numFmtId="176" fontId="7" fillId="0" borderId="61" xfId="0" applyNumberFormat="1" applyFont="1" applyBorder="1" applyAlignment="1" applyProtection="1">
      <alignment horizontal="center" vertical="center" wrapText="1"/>
      <protection hidden="1"/>
    </xf>
    <xf numFmtId="177" fontId="6" fillId="0" borderId="127" xfId="0" applyNumberFormat="1" applyFont="1" applyBorder="1" applyAlignment="1" applyProtection="1">
      <alignment horizontal="center" vertical="center" wrapText="1"/>
      <protection hidden="1"/>
    </xf>
    <xf numFmtId="177" fontId="6" fillId="12" borderId="49" xfId="0" applyNumberFormat="1" applyFont="1" applyFill="1" applyBorder="1" applyAlignment="1" applyProtection="1">
      <alignment horizontal="center" vertical="center" wrapText="1"/>
      <protection hidden="1"/>
    </xf>
    <xf numFmtId="177" fontId="6" fillId="12" borderId="50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31" xfId="0" applyFont="1" applyBorder="1" applyAlignment="1" applyProtection="1">
      <alignment vertical="center" wrapText="1"/>
      <protection hidden="1"/>
    </xf>
    <xf numFmtId="0" fontId="14" fillId="0" borderId="25" xfId="0" applyFont="1" applyBorder="1" applyAlignment="1" applyProtection="1">
      <alignment vertical="center" wrapText="1"/>
      <protection hidden="1"/>
    </xf>
    <xf numFmtId="0" fontId="36" fillId="0" borderId="25" xfId="0" applyFont="1" applyBorder="1" applyAlignment="1" applyProtection="1">
      <alignment vertical="center" wrapText="1"/>
      <protection hidden="1"/>
    </xf>
    <xf numFmtId="0" fontId="14" fillId="0" borderId="130" xfId="0" applyFont="1" applyBorder="1" applyAlignment="1" applyProtection="1">
      <alignment vertical="center" wrapText="1"/>
      <protection hidden="1"/>
    </xf>
    <xf numFmtId="0" fontId="18" fillId="0" borderId="121" xfId="0" applyFont="1" applyBorder="1" applyAlignment="1" applyProtection="1">
      <alignment horizontal="center"/>
      <protection hidden="1"/>
    </xf>
    <xf numFmtId="0" fontId="14" fillId="0" borderId="121" xfId="0" applyFont="1" applyBorder="1" applyProtection="1">
      <protection hidden="1"/>
    </xf>
    <xf numFmtId="0" fontId="14" fillId="0" borderId="0" xfId="0" applyFont="1" applyProtection="1">
      <protection hidden="1"/>
    </xf>
    <xf numFmtId="0" fontId="14" fillId="0" borderId="52" xfId="0" applyFont="1" applyBorder="1" applyProtection="1">
      <protection hidden="1"/>
    </xf>
    <xf numFmtId="0" fontId="14" fillId="8" borderId="14" xfId="0" applyFont="1" applyFill="1" applyBorder="1" applyAlignment="1" applyProtection="1">
      <alignment horizontal="center" vertical="center" wrapText="1"/>
      <protection hidden="1"/>
    </xf>
    <xf numFmtId="177" fontId="29" fillId="13" borderId="49" xfId="0" applyNumberFormat="1" applyFont="1" applyFill="1" applyBorder="1" applyAlignment="1" applyProtection="1">
      <alignment horizontal="center" vertical="center"/>
      <protection hidden="1"/>
    </xf>
    <xf numFmtId="0" fontId="6" fillId="0" borderId="49" xfId="0" applyFont="1" applyBorder="1" applyAlignment="1" applyProtection="1">
      <alignment vertical="center"/>
      <protection hidden="1"/>
    </xf>
    <xf numFmtId="0" fontId="6" fillId="0" borderId="49" xfId="0" applyFont="1" applyBorder="1" applyAlignment="1" applyProtection="1">
      <alignment horizontal="right" vertical="center" wrapText="1" indent="1"/>
      <protection hidden="1"/>
    </xf>
    <xf numFmtId="169" fontId="6" fillId="0" borderId="49" xfId="0" applyNumberFormat="1" applyFont="1" applyBorder="1" applyAlignment="1" applyProtection="1">
      <alignment horizontal="right" vertical="center" wrapText="1" indent="1"/>
      <protection hidden="1"/>
    </xf>
    <xf numFmtId="169" fontId="6" fillId="0" borderId="11" xfId="0" applyNumberFormat="1" applyFont="1" applyBorder="1" applyAlignment="1" applyProtection="1">
      <alignment vertical="center"/>
      <protection hidden="1"/>
    </xf>
    <xf numFmtId="169" fontId="19" fillId="8" borderId="55" xfId="0" applyNumberFormat="1" applyFont="1" applyFill="1" applyBorder="1" applyAlignment="1" applyProtection="1">
      <alignment horizontal="right" vertical="center" wrapText="1" indent="1"/>
      <protection hidden="1"/>
    </xf>
    <xf numFmtId="169" fontId="6" fillId="0" borderId="57" xfId="0" applyNumberFormat="1" applyFont="1" applyBorder="1" applyAlignment="1" applyProtection="1">
      <alignment vertical="center"/>
      <protection hidden="1"/>
    </xf>
    <xf numFmtId="181" fontId="6" fillId="13" borderId="14" xfId="0" applyNumberFormat="1" applyFont="1" applyFill="1" applyBorder="1" applyAlignment="1" applyProtection="1">
      <alignment horizontal="right" vertical="center" wrapText="1" indent="1"/>
      <protection hidden="1"/>
    </xf>
    <xf numFmtId="169" fontId="6" fillId="0" borderId="14" xfId="0" applyNumberFormat="1" applyFont="1" applyBorder="1" applyAlignment="1" applyProtection="1">
      <alignment horizontal="right" vertical="center" wrapText="1" indent="1"/>
      <protection hidden="1"/>
    </xf>
    <xf numFmtId="169" fontId="6" fillId="0" borderId="26" xfId="0" applyNumberFormat="1" applyFont="1" applyBorder="1" applyAlignment="1" applyProtection="1">
      <alignment vertical="center"/>
      <protection hidden="1"/>
    </xf>
    <xf numFmtId="169" fontId="6" fillId="0" borderId="82" xfId="0" applyNumberFormat="1" applyFont="1" applyBorder="1" applyAlignment="1" applyProtection="1">
      <alignment vertical="center"/>
      <protection hidden="1"/>
    </xf>
    <xf numFmtId="181" fontId="6" fillId="13" borderId="20" xfId="0" applyNumberFormat="1" applyFont="1" applyFill="1" applyBorder="1" applyAlignment="1" applyProtection="1">
      <alignment horizontal="right" vertical="center" wrapText="1" indent="1"/>
      <protection hidden="1"/>
    </xf>
    <xf numFmtId="169" fontId="6" fillId="0" borderId="20" xfId="0" applyNumberFormat="1" applyFont="1" applyBorder="1" applyAlignment="1" applyProtection="1">
      <alignment horizontal="right" vertical="center" wrapText="1" indent="1"/>
      <protection hidden="1"/>
    </xf>
    <xf numFmtId="169" fontId="6" fillId="0" borderId="2" xfId="0" applyNumberFormat="1" applyFont="1" applyBorder="1" applyAlignment="1" applyProtection="1">
      <alignment vertical="center"/>
      <protection hidden="1"/>
    </xf>
    <xf numFmtId="181" fontId="10" fillId="0" borderId="8" xfId="0" applyNumberFormat="1" applyFont="1" applyBorder="1" applyAlignment="1" applyProtection="1">
      <alignment horizontal="right" vertical="center" wrapText="1" indent="1"/>
      <protection hidden="1"/>
    </xf>
    <xf numFmtId="0" fontId="38" fillId="0" borderId="0" xfId="0" applyFont="1" applyAlignment="1" applyProtection="1">
      <alignment vertical="center"/>
      <protection hidden="1"/>
    </xf>
    <xf numFmtId="165" fontId="39" fillId="0" borderId="0" xfId="0" applyNumberFormat="1" applyFont="1" applyAlignment="1" applyProtection="1">
      <alignment vertical="center"/>
      <protection hidden="1"/>
    </xf>
    <xf numFmtId="165" fontId="41" fillId="0" borderId="0" xfId="0" applyNumberFormat="1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23" fillId="0" borderId="1" xfId="0" applyFont="1" applyBorder="1" applyAlignment="1" applyProtection="1">
      <alignment horizontal="center" vertical="center" wrapText="1"/>
      <protection hidden="1"/>
    </xf>
    <xf numFmtId="0" fontId="23" fillId="0" borderId="2" xfId="0" applyFont="1" applyBorder="1" applyAlignment="1" applyProtection="1">
      <alignment horizontal="center" vertical="center" wrapText="1"/>
      <protection hidden="1"/>
    </xf>
    <xf numFmtId="0" fontId="23" fillId="0" borderId="4" xfId="0" applyFont="1" applyBorder="1" applyAlignment="1" applyProtection="1">
      <alignment horizontal="center" vertical="center" wrapText="1"/>
      <protection hidden="1"/>
    </xf>
    <xf numFmtId="165" fontId="24" fillId="11" borderId="1" xfId="0" applyNumberFormat="1" applyFont="1" applyFill="1" applyBorder="1" applyAlignment="1" applyProtection="1">
      <alignment horizontal="center" vertical="center" wrapText="1"/>
      <protection hidden="1"/>
    </xf>
    <xf numFmtId="165" fontId="24" fillId="11" borderId="2" xfId="0" applyNumberFormat="1" applyFont="1" applyFill="1" applyBorder="1" applyAlignment="1" applyProtection="1">
      <alignment horizontal="center" vertical="center" wrapText="1"/>
      <protection hidden="1"/>
    </xf>
    <xf numFmtId="165" fontId="24" fillId="11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8" borderId="14" xfId="0" applyFont="1" applyFill="1" applyBorder="1" applyAlignment="1" applyProtection="1">
      <alignment horizontal="center" vertical="center" wrapText="1"/>
      <protection hidden="1"/>
    </xf>
    <xf numFmtId="0" fontId="6" fillId="8" borderId="15" xfId="0" applyFont="1" applyFill="1" applyBorder="1" applyAlignment="1" applyProtection="1">
      <alignment horizontal="center" vertical="center" wrapText="1"/>
      <protection hidden="1"/>
    </xf>
    <xf numFmtId="0" fontId="9" fillId="8" borderId="29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165" fontId="12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17" fillId="8" borderId="93" xfId="0" applyNumberFormat="1" applyFont="1" applyFill="1" applyBorder="1" applyAlignment="1" applyProtection="1">
      <alignment horizontal="center" vertical="center" wrapText="1"/>
      <protection hidden="1"/>
    </xf>
    <xf numFmtId="165" fontId="17" fillId="8" borderId="14" xfId="0" applyNumberFormat="1" applyFont="1" applyFill="1" applyBorder="1" applyAlignment="1" applyProtection="1">
      <alignment horizontal="center" vertical="center" wrapText="1"/>
      <protection hidden="1"/>
    </xf>
    <xf numFmtId="165" fontId="10" fillId="8" borderId="14" xfId="0" applyNumberFormat="1" applyFont="1" applyFill="1" applyBorder="1" applyAlignment="1" applyProtection="1">
      <alignment horizontal="center" vertical="center" wrapText="1"/>
      <protection hidden="1"/>
    </xf>
    <xf numFmtId="165" fontId="10" fillId="8" borderId="15" xfId="0" applyNumberFormat="1" applyFont="1" applyFill="1" applyBorder="1" applyAlignment="1" applyProtection="1">
      <alignment horizontal="center" vertical="center" wrapText="1"/>
      <protection hidden="1"/>
    </xf>
    <xf numFmtId="165" fontId="3" fillId="8" borderId="10" xfId="0" applyNumberFormat="1" applyFont="1" applyFill="1" applyBorder="1" applyAlignment="1" applyProtection="1">
      <alignment horizontal="center" vertical="center" wrapText="1"/>
      <protection hidden="1"/>
    </xf>
    <xf numFmtId="165" fontId="3" fillId="8" borderId="94" xfId="0" applyNumberFormat="1" applyFont="1" applyFill="1" applyBorder="1" applyAlignment="1" applyProtection="1">
      <alignment horizontal="center" vertical="center" wrapText="1"/>
      <protection hidden="1"/>
    </xf>
    <xf numFmtId="165" fontId="3" fillId="8" borderId="16" xfId="0" applyNumberFormat="1" applyFont="1" applyFill="1" applyBorder="1" applyAlignment="1" applyProtection="1">
      <alignment horizontal="center" vertical="center" wrapText="1"/>
      <protection hidden="1"/>
    </xf>
    <xf numFmtId="165" fontId="3" fillId="8" borderId="97" xfId="0" applyNumberFormat="1" applyFont="1" applyFill="1" applyBorder="1" applyAlignment="1" applyProtection="1">
      <alignment horizontal="center" vertical="center" wrapText="1"/>
      <protection hidden="1"/>
    </xf>
    <xf numFmtId="0" fontId="6" fillId="8" borderId="93" xfId="0" applyFont="1" applyFill="1" applyBorder="1" applyAlignment="1" applyProtection="1">
      <alignment horizontal="center" vertical="center" wrapText="1"/>
      <protection hidden="1"/>
    </xf>
    <xf numFmtId="169" fontId="6" fillId="0" borderId="78" xfId="0" applyNumberFormat="1" applyFont="1" applyBorder="1" applyAlignment="1" applyProtection="1">
      <alignment horizontal="center" vertical="center" shrinkToFit="1"/>
      <protection locked="0"/>
    </xf>
    <xf numFmtId="169" fontId="6" fillId="0" borderId="79" xfId="0" applyNumberFormat="1" applyFont="1" applyBorder="1" applyAlignment="1" applyProtection="1">
      <alignment horizontal="center" vertical="center" shrinkToFit="1"/>
      <protection locked="0"/>
    </xf>
    <xf numFmtId="0" fontId="6" fillId="0" borderId="71" xfId="0" applyFont="1" applyBorder="1" applyAlignment="1" applyProtection="1">
      <alignment horizontal="center" vertical="center" wrapText="1"/>
      <protection locked="0"/>
    </xf>
    <xf numFmtId="0" fontId="6" fillId="0" borderId="80" xfId="0" applyFont="1" applyBorder="1" applyAlignment="1" applyProtection="1">
      <alignment horizontal="center" vertical="center" wrapText="1"/>
      <protection locked="0"/>
    </xf>
    <xf numFmtId="165" fontId="19" fillId="9" borderId="81" xfId="0" applyNumberFormat="1" applyFont="1" applyFill="1" applyBorder="1" applyAlignment="1" applyProtection="1">
      <alignment horizontal="center" vertical="center" wrapText="1"/>
      <protection hidden="1"/>
    </xf>
    <xf numFmtId="165" fontId="19" fillId="9" borderId="17" xfId="0" applyNumberFormat="1" applyFont="1" applyFill="1" applyBorder="1" applyAlignment="1" applyProtection="1">
      <alignment horizontal="center" vertical="center" wrapText="1"/>
      <protection hidden="1"/>
    </xf>
    <xf numFmtId="165" fontId="19" fillId="9" borderId="18" xfId="0" applyNumberFormat="1" applyFont="1" applyFill="1" applyBorder="1" applyAlignment="1" applyProtection="1">
      <alignment horizontal="center" vertical="center" wrapText="1"/>
      <protection hidden="1"/>
    </xf>
    <xf numFmtId="169" fontId="6" fillId="0" borderId="88" xfId="0" applyNumberFormat="1" applyFont="1" applyBorder="1" applyAlignment="1" applyProtection="1">
      <alignment horizontal="center" vertical="center" wrapText="1"/>
      <protection locked="0"/>
    </xf>
    <xf numFmtId="169" fontId="6" fillId="0" borderId="89" xfId="0" applyNumberFormat="1" applyFont="1" applyBorder="1" applyAlignment="1" applyProtection="1">
      <alignment horizontal="center" vertical="center" wrapText="1"/>
      <protection locked="0"/>
    </xf>
    <xf numFmtId="0" fontId="6" fillId="0" borderId="66" xfId="0" applyFont="1" applyBorder="1" applyAlignment="1" applyProtection="1">
      <alignment horizontal="center" vertical="center" wrapText="1"/>
      <protection locked="0"/>
    </xf>
    <xf numFmtId="0" fontId="6" fillId="0" borderId="90" xfId="0" applyFont="1" applyBorder="1" applyAlignment="1" applyProtection="1">
      <alignment horizontal="center" vertical="center" wrapText="1"/>
      <protection locked="0"/>
    </xf>
    <xf numFmtId="165" fontId="10" fillId="9" borderId="74" xfId="0" applyNumberFormat="1" applyFont="1" applyFill="1" applyBorder="1" applyAlignment="1" applyProtection="1">
      <alignment horizontal="left" vertical="center" wrapText="1"/>
      <protection hidden="1"/>
    </xf>
    <xf numFmtId="165" fontId="10" fillId="9" borderId="26" xfId="0" applyNumberFormat="1" applyFont="1" applyFill="1" applyBorder="1" applyAlignment="1" applyProtection="1">
      <alignment horizontal="left" vertical="center" wrapText="1"/>
      <protection hidden="1"/>
    </xf>
    <xf numFmtId="165" fontId="9" fillId="9" borderId="58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64" xfId="0" applyNumberFormat="1" applyFont="1" applyFill="1" applyBorder="1" applyAlignment="1" applyProtection="1">
      <alignment horizontal="center" vertical="center" wrapText="1"/>
      <protection hidden="1"/>
    </xf>
    <xf numFmtId="165" fontId="10" fillId="9" borderId="54" xfId="0" applyNumberFormat="1" applyFont="1" applyFill="1" applyBorder="1" applyAlignment="1" applyProtection="1">
      <alignment horizontal="center" vertical="center" wrapText="1"/>
      <protection hidden="1"/>
    </xf>
    <xf numFmtId="165" fontId="10" fillId="9" borderId="12" xfId="0" applyNumberFormat="1" applyFont="1" applyFill="1" applyBorder="1" applyAlignment="1" applyProtection="1">
      <alignment horizontal="center" vertical="center" wrapText="1"/>
      <protection hidden="1"/>
    </xf>
    <xf numFmtId="165" fontId="10" fillId="9" borderId="84" xfId="0" applyNumberFormat="1" applyFont="1" applyFill="1" applyBorder="1" applyAlignment="1" applyProtection="1">
      <alignment horizontal="center" vertical="center" wrapText="1"/>
      <protection hidden="1"/>
    </xf>
    <xf numFmtId="165" fontId="10" fillId="9" borderId="48" xfId="0" applyNumberFormat="1" applyFont="1" applyFill="1" applyBorder="1" applyAlignment="1" applyProtection="1">
      <alignment horizontal="center" vertical="center" wrapText="1"/>
      <protection hidden="1"/>
    </xf>
    <xf numFmtId="165" fontId="18" fillId="9" borderId="83" xfId="0" applyNumberFormat="1" applyFont="1" applyFill="1" applyBorder="1" applyAlignment="1" applyProtection="1">
      <alignment horizontal="center" vertical="center" wrapText="1"/>
      <protection hidden="1"/>
    </xf>
    <xf numFmtId="165" fontId="18" fillId="9" borderId="85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55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85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56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31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57" xfId="0" applyNumberFormat="1" applyFont="1" applyFill="1" applyBorder="1" applyAlignment="1" applyProtection="1">
      <alignment horizontal="center" vertical="center" wrapText="1"/>
      <protection hidden="1"/>
    </xf>
    <xf numFmtId="0" fontId="6" fillId="9" borderId="40" xfId="0" applyFont="1" applyFill="1" applyBorder="1" applyAlignment="1" applyProtection="1">
      <alignment vertical="center" wrapText="1"/>
      <protection hidden="1"/>
    </xf>
    <xf numFmtId="0" fontId="6" fillId="9" borderId="82" xfId="0" applyFont="1" applyFill="1" applyBorder="1" applyAlignment="1" applyProtection="1">
      <alignment vertical="center" wrapText="1"/>
      <protection hidden="1"/>
    </xf>
    <xf numFmtId="165" fontId="6" fillId="0" borderId="2" xfId="0" applyNumberFormat="1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vertical="center" wrapText="1"/>
      <protection hidden="1"/>
    </xf>
    <xf numFmtId="0" fontId="6" fillId="0" borderId="17" xfId="0" applyFont="1" applyBorder="1" applyAlignment="1" applyProtection="1">
      <alignment vertical="center" wrapText="1"/>
      <protection hidden="1"/>
    </xf>
    <xf numFmtId="0" fontId="6" fillId="9" borderId="75" xfId="0" applyFont="1" applyFill="1" applyBorder="1" applyAlignment="1" applyProtection="1">
      <alignment vertical="center" wrapText="1"/>
      <protection hidden="1"/>
    </xf>
    <xf numFmtId="0" fontId="6" fillId="9" borderId="26" xfId="0" applyFont="1" applyFill="1" applyBorder="1" applyAlignment="1" applyProtection="1">
      <alignment vertical="center" wrapText="1"/>
      <protection hidden="1"/>
    </xf>
    <xf numFmtId="169" fontId="6" fillId="0" borderId="69" xfId="0" applyNumberFormat="1" applyFont="1" applyBorder="1" applyAlignment="1" applyProtection="1">
      <alignment horizontal="center" vertical="center" shrinkToFit="1"/>
      <protection locked="0"/>
    </xf>
    <xf numFmtId="169" fontId="6" fillId="0" borderId="70" xfId="0" applyNumberFormat="1" applyFont="1" applyBorder="1" applyAlignment="1" applyProtection="1">
      <alignment horizontal="center" vertical="center" shrinkToFit="1"/>
      <protection locked="0"/>
    </xf>
    <xf numFmtId="0" fontId="6" fillId="0" borderId="53" xfId="0" applyFont="1" applyBorder="1" applyAlignment="1" applyProtection="1">
      <alignment horizontal="center" vertical="center" wrapText="1"/>
      <protection locked="0"/>
    </xf>
    <xf numFmtId="0" fontId="6" fillId="0" borderId="72" xfId="0" applyFont="1" applyBorder="1" applyAlignment="1" applyProtection="1">
      <alignment horizontal="center" vertical="center" wrapText="1"/>
      <protection locked="0"/>
    </xf>
    <xf numFmtId="0" fontId="10" fillId="8" borderId="14" xfId="0" applyFont="1" applyFill="1" applyBorder="1" applyAlignment="1" applyProtection="1">
      <alignment horizontal="center" vertical="center" wrapText="1"/>
      <protection hidden="1"/>
    </xf>
    <xf numFmtId="0" fontId="10" fillId="8" borderId="15" xfId="0" applyFont="1" applyFill="1" applyBorder="1" applyAlignment="1" applyProtection="1">
      <alignment horizontal="center" vertical="center" wrapText="1"/>
      <protection hidden="1"/>
    </xf>
    <xf numFmtId="0" fontId="10" fillId="8" borderId="6" xfId="0" applyFont="1" applyFill="1" applyBorder="1" applyAlignment="1" applyProtection="1">
      <alignment horizontal="center" vertical="center" wrapText="1"/>
      <protection hidden="1"/>
    </xf>
    <xf numFmtId="0" fontId="10" fillId="8" borderId="28" xfId="0" applyFont="1" applyFill="1" applyBorder="1" applyAlignment="1" applyProtection="1">
      <alignment horizontal="center" vertical="center" wrapText="1"/>
      <protection hidden="1"/>
    </xf>
    <xf numFmtId="0" fontId="10" fillId="8" borderId="20" xfId="0" applyFont="1" applyFill="1" applyBorder="1" applyAlignment="1" applyProtection="1">
      <alignment horizontal="center" vertical="center" wrapText="1"/>
      <protection hidden="1"/>
    </xf>
    <xf numFmtId="0" fontId="10" fillId="8" borderId="21" xfId="0" applyFont="1" applyFill="1" applyBorder="1" applyAlignment="1" applyProtection="1">
      <alignment horizontal="center" vertical="center" wrapText="1"/>
      <protection hidden="1"/>
    </xf>
    <xf numFmtId="0" fontId="10" fillId="8" borderId="49" xfId="0" applyFont="1" applyFill="1" applyBorder="1" applyAlignment="1" applyProtection="1">
      <alignment horizontal="center" vertical="center" wrapText="1"/>
      <protection hidden="1"/>
    </xf>
    <xf numFmtId="165" fontId="10" fillId="9" borderId="62" xfId="0" applyNumberFormat="1" applyFont="1" applyFill="1" applyBorder="1" applyAlignment="1" applyProtection="1">
      <alignment horizontal="center" vertical="center" wrapText="1"/>
      <protection hidden="1"/>
    </xf>
    <xf numFmtId="165" fontId="10" fillId="9" borderId="18" xfId="0" applyNumberFormat="1" applyFont="1" applyFill="1" applyBorder="1" applyAlignment="1" applyProtection="1">
      <alignment horizontal="center" vertical="center" wrapText="1"/>
      <protection hidden="1"/>
    </xf>
    <xf numFmtId="165" fontId="9" fillId="9" borderId="63" xfId="0" applyNumberFormat="1" applyFont="1" applyFill="1" applyBorder="1" applyAlignment="1" applyProtection="1">
      <alignment horizontal="center" vertical="center" wrapText="1"/>
      <protection hidden="1"/>
    </xf>
    <xf numFmtId="0" fontId="9" fillId="9" borderId="56" xfId="0" applyFont="1" applyFill="1" applyBorder="1" applyAlignment="1" applyProtection="1">
      <alignment horizontal="center" vertical="center" wrapText="1"/>
      <protection hidden="1"/>
    </xf>
    <xf numFmtId="0" fontId="9" fillId="9" borderId="31" xfId="0" applyFont="1" applyFill="1" applyBorder="1" applyAlignment="1" applyProtection="1">
      <alignment horizontal="center" vertical="center" wrapText="1"/>
      <protection hidden="1"/>
    </xf>
    <xf numFmtId="0" fontId="9" fillId="9" borderId="57" xfId="0" applyFont="1" applyFill="1" applyBorder="1" applyAlignment="1" applyProtection="1">
      <alignment horizontal="center" vertical="center" wrapText="1"/>
      <protection hidden="1"/>
    </xf>
    <xf numFmtId="0" fontId="9" fillId="8" borderId="51" xfId="0" applyFont="1" applyFill="1" applyBorder="1" applyAlignment="1" applyProtection="1">
      <alignment horizontal="center" vertical="center" textRotation="90" wrapText="1"/>
      <protection hidden="1"/>
    </xf>
    <xf numFmtId="0" fontId="9" fillId="8" borderId="59" xfId="0" applyFont="1" applyFill="1" applyBorder="1" applyAlignment="1" applyProtection="1">
      <alignment horizontal="center" vertical="center" textRotation="90" wrapText="1"/>
      <protection hidden="1"/>
    </xf>
    <xf numFmtId="0" fontId="9" fillId="8" borderId="65" xfId="0" applyFont="1" applyFill="1" applyBorder="1" applyAlignment="1" applyProtection="1">
      <alignment horizontal="center" vertical="center" textRotation="90" wrapText="1"/>
      <protection hidden="1"/>
    </xf>
    <xf numFmtId="0" fontId="12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165" fontId="6" fillId="8" borderId="53" xfId="0" applyNumberFormat="1" applyFont="1" applyFill="1" applyBorder="1" applyAlignment="1" applyProtection="1">
      <alignment horizontal="center" vertical="center" wrapText="1"/>
      <protection hidden="1"/>
    </xf>
    <xf numFmtId="165" fontId="6" fillId="8" borderId="61" xfId="0" applyNumberFormat="1" applyFont="1" applyFill="1" applyBorder="1" applyAlignment="1" applyProtection="1">
      <alignment horizontal="center" vertical="center" wrapText="1"/>
      <protection hidden="1"/>
    </xf>
    <xf numFmtId="165" fontId="6" fillId="8" borderId="13" xfId="0" applyNumberFormat="1" applyFont="1" applyFill="1" applyBorder="1" applyAlignment="1" applyProtection="1">
      <alignment horizontal="center" vertical="center" wrapText="1"/>
      <protection hidden="1"/>
    </xf>
    <xf numFmtId="165" fontId="6" fillId="8" borderId="12" xfId="0" applyNumberFormat="1" applyFont="1" applyFill="1" applyBorder="1" applyAlignment="1" applyProtection="1">
      <alignment horizontal="center" vertical="center" wrapText="1"/>
      <protection hidden="1"/>
    </xf>
    <xf numFmtId="165" fontId="6" fillId="8" borderId="47" xfId="0" applyNumberFormat="1" applyFont="1" applyFill="1" applyBorder="1" applyAlignment="1" applyProtection="1">
      <alignment horizontal="center" vertical="center" wrapText="1"/>
      <protection hidden="1"/>
    </xf>
    <xf numFmtId="165" fontId="6" fillId="8" borderId="48" xfId="0" applyNumberFormat="1" applyFont="1" applyFill="1" applyBorder="1" applyAlignment="1" applyProtection="1">
      <alignment horizontal="center" vertical="center" wrapText="1"/>
      <protection hidden="1"/>
    </xf>
    <xf numFmtId="165" fontId="6" fillId="9" borderId="58" xfId="0" applyNumberFormat="1" applyFont="1" applyFill="1" applyBorder="1" applyAlignment="1" applyProtection="1">
      <alignment horizontal="center" vertical="center" wrapText="1"/>
      <protection hidden="1"/>
    </xf>
    <xf numFmtId="165" fontId="6" fillId="9" borderId="64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165" fontId="10" fillId="9" borderId="67" xfId="0" applyNumberFormat="1" applyFont="1" applyFill="1" applyBorder="1" applyAlignment="1" applyProtection="1">
      <alignment horizontal="left" vertical="center" wrapText="1"/>
      <protection hidden="1"/>
    </xf>
    <xf numFmtId="165" fontId="10" fillId="9" borderId="57" xfId="0" applyNumberFormat="1" applyFont="1" applyFill="1" applyBorder="1" applyAlignment="1" applyProtection="1">
      <alignment horizontal="left" vertical="center" wrapText="1"/>
      <protection hidden="1"/>
    </xf>
    <xf numFmtId="0" fontId="12" fillId="7" borderId="30" xfId="0" applyFont="1" applyFill="1" applyBorder="1" applyAlignment="1" applyProtection="1">
      <alignment horizontal="center" vertical="center" wrapText="1"/>
      <protection hidden="1"/>
    </xf>
    <xf numFmtId="0" fontId="12" fillId="7" borderId="31" xfId="0" applyFont="1" applyFill="1" applyBorder="1" applyAlignment="1" applyProtection="1">
      <alignment horizontal="center" vertical="center" wrapText="1"/>
      <protection hidden="1"/>
    </xf>
    <xf numFmtId="0" fontId="12" fillId="7" borderId="32" xfId="0" applyFont="1" applyFill="1" applyBorder="1" applyAlignment="1" applyProtection="1">
      <alignment horizontal="center" vertical="center" wrapText="1"/>
      <protection hidden="1"/>
    </xf>
    <xf numFmtId="0" fontId="9" fillId="8" borderId="36" xfId="0" applyFont="1" applyFill="1" applyBorder="1" applyAlignment="1" applyProtection="1">
      <alignment horizontal="center" vertical="center" wrapText="1"/>
      <protection hidden="1"/>
    </xf>
    <xf numFmtId="0" fontId="9" fillId="8" borderId="37" xfId="0" applyFont="1" applyFill="1" applyBorder="1" applyAlignment="1" applyProtection="1">
      <alignment horizontal="center" vertical="center" wrapText="1"/>
      <protection hidden="1"/>
    </xf>
    <xf numFmtId="0" fontId="9" fillId="8" borderId="38" xfId="0" applyFont="1" applyFill="1" applyBorder="1" applyAlignment="1" applyProtection="1">
      <alignment horizontal="center" vertical="center" wrapText="1"/>
      <protection hidden="1"/>
    </xf>
    <xf numFmtId="165" fontId="9" fillId="0" borderId="39" xfId="0" applyNumberFormat="1" applyFont="1" applyBorder="1" applyAlignment="1" applyProtection="1">
      <alignment horizontal="center" vertical="center" wrapText="1"/>
      <protection locked="0"/>
    </xf>
    <xf numFmtId="165" fontId="9" fillId="0" borderId="40" xfId="0" applyNumberFormat="1" applyFont="1" applyBorder="1" applyAlignment="1" applyProtection="1">
      <alignment horizontal="center" vertical="center" wrapText="1"/>
      <protection locked="0"/>
    </xf>
    <xf numFmtId="165" fontId="9" fillId="0" borderId="41" xfId="0" applyNumberFormat="1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8" borderId="6" xfId="0" applyFont="1" applyFill="1" applyBorder="1" applyAlignment="1" applyProtection="1">
      <alignment horizontal="center" vertical="center" wrapText="1"/>
      <protection hidden="1"/>
    </xf>
    <xf numFmtId="0" fontId="6" fillId="8" borderId="23" xfId="0" applyFont="1" applyFill="1" applyBorder="1" applyAlignment="1" applyProtection="1">
      <alignment horizontal="center" vertical="center" wrapText="1"/>
      <protection hidden="1"/>
    </xf>
    <xf numFmtId="14" fontId="12" fillId="0" borderId="23" xfId="0" applyNumberFormat="1" applyFont="1" applyBorder="1" applyAlignment="1" applyProtection="1">
      <alignment horizontal="center" vertical="center" wrapText="1"/>
      <protection locked="0"/>
    </xf>
    <xf numFmtId="14" fontId="12" fillId="0" borderId="24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hidden="1"/>
    </xf>
    <xf numFmtId="0" fontId="6" fillId="4" borderId="6" xfId="0" applyFont="1" applyFill="1" applyBorder="1" applyAlignment="1" applyProtection="1">
      <alignment horizontal="center" vertical="center" wrapText="1"/>
      <protection hidden="1"/>
    </xf>
    <xf numFmtId="0" fontId="12" fillId="5" borderId="22" xfId="0" applyFont="1" applyFill="1" applyBorder="1" applyAlignment="1" applyProtection="1">
      <alignment horizontal="center" vertical="center" wrapText="1"/>
      <protection hidden="1"/>
    </xf>
    <xf numFmtId="0" fontId="12" fillId="5" borderId="23" xfId="0" applyFont="1" applyFill="1" applyBorder="1" applyAlignment="1" applyProtection="1">
      <alignment horizontal="center" vertical="center" wrapText="1"/>
      <protection hidden="1"/>
    </xf>
    <xf numFmtId="0" fontId="12" fillId="5" borderId="27" xfId="0" applyFont="1" applyFill="1" applyBorder="1" applyAlignment="1" applyProtection="1">
      <alignment horizontal="center" vertical="center" wrapText="1"/>
      <protection hidden="1"/>
    </xf>
    <xf numFmtId="0" fontId="12" fillId="5" borderId="6" xfId="0" applyFont="1" applyFill="1" applyBorder="1" applyAlignment="1" applyProtection="1">
      <alignment horizontal="center" vertical="center" wrapText="1"/>
      <protection hidden="1"/>
    </xf>
    <xf numFmtId="0" fontId="12" fillId="5" borderId="29" xfId="0" applyFont="1" applyFill="1" applyBorder="1" applyAlignment="1" applyProtection="1">
      <alignment horizontal="center" vertical="center" wrapText="1"/>
      <protection hidden="1"/>
    </xf>
    <xf numFmtId="0" fontId="12" fillId="5" borderId="20" xfId="0" applyFont="1" applyFill="1" applyBorder="1" applyAlignment="1" applyProtection="1">
      <alignment horizontal="center" vertical="center" wrapText="1"/>
      <protection hidden="1"/>
    </xf>
    <xf numFmtId="165" fontId="9" fillId="2" borderId="23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23" xfId="0" applyNumberFormat="1" applyFont="1" applyBorder="1" applyAlignment="1" applyProtection="1">
      <alignment horizontal="center" vertical="center" wrapText="1"/>
      <protection locked="0"/>
    </xf>
    <xf numFmtId="165" fontId="9" fillId="0" borderId="24" xfId="0" applyNumberFormat="1" applyFont="1" applyBorder="1" applyAlignment="1" applyProtection="1">
      <alignment horizontal="center" vertical="center" wrapText="1"/>
      <protection locked="0"/>
    </xf>
    <xf numFmtId="0" fontId="6" fillId="6" borderId="25" xfId="0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28" xfId="0" applyNumberFormat="1" applyFont="1" applyBorder="1" applyAlignment="1" applyProtection="1">
      <alignment horizontal="center" vertical="center"/>
      <protection locked="0"/>
    </xf>
    <xf numFmtId="165" fontId="9" fillId="2" borderId="20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20" xfId="0" applyNumberFormat="1" applyFont="1" applyBorder="1" applyAlignment="1" applyProtection="1">
      <alignment horizontal="center" vertical="center"/>
      <protection locked="0"/>
    </xf>
    <xf numFmtId="165" fontId="9" fillId="0" borderId="21" xfId="0" applyNumberFormat="1" applyFont="1" applyBorder="1" applyAlignment="1" applyProtection="1">
      <alignment horizontal="center" vertical="center"/>
      <protection locked="0"/>
    </xf>
    <xf numFmtId="0" fontId="12" fillId="9" borderId="47" xfId="0" applyFont="1" applyFill="1" applyBorder="1" applyAlignment="1" applyProtection="1">
      <alignment horizontal="center" vertical="center" wrapText="1"/>
      <protection hidden="1"/>
    </xf>
    <xf numFmtId="0" fontId="12" fillId="9" borderId="44" xfId="0" applyFont="1" applyFill="1" applyBorder="1" applyAlignment="1" applyProtection="1">
      <alignment horizontal="center" vertical="center" wrapText="1"/>
      <protection hidden="1"/>
    </xf>
    <xf numFmtId="0" fontId="12" fillId="9" borderId="48" xfId="0" applyFont="1" applyFill="1" applyBorder="1" applyAlignment="1" applyProtection="1">
      <alignment horizontal="center" vertical="center" wrapText="1"/>
      <protection hidden="1"/>
    </xf>
    <xf numFmtId="0" fontId="6" fillId="8" borderId="49" xfId="0" applyFont="1" applyFill="1" applyBorder="1" applyAlignment="1" applyProtection="1">
      <alignment horizontal="center" vertical="center" wrapText="1"/>
      <protection hidden="1"/>
    </xf>
    <xf numFmtId="14" fontId="12" fillId="0" borderId="49" xfId="0" applyNumberFormat="1" applyFont="1" applyBorder="1" applyAlignment="1" applyProtection="1">
      <alignment horizontal="center" vertical="center" wrapText="1"/>
      <protection locked="0"/>
    </xf>
    <xf numFmtId="14" fontId="12" fillId="0" borderId="50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0" fontId="9" fillId="2" borderId="8" xfId="0" applyFont="1" applyFill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10" fontId="4" fillId="0" borderId="9" xfId="0" applyNumberFormat="1" applyFont="1" applyBorder="1" applyAlignment="1" applyProtection="1">
      <alignment horizontal="center" vertical="center" wrapText="1"/>
      <protection locked="0"/>
    </xf>
    <xf numFmtId="10" fontId="4" fillId="0" borderId="4" xfId="0" applyNumberFormat="1" applyFont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9" fillId="2" borderId="17" xfId="0" applyFont="1" applyFill="1" applyBorder="1" applyAlignment="1" applyProtection="1">
      <alignment horizontal="center" vertical="center" wrapText="1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165" fontId="9" fillId="2" borderId="14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14" xfId="0" applyFont="1" applyBorder="1" applyAlignment="1" applyProtection="1">
      <alignment horizontal="center" vertical="center" wrapText="1" shrinkToFit="1"/>
      <protection locked="0"/>
    </xf>
    <xf numFmtId="0" fontId="11" fillId="0" borderId="15" xfId="0" applyFont="1" applyBorder="1" applyAlignment="1" applyProtection="1">
      <alignment horizontal="center" vertical="center" wrapText="1" shrinkToFit="1"/>
      <protection locked="0"/>
    </xf>
    <xf numFmtId="0" fontId="11" fillId="0" borderId="20" xfId="0" applyFont="1" applyBorder="1" applyAlignment="1" applyProtection="1">
      <alignment horizontal="center" vertical="center" wrapText="1" shrinkToFit="1"/>
      <protection locked="0"/>
    </xf>
    <xf numFmtId="0" fontId="11" fillId="0" borderId="21" xfId="0" applyFont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right" vertical="center" wrapText="1"/>
      <protection hidden="1"/>
    </xf>
    <xf numFmtId="0" fontId="4" fillId="0" borderId="5" xfId="0" applyFont="1" applyBorder="1" applyAlignment="1" applyProtection="1">
      <alignment horizontal="right" vertical="center" wrapText="1"/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181" fontId="6" fillId="0" borderId="6" xfId="0" applyNumberFormat="1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167" fontId="6" fillId="13" borderId="6" xfId="0" applyNumberFormat="1" applyFont="1" applyFill="1" applyBorder="1" applyAlignment="1" applyProtection="1">
      <alignment horizontal="center" vertical="center" wrapText="1"/>
      <protection hidden="1"/>
    </xf>
    <xf numFmtId="181" fontId="10" fillId="0" borderId="6" xfId="0" applyNumberFormat="1" applyFont="1" applyBorder="1" applyAlignment="1" applyProtection="1">
      <alignment horizontal="center" vertical="center" wrapText="1"/>
      <protection hidden="1"/>
    </xf>
    <xf numFmtId="0" fontId="10" fillId="0" borderId="28" xfId="0" applyFont="1" applyBorder="1" applyAlignment="1" applyProtection="1">
      <alignment horizontal="center" vertical="center" wrapText="1"/>
      <protection hidden="1"/>
    </xf>
    <xf numFmtId="0" fontId="14" fillId="8" borderId="20" xfId="0" applyFont="1" applyFill="1" applyBorder="1" applyAlignment="1" applyProtection="1">
      <alignment horizontal="center" vertical="center" wrapText="1"/>
      <protection hidden="1"/>
    </xf>
    <xf numFmtId="167" fontId="6" fillId="13" borderId="20" xfId="0" applyNumberFormat="1" applyFont="1" applyFill="1" applyBorder="1" applyAlignment="1" applyProtection="1">
      <alignment horizontal="center" vertical="center" wrapText="1"/>
      <protection hidden="1"/>
    </xf>
    <xf numFmtId="181" fontId="10" fillId="0" borderId="20" xfId="0" applyNumberFormat="1" applyFont="1" applyBorder="1" applyAlignment="1" applyProtection="1">
      <alignment horizontal="center" vertical="center" wrapText="1"/>
      <protection hidden="1"/>
    </xf>
    <xf numFmtId="0" fontId="10" fillId="0" borderId="21" xfId="0" applyFont="1" applyBorder="1" applyAlignment="1" applyProtection="1">
      <alignment horizontal="center" vertical="center" wrapText="1"/>
      <protection hidden="1"/>
    </xf>
    <xf numFmtId="0" fontId="19" fillId="8" borderId="65" xfId="0" applyFont="1" applyFill="1" applyBorder="1" applyAlignment="1" applyProtection="1">
      <alignment horizontal="right" vertical="center" wrapText="1"/>
      <protection hidden="1"/>
    </xf>
    <xf numFmtId="0" fontId="19" fillId="8" borderId="63" xfId="0" applyFont="1" applyFill="1" applyBorder="1" applyAlignment="1" applyProtection="1">
      <alignment horizontal="right" vertical="center" wrapText="1"/>
      <protection hidden="1"/>
    </xf>
    <xf numFmtId="0" fontId="19" fillId="8" borderId="20" xfId="0" applyFont="1" applyFill="1" applyBorder="1" applyAlignment="1" applyProtection="1">
      <alignment horizontal="right" vertical="center" wrapText="1"/>
      <protection hidden="1"/>
    </xf>
    <xf numFmtId="182" fontId="6" fillId="13" borderId="20" xfId="0" applyNumberFormat="1" applyFont="1" applyFill="1" applyBorder="1" applyAlignment="1" applyProtection="1">
      <alignment horizontal="right" vertical="center" wrapText="1" indent="1"/>
      <protection hidden="1"/>
    </xf>
    <xf numFmtId="182" fontId="6" fillId="13" borderId="21" xfId="0" applyNumberFormat="1" applyFont="1" applyFill="1" applyBorder="1" applyAlignment="1" applyProtection="1">
      <alignment horizontal="right" vertical="center" wrapText="1" indent="1"/>
      <protection hidden="1"/>
    </xf>
    <xf numFmtId="0" fontId="19" fillId="8" borderId="1" xfId="0" applyFont="1" applyFill="1" applyBorder="1" applyAlignment="1" applyProtection="1">
      <alignment horizontal="right" vertical="center" wrapText="1"/>
      <protection hidden="1"/>
    </xf>
    <xf numFmtId="0" fontId="19" fillId="8" borderId="2" xfId="0" applyFont="1" applyFill="1" applyBorder="1" applyAlignment="1" applyProtection="1">
      <alignment horizontal="right" vertical="center" wrapText="1"/>
      <protection hidden="1"/>
    </xf>
    <xf numFmtId="0" fontId="19" fillId="8" borderId="135" xfId="0" applyFont="1" applyFill="1" applyBorder="1" applyAlignment="1" applyProtection="1">
      <alignment horizontal="right" vertical="center" wrapText="1"/>
      <protection hidden="1"/>
    </xf>
    <xf numFmtId="181" fontId="10" fillId="0" borderId="8" xfId="0" applyNumberFormat="1" applyFont="1" applyBorder="1" applyAlignment="1" applyProtection="1">
      <alignment horizontal="right" vertical="center" wrapText="1" indent="1"/>
      <protection hidden="1"/>
    </xf>
    <xf numFmtId="181" fontId="10" fillId="0" borderId="136" xfId="0" applyNumberFormat="1" applyFont="1" applyBorder="1" applyAlignment="1" applyProtection="1">
      <alignment horizontal="right" vertical="center" wrapText="1" indent="1"/>
      <protection hidden="1"/>
    </xf>
    <xf numFmtId="0" fontId="10" fillId="8" borderId="93" xfId="0" applyFont="1" applyFill="1" applyBorder="1" applyAlignment="1" applyProtection="1">
      <alignment horizontal="center" vertical="center" wrapText="1"/>
      <protection hidden="1"/>
    </xf>
    <xf numFmtId="0" fontId="10" fillId="8" borderId="27" xfId="0" applyFont="1" applyFill="1" applyBorder="1" applyAlignment="1" applyProtection="1">
      <alignment horizontal="center" vertical="center" wrapText="1"/>
      <protection hidden="1"/>
    </xf>
    <xf numFmtId="0" fontId="10" fillId="8" borderId="29" xfId="0" applyFont="1" applyFill="1" applyBorder="1" applyAlignment="1" applyProtection="1">
      <alignment horizontal="center" vertical="center" wrapText="1"/>
      <protection hidden="1"/>
    </xf>
    <xf numFmtId="0" fontId="36" fillId="8" borderId="14" xfId="0" applyFont="1" applyFill="1" applyBorder="1" applyAlignment="1" applyProtection="1">
      <alignment horizontal="center" vertical="center" wrapText="1"/>
      <protection hidden="1"/>
    </xf>
    <xf numFmtId="49" fontId="6" fillId="0" borderId="14" xfId="0" applyNumberFormat="1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14" fillId="8" borderId="6" xfId="0" applyFont="1" applyFill="1" applyBorder="1" applyAlignment="1" applyProtection="1">
      <alignment horizontal="center" vertical="center" wrapText="1"/>
      <protection hidden="1"/>
    </xf>
    <xf numFmtId="0" fontId="10" fillId="8" borderId="93" xfId="0" applyFont="1" applyFill="1" applyBorder="1" applyAlignment="1" applyProtection="1">
      <alignment horizontal="center" vertical="center"/>
      <protection hidden="1"/>
    </xf>
    <xf numFmtId="0" fontId="10" fillId="8" borderId="14" xfId="0" applyFont="1" applyFill="1" applyBorder="1" applyAlignment="1" applyProtection="1">
      <alignment horizontal="center" vertical="center"/>
      <protection hidden="1"/>
    </xf>
    <xf numFmtId="0" fontId="10" fillId="8" borderId="27" xfId="0" applyFont="1" applyFill="1" applyBorder="1" applyAlignment="1" applyProtection="1">
      <alignment horizontal="center" vertical="center"/>
      <protection hidden="1"/>
    </xf>
    <xf numFmtId="0" fontId="10" fillId="8" borderId="6" xfId="0" applyFont="1" applyFill="1" applyBorder="1" applyAlignment="1" applyProtection="1">
      <alignment horizontal="center" vertical="center"/>
      <protection hidden="1"/>
    </xf>
    <xf numFmtId="0" fontId="10" fillId="8" borderId="133" xfId="0" applyFont="1" applyFill="1" applyBorder="1" applyAlignment="1" applyProtection="1">
      <alignment horizontal="center" vertical="center"/>
      <protection hidden="1"/>
    </xf>
    <xf numFmtId="0" fontId="10" fillId="8" borderId="49" xfId="0" applyFont="1" applyFill="1" applyBorder="1" applyAlignment="1" applyProtection="1">
      <alignment horizontal="center" vertical="center"/>
      <protection hidden="1"/>
    </xf>
    <xf numFmtId="173" fontId="36" fillId="8" borderId="14" xfId="0" applyNumberFormat="1" applyFont="1" applyFill="1" applyBorder="1" applyAlignment="1" applyProtection="1">
      <alignment horizontal="center" vertical="center"/>
      <protection hidden="1"/>
    </xf>
    <xf numFmtId="182" fontId="6" fillId="13" borderId="14" xfId="0" applyNumberFormat="1" applyFont="1" applyFill="1" applyBorder="1" applyAlignment="1" applyProtection="1">
      <alignment horizontal="right" vertical="center" wrapText="1" indent="1"/>
      <protection hidden="1"/>
    </xf>
    <xf numFmtId="182" fontId="6" fillId="13" borderId="15" xfId="0" applyNumberFormat="1" applyFont="1" applyFill="1" applyBorder="1" applyAlignment="1" applyProtection="1">
      <alignment horizontal="right" vertical="center" wrapText="1" indent="1"/>
      <protection hidden="1"/>
    </xf>
    <xf numFmtId="166" fontId="14" fillId="8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8" borderId="6" xfId="0" applyFont="1" applyFill="1" applyBorder="1" applyAlignment="1" applyProtection="1">
      <alignment horizontal="center" vertical="center" wrapText="1"/>
      <protection hidden="1"/>
    </xf>
    <xf numFmtId="182" fontId="6" fillId="13" borderId="6" xfId="0" applyNumberFormat="1" applyFont="1" applyFill="1" applyBorder="1" applyAlignment="1" applyProtection="1">
      <alignment horizontal="right" vertical="center" wrapText="1" indent="1"/>
      <protection hidden="1"/>
    </xf>
    <xf numFmtId="182" fontId="6" fillId="13" borderId="28" xfId="0" applyNumberFormat="1" applyFont="1" applyFill="1" applyBorder="1" applyAlignment="1" applyProtection="1">
      <alignment horizontal="right" vertical="center" wrapText="1" indent="1"/>
      <protection hidden="1"/>
    </xf>
    <xf numFmtId="0" fontId="10" fillId="0" borderId="2" xfId="0" applyFont="1" applyBorder="1" applyAlignment="1" applyProtection="1">
      <alignment horizontal="justify" vertical="center" wrapText="1"/>
      <protection hidden="1"/>
    </xf>
    <xf numFmtId="180" fontId="14" fillId="8" borderId="14" xfId="0" applyNumberFormat="1" applyFont="1" applyFill="1" applyBorder="1" applyAlignment="1" applyProtection="1">
      <alignment horizontal="center" vertical="center" wrapText="1"/>
      <protection hidden="1"/>
    </xf>
    <xf numFmtId="0" fontId="14" fillId="8" borderId="15" xfId="0" applyFont="1" applyFill="1" applyBorder="1" applyAlignment="1" applyProtection="1">
      <alignment vertical="center" wrapText="1"/>
      <protection hidden="1"/>
    </xf>
    <xf numFmtId="0" fontId="10" fillId="8" borderId="133" xfId="0" applyFont="1" applyFill="1" applyBorder="1" applyAlignment="1" applyProtection="1">
      <alignment horizontal="center" vertical="center" wrapText="1"/>
      <protection hidden="1"/>
    </xf>
    <xf numFmtId="181" fontId="6" fillId="13" borderId="49" xfId="0" applyNumberFormat="1" applyFont="1" applyFill="1" applyBorder="1" applyAlignment="1" applyProtection="1">
      <alignment horizontal="right" vertical="center" wrapText="1" indent="1"/>
      <protection hidden="1"/>
    </xf>
    <xf numFmtId="181" fontId="6" fillId="13" borderId="50" xfId="0" applyNumberFormat="1" applyFont="1" applyFill="1" applyBorder="1" applyAlignment="1" applyProtection="1">
      <alignment horizontal="right" vertical="center" wrapText="1" indent="1"/>
      <protection hidden="1"/>
    </xf>
    <xf numFmtId="0" fontId="19" fillId="8" borderId="10" xfId="0" applyFont="1" applyFill="1" applyBorder="1" applyAlignment="1" applyProtection="1">
      <alignment horizontal="right" vertical="center" wrapText="1"/>
      <protection hidden="1"/>
    </xf>
    <xf numFmtId="0" fontId="19" fillId="8" borderId="11" xfId="0" applyFont="1" applyFill="1" applyBorder="1" applyAlignment="1" applyProtection="1">
      <alignment horizontal="right" vertical="center" wrapText="1"/>
      <protection hidden="1"/>
    </xf>
    <xf numFmtId="0" fontId="19" fillId="8" borderId="12" xfId="0" applyFont="1" applyFill="1" applyBorder="1" applyAlignment="1" applyProtection="1">
      <alignment horizontal="right" vertical="center" wrapText="1"/>
      <protection hidden="1"/>
    </xf>
    <xf numFmtId="167" fontId="19" fillId="8" borderId="55" xfId="0" applyNumberFormat="1" applyFont="1" applyFill="1" applyBorder="1" applyAlignment="1" applyProtection="1">
      <alignment horizontal="right" vertical="center" wrapText="1" indent="1"/>
      <protection hidden="1"/>
    </xf>
    <xf numFmtId="167" fontId="19" fillId="8" borderId="134" xfId="0" applyNumberFormat="1" applyFont="1" applyFill="1" applyBorder="1" applyAlignment="1" applyProtection="1">
      <alignment horizontal="right" vertical="center" wrapText="1" indent="1"/>
      <protection hidden="1"/>
    </xf>
    <xf numFmtId="0" fontId="14" fillId="0" borderId="121" xfId="0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52" xfId="0" applyFont="1" applyBorder="1" applyAlignment="1" applyProtection="1">
      <alignment horizontal="center" vertical="center"/>
      <protection hidden="1"/>
    </xf>
    <xf numFmtId="0" fontId="14" fillId="0" borderId="6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4" fillId="0" borderId="52" xfId="0" applyFont="1" applyBorder="1" applyAlignment="1" applyProtection="1">
      <alignment horizontal="center" vertical="center" wrapText="1"/>
      <protection hidden="1"/>
    </xf>
    <xf numFmtId="0" fontId="14" fillId="0" borderId="5" xfId="0" applyFont="1" applyBorder="1" applyAlignment="1" applyProtection="1">
      <alignment horizontal="center" vertical="center" wrapText="1"/>
      <protection hidden="1"/>
    </xf>
    <xf numFmtId="0" fontId="14" fillId="0" borderId="16" xfId="0" applyFont="1" applyBorder="1" applyAlignment="1" applyProtection="1">
      <alignment horizontal="center"/>
      <protection hidden="1"/>
    </xf>
    <xf numFmtId="0" fontId="14" fillId="0" borderId="17" xfId="0" applyFont="1" applyBorder="1" applyAlignment="1" applyProtection="1">
      <alignment horizontal="center"/>
      <protection hidden="1"/>
    </xf>
    <xf numFmtId="0" fontId="14" fillId="0" borderId="18" xfId="0" applyFont="1" applyBorder="1" applyAlignment="1" applyProtection="1">
      <alignment horizontal="center"/>
      <protection hidden="1"/>
    </xf>
    <xf numFmtId="0" fontId="14" fillId="0" borderId="19" xfId="0" applyFont="1" applyBorder="1" applyAlignment="1" applyProtection="1">
      <alignment horizontal="center" wrapText="1"/>
      <protection hidden="1"/>
    </xf>
    <xf numFmtId="0" fontId="14" fillId="0" borderId="17" xfId="0" applyFont="1" applyBorder="1" applyAlignment="1" applyProtection="1">
      <alignment horizontal="center" wrapText="1"/>
      <protection hidden="1"/>
    </xf>
    <xf numFmtId="0" fontId="14" fillId="0" borderId="18" xfId="0" applyFont="1" applyBorder="1" applyAlignment="1" applyProtection="1">
      <alignment horizontal="center" wrapText="1"/>
      <protection hidden="1"/>
    </xf>
    <xf numFmtId="0" fontId="14" fillId="0" borderId="19" xfId="0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  <protection hidden="1"/>
    </xf>
    <xf numFmtId="0" fontId="14" fillId="0" borderId="97" xfId="0" applyFont="1" applyBorder="1" applyAlignment="1" applyProtection="1">
      <alignment horizontal="center" vertical="center"/>
      <protection hidden="1"/>
    </xf>
    <xf numFmtId="0" fontId="14" fillId="0" borderId="109" xfId="0" applyFont="1" applyBorder="1" applyAlignment="1" applyProtection="1">
      <alignment horizontal="left" vertical="center" shrinkToFit="1" readingOrder="1"/>
      <protection hidden="1"/>
    </xf>
    <xf numFmtId="0" fontId="18" fillId="8" borderId="128" xfId="0" applyFont="1" applyFill="1" applyBorder="1" applyAlignment="1" applyProtection="1">
      <alignment horizontal="right" vertical="center" wrapText="1"/>
      <protection hidden="1"/>
    </xf>
    <xf numFmtId="0" fontId="18" fillId="8" borderId="75" xfId="0" applyFont="1" applyFill="1" applyBorder="1" applyAlignment="1" applyProtection="1">
      <alignment horizontal="right" vertical="center" wrapText="1"/>
      <protection hidden="1"/>
    </xf>
    <xf numFmtId="0" fontId="18" fillId="8" borderId="26" xfId="0" applyFont="1" applyFill="1" applyBorder="1" applyAlignment="1" applyProtection="1">
      <alignment horizontal="right" vertical="center" wrapText="1"/>
      <protection hidden="1"/>
    </xf>
    <xf numFmtId="49" fontId="14" fillId="12" borderId="129" xfId="0" applyNumberFormat="1" applyFont="1" applyFill="1" applyBorder="1" applyAlignment="1" applyProtection="1">
      <alignment horizontal="right" wrapText="1"/>
      <protection hidden="1"/>
    </xf>
    <xf numFmtId="49" fontId="6" fillId="0" borderId="25" xfId="0" applyNumberFormat="1" applyFont="1" applyBorder="1" applyAlignment="1" applyProtection="1">
      <alignment horizontal="right" wrapText="1"/>
      <protection hidden="1"/>
    </xf>
    <xf numFmtId="179" fontId="14" fillId="0" borderId="25" xfId="0" applyNumberFormat="1" applyFont="1" applyBorder="1" applyAlignment="1" applyProtection="1">
      <alignment horizontal="left"/>
      <protection hidden="1"/>
    </xf>
    <xf numFmtId="179" fontId="14" fillId="0" borderId="130" xfId="0" applyNumberFormat="1" applyFont="1" applyBorder="1" applyAlignment="1" applyProtection="1">
      <alignment horizontal="left"/>
      <protection hidden="1"/>
    </xf>
    <xf numFmtId="0" fontId="36" fillId="0" borderId="131" xfId="0" applyFont="1" applyBorder="1" applyAlignment="1" applyProtection="1">
      <alignment horizontal="center" vertical="center" wrapText="1"/>
      <protection hidden="1"/>
    </xf>
    <xf numFmtId="0" fontId="36" fillId="0" borderId="25" xfId="0" applyFont="1" applyBorder="1" applyAlignment="1" applyProtection="1">
      <alignment horizontal="center" vertical="center" wrapText="1"/>
      <protection hidden="1"/>
    </xf>
    <xf numFmtId="0" fontId="36" fillId="0" borderId="132" xfId="0" applyFont="1" applyBorder="1" applyAlignment="1" applyProtection="1">
      <alignment horizontal="center" vertical="center" wrapText="1"/>
      <protection hidden="1"/>
    </xf>
    <xf numFmtId="0" fontId="18" fillId="0" borderId="121" xfId="0" applyFont="1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52" xfId="0" applyFont="1" applyBorder="1" applyAlignment="1" applyProtection="1">
      <alignment horizontal="center"/>
      <protection hidden="1"/>
    </xf>
    <xf numFmtId="0" fontId="37" fillId="0" borderId="60" xfId="0" applyFont="1" applyBorder="1" applyAlignment="1" applyProtection="1">
      <alignment horizontal="left" vertical="center" wrapText="1"/>
      <protection hidden="1"/>
    </xf>
    <xf numFmtId="0" fontId="37" fillId="0" borderId="0" xfId="0" applyFont="1" applyAlignment="1" applyProtection="1">
      <alignment horizontal="left" vertical="center" wrapText="1"/>
      <protection hidden="1"/>
    </xf>
    <xf numFmtId="0" fontId="37" fillId="0" borderId="52" xfId="0" applyFont="1" applyBorder="1" applyAlignment="1" applyProtection="1">
      <alignment horizontal="left" vertical="center" wrapText="1"/>
      <protection hidden="1"/>
    </xf>
    <xf numFmtId="0" fontId="18" fillId="0" borderId="60" xfId="0" applyFont="1" applyBorder="1" applyAlignment="1" applyProtection="1">
      <alignment horizontal="center" vertical="top" wrapText="1"/>
      <protection hidden="1"/>
    </xf>
    <xf numFmtId="0" fontId="18" fillId="0" borderId="0" xfId="0" applyFont="1" applyAlignment="1" applyProtection="1">
      <alignment horizontal="center" vertical="top" wrapText="1"/>
      <protection hidden="1"/>
    </xf>
    <xf numFmtId="0" fontId="18" fillId="0" borderId="5" xfId="0" applyFont="1" applyBorder="1" applyAlignment="1" applyProtection="1">
      <alignment horizontal="center" vertical="top" wrapText="1"/>
      <protection hidden="1"/>
    </xf>
    <xf numFmtId="0" fontId="18" fillId="0" borderId="0" xfId="0" applyFont="1" applyAlignment="1" applyProtection="1">
      <alignment horizontal="left" shrinkToFit="1"/>
      <protection hidden="1"/>
    </xf>
    <xf numFmtId="0" fontId="18" fillId="0" borderId="52" xfId="0" applyFont="1" applyBorder="1" applyAlignment="1" applyProtection="1">
      <alignment horizontal="left" shrinkToFit="1"/>
      <protection hidden="1"/>
    </xf>
    <xf numFmtId="0" fontId="35" fillId="0" borderId="10" xfId="0" applyFont="1" applyBorder="1" applyAlignment="1" applyProtection="1">
      <alignment horizontal="justify" vertical="center" wrapText="1"/>
      <protection hidden="1"/>
    </xf>
    <xf numFmtId="0" fontId="35" fillId="0" borderId="11" xfId="0" applyFont="1" applyBorder="1" applyAlignment="1" applyProtection="1">
      <alignment horizontal="justify" vertical="center" wrapText="1"/>
      <protection hidden="1"/>
    </xf>
    <xf numFmtId="0" fontId="35" fillId="0" borderId="94" xfId="0" applyFont="1" applyBorder="1" applyAlignment="1" applyProtection="1">
      <alignment horizontal="justify" vertical="center" wrapText="1"/>
      <protection hidden="1"/>
    </xf>
    <xf numFmtId="0" fontId="35" fillId="0" borderId="122" xfId="0" applyFont="1" applyBorder="1" applyAlignment="1" applyProtection="1">
      <alignment horizontal="justify" vertical="center" wrapText="1"/>
      <protection hidden="1"/>
    </xf>
    <xf numFmtId="0" fontId="35" fillId="0" borderId="44" xfId="0" applyFont="1" applyBorder="1" applyAlignment="1" applyProtection="1">
      <alignment horizontal="justify" vertical="center" wrapText="1"/>
      <protection hidden="1"/>
    </xf>
    <xf numFmtId="0" fontId="35" fillId="0" borderId="101" xfId="0" applyFont="1" applyBorder="1" applyAlignment="1" applyProtection="1">
      <alignment horizontal="justify" vertical="center" wrapText="1"/>
      <protection hidden="1"/>
    </xf>
    <xf numFmtId="0" fontId="32" fillId="8" borderId="22" xfId="0" applyFont="1" applyFill="1" applyBorder="1" applyAlignment="1" applyProtection="1">
      <alignment horizontal="center" vertical="center" wrapText="1"/>
      <protection hidden="1"/>
    </xf>
    <xf numFmtId="0" fontId="32" fillId="8" borderId="23" xfId="0" applyFont="1" applyFill="1" applyBorder="1" applyAlignment="1" applyProtection="1">
      <alignment horizontal="center" vertical="center" wrapText="1"/>
      <protection hidden="1"/>
    </xf>
    <xf numFmtId="0" fontId="32" fillId="8" borderId="47" xfId="0" applyFont="1" applyFill="1" applyBorder="1" applyAlignment="1" applyProtection="1">
      <alignment horizontal="center" vertical="center" wrapText="1"/>
      <protection hidden="1"/>
    </xf>
    <xf numFmtId="0" fontId="32" fillId="8" borderId="48" xfId="0" applyFont="1" applyFill="1" applyBorder="1" applyAlignment="1" applyProtection="1">
      <alignment horizontal="center" vertical="center" wrapText="1"/>
      <protection hidden="1"/>
    </xf>
    <xf numFmtId="0" fontId="14" fillId="8" borderId="60" xfId="0" applyFont="1" applyFill="1" applyBorder="1" applyAlignment="1" applyProtection="1">
      <alignment horizontal="center" vertical="center" wrapText="1"/>
      <protection hidden="1"/>
    </xf>
    <xf numFmtId="0" fontId="14" fillId="8" borderId="0" xfId="0" applyFont="1" applyFill="1" applyAlignment="1" applyProtection="1">
      <alignment horizontal="center" vertical="center" wrapText="1"/>
      <protection hidden="1"/>
    </xf>
    <xf numFmtId="0" fontId="14" fillId="8" borderId="52" xfId="0" applyFont="1" applyFill="1" applyBorder="1" applyAlignment="1" applyProtection="1">
      <alignment horizontal="center" vertical="center" wrapText="1"/>
      <protection hidden="1"/>
    </xf>
    <xf numFmtId="0" fontId="14" fillId="8" borderId="47" xfId="0" applyFont="1" applyFill="1" applyBorder="1" applyAlignment="1" applyProtection="1">
      <alignment horizontal="center" vertical="center" wrapText="1"/>
      <protection hidden="1"/>
    </xf>
    <xf numFmtId="0" fontId="14" fillId="8" borderId="44" xfId="0" applyFont="1" applyFill="1" applyBorder="1" applyAlignment="1" applyProtection="1">
      <alignment horizontal="center" vertical="center" wrapText="1"/>
      <protection hidden="1"/>
    </xf>
    <xf numFmtId="0" fontId="14" fillId="8" borderId="48" xfId="0" applyFont="1" applyFill="1" applyBorder="1" applyAlignment="1" applyProtection="1">
      <alignment horizontal="center" vertical="center" wrapText="1"/>
      <protection hidden="1"/>
    </xf>
    <xf numFmtId="0" fontId="14" fillId="8" borderId="85" xfId="0" applyFont="1" applyFill="1" applyBorder="1" applyAlignment="1" applyProtection="1">
      <alignment horizontal="center" vertical="center" wrapText="1"/>
      <protection hidden="1"/>
    </xf>
    <xf numFmtId="0" fontId="14" fillId="8" borderId="23" xfId="0" applyFont="1" applyFill="1" applyBorder="1" applyAlignment="1" applyProtection="1">
      <alignment horizontal="center" vertical="center" wrapText="1"/>
      <protection hidden="1"/>
    </xf>
    <xf numFmtId="0" fontId="14" fillId="8" borderId="123" xfId="0" applyFont="1" applyFill="1" applyBorder="1" applyAlignment="1" applyProtection="1">
      <alignment horizontal="center" vertical="center" wrapText="1"/>
      <protection hidden="1"/>
    </xf>
    <xf numFmtId="0" fontId="14" fillId="8" borderId="24" xfId="0" applyFont="1" applyFill="1" applyBorder="1" applyAlignment="1" applyProtection="1">
      <alignment horizontal="center" vertical="center" wrapText="1"/>
      <protection hidden="1"/>
    </xf>
    <xf numFmtId="0" fontId="6" fillId="0" borderId="121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14" fillId="0" borderId="121" xfId="0" applyFont="1" applyBorder="1" applyAlignment="1" applyProtection="1">
      <alignment horizontal="center" vertical="center" wrapText="1"/>
      <protection hidden="1"/>
    </xf>
    <xf numFmtId="0" fontId="9" fillId="0" borderId="121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1" fillId="0" borderId="121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173" fontId="14" fillId="0" borderId="16" xfId="0" applyNumberFormat="1" applyFont="1" applyBorder="1" applyAlignment="1" applyProtection="1">
      <alignment horizontal="center" vertical="center"/>
      <protection hidden="1"/>
    </xf>
    <xf numFmtId="173" fontId="14" fillId="0" borderId="17" xfId="0" applyNumberFormat="1" applyFont="1" applyBorder="1" applyAlignment="1" applyProtection="1">
      <alignment horizontal="center" vertical="center"/>
      <protection hidden="1"/>
    </xf>
    <xf numFmtId="173" fontId="14" fillId="0" borderId="97" xfId="0" applyNumberFormat="1" applyFont="1" applyBorder="1" applyAlignment="1" applyProtection="1">
      <alignment horizontal="center" vertical="center"/>
      <protection hidden="1"/>
    </xf>
    <xf numFmtId="0" fontId="7" fillId="0" borderId="106" xfId="0" applyFont="1" applyBorder="1" applyAlignment="1" applyProtection="1">
      <alignment horizontal="center" vertical="center" shrinkToFit="1"/>
      <protection hidden="1"/>
    </xf>
    <xf numFmtId="0" fontId="7" fillId="0" borderId="107" xfId="0" applyFont="1" applyBorder="1" applyAlignment="1" applyProtection="1">
      <alignment horizontal="center" vertical="center" shrinkToFit="1"/>
      <protection hidden="1"/>
    </xf>
    <xf numFmtId="0" fontId="7" fillId="0" borderId="108" xfId="0" applyFont="1" applyBorder="1" applyAlignment="1" applyProtection="1">
      <alignment horizontal="center" vertical="center" shrinkToFit="1"/>
      <protection hidden="1"/>
    </xf>
    <xf numFmtId="173" fontId="7" fillId="0" borderId="119" xfId="0" applyNumberFormat="1" applyFont="1" applyBorder="1" applyAlignment="1" applyProtection="1">
      <alignment horizontal="left" vertical="center" wrapText="1"/>
      <protection hidden="1"/>
    </xf>
    <xf numFmtId="0" fontId="6" fillId="0" borderId="88" xfId="0" applyFont="1" applyBorder="1" applyProtection="1">
      <protection hidden="1"/>
    </xf>
    <xf numFmtId="0" fontId="6" fillId="0" borderId="120" xfId="0" applyFont="1" applyBorder="1" applyProtection="1">
      <protection hidden="1"/>
    </xf>
    <xf numFmtId="0" fontId="34" fillId="0" borderId="10" xfId="0" applyFont="1" applyBorder="1" applyAlignment="1" applyProtection="1">
      <alignment horizontal="center" vertical="center"/>
      <protection hidden="1"/>
    </xf>
    <xf numFmtId="0" fontId="34" fillId="0" borderId="11" xfId="0" applyFont="1" applyBorder="1" applyAlignment="1" applyProtection="1">
      <alignment horizontal="center" vertical="center"/>
      <protection hidden="1"/>
    </xf>
    <xf numFmtId="0" fontId="34" fillId="0" borderId="94" xfId="0" applyFont="1" applyBorder="1" applyAlignment="1" applyProtection="1">
      <alignment horizontal="center" vertical="center"/>
      <protection hidden="1"/>
    </xf>
    <xf numFmtId="0" fontId="34" fillId="0" borderId="10" xfId="0" applyFont="1" applyBorder="1" applyAlignment="1" applyProtection="1">
      <alignment horizontal="center" vertical="center" wrapText="1"/>
      <protection hidden="1"/>
    </xf>
    <xf numFmtId="0" fontId="34" fillId="0" borderId="11" xfId="0" applyFont="1" applyBorder="1" applyAlignment="1" applyProtection="1">
      <alignment horizontal="center" vertical="center" wrapText="1"/>
      <protection hidden="1"/>
    </xf>
    <xf numFmtId="0" fontId="34" fillId="0" borderId="94" xfId="0" applyFont="1" applyBorder="1" applyAlignment="1" applyProtection="1">
      <alignment horizontal="center" vertical="center" wrapText="1"/>
      <protection hidden="1"/>
    </xf>
    <xf numFmtId="0" fontId="6" fillId="0" borderId="121" xfId="0" applyFont="1" applyBorder="1" applyAlignment="1" applyProtection="1">
      <alignment horizontal="right"/>
      <protection hidden="1"/>
    </xf>
    <xf numFmtId="0" fontId="6" fillId="0" borderId="0" xfId="0" applyFont="1" applyAlignment="1" applyProtection="1">
      <alignment horizontal="right"/>
      <protection hidden="1"/>
    </xf>
    <xf numFmtId="178" fontId="6" fillId="0" borderId="0" xfId="0" applyNumberFormat="1" applyFont="1" applyAlignment="1" applyProtection="1">
      <alignment horizontal="left"/>
      <protection hidden="1"/>
    </xf>
    <xf numFmtId="178" fontId="6" fillId="0" borderId="5" xfId="0" applyNumberFormat="1" applyFont="1" applyBorder="1" applyAlignment="1" applyProtection="1">
      <alignment horizontal="left"/>
      <protection hidden="1"/>
    </xf>
    <xf numFmtId="173" fontId="6" fillId="0" borderId="121" xfId="0" applyNumberFormat="1" applyFont="1" applyBorder="1" applyAlignment="1" applyProtection="1">
      <alignment horizontal="center" vertical="center" wrapText="1"/>
      <protection hidden="1"/>
    </xf>
    <xf numFmtId="173" fontId="6" fillId="0" borderId="0" xfId="0" applyNumberFormat="1" applyFont="1" applyAlignment="1" applyProtection="1">
      <alignment horizontal="center" vertical="center" wrapText="1"/>
      <protection hidden="1"/>
    </xf>
    <xf numFmtId="173" fontId="6" fillId="0" borderId="5" xfId="0" applyNumberFormat="1" applyFont="1" applyBorder="1" applyAlignment="1" applyProtection="1">
      <alignment horizontal="center" vertical="center" wrapText="1"/>
      <protection hidden="1"/>
    </xf>
    <xf numFmtId="173" fontId="7" fillId="0" borderId="71" xfId="0" applyNumberFormat="1" applyFont="1" applyBorder="1" applyAlignment="1" applyProtection="1">
      <alignment horizontal="left" vertical="center" wrapText="1"/>
      <protection hidden="1"/>
    </xf>
    <xf numFmtId="173" fontId="7" fillId="0" borderId="80" xfId="0" applyNumberFormat="1" applyFont="1" applyBorder="1" applyAlignment="1" applyProtection="1">
      <alignment horizontal="left" vertical="center" wrapText="1"/>
      <protection hidden="1"/>
    </xf>
    <xf numFmtId="173" fontId="7" fillId="0" borderId="109" xfId="0" applyNumberFormat="1" applyFont="1" applyBorder="1" applyAlignment="1" applyProtection="1">
      <alignment horizontal="left" vertical="center" wrapText="1"/>
      <protection hidden="1"/>
    </xf>
    <xf numFmtId="173" fontId="7" fillId="0" borderId="110" xfId="0" applyNumberFormat="1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justify" vertical="center" wrapText="1"/>
      <protection hidden="1"/>
    </xf>
    <xf numFmtId="0" fontId="14" fillId="0" borderId="2" xfId="0" applyFont="1" applyBorder="1" applyAlignment="1" applyProtection="1">
      <alignment horizontal="justify" vertical="center" wrapText="1"/>
      <protection hidden="1"/>
    </xf>
    <xf numFmtId="0" fontId="14" fillId="0" borderId="4" xfId="0" applyFont="1" applyBorder="1" applyAlignment="1" applyProtection="1">
      <alignment horizontal="justify" vertical="center" wrapText="1"/>
      <protection hidden="1"/>
    </xf>
    <xf numFmtId="0" fontId="32" fillId="8" borderId="93" xfId="0" applyFont="1" applyFill="1" applyBorder="1" applyAlignment="1" applyProtection="1">
      <alignment horizontal="center" vertical="center" wrapText="1"/>
      <protection hidden="1"/>
    </xf>
    <xf numFmtId="0" fontId="32" fillId="8" borderId="14" xfId="0" applyFont="1" applyFill="1" applyBorder="1" applyAlignment="1" applyProtection="1">
      <alignment horizontal="center" vertical="center" wrapText="1"/>
      <protection hidden="1"/>
    </xf>
    <xf numFmtId="0" fontId="32" fillId="8" borderId="56" xfId="0" applyFont="1" applyFill="1" applyBorder="1" applyAlignment="1" applyProtection="1">
      <alignment horizontal="center" vertical="center" wrapText="1"/>
      <protection hidden="1"/>
    </xf>
    <xf numFmtId="0" fontId="14" fillId="8" borderId="57" xfId="0" applyFont="1" applyFill="1" applyBorder="1" applyAlignment="1" applyProtection="1">
      <alignment horizontal="center" vertical="center" wrapText="1"/>
      <protection hidden="1"/>
    </xf>
    <xf numFmtId="0" fontId="33" fillId="8" borderId="56" xfId="0" applyFont="1" applyFill="1" applyBorder="1" applyAlignment="1" applyProtection="1">
      <alignment horizontal="center" vertical="center" wrapText="1"/>
      <protection hidden="1"/>
    </xf>
    <xf numFmtId="0" fontId="33" fillId="8" borderId="31" xfId="0" applyFont="1" applyFill="1" applyBorder="1" applyAlignment="1" applyProtection="1">
      <alignment horizontal="center" vertical="center" wrapText="1"/>
      <protection hidden="1"/>
    </xf>
    <xf numFmtId="0" fontId="33" fillId="8" borderId="57" xfId="0" applyFont="1" applyFill="1" applyBorder="1" applyAlignment="1" applyProtection="1">
      <alignment horizontal="center" vertical="center" wrapText="1"/>
      <protection hidden="1"/>
    </xf>
    <xf numFmtId="0" fontId="14" fillId="8" borderId="55" xfId="0" applyFont="1" applyFill="1" applyBorder="1" applyAlignment="1" applyProtection="1">
      <alignment horizontal="center" vertical="center" wrapText="1"/>
      <protection hidden="1"/>
    </xf>
    <xf numFmtId="0" fontId="6" fillId="8" borderId="13" xfId="0" applyFont="1" applyFill="1" applyBorder="1" applyAlignment="1" applyProtection="1">
      <alignment horizontal="center" vertical="center" wrapText="1"/>
      <protection hidden="1"/>
    </xf>
    <xf numFmtId="0" fontId="6" fillId="8" borderId="11" xfId="0" applyFont="1" applyFill="1" applyBorder="1" applyAlignment="1" applyProtection="1">
      <alignment horizontal="center" vertical="center" wrapText="1"/>
      <protection hidden="1"/>
    </xf>
    <xf numFmtId="0" fontId="6" fillId="8" borderId="94" xfId="0" applyFont="1" applyFill="1" applyBorder="1" applyAlignment="1" applyProtection="1">
      <alignment horizontal="center" vertical="center" wrapText="1"/>
      <protection hidden="1"/>
    </xf>
    <xf numFmtId="0" fontId="6" fillId="8" borderId="47" xfId="0" applyFont="1" applyFill="1" applyBorder="1" applyAlignment="1" applyProtection="1">
      <alignment horizontal="center" vertical="center" wrapText="1"/>
      <protection hidden="1"/>
    </xf>
    <xf numFmtId="0" fontId="6" fillId="8" borderId="44" xfId="0" applyFont="1" applyFill="1" applyBorder="1" applyAlignment="1" applyProtection="1">
      <alignment horizontal="center" vertical="center" wrapText="1"/>
      <protection hidden="1"/>
    </xf>
    <xf numFmtId="0" fontId="6" fillId="8" borderId="101" xfId="0" applyFont="1" applyFill="1" applyBorder="1" applyAlignment="1" applyProtection="1">
      <alignment horizontal="center" vertical="center" wrapText="1"/>
      <protection hidden="1"/>
    </xf>
    <xf numFmtId="0" fontId="7" fillId="8" borderId="100" xfId="0" applyFont="1" applyFill="1" applyBorder="1" applyAlignment="1" applyProtection="1">
      <alignment horizontal="center" vertical="center" shrinkToFit="1"/>
      <protection hidden="1"/>
    </xf>
    <xf numFmtId="0" fontId="7" fillId="8" borderId="75" xfId="0" applyFont="1" applyFill="1" applyBorder="1" applyAlignment="1" applyProtection="1">
      <alignment horizontal="center" vertical="center" shrinkToFit="1"/>
      <protection hidden="1"/>
    </xf>
    <xf numFmtId="0" fontId="7" fillId="8" borderId="26" xfId="0" applyFont="1" applyFill="1" applyBorder="1" applyAlignment="1" applyProtection="1">
      <alignment horizontal="center" vertical="center" shrinkToFit="1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8" fillId="0" borderId="52" xfId="0" applyFont="1" applyBorder="1" applyAlignment="1" applyProtection="1">
      <alignment horizontal="left" vertical="center" wrapText="1"/>
      <protection hidden="1"/>
    </xf>
    <xf numFmtId="173" fontId="6" fillId="0" borderId="100" xfId="0" applyNumberFormat="1" applyFont="1" applyBorder="1" applyAlignment="1" applyProtection="1">
      <alignment horizontal="center" vertical="center" shrinkToFit="1"/>
      <protection hidden="1"/>
    </xf>
    <xf numFmtId="173" fontId="6" fillId="0" borderId="75" xfId="0" applyNumberFormat="1" applyFont="1" applyBorder="1" applyAlignment="1" applyProtection="1">
      <alignment horizontal="center" vertical="center" shrinkToFit="1"/>
      <protection hidden="1"/>
    </xf>
    <xf numFmtId="173" fontId="6" fillId="0" borderId="26" xfId="0" applyNumberFormat="1" applyFont="1" applyBorder="1" applyAlignment="1" applyProtection="1">
      <alignment horizontal="center" vertical="center" shrinkToFit="1"/>
      <protection hidden="1"/>
    </xf>
    <xf numFmtId="0" fontId="10" fillId="12" borderId="6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175" fontId="6" fillId="0" borderId="100" xfId="0" applyNumberFormat="1" applyFont="1" applyBorder="1" applyAlignment="1" applyProtection="1">
      <alignment horizontal="center" vertical="center" wrapText="1"/>
      <protection hidden="1"/>
    </xf>
    <xf numFmtId="175" fontId="6" fillId="0" borderId="75" xfId="0" applyNumberFormat="1" applyFont="1" applyBorder="1" applyAlignment="1" applyProtection="1">
      <alignment horizontal="center" vertical="center" wrapText="1"/>
      <protection hidden="1"/>
    </xf>
    <xf numFmtId="175" fontId="6" fillId="0" borderId="26" xfId="0" applyNumberFormat="1" applyFont="1" applyBorder="1" applyAlignment="1" applyProtection="1">
      <alignment horizontal="center" vertical="center" wrapText="1"/>
      <protection hidden="1"/>
    </xf>
    <xf numFmtId="0" fontId="10" fillId="0" borderId="17" xfId="0" applyFont="1" applyBorder="1" applyAlignment="1" applyProtection="1">
      <alignment horizontal="justify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right" vertical="center" wrapText="1"/>
      <protection hidden="1"/>
    </xf>
    <xf numFmtId="173" fontId="31" fillId="0" borderId="23" xfId="0" applyNumberFormat="1" applyFont="1" applyBorder="1" applyAlignment="1" applyProtection="1">
      <alignment horizontal="center" vertical="center" wrapText="1"/>
      <protection hidden="1"/>
    </xf>
    <xf numFmtId="173" fontId="6" fillId="0" borderId="23" xfId="0" applyNumberFormat="1" applyFont="1" applyBorder="1" applyAlignment="1" applyProtection="1">
      <alignment horizontal="center" vertical="center" wrapText="1"/>
      <protection hidden="1"/>
    </xf>
    <xf numFmtId="173" fontId="6" fillId="0" borderId="6" xfId="0" applyNumberFormat="1" applyFont="1" applyBorder="1" applyAlignment="1" applyProtection="1">
      <alignment horizontal="center" vertical="center" wrapText="1"/>
      <protection hidden="1"/>
    </xf>
    <xf numFmtId="0" fontId="29" fillId="12" borderId="0" xfId="0" applyFont="1" applyFill="1" applyAlignment="1" applyProtection="1">
      <alignment horizontal="justify" vertical="center" wrapText="1"/>
      <protection hidden="1"/>
    </xf>
    <xf numFmtId="0" fontId="6" fillId="0" borderId="0" xfId="0" applyFont="1" applyAlignment="1" applyProtection="1">
      <alignment horizontal="right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100" xfId="0" applyFont="1" applyBorder="1" applyAlignment="1" applyProtection="1">
      <alignment horizontal="center" vertical="center" wrapText="1"/>
      <protection hidden="1"/>
    </xf>
    <xf numFmtId="174" fontId="10" fillId="12" borderId="6" xfId="0" applyNumberFormat="1" applyFont="1" applyFill="1" applyBorder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7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417195</xdr:colOff>
      <xdr:row>1</xdr:row>
      <xdr:rowOff>11429</xdr:rowOff>
    </xdr:from>
    <xdr:ext cx="1849098" cy="283898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9BC94B5-BE99-45D2-9BEA-ECF30BF8BF9E}"/>
            </a:ext>
          </a:extLst>
        </xdr:cNvPr>
        <xdr:cNvSpPr/>
      </xdr:nvSpPr>
      <xdr:spPr>
        <a:xfrm>
          <a:off x="3145155" y="26669"/>
          <a:ext cx="1849098" cy="28389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s-ES" sz="12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ITINERANTES - mod.</a:t>
          </a:r>
          <a:r>
            <a:rPr lang="es-ES" sz="12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</a:t>
          </a:r>
          <a:r>
            <a:rPr lang="es-ES" sz="12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.3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B08A-83CE-4253-B4FF-A118BA8D2FF8}">
  <sheetPr>
    <pageSetUpPr fitToPage="1"/>
  </sheetPr>
  <dimension ref="A1:CG14821"/>
  <sheetViews>
    <sheetView tabSelected="1" zoomScale="70" zoomScaleNormal="70" workbookViewId="0">
      <selection activeCell="E3" sqref="E3:P3"/>
    </sheetView>
  </sheetViews>
  <sheetFormatPr baseColWidth="10" defaultColWidth="11.44140625" defaultRowHeight="15" x14ac:dyDescent="0.3"/>
  <cols>
    <col min="1" max="5" width="7.33203125" style="4" customWidth="1"/>
    <col min="6" max="8" width="11.44140625" style="4"/>
    <col min="9" max="9" width="5.33203125" style="4" customWidth="1"/>
    <col min="10" max="10" width="8.44140625" style="4" customWidth="1"/>
    <col min="11" max="11" width="7.6640625" style="4" customWidth="1"/>
    <col min="12" max="12" width="8" style="4" customWidth="1"/>
    <col min="13" max="13" width="6.44140625" style="4" customWidth="1"/>
    <col min="14" max="14" width="6.88671875" style="4" customWidth="1"/>
    <col min="15" max="15" width="10.33203125" style="4" customWidth="1"/>
    <col min="16" max="16" width="7" style="4" customWidth="1"/>
    <col min="17" max="17" width="6.6640625" style="4" customWidth="1"/>
    <col min="18" max="18" width="7.6640625" style="4" customWidth="1"/>
    <col min="19" max="19" width="7.6640625" style="2" customWidth="1"/>
    <col min="20" max="20" width="9.44140625" style="2" customWidth="1"/>
    <col min="21" max="21" width="8" style="2" customWidth="1"/>
    <col min="22" max="22" width="9.88671875" style="2" customWidth="1"/>
    <col min="23" max="23" width="2.44140625" style="2" customWidth="1"/>
    <col min="24" max="24" width="16" style="2" hidden="1" customWidth="1"/>
    <col min="25" max="25" width="4.6640625" style="2" hidden="1" customWidth="1"/>
    <col min="26" max="26" width="15.6640625" style="2" hidden="1" customWidth="1"/>
    <col min="27" max="27" width="21.6640625" style="2" hidden="1" customWidth="1"/>
    <col min="28" max="28" width="10" style="2" hidden="1" customWidth="1"/>
    <col min="29" max="29" width="15.6640625" style="2" hidden="1" customWidth="1"/>
    <col min="30" max="30" width="17" style="2" hidden="1" customWidth="1"/>
    <col min="31" max="38" width="15.6640625" style="2" hidden="1" customWidth="1"/>
    <col min="39" max="45" width="15.6640625" style="2" customWidth="1"/>
    <col min="46" max="46" width="13.88671875" style="2" customWidth="1"/>
    <col min="47" max="47" width="12.44140625" style="2" customWidth="1"/>
    <col min="48" max="48" width="13" style="2" customWidth="1"/>
    <col min="49" max="49" width="13.6640625" style="2" customWidth="1"/>
    <col min="50" max="50" width="27.44140625" style="2" customWidth="1"/>
    <col min="51" max="51" width="12.109375" style="2" customWidth="1"/>
    <col min="52" max="53" width="12.44140625" style="2" customWidth="1"/>
    <col min="54" max="54" width="13" style="2" customWidth="1"/>
    <col min="55" max="55" width="14.88671875" style="2" customWidth="1"/>
    <col min="56" max="56" width="11.109375" style="2" customWidth="1"/>
    <col min="57" max="57" width="13.88671875" style="2" customWidth="1"/>
    <col min="58" max="58" width="12.44140625" style="2" customWidth="1"/>
    <col min="59" max="59" width="11.6640625" style="2" customWidth="1"/>
    <col min="60" max="60" width="12.5546875" style="2" customWidth="1"/>
    <col min="61" max="61" width="11.5546875" style="2" customWidth="1"/>
    <col min="62" max="62" width="9.5546875" style="2" customWidth="1"/>
    <col min="63" max="63" width="9" style="2" customWidth="1"/>
    <col min="64" max="64" width="12.33203125" style="2" customWidth="1"/>
    <col min="65" max="65" width="10.33203125" style="2" customWidth="1"/>
    <col min="66" max="66" width="15.109375" style="2" customWidth="1"/>
    <col min="67" max="67" width="14.109375" style="2" customWidth="1"/>
    <col min="68" max="68" width="13" style="4" customWidth="1"/>
    <col min="69" max="69" width="11" style="4" customWidth="1"/>
    <col min="70" max="70" width="10.44140625" style="4" customWidth="1"/>
    <col min="71" max="71" width="11" style="4" customWidth="1"/>
    <col min="72" max="72" width="9.109375" style="4" customWidth="1"/>
    <col min="73" max="73" width="5.44140625" style="4" customWidth="1"/>
    <col min="74" max="74" width="5.88671875" style="4" customWidth="1"/>
    <col min="75" max="75" width="9.88671875" style="4" customWidth="1"/>
    <col min="76" max="76" width="11" style="4" customWidth="1"/>
    <col min="77" max="77" width="9.5546875" style="4" customWidth="1"/>
    <col min="78" max="78" width="10.109375" style="4" customWidth="1"/>
    <col min="79" max="79" width="11.6640625" style="4" customWidth="1"/>
    <col min="80" max="80" width="13" style="4" customWidth="1"/>
    <col min="81" max="81" width="12.33203125" style="4" customWidth="1"/>
    <col min="82" max="82" width="13.88671875" style="4" customWidth="1"/>
    <col min="83" max="83" width="9.109375" style="4" customWidth="1"/>
    <col min="84" max="84" width="7.33203125" style="4" customWidth="1"/>
    <col min="85" max="16384" width="11.44140625" style="4"/>
  </cols>
  <sheetData>
    <row r="1" spans="1:67" ht="43.5" customHeight="1" thickBot="1" x14ac:dyDescent="0.35">
      <c r="A1" s="332" t="s">
        <v>656</v>
      </c>
      <c r="B1" s="333"/>
      <c r="C1" s="333"/>
      <c r="D1" s="333"/>
      <c r="E1" s="333"/>
      <c r="F1" s="333"/>
      <c r="G1" s="334" t="s">
        <v>0</v>
      </c>
      <c r="H1" s="335"/>
      <c r="I1" s="335"/>
      <c r="J1" s="335"/>
      <c r="K1" s="336"/>
      <c r="L1" s="337" t="s">
        <v>1</v>
      </c>
      <c r="M1" s="337"/>
      <c r="N1" s="337"/>
      <c r="O1" s="337"/>
      <c r="P1" s="337"/>
      <c r="Q1" s="337"/>
      <c r="R1" s="338"/>
      <c r="S1" s="339"/>
      <c r="T1" s="340"/>
      <c r="U1" s="340"/>
      <c r="V1" s="341"/>
      <c r="W1" s="1"/>
      <c r="X1" s="1"/>
      <c r="Z1" s="303" t="s">
        <v>2</v>
      </c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BK1" s="4"/>
      <c r="BL1" s="4"/>
      <c r="BM1" s="4"/>
      <c r="BN1" s="4"/>
      <c r="BO1" s="4"/>
    </row>
    <row r="2" spans="1:67" ht="9" customHeight="1" thickBot="1" x14ac:dyDescent="0.3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5"/>
      <c r="X2" s="5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BK2" s="4"/>
      <c r="BL2" s="4"/>
      <c r="BM2" s="4"/>
      <c r="BN2" s="4"/>
      <c r="BO2" s="4"/>
    </row>
    <row r="3" spans="1:67" ht="33" customHeight="1" thickBot="1" x14ac:dyDescent="0.35">
      <c r="A3" s="305" t="s">
        <v>3</v>
      </c>
      <c r="B3" s="306"/>
      <c r="C3" s="306"/>
      <c r="D3" s="306"/>
      <c r="E3" s="307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9"/>
      <c r="Q3" s="6" t="s">
        <v>4</v>
      </c>
      <c r="R3" s="310"/>
      <c r="S3" s="311"/>
      <c r="T3" s="312"/>
      <c r="U3" s="7" t="s">
        <v>5</v>
      </c>
      <c r="V3" s="313"/>
      <c r="W3" s="314"/>
      <c r="X3" s="8"/>
      <c r="Z3" s="3" t="s">
        <v>6</v>
      </c>
      <c r="AA3" s="3" t="s">
        <v>7</v>
      </c>
      <c r="AB3" s="3" t="s">
        <v>8</v>
      </c>
      <c r="AC3" s="3" t="s">
        <v>9</v>
      </c>
      <c r="AD3" s="3" t="s">
        <v>10</v>
      </c>
      <c r="AE3" s="3" t="s">
        <v>11</v>
      </c>
      <c r="AF3" s="3" t="s">
        <v>12</v>
      </c>
      <c r="AG3" s="3" t="s">
        <v>13</v>
      </c>
      <c r="AH3" s="3" t="s">
        <v>14</v>
      </c>
      <c r="AI3" s="3" t="s">
        <v>15</v>
      </c>
      <c r="AJ3" s="3" t="s">
        <v>16</v>
      </c>
      <c r="AK3" s="3" t="s">
        <v>17</v>
      </c>
      <c r="BK3" s="4"/>
      <c r="BL3" s="4"/>
      <c r="BM3" s="4"/>
      <c r="BN3" s="4"/>
      <c r="BO3" s="4"/>
    </row>
    <row r="4" spans="1:67" ht="21.6" customHeight="1" x14ac:dyDescent="0.3">
      <c r="A4" s="315" t="s">
        <v>18</v>
      </c>
      <c r="B4" s="316"/>
      <c r="C4" s="316"/>
      <c r="D4" s="316"/>
      <c r="E4" s="316"/>
      <c r="F4" s="316"/>
      <c r="G4" s="316"/>
      <c r="H4" s="317"/>
      <c r="I4" s="321"/>
      <c r="J4" s="322"/>
      <c r="K4" s="322"/>
      <c r="L4" s="322"/>
      <c r="M4" s="322"/>
      <c r="N4" s="322"/>
      <c r="O4" s="322"/>
      <c r="P4" s="322"/>
      <c r="Q4" s="323"/>
      <c r="R4" s="327" t="s">
        <v>19</v>
      </c>
      <c r="S4" s="327"/>
      <c r="T4" s="327"/>
      <c r="U4" s="328"/>
      <c r="V4" s="328"/>
      <c r="W4" s="329"/>
      <c r="X4" s="9"/>
      <c r="Z4" s="279" t="s">
        <v>20</v>
      </c>
      <c r="AA4" s="279"/>
      <c r="AB4" s="279"/>
      <c r="AC4" s="279"/>
      <c r="AD4" s="279"/>
      <c r="AH4" s="2" t="s">
        <v>21</v>
      </c>
      <c r="BK4" s="4"/>
      <c r="BL4" s="4"/>
      <c r="BM4" s="4"/>
      <c r="BN4" s="4"/>
      <c r="BO4" s="4"/>
    </row>
    <row r="5" spans="1:67" ht="21.75" customHeight="1" thickBot="1" x14ac:dyDescent="0.35">
      <c r="A5" s="318"/>
      <c r="B5" s="319"/>
      <c r="C5" s="319"/>
      <c r="D5" s="319"/>
      <c r="E5" s="319"/>
      <c r="F5" s="319"/>
      <c r="G5" s="319"/>
      <c r="H5" s="320"/>
      <c r="I5" s="324"/>
      <c r="J5" s="325"/>
      <c r="K5" s="325"/>
      <c r="L5" s="325"/>
      <c r="M5" s="325"/>
      <c r="N5" s="325"/>
      <c r="O5" s="325"/>
      <c r="P5" s="325"/>
      <c r="Q5" s="326"/>
      <c r="R5" s="293"/>
      <c r="S5" s="293"/>
      <c r="T5" s="293"/>
      <c r="U5" s="330"/>
      <c r="V5" s="330"/>
      <c r="W5" s="331"/>
      <c r="X5" s="9"/>
      <c r="Z5" s="10" t="s">
        <v>22</v>
      </c>
      <c r="AA5" s="10" t="s">
        <v>23</v>
      </c>
      <c r="AB5" s="10" t="s">
        <v>24</v>
      </c>
      <c r="AC5" s="10" t="s">
        <v>25</v>
      </c>
      <c r="AF5" s="11"/>
      <c r="AG5" s="11"/>
      <c r="AH5" s="2" t="s">
        <v>26</v>
      </c>
      <c r="BJ5" s="4"/>
      <c r="BK5" s="4"/>
      <c r="BL5" s="4"/>
      <c r="BM5" s="4"/>
      <c r="BN5" s="4"/>
      <c r="BO5" s="4"/>
    </row>
    <row r="6" spans="1:67" ht="23.25" customHeight="1" x14ac:dyDescent="0.3">
      <c r="A6" s="280" t="s">
        <v>27</v>
      </c>
      <c r="B6" s="281"/>
      <c r="C6" s="281"/>
      <c r="D6" s="281"/>
      <c r="E6" s="281"/>
      <c r="F6" s="281"/>
      <c r="G6" s="286" t="s">
        <v>28</v>
      </c>
      <c r="H6" s="286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8"/>
      <c r="X6" s="12"/>
      <c r="Z6" s="289"/>
      <c r="AA6" s="289"/>
      <c r="AB6" s="13"/>
      <c r="AC6" s="14"/>
      <c r="AF6" s="11"/>
      <c r="AG6" s="11"/>
      <c r="AH6" s="11" t="s">
        <v>29</v>
      </c>
      <c r="BJ6" s="4"/>
      <c r="BK6" s="4"/>
      <c r="BL6" s="4"/>
      <c r="BM6" s="4"/>
      <c r="BN6" s="4"/>
      <c r="BO6" s="4"/>
    </row>
    <row r="7" spans="1:67" ht="21.6" customHeight="1" x14ac:dyDescent="0.3">
      <c r="A7" s="282"/>
      <c r="B7" s="283"/>
      <c r="C7" s="283"/>
      <c r="D7" s="283"/>
      <c r="E7" s="283"/>
      <c r="F7" s="283"/>
      <c r="G7" s="290" t="s">
        <v>30</v>
      </c>
      <c r="H7" s="290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2"/>
      <c r="X7" s="15"/>
      <c r="Z7" s="11" t="s">
        <v>31</v>
      </c>
      <c r="AF7" s="11"/>
      <c r="AG7" s="11"/>
      <c r="AH7" s="11" t="s">
        <v>32</v>
      </c>
      <c r="BI7" s="4"/>
      <c r="BJ7" s="4"/>
      <c r="BK7" s="4"/>
      <c r="BL7" s="4"/>
      <c r="BM7" s="4"/>
      <c r="BN7" s="4"/>
      <c r="BO7" s="4"/>
    </row>
    <row r="8" spans="1:67" ht="22.2" customHeight="1" thickBot="1" x14ac:dyDescent="0.35">
      <c r="A8" s="284"/>
      <c r="B8" s="285"/>
      <c r="C8" s="285"/>
      <c r="D8" s="285"/>
      <c r="E8" s="285"/>
      <c r="F8" s="285"/>
      <c r="G8" s="293" t="s">
        <v>33</v>
      </c>
      <c r="H8" s="293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5"/>
      <c r="X8" s="15"/>
      <c r="Y8" s="11"/>
      <c r="Z8" s="16" t="s">
        <v>34</v>
      </c>
      <c r="AA8" s="16" t="s">
        <v>35</v>
      </c>
      <c r="AB8" s="17" t="s">
        <v>36</v>
      </c>
      <c r="AC8" s="17" t="s">
        <v>37</v>
      </c>
      <c r="AD8" s="17" t="s">
        <v>38</v>
      </c>
      <c r="AE8" s="17" t="s">
        <v>39</v>
      </c>
      <c r="AF8" s="16" t="s">
        <v>40</v>
      </c>
      <c r="AG8" s="16" t="s">
        <v>41</v>
      </c>
      <c r="AH8" s="2" t="s">
        <v>42</v>
      </c>
      <c r="BI8" s="4"/>
      <c r="BJ8" s="4"/>
      <c r="BK8" s="4"/>
      <c r="BL8" s="4"/>
      <c r="BM8" s="4"/>
      <c r="BN8" s="4"/>
      <c r="BO8" s="4"/>
    </row>
    <row r="9" spans="1:67" ht="18" customHeight="1" thickBot="1" x14ac:dyDescent="0.35">
      <c r="AH9" s="11" t="s">
        <v>43</v>
      </c>
      <c r="BK9" s="4"/>
      <c r="BL9" s="4"/>
      <c r="BM9" s="4"/>
      <c r="BN9" s="4"/>
      <c r="BO9" s="4"/>
    </row>
    <row r="10" spans="1:67" ht="33.75" customHeight="1" x14ac:dyDescent="0.3">
      <c r="A10" s="264" t="s">
        <v>44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6"/>
      <c r="Z10" s="18" t="s">
        <v>45</v>
      </c>
      <c r="AA10" s="19"/>
      <c r="AB10" s="19"/>
      <c r="AC10" s="19"/>
      <c r="AD10" s="19"/>
      <c r="AE10" s="20"/>
      <c r="AF10" s="21" t="s">
        <v>46</v>
      </c>
      <c r="AG10" s="21" t="s">
        <v>47</v>
      </c>
      <c r="AH10" s="19"/>
      <c r="AI10" s="19"/>
      <c r="AJ10" s="19"/>
      <c r="AK10" s="22"/>
      <c r="BK10" s="4"/>
      <c r="BL10" s="4"/>
      <c r="BM10" s="4"/>
      <c r="BN10" s="4"/>
      <c r="BO10" s="4"/>
    </row>
    <row r="11" spans="1:67" ht="27.75" customHeight="1" thickBot="1" x14ac:dyDescent="0.35">
      <c r="A11" s="267" t="s">
        <v>48</v>
      </c>
      <c r="B11" s="268"/>
      <c r="C11" s="268"/>
      <c r="D11" s="268"/>
      <c r="E11" s="268"/>
      <c r="F11" s="269"/>
      <c r="G11" s="270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2"/>
      <c r="Z11" s="23"/>
      <c r="AB11" s="4"/>
      <c r="AC11" s="11"/>
      <c r="AD11" s="2" t="s">
        <v>49</v>
      </c>
      <c r="AE11" s="11" t="str">
        <f>IF(M13="","",MONTH(M13))</f>
        <v/>
      </c>
      <c r="AF11" s="11" t="str">
        <f>IF(AE11=1,"Enero",IF(AE11=2,"Febrero",IF(AE11=3,"Marzo",IF(AE11=4,"Abril",IF(AE11=5,"Mayo",IF(AE11=6,"Junio",IF(AE11=9,"Septiembre",IF(AE11=10,"Octubre",IF(AE11=11,"Noviembre",IF(AE11=12,"Diciembre",""))))))))))</f>
        <v/>
      </c>
      <c r="AG11" s="24">
        <f>S1</f>
        <v>0</v>
      </c>
      <c r="AH11" s="11"/>
      <c r="AI11" s="11"/>
      <c r="AJ11" s="11"/>
      <c r="AK11" s="25"/>
      <c r="BK11" s="4"/>
      <c r="BL11" s="4"/>
      <c r="BM11" s="4"/>
      <c r="BN11" s="4"/>
      <c r="BO11" s="4"/>
    </row>
    <row r="12" spans="1:67" ht="19.5" customHeight="1" x14ac:dyDescent="0.3">
      <c r="A12" s="26"/>
      <c r="B12" s="26"/>
      <c r="C12" s="26"/>
      <c r="D12" s="26"/>
      <c r="E12" s="26"/>
      <c r="F12" s="26"/>
      <c r="G12" s="27"/>
      <c r="H12" s="27"/>
      <c r="I12" s="27"/>
      <c r="J12" s="28"/>
      <c r="K12" s="28"/>
      <c r="L12" s="28"/>
      <c r="M12" s="28"/>
      <c r="N12" s="28"/>
      <c r="O12" s="28"/>
      <c r="P12" s="27"/>
      <c r="Q12" s="273" t="str">
        <f>IF(M13="","",IF(AF11=S1,"","REVISE CASILLAS S1 Y M13"))</f>
        <v/>
      </c>
      <c r="R12" s="273"/>
      <c r="S12" s="273"/>
      <c r="T12" s="273"/>
      <c r="U12" s="273"/>
      <c r="V12" s="273"/>
      <c r="Z12" s="29"/>
      <c r="AA12" s="30"/>
      <c r="AB12" s="31"/>
      <c r="AC12" s="32"/>
      <c r="AD12" s="32" t="s">
        <v>50</v>
      </c>
      <c r="AE12" s="32" t="str">
        <f>IF(M14="","",MONTH(M14))</f>
        <v/>
      </c>
      <c r="AF12" s="32" t="str">
        <f>IF(AE12=1,"Enero",IF(AE12=2,"Febrero",IF(AE12=3,"Marzo",IF(AE12=4,"Abril",IF(AE12=5,"Mayo",IF(AE12=6,"Junio",IF(AE12=9,"Septiembre",IF(AE12=10,"Octubre",IF(AE12=11,"Noviembre",IF(AE12=12,"Diciembre",""))))))))))</f>
        <v/>
      </c>
      <c r="AG12" s="33">
        <f>S1</f>
        <v>0</v>
      </c>
      <c r="AH12" s="32"/>
      <c r="AI12" s="32"/>
      <c r="AJ12" s="32"/>
      <c r="AK12" s="34"/>
      <c r="BK12" s="4"/>
      <c r="BL12" s="4"/>
      <c r="BM12" s="4"/>
      <c r="BN12" s="4"/>
      <c r="BO12" s="4"/>
    </row>
    <row r="13" spans="1:67" ht="18.75" customHeight="1" x14ac:dyDescent="0.3">
      <c r="E13" s="274" t="str">
        <f>CONCATENATE("Fechas de desplazamientos del mes de ",S1, " (dd/mm/aa)")</f>
        <v>Fechas de desplazamientos del mes de  (dd/mm/aa)</v>
      </c>
      <c r="F13" s="274"/>
      <c r="G13" s="274"/>
      <c r="H13" s="274"/>
      <c r="I13" s="274"/>
      <c r="J13" s="275" t="s">
        <v>51</v>
      </c>
      <c r="K13" s="275"/>
      <c r="L13" s="275"/>
      <c r="M13" s="276"/>
      <c r="N13" s="276"/>
      <c r="O13" s="277"/>
      <c r="P13" s="11"/>
      <c r="Q13" s="278" t="str">
        <f>IF(R3="","",IF(MID(R3,9,1)=AB34,"","REVISE SU NIF, ES ERRÓNEO"))</f>
        <v/>
      </c>
      <c r="R13" s="278"/>
      <c r="S13" s="278"/>
      <c r="T13" s="278"/>
      <c r="U13" s="278"/>
      <c r="V13" s="278"/>
      <c r="Z13" s="296" t="s">
        <v>52</v>
      </c>
      <c r="AA13" s="297"/>
      <c r="AB13" s="297"/>
      <c r="AC13" s="297"/>
      <c r="AD13" s="297"/>
      <c r="AE13" s="297"/>
      <c r="AF13" s="297"/>
      <c r="AG13" s="297"/>
      <c r="AH13" s="297"/>
      <c r="AI13" s="297"/>
      <c r="AJ13" s="297"/>
      <c r="AK13" s="298"/>
      <c r="BK13" s="4"/>
      <c r="BL13" s="4"/>
      <c r="BM13" s="4"/>
      <c r="BN13" s="4"/>
      <c r="BO13" s="4"/>
    </row>
    <row r="14" spans="1:67" ht="18.600000000000001" customHeight="1" thickBot="1" x14ac:dyDescent="0.35">
      <c r="E14" s="274"/>
      <c r="F14" s="274"/>
      <c r="G14" s="274"/>
      <c r="H14" s="274"/>
      <c r="I14" s="274"/>
      <c r="J14" s="299" t="s">
        <v>53</v>
      </c>
      <c r="K14" s="299"/>
      <c r="L14" s="299"/>
      <c r="M14" s="300"/>
      <c r="N14" s="300"/>
      <c r="O14" s="301"/>
      <c r="P14" s="11"/>
      <c r="Q14" s="302" t="str">
        <f>IF(M14="","",IF(AF12=S1,"","REVISE CASILLAS S1 Y M14"))</f>
        <v/>
      </c>
      <c r="R14" s="302"/>
      <c r="S14" s="302"/>
      <c r="T14" s="302"/>
      <c r="U14" s="302"/>
      <c r="V14" s="302"/>
      <c r="Z14" s="35" t="str">
        <f>IF(O18="V. propio",N$18,"")</f>
        <v/>
      </c>
      <c r="AA14" s="35" t="str">
        <f>IF(O19="V. propio",N19,"")</f>
        <v/>
      </c>
      <c r="AB14" s="35" t="str">
        <f>IF(O20="V. propio",N20,"")</f>
        <v/>
      </c>
      <c r="AC14" s="35" t="str">
        <f>IF(O21="V. propio",N21,"")</f>
        <v/>
      </c>
      <c r="AD14" s="35" t="str">
        <f>IF(O22="V. propio",N22,"")</f>
        <v/>
      </c>
      <c r="AE14" s="35" t="str">
        <f>IF(O23="V. propio",N23,"")</f>
        <v/>
      </c>
      <c r="AF14" s="35" t="str">
        <f>IF(O24="V. propio",N24,"")</f>
        <v/>
      </c>
      <c r="AG14" s="35" t="str">
        <f>IF(O25="V. propio",N25,"")</f>
        <v/>
      </c>
      <c r="AH14" s="35" t="str">
        <f>IF(O26="V. propio",N26,"")</f>
        <v/>
      </c>
      <c r="AI14" s="36" t="str">
        <f>IF(O27="V. propio",N27,"")</f>
        <v/>
      </c>
      <c r="AJ14" s="36" t="str">
        <f>IF(O28="V. propio",N28,"")</f>
        <v/>
      </c>
      <c r="AK14" s="36" t="str">
        <f>IF(O29="V. propio",N29,"")</f>
        <v/>
      </c>
      <c r="AL14" s="36" t="str">
        <f>IF(O30="V. propio",N30,"")</f>
        <v/>
      </c>
      <c r="BK14" s="4"/>
      <c r="BL14" s="4"/>
      <c r="BM14" s="4"/>
      <c r="BN14" s="4"/>
      <c r="BO14" s="4"/>
    </row>
    <row r="15" spans="1:67" ht="12" customHeight="1" x14ac:dyDescent="0.3">
      <c r="A15" s="243" t="s">
        <v>54</v>
      </c>
      <c r="B15" s="246" t="s">
        <v>55</v>
      </c>
      <c r="C15" s="247"/>
      <c r="D15" s="247"/>
      <c r="E15" s="248"/>
      <c r="F15" s="248"/>
      <c r="G15" s="248"/>
      <c r="H15" s="248"/>
      <c r="I15" s="249"/>
      <c r="J15" s="251" t="s">
        <v>56</v>
      </c>
      <c r="K15" s="251"/>
      <c r="L15" s="251" t="s">
        <v>57</v>
      </c>
      <c r="M15" s="251"/>
      <c r="N15" s="253" t="s">
        <v>58</v>
      </c>
      <c r="O15" s="254"/>
      <c r="P15" s="251" t="s">
        <v>59</v>
      </c>
      <c r="Q15" s="251"/>
      <c r="R15" s="230" t="s">
        <v>60</v>
      </c>
      <c r="S15" s="230"/>
      <c r="T15" s="230"/>
      <c r="U15" s="230"/>
      <c r="V15" s="231"/>
      <c r="X15" s="230" t="s">
        <v>61</v>
      </c>
      <c r="Z15" s="208" t="s">
        <v>62</v>
      </c>
      <c r="AA15" s="209"/>
      <c r="AB15" s="214" t="s">
        <v>63</v>
      </c>
      <c r="AC15" s="214" t="s">
        <v>64</v>
      </c>
      <c r="AD15" s="240" t="s">
        <v>65</v>
      </c>
      <c r="AE15" s="241"/>
      <c r="AF15" s="241"/>
      <c r="AG15" s="242"/>
      <c r="AH15" s="257" t="s">
        <v>66</v>
      </c>
      <c r="BK15" s="4"/>
      <c r="BL15" s="4"/>
      <c r="BM15" s="4"/>
      <c r="BN15" s="4"/>
      <c r="BO15" s="4"/>
    </row>
    <row r="16" spans="1:67" ht="13.2" customHeight="1" thickBot="1" x14ac:dyDescent="0.35">
      <c r="A16" s="244"/>
      <c r="B16" s="250"/>
      <c r="C16" s="248"/>
      <c r="D16" s="248"/>
      <c r="E16" s="248"/>
      <c r="F16" s="248"/>
      <c r="G16" s="248"/>
      <c r="H16" s="248"/>
      <c r="I16" s="249"/>
      <c r="J16" s="252"/>
      <c r="K16" s="252"/>
      <c r="L16" s="252"/>
      <c r="M16" s="252"/>
      <c r="N16" s="255"/>
      <c r="O16" s="256"/>
      <c r="P16" s="252"/>
      <c r="Q16" s="252"/>
      <c r="R16" s="232"/>
      <c r="S16" s="232"/>
      <c r="T16" s="232"/>
      <c r="U16" s="232"/>
      <c r="V16" s="233"/>
      <c r="X16" s="232"/>
      <c r="Z16" s="237"/>
      <c r="AA16" s="238"/>
      <c r="AB16" s="239"/>
      <c r="AC16" s="239"/>
      <c r="AD16" s="37" t="s">
        <v>67</v>
      </c>
      <c r="AE16" s="37" t="s">
        <v>68</v>
      </c>
      <c r="AF16" s="37" t="s">
        <v>69</v>
      </c>
      <c r="AG16" s="37" t="s">
        <v>70</v>
      </c>
      <c r="AH16" s="258"/>
      <c r="BI16" s="4"/>
      <c r="BJ16" s="4"/>
      <c r="BK16" s="4"/>
      <c r="BL16" s="4"/>
      <c r="BM16" s="4"/>
      <c r="BN16" s="4"/>
      <c r="BO16" s="4"/>
    </row>
    <row r="17" spans="1:85" ht="37.5" customHeight="1" thickBot="1" x14ac:dyDescent="0.35">
      <c r="A17" s="245"/>
      <c r="B17" s="259" t="s">
        <v>71</v>
      </c>
      <c r="C17" s="260"/>
      <c r="D17" s="260"/>
      <c r="E17" s="260"/>
      <c r="F17" s="260"/>
      <c r="G17" s="260"/>
      <c r="H17" s="260"/>
      <c r="I17" s="261"/>
      <c r="J17" s="38" t="s">
        <v>72</v>
      </c>
      <c r="K17" s="39" t="s">
        <v>73</v>
      </c>
      <c r="L17" s="38" t="s">
        <v>72</v>
      </c>
      <c r="M17" s="39" t="s">
        <v>73</v>
      </c>
      <c r="N17" s="39" t="s">
        <v>74</v>
      </c>
      <c r="O17" s="39" t="s">
        <v>75</v>
      </c>
      <c r="P17" s="40" t="s">
        <v>76</v>
      </c>
      <c r="Q17" s="40" t="s">
        <v>77</v>
      </c>
      <c r="R17" s="234"/>
      <c r="S17" s="234"/>
      <c r="T17" s="234"/>
      <c r="U17" s="234"/>
      <c r="V17" s="235"/>
      <c r="X17" s="236"/>
      <c r="Z17" s="262" t="s">
        <v>78</v>
      </c>
      <c r="AA17" s="263"/>
      <c r="AB17" s="41">
        <f>SUM(Z14:AL14)</f>
        <v>0</v>
      </c>
      <c r="AC17" s="42">
        <f>IF(AB17&lt;&gt;"",AB17*0.26,0)</f>
        <v>0</v>
      </c>
      <c r="AD17" s="42">
        <f>IF(AB17&lt;&gt;"",AB17*0.26,0)</f>
        <v>0</v>
      </c>
      <c r="AE17" s="43">
        <f>IF(AC17-AD17&gt;0,AC17-AD17,0)</f>
        <v>0</v>
      </c>
      <c r="AF17" s="44">
        <f>V3</f>
        <v>0</v>
      </c>
      <c r="AG17" s="43">
        <f>IF(AE17&lt;&gt;"",ROUND(AE17*AF17,2),0)</f>
        <v>0</v>
      </c>
      <c r="AH17" s="43">
        <f>IF(AC17-AG17&lt;&gt;"",AC17-AG17,0)</f>
        <v>0</v>
      </c>
      <c r="AJ17" s="2" t="s">
        <v>79</v>
      </c>
      <c r="AK17" s="2" t="s">
        <v>80</v>
      </c>
      <c r="BJ17" s="4"/>
      <c r="BK17" s="4"/>
      <c r="BL17" s="4"/>
      <c r="BM17" s="4"/>
      <c r="BN17" s="4"/>
      <c r="BO17" s="4"/>
      <c r="CG17" s="45"/>
    </row>
    <row r="18" spans="1:85" ht="16.2" customHeight="1" x14ac:dyDescent="0.3">
      <c r="A18" s="46" t="str">
        <f>IF(B18&lt;&gt;"","1º","")</f>
        <v/>
      </c>
      <c r="B18" s="226"/>
      <c r="C18" s="226"/>
      <c r="D18" s="226"/>
      <c r="E18" s="226"/>
      <c r="F18" s="226"/>
      <c r="G18" s="226"/>
      <c r="H18" s="226"/>
      <c r="I18" s="227"/>
      <c r="J18" s="47"/>
      <c r="K18" s="48"/>
      <c r="L18" s="47"/>
      <c r="M18" s="49" t="str">
        <f>IF(K18="","",K18)</f>
        <v/>
      </c>
      <c r="N18" s="50"/>
      <c r="O18" s="51"/>
      <c r="P18" s="52"/>
      <c r="Q18" s="52"/>
      <c r="R18" s="228"/>
      <c r="S18" s="228"/>
      <c r="T18" s="228"/>
      <c r="U18" s="228"/>
      <c r="V18" s="229"/>
      <c r="W18" s="26"/>
      <c r="X18" s="53"/>
      <c r="Z18" s="204" t="s">
        <v>81</v>
      </c>
      <c r="AA18" s="224"/>
      <c r="AB18" s="225"/>
      <c r="AC18" s="54">
        <f>H33</f>
        <v>0</v>
      </c>
      <c r="AD18" s="54">
        <f>AC18</f>
        <v>0</v>
      </c>
      <c r="AE18" s="54">
        <v>0</v>
      </c>
      <c r="AF18" s="55"/>
      <c r="AG18" s="54">
        <v>0</v>
      </c>
      <c r="AH18" s="43">
        <f>AC18</f>
        <v>0</v>
      </c>
      <c r="AJ18" s="56" t="str">
        <f t="shared" ref="AJ18:AJ30" si="0">IF(P18="","",IF(X18&gt;26.67,26.67,X18))</f>
        <v/>
      </c>
      <c r="AK18" s="56" t="str">
        <f>IF(Q18="","",IF(X18&gt;53.34,53.34,X18))</f>
        <v/>
      </c>
      <c r="BJ18" s="4"/>
      <c r="BK18" s="4"/>
      <c r="BL18" s="4"/>
      <c r="BM18" s="4"/>
      <c r="BN18" s="4"/>
      <c r="BO18" s="4"/>
    </row>
    <row r="19" spans="1:85" ht="16.2" customHeight="1" x14ac:dyDescent="0.3">
      <c r="A19" s="57" t="str">
        <f>IF(AND(B18&lt;&gt;"",B19&lt;&gt;""),"2º","")</f>
        <v/>
      </c>
      <c r="B19" s="193"/>
      <c r="C19" s="193"/>
      <c r="D19" s="193"/>
      <c r="E19" s="193"/>
      <c r="F19" s="193"/>
      <c r="G19" s="193"/>
      <c r="H19" s="193"/>
      <c r="I19" s="194"/>
      <c r="J19" s="58"/>
      <c r="K19" s="59"/>
      <c r="L19" s="58"/>
      <c r="M19" s="49" t="str">
        <f>IF(K19="","",K19)</f>
        <v/>
      </c>
      <c r="N19" s="60"/>
      <c r="O19" s="61"/>
      <c r="P19" s="49"/>
      <c r="Q19" s="49"/>
      <c r="R19" s="195"/>
      <c r="S19" s="195"/>
      <c r="T19" s="195"/>
      <c r="U19" s="195"/>
      <c r="V19" s="196"/>
      <c r="W19" s="26"/>
      <c r="X19" s="53"/>
      <c r="Z19" s="204" t="s">
        <v>82</v>
      </c>
      <c r="AA19" s="224"/>
      <c r="AB19" s="225"/>
      <c r="AC19" s="54">
        <f>L33</f>
        <v>0</v>
      </c>
      <c r="AD19" s="54">
        <f>AC19</f>
        <v>0</v>
      </c>
      <c r="AE19" s="54">
        <v>0</v>
      </c>
      <c r="AF19" s="55"/>
      <c r="AG19" s="54">
        <v>0</v>
      </c>
      <c r="AH19" s="43">
        <f>AC19</f>
        <v>0</v>
      </c>
      <c r="AJ19" s="56" t="str">
        <f t="shared" si="0"/>
        <v/>
      </c>
      <c r="AK19" s="56" t="str">
        <f t="shared" ref="AK19:AK30" si="1">IF(Q19="","",IF(X19&gt;53.34,53.34,X19))</f>
        <v/>
      </c>
      <c r="BJ19" s="4"/>
      <c r="BK19" s="4"/>
      <c r="BL19" s="4"/>
      <c r="BM19" s="4"/>
      <c r="BN19" s="4"/>
      <c r="BO19" s="4"/>
    </row>
    <row r="20" spans="1:85" ht="16.2" customHeight="1" x14ac:dyDescent="0.3">
      <c r="A20" s="57" t="str">
        <f>IF(AND(B19&lt;&gt;"",B20&lt;&gt;""),"3º","")</f>
        <v/>
      </c>
      <c r="B20" s="193"/>
      <c r="C20" s="193"/>
      <c r="D20" s="193"/>
      <c r="E20" s="193"/>
      <c r="F20" s="193"/>
      <c r="G20" s="193"/>
      <c r="H20" s="193"/>
      <c r="I20" s="194"/>
      <c r="J20" s="58"/>
      <c r="K20" s="59"/>
      <c r="L20" s="58"/>
      <c r="M20" s="49" t="str">
        <f t="shared" ref="M20:M29" si="2">IF(K20="","",K20)</f>
        <v/>
      </c>
      <c r="N20" s="60"/>
      <c r="O20" s="61"/>
      <c r="P20" s="49"/>
      <c r="Q20" s="49"/>
      <c r="R20" s="195"/>
      <c r="S20" s="195"/>
      <c r="T20" s="195"/>
      <c r="U20" s="195"/>
      <c r="V20" s="196"/>
      <c r="W20" s="26"/>
      <c r="X20" s="53"/>
      <c r="Z20" s="204" t="s">
        <v>83</v>
      </c>
      <c r="AA20" s="224"/>
      <c r="AB20" s="225"/>
      <c r="AC20" s="54">
        <f>J33</f>
        <v>0</v>
      </c>
      <c r="AD20" s="54">
        <f>AC20</f>
        <v>0</v>
      </c>
      <c r="AE20" s="54">
        <v>0</v>
      </c>
      <c r="AF20" s="62"/>
      <c r="AG20" s="54">
        <v>0</v>
      </c>
      <c r="AH20" s="43">
        <f>AC20</f>
        <v>0</v>
      </c>
      <c r="AJ20" s="56" t="str">
        <f t="shared" si="0"/>
        <v/>
      </c>
      <c r="AK20" s="56" t="str">
        <f t="shared" si="1"/>
        <v/>
      </c>
      <c r="BJ20" s="4"/>
      <c r="BK20" s="4"/>
      <c r="BL20" s="4"/>
      <c r="BM20" s="4"/>
      <c r="BN20" s="4"/>
      <c r="BO20" s="4"/>
    </row>
    <row r="21" spans="1:85" ht="16.2" customHeight="1" thickBot="1" x14ac:dyDescent="0.35">
      <c r="A21" s="57" t="str">
        <f>IF(AND(B20&lt;&gt;"",B21&lt;&gt;""),"4º","")</f>
        <v/>
      </c>
      <c r="B21" s="193"/>
      <c r="C21" s="193"/>
      <c r="D21" s="193"/>
      <c r="E21" s="193"/>
      <c r="F21" s="193"/>
      <c r="G21" s="193"/>
      <c r="H21" s="193"/>
      <c r="I21" s="194"/>
      <c r="J21" s="58"/>
      <c r="K21" s="59"/>
      <c r="L21" s="58"/>
      <c r="M21" s="49" t="str">
        <f t="shared" si="2"/>
        <v/>
      </c>
      <c r="N21" s="60"/>
      <c r="O21" s="61"/>
      <c r="P21" s="49"/>
      <c r="Q21" s="49"/>
      <c r="R21" s="195"/>
      <c r="S21" s="195"/>
      <c r="T21" s="195"/>
      <c r="U21" s="195"/>
      <c r="V21" s="196"/>
      <c r="W21" s="26"/>
      <c r="X21" s="53"/>
      <c r="Z21" s="197" t="s">
        <v>84</v>
      </c>
      <c r="AA21" s="219"/>
      <c r="AB21" s="220"/>
      <c r="AC21" s="63">
        <f>SUM(AC17:AC20)</f>
        <v>0</v>
      </c>
      <c r="AD21" s="63">
        <f>SUM(AD17:AD20)</f>
        <v>0</v>
      </c>
      <c r="AE21" s="63">
        <f>SUM(AE17:AE20)</f>
        <v>0</v>
      </c>
      <c r="AF21" s="64"/>
      <c r="AG21" s="63">
        <f>SUM(AG17:AG20)</f>
        <v>0</v>
      </c>
      <c r="AH21" s="65">
        <f>SUM(AH17:AH20)</f>
        <v>0</v>
      </c>
      <c r="AJ21" s="56" t="str">
        <f t="shared" si="0"/>
        <v/>
      </c>
      <c r="AK21" s="56" t="str">
        <f t="shared" si="1"/>
        <v/>
      </c>
      <c r="BJ21" s="4"/>
      <c r="BK21" s="4"/>
      <c r="BL21" s="4"/>
      <c r="BM21" s="4"/>
      <c r="BN21" s="4"/>
      <c r="BO21" s="4"/>
    </row>
    <row r="22" spans="1:85" ht="16.2" customHeight="1" thickBot="1" x14ac:dyDescent="0.35">
      <c r="A22" s="57" t="str">
        <f>IF(AND(B21&lt;&gt;"",B22&lt;&gt;""),"5º","")</f>
        <v/>
      </c>
      <c r="B22" s="193"/>
      <c r="C22" s="193"/>
      <c r="D22" s="193"/>
      <c r="E22" s="193"/>
      <c r="F22" s="193"/>
      <c r="G22" s="193"/>
      <c r="H22" s="193"/>
      <c r="I22" s="194"/>
      <c r="J22" s="58"/>
      <c r="K22" s="59"/>
      <c r="L22" s="58"/>
      <c r="M22" s="49" t="str">
        <f t="shared" si="2"/>
        <v/>
      </c>
      <c r="N22" s="60"/>
      <c r="O22" s="61"/>
      <c r="P22" s="49"/>
      <c r="Q22" s="49"/>
      <c r="R22" s="195"/>
      <c r="S22" s="195"/>
      <c r="T22" s="195"/>
      <c r="U22" s="195"/>
      <c r="V22" s="196"/>
      <c r="W22" s="26"/>
      <c r="X22" s="53"/>
      <c r="Z22" s="221"/>
      <c r="AA22" s="222"/>
      <c r="AB22" s="222"/>
      <c r="AC22" s="222"/>
      <c r="AD22" s="222"/>
      <c r="AE22" s="222"/>
      <c r="AF22" s="222"/>
      <c r="AG22" s="222"/>
      <c r="AH22" s="223"/>
      <c r="AJ22" s="56" t="str">
        <f t="shared" si="0"/>
        <v/>
      </c>
      <c r="AK22" s="56" t="str">
        <f t="shared" si="1"/>
        <v/>
      </c>
      <c r="BJ22" s="4"/>
      <c r="BK22" s="4"/>
      <c r="BL22" s="4"/>
      <c r="BM22" s="4"/>
      <c r="BN22" s="4"/>
      <c r="BO22" s="4"/>
    </row>
    <row r="23" spans="1:85" ht="16.2" customHeight="1" thickTop="1" x14ac:dyDescent="0.3">
      <c r="A23" s="57" t="str">
        <f>IF(AND(B22&lt;&gt;"",B23&lt;&gt;""),"6º","")</f>
        <v/>
      </c>
      <c r="B23" s="193"/>
      <c r="C23" s="193"/>
      <c r="D23" s="193"/>
      <c r="E23" s="193"/>
      <c r="F23" s="193"/>
      <c r="G23" s="193"/>
      <c r="H23" s="193"/>
      <c r="I23" s="194"/>
      <c r="J23" s="58"/>
      <c r="K23" s="59"/>
      <c r="L23" s="58"/>
      <c r="M23" s="49" t="str">
        <f t="shared" si="2"/>
        <v/>
      </c>
      <c r="N23" s="60"/>
      <c r="O23" s="61"/>
      <c r="P23" s="49"/>
      <c r="Q23" s="49"/>
      <c r="R23" s="195"/>
      <c r="S23" s="195"/>
      <c r="T23" s="195"/>
      <c r="U23" s="195"/>
      <c r="V23" s="196"/>
      <c r="W23" s="26"/>
      <c r="X23" s="53"/>
      <c r="Z23" s="208" t="s">
        <v>85</v>
      </c>
      <c r="AA23" s="209"/>
      <c r="AB23" s="212" t="s">
        <v>86</v>
      </c>
      <c r="AC23" s="214" t="s">
        <v>64</v>
      </c>
      <c r="AD23" s="216" t="s">
        <v>65</v>
      </c>
      <c r="AE23" s="217"/>
      <c r="AF23" s="217"/>
      <c r="AG23" s="218"/>
      <c r="AH23" s="206" t="s">
        <v>66</v>
      </c>
      <c r="AJ23" s="56" t="str">
        <f t="shared" si="0"/>
        <v/>
      </c>
      <c r="AK23" s="56" t="str">
        <f t="shared" si="1"/>
        <v/>
      </c>
      <c r="BJ23" s="4"/>
      <c r="BK23" s="4"/>
      <c r="BL23" s="4"/>
      <c r="BM23" s="4"/>
      <c r="BN23" s="4"/>
      <c r="BO23" s="4"/>
    </row>
    <row r="24" spans="1:85" ht="16.2" customHeight="1" x14ac:dyDescent="0.3">
      <c r="A24" s="57" t="str">
        <f>IF(AND(B23&lt;&gt;"",B24&lt;&gt;""),"7º","")</f>
        <v/>
      </c>
      <c r="B24" s="193"/>
      <c r="C24" s="193"/>
      <c r="D24" s="193"/>
      <c r="E24" s="193"/>
      <c r="F24" s="193"/>
      <c r="G24" s="193"/>
      <c r="H24" s="193"/>
      <c r="I24" s="194"/>
      <c r="J24" s="58"/>
      <c r="K24" s="59"/>
      <c r="L24" s="58"/>
      <c r="M24" s="49" t="str">
        <f t="shared" si="2"/>
        <v/>
      </c>
      <c r="N24" s="60"/>
      <c r="O24" s="61"/>
      <c r="P24" s="49"/>
      <c r="Q24" s="49"/>
      <c r="R24" s="195"/>
      <c r="S24" s="195"/>
      <c r="T24" s="195"/>
      <c r="U24" s="195"/>
      <c r="V24" s="196"/>
      <c r="W24" s="26"/>
      <c r="X24" s="53"/>
      <c r="Z24" s="210"/>
      <c r="AA24" s="211"/>
      <c r="AB24" s="213"/>
      <c r="AC24" s="215"/>
      <c r="AD24" s="66" t="s">
        <v>67</v>
      </c>
      <c r="AE24" s="66" t="s">
        <v>68</v>
      </c>
      <c r="AF24" s="66" t="s">
        <v>69</v>
      </c>
      <c r="AG24" s="66" t="s">
        <v>70</v>
      </c>
      <c r="AH24" s="207"/>
      <c r="AJ24" s="56" t="str">
        <f t="shared" si="0"/>
        <v/>
      </c>
      <c r="AK24" s="56" t="str">
        <f t="shared" si="1"/>
        <v/>
      </c>
      <c r="BJ24" s="4"/>
      <c r="BK24" s="4"/>
      <c r="BL24" s="4"/>
      <c r="BM24" s="4"/>
      <c r="BN24" s="4"/>
      <c r="BO24" s="4"/>
    </row>
    <row r="25" spans="1:85" ht="16.2" customHeight="1" x14ac:dyDescent="0.3">
      <c r="A25" s="57" t="str">
        <f>IF(AND(B24&lt;&gt;"",B25&lt;&gt;""),"8º","")</f>
        <v/>
      </c>
      <c r="B25" s="193"/>
      <c r="C25" s="193"/>
      <c r="D25" s="193"/>
      <c r="E25" s="193"/>
      <c r="F25" s="193"/>
      <c r="G25" s="193"/>
      <c r="H25" s="193"/>
      <c r="I25" s="194"/>
      <c r="J25" s="58"/>
      <c r="K25" s="59"/>
      <c r="L25" s="58"/>
      <c r="M25" s="49" t="str">
        <f t="shared" si="2"/>
        <v/>
      </c>
      <c r="N25" s="60"/>
      <c r="O25" s="61"/>
      <c r="P25" s="49"/>
      <c r="Q25" s="49"/>
      <c r="R25" s="195"/>
      <c r="S25" s="195"/>
      <c r="T25" s="195"/>
      <c r="U25" s="195"/>
      <c r="V25" s="196"/>
      <c r="W25" s="26"/>
      <c r="X25" s="53"/>
      <c r="Z25" s="204" t="s">
        <v>87</v>
      </c>
      <c r="AA25" s="205"/>
      <c r="AB25" s="67">
        <f>Q33</f>
        <v>0</v>
      </c>
      <c r="AC25" s="68">
        <f>AB25*26.67</f>
        <v>0</v>
      </c>
      <c r="AD25" s="68">
        <f>AB25*26.67</f>
        <v>0</v>
      </c>
      <c r="AE25" s="69">
        <f>AC25-AD25</f>
        <v>0</v>
      </c>
      <c r="AF25" s="70">
        <f>V$3</f>
        <v>0</v>
      </c>
      <c r="AG25" s="69">
        <f>AE25*V$3</f>
        <v>0</v>
      </c>
      <c r="AH25" s="71">
        <f>AC25-AG25</f>
        <v>0</v>
      </c>
      <c r="AJ25" s="56" t="str">
        <f t="shared" si="0"/>
        <v/>
      </c>
      <c r="AK25" s="56" t="str">
        <f t="shared" si="1"/>
        <v/>
      </c>
      <c r="BJ25" s="4"/>
      <c r="BK25" s="4"/>
      <c r="BL25" s="4"/>
      <c r="BM25" s="4"/>
      <c r="BN25" s="4"/>
      <c r="BO25" s="4"/>
    </row>
    <row r="26" spans="1:85" ht="16.2" customHeight="1" x14ac:dyDescent="0.3">
      <c r="A26" s="57" t="str">
        <f>IF(AND(B25&lt;&gt;"",B26&lt;&gt;""),"9º","")</f>
        <v/>
      </c>
      <c r="B26" s="193"/>
      <c r="C26" s="193"/>
      <c r="D26" s="193"/>
      <c r="E26" s="193"/>
      <c r="F26" s="193"/>
      <c r="G26" s="193"/>
      <c r="H26" s="193"/>
      <c r="I26" s="194"/>
      <c r="J26" s="58"/>
      <c r="K26" s="59"/>
      <c r="L26" s="58"/>
      <c r="M26" s="49" t="str">
        <f t="shared" si="2"/>
        <v/>
      </c>
      <c r="N26" s="60"/>
      <c r="O26" s="61"/>
      <c r="P26" s="49"/>
      <c r="Q26" s="49"/>
      <c r="R26" s="195"/>
      <c r="S26" s="195"/>
      <c r="T26" s="195"/>
      <c r="U26" s="195"/>
      <c r="V26" s="196"/>
      <c r="W26" s="26"/>
      <c r="X26" s="53"/>
      <c r="Z26" s="204" t="s">
        <v>88</v>
      </c>
      <c r="AA26" s="205"/>
      <c r="AB26" s="67">
        <f>S33</f>
        <v>0</v>
      </c>
      <c r="AC26" s="68">
        <f>AB26*53.34</f>
        <v>0</v>
      </c>
      <c r="AD26" s="68">
        <f>AB26*26.67</f>
        <v>0</v>
      </c>
      <c r="AE26" s="69">
        <f>AC26-AD26</f>
        <v>0</v>
      </c>
      <c r="AF26" s="70">
        <f>V$3</f>
        <v>0</v>
      </c>
      <c r="AG26" s="69">
        <f>AE26*V$3</f>
        <v>0</v>
      </c>
      <c r="AH26" s="71">
        <f>AC26-AG26</f>
        <v>0</v>
      </c>
      <c r="AJ26" s="56" t="str">
        <f t="shared" si="0"/>
        <v/>
      </c>
      <c r="AK26" s="56" t="str">
        <f t="shared" si="1"/>
        <v/>
      </c>
      <c r="BJ26" s="4"/>
      <c r="BK26" s="4"/>
      <c r="BL26" s="4"/>
      <c r="BM26" s="4"/>
      <c r="BN26" s="4"/>
      <c r="BO26" s="4"/>
    </row>
    <row r="27" spans="1:85" ht="16.2" customHeight="1" x14ac:dyDescent="0.3">
      <c r="A27" s="57" t="str">
        <f>IF(AND(B26&lt;&gt;"",B27&lt;&gt;""),"10º","")</f>
        <v/>
      </c>
      <c r="B27" s="193"/>
      <c r="C27" s="193"/>
      <c r="D27" s="193"/>
      <c r="E27" s="193"/>
      <c r="F27" s="193"/>
      <c r="G27" s="193"/>
      <c r="H27" s="193"/>
      <c r="I27" s="194"/>
      <c r="J27" s="58"/>
      <c r="K27" s="59"/>
      <c r="L27" s="58"/>
      <c r="M27" s="49" t="str">
        <f t="shared" si="2"/>
        <v/>
      </c>
      <c r="N27" s="60"/>
      <c r="O27" s="61"/>
      <c r="P27" s="49"/>
      <c r="Q27" s="49"/>
      <c r="R27" s="195"/>
      <c r="S27" s="195"/>
      <c r="T27" s="195"/>
      <c r="U27" s="195"/>
      <c r="V27" s="196"/>
      <c r="W27" s="26"/>
      <c r="X27" s="53"/>
      <c r="Z27" s="204" t="s">
        <v>89</v>
      </c>
      <c r="AA27" s="205"/>
      <c r="AB27" s="67">
        <f>U33</f>
        <v>0</v>
      </c>
      <c r="AC27" s="68">
        <f>AB27*53.34</f>
        <v>0</v>
      </c>
      <c r="AD27" s="68">
        <f>AB27*53.34</f>
        <v>0</v>
      </c>
      <c r="AE27" s="69">
        <f>IF(AD27&gt;AC27,0,AC27-AD27)</f>
        <v>0</v>
      </c>
      <c r="AF27" s="70">
        <f>V$3</f>
        <v>0</v>
      </c>
      <c r="AG27" s="69">
        <f>AE27*V$3</f>
        <v>0</v>
      </c>
      <c r="AH27" s="71">
        <f>AC27-AG27</f>
        <v>0</v>
      </c>
      <c r="AJ27" s="56" t="str">
        <f t="shared" si="0"/>
        <v/>
      </c>
      <c r="AK27" s="56" t="str">
        <f t="shared" si="1"/>
        <v/>
      </c>
      <c r="BJ27" s="4"/>
      <c r="BK27" s="4"/>
      <c r="BL27" s="4"/>
      <c r="BM27" s="4"/>
      <c r="BN27" s="4"/>
      <c r="BO27" s="4"/>
    </row>
    <row r="28" spans="1:85" ht="16.2" customHeight="1" thickBot="1" x14ac:dyDescent="0.35">
      <c r="A28" s="57" t="str">
        <f>IF(AND(B27&lt;&gt;"",B28&lt;&gt;""),"11º","")</f>
        <v/>
      </c>
      <c r="B28" s="193"/>
      <c r="C28" s="193"/>
      <c r="D28" s="193"/>
      <c r="E28" s="193"/>
      <c r="F28" s="193"/>
      <c r="G28" s="193"/>
      <c r="H28" s="193"/>
      <c r="I28" s="194"/>
      <c r="J28" s="58"/>
      <c r="K28" s="59"/>
      <c r="L28" s="58"/>
      <c r="M28" s="49" t="str">
        <f t="shared" si="2"/>
        <v/>
      </c>
      <c r="N28" s="60"/>
      <c r="O28" s="61"/>
      <c r="P28" s="49"/>
      <c r="Q28" s="49"/>
      <c r="R28" s="195"/>
      <c r="S28" s="195"/>
      <c r="T28" s="195"/>
      <c r="U28" s="195"/>
      <c r="V28" s="196"/>
      <c r="W28" s="26"/>
      <c r="X28" s="53"/>
      <c r="Z28" s="197" t="s">
        <v>90</v>
      </c>
      <c r="AA28" s="198"/>
      <c r="AB28" s="199"/>
      <c r="AC28" s="72">
        <f>SUM(AC25:AC27)</f>
        <v>0</v>
      </c>
      <c r="AD28" s="72">
        <f>SUM(AD25:AD27)</f>
        <v>0</v>
      </c>
      <c r="AE28" s="73">
        <f>SUM(AE25:AE27)</f>
        <v>0</v>
      </c>
      <c r="AF28" s="74"/>
      <c r="AG28" s="73">
        <f>SUM(AG25:AG27)</f>
        <v>0</v>
      </c>
      <c r="AH28" s="73">
        <f>SUM(AH25:AH27)</f>
        <v>0</v>
      </c>
      <c r="AJ28" s="56" t="str">
        <f t="shared" si="0"/>
        <v/>
      </c>
      <c r="AK28" s="56" t="str">
        <f t="shared" si="1"/>
        <v/>
      </c>
      <c r="BJ28" s="4"/>
      <c r="BK28" s="4"/>
      <c r="BL28" s="4"/>
      <c r="BM28" s="4"/>
      <c r="BN28" s="4"/>
      <c r="BO28" s="4"/>
    </row>
    <row r="29" spans="1:85" ht="16.2" customHeight="1" x14ac:dyDescent="0.3">
      <c r="A29" s="57" t="str">
        <f>IF(AND(B28&lt;&gt;"",B29&lt;&gt;""),"12º","")</f>
        <v/>
      </c>
      <c r="B29" s="193"/>
      <c r="C29" s="193"/>
      <c r="D29" s="193"/>
      <c r="E29" s="193"/>
      <c r="F29" s="193"/>
      <c r="G29" s="193"/>
      <c r="H29" s="193"/>
      <c r="I29" s="194"/>
      <c r="J29" s="58"/>
      <c r="K29" s="59"/>
      <c r="L29" s="58"/>
      <c r="M29" s="49" t="str">
        <f t="shared" si="2"/>
        <v/>
      </c>
      <c r="N29" s="60"/>
      <c r="O29" s="61"/>
      <c r="P29" s="49"/>
      <c r="Q29" s="49"/>
      <c r="R29" s="195"/>
      <c r="S29" s="195"/>
      <c r="T29" s="195"/>
      <c r="U29" s="195"/>
      <c r="V29" s="196"/>
      <c r="W29" s="26"/>
      <c r="X29" s="53"/>
      <c r="AJ29" s="56" t="str">
        <f t="shared" si="0"/>
        <v/>
      </c>
      <c r="AK29" s="56" t="str">
        <f t="shared" si="1"/>
        <v/>
      </c>
      <c r="BJ29" s="4"/>
      <c r="BK29" s="4"/>
      <c r="BL29" s="4"/>
      <c r="BM29" s="4"/>
      <c r="BN29" s="4"/>
      <c r="BO29" s="4"/>
    </row>
    <row r="30" spans="1:85" ht="16.2" customHeight="1" thickBot="1" x14ac:dyDescent="0.35">
      <c r="A30" s="75" t="str">
        <f>IF(AND(B29&lt;&gt;"",B30&lt;&gt;""),"13º","")</f>
        <v/>
      </c>
      <c r="B30" s="200"/>
      <c r="C30" s="200"/>
      <c r="D30" s="200"/>
      <c r="E30" s="200"/>
      <c r="F30" s="200"/>
      <c r="G30" s="200"/>
      <c r="H30" s="200"/>
      <c r="I30" s="201"/>
      <c r="J30" s="76"/>
      <c r="K30" s="77"/>
      <c r="L30" s="76"/>
      <c r="M30" s="78" t="str">
        <f>IF(K30="","",K30)</f>
        <v/>
      </c>
      <c r="N30" s="79"/>
      <c r="O30" s="80"/>
      <c r="P30" s="78"/>
      <c r="Q30" s="78"/>
      <c r="R30" s="202"/>
      <c r="S30" s="202"/>
      <c r="T30" s="202"/>
      <c r="U30" s="202"/>
      <c r="V30" s="203"/>
      <c r="X30" s="81"/>
      <c r="AJ30" s="56" t="str">
        <f t="shared" si="0"/>
        <v/>
      </c>
      <c r="AK30" s="56" t="str">
        <f t="shared" si="1"/>
        <v/>
      </c>
      <c r="BJ30" s="4"/>
      <c r="BK30" s="4"/>
      <c r="BL30" s="4"/>
      <c r="BM30" s="4"/>
      <c r="BN30" s="4"/>
      <c r="BO30" s="4"/>
    </row>
    <row r="31" spans="1:85" ht="21" customHeight="1" thickBot="1" x14ac:dyDescent="0.35">
      <c r="K31" s="2"/>
      <c r="M31" s="11"/>
      <c r="N31" s="11"/>
      <c r="O31" s="183"/>
      <c r="P31" s="183"/>
      <c r="Q31" s="183"/>
      <c r="R31" s="183"/>
      <c r="S31" s="183"/>
      <c r="T31" s="183"/>
      <c r="U31" s="11"/>
      <c r="V31" s="11"/>
      <c r="AA31" s="82" t="s">
        <v>91</v>
      </c>
      <c r="AB31" s="83"/>
      <c r="AJ31" s="84">
        <f>SUM(AJ18:AJ30)</f>
        <v>0</v>
      </c>
      <c r="AK31" s="84">
        <f>SUM(AK18:AK30)</f>
        <v>0</v>
      </c>
      <c r="BO31" s="4"/>
    </row>
    <row r="32" spans="1:85" ht="25.5" customHeight="1" x14ac:dyDescent="0.3">
      <c r="F32" s="184" t="s">
        <v>92</v>
      </c>
      <c r="G32" s="185"/>
      <c r="H32" s="186" t="s">
        <v>81</v>
      </c>
      <c r="I32" s="186"/>
      <c r="J32" s="186" t="s">
        <v>83</v>
      </c>
      <c r="K32" s="186"/>
      <c r="L32" s="186" t="s">
        <v>82</v>
      </c>
      <c r="M32" s="187"/>
      <c r="N32" s="11"/>
      <c r="O32" s="188" t="s">
        <v>93</v>
      </c>
      <c r="P32" s="189"/>
      <c r="Q32" s="192" t="s">
        <v>94</v>
      </c>
      <c r="R32" s="172"/>
      <c r="S32" s="172" t="s">
        <v>88</v>
      </c>
      <c r="T32" s="172"/>
      <c r="U32" s="172" t="s">
        <v>89</v>
      </c>
      <c r="V32" s="173"/>
      <c r="AA32" s="85" t="s">
        <v>95</v>
      </c>
      <c r="AB32" s="86"/>
      <c r="AD32" s="87"/>
    </row>
    <row r="33" spans="1:32" ht="19.95" customHeight="1" thickBot="1" x14ac:dyDescent="0.35">
      <c r="F33" s="174" t="s">
        <v>96</v>
      </c>
      <c r="G33" s="175"/>
      <c r="H33" s="176"/>
      <c r="I33" s="176"/>
      <c r="J33" s="176"/>
      <c r="K33" s="176"/>
      <c r="L33" s="176"/>
      <c r="M33" s="177"/>
      <c r="N33" s="11"/>
      <c r="O33" s="190"/>
      <c r="P33" s="191"/>
      <c r="Q33" s="178"/>
      <c r="R33" s="179"/>
      <c r="S33" s="180"/>
      <c r="T33" s="180"/>
      <c r="U33" s="181"/>
      <c r="V33" s="182"/>
      <c r="Y33" s="88"/>
      <c r="AA33" s="89"/>
      <c r="AB33" s="86"/>
    </row>
    <row r="34" spans="1:32" ht="33" customHeight="1" thickBot="1" x14ac:dyDescent="0.35">
      <c r="L34" s="11"/>
      <c r="M34" s="11"/>
      <c r="N34" s="11"/>
      <c r="O34" s="166" t="str">
        <f>IF(SUM(P18:P30)&lt;&gt;Q33,"AVISO: Los datos NO se corresponden con los consignados en columnas de Manutención",IF(SUM(Q18:Q30)&lt;&gt;SUM(S33:U33),"AVISO:Los datos NO se corresponden con los consignados en columnas de Manutención",""))</f>
        <v/>
      </c>
      <c r="P34" s="167"/>
      <c r="Q34" s="167"/>
      <c r="R34" s="167"/>
      <c r="S34" s="167"/>
      <c r="T34" s="167"/>
      <c r="U34" s="167"/>
      <c r="V34" s="168"/>
      <c r="W34" s="11"/>
      <c r="X34" s="11"/>
      <c r="AA34" s="90" t="str">
        <f>MID(R3,1,8)</f>
        <v/>
      </c>
      <c r="AB34" s="91" t="e">
        <f>MID($AA$32,MOD(AA34,23)+1,1)</f>
        <v>#VALUE!</v>
      </c>
    </row>
    <row r="35" spans="1:32" ht="20.100000000000001" hidden="1" customHeight="1" x14ac:dyDescent="0.3">
      <c r="M35" s="2"/>
      <c r="N35" s="2"/>
      <c r="S35" s="4"/>
      <c r="T35" s="4"/>
      <c r="U35" s="4"/>
      <c r="V35" s="4"/>
      <c r="W35" s="4"/>
      <c r="X35" s="4"/>
    </row>
    <row r="36" spans="1:32" ht="23.25" hidden="1" customHeight="1" x14ac:dyDescent="0.3">
      <c r="C36" s="11"/>
      <c r="D36" s="11"/>
    </row>
    <row r="37" spans="1:32" ht="46.5" hidden="1" customHeight="1" x14ac:dyDescent="0.3"/>
    <row r="38" spans="1:32" ht="23.25" hidden="1" customHeight="1" x14ac:dyDescent="0.3"/>
    <row r="39" spans="1:32" ht="23.25" hidden="1" customHeight="1" x14ac:dyDescent="0.3"/>
    <row r="40" spans="1:32" ht="23.25" customHeight="1" thickBot="1" x14ac:dyDescent="0.35"/>
    <row r="41" spans="1:32" ht="23.25" customHeight="1" thickBot="1" x14ac:dyDescent="0.35">
      <c r="A41" s="169" t="s">
        <v>648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1"/>
    </row>
    <row r="42" spans="1:32" ht="23.25" customHeight="1" x14ac:dyDescent="0.3"/>
    <row r="43" spans="1:32" ht="26.4" customHeight="1" x14ac:dyDescent="0.3">
      <c r="A43" s="2"/>
      <c r="B43" s="2"/>
      <c r="D43" s="162" t="s">
        <v>649</v>
      </c>
      <c r="E43" s="2"/>
      <c r="F43" s="2"/>
      <c r="G43" s="2"/>
      <c r="H43" s="2"/>
      <c r="I43" s="2"/>
      <c r="J43" s="2"/>
      <c r="K43" s="2"/>
      <c r="L43" s="164" t="s">
        <v>650</v>
      </c>
    </row>
    <row r="44" spans="1:32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Z44" s="92" t="s">
        <v>97</v>
      </c>
      <c r="AA44" s="92" t="s">
        <v>98</v>
      </c>
      <c r="AB44" s="92" t="s">
        <v>99</v>
      </c>
      <c r="AD44" s="84" t="s">
        <v>100</v>
      </c>
      <c r="AF44" s="84" t="s">
        <v>101</v>
      </c>
    </row>
    <row r="45" spans="1:32" ht="24.6" customHeight="1" x14ac:dyDescent="0.3">
      <c r="A45" s="2"/>
      <c r="B45" s="2"/>
      <c r="C45" s="2"/>
      <c r="D45" s="162" t="s">
        <v>647</v>
      </c>
      <c r="E45" s="2"/>
      <c r="F45" s="2"/>
      <c r="G45" s="2"/>
      <c r="H45" s="2"/>
      <c r="I45" s="2"/>
      <c r="J45" s="2"/>
      <c r="K45" s="2"/>
      <c r="L45" s="2"/>
      <c r="M45" s="2"/>
      <c r="Z45" t="s">
        <v>102</v>
      </c>
      <c r="AA45" t="s">
        <v>103</v>
      </c>
      <c r="AB45" s="92"/>
    </row>
    <row r="46" spans="1:32" ht="19.9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Z46" t="s">
        <v>104</v>
      </c>
      <c r="AA46" t="s">
        <v>105</v>
      </c>
      <c r="AB46" t="s">
        <v>106</v>
      </c>
      <c r="AD46" t="s">
        <v>107</v>
      </c>
      <c r="AF46" t="s">
        <v>108</v>
      </c>
    </row>
    <row r="47" spans="1:32" ht="19.95" customHeight="1" x14ac:dyDescent="0.3">
      <c r="A47" s="2"/>
      <c r="B47" s="2"/>
      <c r="C47" s="2"/>
      <c r="D47" s="163" t="s">
        <v>651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Z47" t="s">
        <v>109</v>
      </c>
      <c r="AA47" t="s">
        <v>110</v>
      </c>
      <c r="AB47" t="s">
        <v>111</v>
      </c>
      <c r="AD47" t="s">
        <v>112</v>
      </c>
      <c r="AF47" t="s">
        <v>113</v>
      </c>
    </row>
    <row r="48" spans="1:32" ht="19.95" customHeight="1" x14ac:dyDescent="0.3">
      <c r="J48" s="2"/>
      <c r="K48" s="2"/>
      <c r="L48" s="2"/>
      <c r="M48" s="2"/>
      <c r="N48" s="2"/>
      <c r="O48" s="2"/>
      <c r="P48" s="2"/>
      <c r="Q48" s="2"/>
      <c r="R48" s="2"/>
      <c r="Z48" t="s">
        <v>114</v>
      </c>
      <c r="AA48" t="s">
        <v>115</v>
      </c>
      <c r="AB48" t="s">
        <v>116</v>
      </c>
      <c r="AD48" t="s">
        <v>117</v>
      </c>
      <c r="AF48" t="s">
        <v>118</v>
      </c>
    </row>
    <row r="49" spans="4:34" ht="19.95" customHeight="1" x14ac:dyDescent="0.3">
      <c r="D49" s="162" t="s">
        <v>652</v>
      </c>
      <c r="J49" s="2"/>
      <c r="K49" s="2"/>
      <c r="L49" s="2"/>
      <c r="M49" s="2"/>
      <c r="N49" s="2"/>
      <c r="O49" s="2"/>
      <c r="P49" s="2"/>
      <c r="Q49" s="2"/>
      <c r="R49" s="2"/>
      <c r="Z49" t="s">
        <v>119</v>
      </c>
      <c r="AA49" t="s">
        <v>120</v>
      </c>
      <c r="AB49" t="s">
        <v>121</v>
      </c>
      <c r="AD49" t="s">
        <v>113</v>
      </c>
      <c r="AF49" t="s">
        <v>122</v>
      </c>
    </row>
    <row r="50" spans="4:34" ht="19.95" customHeight="1" x14ac:dyDescent="0.3">
      <c r="Z50" t="s">
        <v>109</v>
      </c>
      <c r="AA50" t="s">
        <v>110</v>
      </c>
      <c r="AB50" t="s">
        <v>123</v>
      </c>
      <c r="AD50" t="s">
        <v>124</v>
      </c>
      <c r="AF50" t="s">
        <v>125</v>
      </c>
    </row>
    <row r="51" spans="4:34" ht="19.95" customHeight="1" x14ac:dyDescent="0.3">
      <c r="Z51" t="s">
        <v>126</v>
      </c>
      <c r="AA51" t="s">
        <v>127</v>
      </c>
      <c r="AB51" t="s">
        <v>128</v>
      </c>
      <c r="AC51" s="11"/>
      <c r="AD51" t="s">
        <v>129</v>
      </c>
      <c r="AF51" t="s">
        <v>130</v>
      </c>
      <c r="AG51" s="11"/>
      <c r="AH51" s="11"/>
    </row>
    <row r="52" spans="4:34" ht="19.95" customHeight="1" x14ac:dyDescent="0.3">
      <c r="Z52" t="s">
        <v>131</v>
      </c>
      <c r="AA52" t="s">
        <v>132</v>
      </c>
      <c r="AB52" t="s">
        <v>133</v>
      </c>
      <c r="AC52" s="11"/>
      <c r="AD52" t="s">
        <v>134</v>
      </c>
      <c r="AE52" s="11"/>
      <c r="AF52" t="s">
        <v>135</v>
      </c>
      <c r="AG52" s="11"/>
      <c r="AH52" s="11"/>
    </row>
    <row r="53" spans="4:34" ht="19.95" customHeight="1" x14ac:dyDescent="0.3">
      <c r="Z53" t="s">
        <v>102</v>
      </c>
      <c r="AA53" t="s">
        <v>103</v>
      </c>
      <c r="AB53" t="s">
        <v>136</v>
      </c>
      <c r="AC53" s="11"/>
      <c r="AD53" t="s">
        <v>127</v>
      </c>
      <c r="AE53" s="11"/>
      <c r="AF53" t="s">
        <v>137</v>
      </c>
      <c r="AG53" s="11"/>
      <c r="AH53" s="11"/>
    </row>
    <row r="54" spans="4:34" ht="19.95" customHeight="1" x14ac:dyDescent="0.3">
      <c r="Z54" t="s">
        <v>138</v>
      </c>
      <c r="AA54" t="s">
        <v>139</v>
      </c>
      <c r="AB54" t="s">
        <v>140</v>
      </c>
      <c r="AC54" s="11"/>
      <c r="AD54" t="s">
        <v>141</v>
      </c>
      <c r="AE54" s="11"/>
      <c r="AF54" t="s">
        <v>142</v>
      </c>
      <c r="AG54" s="11"/>
      <c r="AH54" s="11"/>
    </row>
    <row r="55" spans="4:34" ht="19.95" customHeight="1" x14ac:dyDescent="0.3">
      <c r="Z55" t="s">
        <v>143</v>
      </c>
      <c r="AA55" t="s">
        <v>144</v>
      </c>
      <c r="AB55" t="s">
        <v>145</v>
      </c>
      <c r="AC55" s="11"/>
      <c r="AD55" t="s">
        <v>146</v>
      </c>
      <c r="AE55" s="11"/>
      <c r="AF55" t="s">
        <v>147</v>
      </c>
      <c r="AG55" s="11"/>
      <c r="AH55" s="11"/>
    </row>
    <row r="56" spans="4:34" ht="19.95" customHeight="1" x14ac:dyDescent="0.3">
      <c r="Z56" t="s">
        <v>148</v>
      </c>
      <c r="AA56" t="s">
        <v>149</v>
      </c>
      <c r="AB56" t="s">
        <v>150</v>
      </c>
      <c r="AC56" s="11"/>
      <c r="AD56" t="s">
        <v>151</v>
      </c>
      <c r="AE56" s="11"/>
      <c r="AF56" t="s">
        <v>152</v>
      </c>
      <c r="AG56" s="11"/>
      <c r="AH56" s="11"/>
    </row>
    <row r="57" spans="4:34" ht="19.95" customHeight="1" x14ac:dyDescent="0.3">
      <c r="Z57" t="s">
        <v>153</v>
      </c>
      <c r="AA57" t="s">
        <v>154</v>
      </c>
      <c r="AB57" t="s">
        <v>155</v>
      </c>
      <c r="AC57" s="11"/>
      <c r="AD57" t="s">
        <v>156</v>
      </c>
      <c r="AE57" s="11"/>
      <c r="AF57" t="s">
        <v>157</v>
      </c>
      <c r="AG57" s="11"/>
      <c r="AH57" s="11"/>
    </row>
    <row r="58" spans="4:34" ht="19.95" customHeight="1" x14ac:dyDescent="0.3">
      <c r="Z58" t="s">
        <v>158</v>
      </c>
      <c r="AA58" t="s">
        <v>159</v>
      </c>
      <c r="AB58" t="s">
        <v>160</v>
      </c>
      <c r="AC58" s="11"/>
      <c r="AD58" t="s">
        <v>161</v>
      </c>
      <c r="AE58" s="11"/>
      <c r="AF58" t="s">
        <v>162</v>
      </c>
      <c r="AG58" s="11"/>
      <c r="AH58" s="11"/>
    </row>
    <row r="59" spans="4:34" ht="19.95" customHeight="1" x14ac:dyDescent="0.3">
      <c r="Z59" t="s">
        <v>163</v>
      </c>
      <c r="AA59" t="s">
        <v>164</v>
      </c>
      <c r="AB59" t="s">
        <v>165</v>
      </c>
      <c r="AC59" s="11"/>
      <c r="AD59" t="s">
        <v>166</v>
      </c>
      <c r="AE59" s="11"/>
      <c r="AF59" t="s">
        <v>167</v>
      </c>
      <c r="AG59" s="11"/>
      <c r="AH59" s="11"/>
    </row>
    <row r="60" spans="4:34" ht="19.95" customHeight="1" x14ac:dyDescent="0.3">
      <c r="Z60" t="s">
        <v>168</v>
      </c>
      <c r="AA60" t="s">
        <v>169</v>
      </c>
      <c r="AB60" t="s">
        <v>170</v>
      </c>
      <c r="AC60" s="11"/>
      <c r="AD60" t="s">
        <v>171</v>
      </c>
      <c r="AE60" s="11"/>
      <c r="AF60" t="s">
        <v>172</v>
      </c>
      <c r="AG60" s="11"/>
      <c r="AH60" s="11"/>
    </row>
    <row r="61" spans="4:34" ht="19.95" customHeight="1" x14ac:dyDescent="0.3">
      <c r="Z61" t="s">
        <v>148</v>
      </c>
      <c r="AA61" t="s">
        <v>149</v>
      </c>
      <c r="AB61" t="s">
        <v>173</v>
      </c>
      <c r="AC61" s="11"/>
      <c r="AD61" t="s">
        <v>174</v>
      </c>
      <c r="AE61" s="11"/>
      <c r="AF61" t="s">
        <v>175</v>
      </c>
      <c r="AG61" s="11"/>
      <c r="AH61" s="11"/>
    </row>
    <row r="62" spans="4:34" ht="19.95" customHeight="1" x14ac:dyDescent="0.3">
      <c r="Z62" t="s">
        <v>657</v>
      </c>
      <c r="AA62" t="s">
        <v>177</v>
      </c>
      <c r="AB62" t="s">
        <v>178</v>
      </c>
      <c r="AC62" s="11"/>
      <c r="AD62" t="s">
        <v>132</v>
      </c>
      <c r="AE62" s="11"/>
      <c r="AF62" t="s">
        <v>179</v>
      </c>
      <c r="AG62" s="11"/>
      <c r="AH62" s="11"/>
    </row>
    <row r="63" spans="4:34" ht="19.95" customHeight="1" x14ac:dyDescent="0.3">
      <c r="Z63" t="s">
        <v>180</v>
      </c>
      <c r="AA63" t="s">
        <v>181</v>
      </c>
      <c r="AB63" t="s">
        <v>182</v>
      </c>
      <c r="AC63" s="11"/>
      <c r="AD63" t="s">
        <v>183</v>
      </c>
      <c r="AE63" s="11"/>
      <c r="AF63" t="s">
        <v>184</v>
      </c>
      <c r="AG63" s="11"/>
      <c r="AH63" s="11"/>
    </row>
    <row r="64" spans="4:34" ht="19.95" customHeight="1" x14ac:dyDescent="0.3">
      <c r="Z64" t="s">
        <v>185</v>
      </c>
      <c r="AA64" t="s">
        <v>186</v>
      </c>
      <c r="AB64" t="s">
        <v>187</v>
      </c>
      <c r="AC64" s="11"/>
      <c r="AD64" t="s">
        <v>188</v>
      </c>
      <c r="AE64" s="11"/>
      <c r="AF64" t="s">
        <v>189</v>
      </c>
      <c r="AG64" s="11"/>
      <c r="AH64" s="11"/>
    </row>
    <row r="65" spans="26:77" ht="19.95" customHeight="1" x14ac:dyDescent="0.3">
      <c r="Z65" t="s">
        <v>138</v>
      </c>
      <c r="AA65" t="s">
        <v>139</v>
      </c>
      <c r="AB65" t="s">
        <v>190</v>
      </c>
      <c r="AC65" s="11"/>
      <c r="AD65" t="s">
        <v>191</v>
      </c>
      <c r="AE65" s="11"/>
      <c r="AF65" t="s">
        <v>192</v>
      </c>
      <c r="AG65" s="11"/>
      <c r="AH65" s="11"/>
    </row>
    <row r="66" spans="26:77" ht="19.95" customHeight="1" x14ac:dyDescent="0.3">
      <c r="Z66" t="s">
        <v>153</v>
      </c>
      <c r="AA66" t="s">
        <v>154</v>
      </c>
      <c r="AB66" t="s">
        <v>193</v>
      </c>
      <c r="AC66" s="11"/>
      <c r="AD66" t="s">
        <v>194</v>
      </c>
      <c r="AE66" s="11"/>
      <c r="AF66" t="s">
        <v>195</v>
      </c>
      <c r="AG66" s="11"/>
      <c r="AH66" s="11"/>
    </row>
    <row r="67" spans="26:77" ht="19.95" customHeight="1" x14ac:dyDescent="0.3">
      <c r="Z67" t="s">
        <v>104</v>
      </c>
      <c r="AA67" t="s">
        <v>105</v>
      </c>
      <c r="AB67" t="s">
        <v>196</v>
      </c>
      <c r="AC67" s="11"/>
      <c r="AD67" t="s">
        <v>197</v>
      </c>
      <c r="AE67" s="11"/>
      <c r="AF67" t="s">
        <v>198</v>
      </c>
      <c r="AG67" s="11"/>
      <c r="AH67" s="11"/>
    </row>
    <row r="68" spans="26:77" ht="19.95" customHeight="1" x14ac:dyDescent="0.3">
      <c r="Z68" t="s">
        <v>180</v>
      </c>
      <c r="AA68" t="s">
        <v>181</v>
      </c>
      <c r="AB68" t="s">
        <v>199</v>
      </c>
      <c r="AC68" s="11"/>
      <c r="AD68" t="s">
        <v>200</v>
      </c>
      <c r="AE68" s="11"/>
      <c r="AF68" t="s">
        <v>201</v>
      </c>
      <c r="AG68" s="11"/>
      <c r="AH68" s="11"/>
    </row>
    <row r="69" spans="26:77" ht="19.95" customHeight="1" x14ac:dyDescent="0.3">
      <c r="Z69" t="s">
        <v>158</v>
      </c>
      <c r="AA69" t="s">
        <v>159</v>
      </c>
      <c r="AB69" t="s">
        <v>202</v>
      </c>
      <c r="AC69" s="11"/>
      <c r="AD69" t="s">
        <v>203</v>
      </c>
      <c r="AE69" s="11"/>
      <c r="AF69" t="s">
        <v>204</v>
      </c>
      <c r="AG69" s="11"/>
      <c r="AH69" s="11"/>
    </row>
    <row r="70" spans="26:77" ht="19.95" customHeight="1" x14ac:dyDescent="0.3">
      <c r="Z70" t="s">
        <v>176</v>
      </c>
      <c r="AA70" t="s">
        <v>177</v>
      </c>
      <c r="AB70" t="s">
        <v>205</v>
      </c>
      <c r="AC70" s="11"/>
      <c r="AD70" t="s">
        <v>206</v>
      </c>
      <c r="AE70" s="11"/>
      <c r="AF70" t="s">
        <v>207</v>
      </c>
      <c r="AG70" s="11"/>
      <c r="AH70" s="11"/>
    </row>
    <row r="71" spans="26:77" ht="19.95" customHeight="1" x14ac:dyDescent="0.3">
      <c r="Z71" t="s">
        <v>131</v>
      </c>
      <c r="AA71" t="s">
        <v>132</v>
      </c>
      <c r="AB71" t="s">
        <v>208</v>
      </c>
      <c r="AC71" s="11"/>
      <c r="AD71" t="s">
        <v>110</v>
      </c>
      <c r="AE71" s="11"/>
      <c r="AF71" t="s">
        <v>209</v>
      </c>
      <c r="AG71" s="11"/>
      <c r="AH71" s="11"/>
    </row>
    <row r="72" spans="26:77" ht="19.95" customHeight="1" x14ac:dyDescent="0.3">
      <c r="Z72" t="s">
        <v>131</v>
      </c>
      <c r="AA72" t="s">
        <v>132</v>
      </c>
      <c r="AB72" t="s">
        <v>210</v>
      </c>
      <c r="AC72" s="11"/>
      <c r="AD72" t="s">
        <v>211</v>
      </c>
      <c r="AE72" s="11"/>
      <c r="AF72" t="s">
        <v>212</v>
      </c>
      <c r="AG72" s="11"/>
      <c r="AH72" s="11"/>
    </row>
    <row r="73" spans="26:77" s="11" customFormat="1" ht="19.95" customHeight="1" x14ac:dyDescent="0.3">
      <c r="Z73" t="s">
        <v>143</v>
      </c>
      <c r="AA73" t="s">
        <v>144</v>
      </c>
      <c r="AB73" t="s">
        <v>213</v>
      </c>
      <c r="AD73" t="s">
        <v>214</v>
      </c>
      <c r="AF73" t="s">
        <v>215</v>
      </c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26:77" s="11" customFormat="1" ht="19.95" customHeight="1" x14ac:dyDescent="0.3">
      <c r="Z74" t="s">
        <v>185</v>
      </c>
      <c r="AA74" t="s">
        <v>186</v>
      </c>
      <c r="AB74" t="s">
        <v>216</v>
      </c>
      <c r="AD74" t="s">
        <v>217</v>
      </c>
      <c r="AF74" t="s">
        <v>218</v>
      </c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26:77" s="11" customFormat="1" ht="19.95" customHeight="1" x14ac:dyDescent="0.3">
      <c r="Z75" t="s">
        <v>176</v>
      </c>
      <c r="AA75" t="s">
        <v>177</v>
      </c>
      <c r="AB75" t="s">
        <v>219</v>
      </c>
      <c r="AD75" t="s">
        <v>220</v>
      </c>
      <c r="AF75" t="s">
        <v>221</v>
      </c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26:77" s="11" customFormat="1" ht="19.95" customHeight="1" x14ac:dyDescent="0.3">
      <c r="Z76" t="s">
        <v>104</v>
      </c>
      <c r="AA76" t="s">
        <v>105</v>
      </c>
      <c r="AB76" t="s">
        <v>222</v>
      </c>
      <c r="AD76" t="s">
        <v>223</v>
      </c>
      <c r="AF76" t="s">
        <v>224</v>
      </c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26:77" s="11" customFormat="1" ht="19.95" customHeight="1" x14ac:dyDescent="0.3">
      <c r="Z77" t="s">
        <v>225</v>
      </c>
      <c r="AA77" t="s">
        <v>226</v>
      </c>
      <c r="AB77" t="s">
        <v>227</v>
      </c>
      <c r="AD77" t="s">
        <v>228</v>
      </c>
      <c r="AF77" t="s">
        <v>229</v>
      </c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26:77" s="11" customFormat="1" ht="19.95" customHeight="1" x14ac:dyDescent="0.3">
      <c r="Z78" t="s">
        <v>225</v>
      </c>
      <c r="AA78" t="s">
        <v>226</v>
      </c>
      <c r="AB78" t="s">
        <v>230</v>
      </c>
      <c r="AD78" t="s">
        <v>231</v>
      </c>
      <c r="AF78" t="s">
        <v>232</v>
      </c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26:77" s="11" customFormat="1" ht="19.95" customHeight="1" x14ac:dyDescent="0.3">
      <c r="Z79" t="s">
        <v>114</v>
      </c>
      <c r="AA79" t="s">
        <v>115</v>
      </c>
      <c r="AB79" t="s">
        <v>233</v>
      </c>
      <c r="AD79" t="s">
        <v>149</v>
      </c>
      <c r="AF79" t="s">
        <v>234</v>
      </c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26:77" s="11" customFormat="1" ht="19.95" customHeight="1" x14ac:dyDescent="0.3">
      <c r="Z80" t="s">
        <v>158</v>
      </c>
      <c r="AA80" t="s">
        <v>159</v>
      </c>
      <c r="AB80" t="s">
        <v>235</v>
      </c>
      <c r="AD80" t="s">
        <v>236</v>
      </c>
      <c r="AF80" t="s">
        <v>237</v>
      </c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26:77" s="11" customFormat="1" ht="19.95" customHeight="1" x14ac:dyDescent="0.3">
      <c r="Z81" t="s">
        <v>238</v>
      </c>
      <c r="AA81" t="s">
        <v>239</v>
      </c>
      <c r="AB81" t="s">
        <v>240</v>
      </c>
      <c r="AD81" t="s">
        <v>241</v>
      </c>
      <c r="AF81" t="s">
        <v>242</v>
      </c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26:77" s="11" customFormat="1" ht="19.95" customHeight="1" x14ac:dyDescent="0.3">
      <c r="Z82" t="s">
        <v>180</v>
      </c>
      <c r="AA82" t="s">
        <v>181</v>
      </c>
      <c r="AB82" t="s">
        <v>243</v>
      </c>
      <c r="AD82" t="s">
        <v>244</v>
      </c>
      <c r="AF82" t="s">
        <v>245</v>
      </c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26:77" s="11" customFormat="1" ht="19.95" customHeight="1" x14ac:dyDescent="0.3">
      <c r="Z83" t="s">
        <v>246</v>
      </c>
      <c r="AA83" t="s">
        <v>247</v>
      </c>
      <c r="AB83" t="s">
        <v>248</v>
      </c>
      <c r="AD83" t="s">
        <v>249</v>
      </c>
      <c r="AF83" t="s">
        <v>250</v>
      </c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26:77" s="11" customFormat="1" ht="19.95" customHeight="1" x14ac:dyDescent="0.3">
      <c r="Z84" t="s">
        <v>251</v>
      </c>
      <c r="AA84" t="s">
        <v>252</v>
      </c>
      <c r="AB84" t="s">
        <v>253</v>
      </c>
      <c r="AD84" t="s">
        <v>254</v>
      </c>
      <c r="AF84" t="s">
        <v>255</v>
      </c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26:77" s="11" customFormat="1" ht="19.95" customHeight="1" x14ac:dyDescent="0.3">
      <c r="Z85" t="s">
        <v>126</v>
      </c>
      <c r="AA85" t="s">
        <v>127</v>
      </c>
      <c r="AB85" t="s">
        <v>256</v>
      </c>
      <c r="AD85" t="s">
        <v>257</v>
      </c>
      <c r="AF85" t="s">
        <v>258</v>
      </c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26:77" s="11" customFormat="1" ht="19.95" customHeight="1" x14ac:dyDescent="0.3">
      <c r="Z86" t="s">
        <v>246</v>
      </c>
      <c r="AA86" t="s">
        <v>247</v>
      </c>
      <c r="AB86" t="s">
        <v>259</v>
      </c>
      <c r="AD86" t="s">
        <v>260</v>
      </c>
      <c r="AF86" t="s">
        <v>261</v>
      </c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26:77" s="11" customFormat="1" ht="19.95" customHeight="1" x14ac:dyDescent="0.3">
      <c r="Z87" t="s">
        <v>251</v>
      </c>
      <c r="AA87" t="s">
        <v>252</v>
      </c>
      <c r="AB87" t="s">
        <v>262</v>
      </c>
      <c r="AD87" t="s">
        <v>263</v>
      </c>
      <c r="AF87" s="93" t="s">
        <v>264</v>
      </c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26:77" s="11" customFormat="1" ht="19.95" customHeight="1" x14ac:dyDescent="0.3">
      <c r="Z88" t="s">
        <v>265</v>
      </c>
      <c r="AA88" t="s">
        <v>266</v>
      </c>
      <c r="AB88" t="s">
        <v>267</v>
      </c>
      <c r="AD88" t="s">
        <v>266</v>
      </c>
      <c r="AF88" t="s">
        <v>268</v>
      </c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26:77" s="11" customFormat="1" ht="19.95" customHeight="1" x14ac:dyDescent="0.3">
      <c r="Z89" t="s">
        <v>143</v>
      </c>
      <c r="AA89" t="s">
        <v>144</v>
      </c>
      <c r="AB89" t="s">
        <v>269</v>
      </c>
      <c r="AD89" t="s">
        <v>270</v>
      </c>
      <c r="AF89" t="s">
        <v>271</v>
      </c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26:77" s="11" customFormat="1" ht="19.95" customHeight="1" x14ac:dyDescent="0.3">
      <c r="Z90" t="s">
        <v>185</v>
      </c>
      <c r="AA90" t="s">
        <v>186</v>
      </c>
      <c r="AB90" t="s">
        <v>272</v>
      </c>
      <c r="AD90" t="s">
        <v>139</v>
      </c>
      <c r="AF90" t="s">
        <v>273</v>
      </c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26:77" s="11" customFormat="1" ht="19.95" customHeight="1" x14ac:dyDescent="0.3">
      <c r="Z91" t="s">
        <v>109</v>
      </c>
      <c r="AA91" t="s">
        <v>110</v>
      </c>
      <c r="AB91" t="s">
        <v>274</v>
      </c>
      <c r="AD91" t="s">
        <v>275</v>
      </c>
      <c r="AF91" t="s">
        <v>276</v>
      </c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26:77" s="11" customFormat="1" ht="19.95" customHeight="1" x14ac:dyDescent="0.3">
      <c r="Z92" t="s">
        <v>277</v>
      </c>
      <c r="AA92" t="s">
        <v>278</v>
      </c>
      <c r="AB92" t="s">
        <v>279</v>
      </c>
      <c r="AD92" t="s">
        <v>280</v>
      </c>
      <c r="AF92" t="s">
        <v>281</v>
      </c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26:77" s="11" customFormat="1" ht="19.95" customHeight="1" x14ac:dyDescent="0.3">
      <c r="Z93" t="s">
        <v>102</v>
      </c>
      <c r="AA93" t="s">
        <v>103</v>
      </c>
      <c r="AB93" t="s">
        <v>282</v>
      </c>
      <c r="AD93" t="s">
        <v>159</v>
      </c>
      <c r="AF93" t="s">
        <v>283</v>
      </c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26:77" s="11" customFormat="1" ht="19.95" customHeight="1" x14ac:dyDescent="0.3">
      <c r="Z94" t="s">
        <v>284</v>
      </c>
      <c r="AA94" t="s">
        <v>285</v>
      </c>
      <c r="AB94" t="s">
        <v>286</v>
      </c>
      <c r="AD94" t="s">
        <v>287</v>
      </c>
      <c r="AF94" t="s">
        <v>288</v>
      </c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26:77" s="11" customFormat="1" ht="19.95" customHeight="1" x14ac:dyDescent="0.3">
      <c r="Z95" t="s">
        <v>168</v>
      </c>
      <c r="AA95" t="s">
        <v>169</v>
      </c>
      <c r="AB95" t="s">
        <v>289</v>
      </c>
      <c r="AD95" t="s">
        <v>290</v>
      </c>
      <c r="AF95" t="s">
        <v>291</v>
      </c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26:77" s="11" customFormat="1" ht="19.95" customHeight="1" x14ac:dyDescent="0.3">
      <c r="Z96" t="s">
        <v>176</v>
      </c>
      <c r="AA96" t="s">
        <v>177</v>
      </c>
      <c r="AB96" t="s">
        <v>292</v>
      </c>
      <c r="AD96" t="s">
        <v>293</v>
      </c>
      <c r="AF96" t="s">
        <v>294</v>
      </c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26:77" s="11" customFormat="1" ht="19.95" customHeight="1" x14ac:dyDescent="0.3">
      <c r="Z97" t="s">
        <v>284</v>
      </c>
      <c r="AA97" t="s">
        <v>285</v>
      </c>
      <c r="AB97" t="s">
        <v>295</v>
      </c>
      <c r="AD97" t="s">
        <v>296</v>
      </c>
      <c r="AF97" t="s">
        <v>297</v>
      </c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26:77" s="11" customFormat="1" ht="19.95" customHeight="1" x14ac:dyDescent="0.3">
      <c r="Z98" t="s">
        <v>265</v>
      </c>
      <c r="AA98" t="s">
        <v>266</v>
      </c>
      <c r="AB98" t="s">
        <v>298</v>
      </c>
      <c r="AD98" t="s">
        <v>299</v>
      </c>
      <c r="AF98" t="s">
        <v>300</v>
      </c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26:77" s="11" customFormat="1" ht="19.95" customHeight="1" x14ac:dyDescent="0.3">
      <c r="Z99" t="s">
        <v>153</v>
      </c>
      <c r="AA99" t="s">
        <v>154</v>
      </c>
      <c r="AB99" t="s">
        <v>301</v>
      </c>
      <c r="AD99" t="s">
        <v>302</v>
      </c>
      <c r="AF99" t="s">
        <v>303</v>
      </c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26:77" s="11" customFormat="1" ht="19.95" customHeight="1" x14ac:dyDescent="0.3">
      <c r="Z100" t="s">
        <v>265</v>
      </c>
      <c r="AA100" t="s">
        <v>266</v>
      </c>
      <c r="AB100" t="s">
        <v>304</v>
      </c>
      <c r="AD100" t="s">
        <v>305</v>
      </c>
      <c r="AF100" t="s">
        <v>42</v>
      </c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26:77" s="11" customFormat="1" ht="19.95" customHeight="1" x14ac:dyDescent="0.3">
      <c r="Z101" t="s">
        <v>119</v>
      </c>
      <c r="AA101" t="s">
        <v>120</v>
      </c>
      <c r="AB101" t="s">
        <v>306</v>
      </c>
      <c r="AD101" t="s">
        <v>307</v>
      </c>
      <c r="AF101" t="s">
        <v>308</v>
      </c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26:77" s="11" customFormat="1" ht="19.95" customHeight="1" x14ac:dyDescent="0.3">
      <c r="Z102" t="s">
        <v>102</v>
      </c>
      <c r="AA102" t="s">
        <v>103</v>
      </c>
      <c r="AB102" t="s">
        <v>309</v>
      </c>
      <c r="AD102" t="s">
        <v>310</v>
      </c>
      <c r="AF102" t="s">
        <v>311</v>
      </c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26:77" s="11" customFormat="1" ht="19.95" customHeight="1" x14ac:dyDescent="0.3">
      <c r="Z103" t="s">
        <v>284</v>
      </c>
      <c r="AA103" t="s">
        <v>285</v>
      </c>
      <c r="AB103" t="s">
        <v>312</v>
      </c>
      <c r="AD103" t="s">
        <v>313</v>
      </c>
      <c r="AF103" t="s">
        <v>314</v>
      </c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26:77" s="11" customFormat="1" ht="19.95" customHeight="1" x14ac:dyDescent="0.3">
      <c r="Z104" t="s">
        <v>284</v>
      </c>
      <c r="AA104" t="s">
        <v>285</v>
      </c>
      <c r="AB104" t="s">
        <v>315</v>
      </c>
      <c r="AD104" t="s">
        <v>285</v>
      </c>
      <c r="AF104" t="s">
        <v>316</v>
      </c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26:77" s="11" customFormat="1" ht="19.95" customHeight="1" x14ac:dyDescent="0.3">
      <c r="Z105" t="s">
        <v>238</v>
      </c>
      <c r="AA105" t="s">
        <v>239</v>
      </c>
      <c r="AB105" t="s">
        <v>317</v>
      </c>
      <c r="AD105" t="s">
        <v>318</v>
      </c>
      <c r="AF105" t="s">
        <v>319</v>
      </c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26:77" s="11" customFormat="1" ht="19.95" customHeight="1" x14ac:dyDescent="0.3">
      <c r="Z106" t="s">
        <v>277</v>
      </c>
      <c r="AA106" t="s">
        <v>278</v>
      </c>
      <c r="AB106" t="s">
        <v>320</v>
      </c>
      <c r="AD106" t="s">
        <v>321</v>
      </c>
      <c r="AF106" t="s">
        <v>322</v>
      </c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26:77" s="11" customFormat="1" ht="19.95" customHeight="1" x14ac:dyDescent="0.3">
      <c r="Z107" t="s">
        <v>251</v>
      </c>
      <c r="AA107" t="s">
        <v>252</v>
      </c>
      <c r="AB107" t="s">
        <v>323</v>
      </c>
      <c r="AD107" t="s">
        <v>324</v>
      </c>
      <c r="AF107" t="s">
        <v>325</v>
      </c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26:77" s="11" customFormat="1" ht="19.95" customHeight="1" x14ac:dyDescent="0.3">
      <c r="Z108" t="s">
        <v>176</v>
      </c>
      <c r="AA108" t="s">
        <v>177</v>
      </c>
      <c r="AB108" t="s">
        <v>326</v>
      </c>
      <c r="AD108" t="s">
        <v>327</v>
      </c>
      <c r="AF108" t="s">
        <v>328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26:77" s="11" customFormat="1" ht="19.95" customHeight="1" x14ac:dyDescent="0.3">
      <c r="Z109" t="s">
        <v>131</v>
      </c>
      <c r="AA109" t="s">
        <v>132</v>
      </c>
      <c r="AB109" t="s">
        <v>329</v>
      </c>
      <c r="AD109" t="s">
        <v>330</v>
      </c>
      <c r="AF109" t="s">
        <v>331</v>
      </c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26:77" s="11" customFormat="1" ht="19.95" customHeight="1" x14ac:dyDescent="0.3">
      <c r="Z110" t="s">
        <v>153</v>
      </c>
      <c r="AA110" t="s">
        <v>154</v>
      </c>
      <c r="AB110" t="s">
        <v>332</v>
      </c>
      <c r="AD110" t="s">
        <v>333</v>
      </c>
      <c r="AF110" t="s">
        <v>334</v>
      </c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26:77" s="11" customFormat="1" ht="19.95" customHeight="1" x14ac:dyDescent="0.3">
      <c r="Z111" t="s">
        <v>153</v>
      </c>
      <c r="AA111" t="s">
        <v>154</v>
      </c>
      <c r="AB111" t="s">
        <v>335</v>
      </c>
      <c r="AD111" t="s">
        <v>336</v>
      </c>
      <c r="AF111" t="s">
        <v>337</v>
      </c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26:77" s="11" customFormat="1" ht="19.95" customHeight="1" x14ac:dyDescent="0.3">
      <c r="Z112" t="s">
        <v>119</v>
      </c>
      <c r="AA112" t="s">
        <v>120</v>
      </c>
      <c r="AB112" s="11" t="s">
        <v>338</v>
      </c>
      <c r="AD112" t="s">
        <v>339</v>
      </c>
      <c r="AF112" t="s">
        <v>340</v>
      </c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26:77" s="11" customFormat="1" ht="19.95" customHeight="1" x14ac:dyDescent="0.3">
      <c r="Z113" t="s">
        <v>126</v>
      </c>
      <c r="AA113" t="s">
        <v>127</v>
      </c>
      <c r="AB113" t="s">
        <v>341</v>
      </c>
      <c r="AD113" t="s">
        <v>342</v>
      </c>
      <c r="AF113" t="s">
        <v>343</v>
      </c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26:77" s="11" customFormat="1" ht="19.95" customHeight="1" x14ac:dyDescent="0.3">
      <c r="Z114" t="s">
        <v>143</v>
      </c>
      <c r="AA114" t="s">
        <v>144</v>
      </c>
      <c r="AB114" t="s">
        <v>344</v>
      </c>
      <c r="AD114" t="s">
        <v>345</v>
      </c>
      <c r="AF114" t="s">
        <v>346</v>
      </c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26:77" s="11" customFormat="1" ht="19.95" customHeight="1" x14ac:dyDescent="0.3">
      <c r="Z115" t="s">
        <v>163</v>
      </c>
      <c r="AA115" t="s">
        <v>164</v>
      </c>
      <c r="AB115" t="s">
        <v>347</v>
      </c>
      <c r="AD115" t="s">
        <v>348</v>
      </c>
      <c r="AF115" t="s">
        <v>349</v>
      </c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26:77" s="11" customFormat="1" ht="19.95" customHeight="1" x14ac:dyDescent="0.3">
      <c r="Z116" t="s">
        <v>163</v>
      </c>
      <c r="AA116" t="s">
        <v>164</v>
      </c>
      <c r="AB116" t="s">
        <v>350</v>
      </c>
      <c r="AD116" t="s">
        <v>351</v>
      </c>
      <c r="AF116" t="s">
        <v>280</v>
      </c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26:77" s="11" customFormat="1" ht="19.95" customHeight="1" x14ac:dyDescent="0.3">
      <c r="Z117" t="s">
        <v>148</v>
      </c>
      <c r="AA117" t="s">
        <v>149</v>
      </c>
      <c r="AB117" t="s">
        <v>352</v>
      </c>
      <c r="AD117" t="s">
        <v>353</v>
      </c>
      <c r="AF117" t="s">
        <v>354</v>
      </c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26:77" s="11" customFormat="1" ht="19.95" customHeight="1" x14ac:dyDescent="0.3">
      <c r="Z118" t="s">
        <v>355</v>
      </c>
      <c r="AA118" t="s">
        <v>307</v>
      </c>
      <c r="AB118" t="s">
        <v>356</v>
      </c>
      <c r="AD118" t="s">
        <v>357</v>
      </c>
      <c r="AF118" t="s">
        <v>358</v>
      </c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26:77" s="11" customFormat="1" ht="19.95" customHeight="1" x14ac:dyDescent="0.3">
      <c r="Z119" t="s">
        <v>143</v>
      </c>
      <c r="AA119" t="s">
        <v>144</v>
      </c>
      <c r="AB119" t="s">
        <v>359</v>
      </c>
      <c r="AD119" t="s">
        <v>360</v>
      </c>
      <c r="AF119" t="s">
        <v>361</v>
      </c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26:77" s="11" customFormat="1" ht="19.95" customHeight="1" x14ac:dyDescent="0.3">
      <c r="Z120" t="s">
        <v>185</v>
      </c>
      <c r="AA120" t="s">
        <v>186</v>
      </c>
      <c r="AB120" t="s">
        <v>362</v>
      </c>
      <c r="AD120" t="s">
        <v>363</v>
      </c>
      <c r="AF120" t="s">
        <v>364</v>
      </c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26:77" s="11" customFormat="1" ht="19.95" customHeight="1" x14ac:dyDescent="0.3">
      <c r="Z121" t="s">
        <v>131</v>
      </c>
      <c r="AA121" t="s">
        <v>132</v>
      </c>
      <c r="AB121" t="s">
        <v>365</v>
      </c>
      <c r="AD121" t="s">
        <v>366</v>
      </c>
      <c r="AF121" t="s">
        <v>367</v>
      </c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26:77" s="11" customFormat="1" ht="19.95" customHeight="1" x14ac:dyDescent="0.3">
      <c r="Z122" t="s">
        <v>225</v>
      </c>
      <c r="AA122" t="s">
        <v>226</v>
      </c>
      <c r="AB122" t="s">
        <v>368</v>
      </c>
      <c r="AD122" t="s">
        <v>369</v>
      </c>
      <c r="AF122" t="s">
        <v>370</v>
      </c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26:77" s="11" customFormat="1" ht="19.95" customHeight="1" x14ac:dyDescent="0.3">
      <c r="Z123" t="s">
        <v>109</v>
      </c>
      <c r="AA123" t="s">
        <v>110</v>
      </c>
      <c r="AB123" s="11" t="s">
        <v>371</v>
      </c>
      <c r="AD123" t="s">
        <v>372</v>
      </c>
      <c r="AF123" t="s">
        <v>373</v>
      </c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26:77" s="11" customFormat="1" ht="19.95" customHeight="1" x14ac:dyDescent="0.3">
      <c r="Z124" t="s">
        <v>238</v>
      </c>
      <c r="AA124" t="s">
        <v>239</v>
      </c>
      <c r="AB124" t="s">
        <v>374</v>
      </c>
      <c r="AD124" t="s">
        <v>375</v>
      </c>
      <c r="AF124" t="s">
        <v>376</v>
      </c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26:77" s="11" customFormat="1" ht="19.95" customHeight="1" x14ac:dyDescent="0.3">
      <c r="Z125" t="s">
        <v>168</v>
      </c>
      <c r="AA125" t="s">
        <v>169</v>
      </c>
      <c r="AB125" t="s">
        <v>377</v>
      </c>
      <c r="AD125" t="s">
        <v>378</v>
      </c>
      <c r="AF125" t="s">
        <v>379</v>
      </c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26:77" s="11" customFormat="1" ht="19.95" customHeight="1" x14ac:dyDescent="0.3">
      <c r="Z126" t="s">
        <v>176</v>
      </c>
      <c r="AA126" t="s">
        <v>177</v>
      </c>
      <c r="AB126" t="s">
        <v>380</v>
      </c>
      <c r="AD126" t="s">
        <v>381</v>
      </c>
      <c r="AF126" t="s">
        <v>382</v>
      </c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26:77" s="11" customFormat="1" ht="19.95" customHeight="1" x14ac:dyDescent="0.3">
      <c r="Z127" t="s">
        <v>119</v>
      </c>
      <c r="AA127" t="s">
        <v>120</v>
      </c>
      <c r="AB127" t="s">
        <v>383</v>
      </c>
      <c r="AD127" t="s">
        <v>384</v>
      </c>
      <c r="AF127" t="s">
        <v>385</v>
      </c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26:77" s="11" customFormat="1" ht="19.95" customHeight="1" x14ac:dyDescent="0.3">
      <c r="Z128" t="s">
        <v>126</v>
      </c>
      <c r="AA128" t="s">
        <v>127</v>
      </c>
      <c r="AB128" t="s">
        <v>386</v>
      </c>
      <c r="AD128" t="s">
        <v>387</v>
      </c>
      <c r="AF128" t="s">
        <v>388</v>
      </c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26:77" s="11" customFormat="1" ht="19.95" customHeight="1" x14ac:dyDescent="0.3">
      <c r="Z129" t="s">
        <v>131</v>
      </c>
      <c r="AA129" t="s">
        <v>132</v>
      </c>
      <c r="AB129" t="s">
        <v>389</v>
      </c>
      <c r="AD129" t="s">
        <v>390</v>
      </c>
      <c r="AF129" t="s">
        <v>391</v>
      </c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26:77" s="11" customFormat="1" ht="19.95" customHeight="1" x14ac:dyDescent="0.3">
      <c r="Z130" t="s">
        <v>109</v>
      </c>
      <c r="AA130" t="s">
        <v>110</v>
      </c>
      <c r="AB130" s="92"/>
      <c r="AD130" t="s">
        <v>392</v>
      </c>
      <c r="AF130" t="s">
        <v>393</v>
      </c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26:77" s="11" customFormat="1" ht="19.95" customHeight="1" x14ac:dyDescent="0.3">
      <c r="Z131" t="s">
        <v>148</v>
      </c>
      <c r="AA131" t="s">
        <v>149</v>
      </c>
      <c r="AB131" s="92"/>
      <c r="AD131" t="s">
        <v>394</v>
      </c>
      <c r="AF131" t="s">
        <v>395</v>
      </c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26:77" s="11" customFormat="1" ht="19.95" customHeight="1" x14ac:dyDescent="0.3">
      <c r="Z132" t="s">
        <v>277</v>
      </c>
      <c r="AA132" t="s">
        <v>278</v>
      </c>
      <c r="AB132" s="92"/>
      <c r="AD132" t="s">
        <v>396</v>
      </c>
      <c r="AF132" t="s">
        <v>397</v>
      </c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26:77" s="11" customFormat="1" ht="19.95" customHeight="1" x14ac:dyDescent="0.3">
      <c r="Z133" t="s">
        <v>265</v>
      </c>
      <c r="AA133" t="s">
        <v>266</v>
      </c>
      <c r="AB133" s="92"/>
      <c r="AD133" t="s">
        <v>398</v>
      </c>
      <c r="AF133" t="s">
        <v>399</v>
      </c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26:77" s="11" customFormat="1" ht="19.95" customHeight="1" x14ac:dyDescent="0.3">
      <c r="Z134" t="s">
        <v>138</v>
      </c>
      <c r="AA134" t="s">
        <v>139</v>
      </c>
      <c r="AB134" s="92"/>
      <c r="AD134" t="s">
        <v>400</v>
      </c>
      <c r="AF134" t="s">
        <v>401</v>
      </c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26:77" s="11" customFormat="1" ht="19.95" customHeight="1" x14ac:dyDescent="0.3">
      <c r="Z135" t="s">
        <v>158</v>
      </c>
      <c r="AA135" t="s">
        <v>159</v>
      </c>
      <c r="AB135" s="92"/>
      <c r="AD135" t="s">
        <v>402</v>
      </c>
      <c r="AF135" t="s">
        <v>403</v>
      </c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26:77" s="11" customFormat="1" ht="19.95" customHeight="1" x14ac:dyDescent="0.3">
      <c r="Z136" t="s">
        <v>355</v>
      </c>
      <c r="AA136" t="s">
        <v>307</v>
      </c>
      <c r="AB136" s="92"/>
      <c r="AD136" t="s">
        <v>404</v>
      </c>
      <c r="AF136" t="s">
        <v>405</v>
      </c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26:77" s="11" customFormat="1" ht="19.95" customHeight="1" x14ac:dyDescent="0.3">
      <c r="Z137" t="s">
        <v>284</v>
      </c>
      <c r="AA137" t="s">
        <v>285</v>
      </c>
      <c r="AB137" s="92"/>
      <c r="AD137" t="s">
        <v>406</v>
      </c>
      <c r="AF137" t="s">
        <v>407</v>
      </c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26:77" s="11" customFormat="1" ht="19.95" customHeight="1" x14ac:dyDescent="0.3">
      <c r="Z138" t="s">
        <v>119</v>
      </c>
      <c r="AA138" t="s">
        <v>120</v>
      </c>
      <c r="AB138" s="92"/>
      <c r="AD138" t="s">
        <v>408</v>
      </c>
      <c r="AF138" t="s">
        <v>409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26:77" s="11" customFormat="1" ht="19.95" customHeight="1" x14ac:dyDescent="0.3">
      <c r="Z139" t="s">
        <v>410</v>
      </c>
      <c r="AA139" t="s">
        <v>394</v>
      </c>
      <c r="AB139"/>
      <c r="AD139" t="s">
        <v>411</v>
      </c>
      <c r="AF139" t="s">
        <v>412</v>
      </c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26:77" s="11" customFormat="1" ht="19.95" customHeight="1" x14ac:dyDescent="0.3">
      <c r="Z140" t="s">
        <v>410</v>
      </c>
      <c r="AA140" t="s">
        <v>394</v>
      </c>
      <c r="AB140"/>
      <c r="AD140" t="s">
        <v>413</v>
      </c>
      <c r="AF140" t="s">
        <v>414</v>
      </c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26:77" s="11" customFormat="1" ht="19.95" customHeight="1" x14ac:dyDescent="0.3">
      <c r="Z141" t="s">
        <v>410</v>
      </c>
      <c r="AA141" t="s">
        <v>394</v>
      </c>
      <c r="AB141"/>
      <c r="AD141" t="s">
        <v>415</v>
      </c>
      <c r="AF141" t="s">
        <v>416</v>
      </c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26:77" s="11" customFormat="1" ht="19.95" customHeight="1" x14ac:dyDescent="0.3">
      <c r="Z142" t="s">
        <v>410</v>
      </c>
      <c r="AA142" t="s">
        <v>394</v>
      </c>
      <c r="AB142"/>
      <c r="AD142" t="s">
        <v>417</v>
      </c>
      <c r="AF142" t="s">
        <v>418</v>
      </c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26:77" s="11" customFormat="1" ht="19.95" customHeight="1" x14ac:dyDescent="0.3">
      <c r="Z143" t="s">
        <v>410</v>
      </c>
      <c r="AA143" t="s">
        <v>394</v>
      </c>
      <c r="AB143"/>
      <c r="AD143" t="s">
        <v>419</v>
      </c>
      <c r="AF143" t="s">
        <v>420</v>
      </c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26:77" s="11" customFormat="1" ht="19.95" customHeight="1" x14ac:dyDescent="0.3">
      <c r="Z144" t="s">
        <v>225</v>
      </c>
      <c r="AA144" t="s">
        <v>226</v>
      </c>
      <c r="AB144" s="92"/>
      <c r="AD144" t="s">
        <v>421</v>
      </c>
      <c r="AF144" t="s">
        <v>422</v>
      </c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26:77" s="11" customFormat="1" ht="19.95" customHeight="1" x14ac:dyDescent="0.3">
      <c r="Z145" t="s">
        <v>246</v>
      </c>
      <c r="AA145" t="s">
        <v>247</v>
      </c>
      <c r="AB145" s="92"/>
      <c r="AD145" t="s">
        <v>423</v>
      </c>
      <c r="AF145" t="s">
        <v>424</v>
      </c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26:77" s="11" customFormat="1" ht="19.95" customHeight="1" x14ac:dyDescent="0.3">
      <c r="Z146" t="s">
        <v>180</v>
      </c>
      <c r="AA146" t="s">
        <v>181</v>
      </c>
      <c r="AB146" s="92"/>
      <c r="AD146" t="s">
        <v>425</v>
      </c>
      <c r="AF146" t="s">
        <v>426</v>
      </c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26:77" s="11" customFormat="1" ht="19.95" customHeight="1" x14ac:dyDescent="0.3">
      <c r="Z147" t="s">
        <v>114</v>
      </c>
      <c r="AA147" t="s">
        <v>115</v>
      </c>
      <c r="AB147" s="92"/>
      <c r="AD147" t="s">
        <v>247</v>
      </c>
      <c r="AF147" t="s">
        <v>427</v>
      </c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26:77" s="11" customFormat="1" ht="19.95" customHeight="1" x14ac:dyDescent="0.3">
      <c r="Z148" t="s">
        <v>153</v>
      </c>
      <c r="AA148" t="s">
        <v>154</v>
      </c>
      <c r="AB148" s="92"/>
      <c r="AD148" t="s">
        <v>428</v>
      </c>
      <c r="AF148" t="s">
        <v>429</v>
      </c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26:77" s="11" customFormat="1" ht="19.95" customHeight="1" x14ac:dyDescent="0.3">
      <c r="Z149" t="s">
        <v>251</v>
      </c>
      <c r="AA149" t="s">
        <v>252</v>
      </c>
      <c r="AB149" s="92"/>
      <c r="AD149" t="s">
        <v>430</v>
      </c>
      <c r="AF149" t="s">
        <v>431</v>
      </c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26:77" s="11" customFormat="1" ht="19.95" customHeight="1" x14ac:dyDescent="0.3">
      <c r="Z150" t="s">
        <v>143</v>
      </c>
      <c r="AA150" t="s">
        <v>144</v>
      </c>
      <c r="AB150" s="92"/>
      <c r="AD150" t="s">
        <v>432</v>
      </c>
      <c r="AF150" t="s">
        <v>433</v>
      </c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26:77" s="11" customFormat="1" ht="19.95" customHeight="1" x14ac:dyDescent="0.3">
      <c r="Z151" t="s">
        <v>168</v>
      </c>
      <c r="AA151" t="s">
        <v>169</v>
      </c>
      <c r="AB151" s="92"/>
      <c r="AD151" t="s">
        <v>434</v>
      </c>
      <c r="AF151" t="s">
        <v>435</v>
      </c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26:77" s="11" customFormat="1" ht="19.95" customHeight="1" x14ac:dyDescent="0.3">
      <c r="Z152" t="s">
        <v>176</v>
      </c>
      <c r="AA152" t="s">
        <v>177</v>
      </c>
      <c r="AB152" s="92"/>
      <c r="AD152" t="s">
        <v>154</v>
      </c>
      <c r="AF152" t="s">
        <v>436</v>
      </c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26:77" s="11" customFormat="1" ht="19.95" customHeight="1" x14ac:dyDescent="0.3">
      <c r="Z153" t="s">
        <v>238</v>
      </c>
      <c r="AA153" t="s">
        <v>239</v>
      </c>
      <c r="AB153" s="92"/>
      <c r="AD153" t="s">
        <v>437</v>
      </c>
      <c r="AF153" t="s">
        <v>438</v>
      </c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26:77" s="11" customFormat="1" ht="19.95" customHeight="1" x14ac:dyDescent="0.3">
      <c r="Z154" t="s">
        <v>163</v>
      </c>
      <c r="AA154" t="s">
        <v>164</v>
      </c>
      <c r="AB154" s="92"/>
      <c r="AD154" t="s">
        <v>439</v>
      </c>
      <c r="AF154" t="s">
        <v>440</v>
      </c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26:77" s="11" customFormat="1" ht="19.95" customHeight="1" x14ac:dyDescent="0.3">
      <c r="Z155" t="s">
        <v>185</v>
      </c>
      <c r="AA155" t="s">
        <v>186</v>
      </c>
      <c r="AB155" s="92"/>
      <c r="AD155" t="s">
        <v>441</v>
      </c>
      <c r="AF155" t="s">
        <v>442</v>
      </c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26:77" s="11" customFormat="1" ht="19.95" customHeight="1" x14ac:dyDescent="0.3">
      <c r="Z156" t="s">
        <v>104</v>
      </c>
      <c r="AA156" t="s">
        <v>105</v>
      </c>
      <c r="AB156" s="92"/>
      <c r="AD156" t="s">
        <v>443</v>
      </c>
      <c r="AF156" t="s">
        <v>444</v>
      </c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26:77" s="11" customFormat="1" ht="19.95" customHeight="1" x14ac:dyDescent="0.3">
      <c r="AD157" t="s">
        <v>445</v>
      </c>
      <c r="AF157" t="s">
        <v>446</v>
      </c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26:77" s="11" customFormat="1" ht="19.95" customHeight="1" x14ac:dyDescent="0.3">
      <c r="AD158" t="s">
        <v>447</v>
      </c>
      <c r="AF158" t="s">
        <v>448</v>
      </c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26:77" s="11" customFormat="1" ht="19.95" customHeight="1" x14ac:dyDescent="0.3">
      <c r="AD159" t="s">
        <v>449</v>
      </c>
      <c r="AF159" t="s">
        <v>450</v>
      </c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26:77" s="11" customFormat="1" ht="19.95" customHeight="1" x14ac:dyDescent="0.3">
      <c r="AD160" t="s">
        <v>451</v>
      </c>
      <c r="AF160" t="s">
        <v>452</v>
      </c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30:77" s="11" customFormat="1" ht="19.95" customHeight="1" x14ac:dyDescent="0.3">
      <c r="AD161" t="s">
        <v>453</v>
      </c>
      <c r="AF161" t="s">
        <v>454</v>
      </c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30:77" s="11" customFormat="1" ht="19.95" customHeight="1" x14ac:dyDescent="0.3">
      <c r="AD162" t="s">
        <v>455</v>
      </c>
      <c r="AF162" t="s">
        <v>456</v>
      </c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30:77" s="11" customFormat="1" ht="19.95" customHeight="1" x14ac:dyDescent="0.3">
      <c r="AD163" t="s">
        <v>457</v>
      </c>
      <c r="AF163" t="s">
        <v>458</v>
      </c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30:77" s="11" customFormat="1" ht="19.95" customHeight="1" x14ac:dyDescent="0.3">
      <c r="AD164" t="s">
        <v>459</v>
      </c>
      <c r="AF164" t="s">
        <v>460</v>
      </c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30:77" s="11" customFormat="1" ht="19.95" customHeight="1" x14ac:dyDescent="0.3">
      <c r="AD165" t="s">
        <v>461</v>
      </c>
      <c r="AF165" t="s">
        <v>462</v>
      </c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30:77" s="11" customFormat="1" ht="19.95" customHeight="1" x14ac:dyDescent="0.3">
      <c r="AD166" t="s">
        <v>463</v>
      </c>
      <c r="AF166" t="s">
        <v>464</v>
      </c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30:77" s="11" customFormat="1" ht="19.95" customHeight="1" x14ac:dyDescent="0.3">
      <c r="AD167" t="s">
        <v>465</v>
      </c>
      <c r="AF167" t="s">
        <v>466</v>
      </c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30:77" s="11" customFormat="1" ht="19.95" customHeight="1" x14ac:dyDescent="0.3">
      <c r="AD168" t="s">
        <v>164</v>
      </c>
      <c r="AF168" t="s">
        <v>467</v>
      </c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30:77" s="11" customFormat="1" ht="19.95" customHeight="1" x14ac:dyDescent="0.3">
      <c r="AD169" t="s">
        <v>468</v>
      </c>
      <c r="AF169" t="s">
        <v>469</v>
      </c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30:77" s="11" customFormat="1" ht="19.95" customHeight="1" x14ac:dyDescent="0.3">
      <c r="AD170" t="s">
        <v>470</v>
      </c>
      <c r="AF170" t="s">
        <v>471</v>
      </c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30:77" s="11" customFormat="1" ht="19.95" customHeight="1" x14ac:dyDescent="0.3">
      <c r="AD171" t="s">
        <v>472</v>
      </c>
      <c r="AF171" t="s">
        <v>473</v>
      </c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30:77" s="11" customFormat="1" ht="19.95" customHeight="1" x14ac:dyDescent="0.3">
      <c r="AD172" t="s">
        <v>474</v>
      </c>
      <c r="AF172" t="s">
        <v>475</v>
      </c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30:77" s="11" customFormat="1" ht="19.95" customHeight="1" x14ac:dyDescent="0.3">
      <c r="AD173" t="s">
        <v>476</v>
      </c>
      <c r="AF173" t="s">
        <v>477</v>
      </c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30:77" s="11" customFormat="1" ht="19.95" customHeight="1" x14ac:dyDescent="0.3">
      <c r="AD174" t="s">
        <v>478</v>
      </c>
      <c r="AF174" t="s">
        <v>479</v>
      </c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30:77" s="11" customFormat="1" ht="19.95" customHeight="1" x14ac:dyDescent="0.3">
      <c r="AD175" t="s">
        <v>480</v>
      </c>
      <c r="AF175" t="s">
        <v>481</v>
      </c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30:77" s="11" customFormat="1" ht="19.95" customHeight="1" x14ac:dyDescent="0.3">
      <c r="AD176" t="s">
        <v>482</v>
      </c>
      <c r="AF176" t="s">
        <v>483</v>
      </c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30:77" s="11" customFormat="1" ht="19.95" customHeight="1" x14ac:dyDescent="0.3">
      <c r="AD177" t="s">
        <v>484</v>
      </c>
      <c r="AF177" t="s">
        <v>485</v>
      </c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30:77" s="11" customFormat="1" ht="19.95" customHeight="1" x14ac:dyDescent="0.3">
      <c r="AD178" t="s">
        <v>486</v>
      </c>
      <c r="AF178" t="s">
        <v>487</v>
      </c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30:77" s="11" customFormat="1" ht="19.95" customHeight="1" x14ac:dyDescent="0.3">
      <c r="AD179" t="s">
        <v>488</v>
      </c>
      <c r="AF179" t="s">
        <v>489</v>
      </c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30:77" s="11" customFormat="1" ht="19.95" customHeight="1" x14ac:dyDescent="0.3">
      <c r="AD180" t="s">
        <v>186</v>
      </c>
      <c r="AF180" t="s">
        <v>490</v>
      </c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30:77" s="11" customFormat="1" x14ac:dyDescent="0.3">
      <c r="AD181" t="s">
        <v>105</v>
      </c>
      <c r="AF181" t="s">
        <v>491</v>
      </c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30:77" s="11" customFormat="1" x14ac:dyDescent="0.3">
      <c r="AD182" t="s">
        <v>492</v>
      </c>
      <c r="AF182" t="s">
        <v>493</v>
      </c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30:77" s="11" customFormat="1" x14ac:dyDescent="0.3">
      <c r="AD183" t="s">
        <v>494</v>
      </c>
      <c r="AF183" t="s">
        <v>495</v>
      </c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30:77" s="11" customFormat="1" x14ac:dyDescent="0.3">
      <c r="AF184" t="s">
        <v>496</v>
      </c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30:77" s="11" customFormat="1" x14ac:dyDescent="0.3">
      <c r="AF185" t="s">
        <v>497</v>
      </c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30:77" s="11" customFormat="1" x14ac:dyDescent="0.3">
      <c r="AF186" t="s">
        <v>498</v>
      </c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30:77" s="11" customFormat="1" x14ac:dyDescent="0.3">
      <c r="AF187" t="s">
        <v>499</v>
      </c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30:77" s="11" customFormat="1" x14ac:dyDescent="0.3">
      <c r="AF188" t="s">
        <v>500</v>
      </c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30:77" s="11" customFormat="1" x14ac:dyDescent="0.3">
      <c r="AF189" t="s">
        <v>501</v>
      </c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30:77" s="11" customFormat="1" x14ac:dyDescent="0.3">
      <c r="AF190" t="s">
        <v>502</v>
      </c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30:77" s="11" customFormat="1" x14ac:dyDescent="0.3">
      <c r="AF191" t="s">
        <v>503</v>
      </c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30:77" s="11" customFormat="1" x14ac:dyDescent="0.3">
      <c r="AF192" t="s">
        <v>504</v>
      </c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32:77" s="11" customFormat="1" x14ac:dyDescent="0.3">
      <c r="AF193" t="s">
        <v>505</v>
      </c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32:77" s="11" customFormat="1" x14ac:dyDescent="0.3">
      <c r="AF194" t="s">
        <v>506</v>
      </c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32:77" s="11" customFormat="1" x14ac:dyDescent="0.3">
      <c r="AF195" t="s">
        <v>507</v>
      </c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32:77" s="11" customFormat="1" x14ac:dyDescent="0.3">
      <c r="AF196" t="s">
        <v>508</v>
      </c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32:77" s="11" customFormat="1" x14ac:dyDescent="0.3">
      <c r="AF197" t="s">
        <v>509</v>
      </c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32:77" s="11" customFormat="1" x14ac:dyDescent="0.3">
      <c r="AF198" t="s">
        <v>510</v>
      </c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32:77" s="11" customFormat="1" x14ac:dyDescent="0.3">
      <c r="AF199" t="s">
        <v>511</v>
      </c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32:77" s="11" customFormat="1" x14ac:dyDescent="0.3">
      <c r="AF200" t="s">
        <v>512</v>
      </c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32:77" s="11" customFormat="1" x14ac:dyDescent="0.3">
      <c r="AF201" t="s">
        <v>513</v>
      </c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32:77" s="11" customFormat="1" x14ac:dyDescent="0.3">
      <c r="AF202" t="s">
        <v>514</v>
      </c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32:77" s="11" customFormat="1" x14ac:dyDescent="0.3">
      <c r="AF203" t="s">
        <v>515</v>
      </c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32:77" s="11" customFormat="1" x14ac:dyDescent="0.3">
      <c r="AF204" t="s">
        <v>516</v>
      </c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32:77" s="11" customFormat="1" x14ac:dyDescent="0.3">
      <c r="AF205" t="s">
        <v>517</v>
      </c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32:77" s="11" customFormat="1" x14ac:dyDescent="0.3">
      <c r="AF206" t="s">
        <v>518</v>
      </c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32:77" s="11" customFormat="1" x14ac:dyDescent="0.3">
      <c r="AF207" t="s">
        <v>519</v>
      </c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32:77" s="11" customFormat="1" x14ac:dyDescent="0.3">
      <c r="AF208" t="s">
        <v>520</v>
      </c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32:77" s="11" customFormat="1" x14ac:dyDescent="0.3">
      <c r="AF209" t="s">
        <v>521</v>
      </c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32:77" s="11" customFormat="1" x14ac:dyDescent="0.3">
      <c r="AF210" t="s">
        <v>522</v>
      </c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32:77" s="11" customFormat="1" x14ac:dyDescent="0.3">
      <c r="AF211" t="s">
        <v>523</v>
      </c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32:77" s="11" customFormat="1" x14ac:dyDescent="0.3">
      <c r="AF212" t="s">
        <v>524</v>
      </c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32:77" s="11" customFormat="1" x14ac:dyDescent="0.3">
      <c r="AF213" t="s">
        <v>525</v>
      </c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32:77" s="11" customFormat="1" x14ac:dyDescent="0.3">
      <c r="AF214" t="s">
        <v>526</v>
      </c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32:77" s="11" customFormat="1" x14ac:dyDescent="0.3">
      <c r="AF215" t="s">
        <v>527</v>
      </c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32:77" s="11" customFormat="1" x14ac:dyDescent="0.3">
      <c r="AF216" t="s">
        <v>528</v>
      </c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32:77" s="11" customFormat="1" x14ac:dyDescent="0.3">
      <c r="AF217" t="s">
        <v>529</v>
      </c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32:77" s="11" customFormat="1" x14ac:dyDescent="0.3">
      <c r="AF218" t="s">
        <v>530</v>
      </c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32:77" s="11" customFormat="1" x14ac:dyDescent="0.3">
      <c r="AF219" t="s">
        <v>531</v>
      </c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32:77" s="11" customFormat="1" x14ac:dyDescent="0.3">
      <c r="AF220" t="s">
        <v>532</v>
      </c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32:77" s="11" customFormat="1" x14ac:dyDescent="0.3">
      <c r="AF221" t="s">
        <v>533</v>
      </c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32:77" s="11" customFormat="1" x14ac:dyDescent="0.3">
      <c r="AF222" t="s">
        <v>534</v>
      </c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32:77" s="11" customFormat="1" x14ac:dyDescent="0.3">
      <c r="AF223" t="s">
        <v>535</v>
      </c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32:77" s="11" customFormat="1" x14ac:dyDescent="0.3">
      <c r="AF224" t="s">
        <v>536</v>
      </c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32:77" s="11" customFormat="1" x14ac:dyDescent="0.3">
      <c r="AF225" t="s">
        <v>537</v>
      </c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32:77" s="11" customFormat="1" x14ac:dyDescent="0.3">
      <c r="AF226" t="s">
        <v>538</v>
      </c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32:77" s="11" customFormat="1" x14ac:dyDescent="0.3">
      <c r="AF227" t="s">
        <v>539</v>
      </c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32:77" s="11" customFormat="1" x14ac:dyDescent="0.3">
      <c r="AF228" t="s">
        <v>540</v>
      </c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32:77" s="11" customFormat="1" x14ac:dyDescent="0.3">
      <c r="AF229" t="s">
        <v>541</v>
      </c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32:77" s="11" customFormat="1" x14ac:dyDescent="0.3">
      <c r="AF230" t="s">
        <v>542</v>
      </c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32:77" s="11" customFormat="1" x14ac:dyDescent="0.3">
      <c r="AF231" t="s">
        <v>543</v>
      </c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32:77" s="11" customFormat="1" x14ac:dyDescent="0.3">
      <c r="AF232" t="s">
        <v>544</v>
      </c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32:77" s="11" customFormat="1" x14ac:dyDescent="0.3">
      <c r="AF233" t="s">
        <v>545</v>
      </c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32:77" s="11" customFormat="1" x14ac:dyDescent="0.3">
      <c r="AF234" t="s">
        <v>546</v>
      </c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32:77" s="11" customFormat="1" x14ac:dyDescent="0.3">
      <c r="AF235" t="s">
        <v>547</v>
      </c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32:77" s="11" customFormat="1" x14ac:dyDescent="0.3">
      <c r="AF236" t="s">
        <v>548</v>
      </c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32:77" s="11" customFormat="1" x14ac:dyDescent="0.3">
      <c r="AF237" t="s">
        <v>549</v>
      </c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32:77" s="11" customFormat="1" x14ac:dyDescent="0.3">
      <c r="AF238" t="s">
        <v>550</v>
      </c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32:77" s="11" customFormat="1" x14ac:dyDescent="0.3">
      <c r="AF239" t="s">
        <v>550</v>
      </c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32:77" s="11" customFormat="1" x14ac:dyDescent="0.3">
      <c r="AF240" t="s">
        <v>551</v>
      </c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32:77" s="11" customFormat="1" x14ac:dyDescent="0.3">
      <c r="AF241" t="s">
        <v>552</v>
      </c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32:77" s="11" customFormat="1" x14ac:dyDescent="0.3">
      <c r="AF242" t="s">
        <v>553</v>
      </c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32:77" s="11" customFormat="1" x14ac:dyDescent="0.3">
      <c r="AF243" t="s">
        <v>554</v>
      </c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32:77" s="11" customFormat="1" x14ac:dyDescent="0.3">
      <c r="AF244" t="s">
        <v>555</v>
      </c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32:77" s="11" customFormat="1" x14ac:dyDescent="0.3">
      <c r="AF245" t="s">
        <v>556</v>
      </c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32:77" s="11" customFormat="1" x14ac:dyDescent="0.3">
      <c r="AF246" t="s">
        <v>557</v>
      </c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32:77" s="11" customFormat="1" x14ac:dyDescent="0.3">
      <c r="AF247" t="s">
        <v>558</v>
      </c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32:77" s="11" customFormat="1" x14ac:dyDescent="0.3">
      <c r="AF248" t="s">
        <v>559</v>
      </c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32:77" s="11" customFormat="1" x14ac:dyDescent="0.3">
      <c r="AF249" t="s">
        <v>560</v>
      </c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32:77" s="11" customFormat="1" x14ac:dyDescent="0.3">
      <c r="AF250" t="s">
        <v>561</v>
      </c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  <row r="251" spans="32:77" s="11" customFormat="1" x14ac:dyDescent="0.3">
      <c r="AF251" t="s">
        <v>562</v>
      </c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</row>
    <row r="252" spans="32:77" s="11" customFormat="1" x14ac:dyDescent="0.3">
      <c r="AF252" t="s">
        <v>563</v>
      </c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</row>
    <row r="253" spans="32:77" s="11" customFormat="1" x14ac:dyDescent="0.3">
      <c r="AF253" t="s">
        <v>564</v>
      </c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</row>
    <row r="254" spans="32:77" s="11" customFormat="1" x14ac:dyDescent="0.3">
      <c r="AF254" t="s">
        <v>565</v>
      </c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</row>
    <row r="255" spans="32:77" s="11" customFormat="1" x14ac:dyDescent="0.3">
      <c r="AF255" t="s">
        <v>566</v>
      </c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</row>
    <row r="256" spans="32:77" s="11" customFormat="1" x14ac:dyDescent="0.3">
      <c r="AF256" t="s">
        <v>567</v>
      </c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</row>
    <row r="257" spans="32:77" s="11" customFormat="1" x14ac:dyDescent="0.3">
      <c r="AF257" t="s">
        <v>568</v>
      </c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</row>
    <row r="258" spans="32:77" s="11" customFormat="1" x14ac:dyDescent="0.3">
      <c r="AF258" t="s">
        <v>569</v>
      </c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</row>
    <row r="259" spans="32:77" s="11" customFormat="1" x14ac:dyDescent="0.3">
      <c r="AF259" t="s">
        <v>570</v>
      </c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</row>
    <row r="260" spans="32:77" s="11" customFormat="1" x14ac:dyDescent="0.3">
      <c r="AF260" t="s">
        <v>571</v>
      </c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</row>
    <row r="261" spans="32:77" s="11" customFormat="1" x14ac:dyDescent="0.3">
      <c r="AF261" t="s">
        <v>572</v>
      </c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</row>
    <row r="262" spans="32:77" s="11" customFormat="1" x14ac:dyDescent="0.3">
      <c r="AF262" t="s">
        <v>573</v>
      </c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</row>
    <row r="263" spans="32:77" s="11" customFormat="1" x14ac:dyDescent="0.3">
      <c r="AF263" t="s">
        <v>574</v>
      </c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</row>
    <row r="264" spans="32:77" s="11" customFormat="1" x14ac:dyDescent="0.3">
      <c r="AF264" t="s">
        <v>575</v>
      </c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</row>
    <row r="265" spans="32:77" s="11" customFormat="1" x14ac:dyDescent="0.3">
      <c r="AF265" t="s">
        <v>576</v>
      </c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</row>
    <row r="266" spans="32:77" s="11" customFormat="1" x14ac:dyDescent="0.3">
      <c r="AF266" t="s">
        <v>577</v>
      </c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</row>
    <row r="267" spans="32:77" s="11" customFormat="1" x14ac:dyDescent="0.3">
      <c r="AF267" t="s">
        <v>578</v>
      </c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</row>
    <row r="268" spans="32:77" s="11" customFormat="1" x14ac:dyDescent="0.3">
      <c r="AF268" t="s">
        <v>579</v>
      </c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</row>
    <row r="269" spans="32:77" s="11" customFormat="1" x14ac:dyDescent="0.25">
      <c r="AF269" s="94" t="s">
        <v>580</v>
      </c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</row>
    <row r="270" spans="32:77" s="11" customFormat="1" x14ac:dyDescent="0.3">
      <c r="AF270" t="s">
        <v>581</v>
      </c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</row>
    <row r="271" spans="32:77" s="11" customFormat="1" x14ac:dyDescent="0.3">
      <c r="AF271" t="s">
        <v>582</v>
      </c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</row>
    <row r="272" spans="32:77" s="11" customFormat="1" x14ac:dyDescent="0.3">
      <c r="AF272" t="s">
        <v>583</v>
      </c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</row>
    <row r="273" spans="32:77" s="11" customFormat="1" x14ac:dyDescent="0.3">
      <c r="AF273" t="s">
        <v>584</v>
      </c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</row>
    <row r="274" spans="32:77" s="11" customFormat="1" x14ac:dyDescent="0.3">
      <c r="AF274" t="s">
        <v>585</v>
      </c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</row>
    <row r="275" spans="32:77" s="11" customFormat="1" x14ac:dyDescent="0.3">
      <c r="AF275" t="s">
        <v>586</v>
      </c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</row>
    <row r="276" spans="32:77" s="11" customFormat="1" x14ac:dyDescent="0.3">
      <c r="AF276" t="s">
        <v>587</v>
      </c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</row>
    <row r="277" spans="32:77" s="11" customFormat="1" x14ac:dyDescent="0.3">
      <c r="AF277" t="s">
        <v>588</v>
      </c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</row>
    <row r="278" spans="32:77" s="11" customFormat="1" x14ac:dyDescent="0.3">
      <c r="AF278" t="s">
        <v>589</v>
      </c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</row>
    <row r="279" spans="32:77" s="11" customFormat="1" x14ac:dyDescent="0.3">
      <c r="AF279" t="s">
        <v>590</v>
      </c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</row>
    <row r="280" spans="32:77" s="11" customFormat="1" x14ac:dyDescent="0.3">
      <c r="AF280" t="s">
        <v>591</v>
      </c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</row>
    <row r="281" spans="32:77" s="11" customFormat="1" x14ac:dyDescent="0.3">
      <c r="AF281" t="s">
        <v>592</v>
      </c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</row>
    <row r="282" spans="32:77" s="11" customFormat="1" x14ac:dyDescent="0.3">
      <c r="AF282" t="s">
        <v>593</v>
      </c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</row>
    <row r="283" spans="32:77" s="11" customFormat="1" x14ac:dyDescent="0.3">
      <c r="AF283" t="s">
        <v>594</v>
      </c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</row>
    <row r="284" spans="32:77" s="11" customFormat="1" x14ac:dyDescent="0.3">
      <c r="AF284" t="s">
        <v>595</v>
      </c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</row>
    <row r="285" spans="32:77" s="11" customFormat="1" x14ac:dyDescent="0.3">
      <c r="AF285" t="s">
        <v>596</v>
      </c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</row>
    <row r="286" spans="32:77" s="11" customFormat="1" x14ac:dyDescent="0.3">
      <c r="AF286" t="s">
        <v>597</v>
      </c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</row>
    <row r="287" spans="32:77" s="11" customFormat="1" x14ac:dyDescent="0.3"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</row>
    <row r="288" spans="32:77" s="11" customFormat="1" x14ac:dyDescent="0.3"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</row>
    <row r="289" spans="38:77" s="11" customFormat="1" x14ac:dyDescent="0.3"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</row>
    <row r="290" spans="38:77" s="11" customFormat="1" x14ac:dyDescent="0.3"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</row>
    <row r="291" spans="38:77" s="11" customFormat="1" x14ac:dyDescent="0.3"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</row>
    <row r="292" spans="38:77" s="11" customFormat="1" x14ac:dyDescent="0.3"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</row>
    <row r="293" spans="38:77" s="11" customFormat="1" x14ac:dyDescent="0.3"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</row>
    <row r="294" spans="38:77" s="11" customFormat="1" x14ac:dyDescent="0.3"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</row>
    <row r="295" spans="38:77" s="11" customFormat="1" x14ac:dyDescent="0.3"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</row>
    <row r="296" spans="38:77" s="11" customFormat="1" x14ac:dyDescent="0.3"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</row>
    <row r="297" spans="38:77" s="11" customFormat="1" x14ac:dyDescent="0.3"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</row>
    <row r="298" spans="38:77" s="11" customFormat="1" x14ac:dyDescent="0.3"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</row>
    <row r="299" spans="38:77" s="11" customFormat="1" x14ac:dyDescent="0.3"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</row>
    <row r="300" spans="38:77" s="11" customFormat="1" x14ac:dyDescent="0.3"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</row>
    <row r="301" spans="38:77" s="11" customFormat="1" x14ac:dyDescent="0.3"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</row>
    <row r="302" spans="38:77" s="11" customFormat="1" x14ac:dyDescent="0.3"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</row>
    <row r="303" spans="38:77" s="11" customFormat="1" x14ac:dyDescent="0.3"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</row>
    <row r="304" spans="38:77" s="11" customFormat="1" x14ac:dyDescent="0.3"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</row>
    <row r="305" spans="38:77" s="11" customFormat="1" x14ac:dyDescent="0.3"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</row>
    <row r="306" spans="38:77" s="11" customFormat="1" x14ac:dyDescent="0.3"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</row>
    <row r="307" spans="38:77" s="11" customFormat="1" x14ac:dyDescent="0.3"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</row>
    <row r="308" spans="38:77" s="11" customFormat="1" x14ac:dyDescent="0.3"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</row>
    <row r="309" spans="38:77" s="11" customFormat="1" x14ac:dyDescent="0.3"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</row>
    <row r="310" spans="38:77" s="11" customFormat="1" x14ac:dyDescent="0.3"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</row>
    <row r="311" spans="38:77" s="11" customFormat="1" x14ac:dyDescent="0.3"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</row>
    <row r="312" spans="38:77" s="11" customFormat="1" x14ac:dyDescent="0.3"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</row>
    <row r="313" spans="38:77" s="11" customFormat="1" x14ac:dyDescent="0.3"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</row>
    <row r="314" spans="38:77" s="11" customFormat="1" x14ac:dyDescent="0.3"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</row>
    <row r="315" spans="38:77" s="11" customFormat="1" x14ac:dyDescent="0.3"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</row>
    <row r="316" spans="38:77" s="11" customFormat="1" x14ac:dyDescent="0.3"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</row>
    <row r="317" spans="38:77" s="11" customFormat="1" x14ac:dyDescent="0.3"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</row>
    <row r="318" spans="38:77" s="11" customFormat="1" x14ac:dyDescent="0.3"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</row>
    <row r="319" spans="38:77" s="11" customFormat="1" x14ac:dyDescent="0.3"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</row>
    <row r="320" spans="38:77" s="11" customFormat="1" x14ac:dyDescent="0.3"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</row>
    <row r="321" spans="38:77" s="11" customFormat="1" x14ac:dyDescent="0.3"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</row>
    <row r="322" spans="38:77" s="11" customFormat="1" x14ac:dyDescent="0.3"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</row>
    <row r="323" spans="38:77" s="11" customFormat="1" x14ac:dyDescent="0.3"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</row>
    <row r="324" spans="38:77" s="11" customFormat="1" x14ac:dyDescent="0.3"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</row>
    <row r="325" spans="38:77" s="11" customFormat="1" x14ac:dyDescent="0.3"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</row>
    <row r="326" spans="38:77" s="11" customFormat="1" x14ac:dyDescent="0.3"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</row>
    <row r="327" spans="38:77" s="11" customFormat="1" x14ac:dyDescent="0.3"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</row>
    <row r="328" spans="38:77" s="11" customFormat="1" x14ac:dyDescent="0.3"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</row>
    <row r="329" spans="38:77" s="11" customFormat="1" x14ac:dyDescent="0.3"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</row>
    <row r="330" spans="38:77" s="11" customFormat="1" x14ac:dyDescent="0.3"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</row>
    <row r="331" spans="38:77" s="11" customFormat="1" x14ac:dyDescent="0.3"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</row>
    <row r="332" spans="38:77" s="11" customFormat="1" x14ac:dyDescent="0.3"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</row>
    <row r="333" spans="38:77" s="11" customFormat="1" x14ac:dyDescent="0.3"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</row>
    <row r="334" spans="38:77" s="11" customFormat="1" x14ac:dyDescent="0.3"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</row>
    <row r="335" spans="38:77" s="11" customFormat="1" x14ac:dyDescent="0.3"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</row>
    <row r="336" spans="38:77" s="11" customFormat="1" x14ac:dyDescent="0.3"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</row>
    <row r="337" spans="38:77" s="11" customFormat="1" x14ac:dyDescent="0.3"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</row>
    <row r="338" spans="38:77" s="11" customFormat="1" x14ac:dyDescent="0.3"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</row>
    <row r="339" spans="38:77" s="11" customFormat="1" x14ac:dyDescent="0.3"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</row>
    <row r="340" spans="38:77" s="11" customFormat="1" x14ac:dyDescent="0.3"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</row>
    <row r="341" spans="38:77" s="11" customFormat="1" x14ac:dyDescent="0.3"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</row>
    <row r="342" spans="38:77" s="11" customFormat="1" x14ac:dyDescent="0.3"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</row>
    <row r="343" spans="38:77" s="11" customFormat="1" x14ac:dyDescent="0.3"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</row>
    <row r="344" spans="38:77" s="11" customFormat="1" x14ac:dyDescent="0.3"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</row>
    <row r="345" spans="38:77" s="11" customFormat="1" x14ac:dyDescent="0.3"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</row>
    <row r="346" spans="38:77" s="11" customFormat="1" x14ac:dyDescent="0.3"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</row>
    <row r="347" spans="38:77" s="11" customFormat="1" x14ac:dyDescent="0.3"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</row>
    <row r="348" spans="38:77" s="11" customFormat="1" x14ac:dyDescent="0.3"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</row>
    <row r="349" spans="38:77" s="11" customFormat="1" x14ac:dyDescent="0.3"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</row>
    <row r="350" spans="38:77" s="11" customFormat="1" x14ac:dyDescent="0.3"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</row>
    <row r="351" spans="38:77" s="11" customFormat="1" x14ac:dyDescent="0.3"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</row>
    <row r="352" spans="38:77" s="11" customFormat="1" x14ac:dyDescent="0.3"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</row>
    <row r="353" spans="38:77" s="11" customFormat="1" x14ac:dyDescent="0.3"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</row>
    <row r="354" spans="38:77" s="11" customFormat="1" x14ac:dyDescent="0.3"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</row>
    <row r="355" spans="38:77" s="11" customFormat="1" x14ac:dyDescent="0.3"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</row>
    <row r="356" spans="38:77" s="11" customFormat="1" x14ac:dyDescent="0.3"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</row>
    <row r="357" spans="38:77" s="11" customFormat="1" x14ac:dyDescent="0.3"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</row>
    <row r="358" spans="38:77" s="11" customFormat="1" x14ac:dyDescent="0.3"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</row>
    <row r="359" spans="38:77" s="11" customFormat="1" x14ac:dyDescent="0.3"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</row>
    <row r="360" spans="38:77" s="11" customFormat="1" x14ac:dyDescent="0.3"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</row>
    <row r="361" spans="38:77" s="11" customFormat="1" x14ac:dyDescent="0.3"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</row>
    <row r="362" spans="38:77" s="11" customFormat="1" x14ac:dyDescent="0.3"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</row>
    <row r="363" spans="38:77" s="11" customFormat="1" x14ac:dyDescent="0.3"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</row>
    <row r="364" spans="38:77" s="11" customFormat="1" x14ac:dyDescent="0.3"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</row>
    <row r="365" spans="38:77" s="11" customFormat="1" x14ac:dyDescent="0.3"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</row>
    <row r="366" spans="38:77" s="11" customFormat="1" x14ac:dyDescent="0.3"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</row>
    <row r="367" spans="38:77" s="11" customFormat="1" x14ac:dyDescent="0.3"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</row>
    <row r="368" spans="38:77" s="11" customFormat="1" x14ac:dyDescent="0.3"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</row>
    <row r="369" spans="38:77" s="11" customFormat="1" x14ac:dyDescent="0.3"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</row>
    <row r="370" spans="38:77" s="11" customFormat="1" x14ac:dyDescent="0.3"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</row>
    <row r="371" spans="38:77" s="11" customFormat="1" x14ac:dyDescent="0.3"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</row>
    <row r="372" spans="38:77" s="11" customFormat="1" x14ac:dyDescent="0.3"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</row>
    <row r="373" spans="38:77" s="11" customFormat="1" x14ac:dyDescent="0.3"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</row>
    <row r="374" spans="38:77" s="11" customFormat="1" x14ac:dyDescent="0.3"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</row>
    <row r="375" spans="38:77" s="11" customFormat="1" x14ac:dyDescent="0.3"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</row>
    <row r="376" spans="38:77" s="11" customFormat="1" x14ac:dyDescent="0.3"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</row>
    <row r="377" spans="38:77" s="11" customFormat="1" x14ac:dyDescent="0.3"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</row>
    <row r="378" spans="38:77" s="11" customFormat="1" x14ac:dyDescent="0.3"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</row>
    <row r="379" spans="38:77" s="11" customFormat="1" x14ac:dyDescent="0.3"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</row>
    <row r="380" spans="38:77" s="11" customFormat="1" x14ac:dyDescent="0.3"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</row>
    <row r="381" spans="38:77" s="11" customFormat="1" x14ac:dyDescent="0.3"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</row>
    <row r="382" spans="38:77" s="11" customFormat="1" x14ac:dyDescent="0.3"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</row>
    <row r="383" spans="38:77" s="11" customFormat="1" x14ac:dyDescent="0.3"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</row>
    <row r="384" spans="38:77" s="11" customFormat="1" x14ac:dyDescent="0.3"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</row>
    <row r="385" spans="38:77" s="11" customFormat="1" x14ac:dyDescent="0.3"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</row>
    <row r="386" spans="38:77" s="11" customFormat="1" x14ac:dyDescent="0.3"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</row>
    <row r="387" spans="38:77" s="11" customFormat="1" x14ac:dyDescent="0.3"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</row>
    <row r="388" spans="38:77" s="11" customFormat="1" x14ac:dyDescent="0.3"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</row>
    <row r="389" spans="38:77" s="11" customFormat="1" x14ac:dyDescent="0.3"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</row>
    <row r="390" spans="38:77" s="11" customFormat="1" x14ac:dyDescent="0.3"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</row>
    <row r="391" spans="38:77" s="11" customFormat="1" x14ac:dyDescent="0.3"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</row>
    <row r="392" spans="38:77" s="11" customFormat="1" x14ac:dyDescent="0.3"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</row>
    <row r="393" spans="38:77" s="11" customFormat="1" x14ac:dyDescent="0.3"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</row>
    <row r="394" spans="38:77" s="11" customFormat="1" x14ac:dyDescent="0.3"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</row>
    <row r="395" spans="38:77" s="11" customFormat="1" x14ac:dyDescent="0.3"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</row>
    <row r="396" spans="38:77" s="11" customFormat="1" x14ac:dyDescent="0.3"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</row>
    <row r="397" spans="38:77" s="11" customFormat="1" x14ac:dyDescent="0.3"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</row>
    <row r="398" spans="38:77" s="11" customFormat="1" x14ac:dyDescent="0.3"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</row>
    <row r="399" spans="38:77" s="11" customFormat="1" x14ac:dyDescent="0.3"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</row>
    <row r="400" spans="38:77" s="11" customFormat="1" x14ac:dyDescent="0.3"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</row>
    <row r="401" spans="38:77" s="11" customFormat="1" x14ac:dyDescent="0.3"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</row>
    <row r="402" spans="38:77" s="11" customFormat="1" x14ac:dyDescent="0.3"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</row>
    <row r="403" spans="38:77" s="11" customFormat="1" x14ac:dyDescent="0.3"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</row>
    <row r="404" spans="38:77" s="11" customFormat="1" x14ac:dyDescent="0.3"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</row>
    <row r="405" spans="38:77" s="11" customFormat="1" x14ac:dyDescent="0.3"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</row>
    <row r="406" spans="38:77" s="11" customFormat="1" x14ac:dyDescent="0.3"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</row>
    <row r="407" spans="38:77" s="11" customFormat="1" x14ac:dyDescent="0.3"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</row>
    <row r="408" spans="38:77" s="11" customFormat="1" x14ac:dyDescent="0.3"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</row>
    <row r="409" spans="38:77" s="11" customFormat="1" x14ac:dyDescent="0.3"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</row>
    <row r="410" spans="38:77" s="11" customFormat="1" x14ac:dyDescent="0.3"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</row>
    <row r="411" spans="38:77" s="11" customFormat="1" x14ac:dyDescent="0.3"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</row>
    <row r="412" spans="38:77" s="11" customFormat="1" x14ac:dyDescent="0.3"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</row>
    <row r="413" spans="38:77" s="11" customFormat="1" x14ac:dyDescent="0.3"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</row>
    <row r="414" spans="38:77" s="11" customFormat="1" x14ac:dyDescent="0.3"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</row>
    <row r="415" spans="38:77" s="11" customFormat="1" x14ac:dyDescent="0.3"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</row>
    <row r="416" spans="38:77" s="11" customFormat="1" x14ac:dyDescent="0.3"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</row>
    <row r="417" spans="38:77" s="11" customFormat="1" x14ac:dyDescent="0.3"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</row>
    <row r="418" spans="38:77" s="11" customFormat="1" x14ac:dyDescent="0.3"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</row>
    <row r="419" spans="38:77" s="11" customFormat="1" x14ac:dyDescent="0.3"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</row>
    <row r="420" spans="38:77" s="11" customFormat="1" x14ac:dyDescent="0.3"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</row>
    <row r="421" spans="38:77" s="11" customFormat="1" x14ac:dyDescent="0.3"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</row>
    <row r="422" spans="38:77" s="11" customFormat="1" x14ac:dyDescent="0.3"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</row>
    <row r="423" spans="38:77" s="11" customFormat="1" x14ac:dyDescent="0.3"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</row>
    <row r="424" spans="38:77" s="11" customFormat="1" x14ac:dyDescent="0.3"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</row>
    <row r="425" spans="38:77" s="11" customFormat="1" x14ac:dyDescent="0.3"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</row>
    <row r="426" spans="38:77" s="11" customFormat="1" x14ac:dyDescent="0.3"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</row>
    <row r="427" spans="38:77" s="11" customFormat="1" x14ac:dyDescent="0.3"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</row>
    <row r="428" spans="38:77" s="11" customFormat="1" x14ac:dyDescent="0.3"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</row>
    <row r="429" spans="38:77" s="11" customFormat="1" x14ac:dyDescent="0.3"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</row>
    <row r="430" spans="38:77" s="11" customFormat="1" x14ac:dyDescent="0.3"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</row>
    <row r="431" spans="38:77" s="11" customFormat="1" x14ac:dyDescent="0.3"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</row>
    <row r="432" spans="38:77" s="11" customFormat="1" x14ac:dyDescent="0.3"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</row>
    <row r="433" spans="38:77" s="11" customFormat="1" x14ac:dyDescent="0.3"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</row>
    <row r="434" spans="38:77" s="11" customFormat="1" x14ac:dyDescent="0.3"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</row>
    <row r="435" spans="38:77" s="11" customFormat="1" x14ac:dyDescent="0.3"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</row>
    <row r="436" spans="38:77" s="11" customFormat="1" x14ac:dyDescent="0.3"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</row>
    <row r="437" spans="38:77" s="11" customFormat="1" x14ac:dyDescent="0.3"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</row>
    <row r="438" spans="38:77" s="11" customFormat="1" x14ac:dyDescent="0.3"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</row>
    <row r="439" spans="38:77" s="11" customFormat="1" x14ac:dyDescent="0.3"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</row>
    <row r="440" spans="38:77" s="11" customFormat="1" x14ac:dyDescent="0.3"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</row>
    <row r="441" spans="38:77" s="11" customFormat="1" x14ac:dyDescent="0.3"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</row>
    <row r="442" spans="38:77" s="11" customFormat="1" x14ac:dyDescent="0.3"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</row>
    <row r="443" spans="38:77" s="11" customFormat="1" x14ac:dyDescent="0.3"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</row>
    <row r="444" spans="38:77" s="11" customFormat="1" x14ac:dyDescent="0.3"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</row>
    <row r="445" spans="38:77" s="11" customFormat="1" x14ac:dyDescent="0.3"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</row>
    <row r="446" spans="38:77" s="11" customFormat="1" x14ac:dyDescent="0.3"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</row>
    <row r="447" spans="38:77" s="11" customFormat="1" x14ac:dyDescent="0.3"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</row>
    <row r="448" spans="38:77" s="11" customFormat="1" x14ac:dyDescent="0.3"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</row>
    <row r="449" spans="38:77" s="11" customFormat="1" x14ac:dyDescent="0.3"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</row>
    <row r="450" spans="38:77" s="11" customFormat="1" x14ac:dyDescent="0.3"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</row>
    <row r="451" spans="38:77" s="11" customFormat="1" x14ac:dyDescent="0.3"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</row>
    <row r="452" spans="38:77" s="11" customFormat="1" x14ac:dyDescent="0.3"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</row>
    <row r="453" spans="38:77" s="11" customFormat="1" x14ac:dyDescent="0.3"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</row>
    <row r="454" spans="38:77" s="11" customFormat="1" x14ac:dyDescent="0.3"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</row>
    <row r="455" spans="38:77" s="11" customFormat="1" x14ac:dyDescent="0.3"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</row>
    <row r="456" spans="38:77" s="11" customFormat="1" x14ac:dyDescent="0.3"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</row>
    <row r="457" spans="38:77" s="11" customFormat="1" x14ac:dyDescent="0.3"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</row>
    <row r="458" spans="38:77" s="11" customFormat="1" x14ac:dyDescent="0.3"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</row>
    <row r="459" spans="38:77" s="11" customFormat="1" x14ac:dyDescent="0.3"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</row>
    <row r="460" spans="38:77" s="11" customFormat="1" x14ac:dyDescent="0.3"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</row>
    <row r="461" spans="38:77" s="11" customFormat="1" x14ac:dyDescent="0.3"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</row>
    <row r="462" spans="38:77" s="11" customFormat="1" x14ac:dyDescent="0.3"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</row>
    <row r="463" spans="38:77" s="11" customFormat="1" x14ac:dyDescent="0.3"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</row>
    <row r="464" spans="38:77" s="11" customFormat="1" x14ac:dyDescent="0.3"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</row>
    <row r="465" spans="38:77" s="11" customFormat="1" x14ac:dyDescent="0.3"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</row>
    <row r="466" spans="38:77" s="11" customFormat="1" x14ac:dyDescent="0.3"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</row>
    <row r="467" spans="38:77" s="11" customFormat="1" x14ac:dyDescent="0.3"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</row>
    <row r="468" spans="38:77" s="11" customFormat="1" x14ac:dyDescent="0.3"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</row>
    <row r="469" spans="38:77" s="11" customFormat="1" x14ac:dyDescent="0.3"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</row>
    <row r="470" spans="38:77" s="11" customFormat="1" x14ac:dyDescent="0.3"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</row>
    <row r="471" spans="38:77" s="11" customFormat="1" x14ac:dyDescent="0.3"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</row>
    <row r="472" spans="38:77" s="11" customFormat="1" x14ac:dyDescent="0.3"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</row>
    <row r="473" spans="38:77" s="11" customFormat="1" x14ac:dyDescent="0.3"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</row>
    <row r="474" spans="38:77" s="11" customFormat="1" x14ac:dyDescent="0.3"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</row>
    <row r="475" spans="38:77" s="11" customFormat="1" x14ac:dyDescent="0.3"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</row>
    <row r="476" spans="38:77" s="11" customFormat="1" x14ac:dyDescent="0.3"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</row>
    <row r="477" spans="38:77" s="11" customFormat="1" x14ac:dyDescent="0.3"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</row>
    <row r="478" spans="38:77" s="11" customFormat="1" x14ac:dyDescent="0.3"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</row>
    <row r="479" spans="38:77" s="11" customFormat="1" x14ac:dyDescent="0.3"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</row>
    <row r="480" spans="38:77" s="11" customFormat="1" x14ac:dyDescent="0.3"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</row>
    <row r="481" spans="38:77" s="11" customFormat="1" x14ac:dyDescent="0.3"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</row>
    <row r="482" spans="38:77" s="11" customFormat="1" x14ac:dyDescent="0.3"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</row>
    <row r="483" spans="38:77" s="11" customFormat="1" x14ac:dyDescent="0.3"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</row>
    <row r="484" spans="38:77" s="11" customFormat="1" x14ac:dyDescent="0.3"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</row>
    <row r="485" spans="38:77" s="11" customFormat="1" x14ac:dyDescent="0.3"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</row>
    <row r="486" spans="38:77" s="11" customFormat="1" x14ac:dyDescent="0.3"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</row>
    <row r="487" spans="38:77" s="11" customFormat="1" x14ac:dyDescent="0.3"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</row>
    <row r="488" spans="38:77" s="11" customFormat="1" x14ac:dyDescent="0.3"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</row>
    <row r="489" spans="38:77" s="11" customFormat="1" x14ac:dyDescent="0.3"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</row>
    <row r="490" spans="38:77" s="11" customFormat="1" x14ac:dyDescent="0.3"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</row>
    <row r="491" spans="38:77" s="11" customFormat="1" x14ac:dyDescent="0.3"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</row>
    <row r="492" spans="38:77" s="11" customFormat="1" x14ac:dyDescent="0.3"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</row>
    <row r="493" spans="38:77" s="11" customFormat="1" x14ac:dyDescent="0.3"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</row>
    <row r="494" spans="38:77" s="11" customFormat="1" x14ac:dyDescent="0.3"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</row>
    <row r="495" spans="38:77" s="11" customFormat="1" x14ac:dyDescent="0.3"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</row>
    <row r="496" spans="38:77" s="11" customFormat="1" x14ac:dyDescent="0.3"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</row>
    <row r="497" spans="38:77" s="11" customFormat="1" x14ac:dyDescent="0.3"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</row>
    <row r="498" spans="38:77" s="11" customFormat="1" x14ac:dyDescent="0.3"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</row>
    <row r="499" spans="38:77" s="11" customFormat="1" x14ac:dyDescent="0.3"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</row>
    <row r="500" spans="38:77" s="11" customFormat="1" x14ac:dyDescent="0.3"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</row>
    <row r="501" spans="38:77" s="11" customFormat="1" x14ac:dyDescent="0.3"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</row>
    <row r="502" spans="38:77" s="11" customFormat="1" x14ac:dyDescent="0.3"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</row>
    <row r="503" spans="38:77" s="11" customFormat="1" x14ac:dyDescent="0.3"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</row>
    <row r="504" spans="38:77" s="11" customFormat="1" x14ac:dyDescent="0.3"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</row>
    <row r="505" spans="38:77" s="11" customFormat="1" x14ac:dyDescent="0.3"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</row>
    <row r="506" spans="38:77" s="11" customFormat="1" x14ac:dyDescent="0.3"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</row>
    <row r="507" spans="38:77" s="11" customFormat="1" x14ac:dyDescent="0.3"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</row>
    <row r="508" spans="38:77" s="11" customFormat="1" x14ac:dyDescent="0.3"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</row>
    <row r="509" spans="38:77" s="11" customFormat="1" x14ac:dyDescent="0.3"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</row>
    <row r="510" spans="38:77" s="11" customFormat="1" x14ac:dyDescent="0.3"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</row>
    <row r="511" spans="38:77" s="11" customFormat="1" x14ac:dyDescent="0.3"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</row>
    <row r="512" spans="38:77" s="11" customFormat="1" x14ac:dyDescent="0.3"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</row>
    <row r="513" spans="38:77" s="11" customFormat="1" x14ac:dyDescent="0.3"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</row>
    <row r="514" spans="38:77" s="11" customFormat="1" x14ac:dyDescent="0.3"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</row>
    <row r="515" spans="38:77" s="11" customFormat="1" x14ac:dyDescent="0.3"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</row>
    <row r="516" spans="38:77" s="11" customFormat="1" x14ac:dyDescent="0.3"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</row>
    <row r="517" spans="38:77" s="11" customFormat="1" x14ac:dyDescent="0.3"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</row>
    <row r="518" spans="38:77" s="11" customFormat="1" x14ac:dyDescent="0.3"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</row>
    <row r="519" spans="38:77" s="11" customFormat="1" x14ac:dyDescent="0.3"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</row>
    <row r="520" spans="38:77" s="11" customFormat="1" x14ac:dyDescent="0.3"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</row>
    <row r="521" spans="38:77" s="11" customFormat="1" x14ac:dyDescent="0.3"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</row>
    <row r="522" spans="38:77" s="11" customFormat="1" x14ac:dyDescent="0.3"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</row>
    <row r="523" spans="38:77" s="11" customFormat="1" x14ac:dyDescent="0.3"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</row>
    <row r="524" spans="38:77" s="11" customFormat="1" x14ac:dyDescent="0.3"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</row>
    <row r="525" spans="38:77" s="11" customFormat="1" x14ac:dyDescent="0.3"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</row>
    <row r="526" spans="38:77" s="11" customFormat="1" x14ac:dyDescent="0.3"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</row>
    <row r="527" spans="38:77" s="11" customFormat="1" x14ac:dyDescent="0.3"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</row>
    <row r="528" spans="38:77" s="11" customFormat="1" x14ac:dyDescent="0.3"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</row>
    <row r="529" spans="38:77" s="11" customFormat="1" x14ac:dyDescent="0.3"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</row>
    <row r="530" spans="38:77" s="11" customFormat="1" x14ac:dyDescent="0.3"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</row>
    <row r="531" spans="38:77" s="11" customFormat="1" x14ac:dyDescent="0.3"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</row>
    <row r="532" spans="38:77" s="11" customFormat="1" x14ac:dyDescent="0.3"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</row>
    <row r="533" spans="38:77" s="11" customFormat="1" x14ac:dyDescent="0.3"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</row>
    <row r="534" spans="38:77" s="11" customFormat="1" x14ac:dyDescent="0.3"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</row>
    <row r="535" spans="38:77" s="11" customFormat="1" x14ac:dyDescent="0.3"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</row>
    <row r="536" spans="38:77" s="11" customFormat="1" x14ac:dyDescent="0.3"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</row>
    <row r="537" spans="38:77" s="11" customFormat="1" x14ac:dyDescent="0.3"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</row>
    <row r="538" spans="38:77" s="11" customFormat="1" x14ac:dyDescent="0.3"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</row>
    <row r="539" spans="38:77" s="11" customFormat="1" x14ac:dyDescent="0.3"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</row>
    <row r="540" spans="38:77" s="11" customFormat="1" x14ac:dyDescent="0.3"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</row>
    <row r="541" spans="38:77" s="11" customFormat="1" x14ac:dyDescent="0.3"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</row>
    <row r="542" spans="38:77" s="11" customFormat="1" x14ac:dyDescent="0.3"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</row>
    <row r="543" spans="38:77" s="11" customFormat="1" x14ac:dyDescent="0.3"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</row>
    <row r="544" spans="38:77" s="11" customFormat="1" x14ac:dyDescent="0.3"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</row>
    <row r="545" spans="38:77" s="11" customFormat="1" x14ac:dyDescent="0.3"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</row>
    <row r="546" spans="38:77" s="11" customFormat="1" x14ac:dyDescent="0.3"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</row>
    <row r="547" spans="38:77" s="11" customFormat="1" x14ac:dyDescent="0.3"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</row>
    <row r="548" spans="38:77" s="11" customFormat="1" x14ac:dyDescent="0.3"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</row>
    <row r="549" spans="38:77" s="11" customFormat="1" x14ac:dyDescent="0.3"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</row>
    <row r="550" spans="38:77" s="11" customFormat="1" x14ac:dyDescent="0.3"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</row>
    <row r="551" spans="38:77" s="11" customFormat="1" x14ac:dyDescent="0.3"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</row>
    <row r="552" spans="38:77" s="11" customFormat="1" x14ac:dyDescent="0.3"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</row>
    <row r="553" spans="38:77" s="11" customFormat="1" x14ac:dyDescent="0.3"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</row>
    <row r="554" spans="38:77" s="11" customFormat="1" x14ac:dyDescent="0.3"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</row>
    <row r="555" spans="38:77" s="11" customFormat="1" x14ac:dyDescent="0.3"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</row>
    <row r="556" spans="38:77" s="11" customFormat="1" x14ac:dyDescent="0.3"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</row>
    <row r="557" spans="38:77" s="11" customFormat="1" x14ac:dyDescent="0.3"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</row>
    <row r="558" spans="38:77" s="11" customFormat="1" x14ac:dyDescent="0.3"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</row>
    <row r="559" spans="38:77" s="11" customFormat="1" x14ac:dyDescent="0.3"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</row>
    <row r="560" spans="38:77" s="11" customFormat="1" x14ac:dyDescent="0.3"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</row>
    <row r="561" spans="38:77" s="11" customFormat="1" x14ac:dyDescent="0.3"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</row>
    <row r="562" spans="38:77" s="11" customFormat="1" x14ac:dyDescent="0.3"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</row>
    <row r="563" spans="38:77" s="11" customFormat="1" x14ac:dyDescent="0.3"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</row>
    <row r="564" spans="38:77" s="11" customFormat="1" x14ac:dyDescent="0.3"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</row>
    <row r="565" spans="38:77" s="11" customFormat="1" x14ac:dyDescent="0.3"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</row>
    <row r="566" spans="38:77" s="11" customFormat="1" x14ac:dyDescent="0.3"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</row>
    <row r="567" spans="38:77" s="11" customFormat="1" x14ac:dyDescent="0.3"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</row>
    <row r="568" spans="38:77" s="11" customFormat="1" x14ac:dyDescent="0.3"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</row>
    <row r="569" spans="38:77" s="11" customFormat="1" x14ac:dyDescent="0.3"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</row>
    <row r="570" spans="38:77" s="11" customFormat="1" x14ac:dyDescent="0.3"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</row>
    <row r="571" spans="38:77" s="11" customFormat="1" x14ac:dyDescent="0.3"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</row>
    <row r="572" spans="38:77" s="11" customFormat="1" x14ac:dyDescent="0.3"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</row>
    <row r="573" spans="38:77" s="11" customFormat="1" x14ac:dyDescent="0.3"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</row>
    <row r="574" spans="38:77" s="11" customFormat="1" x14ac:dyDescent="0.3"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</row>
    <row r="575" spans="38:77" s="11" customFormat="1" x14ac:dyDescent="0.3"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</row>
    <row r="576" spans="38:77" s="11" customFormat="1" x14ac:dyDescent="0.3"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</row>
    <row r="577" spans="38:77" s="11" customFormat="1" x14ac:dyDescent="0.3"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</row>
    <row r="578" spans="38:77" s="11" customFormat="1" x14ac:dyDescent="0.3"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</row>
    <row r="579" spans="38:77" s="11" customFormat="1" x14ac:dyDescent="0.3"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</row>
    <row r="580" spans="38:77" s="11" customFormat="1" x14ac:dyDescent="0.3"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</row>
    <row r="581" spans="38:77" s="11" customFormat="1" x14ac:dyDescent="0.3"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</row>
    <row r="582" spans="38:77" s="11" customFormat="1" x14ac:dyDescent="0.3"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</row>
    <row r="583" spans="38:77" s="11" customFormat="1" x14ac:dyDescent="0.3"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</row>
    <row r="584" spans="38:77" s="11" customFormat="1" x14ac:dyDescent="0.3"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</row>
    <row r="585" spans="38:77" s="11" customFormat="1" x14ac:dyDescent="0.3"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</row>
    <row r="586" spans="38:77" s="11" customFormat="1" x14ac:dyDescent="0.3"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</row>
    <row r="587" spans="38:77" s="11" customFormat="1" x14ac:dyDescent="0.3"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</row>
    <row r="588" spans="38:77" s="11" customFormat="1" x14ac:dyDescent="0.3"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</row>
    <row r="589" spans="38:77" s="11" customFormat="1" x14ac:dyDescent="0.3"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</row>
    <row r="590" spans="38:77" s="11" customFormat="1" x14ac:dyDescent="0.3"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</row>
    <row r="591" spans="38:77" s="11" customFormat="1" x14ac:dyDescent="0.3"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</row>
    <row r="592" spans="38:77" s="11" customFormat="1" x14ac:dyDescent="0.3"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</row>
    <row r="593" spans="38:77" s="11" customFormat="1" x14ac:dyDescent="0.3"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</row>
    <row r="594" spans="38:77" s="11" customFormat="1" x14ac:dyDescent="0.3"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</row>
    <row r="595" spans="38:77" s="11" customFormat="1" x14ac:dyDescent="0.3"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</row>
    <row r="596" spans="38:77" s="11" customFormat="1" x14ac:dyDescent="0.3"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</row>
    <row r="597" spans="38:77" s="11" customFormat="1" x14ac:dyDescent="0.3"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</row>
    <row r="598" spans="38:77" s="11" customFormat="1" x14ac:dyDescent="0.3"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</row>
    <row r="599" spans="38:77" s="11" customFormat="1" x14ac:dyDescent="0.3"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</row>
    <row r="600" spans="38:77" s="11" customFormat="1" x14ac:dyDescent="0.3"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</row>
    <row r="601" spans="38:77" s="11" customFormat="1" x14ac:dyDescent="0.3"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</row>
    <row r="602" spans="38:77" s="11" customFormat="1" x14ac:dyDescent="0.3"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</row>
    <row r="603" spans="38:77" s="11" customFormat="1" x14ac:dyDescent="0.3"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</row>
    <row r="604" spans="38:77" s="11" customFormat="1" x14ac:dyDescent="0.3"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</row>
    <row r="605" spans="38:77" s="11" customFormat="1" x14ac:dyDescent="0.3"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</row>
    <row r="606" spans="38:77" s="11" customFormat="1" x14ac:dyDescent="0.3"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</row>
    <row r="607" spans="38:77" s="11" customFormat="1" x14ac:dyDescent="0.3"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</row>
    <row r="608" spans="38:77" s="11" customFormat="1" x14ac:dyDescent="0.3"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</row>
    <row r="609" spans="38:77" s="11" customFormat="1" x14ac:dyDescent="0.3"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</row>
    <row r="610" spans="38:77" s="11" customFormat="1" x14ac:dyDescent="0.3"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</row>
    <row r="611" spans="38:77" s="11" customFormat="1" x14ac:dyDescent="0.3"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</row>
    <row r="612" spans="38:77" s="11" customFormat="1" x14ac:dyDescent="0.3"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</row>
    <row r="613" spans="38:77" s="11" customFormat="1" x14ac:dyDescent="0.3"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</row>
    <row r="614" spans="38:77" s="11" customFormat="1" x14ac:dyDescent="0.3"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</row>
    <row r="615" spans="38:77" s="11" customFormat="1" x14ac:dyDescent="0.3"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</row>
    <row r="616" spans="38:77" s="11" customFormat="1" x14ac:dyDescent="0.3"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</row>
    <row r="617" spans="38:77" s="11" customFormat="1" x14ac:dyDescent="0.3"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</row>
    <row r="618" spans="38:77" s="11" customFormat="1" x14ac:dyDescent="0.3"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</row>
    <row r="619" spans="38:77" s="11" customFormat="1" x14ac:dyDescent="0.3"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</row>
    <row r="620" spans="38:77" s="11" customFormat="1" x14ac:dyDescent="0.3"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</row>
    <row r="621" spans="38:77" s="11" customFormat="1" x14ac:dyDescent="0.3"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</row>
    <row r="622" spans="38:77" s="11" customFormat="1" x14ac:dyDescent="0.3"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</row>
    <row r="623" spans="38:77" s="11" customFormat="1" x14ac:dyDescent="0.3"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</row>
    <row r="624" spans="38:77" s="11" customFormat="1" x14ac:dyDescent="0.3"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</row>
    <row r="625" spans="38:77" s="11" customFormat="1" x14ac:dyDescent="0.3"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</row>
    <row r="626" spans="38:77" s="11" customFormat="1" x14ac:dyDescent="0.3"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</row>
    <row r="627" spans="38:77" s="11" customFormat="1" x14ac:dyDescent="0.3"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</row>
    <row r="628" spans="38:77" s="11" customFormat="1" x14ac:dyDescent="0.3"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</row>
    <row r="629" spans="38:77" s="11" customFormat="1" x14ac:dyDescent="0.3"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</row>
    <row r="630" spans="38:77" s="11" customFormat="1" x14ac:dyDescent="0.3"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</row>
    <row r="631" spans="38:77" s="11" customFormat="1" x14ac:dyDescent="0.3"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</row>
    <row r="632" spans="38:77" s="11" customFormat="1" x14ac:dyDescent="0.3"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</row>
    <row r="633" spans="38:77" s="11" customFormat="1" x14ac:dyDescent="0.3"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</row>
    <row r="634" spans="38:77" s="11" customFormat="1" x14ac:dyDescent="0.3"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</row>
    <row r="635" spans="38:77" s="11" customFormat="1" x14ac:dyDescent="0.3"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</row>
    <row r="636" spans="38:77" s="11" customFormat="1" x14ac:dyDescent="0.3"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</row>
    <row r="637" spans="38:77" s="11" customFormat="1" x14ac:dyDescent="0.3"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</row>
    <row r="638" spans="38:77" s="11" customFormat="1" x14ac:dyDescent="0.3"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</row>
    <row r="639" spans="38:77" s="11" customFormat="1" x14ac:dyDescent="0.3"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</row>
    <row r="640" spans="38:77" s="11" customFormat="1" x14ac:dyDescent="0.3"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</row>
    <row r="641" spans="38:77" s="11" customFormat="1" x14ac:dyDescent="0.3"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</row>
    <row r="642" spans="38:77" s="11" customFormat="1" x14ac:dyDescent="0.3"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</row>
    <row r="643" spans="38:77" s="11" customFormat="1" x14ac:dyDescent="0.3"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</row>
    <row r="644" spans="38:77" s="11" customFormat="1" x14ac:dyDescent="0.3"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</row>
    <row r="645" spans="38:77" s="11" customFormat="1" x14ac:dyDescent="0.3"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</row>
    <row r="646" spans="38:77" s="11" customFormat="1" x14ac:dyDescent="0.3"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</row>
    <row r="647" spans="38:77" s="11" customFormat="1" x14ac:dyDescent="0.3"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</row>
    <row r="648" spans="38:77" s="11" customFormat="1" x14ac:dyDescent="0.3"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</row>
    <row r="649" spans="38:77" s="11" customFormat="1" x14ac:dyDescent="0.3"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</row>
    <row r="650" spans="38:77" s="11" customFormat="1" x14ac:dyDescent="0.3"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</row>
    <row r="651" spans="38:77" s="11" customFormat="1" x14ac:dyDescent="0.3"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</row>
    <row r="652" spans="38:77" s="11" customFormat="1" x14ac:dyDescent="0.3"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</row>
    <row r="653" spans="38:77" s="11" customFormat="1" x14ac:dyDescent="0.3"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</row>
    <row r="654" spans="38:77" s="11" customFormat="1" x14ac:dyDescent="0.3"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</row>
    <row r="655" spans="38:77" s="11" customFormat="1" x14ac:dyDescent="0.3"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</row>
    <row r="656" spans="38:77" s="11" customFormat="1" x14ac:dyDescent="0.3"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</row>
    <row r="657" spans="38:77" s="11" customFormat="1" x14ac:dyDescent="0.3"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</row>
    <row r="658" spans="38:77" s="11" customFormat="1" x14ac:dyDescent="0.3"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</row>
    <row r="659" spans="38:77" s="11" customFormat="1" x14ac:dyDescent="0.3"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</row>
    <row r="660" spans="38:77" s="11" customFormat="1" x14ac:dyDescent="0.3"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</row>
    <row r="661" spans="38:77" s="11" customFormat="1" x14ac:dyDescent="0.3"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</row>
    <row r="662" spans="38:77" s="11" customFormat="1" x14ac:dyDescent="0.3"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</row>
    <row r="663" spans="38:77" s="11" customFormat="1" x14ac:dyDescent="0.3"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</row>
    <row r="664" spans="38:77" s="11" customFormat="1" x14ac:dyDescent="0.3"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</row>
    <row r="665" spans="38:77" s="11" customFormat="1" x14ac:dyDescent="0.3"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</row>
    <row r="666" spans="38:77" s="11" customFormat="1" x14ac:dyDescent="0.3"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</row>
    <row r="667" spans="38:77" s="11" customFormat="1" x14ac:dyDescent="0.3"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</row>
    <row r="668" spans="38:77" s="11" customFormat="1" x14ac:dyDescent="0.3"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</row>
    <row r="669" spans="38:77" s="11" customFormat="1" x14ac:dyDescent="0.3"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</row>
    <row r="670" spans="38:77" s="11" customFormat="1" x14ac:dyDescent="0.3"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</row>
    <row r="671" spans="38:77" s="11" customFormat="1" x14ac:dyDescent="0.3"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</row>
    <row r="672" spans="38:77" s="11" customFormat="1" x14ac:dyDescent="0.3"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</row>
    <row r="673" spans="38:77" s="11" customFormat="1" x14ac:dyDescent="0.3"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</row>
    <row r="674" spans="38:77" s="11" customFormat="1" x14ac:dyDescent="0.3"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</row>
    <row r="675" spans="38:77" s="11" customFormat="1" x14ac:dyDescent="0.3"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</row>
    <row r="676" spans="38:77" s="11" customFormat="1" x14ac:dyDescent="0.3"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</row>
    <row r="677" spans="38:77" s="11" customFormat="1" x14ac:dyDescent="0.3"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</row>
    <row r="678" spans="38:77" s="11" customFormat="1" x14ac:dyDescent="0.3"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</row>
    <row r="679" spans="38:77" s="11" customFormat="1" x14ac:dyDescent="0.3"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</row>
    <row r="680" spans="38:77" s="11" customFormat="1" x14ac:dyDescent="0.3"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</row>
    <row r="681" spans="38:77" s="11" customFormat="1" x14ac:dyDescent="0.3"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</row>
    <row r="682" spans="38:77" s="11" customFormat="1" x14ac:dyDescent="0.3"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</row>
    <row r="683" spans="38:77" s="11" customFormat="1" x14ac:dyDescent="0.3"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</row>
    <row r="684" spans="38:77" s="11" customFormat="1" x14ac:dyDescent="0.3"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</row>
    <row r="685" spans="38:77" s="11" customFormat="1" x14ac:dyDescent="0.3"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</row>
    <row r="686" spans="38:77" s="11" customFormat="1" x14ac:dyDescent="0.3"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</row>
    <row r="687" spans="38:77" s="11" customFormat="1" x14ac:dyDescent="0.3"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</row>
    <row r="688" spans="38:77" s="11" customFormat="1" x14ac:dyDescent="0.3"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</row>
    <row r="689" spans="38:77" s="11" customFormat="1" x14ac:dyDescent="0.3"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</row>
    <row r="690" spans="38:77" s="11" customFormat="1" x14ac:dyDescent="0.3"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</row>
    <row r="691" spans="38:77" s="11" customFormat="1" x14ac:dyDescent="0.3"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</row>
    <row r="692" spans="38:77" s="11" customFormat="1" x14ac:dyDescent="0.3"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</row>
    <row r="693" spans="38:77" s="11" customFormat="1" x14ac:dyDescent="0.3"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</row>
    <row r="694" spans="38:77" s="11" customFormat="1" x14ac:dyDescent="0.3"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</row>
    <row r="695" spans="38:77" s="11" customFormat="1" x14ac:dyDescent="0.3"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</row>
    <row r="696" spans="38:77" s="11" customFormat="1" x14ac:dyDescent="0.3"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</row>
    <row r="697" spans="38:77" s="11" customFormat="1" x14ac:dyDescent="0.3"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</row>
    <row r="698" spans="38:77" s="11" customFormat="1" x14ac:dyDescent="0.3"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</row>
    <row r="699" spans="38:77" s="11" customFormat="1" x14ac:dyDescent="0.3"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</row>
    <row r="700" spans="38:77" s="11" customFormat="1" x14ac:dyDescent="0.3"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</row>
    <row r="701" spans="38:77" s="11" customFormat="1" x14ac:dyDescent="0.3"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</row>
    <row r="702" spans="38:77" s="11" customFormat="1" x14ac:dyDescent="0.3"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</row>
    <row r="703" spans="38:77" s="11" customFormat="1" x14ac:dyDescent="0.3"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</row>
    <row r="704" spans="38:77" s="11" customFormat="1" x14ac:dyDescent="0.3"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</row>
    <row r="705" spans="38:77" s="11" customFormat="1" x14ac:dyDescent="0.3"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</row>
    <row r="706" spans="38:77" s="11" customFormat="1" x14ac:dyDescent="0.3"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</row>
    <row r="707" spans="38:77" s="11" customFormat="1" x14ac:dyDescent="0.3"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</row>
    <row r="708" spans="38:77" s="11" customFormat="1" x14ac:dyDescent="0.3"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</row>
    <row r="709" spans="38:77" s="11" customFormat="1" x14ac:dyDescent="0.3"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</row>
    <row r="710" spans="38:77" s="11" customFormat="1" x14ac:dyDescent="0.3"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</row>
    <row r="711" spans="38:77" s="11" customFormat="1" x14ac:dyDescent="0.3"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</row>
    <row r="712" spans="38:77" s="11" customFormat="1" x14ac:dyDescent="0.3"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</row>
    <row r="713" spans="38:77" s="11" customFormat="1" x14ac:dyDescent="0.3"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</row>
    <row r="714" spans="38:77" s="11" customFormat="1" x14ac:dyDescent="0.3"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</row>
    <row r="715" spans="38:77" s="11" customFormat="1" x14ac:dyDescent="0.3"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</row>
    <row r="716" spans="38:77" s="11" customFormat="1" x14ac:dyDescent="0.3"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</row>
    <row r="717" spans="38:77" s="11" customFormat="1" x14ac:dyDescent="0.3"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</row>
    <row r="718" spans="38:77" s="11" customFormat="1" x14ac:dyDescent="0.3"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</row>
    <row r="719" spans="38:77" s="11" customFormat="1" x14ac:dyDescent="0.3"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</row>
    <row r="720" spans="38:77" s="11" customFormat="1" x14ac:dyDescent="0.3"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</row>
    <row r="721" spans="38:77" s="11" customFormat="1" x14ac:dyDescent="0.3"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</row>
    <row r="722" spans="38:77" s="11" customFormat="1" x14ac:dyDescent="0.3"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</row>
    <row r="723" spans="38:77" s="11" customFormat="1" x14ac:dyDescent="0.3"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</row>
    <row r="724" spans="38:77" s="11" customFormat="1" x14ac:dyDescent="0.3"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</row>
    <row r="725" spans="38:77" s="11" customFormat="1" x14ac:dyDescent="0.3"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</row>
    <row r="726" spans="38:77" s="11" customFormat="1" x14ac:dyDescent="0.3"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</row>
    <row r="727" spans="38:77" s="11" customFormat="1" x14ac:dyDescent="0.3"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</row>
    <row r="728" spans="38:77" s="11" customFormat="1" x14ac:dyDescent="0.3"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</row>
    <row r="729" spans="38:77" s="11" customFormat="1" x14ac:dyDescent="0.3"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</row>
    <row r="730" spans="38:77" s="11" customFormat="1" x14ac:dyDescent="0.3"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</row>
    <row r="731" spans="38:77" s="11" customFormat="1" x14ac:dyDescent="0.3"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</row>
    <row r="732" spans="38:77" s="11" customFormat="1" x14ac:dyDescent="0.3"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</row>
    <row r="733" spans="38:77" s="11" customFormat="1" x14ac:dyDescent="0.3"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</row>
    <row r="734" spans="38:77" s="11" customFormat="1" x14ac:dyDescent="0.3"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</row>
    <row r="735" spans="38:77" s="11" customFormat="1" x14ac:dyDescent="0.3"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</row>
    <row r="736" spans="38:77" s="11" customFormat="1" x14ac:dyDescent="0.3"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</row>
    <row r="737" spans="38:77" s="11" customFormat="1" x14ac:dyDescent="0.3"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</row>
    <row r="738" spans="38:77" s="11" customFormat="1" x14ac:dyDescent="0.3"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</row>
    <row r="739" spans="38:77" s="11" customFormat="1" x14ac:dyDescent="0.3"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</row>
    <row r="740" spans="38:77" s="11" customFormat="1" x14ac:dyDescent="0.3"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</row>
    <row r="741" spans="38:77" s="11" customFormat="1" x14ac:dyDescent="0.3"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</row>
    <row r="742" spans="38:77" s="11" customFormat="1" x14ac:dyDescent="0.3"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</row>
    <row r="743" spans="38:77" s="11" customFormat="1" x14ac:dyDescent="0.3"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</row>
    <row r="744" spans="38:77" s="11" customFormat="1" x14ac:dyDescent="0.3"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</row>
    <row r="745" spans="38:77" s="11" customFormat="1" x14ac:dyDescent="0.3"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</row>
    <row r="746" spans="38:77" s="11" customFormat="1" x14ac:dyDescent="0.3"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</row>
    <row r="747" spans="38:77" s="11" customFormat="1" x14ac:dyDescent="0.3"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</row>
    <row r="748" spans="38:77" s="11" customFormat="1" x14ac:dyDescent="0.3"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</row>
    <row r="749" spans="38:77" s="11" customFormat="1" x14ac:dyDescent="0.3"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</row>
    <row r="750" spans="38:77" s="11" customFormat="1" x14ac:dyDescent="0.3"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</row>
    <row r="751" spans="38:77" s="11" customFormat="1" x14ac:dyDescent="0.3"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</row>
    <row r="752" spans="38:77" s="11" customFormat="1" x14ac:dyDescent="0.3"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</row>
    <row r="753" spans="38:77" s="11" customFormat="1" x14ac:dyDescent="0.3"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</row>
    <row r="754" spans="38:77" s="11" customFormat="1" x14ac:dyDescent="0.3"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</row>
    <row r="755" spans="38:77" s="11" customFormat="1" x14ac:dyDescent="0.3"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</row>
    <row r="756" spans="38:77" s="11" customFormat="1" x14ac:dyDescent="0.3"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</row>
    <row r="757" spans="38:77" s="11" customFormat="1" x14ac:dyDescent="0.3"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</row>
    <row r="758" spans="38:77" s="11" customFormat="1" x14ac:dyDescent="0.3"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</row>
    <row r="759" spans="38:77" s="11" customFormat="1" x14ac:dyDescent="0.3"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</row>
    <row r="760" spans="38:77" s="11" customFormat="1" x14ac:dyDescent="0.3"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</row>
    <row r="761" spans="38:77" s="11" customFormat="1" x14ac:dyDescent="0.3"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</row>
    <row r="762" spans="38:77" s="11" customFormat="1" x14ac:dyDescent="0.3"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</row>
    <row r="763" spans="38:77" s="11" customFormat="1" x14ac:dyDescent="0.3"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</row>
    <row r="764" spans="38:77" s="11" customFormat="1" x14ac:dyDescent="0.3"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</row>
    <row r="765" spans="38:77" s="11" customFormat="1" x14ac:dyDescent="0.3"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</row>
    <row r="766" spans="38:77" s="11" customFormat="1" x14ac:dyDescent="0.3"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</row>
    <row r="767" spans="38:77" s="11" customFormat="1" x14ac:dyDescent="0.3"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</row>
    <row r="768" spans="38:77" s="11" customFormat="1" x14ac:dyDescent="0.3"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</row>
    <row r="769" spans="38:77" s="11" customFormat="1" x14ac:dyDescent="0.3"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</row>
    <row r="770" spans="38:77" s="11" customFormat="1" x14ac:dyDescent="0.3"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</row>
    <row r="771" spans="38:77" s="11" customFormat="1" x14ac:dyDescent="0.3"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</row>
    <row r="772" spans="38:77" s="11" customFormat="1" x14ac:dyDescent="0.3"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</row>
    <row r="773" spans="38:77" s="11" customFormat="1" x14ac:dyDescent="0.3"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</row>
    <row r="774" spans="38:77" s="11" customFormat="1" x14ac:dyDescent="0.3"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</row>
    <row r="775" spans="38:77" s="11" customFormat="1" x14ac:dyDescent="0.3"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</row>
    <row r="776" spans="38:77" s="11" customFormat="1" x14ac:dyDescent="0.3"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</row>
    <row r="777" spans="38:77" s="11" customFormat="1" x14ac:dyDescent="0.3"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</row>
    <row r="778" spans="38:77" s="11" customFormat="1" x14ac:dyDescent="0.3"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</row>
    <row r="779" spans="38:77" s="11" customFormat="1" x14ac:dyDescent="0.3"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</row>
    <row r="780" spans="38:77" s="11" customFormat="1" x14ac:dyDescent="0.3"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</row>
    <row r="781" spans="38:77" s="11" customFormat="1" x14ac:dyDescent="0.3"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</row>
    <row r="782" spans="38:77" s="11" customFormat="1" x14ac:dyDescent="0.3"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</row>
    <row r="783" spans="38:77" s="11" customFormat="1" x14ac:dyDescent="0.3"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</row>
    <row r="784" spans="38:77" s="11" customFormat="1" x14ac:dyDescent="0.3"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</row>
    <row r="785" spans="38:77" s="11" customFormat="1" x14ac:dyDescent="0.3"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</row>
    <row r="786" spans="38:77" s="11" customFormat="1" x14ac:dyDescent="0.3"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</row>
    <row r="787" spans="38:77" s="11" customFormat="1" x14ac:dyDescent="0.3"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</row>
    <row r="788" spans="38:77" s="11" customFormat="1" x14ac:dyDescent="0.3"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</row>
    <row r="789" spans="38:77" s="11" customFormat="1" x14ac:dyDescent="0.3"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</row>
    <row r="790" spans="38:77" s="11" customFormat="1" x14ac:dyDescent="0.3"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</row>
    <row r="791" spans="38:77" s="11" customFormat="1" x14ac:dyDescent="0.3"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</row>
    <row r="792" spans="38:77" s="11" customFormat="1" x14ac:dyDescent="0.3"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</row>
    <row r="793" spans="38:77" s="11" customFormat="1" x14ac:dyDescent="0.3"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</row>
    <row r="794" spans="38:77" s="11" customFormat="1" x14ac:dyDescent="0.3"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</row>
    <row r="795" spans="38:77" s="11" customFormat="1" x14ac:dyDescent="0.3"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</row>
    <row r="796" spans="38:77" s="11" customFormat="1" x14ac:dyDescent="0.3"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</row>
    <row r="797" spans="38:77" s="11" customFormat="1" x14ac:dyDescent="0.3"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</row>
    <row r="798" spans="38:77" s="11" customFormat="1" x14ac:dyDescent="0.3"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</row>
    <row r="799" spans="38:77" s="11" customFormat="1" x14ac:dyDescent="0.3"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</row>
    <row r="800" spans="38:77" s="11" customFormat="1" x14ac:dyDescent="0.3"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</row>
    <row r="801" spans="38:77" s="11" customFormat="1" x14ac:dyDescent="0.3"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</row>
    <row r="802" spans="38:77" s="11" customFormat="1" x14ac:dyDescent="0.3"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</row>
    <row r="803" spans="38:77" s="11" customFormat="1" x14ac:dyDescent="0.3"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</row>
    <row r="804" spans="38:77" s="11" customFormat="1" x14ac:dyDescent="0.3"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</row>
    <row r="805" spans="38:77" s="11" customFormat="1" x14ac:dyDescent="0.3"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</row>
    <row r="806" spans="38:77" s="11" customFormat="1" x14ac:dyDescent="0.3"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</row>
    <row r="807" spans="38:77" s="11" customFormat="1" x14ac:dyDescent="0.3"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</row>
    <row r="808" spans="38:77" s="11" customFormat="1" x14ac:dyDescent="0.3"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</row>
    <row r="809" spans="38:77" s="11" customFormat="1" x14ac:dyDescent="0.3"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</row>
    <row r="810" spans="38:77" s="11" customFormat="1" x14ac:dyDescent="0.3"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</row>
    <row r="811" spans="38:77" s="11" customFormat="1" x14ac:dyDescent="0.3"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</row>
    <row r="812" spans="38:77" s="11" customFormat="1" x14ac:dyDescent="0.3"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</row>
    <row r="813" spans="38:77" s="11" customFormat="1" x14ac:dyDescent="0.3"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</row>
    <row r="814" spans="38:77" s="11" customFormat="1" x14ac:dyDescent="0.3"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</row>
    <row r="815" spans="38:77" s="11" customFormat="1" x14ac:dyDescent="0.3"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</row>
    <row r="816" spans="38:77" s="11" customFormat="1" x14ac:dyDescent="0.3"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</row>
    <row r="817" spans="38:77" s="11" customFormat="1" x14ac:dyDescent="0.3"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</row>
    <row r="818" spans="38:77" s="11" customFormat="1" x14ac:dyDescent="0.3"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</row>
    <row r="819" spans="38:77" s="11" customFormat="1" x14ac:dyDescent="0.3"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</row>
    <row r="820" spans="38:77" s="11" customFormat="1" x14ac:dyDescent="0.3"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</row>
    <row r="821" spans="38:77" s="11" customFormat="1" x14ac:dyDescent="0.3"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</row>
    <row r="822" spans="38:77" s="11" customFormat="1" x14ac:dyDescent="0.3"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</row>
    <row r="823" spans="38:77" s="11" customFormat="1" x14ac:dyDescent="0.3"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</row>
    <row r="824" spans="38:77" s="11" customFormat="1" x14ac:dyDescent="0.3"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</row>
    <row r="825" spans="38:77" s="11" customFormat="1" x14ac:dyDescent="0.3"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</row>
    <row r="826" spans="38:77" s="11" customFormat="1" x14ac:dyDescent="0.3"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</row>
    <row r="827" spans="38:77" s="11" customFormat="1" x14ac:dyDescent="0.3"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</row>
    <row r="828" spans="38:77" s="11" customFormat="1" x14ac:dyDescent="0.3"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</row>
    <row r="829" spans="38:77" s="11" customFormat="1" x14ac:dyDescent="0.3"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</row>
    <row r="830" spans="38:77" s="11" customFormat="1" x14ac:dyDescent="0.3"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</row>
    <row r="831" spans="38:77" s="11" customFormat="1" x14ac:dyDescent="0.3"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</row>
    <row r="832" spans="38:77" s="11" customFormat="1" x14ac:dyDescent="0.3"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</row>
    <row r="833" spans="38:77" s="11" customFormat="1" x14ac:dyDescent="0.3"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</row>
    <row r="834" spans="38:77" s="11" customFormat="1" x14ac:dyDescent="0.3"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</row>
    <row r="835" spans="38:77" s="11" customFormat="1" x14ac:dyDescent="0.3"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</row>
    <row r="836" spans="38:77" s="11" customFormat="1" x14ac:dyDescent="0.3"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</row>
    <row r="837" spans="38:77" s="11" customFormat="1" x14ac:dyDescent="0.3"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</row>
    <row r="838" spans="38:77" s="11" customFormat="1" x14ac:dyDescent="0.3"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</row>
    <row r="839" spans="38:77" s="11" customFormat="1" x14ac:dyDescent="0.3"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</row>
    <row r="840" spans="38:77" s="11" customFormat="1" x14ac:dyDescent="0.3"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</row>
    <row r="841" spans="38:77" s="11" customFormat="1" x14ac:dyDescent="0.3"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</row>
    <row r="842" spans="38:77" s="11" customFormat="1" x14ac:dyDescent="0.3"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</row>
    <row r="843" spans="38:77" s="11" customFormat="1" x14ac:dyDescent="0.3"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</row>
    <row r="844" spans="38:77" s="11" customFormat="1" x14ac:dyDescent="0.3"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</row>
    <row r="845" spans="38:77" s="11" customFormat="1" x14ac:dyDescent="0.3"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</row>
    <row r="846" spans="38:77" s="11" customFormat="1" x14ac:dyDescent="0.3"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</row>
    <row r="847" spans="38:77" s="11" customFormat="1" x14ac:dyDescent="0.3"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</row>
    <row r="848" spans="38:77" s="11" customFormat="1" x14ac:dyDescent="0.3"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</row>
    <row r="849" spans="38:77" s="11" customFormat="1" x14ac:dyDescent="0.3"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</row>
    <row r="850" spans="38:77" s="11" customFormat="1" x14ac:dyDescent="0.3"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</row>
    <row r="851" spans="38:77" s="11" customFormat="1" x14ac:dyDescent="0.3"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</row>
    <row r="852" spans="38:77" s="11" customFormat="1" x14ac:dyDescent="0.3"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</row>
    <row r="853" spans="38:77" s="11" customFormat="1" x14ac:dyDescent="0.3"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</row>
    <row r="854" spans="38:77" s="11" customFormat="1" x14ac:dyDescent="0.3"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</row>
    <row r="855" spans="38:77" s="11" customFormat="1" x14ac:dyDescent="0.3"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</row>
    <row r="856" spans="38:77" s="11" customFormat="1" x14ac:dyDescent="0.3"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</row>
    <row r="857" spans="38:77" s="11" customFormat="1" x14ac:dyDescent="0.3"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</row>
    <row r="858" spans="38:77" s="11" customFormat="1" x14ac:dyDescent="0.3"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</row>
    <row r="859" spans="38:77" s="11" customFormat="1" x14ac:dyDescent="0.3"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</row>
    <row r="860" spans="38:77" s="11" customFormat="1" x14ac:dyDescent="0.3"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</row>
    <row r="861" spans="38:77" s="11" customFormat="1" x14ac:dyDescent="0.3"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</row>
    <row r="862" spans="38:77" s="11" customFormat="1" x14ac:dyDescent="0.3"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</row>
    <row r="863" spans="38:77" s="11" customFormat="1" x14ac:dyDescent="0.3"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</row>
    <row r="864" spans="38:77" s="11" customFormat="1" x14ac:dyDescent="0.3"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</row>
    <row r="865" spans="38:77" s="11" customFormat="1" x14ac:dyDescent="0.3"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</row>
    <row r="866" spans="38:77" s="11" customFormat="1" x14ac:dyDescent="0.3"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</row>
    <row r="867" spans="38:77" s="11" customFormat="1" x14ac:dyDescent="0.3"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</row>
    <row r="868" spans="38:77" s="11" customFormat="1" x14ac:dyDescent="0.3"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</row>
    <row r="869" spans="38:77" s="11" customFormat="1" x14ac:dyDescent="0.3"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</row>
    <row r="870" spans="38:77" s="11" customFormat="1" x14ac:dyDescent="0.3"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</row>
    <row r="871" spans="38:77" s="11" customFormat="1" x14ac:dyDescent="0.3"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</row>
    <row r="872" spans="38:77" s="11" customFormat="1" x14ac:dyDescent="0.3"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</row>
    <row r="873" spans="38:77" s="11" customFormat="1" x14ac:dyDescent="0.3"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</row>
    <row r="874" spans="38:77" s="11" customFormat="1" x14ac:dyDescent="0.3"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</row>
    <row r="875" spans="38:77" s="11" customFormat="1" x14ac:dyDescent="0.3"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</row>
    <row r="876" spans="38:77" s="11" customFormat="1" x14ac:dyDescent="0.3"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</row>
    <row r="877" spans="38:77" s="11" customFormat="1" x14ac:dyDescent="0.3"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</row>
    <row r="878" spans="38:77" s="11" customFormat="1" x14ac:dyDescent="0.3"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</row>
    <row r="879" spans="38:77" s="11" customFormat="1" x14ac:dyDescent="0.3"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</row>
    <row r="880" spans="38:77" s="11" customFormat="1" x14ac:dyDescent="0.3"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</row>
    <row r="881" spans="38:77" s="11" customFormat="1" x14ac:dyDescent="0.3"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</row>
    <row r="882" spans="38:77" s="11" customFormat="1" x14ac:dyDescent="0.3"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</row>
    <row r="883" spans="38:77" s="11" customFormat="1" x14ac:dyDescent="0.3"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</row>
    <row r="884" spans="38:77" s="11" customFormat="1" x14ac:dyDescent="0.3"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</row>
    <row r="885" spans="38:77" s="11" customFormat="1" x14ac:dyDescent="0.3"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</row>
    <row r="886" spans="38:77" s="11" customFormat="1" x14ac:dyDescent="0.3"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</row>
    <row r="887" spans="38:77" s="11" customFormat="1" x14ac:dyDescent="0.3"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</row>
    <row r="888" spans="38:77" s="11" customFormat="1" x14ac:dyDescent="0.3"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</row>
    <row r="889" spans="38:77" s="11" customFormat="1" x14ac:dyDescent="0.3"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</row>
    <row r="890" spans="38:77" s="11" customFormat="1" x14ac:dyDescent="0.3"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</row>
    <row r="891" spans="38:77" s="11" customFormat="1" x14ac:dyDescent="0.3"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</row>
    <row r="892" spans="38:77" s="11" customFormat="1" x14ac:dyDescent="0.3"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</row>
    <row r="893" spans="38:77" s="11" customFormat="1" x14ac:dyDescent="0.3"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</row>
    <row r="894" spans="38:77" s="11" customFormat="1" x14ac:dyDescent="0.3"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</row>
    <row r="895" spans="38:77" s="11" customFormat="1" x14ac:dyDescent="0.3"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</row>
    <row r="896" spans="38:77" s="11" customFormat="1" x14ac:dyDescent="0.3"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</row>
    <row r="897" spans="38:77" s="11" customFormat="1" x14ac:dyDescent="0.3"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</row>
    <row r="898" spans="38:77" s="11" customFormat="1" x14ac:dyDescent="0.3"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</row>
    <row r="899" spans="38:77" s="11" customFormat="1" x14ac:dyDescent="0.3"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</row>
    <row r="900" spans="38:77" s="11" customFormat="1" x14ac:dyDescent="0.3"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</row>
    <row r="901" spans="38:77" s="11" customFormat="1" x14ac:dyDescent="0.3"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</row>
    <row r="902" spans="38:77" s="11" customFormat="1" x14ac:dyDescent="0.3"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</row>
    <row r="903" spans="38:77" s="11" customFormat="1" x14ac:dyDescent="0.3"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</row>
    <row r="904" spans="38:77" s="11" customFormat="1" x14ac:dyDescent="0.3"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</row>
    <row r="905" spans="38:77" s="11" customFormat="1" x14ac:dyDescent="0.3"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</row>
    <row r="906" spans="38:77" s="11" customFormat="1" x14ac:dyDescent="0.3"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</row>
    <row r="907" spans="38:77" s="11" customFormat="1" x14ac:dyDescent="0.3"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</row>
    <row r="908" spans="38:77" s="11" customFormat="1" x14ac:dyDescent="0.3"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</row>
    <row r="909" spans="38:77" s="11" customFormat="1" x14ac:dyDescent="0.3"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</row>
    <row r="910" spans="38:77" s="11" customFormat="1" x14ac:dyDescent="0.3"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</row>
    <row r="911" spans="38:77" s="11" customFormat="1" x14ac:dyDescent="0.3"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</row>
    <row r="912" spans="38:77" s="11" customFormat="1" x14ac:dyDescent="0.3"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</row>
    <row r="913" spans="38:77" s="11" customFormat="1" x14ac:dyDescent="0.3"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</row>
    <row r="914" spans="38:77" s="11" customFormat="1" x14ac:dyDescent="0.3"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</row>
    <row r="915" spans="38:77" s="11" customFormat="1" x14ac:dyDescent="0.3"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</row>
    <row r="916" spans="38:77" s="11" customFormat="1" x14ac:dyDescent="0.3"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</row>
    <row r="917" spans="38:77" s="11" customFormat="1" x14ac:dyDescent="0.3"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</row>
    <row r="918" spans="38:77" s="11" customFormat="1" x14ac:dyDescent="0.3"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</row>
    <row r="919" spans="38:77" s="11" customFormat="1" x14ac:dyDescent="0.3"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</row>
    <row r="920" spans="38:77" s="11" customFormat="1" x14ac:dyDescent="0.3"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</row>
    <row r="921" spans="38:77" s="11" customFormat="1" x14ac:dyDescent="0.3"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</row>
    <row r="922" spans="38:77" s="11" customFormat="1" x14ac:dyDescent="0.3"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</row>
    <row r="923" spans="38:77" s="11" customFormat="1" x14ac:dyDescent="0.3"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</row>
    <row r="924" spans="38:77" s="11" customFormat="1" x14ac:dyDescent="0.3"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</row>
    <row r="925" spans="38:77" s="11" customFormat="1" x14ac:dyDescent="0.3"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</row>
    <row r="926" spans="38:77" s="11" customFormat="1" x14ac:dyDescent="0.3"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</row>
    <row r="927" spans="38:77" s="11" customFormat="1" x14ac:dyDescent="0.3"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</row>
    <row r="928" spans="38:77" s="11" customFormat="1" x14ac:dyDescent="0.3"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</row>
    <row r="929" spans="38:77" s="11" customFormat="1" x14ac:dyDescent="0.3"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</row>
    <row r="930" spans="38:77" s="11" customFormat="1" x14ac:dyDescent="0.3"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</row>
    <row r="931" spans="38:77" s="11" customFormat="1" x14ac:dyDescent="0.3"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</row>
    <row r="932" spans="38:77" s="11" customFormat="1" x14ac:dyDescent="0.3"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</row>
    <row r="933" spans="38:77" s="11" customFormat="1" x14ac:dyDescent="0.3"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</row>
    <row r="934" spans="38:77" s="11" customFormat="1" x14ac:dyDescent="0.3"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</row>
    <row r="935" spans="38:77" s="11" customFormat="1" x14ac:dyDescent="0.3"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</row>
    <row r="936" spans="38:77" s="11" customFormat="1" x14ac:dyDescent="0.3"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</row>
    <row r="937" spans="38:77" s="11" customFormat="1" x14ac:dyDescent="0.3"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</row>
    <row r="938" spans="38:77" s="11" customFormat="1" x14ac:dyDescent="0.3"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</row>
    <row r="939" spans="38:77" s="11" customFormat="1" x14ac:dyDescent="0.3"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</row>
    <row r="940" spans="38:77" s="11" customFormat="1" x14ac:dyDescent="0.3"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</row>
    <row r="941" spans="38:77" s="11" customFormat="1" x14ac:dyDescent="0.3"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</row>
    <row r="942" spans="38:77" s="11" customFormat="1" x14ac:dyDescent="0.3"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</row>
    <row r="943" spans="38:77" s="11" customFormat="1" x14ac:dyDescent="0.3"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</row>
    <row r="944" spans="38:77" s="11" customFormat="1" x14ac:dyDescent="0.3"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</row>
    <row r="945" spans="38:77" s="11" customFormat="1" x14ac:dyDescent="0.3"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</row>
    <row r="946" spans="38:77" s="11" customFormat="1" x14ac:dyDescent="0.3"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</row>
    <row r="947" spans="38:77" s="11" customFormat="1" x14ac:dyDescent="0.3"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</row>
    <row r="948" spans="38:77" s="11" customFormat="1" x14ac:dyDescent="0.3"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</row>
    <row r="949" spans="38:77" s="11" customFormat="1" x14ac:dyDescent="0.3"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</row>
    <row r="950" spans="38:77" s="11" customFormat="1" x14ac:dyDescent="0.3"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</row>
    <row r="951" spans="38:77" s="11" customFormat="1" x14ac:dyDescent="0.3"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</row>
    <row r="952" spans="38:77" s="11" customFormat="1" x14ac:dyDescent="0.3"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</row>
    <row r="953" spans="38:77" s="11" customFormat="1" x14ac:dyDescent="0.3"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</row>
    <row r="954" spans="38:77" s="11" customFormat="1" x14ac:dyDescent="0.3"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</row>
    <row r="955" spans="38:77" s="11" customFormat="1" x14ac:dyDescent="0.3"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</row>
    <row r="956" spans="38:77" s="11" customFormat="1" x14ac:dyDescent="0.3"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</row>
    <row r="957" spans="38:77" s="11" customFormat="1" x14ac:dyDescent="0.3"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</row>
    <row r="958" spans="38:77" s="11" customFormat="1" x14ac:dyDescent="0.3"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</row>
    <row r="959" spans="38:77" s="11" customFormat="1" x14ac:dyDescent="0.3"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</row>
    <row r="960" spans="38:77" s="11" customFormat="1" x14ac:dyDescent="0.3"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</row>
    <row r="961" spans="38:77" s="11" customFormat="1" x14ac:dyDescent="0.3"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</row>
    <row r="962" spans="38:77" s="11" customFormat="1" x14ac:dyDescent="0.3"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</row>
    <row r="963" spans="38:77" s="11" customFormat="1" x14ac:dyDescent="0.3"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</row>
    <row r="964" spans="38:77" s="11" customFormat="1" x14ac:dyDescent="0.3"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</row>
    <row r="965" spans="38:77" s="11" customFormat="1" x14ac:dyDescent="0.3"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</row>
    <row r="966" spans="38:77" s="11" customFormat="1" x14ac:dyDescent="0.3"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</row>
    <row r="967" spans="38:77" s="11" customFormat="1" x14ac:dyDescent="0.3"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</row>
    <row r="968" spans="38:77" s="11" customFormat="1" x14ac:dyDescent="0.3"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</row>
    <row r="969" spans="38:77" s="11" customFormat="1" x14ac:dyDescent="0.3"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</row>
    <row r="970" spans="38:77" s="11" customFormat="1" x14ac:dyDescent="0.3"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</row>
    <row r="971" spans="38:77" s="11" customFormat="1" x14ac:dyDescent="0.3"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</row>
    <row r="972" spans="38:77" s="11" customFormat="1" x14ac:dyDescent="0.3"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</row>
    <row r="973" spans="38:77" s="11" customFormat="1" x14ac:dyDescent="0.3"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</row>
    <row r="974" spans="38:77" s="11" customFormat="1" x14ac:dyDescent="0.3"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</row>
    <row r="975" spans="38:77" s="11" customFormat="1" x14ac:dyDescent="0.3"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</row>
    <row r="976" spans="38:77" s="11" customFormat="1" x14ac:dyDescent="0.3"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</row>
    <row r="977" spans="38:77" s="11" customFormat="1" x14ac:dyDescent="0.3"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</row>
    <row r="978" spans="38:77" s="11" customFormat="1" x14ac:dyDescent="0.3"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</row>
    <row r="979" spans="38:77" s="11" customFormat="1" x14ac:dyDescent="0.3"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</row>
    <row r="980" spans="38:77" s="11" customFormat="1" x14ac:dyDescent="0.3"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</row>
    <row r="981" spans="38:77" s="11" customFormat="1" x14ac:dyDescent="0.3"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</row>
    <row r="982" spans="38:77" s="11" customFormat="1" x14ac:dyDescent="0.3"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</row>
    <row r="983" spans="38:77" s="11" customFormat="1" x14ac:dyDescent="0.3"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</row>
    <row r="984" spans="38:77" s="11" customFormat="1" x14ac:dyDescent="0.3"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</row>
    <row r="985" spans="38:77" s="11" customFormat="1" x14ac:dyDescent="0.3"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</row>
    <row r="986" spans="38:77" s="11" customFormat="1" x14ac:dyDescent="0.3"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</row>
    <row r="987" spans="38:77" s="11" customFormat="1" x14ac:dyDescent="0.3"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</row>
    <row r="988" spans="38:77" s="11" customFormat="1" x14ac:dyDescent="0.3"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</row>
    <row r="989" spans="38:77" s="11" customFormat="1" x14ac:dyDescent="0.3"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</row>
    <row r="990" spans="38:77" s="11" customFormat="1" x14ac:dyDescent="0.3"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</row>
    <row r="991" spans="38:77" s="11" customFormat="1" x14ac:dyDescent="0.3"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</row>
    <row r="992" spans="38:77" s="11" customFormat="1" x14ac:dyDescent="0.3"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</row>
    <row r="993" spans="38:77" s="11" customFormat="1" x14ac:dyDescent="0.3"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</row>
    <row r="994" spans="38:77" s="11" customFormat="1" x14ac:dyDescent="0.3"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</row>
    <row r="995" spans="38:77" s="11" customFormat="1" x14ac:dyDescent="0.3"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</row>
    <row r="996" spans="38:77" s="11" customFormat="1" x14ac:dyDescent="0.3"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</row>
    <row r="997" spans="38:77" s="11" customFormat="1" x14ac:dyDescent="0.3"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</row>
    <row r="998" spans="38:77" s="11" customFormat="1" x14ac:dyDescent="0.3"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</row>
    <row r="999" spans="38:77" s="11" customFormat="1" x14ac:dyDescent="0.3"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</row>
    <row r="1000" spans="38:77" s="11" customFormat="1" x14ac:dyDescent="0.3"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</row>
    <row r="1001" spans="38:77" s="11" customFormat="1" x14ac:dyDescent="0.3"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</row>
    <row r="1002" spans="38:77" s="11" customFormat="1" x14ac:dyDescent="0.3"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</row>
    <row r="1003" spans="38:77" s="11" customFormat="1" x14ac:dyDescent="0.3"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</row>
    <row r="1004" spans="38:77" s="11" customFormat="1" x14ac:dyDescent="0.3"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</row>
    <row r="1005" spans="38:77" s="11" customFormat="1" x14ac:dyDescent="0.3"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</row>
    <row r="1006" spans="38:77" s="11" customFormat="1" x14ac:dyDescent="0.3"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</row>
    <row r="1007" spans="38:77" s="11" customFormat="1" x14ac:dyDescent="0.3"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</row>
    <row r="1008" spans="38:77" s="11" customFormat="1" x14ac:dyDescent="0.3"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</row>
    <row r="1009" spans="38:77" s="11" customFormat="1" x14ac:dyDescent="0.3"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</row>
    <row r="1010" spans="38:77" s="11" customFormat="1" x14ac:dyDescent="0.3"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</row>
    <row r="1011" spans="38:77" s="11" customFormat="1" x14ac:dyDescent="0.3"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</row>
    <row r="1012" spans="38:77" s="11" customFormat="1" x14ac:dyDescent="0.3"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</row>
    <row r="1013" spans="38:77" s="11" customFormat="1" x14ac:dyDescent="0.3"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</row>
    <row r="1014" spans="38:77" s="11" customFormat="1" x14ac:dyDescent="0.3"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</row>
    <row r="1015" spans="38:77" s="11" customFormat="1" x14ac:dyDescent="0.3"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</row>
    <row r="1016" spans="38:77" s="11" customFormat="1" x14ac:dyDescent="0.3"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</row>
    <row r="1017" spans="38:77" s="11" customFormat="1" x14ac:dyDescent="0.3"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</row>
    <row r="1018" spans="38:77" s="11" customFormat="1" x14ac:dyDescent="0.3"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</row>
    <row r="1019" spans="38:77" s="11" customFormat="1" x14ac:dyDescent="0.3"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</row>
    <row r="1020" spans="38:77" s="11" customFormat="1" x14ac:dyDescent="0.3"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</row>
    <row r="1021" spans="38:77" s="11" customFormat="1" x14ac:dyDescent="0.3"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</row>
    <row r="1022" spans="38:77" s="11" customFormat="1" x14ac:dyDescent="0.3"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</row>
    <row r="1023" spans="38:77" s="11" customFormat="1" x14ac:dyDescent="0.3"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</row>
    <row r="1024" spans="38:77" s="11" customFormat="1" x14ac:dyDescent="0.3"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</row>
    <row r="1025" spans="38:77" s="11" customFormat="1" x14ac:dyDescent="0.3"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</row>
    <row r="1026" spans="38:77" s="11" customFormat="1" x14ac:dyDescent="0.3"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</row>
    <row r="1027" spans="38:77" s="11" customFormat="1" x14ac:dyDescent="0.3"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</row>
    <row r="1028" spans="38:77" s="11" customFormat="1" x14ac:dyDescent="0.3"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</row>
    <row r="1029" spans="38:77" s="11" customFormat="1" x14ac:dyDescent="0.3"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</row>
    <row r="1030" spans="38:77" s="11" customFormat="1" x14ac:dyDescent="0.3"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</row>
    <row r="1031" spans="38:77" s="11" customFormat="1" x14ac:dyDescent="0.3"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</row>
    <row r="1032" spans="38:77" s="11" customFormat="1" x14ac:dyDescent="0.3"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</row>
    <row r="1033" spans="38:77" s="11" customFormat="1" x14ac:dyDescent="0.3"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</row>
    <row r="1034" spans="38:77" s="11" customFormat="1" x14ac:dyDescent="0.3"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</row>
    <row r="1035" spans="38:77" s="11" customFormat="1" x14ac:dyDescent="0.3"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</row>
    <row r="1036" spans="38:77" s="11" customFormat="1" x14ac:dyDescent="0.3"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</row>
    <row r="1037" spans="38:77" s="11" customFormat="1" x14ac:dyDescent="0.3"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</row>
    <row r="1038" spans="38:77" s="11" customFormat="1" x14ac:dyDescent="0.3"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</row>
    <row r="1039" spans="38:77" s="11" customFormat="1" x14ac:dyDescent="0.3"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</row>
    <row r="1040" spans="38:77" s="11" customFormat="1" x14ac:dyDescent="0.3"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</row>
    <row r="1041" spans="38:77" s="11" customFormat="1" x14ac:dyDescent="0.3"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</row>
    <row r="1042" spans="38:77" s="11" customFormat="1" x14ac:dyDescent="0.3"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</row>
    <row r="1043" spans="38:77" s="11" customFormat="1" x14ac:dyDescent="0.3"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</row>
    <row r="1044" spans="38:77" s="11" customFormat="1" x14ac:dyDescent="0.3"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</row>
    <row r="1045" spans="38:77" s="11" customFormat="1" x14ac:dyDescent="0.3"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</row>
    <row r="1046" spans="38:77" s="11" customFormat="1" x14ac:dyDescent="0.3"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</row>
    <row r="1047" spans="38:77" s="11" customFormat="1" x14ac:dyDescent="0.3"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</row>
    <row r="1048" spans="38:77" s="11" customFormat="1" x14ac:dyDescent="0.3"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</row>
    <row r="1049" spans="38:77" s="11" customFormat="1" x14ac:dyDescent="0.3"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</row>
    <row r="1050" spans="38:77" s="11" customFormat="1" x14ac:dyDescent="0.3"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</row>
    <row r="1051" spans="38:77" s="11" customFormat="1" x14ac:dyDescent="0.3"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</row>
    <row r="1052" spans="38:77" s="11" customFormat="1" x14ac:dyDescent="0.3"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</row>
    <row r="1053" spans="38:77" s="11" customFormat="1" x14ac:dyDescent="0.3"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</row>
    <row r="1054" spans="38:77" s="11" customFormat="1" x14ac:dyDescent="0.3"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</row>
    <row r="1055" spans="38:77" s="11" customFormat="1" x14ac:dyDescent="0.3"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</row>
    <row r="1056" spans="38:77" s="11" customFormat="1" x14ac:dyDescent="0.3"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</row>
    <row r="1057" spans="38:77" s="11" customFormat="1" x14ac:dyDescent="0.3"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</row>
    <row r="1058" spans="38:77" s="11" customFormat="1" x14ac:dyDescent="0.3"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</row>
    <row r="1059" spans="38:77" s="11" customFormat="1" x14ac:dyDescent="0.3"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</row>
    <row r="1060" spans="38:77" s="11" customFormat="1" x14ac:dyDescent="0.3"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</row>
    <row r="1061" spans="38:77" s="11" customFormat="1" x14ac:dyDescent="0.3"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</row>
    <row r="1062" spans="38:77" s="11" customFormat="1" x14ac:dyDescent="0.3"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</row>
    <row r="1063" spans="38:77" s="11" customFormat="1" x14ac:dyDescent="0.3"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</row>
    <row r="1064" spans="38:77" s="11" customFormat="1" x14ac:dyDescent="0.3"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</row>
    <row r="1065" spans="38:77" s="11" customFormat="1" x14ac:dyDescent="0.3"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</row>
    <row r="1066" spans="38:77" s="11" customFormat="1" x14ac:dyDescent="0.3"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</row>
    <row r="1067" spans="38:77" s="11" customFormat="1" x14ac:dyDescent="0.3"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</row>
    <row r="1068" spans="38:77" s="11" customFormat="1" x14ac:dyDescent="0.3"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</row>
    <row r="1069" spans="38:77" s="11" customFormat="1" x14ac:dyDescent="0.3"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</row>
    <row r="1070" spans="38:77" s="11" customFormat="1" x14ac:dyDescent="0.3"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</row>
    <row r="1071" spans="38:77" s="11" customFormat="1" x14ac:dyDescent="0.3"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</row>
    <row r="1072" spans="38:77" s="11" customFormat="1" x14ac:dyDescent="0.3"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</row>
    <row r="1073" spans="38:77" s="11" customFormat="1" x14ac:dyDescent="0.3"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</row>
    <row r="1074" spans="38:77" s="11" customFormat="1" x14ac:dyDescent="0.3"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</row>
    <row r="1075" spans="38:77" s="11" customFormat="1" x14ac:dyDescent="0.3"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</row>
    <row r="1076" spans="38:77" s="11" customFormat="1" x14ac:dyDescent="0.3"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</row>
    <row r="1077" spans="38:77" s="11" customFormat="1" x14ac:dyDescent="0.3"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</row>
    <row r="1078" spans="38:77" s="11" customFormat="1" x14ac:dyDescent="0.3"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</row>
    <row r="1079" spans="38:77" s="11" customFormat="1" x14ac:dyDescent="0.3"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</row>
    <row r="1080" spans="38:77" s="11" customFormat="1" x14ac:dyDescent="0.3"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</row>
    <row r="1081" spans="38:77" s="11" customFormat="1" x14ac:dyDescent="0.3"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</row>
    <row r="1082" spans="38:77" s="11" customFormat="1" x14ac:dyDescent="0.3"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</row>
    <row r="1083" spans="38:77" s="11" customFormat="1" x14ac:dyDescent="0.3"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</row>
    <row r="1084" spans="38:77" s="11" customFormat="1" x14ac:dyDescent="0.3"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</row>
    <row r="1085" spans="38:77" s="11" customFormat="1" x14ac:dyDescent="0.3"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</row>
    <row r="1086" spans="38:77" s="11" customFormat="1" x14ac:dyDescent="0.3"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</row>
    <row r="1087" spans="38:77" s="11" customFormat="1" x14ac:dyDescent="0.3"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</row>
    <row r="1088" spans="38:77" s="11" customFormat="1" x14ac:dyDescent="0.3"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</row>
    <row r="1089" spans="38:77" s="11" customFormat="1" x14ac:dyDescent="0.3"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</row>
    <row r="1090" spans="38:77" s="11" customFormat="1" x14ac:dyDescent="0.3"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</row>
    <row r="1091" spans="38:77" s="11" customFormat="1" x14ac:dyDescent="0.3"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</row>
    <row r="1092" spans="38:77" s="11" customFormat="1" x14ac:dyDescent="0.3"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</row>
    <row r="1093" spans="38:77" s="11" customFormat="1" x14ac:dyDescent="0.3"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</row>
    <row r="1094" spans="38:77" s="11" customFormat="1" x14ac:dyDescent="0.3"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</row>
    <row r="1095" spans="38:77" s="11" customFormat="1" x14ac:dyDescent="0.3"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</row>
    <row r="1096" spans="38:77" s="11" customFormat="1" x14ac:dyDescent="0.3"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</row>
    <row r="1097" spans="38:77" s="11" customFormat="1" x14ac:dyDescent="0.3"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</row>
    <row r="1098" spans="38:77" s="11" customFormat="1" x14ac:dyDescent="0.3"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</row>
    <row r="1099" spans="38:77" s="11" customFormat="1" x14ac:dyDescent="0.3"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</row>
    <row r="1100" spans="38:77" s="11" customFormat="1" x14ac:dyDescent="0.3"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</row>
    <row r="1101" spans="38:77" s="11" customFormat="1" x14ac:dyDescent="0.3"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</row>
    <row r="1102" spans="38:77" s="11" customFormat="1" x14ac:dyDescent="0.3"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</row>
    <row r="1103" spans="38:77" s="11" customFormat="1" x14ac:dyDescent="0.3"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</row>
    <row r="1104" spans="38:77" s="11" customFormat="1" x14ac:dyDescent="0.3"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</row>
    <row r="1105" spans="38:77" s="11" customFormat="1" x14ac:dyDescent="0.3"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</row>
    <row r="1106" spans="38:77" s="11" customFormat="1" x14ac:dyDescent="0.3"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</row>
    <row r="1107" spans="38:77" s="11" customFormat="1" x14ac:dyDescent="0.3"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</row>
    <row r="1108" spans="38:77" s="11" customFormat="1" x14ac:dyDescent="0.3"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</row>
    <row r="1109" spans="38:77" s="11" customFormat="1" x14ac:dyDescent="0.3"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</row>
    <row r="1110" spans="38:77" s="11" customFormat="1" x14ac:dyDescent="0.3"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</row>
    <row r="1111" spans="38:77" s="11" customFormat="1" x14ac:dyDescent="0.3"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</row>
    <row r="1112" spans="38:77" s="11" customFormat="1" x14ac:dyDescent="0.3"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</row>
    <row r="1113" spans="38:77" s="11" customFormat="1" x14ac:dyDescent="0.3"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</row>
    <row r="1114" spans="38:77" s="11" customFormat="1" x14ac:dyDescent="0.3"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</row>
    <row r="1115" spans="38:77" s="11" customFormat="1" x14ac:dyDescent="0.3"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</row>
    <row r="1116" spans="38:77" s="11" customFormat="1" x14ac:dyDescent="0.3"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</row>
    <row r="1117" spans="38:77" s="11" customFormat="1" x14ac:dyDescent="0.3"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</row>
    <row r="1118" spans="38:77" s="11" customFormat="1" x14ac:dyDescent="0.3"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</row>
    <row r="1119" spans="38:77" s="11" customFormat="1" x14ac:dyDescent="0.3"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</row>
    <row r="1120" spans="38:77" s="11" customFormat="1" x14ac:dyDescent="0.3"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</row>
    <row r="1121" spans="38:77" s="11" customFormat="1" x14ac:dyDescent="0.3"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</row>
    <row r="1122" spans="38:77" s="11" customFormat="1" x14ac:dyDescent="0.3"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</row>
    <row r="1123" spans="38:77" s="11" customFormat="1" x14ac:dyDescent="0.3"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</row>
    <row r="1124" spans="38:77" s="11" customFormat="1" x14ac:dyDescent="0.3"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</row>
    <row r="1125" spans="38:77" s="11" customFormat="1" x14ac:dyDescent="0.3"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</row>
    <row r="1126" spans="38:77" s="11" customFormat="1" x14ac:dyDescent="0.3"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</row>
    <row r="1127" spans="38:77" s="11" customFormat="1" x14ac:dyDescent="0.3"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</row>
    <row r="1128" spans="38:77" s="11" customFormat="1" x14ac:dyDescent="0.3"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</row>
    <row r="1129" spans="38:77" s="11" customFormat="1" x14ac:dyDescent="0.3"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</row>
    <row r="1130" spans="38:77" s="11" customFormat="1" x14ac:dyDescent="0.3"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</row>
    <row r="1131" spans="38:77" s="11" customFormat="1" x14ac:dyDescent="0.3"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</row>
    <row r="1132" spans="38:77" s="11" customFormat="1" x14ac:dyDescent="0.3"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</row>
    <row r="1133" spans="38:77" s="11" customFormat="1" x14ac:dyDescent="0.3"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</row>
    <row r="1134" spans="38:77" s="11" customFormat="1" x14ac:dyDescent="0.3"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</row>
    <row r="1135" spans="38:77" s="11" customFormat="1" x14ac:dyDescent="0.3"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</row>
    <row r="1136" spans="38:77" s="11" customFormat="1" x14ac:dyDescent="0.3"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</row>
    <row r="1137" spans="38:77" s="11" customFormat="1" x14ac:dyDescent="0.3"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</row>
    <row r="1138" spans="38:77" s="11" customFormat="1" x14ac:dyDescent="0.3"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</row>
    <row r="1139" spans="38:77" s="11" customFormat="1" x14ac:dyDescent="0.3"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</row>
    <row r="1140" spans="38:77" s="11" customFormat="1" x14ac:dyDescent="0.3"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</row>
    <row r="1141" spans="38:77" s="11" customFormat="1" x14ac:dyDescent="0.3"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</row>
    <row r="1142" spans="38:77" s="11" customFormat="1" x14ac:dyDescent="0.3"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</row>
    <row r="1143" spans="38:77" s="11" customFormat="1" x14ac:dyDescent="0.3"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</row>
    <row r="1144" spans="38:77" s="11" customFormat="1" x14ac:dyDescent="0.3"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</row>
    <row r="1145" spans="38:77" s="11" customFormat="1" x14ac:dyDescent="0.3"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</row>
    <row r="1146" spans="38:77" s="11" customFormat="1" x14ac:dyDescent="0.3"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</row>
    <row r="1147" spans="38:77" s="11" customFormat="1" x14ac:dyDescent="0.3"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</row>
    <row r="1148" spans="38:77" s="11" customFormat="1" x14ac:dyDescent="0.3"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</row>
    <row r="1149" spans="38:77" s="11" customFormat="1" x14ac:dyDescent="0.3"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</row>
    <row r="1150" spans="38:77" s="11" customFormat="1" x14ac:dyDescent="0.3"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</row>
    <row r="1151" spans="38:77" s="11" customFormat="1" x14ac:dyDescent="0.3"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</row>
    <row r="1152" spans="38:77" s="11" customFormat="1" x14ac:dyDescent="0.3"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</row>
    <row r="1153" spans="38:77" s="11" customFormat="1" x14ac:dyDescent="0.3"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</row>
    <row r="1154" spans="38:77" s="11" customFormat="1" x14ac:dyDescent="0.3"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</row>
    <row r="1155" spans="38:77" s="11" customFormat="1" x14ac:dyDescent="0.3"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</row>
    <row r="1156" spans="38:77" s="11" customFormat="1" x14ac:dyDescent="0.3"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</row>
    <row r="1157" spans="38:77" s="11" customFormat="1" x14ac:dyDescent="0.3"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</row>
    <row r="1158" spans="38:77" s="11" customFormat="1" x14ac:dyDescent="0.3"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</row>
    <row r="1159" spans="38:77" s="11" customFormat="1" x14ac:dyDescent="0.3"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</row>
    <row r="1160" spans="38:77" s="11" customFormat="1" x14ac:dyDescent="0.3"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</row>
    <row r="1161" spans="38:77" s="11" customFormat="1" x14ac:dyDescent="0.3"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</row>
    <row r="1162" spans="38:77" s="11" customFormat="1" x14ac:dyDescent="0.3"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</row>
    <row r="1163" spans="38:77" s="11" customFormat="1" x14ac:dyDescent="0.3"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</row>
    <row r="1164" spans="38:77" s="11" customFormat="1" x14ac:dyDescent="0.3"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</row>
    <row r="1165" spans="38:77" s="11" customFormat="1" x14ac:dyDescent="0.3"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</row>
    <row r="1166" spans="38:77" s="11" customFormat="1" x14ac:dyDescent="0.3"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</row>
    <row r="1167" spans="38:77" s="11" customFormat="1" x14ac:dyDescent="0.3"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</row>
    <row r="1168" spans="38:77" s="11" customFormat="1" x14ac:dyDescent="0.3"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</row>
    <row r="1169" spans="38:77" s="11" customFormat="1" x14ac:dyDescent="0.3"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</row>
    <row r="1170" spans="38:77" s="11" customFormat="1" x14ac:dyDescent="0.3"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</row>
    <row r="1171" spans="38:77" s="11" customFormat="1" x14ac:dyDescent="0.3"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</row>
    <row r="1172" spans="38:77" s="11" customFormat="1" x14ac:dyDescent="0.3"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</row>
    <row r="1173" spans="38:77" s="11" customFormat="1" x14ac:dyDescent="0.3"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</row>
    <row r="1174" spans="38:77" s="11" customFormat="1" x14ac:dyDescent="0.3"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</row>
    <row r="1175" spans="38:77" s="11" customFormat="1" x14ac:dyDescent="0.3"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</row>
    <row r="1176" spans="38:77" s="11" customFormat="1" x14ac:dyDescent="0.3"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</row>
    <row r="1177" spans="38:77" s="11" customFormat="1" x14ac:dyDescent="0.3"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</row>
    <row r="1178" spans="38:77" s="11" customFormat="1" x14ac:dyDescent="0.3"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</row>
    <row r="1179" spans="38:77" s="11" customFormat="1" x14ac:dyDescent="0.3"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</row>
    <row r="1180" spans="38:77" s="11" customFormat="1" x14ac:dyDescent="0.3"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</row>
    <row r="1181" spans="38:77" s="11" customFormat="1" x14ac:dyDescent="0.3"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</row>
    <row r="1182" spans="38:77" s="11" customFormat="1" x14ac:dyDescent="0.3"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</row>
    <row r="1183" spans="38:77" s="11" customFormat="1" x14ac:dyDescent="0.3"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</row>
    <row r="1184" spans="38:77" s="11" customFormat="1" x14ac:dyDescent="0.3"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</row>
    <row r="1185" spans="38:77" s="11" customFormat="1" x14ac:dyDescent="0.3"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</row>
    <row r="1186" spans="38:77" s="11" customFormat="1" x14ac:dyDescent="0.3"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</row>
    <row r="1187" spans="38:77" s="11" customFormat="1" x14ac:dyDescent="0.3"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</row>
    <row r="1188" spans="38:77" s="11" customFormat="1" x14ac:dyDescent="0.3"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</row>
    <row r="1189" spans="38:77" s="11" customFormat="1" x14ac:dyDescent="0.3"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</row>
    <row r="1190" spans="38:77" s="11" customFormat="1" x14ac:dyDescent="0.3"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</row>
    <row r="1191" spans="38:77" s="11" customFormat="1" x14ac:dyDescent="0.3"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</row>
    <row r="1192" spans="38:77" s="11" customFormat="1" x14ac:dyDescent="0.3"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</row>
    <row r="1193" spans="38:77" s="11" customFormat="1" x14ac:dyDescent="0.3"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</row>
    <row r="1194" spans="38:77" s="11" customFormat="1" x14ac:dyDescent="0.3"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</row>
    <row r="1195" spans="38:77" s="11" customFormat="1" x14ac:dyDescent="0.3"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</row>
    <row r="1196" spans="38:77" s="11" customFormat="1" x14ac:dyDescent="0.3"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</row>
    <row r="1197" spans="38:77" s="11" customFormat="1" x14ac:dyDescent="0.3"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</row>
    <row r="1198" spans="38:77" s="11" customFormat="1" x14ac:dyDescent="0.3"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</row>
    <row r="1199" spans="38:77" s="11" customFormat="1" x14ac:dyDescent="0.3"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</row>
    <row r="1200" spans="38:77" s="11" customFormat="1" x14ac:dyDescent="0.3"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</row>
    <row r="1201" spans="38:77" s="11" customFormat="1" x14ac:dyDescent="0.3"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</row>
    <row r="1202" spans="38:77" s="11" customFormat="1" x14ac:dyDescent="0.3"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</row>
    <row r="1203" spans="38:77" s="11" customFormat="1" x14ac:dyDescent="0.3"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</row>
    <row r="1204" spans="38:77" s="11" customFormat="1" x14ac:dyDescent="0.3"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</row>
    <row r="1205" spans="38:77" s="11" customFormat="1" x14ac:dyDescent="0.3"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</row>
    <row r="1206" spans="38:77" s="11" customFormat="1" x14ac:dyDescent="0.3"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</row>
    <row r="1207" spans="38:77" s="11" customFormat="1" x14ac:dyDescent="0.3"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</row>
    <row r="1208" spans="38:77" s="11" customFormat="1" x14ac:dyDescent="0.3"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</row>
    <row r="1209" spans="38:77" s="11" customFormat="1" x14ac:dyDescent="0.3"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</row>
    <row r="1210" spans="38:77" s="11" customFormat="1" x14ac:dyDescent="0.3"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</row>
    <row r="1211" spans="38:77" s="11" customFormat="1" x14ac:dyDescent="0.3"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</row>
    <row r="1212" spans="38:77" s="11" customFormat="1" x14ac:dyDescent="0.3"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</row>
    <row r="1213" spans="38:77" s="11" customFormat="1" x14ac:dyDescent="0.3"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</row>
    <row r="1214" spans="38:77" s="11" customFormat="1" x14ac:dyDescent="0.3"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</row>
    <row r="1215" spans="38:77" s="11" customFormat="1" x14ac:dyDescent="0.3"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</row>
    <row r="1216" spans="38:77" s="11" customFormat="1" x14ac:dyDescent="0.3"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</row>
    <row r="1217" spans="38:77" s="11" customFormat="1" x14ac:dyDescent="0.3"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</row>
    <row r="1218" spans="38:77" s="11" customFormat="1" x14ac:dyDescent="0.3"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</row>
    <row r="1219" spans="38:77" s="11" customFormat="1" x14ac:dyDescent="0.3"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</row>
    <row r="1220" spans="38:77" s="11" customFormat="1" x14ac:dyDescent="0.3"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</row>
    <row r="1221" spans="38:77" s="11" customFormat="1" x14ac:dyDescent="0.3"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</row>
    <row r="1222" spans="38:77" s="11" customFormat="1" x14ac:dyDescent="0.3"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</row>
    <row r="1223" spans="38:77" s="11" customFormat="1" x14ac:dyDescent="0.3"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</row>
    <row r="1224" spans="38:77" s="11" customFormat="1" x14ac:dyDescent="0.3"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</row>
    <row r="1225" spans="38:77" s="11" customFormat="1" x14ac:dyDescent="0.3"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</row>
    <row r="1226" spans="38:77" s="11" customFormat="1" x14ac:dyDescent="0.3"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</row>
    <row r="1227" spans="38:77" s="11" customFormat="1" x14ac:dyDescent="0.3"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</row>
    <row r="1228" spans="38:77" s="11" customFormat="1" x14ac:dyDescent="0.3"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</row>
    <row r="1229" spans="38:77" s="11" customFormat="1" x14ac:dyDescent="0.3"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</row>
    <row r="1230" spans="38:77" s="11" customFormat="1" x14ac:dyDescent="0.3"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</row>
    <row r="1231" spans="38:77" s="11" customFormat="1" x14ac:dyDescent="0.3"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</row>
    <row r="1232" spans="38:77" s="11" customFormat="1" x14ac:dyDescent="0.3"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</row>
    <row r="1233" spans="38:77" s="11" customFormat="1" x14ac:dyDescent="0.3"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</row>
    <row r="1234" spans="38:77" s="11" customFormat="1" x14ac:dyDescent="0.3"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</row>
    <row r="1235" spans="38:77" s="11" customFormat="1" x14ac:dyDescent="0.3"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</row>
    <row r="1236" spans="38:77" s="11" customFormat="1" x14ac:dyDescent="0.3"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</row>
    <row r="1237" spans="38:77" s="11" customFormat="1" x14ac:dyDescent="0.3"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</row>
    <row r="1238" spans="38:77" s="11" customFormat="1" x14ac:dyDescent="0.3"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</row>
    <row r="1239" spans="38:77" s="11" customFormat="1" x14ac:dyDescent="0.3"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</row>
    <row r="1240" spans="38:77" s="11" customFormat="1" x14ac:dyDescent="0.3"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</row>
    <row r="1241" spans="38:77" s="11" customFormat="1" x14ac:dyDescent="0.3"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</row>
    <row r="1242" spans="38:77" s="11" customFormat="1" x14ac:dyDescent="0.3"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</row>
    <row r="1243" spans="38:77" s="11" customFormat="1" x14ac:dyDescent="0.3"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</row>
    <row r="1244" spans="38:77" s="11" customFormat="1" x14ac:dyDescent="0.3"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</row>
    <row r="1245" spans="38:77" s="11" customFormat="1" x14ac:dyDescent="0.3"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</row>
    <row r="1246" spans="38:77" s="11" customFormat="1" x14ac:dyDescent="0.3"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</row>
    <row r="1247" spans="38:77" s="11" customFormat="1" x14ac:dyDescent="0.3"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</row>
    <row r="1248" spans="38:77" s="11" customFormat="1" x14ac:dyDescent="0.3"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</row>
    <row r="1249" spans="38:77" s="11" customFormat="1" x14ac:dyDescent="0.3"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</row>
    <row r="1250" spans="38:77" s="11" customFormat="1" x14ac:dyDescent="0.3"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</row>
    <row r="1251" spans="38:77" s="11" customFormat="1" x14ac:dyDescent="0.3"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</row>
    <row r="1252" spans="38:77" s="11" customFormat="1" x14ac:dyDescent="0.3"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</row>
    <row r="1253" spans="38:77" s="11" customFormat="1" x14ac:dyDescent="0.3"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</row>
    <row r="1254" spans="38:77" s="11" customFormat="1" x14ac:dyDescent="0.3"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</row>
    <row r="1255" spans="38:77" s="11" customFormat="1" x14ac:dyDescent="0.3"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</row>
    <row r="1256" spans="38:77" s="11" customFormat="1" x14ac:dyDescent="0.3"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</row>
    <row r="1257" spans="38:77" s="11" customFormat="1" x14ac:dyDescent="0.3"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</row>
    <row r="1258" spans="38:77" s="11" customFormat="1" x14ac:dyDescent="0.3"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</row>
    <row r="1259" spans="38:77" s="11" customFormat="1" x14ac:dyDescent="0.3"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</row>
    <row r="1260" spans="38:77" s="11" customFormat="1" x14ac:dyDescent="0.3"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</row>
    <row r="1261" spans="38:77" s="11" customFormat="1" x14ac:dyDescent="0.3"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</row>
    <row r="1262" spans="38:77" s="11" customFormat="1" x14ac:dyDescent="0.3"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</row>
    <row r="1263" spans="38:77" s="11" customFormat="1" x14ac:dyDescent="0.3"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</row>
    <row r="1264" spans="38:77" s="11" customFormat="1" x14ac:dyDescent="0.3"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</row>
    <row r="1265" spans="38:77" s="11" customFormat="1" x14ac:dyDescent="0.3"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</row>
    <row r="1266" spans="38:77" s="11" customFormat="1" x14ac:dyDescent="0.3"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</row>
    <row r="1267" spans="38:77" s="11" customFormat="1" x14ac:dyDescent="0.3"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</row>
    <row r="1268" spans="38:77" s="11" customFormat="1" x14ac:dyDescent="0.3"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</row>
    <row r="1269" spans="38:77" s="11" customFormat="1" x14ac:dyDescent="0.3"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</row>
    <row r="1270" spans="38:77" s="11" customFormat="1" x14ac:dyDescent="0.3"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</row>
    <row r="1271" spans="38:77" s="11" customFormat="1" x14ac:dyDescent="0.3"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</row>
    <row r="1272" spans="38:77" s="11" customFormat="1" x14ac:dyDescent="0.3"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</row>
    <row r="1273" spans="38:77" s="11" customFormat="1" x14ac:dyDescent="0.3"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</row>
    <row r="1274" spans="38:77" s="11" customFormat="1" x14ac:dyDescent="0.3"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</row>
    <row r="1275" spans="38:77" s="11" customFormat="1" x14ac:dyDescent="0.3"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</row>
    <row r="1276" spans="38:77" s="11" customFormat="1" x14ac:dyDescent="0.3"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</row>
    <row r="1277" spans="38:77" s="11" customFormat="1" x14ac:dyDescent="0.3"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</row>
    <row r="1278" spans="38:77" s="11" customFormat="1" x14ac:dyDescent="0.3"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</row>
    <row r="1279" spans="38:77" s="11" customFormat="1" x14ac:dyDescent="0.3"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</row>
    <row r="1280" spans="38:77" s="11" customFormat="1" x14ac:dyDescent="0.3"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</row>
    <row r="1281" spans="38:77" s="11" customFormat="1" x14ac:dyDescent="0.3"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</row>
    <row r="1282" spans="38:77" s="11" customFormat="1" x14ac:dyDescent="0.3"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</row>
    <row r="1283" spans="38:77" s="11" customFormat="1" x14ac:dyDescent="0.3"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</row>
    <row r="1284" spans="38:77" s="11" customFormat="1" x14ac:dyDescent="0.3"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</row>
    <row r="1285" spans="38:77" s="11" customFormat="1" x14ac:dyDescent="0.3"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</row>
    <row r="1286" spans="38:77" s="11" customFormat="1" x14ac:dyDescent="0.3"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</row>
    <row r="1287" spans="38:77" s="11" customFormat="1" x14ac:dyDescent="0.3"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</row>
    <row r="1288" spans="38:77" s="11" customFormat="1" x14ac:dyDescent="0.3"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</row>
    <row r="1289" spans="38:77" s="11" customFormat="1" x14ac:dyDescent="0.3"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</row>
    <row r="1290" spans="38:77" s="11" customFormat="1" x14ac:dyDescent="0.3"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</row>
    <row r="1291" spans="38:77" s="11" customFormat="1" x14ac:dyDescent="0.3"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</row>
    <row r="1292" spans="38:77" s="11" customFormat="1" x14ac:dyDescent="0.3"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</row>
    <row r="1293" spans="38:77" s="11" customFormat="1" x14ac:dyDescent="0.3"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</row>
    <row r="1294" spans="38:77" s="11" customFormat="1" x14ac:dyDescent="0.3"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</row>
    <row r="1295" spans="38:77" s="11" customFormat="1" x14ac:dyDescent="0.3"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</row>
    <row r="1296" spans="38:77" s="11" customFormat="1" x14ac:dyDescent="0.3"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</row>
    <row r="1297" spans="38:77" s="11" customFormat="1" x14ac:dyDescent="0.3"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</row>
    <row r="1298" spans="38:77" s="11" customFormat="1" x14ac:dyDescent="0.3"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</row>
    <row r="1299" spans="38:77" s="11" customFormat="1" x14ac:dyDescent="0.3"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</row>
    <row r="1300" spans="38:77" s="11" customFormat="1" x14ac:dyDescent="0.3"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</row>
    <row r="1301" spans="38:77" s="11" customFormat="1" x14ac:dyDescent="0.3"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</row>
    <row r="1302" spans="38:77" s="11" customFormat="1" x14ac:dyDescent="0.3"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</row>
    <row r="1303" spans="38:77" s="11" customFormat="1" x14ac:dyDescent="0.3"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</row>
    <row r="1304" spans="38:77" s="11" customFormat="1" x14ac:dyDescent="0.3"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</row>
    <row r="1305" spans="38:77" s="11" customFormat="1" x14ac:dyDescent="0.3"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</row>
    <row r="1306" spans="38:77" s="11" customFormat="1" x14ac:dyDescent="0.3"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</row>
    <row r="1307" spans="38:77" s="11" customFormat="1" x14ac:dyDescent="0.3"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</row>
    <row r="1308" spans="38:77" s="11" customFormat="1" x14ac:dyDescent="0.3"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</row>
    <row r="1309" spans="38:77" s="11" customFormat="1" x14ac:dyDescent="0.3"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</row>
    <row r="1310" spans="38:77" s="11" customFormat="1" x14ac:dyDescent="0.3"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</row>
    <row r="1311" spans="38:77" s="11" customFormat="1" x14ac:dyDescent="0.3"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</row>
    <row r="1312" spans="38:77" s="11" customFormat="1" x14ac:dyDescent="0.3"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</row>
    <row r="1313" spans="38:77" s="11" customFormat="1" x14ac:dyDescent="0.3"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</row>
    <row r="1314" spans="38:77" s="11" customFormat="1" x14ac:dyDescent="0.3"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</row>
    <row r="1315" spans="38:77" s="11" customFormat="1" x14ac:dyDescent="0.3"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</row>
    <row r="1316" spans="38:77" s="11" customFormat="1" x14ac:dyDescent="0.3"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</row>
    <row r="1317" spans="38:77" s="11" customFormat="1" x14ac:dyDescent="0.3"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</row>
    <row r="1318" spans="38:77" s="11" customFormat="1" x14ac:dyDescent="0.3"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</row>
    <row r="1319" spans="38:77" s="11" customFormat="1" x14ac:dyDescent="0.3"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</row>
    <row r="1320" spans="38:77" s="11" customFormat="1" x14ac:dyDescent="0.3"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</row>
    <row r="1321" spans="38:77" s="11" customFormat="1" x14ac:dyDescent="0.3"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</row>
    <row r="1322" spans="38:77" s="11" customFormat="1" x14ac:dyDescent="0.3"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</row>
    <row r="1323" spans="38:77" s="11" customFormat="1" x14ac:dyDescent="0.3"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</row>
    <row r="1324" spans="38:77" s="11" customFormat="1" x14ac:dyDescent="0.3"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</row>
    <row r="1325" spans="38:77" s="11" customFormat="1" x14ac:dyDescent="0.3"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</row>
    <row r="1326" spans="38:77" s="11" customFormat="1" x14ac:dyDescent="0.3"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</row>
    <row r="1327" spans="38:77" s="11" customFormat="1" x14ac:dyDescent="0.3"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</row>
    <row r="1328" spans="38:77" s="11" customFormat="1" x14ac:dyDescent="0.3"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</row>
    <row r="1329" spans="38:77" s="11" customFormat="1" x14ac:dyDescent="0.3"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</row>
    <row r="1330" spans="38:77" s="11" customFormat="1" x14ac:dyDescent="0.3"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</row>
    <row r="1331" spans="38:77" s="11" customFormat="1" x14ac:dyDescent="0.3"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</row>
    <row r="1332" spans="38:77" s="11" customFormat="1" x14ac:dyDescent="0.3"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</row>
    <row r="1333" spans="38:77" s="11" customFormat="1" x14ac:dyDescent="0.3"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</row>
    <row r="1334" spans="38:77" s="11" customFormat="1" x14ac:dyDescent="0.3"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</row>
    <row r="1335" spans="38:77" s="11" customFormat="1" x14ac:dyDescent="0.3"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</row>
    <row r="1336" spans="38:77" s="11" customFormat="1" x14ac:dyDescent="0.3"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</row>
    <row r="1337" spans="38:77" s="11" customFormat="1" x14ac:dyDescent="0.3"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</row>
    <row r="1338" spans="38:77" s="11" customFormat="1" x14ac:dyDescent="0.3"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</row>
    <row r="1339" spans="38:77" s="11" customFormat="1" x14ac:dyDescent="0.3"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</row>
    <row r="1340" spans="38:77" s="11" customFormat="1" x14ac:dyDescent="0.3"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</row>
    <row r="1341" spans="38:77" s="11" customFormat="1" x14ac:dyDescent="0.3"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</row>
    <row r="1342" spans="38:77" s="11" customFormat="1" x14ac:dyDescent="0.3"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</row>
    <row r="1343" spans="38:77" s="11" customFormat="1" x14ac:dyDescent="0.3"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</row>
    <row r="1344" spans="38:77" s="11" customFormat="1" x14ac:dyDescent="0.3"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</row>
    <row r="1345" spans="38:77" s="11" customFormat="1" x14ac:dyDescent="0.3"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</row>
    <row r="1346" spans="38:77" s="11" customFormat="1" x14ac:dyDescent="0.3"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</row>
    <row r="1347" spans="38:77" s="11" customFormat="1" x14ac:dyDescent="0.3"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</row>
    <row r="1348" spans="38:77" s="11" customFormat="1" x14ac:dyDescent="0.3"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</row>
    <row r="1349" spans="38:77" s="11" customFormat="1" x14ac:dyDescent="0.3"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</row>
    <row r="1350" spans="38:77" s="11" customFormat="1" x14ac:dyDescent="0.3"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</row>
    <row r="1351" spans="38:77" s="11" customFormat="1" x14ac:dyDescent="0.3"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</row>
    <row r="1352" spans="38:77" s="11" customFormat="1" x14ac:dyDescent="0.3"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</row>
    <row r="1353" spans="38:77" s="11" customFormat="1" x14ac:dyDescent="0.3"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</row>
    <row r="1354" spans="38:77" s="11" customFormat="1" x14ac:dyDescent="0.3"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</row>
    <row r="1355" spans="38:77" s="11" customFormat="1" x14ac:dyDescent="0.3"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</row>
    <row r="1356" spans="38:77" s="11" customFormat="1" x14ac:dyDescent="0.3"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</row>
    <row r="1357" spans="38:77" s="11" customFormat="1" x14ac:dyDescent="0.3"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</row>
    <row r="1358" spans="38:77" s="11" customFormat="1" x14ac:dyDescent="0.3"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</row>
    <row r="1359" spans="38:77" s="11" customFormat="1" x14ac:dyDescent="0.3"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</row>
    <row r="1360" spans="38:77" s="11" customFormat="1" x14ac:dyDescent="0.3"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</row>
    <row r="1361" spans="38:77" s="11" customFormat="1" x14ac:dyDescent="0.3"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</row>
    <row r="1362" spans="38:77" s="11" customFormat="1" x14ac:dyDescent="0.3"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</row>
    <row r="1363" spans="38:77" s="11" customFormat="1" x14ac:dyDescent="0.3"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</row>
    <row r="1364" spans="38:77" s="11" customFormat="1" x14ac:dyDescent="0.3"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</row>
    <row r="1365" spans="38:77" s="11" customFormat="1" x14ac:dyDescent="0.3"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</row>
    <row r="1366" spans="38:77" s="11" customFormat="1" x14ac:dyDescent="0.3"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</row>
    <row r="1367" spans="38:77" s="11" customFormat="1" x14ac:dyDescent="0.3"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</row>
    <row r="1368" spans="38:77" s="11" customFormat="1" x14ac:dyDescent="0.3"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</row>
    <row r="1369" spans="38:77" s="11" customFormat="1" x14ac:dyDescent="0.3"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</row>
    <row r="1370" spans="38:77" s="11" customFormat="1" x14ac:dyDescent="0.3"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</row>
    <row r="1371" spans="38:77" s="11" customFormat="1" x14ac:dyDescent="0.3"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</row>
    <row r="1372" spans="38:77" s="11" customFormat="1" x14ac:dyDescent="0.3"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</row>
    <row r="1373" spans="38:77" s="11" customFormat="1" x14ac:dyDescent="0.3"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</row>
    <row r="1374" spans="38:77" s="11" customFormat="1" x14ac:dyDescent="0.3"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</row>
    <row r="1375" spans="38:77" s="11" customFormat="1" x14ac:dyDescent="0.3"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</row>
    <row r="1376" spans="38:77" s="11" customFormat="1" x14ac:dyDescent="0.3"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</row>
    <row r="1377" spans="38:77" s="11" customFormat="1" x14ac:dyDescent="0.3"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</row>
    <row r="1378" spans="38:77" s="11" customFormat="1" x14ac:dyDescent="0.3"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</row>
    <row r="1379" spans="38:77" s="11" customFormat="1" x14ac:dyDescent="0.3"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</row>
    <row r="1380" spans="38:77" s="11" customFormat="1" x14ac:dyDescent="0.3"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</row>
    <row r="1381" spans="38:77" s="11" customFormat="1" x14ac:dyDescent="0.3"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</row>
    <row r="1382" spans="38:77" s="11" customFormat="1" x14ac:dyDescent="0.3"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</row>
    <row r="1383" spans="38:77" s="11" customFormat="1" x14ac:dyDescent="0.3"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</row>
    <row r="1384" spans="38:77" s="11" customFormat="1" x14ac:dyDescent="0.3"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</row>
    <row r="1385" spans="38:77" s="11" customFormat="1" x14ac:dyDescent="0.3"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</row>
    <row r="1386" spans="38:77" s="11" customFormat="1" x14ac:dyDescent="0.3"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</row>
    <row r="1387" spans="38:77" s="11" customFormat="1" x14ac:dyDescent="0.3"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</row>
    <row r="1388" spans="38:77" s="11" customFormat="1" x14ac:dyDescent="0.3"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</row>
    <row r="1389" spans="38:77" s="11" customFormat="1" x14ac:dyDescent="0.3"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</row>
    <row r="1390" spans="38:77" s="11" customFormat="1" x14ac:dyDescent="0.3"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</row>
    <row r="1391" spans="38:77" s="11" customFormat="1" x14ac:dyDescent="0.3"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</row>
    <row r="1392" spans="38:77" s="11" customFormat="1" x14ac:dyDescent="0.3"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</row>
    <row r="1393" spans="38:77" s="11" customFormat="1" x14ac:dyDescent="0.3"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</row>
    <row r="1394" spans="38:77" s="11" customFormat="1" x14ac:dyDescent="0.3"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</row>
    <row r="1395" spans="38:77" s="11" customFormat="1" x14ac:dyDescent="0.3"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</row>
    <row r="1396" spans="38:77" s="11" customFormat="1" x14ac:dyDescent="0.3"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</row>
    <row r="1397" spans="38:77" s="11" customFormat="1" x14ac:dyDescent="0.3"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</row>
    <row r="1398" spans="38:77" s="11" customFormat="1" x14ac:dyDescent="0.3"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</row>
    <row r="1399" spans="38:77" s="11" customFormat="1" x14ac:dyDescent="0.3"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</row>
    <row r="1400" spans="38:77" s="11" customFormat="1" x14ac:dyDescent="0.3"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</row>
    <row r="1401" spans="38:77" s="11" customFormat="1" x14ac:dyDescent="0.3"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</row>
    <row r="1402" spans="38:77" s="11" customFormat="1" x14ac:dyDescent="0.3"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</row>
    <row r="1403" spans="38:77" s="11" customFormat="1" x14ac:dyDescent="0.3"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</row>
    <row r="1404" spans="38:77" s="11" customFormat="1" x14ac:dyDescent="0.3"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</row>
    <row r="1405" spans="38:77" s="11" customFormat="1" x14ac:dyDescent="0.3"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</row>
    <row r="1406" spans="38:77" s="11" customFormat="1" x14ac:dyDescent="0.3"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</row>
    <row r="1407" spans="38:77" s="11" customFormat="1" x14ac:dyDescent="0.3"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</row>
    <row r="1408" spans="38:77" s="11" customFormat="1" x14ac:dyDescent="0.3"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</row>
    <row r="1409" spans="38:77" s="11" customFormat="1" x14ac:dyDescent="0.3"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</row>
    <row r="1410" spans="38:77" s="11" customFormat="1" x14ac:dyDescent="0.3"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</row>
    <row r="1411" spans="38:77" s="11" customFormat="1" x14ac:dyDescent="0.3"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</row>
    <row r="1412" spans="38:77" s="11" customFormat="1" x14ac:dyDescent="0.3"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</row>
    <row r="1413" spans="38:77" s="11" customFormat="1" x14ac:dyDescent="0.3"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</row>
    <row r="1414" spans="38:77" s="11" customFormat="1" x14ac:dyDescent="0.3"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</row>
    <row r="1415" spans="38:77" s="11" customFormat="1" x14ac:dyDescent="0.3"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</row>
    <row r="1416" spans="38:77" s="11" customFormat="1" x14ac:dyDescent="0.3"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</row>
    <row r="1417" spans="38:77" s="11" customFormat="1" x14ac:dyDescent="0.3"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</row>
    <row r="1418" spans="38:77" s="11" customFormat="1" x14ac:dyDescent="0.3"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</row>
    <row r="1419" spans="38:77" s="11" customFormat="1" x14ac:dyDescent="0.3"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</row>
    <row r="1420" spans="38:77" s="11" customFormat="1" x14ac:dyDescent="0.3"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</row>
    <row r="1421" spans="38:77" s="11" customFormat="1" x14ac:dyDescent="0.3"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</row>
    <row r="1422" spans="38:77" s="11" customFormat="1" x14ac:dyDescent="0.3"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</row>
    <row r="1423" spans="38:77" s="11" customFormat="1" x14ac:dyDescent="0.3"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</row>
    <row r="1424" spans="38:77" s="11" customFormat="1" x14ac:dyDescent="0.3"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</row>
    <row r="1425" spans="38:77" s="11" customFormat="1" x14ac:dyDescent="0.3"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</row>
    <row r="1426" spans="38:77" s="11" customFormat="1" x14ac:dyDescent="0.3"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</row>
    <row r="1427" spans="38:77" s="11" customFormat="1" x14ac:dyDescent="0.3"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</row>
    <row r="1428" spans="38:77" s="11" customFormat="1" x14ac:dyDescent="0.3"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</row>
    <row r="1429" spans="38:77" s="11" customFormat="1" x14ac:dyDescent="0.3"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</row>
    <row r="1430" spans="38:77" s="11" customFormat="1" x14ac:dyDescent="0.3"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</row>
    <row r="1431" spans="38:77" s="11" customFormat="1" x14ac:dyDescent="0.3"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</row>
    <row r="1432" spans="38:77" s="11" customFormat="1" x14ac:dyDescent="0.3"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</row>
    <row r="1433" spans="38:77" s="11" customFormat="1" x14ac:dyDescent="0.3"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</row>
    <row r="1434" spans="38:77" s="11" customFormat="1" x14ac:dyDescent="0.3"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</row>
    <row r="1435" spans="38:77" s="11" customFormat="1" x14ac:dyDescent="0.3"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</row>
    <row r="1436" spans="38:77" s="11" customFormat="1" x14ac:dyDescent="0.3"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</row>
    <row r="1437" spans="38:77" s="11" customFormat="1" x14ac:dyDescent="0.3"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</row>
    <row r="1438" spans="38:77" s="11" customFormat="1" x14ac:dyDescent="0.3"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</row>
    <row r="1439" spans="38:77" s="11" customFormat="1" x14ac:dyDescent="0.3"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</row>
    <row r="1440" spans="38:77" s="11" customFormat="1" x14ac:dyDescent="0.3"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</row>
    <row r="1441" spans="38:77" s="11" customFormat="1" x14ac:dyDescent="0.3"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</row>
    <row r="1442" spans="38:77" s="11" customFormat="1" x14ac:dyDescent="0.3"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</row>
    <row r="1443" spans="38:77" s="11" customFormat="1" x14ac:dyDescent="0.3"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</row>
    <row r="1444" spans="38:77" s="11" customFormat="1" x14ac:dyDescent="0.3"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</row>
    <row r="1445" spans="38:77" s="11" customFormat="1" x14ac:dyDescent="0.3"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</row>
    <row r="1446" spans="38:77" s="11" customFormat="1" x14ac:dyDescent="0.3"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</row>
    <row r="1447" spans="38:77" s="11" customFormat="1" x14ac:dyDescent="0.3"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</row>
    <row r="1448" spans="38:77" s="11" customFormat="1" x14ac:dyDescent="0.3"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</row>
    <row r="1449" spans="38:77" s="11" customFormat="1" x14ac:dyDescent="0.3"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</row>
    <row r="1450" spans="38:77" s="11" customFormat="1" x14ac:dyDescent="0.3"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</row>
    <row r="1451" spans="38:77" s="11" customFormat="1" x14ac:dyDescent="0.3"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</row>
    <row r="1452" spans="38:77" s="11" customFormat="1" x14ac:dyDescent="0.3"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</row>
    <row r="1453" spans="38:77" s="11" customFormat="1" x14ac:dyDescent="0.3"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</row>
    <row r="1454" spans="38:77" s="11" customFormat="1" x14ac:dyDescent="0.3"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</row>
    <row r="1455" spans="38:77" s="11" customFormat="1" x14ac:dyDescent="0.3"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</row>
    <row r="1456" spans="38:77" s="11" customFormat="1" x14ac:dyDescent="0.3"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</row>
    <row r="1457" spans="38:77" s="11" customFormat="1" x14ac:dyDescent="0.3"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</row>
    <row r="1458" spans="38:77" s="11" customFormat="1" x14ac:dyDescent="0.3"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</row>
    <row r="1459" spans="38:77" s="11" customFormat="1" x14ac:dyDescent="0.3"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</row>
    <row r="1460" spans="38:77" s="11" customFormat="1" x14ac:dyDescent="0.3"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</row>
    <row r="1461" spans="38:77" s="11" customFormat="1" x14ac:dyDescent="0.3"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</row>
    <row r="1462" spans="38:77" s="11" customFormat="1" x14ac:dyDescent="0.3"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</row>
    <row r="1463" spans="38:77" s="11" customFormat="1" x14ac:dyDescent="0.3"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</row>
    <row r="1464" spans="38:77" s="11" customFormat="1" x14ac:dyDescent="0.3"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</row>
    <row r="1465" spans="38:77" s="11" customFormat="1" x14ac:dyDescent="0.3"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</row>
    <row r="1466" spans="38:77" s="11" customFormat="1" x14ac:dyDescent="0.3"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</row>
    <row r="1467" spans="38:77" s="11" customFormat="1" x14ac:dyDescent="0.3"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</row>
    <row r="1468" spans="38:77" s="11" customFormat="1" x14ac:dyDescent="0.3"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</row>
    <row r="1469" spans="38:77" s="11" customFormat="1" x14ac:dyDescent="0.3"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</row>
    <row r="1470" spans="38:77" s="11" customFormat="1" x14ac:dyDescent="0.3"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</row>
    <row r="1471" spans="38:77" s="11" customFormat="1" x14ac:dyDescent="0.3"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</row>
    <row r="1472" spans="38:77" s="11" customFormat="1" x14ac:dyDescent="0.3"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</row>
    <row r="1473" spans="38:77" s="11" customFormat="1" x14ac:dyDescent="0.3"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</row>
    <row r="1474" spans="38:77" s="11" customFormat="1" x14ac:dyDescent="0.3"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</row>
    <row r="1475" spans="38:77" s="11" customFormat="1" x14ac:dyDescent="0.3"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</row>
    <row r="1476" spans="38:77" s="11" customFormat="1" x14ac:dyDescent="0.3"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</row>
    <row r="1477" spans="38:77" s="11" customFormat="1" x14ac:dyDescent="0.3"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</row>
    <row r="1478" spans="38:77" s="11" customFormat="1" x14ac:dyDescent="0.3"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</row>
    <row r="1479" spans="38:77" s="11" customFormat="1" x14ac:dyDescent="0.3"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</row>
    <row r="1480" spans="38:77" s="11" customFormat="1" x14ac:dyDescent="0.3"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</row>
    <row r="1481" spans="38:77" s="11" customFormat="1" x14ac:dyDescent="0.3"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</row>
    <row r="1482" spans="38:77" s="11" customFormat="1" x14ac:dyDescent="0.3"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</row>
    <row r="1483" spans="38:77" s="11" customFormat="1" x14ac:dyDescent="0.3"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</row>
    <row r="1484" spans="38:77" s="11" customFormat="1" x14ac:dyDescent="0.3"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</row>
    <row r="1485" spans="38:77" s="11" customFormat="1" x14ac:dyDescent="0.3"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</row>
    <row r="1486" spans="38:77" s="11" customFormat="1" x14ac:dyDescent="0.3"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</row>
    <row r="1487" spans="38:77" s="11" customFormat="1" x14ac:dyDescent="0.3"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</row>
    <row r="1488" spans="38:77" s="11" customFormat="1" x14ac:dyDescent="0.3"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</row>
    <row r="1489" spans="38:77" s="11" customFormat="1" x14ac:dyDescent="0.3"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</row>
    <row r="1490" spans="38:77" s="11" customFormat="1" x14ac:dyDescent="0.3"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</row>
    <row r="1491" spans="38:77" s="11" customFormat="1" x14ac:dyDescent="0.3"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</row>
    <row r="1492" spans="38:77" s="11" customFormat="1" x14ac:dyDescent="0.3"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</row>
    <row r="1493" spans="38:77" s="11" customFormat="1" x14ac:dyDescent="0.3"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</row>
    <row r="1494" spans="38:77" s="11" customFormat="1" x14ac:dyDescent="0.3"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</row>
    <row r="1495" spans="38:77" s="11" customFormat="1" x14ac:dyDescent="0.3"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</row>
    <row r="1496" spans="38:77" s="11" customFormat="1" x14ac:dyDescent="0.3"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</row>
    <row r="1497" spans="38:77" s="11" customFormat="1" x14ac:dyDescent="0.3"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</row>
    <row r="1498" spans="38:77" s="11" customFormat="1" x14ac:dyDescent="0.3"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</row>
    <row r="1499" spans="38:77" s="11" customFormat="1" x14ac:dyDescent="0.3"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</row>
    <row r="1500" spans="38:77" s="11" customFormat="1" x14ac:dyDescent="0.3"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</row>
    <row r="1501" spans="38:77" s="11" customFormat="1" x14ac:dyDescent="0.3"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</row>
    <row r="1502" spans="38:77" s="11" customFormat="1" x14ac:dyDescent="0.3"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</row>
    <row r="1503" spans="38:77" s="11" customFormat="1" x14ac:dyDescent="0.3"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</row>
    <row r="1504" spans="38:77" s="11" customFormat="1" x14ac:dyDescent="0.3"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</row>
    <row r="1505" spans="38:77" s="11" customFormat="1" x14ac:dyDescent="0.3"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</row>
    <row r="1506" spans="38:77" s="11" customFormat="1" x14ac:dyDescent="0.3"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</row>
    <row r="1507" spans="38:77" s="11" customFormat="1" x14ac:dyDescent="0.3"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</row>
    <row r="1508" spans="38:77" s="11" customFormat="1" ht="38.25" customHeight="1" x14ac:dyDescent="0.3"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</row>
    <row r="1509" spans="38:77" s="11" customFormat="1" ht="39.75" customHeight="1" x14ac:dyDescent="0.3"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</row>
    <row r="1510" spans="38:77" s="11" customFormat="1" x14ac:dyDescent="0.3"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</row>
    <row r="1511" spans="38:77" s="11" customFormat="1" x14ac:dyDescent="0.3"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</row>
    <row r="1512" spans="38:77" s="11" customFormat="1" x14ac:dyDescent="0.3"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</row>
    <row r="1513" spans="38:77" s="11" customFormat="1" x14ac:dyDescent="0.3"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</row>
    <row r="1514" spans="38:77" s="11" customFormat="1" x14ac:dyDescent="0.3"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</row>
    <row r="1515" spans="38:77" s="11" customFormat="1" x14ac:dyDescent="0.3"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</row>
    <row r="1516" spans="38:77" s="11" customFormat="1" x14ac:dyDescent="0.3"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</row>
    <row r="1517" spans="38:77" s="11" customFormat="1" x14ac:dyDescent="0.3"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</row>
    <row r="1518" spans="38:77" s="11" customFormat="1" x14ac:dyDescent="0.3"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</row>
    <row r="1519" spans="38:77" s="11" customFormat="1" x14ac:dyDescent="0.3"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</row>
    <row r="1520" spans="38:77" s="11" customFormat="1" x14ac:dyDescent="0.3"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</row>
    <row r="1521" spans="38:77" s="11" customFormat="1" x14ac:dyDescent="0.3"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</row>
    <row r="1522" spans="38:77" s="11" customFormat="1" x14ac:dyDescent="0.3"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</row>
    <row r="1523" spans="38:77" s="11" customFormat="1" x14ac:dyDescent="0.3"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</row>
    <row r="1524" spans="38:77" s="11" customFormat="1" x14ac:dyDescent="0.3"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</row>
    <row r="1525" spans="38:77" s="11" customFormat="1" x14ac:dyDescent="0.3"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</row>
    <row r="1526" spans="38:77" s="11" customFormat="1" x14ac:dyDescent="0.3"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</row>
    <row r="1527" spans="38:77" s="11" customFormat="1" x14ac:dyDescent="0.3"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</row>
    <row r="1528" spans="38:77" s="11" customFormat="1" x14ac:dyDescent="0.3"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</row>
    <row r="1529" spans="38:77" s="11" customFormat="1" x14ac:dyDescent="0.3"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</row>
    <row r="1530" spans="38:77" s="11" customFormat="1" x14ac:dyDescent="0.3"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</row>
    <row r="1531" spans="38:77" s="11" customFormat="1" x14ac:dyDescent="0.3"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</row>
    <row r="1532" spans="38:77" s="11" customFormat="1" x14ac:dyDescent="0.3"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</row>
    <row r="1533" spans="38:77" s="11" customFormat="1" x14ac:dyDescent="0.3"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</row>
    <row r="1534" spans="38:77" s="11" customFormat="1" x14ac:dyDescent="0.3"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</row>
    <row r="1535" spans="38:77" s="11" customFormat="1" x14ac:dyDescent="0.3"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</row>
    <row r="1536" spans="38:77" s="11" customFormat="1" x14ac:dyDescent="0.3"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</row>
    <row r="1537" spans="38:77" s="11" customFormat="1" x14ac:dyDescent="0.3"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</row>
    <row r="1538" spans="38:77" s="11" customFormat="1" x14ac:dyDescent="0.3"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</row>
    <row r="1539" spans="38:77" s="11" customFormat="1" x14ac:dyDescent="0.3"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</row>
    <row r="1540" spans="38:77" s="11" customFormat="1" x14ac:dyDescent="0.3"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</row>
    <row r="1541" spans="38:77" s="11" customFormat="1" x14ac:dyDescent="0.3"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</row>
    <row r="1542" spans="38:77" s="11" customFormat="1" x14ac:dyDescent="0.3"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</row>
    <row r="1543" spans="38:77" s="11" customFormat="1" x14ac:dyDescent="0.3"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</row>
    <row r="1544" spans="38:77" s="11" customFormat="1" x14ac:dyDescent="0.3"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</row>
    <row r="1545" spans="38:77" s="11" customFormat="1" x14ac:dyDescent="0.3"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</row>
    <row r="1546" spans="38:77" s="11" customFormat="1" x14ac:dyDescent="0.3"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</row>
    <row r="1547" spans="38:77" s="11" customFormat="1" x14ac:dyDescent="0.3"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</row>
    <row r="1548" spans="38:77" s="11" customFormat="1" x14ac:dyDescent="0.3"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</row>
    <row r="1549" spans="38:77" s="11" customFormat="1" x14ac:dyDescent="0.3"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</row>
    <row r="1550" spans="38:77" s="11" customFormat="1" x14ac:dyDescent="0.3"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</row>
    <row r="1551" spans="38:77" s="11" customFormat="1" x14ac:dyDescent="0.3"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</row>
    <row r="1552" spans="38:77" s="11" customFormat="1" x14ac:dyDescent="0.3"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</row>
    <row r="1553" spans="38:77" s="11" customFormat="1" x14ac:dyDescent="0.3"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</row>
    <row r="1554" spans="38:77" s="11" customFormat="1" x14ac:dyDescent="0.3"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</row>
    <row r="1555" spans="38:77" s="11" customFormat="1" x14ac:dyDescent="0.3"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</row>
    <row r="1556" spans="38:77" s="11" customFormat="1" x14ac:dyDescent="0.3"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</row>
    <row r="1557" spans="38:77" s="11" customFormat="1" x14ac:dyDescent="0.3"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</row>
    <row r="1558" spans="38:77" s="11" customFormat="1" x14ac:dyDescent="0.3"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</row>
    <row r="1559" spans="38:77" s="11" customFormat="1" x14ac:dyDescent="0.3"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</row>
    <row r="1560" spans="38:77" s="11" customFormat="1" x14ac:dyDescent="0.3"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</row>
    <row r="1561" spans="38:77" s="11" customFormat="1" x14ac:dyDescent="0.3"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</row>
    <row r="1562" spans="38:77" s="11" customFormat="1" x14ac:dyDescent="0.3"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</row>
    <row r="1563" spans="38:77" s="11" customFormat="1" x14ac:dyDescent="0.3"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</row>
    <row r="1564" spans="38:77" s="11" customFormat="1" x14ac:dyDescent="0.3"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</row>
    <row r="1565" spans="38:77" s="11" customFormat="1" x14ac:dyDescent="0.3"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</row>
    <row r="1566" spans="38:77" s="11" customFormat="1" x14ac:dyDescent="0.3"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</row>
    <row r="1567" spans="38:77" s="11" customFormat="1" x14ac:dyDescent="0.3"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</row>
    <row r="1568" spans="38:77" s="11" customFormat="1" x14ac:dyDescent="0.3"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</row>
    <row r="1569" spans="38:77" s="11" customFormat="1" x14ac:dyDescent="0.3"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</row>
    <row r="1570" spans="38:77" s="11" customFormat="1" x14ac:dyDescent="0.3"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</row>
    <row r="1571" spans="38:77" s="11" customFormat="1" x14ac:dyDescent="0.3"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</row>
    <row r="1572" spans="38:77" s="11" customFormat="1" x14ac:dyDescent="0.3"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</row>
    <row r="1573" spans="38:77" s="11" customFormat="1" x14ac:dyDescent="0.3"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</row>
    <row r="1574" spans="38:77" s="11" customFormat="1" x14ac:dyDescent="0.3"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</row>
    <row r="1575" spans="38:77" s="11" customFormat="1" x14ac:dyDescent="0.3"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</row>
    <row r="1576" spans="38:77" s="11" customFormat="1" x14ac:dyDescent="0.3"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</row>
    <row r="1577" spans="38:77" s="11" customFormat="1" x14ac:dyDescent="0.3"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</row>
    <row r="1578" spans="38:77" s="11" customFormat="1" x14ac:dyDescent="0.3"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</row>
    <row r="1579" spans="38:77" s="11" customFormat="1" x14ac:dyDescent="0.3"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</row>
    <row r="1580" spans="38:77" s="11" customFormat="1" x14ac:dyDescent="0.3"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</row>
    <row r="1581" spans="38:77" s="11" customFormat="1" x14ac:dyDescent="0.3"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</row>
    <row r="1582" spans="38:77" s="11" customFormat="1" x14ac:dyDescent="0.3"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</row>
    <row r="1583" spans="38:77" s="11" customFormat="1" x14ac:dyDescent="0.3"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</row>
    <row r="1584" spans="38:77" s="11" customFormat="1" x14ac:dyDescent="0.3"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</row>
    <row r="1585" spans="38:77" s="11" customFormat="1" x14ac:dyDescent="0.3"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</row>
    <row r="1586" spans="38:77" s="11" customFormat="1" x14ac:dyDescent="0.3"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</row>
    <row r="1587" spans="38:77" s="11" customFormat="1" x14ac:dyDescent="0.3"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</row>
    <row r="1588" spans="38:77" s="11" customFormat="1" x14ac:dyDescent="0.3"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</row>
    <row r="1589" spans="38:77" s="11" customFormat="1" x14ac:dyDescent="0.3"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</row>
    <row r="1590" spans="38:77" s="11" customFormat="1" x14ac:dyDescent="0.3"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</row>
    <row r="1591" spans="38:77" s="11" customFormat="1" x14ac:dyDescent="0.3"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</row>
    <row r="1592" spans="38:77" s="11" customFormat="1" x14ac:dyDescent="0.3"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</row>
    <row r="1593" spans="38:77" s="11" customFormat="1" x14ac:dyDescent="0.3"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</row>
    <row r="1594" spans="38:77" s="11" customFormat="1" x14ac:dyDescent="0.3"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</row>
    <row r="1595" spans="38:77" s="11" customFormat="1" x14ac:dyDescent="0.3"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</row>
    <row r="1596" spans="38:77" s="11" customFormat="1" x14ac:dyDescent="0.3"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</row>
    <row r="1597" spans="38:77" s="11" customFormat="1" x14ac:dyDescent="0.3"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</row>
    <row r="1598" spans="38:77" s="11" customFormat="1" x14ac:dyDescent="0.3"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</row>
    <row r="1599" spans="38:77" s="11" customFormat="1" x14ac:dyDescent="0.3"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</row>
    <row r="1600" spans="38:77" s="11" customFormat="1" x14ac:dyDescent="0.3"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</row>
    <row r="1601" spans="38:77" s="11" customFormat="1" x14ac:dyDescent="0.3"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</row>
    <row r="1602" spans="38:77" s="11" customFormat="1" x14ac:dyDescent="0.3"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</row>
    <row r="1603" spans="38:77" s="11" customFormat="1" x14ac:dyDescent="0.3"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</row>
    <row r="1604" spans="38:77" s="11" customFormat="1" x14ac:dyDescent="0.3"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</row>
    <row r="1605" spans="38:77" s="11" customFormat="1" x14ac:dyDescent="0.3"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</row>
    <row r="1606" spans="38:77" s="11" customFormat="1" x14ac:dyDescent="0.3"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</row>
    <row r="1607" spans="38:77" s="11" customFormat="1" x14ac:dyDescent="0.3"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</row>
    <row r="1608" spans="38:77" s="11" customFormat="1" x14ac:dyDescent="0.3"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</row>
    <row r="1609" spans="38:77" s="11" customFormat="1" x14ac:dyDescent="0.3"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</row>
    <row r="1610" spans="38:77" s="11" customFormat="1" x14ac:dyDescent="0.3"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</row>
    <row r="1611" spans="38:77" s="11" customFormat="1" x14ac:dyDescent="0.3"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</row>
    <row r="1612" spans="38:77" s="11" customFormat="1" x14ac:dyDescent="0.3"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</row>
    <row r="1613" spans="38:77" s="11" customFormat="1" x14ac:dyDescent="0.3"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</row>
    <row r="1614" spans="38:77" s="11" customFormat="1" x14ac:dyDescent="0.3"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</row>
    <row r="1615" spans="38:77" s="11" customFormat="1" x14ac:dyDescent="0.3"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</row>
    <row r="1616" spans="38:77" s="11" customFormat="1" x14ac:dyDescent="0.3"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</row>
    <row r="1617" spans="38:77" s="11" customFormat="1" x14ac:dyDescent="0.3"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</row>
    <row r="1618" spans="38:77" s="11" customFormat="1" x14ac:dyDescent="0.3"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</row>
    <row r="1619" spans="38:77" s="11" customFormat="1" x14ac:dyDescent="0.3"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</row>
    <row r="1620" spans="38:77" s="11" customFormat="1" x14ac:dyDescent="0.3"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</row>
    <row r="1621" spans="38:77" s="11" customFormat="1" x14ac:dyDescent="0.3"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</row>
    <row r="1622" spans="38:77" s="11" customFormat="1" x14ac:dyDescent="0.3"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</row>
    <row r="1623" spans="38:77" s="11" customFormat="1" x14ac:dyDescent="0.3"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</row>
    <row r="1624" spans="38:77" s="11" customFormat="1" x14ac:dyDescent="0.3"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</row>
    <row r="1625" spans="38:77" s="11" customFormat="1" x14ac:dyDescent="0.3"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</row>
    <row r="1626" spans="38:77" s="11" customFormat="1" x14ac:dyDescent="0.3"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</row>
    <row r="1627" spans="38:77" s="11" customFormat="1" x14ac:dyDescent="0.3"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</row>
    <row r="1628" spans="38:77" s="11" customFormat="1" x14ac:dyDescent="0.3"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</row>
    <row r="1629" spans="38:77" s="11" customFormat="1" x14ac:dyDescent="0.3"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</row>
    <row r="1630" spans="38:77" s="11" customFormat="1" x14ac:dyDescent="0.3"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</row>
    <row r="1631" spans="38:77" s="11" customFormat="1" x14ac:dyDescent="0.3"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</row>
    <row r="1632" spans="38:77" s="11" customFormat="1" x14ac:dyDescent="0.3"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</row>
    <row r="1633" spans="38:77" s="11" customFormat="1" x14ac:dyDescent="0.3"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</row>
    <row r="1634" spans="38:77" s="11" customFormat="1" x14ac:dyDescent="0.3"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</row>
    <row r="1635" spans="38:77" s="11" customFormat="1" x14ac:dyDescent="0.3"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</row>
    <row r="1636" spans="38:77" s="11" customFormat="1" x14ac:dyDescent="0.3"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</row>
    <row r="1637" spans="38:77" s="11" customFormat="1" x14ac:dyDescent="0.3"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</row>
    <row r="1638" spans="38:77" s="11" customFormat="1" x14ac:dyDescent="0.3"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</row>
    <row r="1639" spans="38:77" s="11" customFormat="1" x14ac:dyDescent="0.3"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</row>
    <row r="1640" spans="38:77" s="11" customFormat="1" x14ac:dyDescent="0.3"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</row>
    <row r="1641" spans="38:77" s="11" customFormat="1" x14ac:dyDescent="0.3"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</row>
    <row r="1642" spans="38:77" s="11" customFormat="1" x14ac:dyDescent="0.3"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</row>
    <row r="1643" spans="38:77" s="11" customFormat="1" x14ac:dyDescent="0.3"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</row>
    <row r="1644" spans="38:77" s="11" customFormat="1" x14ac:dyDescent="0.3"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</row>
    <row r="1645" spans="38:77" s="11" customFormat="1" x14ac:dyDescent="0.3"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</row>
    <row r="1646" spans="38:77" s="11" customFormat="1" x14ac:dyDescent="0.3"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</row>
    <row r="1647" spans="38:77" s="11" customFormat="1" x14ac:dyDescent="0.3"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</row>
    <row r="1648" spans="38:77" s="11" customFormat="1" x14ac:dyDescent="0.3"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</row>
    <row r="1649" spans="38:77" s="11" customFormat="1" x14ac:dyDescent="0.3"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</row>
    <row r="1650" spans="38:77" s="11" customFormat="1" x14ac:dyDescent="0.3"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</row>
    <row r="1651" spans="38:77" s="11" customFormat="1" x14ac:dyDescent="0.3"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</row>
    <row r="1652" spans="38:77" s="11" customFormat="1" x14ac:dyDescent="0.3"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</row>
    <row r="1653" spans="38:77" s="11" customFormat="1" x14ac:dyDescent="0.3"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</row>
    <row r="1654" spans="38:77" s="11" customFormat="1" x14ac:dyDescent="0.3"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</row>
    <row r="1655" spans="38:77" s="11" customFormat="1" x14ac:dyDescent="0.3"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</row>
    <row r="1656" spans="38:77" s="11" customFormat="1" x14ac:dyDescent="0.3"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</row>
    <row r="1657" spans="38:77" s="11" customFormat="1" x14ac:dyDescent="0.3"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</row>
    <row r="1658" spans="38:77" s="11" customFormat="1" x14ac:dyDescent="0.3"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</row>
    <row r="1659" spans="38:77" s="11" customFormat="1" x14ac:dyDescent="0.3"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</row>
    <row r="1660" spans="38:77" s="11" customFormat="1" x14ac:dyDescent="0.3"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</row>
    <row r="1661" spans="38:77" s="11" customFormat="1" x14ac:dyDescent="0.3"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</row>
    <row r="1662" spans="38:77" s="11" customFormat="1" x14ac:dyDescent="0.3"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</row>
    <row r="1663" spans="38:77" s="11" customFormat="1" x14ac:dyDescent="0.3"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</row>
    <row r="1664" spans="38:77" s="11" customFormat="1" x14ac:dyDescent="0.3"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</row>
    <row r="1665" spans="38:77" s="11" customFormat="1" x14ac:dyDescent="0.3"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</row>
    <row r="1666" spans="38:77" s="11" customFormat="1" x14ac:dyDescent="0.3"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</row>
    <row r="1667" spans="38:77" s="11" customFormat="1" x14ac:dyDescent="0.3"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</row>
    <row r="1668" spans="38:77" s="11" customFormat="1" x14ac:dyDescent="0.3"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</row>
    <row r="1669" spans="38:77" s="11" customFormat="1" x14ac:dyDescent="0.3"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</row>
    <row r="1670" spans="38:77" s="11" customFormat="1" x14ac:dyDescent="0.3"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</row>
    <row r="1671" spans="38:77" s="11" customFormat="1" x14ac:dyDescent="0.3"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</row>
    <row r="1672" spans="38:77" s="11" customFormat="1" x14ac:dyDescent="0.3"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</row>
    <row r="1673" spans="38:77" s="11" customFormat="1" x14ac:dyDescent="0.3"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</row>
    <row r="1674" spans="38:77" s="11" customFormat="1" x14ac:dyDescent="0.3"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</row>
    <row r="1675" spans="38:77" s="11" customFormat="1" x14ac:dyDescent="0.3"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</row>
    <row r="1676" spans="38:77" s="11" customFormat="1" x14ac:dyDescent="0.3"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</row>
    <row r="1677" spans="38:77" s="11" customFormat="1" x14ac:dyDescent="0.3"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</row>
    <row r="1678" spans="38:77" s="11" customFormat="1" x14ac:dyDescent="0.3"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</row>
    <row r="1679" spans="38:77" s="11" customFormat="1" x14ac:dyDescent="0.3"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</row>
    <row r="1680" spans="38:77" s="11" customFormat="1" x14ac:dyDescent="0.3"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</row>
    <row r="1681" spans="38:77" s="11" customFormat="1" x14ac:dyDescent="0.3"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</row>
    <row r="1682" spans="38:77" s="11" customFormat="1" x14ac:dyDescent="0.3"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</row>
    <row r="1683" spans="38:77" s="11" customFormat="1" x14ac:dyDescent="0.3"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</row>
    <row r="1684" spans="38:77" s="11" customFormat="1" x14ac:dyDescent="0.3"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</row>
    <row r="1685" spans="38:77" s="11" customFormat="1" x14ac:dyDescent="0.3"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</row>
    <row r="1686" spans="38:77" s="11" customFormat="1" x14ac:dyDescent="0.3"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</row>
    <row r="1687" spans="38:77" s="11" customFormat="1" x14ac:dyDescent="0.3"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</row>
    <row r="1688" spans="38:77" s="11" customFormat="1" x14ac:dyDescent="0.3"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</row>
    <row r="1689" spans="38:77" s="11" customFormat="1" x14ac:dyDescent="0.3"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</row>
    <row r="1690" spans="38:77" s="11" customFormat="1" x14ac:dyDescent="0.3"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</row>
    <row r="1691" spans="38:77" s="11" customFormat="1" x14ac:dyDescent="0.3"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</row>
    <row r="1692" spans="38:77" s="11" customFormat="1" x14ac:dyDescent="0.3"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</row>
    <row r="1693" spans="38:77" s="11" customFormat="1" x14ac:dyDescent="0.3"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</row>
    <row r="1694" spans="38:77" s="11" customFormat="1" x14ac:dyDescent="0.3"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</row>
    <row r="1695" spans="38:77" s="11" customFormat="1" x14ac:dyDescent="0.3"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</row>
    <row r="1696" spans="38:77" s="11" customFormat="1" x14ac:dyDescent="0.3"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</row>
    <row r="1697" spans="38:77" s="11" customFormat="1" x14ac:dyDescent="0.3"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</row>
    <row r="1698" spans="38:77" s="11" customFormat="1" x14ac:dyDescent="0.3"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</row>
    <row r="1699" spans="38:77" s="11" customFormat="1" x14ac:dyDescent="0.3"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</row>
    <row r="1700" spans="38:77" s="11" customFormat="1" x14ac:dyDescent="0.3"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</row>
    <row r="1701" spans="38:77" s="11" customFormat="1" x14ac:dyDescent="0.3"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</row>
    <row r="1702" spans="38:77" s="11" customFormat="1" x14ac:dyDescent="0.3"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</row>
    <row r="1703" spans="38:77" s="11" customFormat="1" x14ac:dyDescent="0.3"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</row>
    <row r="1704" spans="38:77" s="11" customFormat="1" x14ac:dyDescent="0.3"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</row>
    <row r="1705" spans="38:77" s="11" customFormat="1" x14ac:dyDescent="0.3"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</row>
    <row r="1706" spans="38:77" s="11" customFormat="1" x14ac:dyDescent="0.3"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</row>
    <row r="1707" spans="38:77" s="11" customFormat="1" x14ac:dyDescent="0.3"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</row>
    <row r="1708" spans="38:77" s="11" customFormat="1" x14ac:dyDescent="0.3"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</row>
    <row r="1709" spans="38:77" s="11" customFormat="1" x14ac:dyDescent="0.3"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</row>
    <row r="1710" spans="38:77" s="11" customFormat="1" x14ac:dyDescent="0.3"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</row>
    <row r="1711" spans="38:77" s="11" customFormat="1" x14ac:dyDescent="0.3"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</row>
    <row r="1712" spans="38:77" s="11" customFormat="1" x14ac:dyDescent="0.3"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</row>
    <row r="1713" spans="38:77" s="11" customFormat="1" x14ac:dyDescent="0.3"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</row>
    <row r="1714" spans="38:77" s="11" customFormat="1" x14ac:dyDescent="0.3"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</row>
    <row r="1715" spans="38:77" s="11" customFormat="1" x14ac:dyDescent="0.3"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</row>
    <row r="1716" spans="38:77" s="11" customFormat="1" x14ac:dyDescent="0.3"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</row>
    <row r="1717" spans="38:77" s="11" customFormat="1" x14ac:dyDescent="0.3"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</row>
    <row r="1718" spans="38:77" s="11" customFormat="1" x14ac:dyDescent="0.3"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</row>
    <row r="1719" spans="38:77" s="11" customFormat="1" x14ac:dyDescent="0.3"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</row>
    <row r="1720" spans="38:77" s="11" customFormat="1" x14ac:dyDescent="0.3"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</row>
    <row r="1721" spans="38:77" s="11" customFormat="1" x14ac:dyDescent="0.3"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</row>
    <row r="1722" spans="38:77" s="11" customFormat="1" x14ac:dyDescent="0.3"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</row>
    <row r="1723" spans="38:77" s="11" customFormat="1" x14ac:dyDescent="0.3"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</row>
    <row r="1724" spans="38:77" s="11" customFormat="1" x14ac:dyDescent="0.3"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</row>
    <row r="1725" spans="38:77" s="11" customFormat="1" x14ac:dyDescent="0.3"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</row>
    <row r="1726" spans="38:77" s="11" customFormat="1" x14ac:dyDescent="0.3"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</row>
    <row r="1727" spans="38:77" s="11" customFormat="1" x14ac:dyDescent="0.3"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</row>
    <row r="1728" spans="38:77" s="11" customFormat="1" x14ac:dyDescent="0.3"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</row>
    <row r="1729" spans="38:77" s="11" customFormat="1" x14ac:dyDescent="0.3"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</row>
    <row r="1730" spans="38:77" s="11" customFormat="1" x14ac:dyDescent="0.3"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</row>
    <row r="1731" spans="38:77" s="11" customFormat="1" x14ac:dyDescent="0.3"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</row>
    <row r="1732" spans="38:77" s="11" customFormat="1" x14ac:dyDescent="0.3"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</row>
    <row r="1733" spans="38:77" s="11" customFormat="1" x14ac:dyDescent="0.3"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</row>
    <row r="1734" spans="38:77" s="11" customFormat="1" x14ac:dyDescent="0.3"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</row>
    <row r="1735" spans="38:77" s="11" customFormat="1" x14ac:dyDescent="0.3"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</row>
    <row r="1736" spans="38:77" s="11" customFormat="1" x14ac:dyDescent="0.3"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</row>
    <row r="1737" spans="38:77" s="11" customFormat="1" x14ac:dyDescent="0.3"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</row>
    <row r="1738" spans="38:77" s="11" customFormat="1" x14ac:dyDescent="0.3"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</row>
    <row r="1739" spans="38:77" s="11" customFormat="1" x14ac:dyDescent="0.3"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</row>
    <row r="1740" spans="38:77" s="11" customFormat="1" x14ac:dyDescent="0.3"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</row>
    <row r="1741" spans="38:77" s="11" customFormat="1" x14ac:dyDescent="0.3"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</row>
    <row r="1742" spans="38:77" s="11" customFormat="1" x14ac:dyDescent="0.3"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</row>
    <row r="1743" spans="38:77" s="11" customFormat="1" x14ac:dyDescent="0.3"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</row>
    <row r="1744" spans="38:77" s="11" customFormat="1" x14ac:dyDescent="0.3"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</row>
    <row r="1745" spans="38:77" s="11" customFormat="1" x14ac:dyDescent="0.3"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</row>
    <row r="1746" spans="38:77" s="11" customFormat="1" x14ac:dyDescent="0.3"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</row>
    <row r="1747" spans="38:77" s="11" customFormat="1" x14ac:dyDescent="0.3"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</row>
    <row r="1748" spans="38:77" s="11" customFormat="1" x14ac:dyDescent="0.3"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</row>
    <row r="1749" spans="38:77" s="11" customFormat="1" x14ac:dyDescent="0.3"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</row>
    <row r="1750" spans="38:77" s="11" customFormat="1" x14ac:dyDescent="0.3"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</row>
    <row r="1751" spans="38:77" s="11" customFormat="1" x14ac:dyDescent="0.3"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</row>
    <row r="1752" spans="38:77" s="11" customFormat="1" x14ac:dyDescent="0.3"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</row>
    <row r="1753" spans="38:77" s="11" customFormat="1" x14ac:dyDescent="0.3"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</row>
    <row r="1754" spans="38:77" s="11" customFormat="1" x14ac:dyDescent="0.3"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</row>
    <row r="1755" spans="38:77" s="11" customFormat="1" x14ac:dyDescent="0.3"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</row>
    <row r="1756" spans="38:77" s="11" customFormat="1" x14ac:dyDescent="0.3"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</row>
    <row r="1757" spans="38:77" s="11" customFormat="1" x14ac:dyDescent="0.3"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</row>
    <row r="1758" spans="38:77" s="11" customFormat="1" x14ac:dyDescent="0.3"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</row>
    <row r="1759" spans="38:77" s="11" customFormat="1" x14ac:dyDescent="0.3"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</row>
    <row r="1760" spans="38:77" s="11" customFormat="1" x14ac:dyDescent="0.3"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</row>
    <row r="1761" spans="38:77" s="11" customFormat="1" x14ac:dyDescent="0.3"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</row>
    <row r="1762" spans="38:77" s="11" customFormat="1" x14ac:dyDescent="0.3"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</row>
    <row r="1763" spans="38:77" s="11" customFormat="1" x14ac:dyDescent="0.3"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</row>
    <row r="1764" spans="38:77" s="11" customFormat="1" x14ac:dyDescent="0.3"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</row>
    <row r="1765" spans="38:77" s="11" customFormat="1" x14ac:dyDescent="0.3"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</row>
    <row r="1766" spans="38:77" s="11" customFormat="1" x14ac:dyDescent="0.3"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</row>
    <row r="1767" spans="38:77" s="11" customFormat="1" x14ac:dyDescent="0.3"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</row>
    <row r="1768" spans="38:77" s="11" customFormat="1" x14ac:dyDescent="0.3"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</row>
    <row r="1769" spans="38:77" s="11" customFormat="1" x14ac:dyDescent="0.3"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</row>
    <row r="1770" spans="38:77" s="11" customFormat="1" x14ac:dyDescent="0.3"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</row>
    <row r="1771" spans="38:77" s="11" customFormat="1" x14ac:dyDescent="0.3"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</row>
    <row r="1772" spans="38:77" s="11" customFormat="1" x14ac:dyDescent="0.3"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</row>
    <row r="1773" spans="38:77" s="11" customFormat="1" x14ac:dyDescent="0.3"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</row>
    <row r="1774" spans="38:77" s="11" customFormat="1" x14ac:dyDescent="0.3"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</row>
    <row r="1775" spans="38:77" s="11" customFormat="1" x14ac:dyDescent="0.3"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</row>
    <row r="1776" spans="38:77" s="11" customFormat="1" x14ac:dyDescent="0.3"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</row>
    <row r="1777" spans="38:77" s="11" customFormat="1" x14ac:dyDescent="0.3"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</row>
    <row r="1778" spans="38:77" s="11" customFormat="1" x14ac:dyDescent="0.3"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</row>
    <row r="1779" spans="38:77" s="11" customFormat="1" x14ac:dyDescent="0.3"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</row>
    <row r="1780" spans="38:77" s="11" customFormat="1" x14ac:dyDescent="0.3"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</row>
    <row r="1781" spans="38:77" s="11" customFormat="1" x14ac:dyDescent="0.3"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</row>
    <row r="1782" spans="38:77" s="11" customFormat="1" x14ac:dyDescent="0.3"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</row>
    <row r="1783" spans="38:77" s="11" customFormat="1" x14ac:dyDescent="0.3"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</row>
    <row r="1784" spans="38:77" s="11" customFormat="1" x14ac:dyDescent="0.3"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</row>
    <row r="1785" spans="38:77" s="11" customFormat="1" x14ac:dyDescent="0.3"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</row>
    <row r="1786" spans="38:77" s="11" customFormat="1" x14ac:dyDescent="0.3"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</row>
    <row r="1787" spans="38:77" s="11" customFormat="1" x14ac:dyDescent="0.3"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</row>
    <row r="1788" spans="38:77" s="11" customFormat="1" x14ac:dyDescent="0.3"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</row>
    <row r="1789" spans="38:77" s="11" customFormat="1" x14ac:dyDescent="0.3"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</row>
    <row r="1790" spans="38:77" s="11" customFormat="1" x14ac:dyDescent="0.3"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</row>
    <row r="1791" spans="38:77" s="11" customFormat="1" x14ac:dyDescent="0.3"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</row>
    <row r="1792" spans="38:77" s="11" customFormat="1" x14ac:dyDescent="0.3"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</row>
    <row r="1793" spans="38:77" s="11" customFormat="1" x14ac:dyDescent="0.3"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</row>
    <row r="1794" spans="38:77" s="11" customFormat="1" x14ac:dyDescent="0.3"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</row>
    <row r="1795" spans="38:77" s="11" customFormat="1" x14ac:dyDescent="0.3"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</row>
    <row r="1796" spans="38:77" s="11" customFormat="1" x14ac:dyDescent="0.3"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</row>
    <row r="1797" spans="38:77" s="11" customFormat="1" x14ac:dyDescent="0.3"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</row>
    <row r="1798" spans="38:77" s="11" customFormat="1" x14ac:dyDescent="0.3"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</row>
    <row r="1799" spans="38:77" s="11" customFormat="1" x14ac:dyDescent="0.3"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</row>
    <row r="1800" spans="38:77" s="11" customFormat="1" x14ac:dyDescent="0.3"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</row>
    <row r="1801" spans="38:77" s="11" customFormat="1" x14ac:dyDescent="0.3"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</row>
    <row r="1802" spans="38:77" s="11" customFormat="1" x14ac:dyDescent="0.3"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</row>
    <row r="1803" spans="38:77" s="11" customFormat="1" x14ac:dyDescent="0.3"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</row>
    <row r="1804" spans="38:77" s="11" customFormat="1" x14ac:dyDescent="0.3"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</row>
    <row r="1805" spans="38:77" s="11" customFormat="1" x14ac:dyDescent="0.3"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</row>
    <row r="1806" spans="38:77" s="11" customFormat="1" x14ac:dyDescent="0.3"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</row>
    <row r="1807" spans="38:77" s="11" customFormat="1" x14ac:dyDescent="0.3"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</row>
    <row r="1808" spans="38:77" s="11" customFormat="1" x14ac:dyDescent="0.3"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</row>
    <row r="1809" spans="38:77" s="11" customFormat="1" x14ac:dyDescent="0.3"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</row>
    <row r="1810" spans="38:77" s="11" customFormat="1" x14ac:dyDescent="0.3"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</row>
    <row r="1811" spans="38:77" s="11" customFormat="1" x14ac:dyDescent="0.3"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</row>
    <row r="1812" spans="38:77" s="11" customFormat="1" x14ac:dyDescent="0.3"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</row>
    <row r="1813" spans="38:77" s="11" customFormat="1" x14ac:dyDescent="0.3"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</row>
    <row r="1814" spans="38:77" s="11" customFormat="1" x14ac:dyDescent="0.3"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</row>
    <row r="1815" spans="38:77" s="11" customFormat="1" x14ac:dyDescent="0.3"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</row>
    <row r="1816" spans="38:77" s="11" customFormat="1" x14ac:dyDescent="0.3"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</row>
    <row r="1817" spans="38:77" s="11" customFormat="1" x14ac:dyDescent="0.3"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</row>
    <row r="1818" spans="38:77" s="11" customFormat="1" x14ac:dyDescent="0.3"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</row>
    <row r="1819" spans="38:77" s="11" customFormat="1" x14ac:dyDescent="0.3"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</row>
    <row r="1820" spans="38:77" s="11" customFormat="1" x14ac:dyDescent="0.3"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</row>
    <row r="1821" spans="38:77" s="11" customFormat="1" x14ac:dyDescent="0.3"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</row>
    <row r="1822" spans="38:77" s="11" customFormat="1" x14ac:dyDescent="0.3"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</row>
    <row r="1823" spans="38:77" s="11" customFormat="1" x14ac:dyDescent="0.3"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</row>
    <row r="1824" spans="38:77" s="11" customFormat="1" x14ac:dyDescent="0.3"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</row>
    <row r="1825" spans="38:77" s="11" customFormat="1" x14ac:dyDescent="0.3"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</row>
    <row r="1826" spans="38:77" s="11" customFormat="1" x14ac:dyDescent="0.3"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</row>
    <row r="1827" spans="38:77" s="11" customFormat="1" x14ac:dyDescent="0.3"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</row>
    <row r="1828" spans="38:77" s="11" customFormat="1" x14ac:dyDescent="0.3"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</row>
    <row r="1829" spans="38:77" s="11" customFormat="1" x14ac:dyDescent="0.3"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</row>
    <row r="1830" spans="38:77" s="11" customFormat="1" x14ac:dyDescent="0.3"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</row>
    <row r="1831" spans="38:77" s="11" customFormat="1" x14ac:dyDescent="0.3"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</row>
    <row r="1832" spans="38:77" s="11" customFormat="1" x14ac:dyDescent="0.3"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</row>
    <row r="1833" spans="38:77" s="11" customFormat="1" x14ac:dyDescent="0.3"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</row>
    <row r="1834" spans="38:77" s="11" customFormat="1" x14ac:dyDescent="0.3"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</row>
    <row r="1835" spans="38:77" s="11" customFormat="1" x14ac:dyDescent="0.3"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</row>
    <row r="1836" spans="38:77" s="11" customFormat="1" x14ac:dyDescent="0.3"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</row>
    <row r="1837" spans="38:77" s="11" customFormat="1" x14ac:dyDescent="0.3"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</row>
    <row r="1838" spans="38:77" s="11" customFormat="1" x14ac:dyDescent="0.3"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</row>
    <row r="1839" spans="38:77" s="11" customFormat="1" x14ac:dyDescent="0.3"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</row>
    <row r="1840" spans="38:77" s="11" customFormat="1" x14ac:dyDescent="0.3"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</row>
    <row r="1841" spans="38:77" s="11" customFormat="1" x14ac:dyDescent="0.3"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</row>
    <row r="1842" spans="38:77" s="11" customFormat="1" x14ac:dyDescent="0.3"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</row>
    <row r="1843" spans="38:77" s="11" customFormat="1" x14ac:dyDescent="0.3"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</row>
    <row r="1844" spans="38:77" s="11" customFormat="1" x14ac:dyDescent="0.3"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</row>
    <row r="1845" spans="38:77" s="11" customFormat="1" x14ac:dyDescent="0.3"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</row>
    <row r="1846" spans="38:77" s="11" customFormat="1" x14ac:dyDescent="0.3"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</row>
    <row r="1847" spans="38:77" s="11" customFormat="1" x14ac:dyDescent="0.3"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</row>
    <row r="1848" spans="38:77" s="11" customFormat="1" x14ac:dyDescent="0.3"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</row>
    <row r="1849" spans="38:77" s="11" customFormat="1" x14ac:dyDescent="0.3"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</row>
    <row r="1850" spans="38:77" s="11" customFormat="1" x14ac:dyDescent="0.3"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</row>
    <row r="1851" spans="38:77" s="11" customFormat="1" x14ac:dyDescent="0.3"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</row>
    <row r="1852" spans="38:77" s="11" customFormat="1" x14ac:dyDescent="0.3"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</row>
    <row r="1853" spans="38:77" s="11" customFormat="1" x14ac:dyDescent="0.3"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</row>
    <row r="1854" spans="38:77" s="11" customFormat="1" x14ac:dyDescent="0.3"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</row>
    <row r="1855" spans="38:77" s="11" customFormat="1" x14ac:dyDescent="0.3"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</row>
    <row r="1856" spans="38:77" s="11" customFormat="1" x14ac:dyDescent="0.3"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</row>
    <row r="1857" spans="38:77" s="11" customFormat="1" x14ac:dyDescent="0.3"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</row>
    <row r="1858" spans="38:77" s="11" customFormat="1" x14ac:dyDescent="0.3"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</row>
    <row r="1859" spans="38:77" s="11" customFormat="1" x14ac:dyDescent="0.3"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</row>
    <row r="1860" spans="38:77" s="11" customFormat="1" x14ac:dyDescent="0.3"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</row>
    <row r="1861" spans="38:77" s="11" customFormat="1" x14ac:dyDescent="0.3"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</row>
    <row r="1862" spans="38:77" s="11" customFormat="1" x14ac:dyDescent="0.3"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</row>
    <row r="1863" spans="38:77" s="11" customFormat="1" x14ac:dyDescent="0.3"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</row>
    <row r="1864" spans="38:77" s="11" customFormat="1" x14ac:dyDescent="0.3"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</row>
    <row r="1865" spans="38:77" s="11" customFormat="1" x14ac:dyDescent="0.3"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</row>
    <row r="1866" spans="38:77" s="11" customFormat="1" x14ac:dyDescent="0.3"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</row>
    <row r="1867" spans="38:77" s="11" customFormat="1" x14ac:dyDescent="0.3"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</row>
    <row r="1868" spans="38:77" s="11" customFormat="1" x14ac:dyDescent="0.3"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</row>
    <row r="1869" spans="38:77" s="11" customFormat="1" x14ac:dyDescent="0.3"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</row>
    <row r="1870" spans="38:77" s="11" customFormat="1" x14ac:dyDescent="0.3"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</row>
    <row r="1871" spans="38:77" s="11" customFormat="1" x14ac:dyDescent="0.3"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</row>
    <row r="1872" spans="38:77" s="11" customFormat="1" x14ac:dyDescent="0.3"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</row>
    <row r="1873" spans="38:77" s="11" customFormat="1" x14ac:dyDescent="0.3"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</row>
    <row r="1874" spans="38:77" s="11" customFormat="1" x14ac:dyDescent="0.3"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</row>
    <row r="1875" spans="38:77" s="11" customFormat="1" x14ac:dyDescent="0.3"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</row>
    <row r="1876" spans="38:77" s="11" customFormat="1" x14ac:dyDescent="0.3"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</row>
    <row r="1877" spans="38:77" s="11" customFormat="1" x14ac:dyDescent="0.3"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</row>
    <row r="1878" spans="38:77" s="11" customFormat="1" x14ac:dyDescent="0.3"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</row>
    <row r="1879" spans="38:77" s="11" customFormat="1" x14ac:dyDescent="0.3"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</row>
    <row r="1880" spans="38:77" s="11" customFormat="1" x14ac:dyDescent="0.3"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</row>
    <row r="1881" spans="38:77" s="11" customFormat="1" x14ac:dyDescent="0.3"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</row>
    <row r="1882" spans="38:77" s="11" customFormat="1" x14ac:dyDescent="0.3"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</row>
    <row r="1883" spans="38:77" s="11" customFormat="1" x14ac:dyDescent="0.3"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</row>
    <row r="1884" spans="38:77" s="11" customFormat="1" x14ac:dyDescent="0.3"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</row>
    <row r="1885" spans="38:77" s="11" customFormat="1" x14ac:dyDescent="0.3"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</row>
    <row r="1886" spans="38:77" s="11" customFormat="1" x14ac:dyDescent="0.3"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</row>
    <row r="1887" spans="38:77" s="11" customFormat="1" x14ac:dyDescent="0.3"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</row>
    <row r="1888" spans="38:77" s="11" customFormat="1" x14ac:dyDescent="0.3"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</row>
    <row r="1889" spans="38:77" s="11" customFormat="1" x14ac:dyDescent="0.3"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</row>
    <row r="1890" spans="38:77" s="11" customFormat="1" x14ac:dyDescent="0.3"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</row>
    <row r="1891" spans="38:77" s="11" customFormat="1" x14ac:dyDescent="0.3"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</row>
    <row r="1892" spans="38:77" s="11" customFormat="1" x14ac:dyDescent="0.3"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</row>
    <row r="1893" spans="38:77" s="11" customFormat="1" x14ac:dyDescent="0.3"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</row>
    <row r="1894" spans="38:77" s="11" customFormat="1" x14ac:dyDescent="0.3"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</row>
    <row r="1895" spans="38:77" s="11" customFormat="1" x14ac:dyDescent="0.3"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</row>
    <row r="1896" spans="38:77" s="11" customFormat="1" x14ac:dyDescent="0.3"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</row>
    <row r="1897" spans="38:77" s="11" customFormat="1" x14ac:dyDescent="0.3"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</row>
    <row r="1898" spans="38:77" s="11" customFormat="1" x14ac:dyDescent="0.3"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</row>
    <row r="1899" spans="38:77" s="11" customFormat="1" x14ac:dyDescent="0.3"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</row>
    <row r="1900" spans="38:77" s="11" customFormat="1" x14ac:dyDescent="0.3"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</row>
    <row r="1901" spans="38:77" s="11" customFormat="1" x14ac:dyDescent="0.3"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</row>
    <row r="1902" spans="38:77" s="11" customFormat="1" x14ac:dyDescent="0.3"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</row>
    <row r="1903" spans="38:77" s="11" customFormat="1" x14ac:dyDescent="0.3"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</row>
    <row r="1904" spans="38:77" s="11" customFormat="1" x14ac:dyDescent="0.3"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</row>
    <row r="1905" spans="38:77" s="11" customFormat="1" x14ac:dyDescent="0.3"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</row>
    <row r="1906" spans="38:77" s="11" customFormat="1" x14ac:dyDescent="0.3"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</row>
    <row r="1907" spans="38:77" s="11" customFormat="1" x14ac:dyDescent="0.3"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</row>
    <row r="1908" spans="38:77" s="11" customFormat="1" x14ac:dyDescent="0.3"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</row>
    <row r="1909" spans="38:77" s="11" customFormat="1" x14ac:dyDescent="0.3"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</row>
    <row r="1910" spans="38:77" s="11" customFormat="1" x14ac:dyDescent="0.3"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</row>
    <row r="1911" spans="38:77" s="11" customFormat="1" x14ac:dyDescent="0.3"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</row>
    <row r="1912" spans="38:77" s="11" customFormat="1" x14ac:dyDescent="0.3"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</row>
    <row r="1913" spans="38:77" s="11" customFormat="1" x14ac:dyDescent="0.3"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</row>
    <row r="1914" spans="38:77" s="11" customFormat="1" x14ac:dyDescent="0.3"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</row>
    <row r="1915" spans="38:77" s="11" customFormat="1" x14ac:dyDescent="0.3"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</row>
    <row r="1916" spans="38:77" s="11" customFormat="1" x14ac:dyDescent="0.3"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</row>
    <row r="1917" spans="38:77" s="11" customFormat="1" x14ac:dyDescent="0.3"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</row>
    <row r="1918" spans="38:77" s="11" customFormat="1" x14ac:dyDescent="0.3"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</row>
    <row r="1919" spans="38:77" s="11" customFormat="1" x14ac:dyDescent="0.3"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</row>
    <row r="1920" spans="38:77" s="11" customFormat="1" x14ac:dyDescent="0.3"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</row>
    <row r="1921" spans="38:77" s="11" customFormat="1" x14ac:dyDescent="0.3"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</row>
    <row r="1922" spans="38:77" s="11" customFormat="1" x14ac:dyDescent="0.3"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</row>
    <row r="1923" spans="38:77" s="11" customFormat="1" x14ac:dyDescent="0.3"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</row>
    <row r="1924" spans="38:77" s="11" customFormat="1" x14ac:dyDescent="0.3"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</row>
    <row r="1925" spans="38:77" s="11" customFormat="1" x14ac:dyDescent="0.3"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</row>
    <row r="1926" spans="38:77" s="11" customFormat="1" x14ac:dyDescent="0.3"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</row>
    <row r="1927" spans="38:77" s="11" customFormat="1" x14ac:dyDescent="0.3"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</row>
    <row r="1928" spans="38:77" s="11" customFormat="1" x14ac:dyDescent="0.3"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</row>
    <row r="1929" spans="38:77" s="11" customFormat="1" x14ac:dyDescent="0.3"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</row>
    <row r="1930" spans="38:77" s="11" customFormat="1" x14ac:dyDescent="0.3"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</row>
    <row r="1931" spans="38:77" s="11" customFormat="1" x14ac:dyDescent="0.3"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</row>
    <row r="1932" spans="38:77" s="11" customFormat="1" x14ac:dyDescent="0.3"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</row>
    <row r="1933" spans="38:77" s="11" customFormat="1" x14ac:dyDescent="0.3"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</row>
    <row r="1934" spans="38:77" s="11" customFormat="1" x14ac:dyDescent="0.3"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</row>
    <row r="1935" spans="38:77" s="11" customFormat="1" x14ac:dyDescent="0.3"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</row>
    <row r="1936" spans="38:77" s="11" customFormat="1" x14ac:dyDescent="0.3"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</row>
    <row r="1937" spans="38:77" s="11" customFormat="1" x14ac:dyDescent="0.3"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</row>
    <row r="1938" spans="38:77" s="11" customFormat="1" x14ac:dyDescent="0.3"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</row>
    <row r="1939" spans="38:77" s="11" customFormat="1" x14ac:dyDescent="0.3"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</row>
    <row r="1940" spans="38:77" s="11" customFormat="1" x14ac:dyDescent="0.3"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</row>
    <row r="1941" spans="38:77" s="11" customFormat="1" x14ac:dyDescent="0.3"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</row>
    <row r="1942" spans="38:77" s="11" customFormat="1" x14ac:dyDescent="0.3"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</row>
    <row r="1943" spans="38:77" s="11" customFormat="1" x14ac:dyDescent="0.3"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</row>
    <row r="1944" spans="38:77" s="11" customFormat="1" x14ac:dyDescent="0.3"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</row>
    <row r="1945" spans="38:77" s="11" customFormat="1" x14ac:dyDescent="0.3"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</row>
    <row r="1946" spans="38:77" s="11" customFormat="1" x14ac:dyDescent="0.3"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</row>
    <row r="1947" spans="38:77" s="11" customFormat="1" x14ac:dyDescent="0.3"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</row>
    <row r="1948" spans="38:77" s="11" customFormat="1" x14ac:dyDescent="0.3"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</row>
    <row r="1949" spans="38:77" s="11" customFormat="1" x14ac:dyDescent="0.3"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</row>
    <row r="1950" spans="38:77" s="11" customFormat="1" x14ac:dyDescent="0.3"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</row>
    <row r="1951" spans="38:77" s="11" customFormat="1" x14ac:dyDescent="0.3"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</row>
    <row r="1952" spans="38:77" s="11" customFormat="1" x14ac:dyDescent="0.3"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</row>
    <row r="1953" spans="38:77" s="11" customFormat="1" x14ac:dyDescent="0.3"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</row>
    <row r="1954" spans="38:77" s="11" customFormat="1" x14ac:dyDescent="0.3"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</row>
    <row r="1955" spans="38:77" s="11" customFormat="1" x14ac:dyDescent="0.3"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</row>
    <row r="1956" spans="38:77" s="11" customFormat="1" x14ac:dyDescent="0.3"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</row>
    <row r="1957" spans="38:77" s="11" customFormat="1" x14ac:dyDescent="0.3"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</row>
    <row r="1958" spans="38:77" s="11" customFormat="1" x14ac:dyDescent="0.3"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</row>
    <row r="1959" spans="38:77" s="11" customFormat="1" x14ac:dyDescent="0.3"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</row>
    <row r="1960" spans="38:77" s="11" customFormat="1" x14ac:dyDescent="0.3"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</row>
    <row r="1961" spans="38:77" s="11" customFormat="1" x14ac:dyDescent="0.3"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</row>
    <row r="1962" spans="38:77" s="11" customFormat="1" x14ac:dyDescent="0.3"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</row>
    <row r="1963" spans="38:77" s="11" customFormat="1" x14ac:dyDescent="0.3"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</row>
    <row r="1964" spans="38:77" s="11" customFormat="1" x14ac:dyDescent="0.3"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</row>
    <row r="1965" spans="38:77" s="11" customFormat="1" x14ac:dyDescent="0.3"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</row>
    <row r="1966" spans="38:77" s="11" customFormat="1" x14ac:dyDescent="0.3"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</row>
    <row r="1967" spans="38:77" s="11" customFormat="1" x14ac:dyDescent="0.3"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</row>
    <row r="1968" spans="38:77" s="11" customFormat="1" x14ac:dyDescent="0.3"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</row>
    <row r="1969" spans="38:77" s="11" customFormat="1" x14ac:dyDescent="0.3"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</row>
    <row r="1970" spans="38:77" s="11" customFormat="1" x14ac:dyDescent="0.3"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</row>
    <row r="1971" spans="38:77" s="11" customFormat="1" x14ac:dyDescent="0.3"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</row>
    <row r="1972" spans="38:77" s="11" customFormat="1" x14ac:dyDescent="0.3"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</row>
    <row r="1973" spans="38:77" s="11" customFormat="1" x14ac:dyDescent="0.3"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</row>
    <row r="1974" spans="38:77" s="11" customFormat="1" x14ac:dyDescent="0.3"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</row>
    <row r="1975" spans="38:77" s="11" customFormat="1" x14ac:dyDescent="0.3"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</row>
    <row r="1976" spans="38:77" s="11" customFormat="1" x14ac:dyDescent="0.3"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</row>
    <row r="1977" spans="38:77" s="11" customFormat="1" x14ac:dyDescent="0.3"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</row>
    <row r="1978" spans="38:77" s="11" customFormat="1" x14ac:dyDescent="0.3"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</row>
    <row r="1979" spans="38:77" s="11" customFormat="1" x14ac:dyDescent="0.3"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</row>
    <row r="1980" spans="38:77" s="11" customFormat="1" x14ac:dyDescent="0.3"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</row>
    <row r="1981" spans="38:77" s="11" customFormat="1" x14ac:dyDescent="0.3"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</row>
    <row r="1982" spans="38:77" s="11" customFormat="1" x14ac:dyDescent="0.3"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</row>
    <row r="1983" spans="38:77" s="11" customFormat="1" x14ac:dyDescent="0.3"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</row>
    <row r="1984" spans="38:77" s="11" customFormat="1" x14ac:dyDescent="0.3"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</row>
    <row r="1985" spans="38:77" s="11" customFormat="1" x14ac:dyDescent="0.3"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</row>
    <row r="1986" spans="38:77" s="11" customFormat="1" x14ac:dyDescent="0.3"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</row>
    <row r="1987" spans="38:77" s="11" customFormat="1" x14ac:dyDescent="0.3"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</row>
    <row r="1988" spans="38:77" s="11" customFormat="1" x14ac:dyDescent="0.3"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</row>
    <row r="1989" spans="38:77" s="11" customFormat="1" x14ac:dyDescent="0.3"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</row>
    <row r="1990" spans="38:77" s="11" customFormat="1" x14ac:dyDescent="0.3"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</row>
    <row r="1991" spans="38:77" s="11" customFormat="1" x14ac:dyDescent="0.3"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</row>
    <row r="1992" spans="38:77" s="11" customFormat="1" x14ac:dyDescent="0.3"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</row>
    <row r="1993" spans="38:77" s="11" customFormat="1" x14ac:dyDescent="0.3"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</row>
    <row r="1994" spans="38:77" s="11" customFormat="1" x14ac:dyDescent="0.3"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</row>
    <row r="1995" spans="38:77" s="11" customFormat="1" x14ac:dyDescent="0.3"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</row>
    <row r="1996" spans="38:77" s="11" customFormat="1" x14ac:dyDescent="0.3"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</row>
    <row r="1997" spans="38:77" s="11" customFormat="1" x14ac:dyDescent="0.3"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</row>
    <row r="1998" spans="38:77" s="11" customFormat="1" x14ac:dyDescent="0.3"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</row>
    <row r="1999" spans="38:77" s="11" customFormat="1" x14ac:dyDescent="0.3"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</row>
    <row r="2000" spans="38:77" s="11" customFormat="1" x14ac:dyDescent="0.3"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</row>
    <row r="2001" spans="38:77" s="11" customFormat="1" x14ac:dyDescent="0.3"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</row>
    <row r="2002" spans="38:77" s="11" customFormat="1" x14ac:dyDescent="0.3"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</row>
    <row r="2003" spans="38:77" s="11" customFormat="1" x14ac:dyDescent="0.3"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</row>
    <row r="2004" spans="38:77" s="11" customFormat="1" x14ac:dyDescent="0.3"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</row>
    <row r="2005" spans="38:77" s="11" customFormat="1" x14ac:dyDescent="0.3"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</row>
    <row r="2006" spans="38:77" s="11" customFormat="1" x14ac:dyDescent="0.3"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</row>
    <row r="2007" spans="38:77" s="11" customFormat="1" x14ac:dyDescent="0.3"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</row>
    <row r="2008" spans="38:77" s="11" customFormat="1" x14ac:dyDescent="0.3"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</row>
    <row r="2009" spans="38:77" s="11" customFormat="1" x14ac:dyDescent="0.3"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</row>
    <row r="2010" spans="38:77" s="11" customFormat="1" x14ac:dyDescent="0.3"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</row>
    <row r="2011" spans="38:77" s="11" customFormat="1" x14ac:dyDescent="0.3"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</row>
    <row r="2012" spans="38:77" s="11" customFormat="1" x14ac:dyDescent="0.3"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</row>
    <row r="2013" spans="38:77" s="11" customFormat="1" x14ac:dyDescent="0.3"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</row>
    <row r="2014" spans="38:77" s="11" customFormat="1" x14ac:dyDescent="0.3"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</row>
    <row r="2015" spans="38:77" s="11" customFormat="1" x14ac:dyDescent="0.3"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</row>
    <row r="2016" spans="38:77" s="11" customFormat="1" x14ac:dyDescent="0.3"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</row>
    <row r="2017" spans="38:77" s="11" customFormat="1" x14ac:dyDescent="0.3"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</row>
    <row r="2018" spans="38:77" s="11" customFormat="1" x14ac:dyDescent="0.3"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</row>
    <row r="2019" spans="38:77" s="11" customFormat="1" x14ac:dyDescent="0.3"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</row>
    <row r="2020" spans="38:77" s="11" customFormat="1" x14ac:dyDescent="0.3"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</row>
    <row r="2021" spans="38:77" s="11" customFormat="1" x14ac:dyDescent="0.3"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</row>
    <row r="2022" spans="38:77" s="11" customFormat="1" x14ac:dyDescent="0.3"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</row>
    <row r="2023" spans="38:77" s="11" customFormat="1" x14ac:dyDescent="0.3"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</row>
    <row r="2024" spans="38:77" s="11" customFormat="1" x14ac:dyDescent="0.3"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</row>
    <row r="2025" spans="38:77" s="11" customFormat="1" x14ac:dyDescent="0.3"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</row>
    <row r="2026" spans="38:77" s="11" customFormat="1" x14ac:dyDescent="0.3"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</row>
    <row r="2027" spans="38:77" s="11" customFormat="1" x14ac:dyDescent="0.3"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</row>
    <row r="2028" spans="38:77" s="11" customFormat="1" x14ac:dyDescent="0.3"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</row>
    <row r="2029" spans="38:77" s="11" customFormat="1" x14ac:dyDescent="0.3"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</row>
    <row r="2030" spans="38:77" s="11" customFormat="1" x14ac:dyDescent="0.3"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</row>
    <row r="2031" spans="38:77" s="11" customFormat="1" x14ac:dyDescent="0.3"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</row>
    <row r="2032" spans="38:77" s="11" customFormat="1" x14ac:dyDescent="0.3"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</row>
    <row r="2033" spans="38:77" s="11" customFormat="1" x14ac:dyDescent="0.3"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</row>
    <row r="2034" spans="38:77" s="11" customFormat="1" x14ac:dyDescent="0.3"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</row>
    <row r="2035" spans="38:77" s="11" customFormat="1" x14ac:dyDescent="0.3"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</row>
    <row r="2036" spans="38:77" s="11" customFormat="1" x14ac:dyDescent="0.3"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</row>
    <row r="2037" spans="38:77" s="11" customFormat="1" x14ac:dyDescent="0.3"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</row>
    <row r="2038" spans="38:77" s="11" customFormat="1" x14ac:dyDescent="0.3"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</row>
    <row r="2039" spans="38:77" s="11" customFormat="1" x14ac:dyDescent="0.3"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</row>
    <row r="2040" spans="38:77" s="11" customFormat="1" x14ac:dyDescent="0.3"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</row>
    <row r="2041" spans="38:77" s="11" customFormat="1" x14ac:dyDescent="0.3"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</row>
    <row r="2042" spans="38:77" s="11" customFormat="1" x14ac:dyDescent="0.3"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</row>
    <row r="2043" spans="38:77" s="11" customFormat="1" x14ac:dyDescent="0.3"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</row>
    <row r="2044" spans="38:77" s="11" customFormat="1" x14ac:dyDescent="0.3"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</row>
    <row r="2045" spans="38:77" s="11" customFormat="1" x14ac:dyDescent="0.3"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</row>
    <row r="2046" spans="38:77" s="11" customFormat="1" x14ac:dyDescent="0.3"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</row>
    <row r="2047" spans="38:77" s="11" customFormat="1" x14ac:dyDescent="0.3"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</row>
    <row r="2048" spans="38:77" s="11" customFormat="1" x14ac:dyDescent="0.3"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</row>
    <row r="2049" spans="38:77" s="11" customFormat="1" x14ac:dyDescent="0.3"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</row>
    <row r="2050" spans="38:77" s="11" customFormat="1" x14ac:dyDescent="0.3"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</row>
    <row r="2051" spans="38:77" s="11" customFormat="1" x14ac:dyDescent="0.3"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</row>
    <row r="2052" spans="38:77" s="11" customFormat="1" x14ac:dyDescent="0.3"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</row>
    <row r="2053" spans="38:77" s="11" customFormat="1" x14ac:dyDescent="0.3"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</row>
    <row r="2054" spans="38:77" s="11" customFormat="1" x14ac:dyDescent="0.3"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</row>
    <row r="2055" spans="38:77" s="11" customFormat="1" x14ac:dyDescent="0.3"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</row>
    <row r="2056" spans="38:77" s="11" customFormat="1" x14ac:dyDescent="0.3"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</row>
    <row r="2057" spans="38:77" s="11" customFormat="1" x14ac:dyDescent="0.3"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</row>
    <row r="2058" spans="38:77" s="11" customFormat="1" x14ac:dyDescent="0.3"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</row>
    <row r="2059" spans="38:77" s="11" customFormat="1" x14ac:dyDescent="0.3"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</row>
    <row r="2060" spans="38:77" s="11" customFormat="1" x14ac:dyDescent="0.3"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</row>
    <row r="2061" spans="38:77" s="11" customFormat="1" x14ac:dyDescent="0.3"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</row>
    <row r="2062" spans="38:77" s="11" customFormat="1" x14ac:dyDescent="0.3"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</row>
    <row r="2063" spans="38:77" s="11" customFormat="1" x14ac:dyDescent="0.3"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</row>
    <row r="2064" spans="38:77" s="11" customFormat="1" x14ac:dyDescent="0.3"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</row>
    <row r="2065" spans="38:77" s="11" customFormat="1" x14ac:dyDescent="0.3"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</row>
    <row r="2066" spans="38:77" s="11" customFormat="1" x14ac:dyDescent="0.3"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</row>
    <row r="2067" spans="38:77" s="11" customFormat="1" x14ac:dyDescent="0.3"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</row>
    <row r="2068" spans="38:77" s="11" customFormat="1" x14ac:dyDescent="0.3"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</row>
    <row r="2069" spans="38:77" s="11" customFormat="1" x14ac:dyDescent="0.3"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</row>
    <row r="2070" spans="38:77" s="11" customFormat="1" x14ac:dyDescent="0.3"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</row>
    <row r="2071" spans="38:77" s="11" customFormat="1" x14ac:dyDescent="0.3"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</row>
    <row r="2072" spans="38:77" s="11" customFormat="1" x14ac:dyDescent="0.3"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</row>
    <row r="2073" spans="38:77" s="11" customFormat="1" x14ac:dyDescent="0.3"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</row>
    <row r="2074" spans="38:77" s="11" customFormat="1" x14ac:dyDescent="0.3"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</row>
    <row r="2075" spans="38:77" s="11" customFormat="1" x14ac:dyDescent="0.3"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</row>
    <row r="2076" spans="38:77" s="11" customFormat="1" x14ac:dyDescent="0.3"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</row>
    <row r="2077" spans="38:77" s="11" customFormat="1" x14ac:dyDescent="0.3"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</row>
    <row r="2078" spans="38:77" s="11" customFormat="1" x14ac:dyDescent="0.3"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</row>
    <row r="2079" spans="38:77" s="11" customFormat="1" x14ac:dyDescent="0.3"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</row>
    <row r="2080" spans="38:77" s="11" customFormat="1" x14ac:dyDescent="0.3"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</row>
    <row r="2081" spans="38:77" s="11" customFormat="1" x14ac:dyDescent="0.3"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</row>
    <row r="2082" spans="38:77" s="11" customFormat="1" x14ac:dyDescent="0.3"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</row>
    <row r="2083" spans="38:77" s="11" customFormat="1" x14ac:dyDescent="0.3"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</row>
    <row r="2084" spans="38:77" s="11" customFormat="1" x14ac:dyDescent="0.3"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</row>
    <row r="2085" spans="38:77" s="11" customFormat="1" x14ac:dyDescent="0.3"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</row>
    <row r="2086" spans="38:77" s="11" customFormat="1" x14ac:dyDescent="0.3"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</row>
    <row r="2087" spans="38:77" s="11" customFormat="1" x14ac:dyDescent="0.3"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</row>
    <row r="2088" spans="38:77" s="11" customFormat="1" x14ac:dyDescent="0.3"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</row>
    <row r="2089" spans="38:77" s="11" customFormat="1" x14ac:dyDescent="0.3"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</row>
    <row r="2090" spans="38:77" s="11" customFormat="1" x14ac:dyDescent="0.3"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</row>
    <row r="2091" spans="38:77" s="11" customFormat="1" x14ac:dyDescent="0.3"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</row>
    <row r="2092" spans="38:77" s="11" customFormat="1" x14ac:dyDescent="0.3"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</row>
    <row r="2093" spans="38:77" s="11" customFormat="1" x14ac:dyDescent="0.3"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</row>
    <row r="2094" spans="38:77" s="11" customFormat="1" x14ac:dyDescent="0.3"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</row>
    <row r="2095" spans="38:77" s="11" customFormat="1" x14ac:dyDescent="0.3"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</row>
    <row r="2096" spans="38:77" s="11" customFormat="1" x14ac:dyDescent="0.3"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</row>
    <row r="2097" spans="38:77" s="11" customFormat="1" x14ac:dyDescent="0.3"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</row>
    <row r="2098" spans="38:77" s="11" customFormat="1" x14ac:dyDescent="0.3"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</row>
    <row r="2099" spans="38:77" s="11" customFormat="1" x14ac:dyDescent="0.3"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</row>
    <row r="2100" spans="38:77" s="11" customFormat="1" x14ac:dyDescent="0.3"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</row>
    <row r="2101" spans="38:77" s="11" customFormat="1" x14ac:dyDescent="0.3"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</row>
    <row r="2102" spans="38:77" s="11" customFormat="1" x14ac:dyDescent="0.3"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</row>
    <row r="2103" spans="38:77" s="11" customFormat="1" x14ac:dyDescent="0.3"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</row>
    <row r="2104" spans="38:77" s="11" customFormat="1" x14ac:dyDescent="0.3"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</row>
    <row r="2105" spans="38:77" s="11" customFormat="1" x14ac:dyDescent="0.3"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</row>
    <row r="2106" spans="38:77" s="11" customFormat="1" x14ac:dyDescent="0.3"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</row>
    <row r="2107" spans="38:77" s="11" customFormat="1" x14ac:dyDescent="0.3"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</row>
    <row r="2108" spans="38:77" s="11" customFormat="1" x14ac:dyDescent="0.3"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</row>
    <row r="2109" spans="38:77" s="11" customFormat="1" x14ac:dyDescent="0.3"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</row>
    <row r="2110" spans="38:77" s="11" customFormat="1" x14ac:dyDescent="0.3"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</row>
    <row r="2111" spans="38:77" s="11" customFormat="1" x14ac:dyDescent="0.3"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</row>
    <row r="2112" spans="38:77" s="11" customFormat="1" x14ac:dyDescent="0.3"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</row>
    <row r="2113" spans="38:77" s="11" customFormat="1" x14ac:dyDescent="0.3"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</row>
    <row r="2114" spans="38:77" s="11" customFormat="1" x14ac:dyDescent="0.3"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</row>
    <row r="2115" spans="38:77" s="11" customFormat="1" x14ac:dyDescent="0.3"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</row>
    <row r="2116" spans="38:77" s="11" customFormat="1" x14ac:dyDescent="0.3"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</row>
    <row r="2117" spans="38:77" s="11" customFormat="1" x14ac:dyDescent="0.3"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</row>
    <row r="2118" spans="38:77" s="11" customFormat="1" x14ac:dyDescent="0.3"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</row>
    <row r="2119" spans="38:77" s="11" customFormat="1" x14ac:dyDescent="0.3"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</row>
    <row r="2120" spans="38:77" s="11" customFormat="1" x14ac:dyDescent="0.3"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</row>
    <row r="2121" spans="38:77" s="11" customFormat="1" x14ac:dyDescent="0.3"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</row>
    <row r="2122" spans="38:77" s="11" customFormat="1" x14ac:dyDescent="0.3"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</row>
    <row r="2123" spans="38:77" s="11" customFormat="1" x14ac:dyDescent="0.3"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</row>
    <row r="2124" spans="38:77" s="11" customFormat="1" x14ac:dyDescent="0.3"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</row>
    <row r="2125" spans="38:77" s="11" customFormat="1" x14ac:dyDescent="0.3"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</row>
    <row r="2126" spans="38:77" s="11" customFormat="1" x14ac:dyDescent="0.3"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</row>
    <row r="2127" spans="38:77" s="11" customFormat="1" x14ac:dyDescent="0.3"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</row>
    <row r="2128" spans="38:77" s="11" customFormat="1" x14ac:dyDescent="0.3"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</row>
    <row r="2129" spans="38:77" s="11" customFormat="1" x14ac:dyDescent="0.3"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</row>
    <row r="2130" spans="38:77" s="11" customFormat="1" x14ac:dyDescent="0.3"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</row>
    <row r="2131" spans="38:77" s="11" customFormat="1" x14ac:dyDescent="0.3"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</row>
    <row r="2132" spans="38:77" s="11" customFormat="1" x14ac:dyDescent="0.3"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</row>
    <row r="2133" spans="38:77" s="11" customFormat="1" x14ac:dyDescent="0.3"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</row>
    <row r="2134" spans="38:77" s="11" customFormat="1" x14ac:dyDescent="0.3"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</row>
    <row r="2135" spans="38:77" s="11" customFormat="1" x14ac:dyDescent="0.3"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</row>
    <row r="2136" spans="38:77" s="11" customFormat="1" x14ac:dyDescent="0.3"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</row>
    <row r="2137" spans="38:77" s="11" customFormat="1" x14ac:dyDescent="0.3"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</row>
    <row r="2138" spans="38:77" s="11" customFormat="1" x14ac:dyDescent="0.3"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</row>
    <row r="2139" spans="38:77" s="11" customFormat="1" x14ac:dyDescent="0.3"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</row>
    <row r="2140" spans="38:77" s="11" customFormat="1" x14ac:dyDescent="0.3"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</row>
    <row r="2141" spans="38:77" s="11" customFormat="1" x14ac:dyDescent="0.3"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</row>
    <row r="2142" spans="38:77" s="11" customFormat="1" x14ac:dyDescent="0.3"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</row>
    <row r="2143" spans="38:77" s="11" customFormat="1" x14ac:dyDescent="0.3"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</row>
    <row r="2144" spans="38:77" s="11" customFormat="1" x14ac:dyDescent="0.3"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</row>
    <row r="2145" spans="38:77" s="11" customFormat="1" x14ac:dyDescent="0.3"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</row>
    <row r="2146" spans="38:77" s="11" customFormat="1" x14ac:dyDescent="0.3"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</row>
    <row r="2147" spans="38:77" s="11" customFormat="1" x14ac:dyDescent="0.3"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</row>
    <row r="2148" spans="38:77" s="11" customFormat="1" x14ac:dyDescent="0.3"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</row>
    <row r="2149" spans="38:77" s="11" customFormat="1" x14ac:dyDescent="0.3"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</row>
    <row r="2150" spans="38:77" s="11" customFormat="1" x14ac:dyDescent="0.3"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</row>
    <row r="2151" spans="38:77" s="11" customFormat="1" x14ac:dyDescent="0.3"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</row>
    <row r="2152" spans="38:77" s="11" customFormat="1" x14ac:dyDescent="0.3"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</row>
    <row r="2153" spans="38:77" s="11" customFormat="1" x14ac:dyDescent="0.3"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</row>
    <row r="2154" spans="38:77" s="11" customFormat="1" x14ac:dyDescent="0.3"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</row>
    <row r="2155" spans="38:77" s="11" customFormat="1" x14ac:dyDescent="0.3"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</row>
    <row r="2156" spans="38:77" s="11" customFormat="1" x14ac:dyDescent="0.3"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</row>
    <row r="2157" spans="38:77" s="11" customFormat="1" x14ac:dyDescent="0.3"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</row>
    <row r="2158" spans="38:77" s="11" customFormat="1" x14ac:dyDescent="0.3"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</row>
    <row r="2159" spans="38:77" s="11" customFormat="1" x14ac:dyDescent="0.3"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</row>
    <row r="2160" spans="38:77" s="11" customFormat="1" x14ac:dyDescent="0.3"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</row>
    <row r="2161" spans="38:77" s="11" customFormat="1" x14ac:dyDescent="0.3"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</row>
    <row r="2162" spans="38:77" s="11" customFormat="1" x14ac:dyDescent="0.3"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</row>
    <row r="2163" spans="38:77" s="11" customFormat="1" x14ac:dyDescent="0.3"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</row>
    <row r="2164" spans="38:77" s="11" customFormat="1" x14ac:dyDescent="0.3"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</row>
    <row r="2165" spans="38:77" s="11" customFormat="1" x14ac:dyDescent="0.3"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</row>
    <row r="2166" spans="38:77" s="11" customFormat="1" x14ac:dyDescent="0.3"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</row>
    <row r="2167" spans="38:77" s="11" customFormat="1" x14ac:dyDescent="0.3"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</row>
    <row r="2168" spans="38:77" s="11" customFormat="1" x14ac:dyDescent="0.3"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</row>
    <row r="2169" spans="38:77" s="11" customFormat="1" x14ac:dyDescent="0.3"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</row>
    <row r="2170" spans="38:77" s="11" customFormat="1" x14ac:dyDescent="0.3"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</row>
    <row r="2171" spans="38:77" s="11" customFormat="1" x14ac:dyDescent="0.3"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</row>
    <row r="2172" spans="38:77" s="11" customFormat="1" x14ac:dyDescent="0.3"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</row>
    <row r="2173" spans="38:77" s="11" customFormat="1" x14ac:dyDescent="0.3"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</row>
    <row r="2174" spans="38:77" s="11" customFormat="1" x14ac:dyDescent="0.3"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</row>
    <row r="2175" spans="38:77" s="11" customFormat="1" x14ac:dyDescent="0.3"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</row>
    <row r="2176" spans="38:77" s="11" customFormat="1" x14ac:dyDescent="0.3"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</row>
    <row r="2177" spans="38:77" s="11" customFormat="1" x14ac:dyDescent="0.3"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</row>
    <row r="2178" spans="38:77" s="11" customFormat="1" x14ac:dyDescent="0.3"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</row>
    <row r="2179" spans="38:77" s="11" customFormat="1" x14ac:dyDescent="0.3"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</row>
    <row r="2180" spans="38:77" s="11" customFormat="1" x14ac:dyDescent="0.3"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</row>
    <row r="2181" spans="38:77" s="11" customFormat="1" x14ac:dyDescent="0.3"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</row>
    <row r="2182" spans="38:77" s="11" customFormat="1" x14ac:dyDescent="0.3"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</row>
    <row r="2183" spans="38:77" s="11" customFormat="1" x14ac:dyDescent="0.3"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</row>
    <row r="2184" spans="38:77" s="11" customFormat="1" x14ac:dyDescent="0.3"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</row>
    <row r="2185" spans="38:77" s="11" customFormat="1" x14ac:dyDescent="0.3"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</row>
    <row r="2186" spans="38:77" s="11" customFormat="1" x14ac:dyDescent="0.3"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</row>
    <row r="2187" spans="38:77" s="11" customFormat="1" x14ac:dyDescent="0.3"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</row>
    <row r="2188" spans="38:77" s="11" customFormat="1" x14ac:dyDescent="0.3"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</row>
    <row r="2189" spans="38:77" s="11" customFormat="1" x14ac:dyDescent="0.3"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</row>
    <row r="2190" spans="38:77" s="11" customFormat="1" x14ac:dyDescent="0.3"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</row>
    <row r="2191" spans="38:77" s="11" customFormat="1" x14ac:dyDescent="0.3"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</row>
    <row r="2192" spans="38:77" s="11" customFormat="1" x14ac:dyDescent="0.3"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</row>
    <row r="2193" spans="38:77" s="11" customFormat="1" x14ac:dyDescent="0.3"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</row>
    <row r="2194" spans="38:77" s="11" customFormat="1" x14ac:dyDescent="0.3"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</row>
    <row r="2195" spans="38:77" s="11" customFormat="1" x14ac:dyDescent="0.3"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</row>
    <row r="2196" spans="38:77" s="11" customFormat="1" x14ac:dyDescent="0.3"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</row>
    <row r="2197" spans="38:77" s="11" customFormat="1" x14ac:dyDescent="0.3"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</row>
    <row r="2198" spans="38:77" s="11" customFormat="1" x14ac:dyDescent="0.3"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</row>
    <row r="2199" spans="38:77" s="11" customFormat="1" x14ac:dyDescent="0.3"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</row>
    <row r="2200" spans="38:77" s="11" customFormat="1" x14ac:dyDescent="0.3"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</row>
    <row r="2201" spans="38:77" s="11" customFormat="1" x14ac:dyDescent="0.3"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</row>
    <row r="2202" spans="38:77" s="11" customFormat="1" x14ac:dyDescent="0.3"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</row>
    <row r="2203" spans="38:77" s="11" customFormat="1" x14ac:dyDescent="0.3"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</row>
    <row r="2204" spans="38:77" s="11" customFormat="1" x14ac:dyDescent="0.3"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</row>
    <row r="2205" spans="38:77" s="11" customFormat="1" x14ac:dyDescent="0.3"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</row>
    <row r="2206" spans="38:77" s="11" customFormat="1" x14ac:dyDescent="0.3"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</row>
    <row r="2207" spans="38:77" s="11" customFormat="1" x14ac:dyDescent="0.3"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</row>
    <row r="2208" spans="38:77" s="11" customFormat="1" x14ac:dyDescent="0.3"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</row>
    <row r="2209" spans="38:77" s="11" customFormat="1" x14ac:dyDescent="0.3"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</row>
    <row r="2210" spans="38:77" s="11" customFormat="1" x14ac:dyDescent="0.3"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</row>
    <row r="2211" spans="38:77" s="11" customFormat="1" x14ac:dyDescent="0.3"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</row>
    <row r="2212" spans="38:77" s="11" customFormat="1" x14ac:dyDescent="0.3"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</row>
    <row r="2213" spans="38:77" s="11" customFormat="1" x14ac:dyDescent="0.3"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</row>
    <row r="2214" spans="38:77" s="11" customFormat="1" x14ac:dyDescent="0.3"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</row>
    <row r="2215" spans="38:77" s="11" customFormat="1" x14ac:dyDescent="0.3"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</row>
    <row r="2216" spans="38:77" s="11" customFormat="1" x14ac:dyDescent="0.3"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</row>
    <row r="2217" spans="38:77" s="11" customFormat="1" x14ac:dyDescent="0.3"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</row>
    <row r="2218" spans="38:77" s="11" customFormat="1" x14ac:dyDescent="0.3"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</row>
    <row r="2219" spans="38:77" s="11" customFormat="1" x14ac:dyDescent="0.3"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</row>
    <row r="2220" spans="38:77" s="11" customFormat="1" x14ac:dyDescent="0.3"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</row>
    <row r="2221" spans="38:77" s="11" customFormat="1" x14ac:dyDescent="0.3"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</row>
    <row r="2222" spans="38:77" s="11" customFormat="1" x14ac:dyDescent="0.3"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</row>
    <row r="2223" spans="38:77" s="11" customFormat="1" x14ac:dyDescent="0.3"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</row>
    <row r="2224" spans="38:77" s="11" customFormat="1" x14ac:dyDescent="0.3"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</row>
    <row r="2225" spans="38:77" s="11" customFormat="1" x14ac:dyDescent="0.3"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</row>
    <row r="2226" spans="38:77" s="11" customFormat="1" x14ac:dyDescent="0.3"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</row>
    <row r="2227" spans="38:77" s="11" customFormat="1" x14ac:dyDescent="0.3"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</row>
    <row r="2228" spans="38:77" s="11" customFormat="1" x14ac:dyDescent="0.3"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</row>
    <row r="2229" spans="38:77" s="11" customFormat="1" x14ac:dyDescent="0.3"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</row>
    <row r="2230" spans="38:77" s="11" customFormat="1" x14ac:dyDescent="0.3"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</row>
    <row r="2231" spans="38:77" s="11" customFormat="1" x14ac:dyDescent="0.3"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</row>
    <row r="2232" spans="38:77" s="11" customFormat="1" x14ac:dyDescent="0.3"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</row>
    <row r="2233" spans="38:77" s="11" customFormat="1" x14ac:dyDescent="0.3"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</row>
    <row r="2234" spans="38:77" s="11" customFormat="1" x14ac:dyDescent="0.3"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</row>
    <row r="2235" spans="38:77" s="11" customFormat="1" x14ac:dyDescent="0.3"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</row>
    <row r="2236" spans="38:77" s="11" customFormat="1" x14ac:dyDescent="0.3"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</row>
    <row r="2237" spans="38:77" s="11" customFormat="1" x14ac:dyDescent="0.3"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</row>
    <row r="2238" spans="38:77" s="11" customFormat="1" x14ac:dyDescent="0.3"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</row>
    <row r="2239" spans="38:77" s="11" customFormat="1" x14ac:dyDescent="0.3"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</row>
    <row r="2240" spans="38:77" s="11" customFormat="1" x14ac:dyDescent="0.3"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</row>
    <row r="2241" spans="38:77" s="11" customFormat="1" x14ac:dyDescent="0.3"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</row>
    <row r="2242" spans="38:77" s="11" customFormat="1" x14ac:dyDescent="0.3"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</row>
    <row r="2243" spans="38:77" s="11" customFormat="1" x14ac:dyDescent="0.3"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</row>
    <row r="2244" spans="38:77" s="11" customFormat="1" x14ac:dyDescent="0.3"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</row>
    <row r="2245" spans="38:77" s="11" customFormat="1" x14ac:dyDescent="0.3"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</row>
    <row r="2246" spans="38:77" s="11" customFormat="1" x14ac:dyDescent="0.3"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</row>
    <row r="2247" spans="38:77" s="11" customFormat="1" x14ac:dyDescent="0.3"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</row>
    <row r="2248" spans="38:77" s="11" customFormat="1" x14ac:dyDescent="0.3"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</row>
    <row r="2249" spans="38:77" s="11" customFormat="1" x14ac:dyDescent="0.3"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</row>
    <row r="2250" spans="38:77" s="11" customFormat="1" x14ac:dyDescent="0.3"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</row>
    <row r="2251" spans="38:77" s="11" customFormat="1" x14ac:dyDescent="0.3"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</row>
    <row r="2252" spans="38:77" s="11" customFormat="1" x14ac:dyDescent="0.3"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</row>
    <row r="2253" spans="38:77" s="11" customFormat="1" x14ac:dyDescent="0.3"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</row>
    <row r="2254" spans="38:77" s="11" customFormat="1" x14ac:dyDescent="0.3"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</row>
    <row r="2255" spans="38:77" s="11" customFormat="1" x14ac:dyDescent="0.3"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</row>
    <row r="2256" spans="38:77" s="11" customFormat="1" x14ac:dyDescent="0.3"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</row>
    <row r="2257" spans="38:77" s="11" customFormat="1" x14ac:dyDescent="0.3"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</row>
    <row r="2258" spans="38:77" s="11" customFormat="1" x14ac:dyDescent="0.3"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</row>
    <row r="2259" spans="38:77" s="11" customFormat="1" x14ac:dyDescent="0.3"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</row>
    <row r="2260" spans="38:77" s="11" customFormat="1" x14ac:dyDescent="0.3"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</row>
    <row r="2261" spans="38:77" s="11" customFormat="1" x14ac:dyDescent="0.3"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</row>
    <row r="2262" spans="38:77" s="11" customFormat="1" x14ac:dyDescent="0.3"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</row>
    <row r="2263" spans="38:77" s="11" customFormat="1" x14ac:dyDescent="0.3"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</row>
    <row r="2264" spans="38:77" s="11" customFormat="1" x14ac:dyDescent="0.3"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</row>
    <row r="2265" spans="38:77" s="11" customFormat="1" x14ac:dyDescent="0.3"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</row>
    <row r="2266" spans="38:77" s="11" customFormat="1" x14ac:dyDescent="0.3"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</row>
    <row r="2267" spans="38:77" s="11" customFormat="1" x14ac:dyDescent="0.3"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</row>
    <row r="2268" spans="38:77" s="11" customFormat="1" x14ac:dyDescent="0.3"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</row>
    <row r="2269" spans="38:77" s="11" customFormat="1" x14ac:dyDescent="0.3"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</row>
    <row r="2270" spans="38:77" s="11" customFormat="1" x14ac:dyDescent="0.3"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</row>
    <row r="2271" spans="38:77" s="11" customFormat="1" x14ac:dyDescent="0.3"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</row>
    <row r="2272" spans="38:77" s="11" customFormat="1" x14ac:dyDescent="0.3"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</row>
    <row r="2273" spans="38:77" s="11" customFormat="1" x14ac:dyDescent="0.3"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</row>
    <row r="2274" spans="38:77" s="11" customFormat="1" x14ac:dyDescent="0.3"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</row>
    <row r="2275" spans="38:77" s="11" customFormat="1" x14ac:dyDescent="0.3"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</row>
    <row r="2276" spans="38:77" s="11" customFormat="1" x14ac:dyDescent="0.3"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</row>
    <row r="2277" spans="38:77" s="11" customFormat="1" x14ac:dyDescent="0.3"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</row>
    <row r="2278" spans="38:77" s="11" customFormat="1" x14ac:dyDescent="0.3"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</row>
    <row r="2279" spans="38:77" s="11" customFormat="1" x14ac:dyDescent="0.3"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</row>
    <row r="2280" spans="38:77" s="11" customFormat="1" x14ac:dyDescent="0.3"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</row>
    <row r="2281" spans="38:77" s="11" customFormat="1" x14ac:dyDescent="0.3"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</row>
    <row r="2282" spans="38:77" s="11" customFormat="1" x14ac:dyDescent="0.3"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</row>
    <row r="2283" spans="38:77" s="11" customFormat="1" x14ac:dyDescent="0.3"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</row>
    <row r="2284" spans="38:77" s="11" customFormat="1" x14ac:dyDescent="0.3"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</row>
    <row r="2285" spans="38:77" s="11" customFormat="1" x14ac:dyDescent="0.3"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</row>
    <row r="2286" spans="38:77" s="11" customFormat="1" x14ac:dyDescent="0.3"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</row>
    <row r="2287" spans="38:77" s="11" customFormat="1" x14ac:dyDescent="0.3"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</row>
    <row r="2288" spans="38:77" s="11" customFormat="1" x14ac:dyDescent="0.3"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</row>
    <row r="2289" spans="38:77" s="11" customFormat="1" x14ac:dyDescent="0.3"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</row>
    <row r="2290" spans="38:77" s="11" customFormat="1" x14ac:dyDescent="0.3"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</row>
    <row r="2291" spans="38:77" s="11" customFormat="1" x14ac:dyDescent="0.3"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</row>
    <row r="2292" spans="38:77" s="11" customFormat="1" x14ac:dyDescent="0.3"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</row>
    <row r="2293" spans="38:77" s="11" customFormat="1" x14ac:dyDescent="0.3"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</row>
    <row r="2294" spans="38:77" s="11" customFormat="1" x14ac:dyDescent="0.3"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</row>
    <row r="2295" spans="38:77" s="11" customFormat="1" x14ac:dyDescent="0.3"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</row>
    <row r="2296" spans="38:77" s="11" customFormat="1" x14ac:dyDescent="0.3"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</row>
    <row r="2297" spans="38:77" s="11" customFormat="1" x14ac:dyDescent="0.3"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</row>
    <row r="2298" spans="38:77" s="11" customFormat="1" x14ac:dyDescent="0.3"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</row>
    <row r="2299" spans="38:77" s="11" customFormat="1" x14ac:dyDescent="0.3"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</row>
    <row r="2300" spans="38:77" s="11" customFormat="1" x14ac:dyDescent="0.3"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</row>
    <row r="2301" spans="38:77" s="11" customFormat="1" x14ac:dyDescent="0.3"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</row>
    <row r="2302" spans="38:77" s="11" customFormat="1" x14ac:dyDescent="0.3"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</row>
    <row r="2303" spans="38:77" s="11" customFormat="1" x14ac:dyDescent="0.3"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</row>
    <row r="2304" spans="38:77" s="11" customFormat="1" x14ac:dyDescent="0.3"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</row>
    <row r="2305" spans="38:77" s="11" customFormat="1" x14ac:dyDescent="0.3"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</row>
    <row r="2306" spans="38:77" s="11" customFormat="1" x14ac:dyDescent="0.3"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</row>
    <row r="2307" spans="38:77" s="11" customFormat="1" x14ac:dyDescent="0.3"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</row>
    <row r="2308" spans="38:77" s="11" customFormat="1" x14ac:dyDescent="0.3"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</row>
    <row r="2309" spans="38:77" s="11" customFormat="1" x14ac:dyDescent="0.3"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</row>
    <row r="2310" spans="38:77" s="11" customFormat="1" x14ac:dyDescent="0.3"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</row>
    <row r="2311" spans="38:77" s="11" customFormat="1" x14ac:dyDescent="0.3"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</row>
    <row r="2312" spans="38:77" s="11" customFormat="1" x14ac:dyDescent="0.3"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</row>
    <row r="2313" spans="38:77" s="11" customFormat="1" x14ac:dyDescent="0.3"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</row>
    <row r="2314" spans="38:77" s="11" customFormat="1" x14ac:dyDescent="0.3"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</row>
    <row r="2315" spans="38:77" s="11" customFormat="1" x14ac:dyDescent="0.3"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</row>
    <row r="2316" spans="38:77" s="11" customFormat="1" x14ac:dyDescent="0.3"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</row>
    <row r="2317" spans="38:77" s="11" customFormat="1" x14ac:dyDescent="0.3"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</row>
    <row r="2318" spans="38:77" s="11" customFormat="1" x14ac:dyDescent="0.3"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</row>
    <row r="2319" spans="38:77" s="11" customFormat="1" x14ac:dyDescent="0.3"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</row>
    <row r="2320" spans="38:77" s="11" customFormat="1" x14ac:dyDescent="0.3"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</row>
    <row r="2321" spans="38:77" s="11" customFormat="1" x14ac:dyDescent="0.3"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</row>
    <row r="2322" spans="38:77" s="11" customFormat="1" x14ac:dyDescent="0.3"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</row>
    <row r="2323" spans="38:77" s="11" customFormat="1" x14ac:dyDescent="0.3"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</row>
    <row r="2324" spans="38:77" s="11" customFormat="1" x14ac:dyDescent="0.3"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</row>
    <row r="2325" spans="38:77" s="11" customFormat="1" x14ac:dyDescent="0.3"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</row>
    <row r="2326" spans="38:77" s="11" customFormat="1" x14ac:dyDescent="0.3"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</row>
    <row r="2327" spans="38:77" s="11" customFormat="1" x14ac:dyDescent="0.3"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</row>
    <row r="2328" spans="38:77" s="11" customFormat="1" x14ac:dyDescent="0.3"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</row>
    <row r="2329" spans="38:77" s="11" customFormat="1" x14ac:dyDescent="0.3"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</row>
    <row r="2330" spans="38:77" s="11" customFormat="1" x14ac:dyDescent="0.3"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</row>
    <row r="2331" spans="38:77" s="11" customFormat="1" x14ac:dyDescent="0.3"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</row>
    <row r="2332" spans="38:77" s="11" customFormat="1" x14ac:dyDescent="0.3"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</row>
    <row r="2333" spans="38:77" s="11" customFormat="1" x14ac:dyDescent="0.3"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</row>
    <row r="2334" spans="38:77" s="11" customFormat="1" x14ac:dyDescent="0.3"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</row>
    <row r="2335" spans="38:77" s="11" customFormat="1" x14ac:dyDescent="0.3"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</row>
    <row r="2336" spans="38:77" s="11" customFormat="1" x14ac:dyDescent="0.3"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</row>
    <row r="2337" spans="38:77" s="11" customFormat="1" x14ac:dyDescent="0.3"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</row>
    <row r="2338" spans="38:77" s="11" customFormat="1" x14ac:dyDescent="0.3"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</row>
    <row r="2339" spans="38:77" s="11" customFormat="1" x14ac:dyDescent="0.3"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</row>
    <row r="2340" spans="38:77" s="11" customFormat="1" x14ac:dyDescent="0.3"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</row>
    <row r="2341" spans="38:77" s="11" customFormat="1" x14ac:dyDescent="0.3"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</row>
    <row r="2342" spans="38:77" s="11" customFormat="1" x14ac:dyDescent="0.3"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</row>
    <row r="2343" spans="38:77" s="11" customFormat="1" x14ac:dyDescent="0.3"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</row>
    <row r="2344" spans="38:77" s="11" customFormat="1" x14ac:dyDescent="0.3"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</row>
    <row r="2345" spans="38:77" s="11" customFormat="1" x14ac:dyDescent="0.3"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</row>
    <row r="2346" spans="38:77" s="11" customFormat="1" x14ac:dyDescent="0.3"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</row>
    <row r="2347" spans="38:77" s="11" customFormat="1" x14ac:dyDescent="0.3"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</row>
    <row r="2348" spans="38:77" s="11" customFormat="1" x14ac:dyDescent="0.3"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</row>
    <row r="2349" spans="38:77" s="11" customFormat="1" x14ac:dyDescent="0.3"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</row>
    <row r="2350" spans="38:77" s="11" customFormat="1" x14ac:dyDescent="0.3"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</row>
    <row r="2351" spans="38:77" s="11" customFormat="1" x14ac:dyDescent="0.3"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</row>
    <row r="2352" spans="38:77" s="11" customFormat="1" x14ac:dyDescent="0.3"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</row>
    <row r="2353" spans="38:77" s="11" customFormat="1" x14ac:dyDescent="0.3"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</row>
    <row r="2354" spans="38:77" s="11" customFormat="1" x14ac:dyDescent="0.3"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</row>
    <row r="2355" spans="38:77" s="11" customFormat="1" x14ac:dyDescent="0.3"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</row>
    <row r="2356" spans="38:77" s="11" customFormat="1" x14ac:dyDescent="0.3"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</row>
    <row r="2357" spans="38:77" s="11" customFormat="1" x14ac:dyDescent="0.3"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</row>
    <row r="2358" spans="38:77" s="11" customFormat="1" x14ac:dyDescent="0.3"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</row>
    <row r="2359" spans="38:77" s="11" customFormat="1" x14ac:dyDescent="0.3"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</row>
    <row r="2360" spans="38:77" s="11" customFormat="1" x14ac:dyDescent="0.3"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</row>
    <row r="2361" spans="38:77" s="11" customFormat="1" x14ac:dyDescent="0.3"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</row>
    <row r="2362" spans="38:77" s="11" customFormat="1" x14ac:dyDescent="0.3"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</row>
    <row r="2363" spans="38:77" s="11" customFormat="1" x14ac:dyDescent="0.3"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</row>
    <row r="2364" spans="38:77" s="11" customFormat="1" x14ac:dyDescent="0.3"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</row>
    <row r="2365" spans="38:77" s="11" customFormat="1" x14ac:dyDescent="0.3"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</row>
    <row r="2366" spans="38:77" s="11" customFormat="1" x14ac:dyDescent="0.3"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</row>
    <row r="2367" spans="38:77" s="11" customFormat="1" x14ac:dyDescent="0.3"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</row>
    <row r="2368" spans="38:77" s="11" customFormat="1" x14ac:dyDescent="0.3"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</row>
    <row r="2369" spans="38:77" s="11" customFormat="1" x14ac:dyDescent="0.3"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</row>
    <row r="2370" spans="38:77" s="11" customFormat="1" x14ac:dyDescent="0.3"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</row>
    <row r="2371" spans="38:77" s="11" customFormat="1" x14ac:dyDescent="0.3"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</row>
    <row r="2372" spans="38:77" s="11" customFormat="1" x14ac:dyDescent="0.3"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</row>
    <row r="2373" spans="38:77" s="11" customFormat="1" x14ac:dyDescent="0.3"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</row>
    <row r="2374" spans="38:77" s="11" customFormat="1" x14ac:dyDescent="0.3"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</row>
    <row r="2375" spans="38:77" s="11" customFormat="1" x14ac:dyDescent="0.3"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</row>
    <row r="2376" spans="38:77" s="11" customFormat="1" x14ac:dyDescent="0.3"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</row>
    <row r="2377" spans="38:77" s="11" customFormat="1" x14ac:dyDescent="0.3"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</row>
    <row r="2378" spans="38:77" s="11" customFormat="1" x14ac:dyDescent="0.3"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</row>
    <row r="2379" spans="38:77" s="11" customFormat="1" x14ac:dyDescent="0.3"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</row>
    <row r="2380" spans="38:77" s="11" customFormat="1" x14ac:dyDescent="0.3"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</row>
    <row r="2381" spans="38:77" s="11" customFormat="1" x14ac:dyDescent="0.3"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</row>
    <row r="2382" spans="38:77" s="11" customFormat="1" x14ac:dyDescent="0.3"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</row>
    <row r="2383" spans="38:77" s="11" customFormat="1" x14ac:dyDescent="0.3"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</row>
    <row r="2384" spans="38:77" s="11" customFormat="1" x14ac:dyDescent="0.3"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</row>
    <row r="2385" spans="38:77" s="11" customFormat="1" x14ac:dyDescent="0.3"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</row>
    <row r="2386" spans="38:77" s="11" customFormat="1" x14ac:dyDescent="0.3"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</row>
    <row r="2387" spans="38:77" s="11" customFormat="1" x14ac:dyDescent="0.3"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</row>
    <row r="2388" spans="38:77" s="11" customFormat="1" x14ac:dyDescent="0.3"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</row>
    <row r="2389" spans="38:77" s="11" customFormat="1" x14ac:dyDescent="0.3"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</row>
    <row r="2390" spans="38:77" s="11" customFormat="1" x14ac:dyDescent="0.3"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</row>
    <row r="2391" spans="38:77" s="11" customFormat="1" x14ac:dyDescent="0.3"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</row>
    <row r="2392" spans="38:77" s="11" customFormat="1" x14ac:dyDescent="0.3"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</row>
    <row r="2393" spans="38:77" s="11" customFormat="1" x14ac:dyDescent="0.3"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</row>
    <row r="2394" spans="38:77" s="11" customFormat="1" x14ac:dyDescent="0.3"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</row>
    <row r="2395" spans="38:77" s="11" customFormat="1" x14ac:dyDescent="0.3"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</row>
    <row r="2396" spans="38:77" s="11" customFormat="1" x14ac:dyDescent="0.3"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</row>
    <row r="2397" spans="38:77" s="11" customFormat="1" x14ac:dyDescent="0.3"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</row>
    <row r="2398" spans="38:77" s="11" customFormat="1" x14ac:dyDescent="0.3"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</row>
    <row r="2399" spans="38:77" s="11" customFormat="1" x14ac:dyDescent="0.3"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</row>
    <row r="2400" spans="38:77" s="11" customFormat="1" x14ac:dyDescent="0.3"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</row>
    <row r="2401" spans="38:77" s="11" customFormat="1" x14ac:dyDescent="0.3"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</row>
    <row r="2402" spans="38:77" s="11" customFormat="1" x14ac:dyDescent="0.3"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</row>
    <row r="2403" spans="38:77" s="11" customFormat="1" x14ac:dyDescent="0.3"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</row>
    <row r="2404" spans="38:77" s="11" customFormat="1" x14ac:dyDescent="0.3"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</row>
    <row r="2405" spans="38:77" s="11" customFormat="1" x14ac:dyDescent="0.3"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</row>
    <row r="2406" spans="38:77" s="11" customFormat="1" x14ac:dyDescent="0.3"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</row>
    <row r="2407" spans="38:77" s="11" customFormat="1" x14ac:dyDescent="0.3"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</row>
    <row r="2408" spans="38:77" s="11" customFormat="1" x14ac:dyDescent="0.3"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</row>
    <row r="2409" spans="38:77" s="11" customFormat="1" x14ac:dyDescent="0.3"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</row>
    <row r="2410" spans="38:77" s="11" customFormat="1" x14ac:dyDescent="0.3"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</row>
    <row r="2411" spans="38:77" s="11" customFormat="1" x14ac:dyDescent="0.3"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</row>
    <row r="2412" spans="38:77" s="11" customFormat="1" x14ac:dyDescent="0.3"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</row>
    <row r="2413" spans="38:77" s="11" customFormat="1" x14ac:dyDescent="0.3"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</row>
    <row r="2414" spans="38:77" s="11" customFormat="1" x14ac:dyDescent="0.3"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</row>
    <row r="2415" spans="38:77" s="11" customFormat="1" x14ac:dyDescent="0.3"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</row>
    <row r="2416" spans="38:77" s="11" customFormat="1" x14ac:dyDescent="0.3"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</row>
    <row r="2417" spans="38:77" s="11" customFormat="1" x14ac:dyDescent="0.3"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</row>
    <row r="2418" spans="38:77" s="11" customFormat="1" x14ac:dyDescent="0.3"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</row>
    <row r="2419" spans="38:77" s="11" customFormat="1" x14ac:dyDescent="0.3"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</row>
    <row r="2420" spans="38:77" s="11" customFormat="1" x14ac:dyDescent="0.3"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</row>
    <row r="2421" spans="38:77" s="11" customFormat="1" x14ac:dyDescent="0.3"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</row>
    <row r="2422" spans="38:77" s="11" customFormat="1" x14ac:dyDescent="0.3"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</row>
    <row r="2423" spans="38:77" s="11" customFormat="1" x14ac:dyDescent="0.3"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</row>
    <row r="2424" spans="38:77" s="11" customFormat="1" x14ac:dyDescent="0.3"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</row>
    <row r="2425" spans="38:77" s="11" customFormat="1" x14ac:dyDescent="0.3"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</row>
    <row r="2426" spans="38:77" s="11" customFormat="1" x14ac:dyDescent="0.3"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</row>
    <row r="2427" spans="38:77" s="11" customFormat="1" x14ac:dyDescent="0.3"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</row>
    <row r="2428" spans="38:77" s="11" customFormat="1" x14ac:dyDescent="0.3"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</row>
    <row r="2429" spans="38:77" s="11" customFormat="1" x14ac:dyDescent="0.3"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</row>
    <row r="2430" spans="38:77" s="11" customFormat="1" x14ac:dyDescent="0.3"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</row>
    <row r="2431" spans="38:77" s="11" customFormat="1" x14ac:dyDescent="0.3"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</row>
    <row r="2432" spans="38:77" s="11" customFormat="1" x14ac:dyDescent="0.3"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</row>
    <row r="2433" spans="38:77" s="11" customFormat="1" x14ac:dyDescent="0.3"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</row>
    <row r="2434" spans="38:77" s="11" customFormat="1" x14ac:dyDescent="0.3"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</row>
    <row r="2435" spans="38:77" s="11" customFormat="1" x14ac:dyDescent="0.3"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</row>
    <row r="2436" spans="38:77" s="11" customFormat="1" x14ac:dyDescent="0.3"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</row>
    <row r="2437" spans="38:77" s="11" customFormat="1" x14ac:dyDescent="0.3"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</row>
    <row r="2438" spans="38:77" s="11" customFormat="1" x14ac:dyDescent="0.3"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</row>
    <row r="2439" spans="38:77" s="11" customFormat="1" x14ac:dyDescent="0.3"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</row>
    <row r="2440" spans="38:77" s="11" customFormat="1" x14ac:dyDescent="0.3"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</row>
    <row r="2441" spans="38:77" s="11" customFormat="1" x14ac:dyDescent="0.3"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</row>
    <row r="2442" spans="38:77" s="11" customFormat="1" x14ac:dyDescent="0.3"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</row>
    <row r="2443" spans="38:77" s="11" customFormat="1" x14ac:dyDescent="0.3"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</row>
    <row r="2444" spans="38:77" s="11" customFormat="1" x14ac:dyDescent="0.3"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</row>
    <row r="2445" spans="38:77" s="11" customFormat="1" x14ac:dyDescent="0.3"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</row>
    <row r="2446" spans="38:77" s="11" customFormat="1" x14ac:dyDescent="0.3"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</row>
    <row r="2447" spans="38:77" s="11" customFormat="1" x14ac:dyDescent="0.3"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</row>
    <row r="2448" spans="38:77" s="11" customFormat="1" x14ac:dyDescent="0.3"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</row>
    <row r="2449" spans="38:77" s="11" customFormat="1" x14ac:dyDescent="0.3"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</row>
    <row r="2450" spans="38:77" s="11" customFormat="1" x14ac:dyDescent="0.3"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</row>
    <row r="2451" spans="38:77" s="11" customFormat="1" x14ac:dyDescent="0.3"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</row>
    <row r="2452" spans="38:77" s="11" customFormat="1" x14ac:dyDescent="0.3"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</row>
    <row r="2453" spans="38:77" s="11" customFormat="1" x14ac:dyDescent="0.3"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</row>
    <row r="2454" spans="38:77" s="11" customFormat="1" x14ac:dyDescent="0.3"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</row>
    <row r="2455" spans="38:77" s="11" customFormat="1" x14ac:dyDescent="0.3"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</row>
    <row r="2456" spans="38:77" s="11" customFormat="1" x14ac:dyDescent="0.3"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</row>
    <row r="2457" spans="38:77" s="11" customFormat="1" x14ac:dyDescent="0.3"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</row>
    <row r="2458" spans="38:77" s="11" customFormat="1" x14ac:dyDescent="0.3"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</row>
    <row r="2459" spans="38:77" s="11" customFormat="1" x14ac:dyDescent="0.3"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</row>
    <row r="2460" spans="38:77" s="11" customFormat="1" x14ac:dyDescent="0.3"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</row>
    <row r="2461" spans="38:77" s="11" customFormat="1" x14ac:dyDescent="0.3"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</row>
    <row r="2462" spans="38:77" s="11" customFormat="1" x14ac:dyDescent="0.3"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</row>
    <row r="2463" spans="38:77" s="11" customFormat="1" x14ac:dyDescent="0.3"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</row>
    <row r="2464" spans="38:77" s="11" customFormat="1" x14ac:dyDescent="0.3"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</row>
    <row r="2465" spans="38:77" s="11" customFormat="1" x14ac:dyDescent="0.3"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</row>
    <row r="2466" spans="38:77" s="11" customFormat="1" x14ac:dyDescent="0.3"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</row>
    <row r="2467" spans="38:77" s="11" customFormat="1" x14ac:dyDescent="0.3"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</row>
    <row r="2468" spans="38:77" s="11" customFormat="1" x14ac:dyDescent="0.3"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</row>
    <row r="2469" spans="38:77" s="11" customFormat="1" x14ac:dyDescent="0.3"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</row>
    <row r="2470" spans="38:77" s="11" customFormat="1" x14ac:dyDescent="0.3"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</row>
    <row r="2471" spans="38:77" s="11" customFormat="1" x14ac:dyDescent="0.3"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</row>
    <row r="2472" spans="38:77" s="11" customFormat="1" x14ac:dyDescent="0.3"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</row>
    <row r="2473" spans="38:77" s="11" customFormat="1" x14ac:dyDescent="0.3"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</row>
    <row r="2474" spans="38:77" s="11" customFormat="1" x14ac:dyDescent="0.3"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</row>
    <row r="2475" spans="38:77" s="11" customFormat="1" x14ac:dyDescent="0.3"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</row>
    <row r="2476" spans="38:77" s="11" customFormat="1" x14ac:dyDescent="0.3"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</row>
    <row r="2477" spans="38:77" s="11" customFormat="1" x14ac:dyDescent="0.3"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</row>
    <row r="2478" spans="38:77" s="11" customFormat="1" x14ac:dyDescent="0.3"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</row>
    <row r="2479" spans="38:77" s="11" customFormat="1" x14ac:dyDescent="0.3"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</row>
    <row r="2480" spans="38:77" s="11" customFormat="1" x14ac:dyDescent="0.3"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</row>
    <row r="2481" spans="38:77" s="11" customFormat="1" x14ac:dyDescent="0.3"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</row>
    <row r="2482" spans="38:77" s="11" customFormat="1" x14ac:dyDescent="0.3"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</row>
    <row r="2483" spans="38:77" s="11" customFormat="1" x14ac:dyDescent="0.3"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</row>
    <row r="2484" spans="38:77" s="11" customFormat="1" x14ac:dyDescent="0.3"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</row>
    <row r="2485" spans="38:77" s="11" customFormat="1" x14ac:dyDescent="0.3"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</row>
    <row r="2486" spans="38:77" s="11" customFormat="1" x14ac:dyDescent="0.3"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</row>
    <row r="2487" spans="38:77" s="11" customFormat="1" x14ac:dyDescent="0.3"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</row>
    <row r="2488" spans="38:77" s="11" customFormat="1" x14ac:dyDescent="0.3"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</row>
    <row r="2489" spans="38:77" s="11" customFormat="1" x14ac:dyDescent="0.3"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</row>
    <row r="2490" spans="38:77" s="11" customFormat="1" x14ac:dyDescent="0.3"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</row>
    <row r="2491" spans="38:77" s="11" customFormat="1" x14ac:dyDescent="0.3"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</row>
    <row r="2492" spans="38:77" s="11" customFormat="1" x14ac:dyDescent="0.3"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</row>
    <row r="2493" spans="38:77" s="11" customFormat="1" x14ac:dyDescent="0.3"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</row>
    <row r="2494" spans="38:77" s="11" customFormat="1" x14ac:dyDescent="0.3"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</row>
    <row r="2495" spans="38:77" s="11" customFormat="1" x14ac:dyDescent="0.3"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</row>
    <row r="2496" spans="38:77" s="11" customFormat="1" x14ac:dyDescent="0.3"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</row>
    <row r="2497" spans="38:77" s="11" customFormat="1" x14ac:dyDescent="0.3"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</row>
    <row r="2498" spans="38:77" s="11" customFormat="1" x14ac:dyDescent="0.3"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</row>
    <row r="2499" spans="38:77" s="11" customFormat="1" x14ac:dyDescent="0.3"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</row>
    <row r="2500" spans="38:77" s="11" customFormat="1" x14ac:dyDescent="0.3"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</row>
    <row r="2501" spans="38:77" s="11" customFormat="1" x14ac:dyDescent="0.3"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</row>
    <row r="2502" spans="38:77" s="11" customFormat="1" x14ac:dyDescent="0.3"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</row>
    <row r="2503" spans="38:77" s="11" customFormat="1" x14ac:dyDescent="0.3"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</row>
    <row r="2504" spans="38:77" s="11" customFormat="1" x14ac:dyDescent="0.3"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</row>
    <row r="2505" spans="38:77" s="11" customFormat="1" x14ac:dyDescent="0.3"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</row>
    <row r="2506" spans="38:77" s="11" customFormat="1" x14ac:dyDescent="0.3"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</row>
    <row r="2507" spans="38:77" s="11" customFormat="1" x14ac:dyDescent="0.3"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</row>
    <row r="2508" spans="38:77" s="11" customFormat="1" x14ac:dyDescent="0.3"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</row>
    <row r="2509" spans="38:77" s="11" customFormat="1" x14ac:dyDescent="0.3"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</row>
    <row r="2510" spans="38:77" s="11" customFormat="1" x14ac:dyDescent="0.3"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</row>
    <row r="2511" spans="38:77" s="11" customFormat="1" x14ac:dyDescent="0.3"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</row>
    <row r="2512" spans="38:77" s="11" customFormat="1" x14ac:dyDescent="0.3"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</row>
    <row r="2513" spans="38:77" s="11" customFormat="1" x14ac:dyDescent="0.3"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</row>
    <row r="2514" spans="38:77" s="11" customFormat="1" x14ac:dyDescent="0.3"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</row>
    <row r="2515" spans="38:77" s="11" customFormat="1" x14ac:dyDescent="0.3"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</row>
    <row r="2516" spans="38:77" s="11" customFormat="1" x14ac:dyDescent="0.3"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</row>
    <row r="2517" spans="38:77" s="11" customFormat="1" x14ac:dyDescent="0.3"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</row>
    <row r="2518" spans="38:77" s="11" customFormat="1" x14ac:dyDescent="0.3"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</row>
    <row r="2519" spans="38:77" s="11" customFormat="1" x14ac:dyDescent="0.3"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</row>
    <row r="2520" spans="38:77" s="11" customFormat="1" x14ac:dyDescent="0.3"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</row>
    <row r="2521" spans="38:77" s="11" customFormat="1" x14ac:dyDescent="0.3"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</row>
    <row r="2522" spans="38:77" s="11" customFormat="1" x14ac:dyDescent="0.3"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</row>
    <row r="2523" spans="38:77" s="11" customFormat="1" x14ac:dyDescent="0.3"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</row>
    <row r="2524" spans="38:77" s="11" customFormat="1" x14ac:dyDescent="0.3"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</row>
    <row r="2525" spans="38:77" s="11" customFormat="1" x14ac:dyDescent="0.3"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</row>
    <row r="2526" spans="38:77" s="11" customFormat="1" x14ac:dyDescent="0.3"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</row>
    <row r="2527" spans="38:77" s="11" customFormat="1" x14ac:dyDescent="0.3"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</row>
    <row r="2528" spans="38:77" s="11" customFormat="1" x14ac:dyDescent="0.3"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</row>
    <row r="2529" spans="38:77" s="11" customFormat="1" x14ac:dyDescent="0.3"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</row>
    <row r="2530" spans="38:77" s="11" customFormat="1" x14ac:dyDescent="0.3"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</row>
    <row r="2531" spans="38:77" s="11" customFormat="1" x14ac:dyDescent="0.3"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</row>
    <row r="2532" spans="38:77" s="11" customFormat="1" x14ac:dyDescent="0.3"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</row>
    <row r="2533" spans="38:77" s="11" customFormat="1" x14ac:dyDescent="0.3"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</row>
    <row r="2534" spans="38:77" s="11" customFormat="1" x14ac:dyDescent="0.3"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</row>
    <row r="2535" spans="38:77" s="11" customFormat="1" x14ac:dyDescent="0.3"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</row>
    <row r="2536" spans="38:77" s="11" customFormat="1" x14ac:dyDescent="0.3"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</row>
    <row r="2537" spans="38:77" s="11" customFormat="1" x14ac:dyDescent="0.3"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</row>
    <row r="2538" spans="38:77" s="11" customFormat="1" x14ac:dyDescent="0.3"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</row>
    <row r="2539" spans="38:77" s="11" customFormat="1" x14ac:dyDescent="0.3"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</row>
    <row r="2540" spans="38:77" s="11" customFormat="1" x14ac:dyDescent="0.3"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</row>
    <row r="2541" spans="38:77" s="11" customFormat="1" x14ac:dyDescent="0.3"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</row>
    <row r="2542" spans="38:77" s="11" customFormat="1" x14ac:dyDescent="0.3"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</row>
    <row r="2543" spans="38:77" s="11" customFormat="1" x14ac:dyDescent="0.3"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</row>
    <row r="2544" spans="38:77" s="11" customFormat="1" x14ac:dyDescent="0.3"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</row>
    <row r="2545" spans="38:77" s="11" customFormat="1" x14ac:dyDescent="0.3"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</row>
    <row r="2546" spans="38:77" s="11" customFormat="1" x14ac:dyDescent="0.3"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</row>
    <row r="2547" spans="38:77" s="11" customFormat="1" x14ac:dyDescent="0.3"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</row>
    <row r="2548" spans="38:77" s="11" customFormat="1" x14ac:dyDescent="0.3"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</row>
    <row r="2549" spans="38:77" s="11" customFormat="1" x14ac:dyDescent="0.3"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</row>
    <row r="2550" spans="38:77" s="11" customFormat="1" x14ac:dyDescent="0.3"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</row>
    <row r="2551" spans="38:77" s="11" customFormat="1" x14ac:dyDescent="0.3"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</row>
    <row r="2552" spans="38:77" s="11" customFormat="1" x14ac:dyDescent="0.3"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</row>
    <row r="2553" spans="38:77" s="11" customFormat="1" x14ac:dyDescent="0.3"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</row>
    <row r="2554" spans="38:77" s="11" customFormat="1" x14ac:dyDescent="0.3"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</row>
    <row r="2555" spans="38:77" s="11" customFormat="1" x14ac:dyDescent="0.3"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</row>
    <row r="2556" spans="38:77" s="11" customFormat="1" x14ac:dyDescent="0.3"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</row>
    <row r="2557" spans="38:77" s="11" customFormat="1" x14ac:dyDescent="0.3"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</row>
    <row r="2558" spans="38:77" s="11" customFormat="1" x14ac:dyDescent="0.3"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</row>
    <row r="2559" spans="38:77" s="11" customFormat="1" x14ac:dyDescent="0.3"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</row>
    <row r="2560" spans="38:77" s="11" customFormat="1" x14ac:dyDescent="0.3"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</row>
    <row r="2561" spans="38:77" s="11" customFormat="1" x14ac:dyDescent="0.3"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</row>
    <row r="2562" spans="38:77" s="11" customFormat="1" x14ac:dyDescent="0.3"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</row>
    <row r="2563" spans="38:77" s="11" customFormat="1" x14ac:dyDescent="0.3"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</row>
    <row r="2564" spans="38:77" s="11" customFormat="1" x14ac:dyDescent="0.3"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</row>
    <row r="2565" spans="38:77" s="11" customFormat="1" x14ac:dyDescent="0.3"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</row>
    <row r="2566" spans="38:77" s="11" customFormat="1" x14ac:dyDescent="0.3"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</row>
    <row r="2567" spans="38:77" s="11" customFormat="1" x14ac:dyDescent="0.3"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</row>
    <row r="2568" spans="38:77" s="11" customFormat="1" x14ac:dyDescent="0.3"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</row>
    <row r="2569" spans="38:77" s="11" customFormat="1" x14ac:dyDescent="0.3"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</row>
    <row r="2570" spans="38:77" s="11" customFormat="1" x14ac:dyDescent="0.3"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</row>
    <row r="2571" spans="38:77" s="11" customFormat="1" x14ac:dyDescent="0.3"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</row>
    <row r="2572" spans="38:77" s="11" customFormat="1" x14ac:dyDescent="0.3"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</row>
    <row r="2573" spans="38:77" s="11" customFormat="1" x14ac:dyDescent="0.3"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</row>
    <row r="2574" spans="38:77" s="11" customFormat="1" x14ac:dyDescent="0.3"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</row>
    <row r="2575" spans="38:77" s="11" customFormat="1" x14ac:dyDescent="0.3"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</row>
    <row r="2576" spans="38:77" s="11" customFormat="1" x14ac:dyDescent="0.3"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</row>
    <row r="2577" spans="38:77" s="11" customFormat="1" x14ac:dyDescent="0.3"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</row>
    <row r="2578" spans="38:77" s="11" customFormat="1" x14ac:dyDescent="0.3"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</row>
    <row r="2579" spans="38:77" s="11" customFormat="1" x14ac:dyDescent="0.3"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</row>
    <row r="2580" spans="38:77" s="11" customFormat="1" x14ac:dyDescent="0.3"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</row>
    <row r="2581" spans="38:77" s="11" customFormat="1" x14ac:dyDescent="0.3"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</row>
    <row r="2582" spans="38:77" s="11" customFormat="1" x14ac:dyDescent="0.3"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</row>
    <row r="2583" spans="38:77" s="11" customFormat="1" x14ac:dyDescent="0.3"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</row>
    <row r="2584" spans="38:77" s="11" customFormat="1" x14ac:dyDescent="0.3"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</row>
    <row r="2585" spans="38:77" s="11" customFormat="1" x14ac:dyDescent="0.3"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</row>
    <row r="2586" spans="38:77" s="11" customFormat="1" x14ac:dyDescent="0.3"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</row>
    <row r="2587" spans="38:77" s="11" customFormat="1" x14ac:dyDescent="0.3"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</row>
    <row r="2588" spans="38:77" s="11" customFormat="1" x14ac:dyDescent="0.3"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</row>
    <row r="2589" spans="38:77" s="11" customFormat="1" x14ac:dyDescent="0.3"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</row>
    <row r="2590" spans="38:77" s="11" customFormat="1" x14ac:dyDescent="0.3"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</row>
    <row r="2591" spans="38:77" s="11" customFormat="1" x14ac:dyDescent="0.3"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</row>
    <row r="2592" spans="38:77" s="11" customFormat="1" x14ac:dyDescent="0.3"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</row>
    <row r="2593" spans="38:77" s="11" customFormat="1" x14ac:dyDescent="0.3"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</row>
    <row r="2594" spans="38:77" s="11" customFormat="1" x14ac:dyDescent="0.3"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</row>
    <row r="2595" spans="38:77" s="11" customFormat="1" x14ac:dyDescent="0.3"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</row>
    <row r="2596" spans="38:77" s="11" customFormat="1" x14ac:dyDescent="0.3"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</row>
    <row r="2597" spans="38:77" s="11" customFormat="1" x14ac:dyDescent="0.3"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</row>
    <row r="2598" spans="38:77" s="11" customFormat="1" x14ac:dyDescent="0.3"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</row>
    <row r="2599" spans="38:77" s="11" customFormat="1" x14ac:dyDescent="0.3"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</row>
    <row r="2600" spans="38:77" s="11" customFormat="1" x14ac:dyDescent="0.3"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</row>
    <row r="2601" spans="38:77" s="11" customFormat="1" x14ac:dyDescent="0.3"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</row>
    <row r="2602" spans="38:77" s="11" customFormat="1" x14ac:dyDescent="0.3"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</row>
    <row r="2603" spans="38:77" s="11" customFormat="1" x14ac:dyDescent="0.3"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</row>
    <row r="2604" spans="38:77" s="11" customFormat="1" x14ac:dyDescent="0.3"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</row>
    <row r="2605" spans="38:77" s="11" customFormat="1" x14ac:dyDescent="0.3"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</row>
    <row r="2606" spans="38:77" s="11" customFormat="1" x14ac:dyDescent="0.3"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</row>
    <row r="2607" spans="38:77" s="11" customFormat="1" x14ac:dyDescent="0.3"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</row>
    <row r="2608" spans="38:77" s="11" customFormat="1" x14ac:dyDescent="0.3"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</row>
    <row r="2609" spans="38:77" s="11" customFormat="1" x14ac:dyDescent="0.3"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</row>
    <row r="2610" spans="38:77" s="11" customFormat="1" x14ac:dyDescent="0.3"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</row>
    <row r="2611" spans="38:77" s="11" customFormat="1" x14ac:dyDescent="0.3"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</row>
    <row r="2612" spans="38:77" s="11" customFormat="1" x14ac:dyDescent="0.3"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</row>
    <row r="2613" spans="38:77" s="11" customFormat="1" x14ac:dyDescent="0.3"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</row>
    <row r="2614" spans="38:77" s="11" customFormat="1" x14ac:dyDescent="0.3"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</row>
    <row r="2615" spans="38:77" s="11" customFormat="1" x14ac:dyDescent="0.3"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</row>
    <row r="2616" spans="38:77" s="11" customFormat="1" x14ac:dyDescent="0.3"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</row>
    <row r="2617" spans="38:77" s="11" customFormat="1" x14ac:dyDescent="0.3"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</row>
    <row r="2618" spans="38:77" s="11" customFormat="1" x14ac:dyDescent="0.3"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</row>
    <row r="2619" spans="38:77" s="11" customFormat="1" x14ac:dyDescent="0.3"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</row>
    <row r="2620" spans="38:77" s="11" customFormat="1" x14ac:dyDescent="0.3"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</row>
    <row r="2621" spans="38:77" s="11" customFormat="1" x14ac:dyDescent="0.3"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</row>
    <row r="2622" spans="38:77" s="11" customFormat="1" x14ac:dyDescent="0.3"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</row>
    <row r="2623" spans="38:77" s="11" customFormat="1" x14ac:dyDescent="0.3"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</row>
    <row r="2624" spans="38:77" s="11" customFormat="1" x14ac:dyDescent="0.3"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</row>
    <row r="2625" spans="38:77" s="11" customFormat="1" x14ac:dyDescent="0.3"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</row>
    <row r="2626" spans="38:77" s="11" customFormat="1" x14ac:dyDescent="0.3"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</row>
    <row r="2627" spans="38:77" s="11" customFormat="1" x14ac:dyDescent="0.3"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</row>
    <row r="2628" spans="38:77" s="11" customFormat="1" x14ac:dyDescent="0.3"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</row>
    <row r="2629" spans="38:77" s="11" customFormat="1" x14ac:dyDescent="0.3"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</row>
    <row r="2630" spans="38:77" s="11" customFormat="1" x14ac:dyDescent="0.3"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</row>
    <row r="2631" spans="38:77" s="11" customFormat="1" x14ac:dyDescent="0.3"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</row>
    <row r="2632" spans="38:77" s="11" customFormat="1" x14ac:dyDescent="0.3"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</row>
    <row r="2633" spans="38:77" s="11" customFormat="1" x14ac:dyDescent="0.3"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</row>
    <row r="2634" spans="38:77" s="11" customFormat="1" x14ac:dyDescent="0.3"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</row>
    <row r="2635" spans="38:77" s="11" customFormat="1" x14ac:dyDescent="0.3"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</row>
    <row r="2636" spans="38:77" s="11" customFormat="1" x14ac:dyDescent="0.3"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</row>
    <row r="2637" spans="38:77" s="11" customFormat="1" x14ac:dyDescent="0.3"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</row>
    <row r="2638" spans="38:77" s="11" customFormat="1" x14ac:dyDescent="0.3"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</row>
    <row r="2639" spans="38:77" s="11" customFormat="1" x14ac:dyDescent="0.3"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</row>
    <row r="2640" spans="38:77" s="11" customFormat="1" x14ac:dyDescent="0.3"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</row>
    <row r="2641" spans="38:77" s="11" customFormat="1" x14ac:dyDescent="0.3"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</row>
    <row r="2642" spans="38:77" s="11" customFormat="1" x14ac:dyDescent="0.3"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</row>
    <row r="2643" spans="38:77" s="11" customFormat="1" x14ac:dyDescent="0.3"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</row>
    <row r="2644" spans="38:77" s="11" customFormat="1" x14ac:dyDescent="0.3"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</row>
    <row r="2645" spans="38:77" s="11" customFormat="1" x14ac:dyDescent="0.3"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</row>
    <row r="2646" spans="38:77" s="11" customFormat="1" x14ac:dyDescent="0.3"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</row>
    <row r="2647" spans="38:77" s="11" customFormat="1" x14ac:dyDescent="0.3"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</row>
    <row r="2648" spans="38:77" s="11" customFormat="1" x14ac:dyDescent="0.3"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</row>
    <row r="2649" spans="38:77" s="11" customFormat="1" x14ac:dyDescent="0.3"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</row>
    <row r="2650" spans="38:77" s="11" customFormat="1" x14ac:dyDescent="0.3"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</row>
    <row r="2651" spans="38:77" s="11" customFormat="1" x14ac:dyDescent="0.3"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</row>
    <row r="2652" spans="38:77" s="11" customFormat="1" x14ac:dyDescent="0.3"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</row>
    <row r="2653" spans="38:77" s="11" customFormat="1" x14ac:dyDescent="0.3"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</row>
    <row r="2654" spans="38:77" s="11" customFormat="1" x14ac:dyDescent="0.3"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</row>
    <row r="2655" spans="38:77" s="11" customFormat="1" x14ac:dyDescent="0.3"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</row>
    <row r="2656" spans="38:77" s="11" customFormat="1" x14ac:dyDescent="0.3"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</row>
    <row r="2657" spans="38:77" s="11" customFormat="1" x14ac:dyDescent="0.3"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</row>
    <row r="2658" spans="38:77" s="11" customFormat="1" x14ac:dyDescent="0.3"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</row>
    <row r="2659" spans="38:77" s="11" customFormat="1" x14ac:dyDescent="0.3"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</row>
    <row r="2660" spans="38:77" s="11" customFormat="1" x14ac:dyDescent="0.3"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</row>
    <row r="2661" spans="38:77" s="11" customFormat="1" x14ac:dyDescent="0.3"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</row>
    <row r="2662" spans="38:77" s="11" customFormat="1" x14ac:dyDescent="0.3"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</row>
    <row r="2663" spans="38:77" s="11" customFormat="1" x14ac:dyDescent="0.3"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</row>
    <row r="2664" spans="38:77" s="11" customFormat="1" x14ac:dyDescent="0.3"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</row>
    <row r="2665" spans="38:77" s="11" customFormat="1" x14ac:dyDescent="0.3"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</row>
    <row r="2666" spans="38:77" s="11" customFormat="1" x14ac:dyDescent="0.3"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</row>
    <row r="2667" spans="38:77" s="11" customFormat="1" x14ac:dyDescent="0.3"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</row>
    <row r="2668" spans="38:77" s="11" customFormat="1" x14ac:dyDescent="0.3"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</row>
    <row r="2669" spans="38:77" s="11" customFormat="1" x14ac:dyDescent="0.3"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</row>
    <row r="2670" spans="38:77" s="11" customFormat="1" x14ac:dyDescent="0.3"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</row>
    <row r="2671" spans="38:77" s="11" customFormat="1" x14ac:dyDescent="0.3"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</row>
    <row r="2672" spans="38:77" s="11" customFormat="1" x14ac:dyDescent="0.3"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</row>
    <row r="2673" spans="38:77" s="11" customFormat="1" x14ac:dyDescent="0.3"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</row>
    <row r="2674" spans="38:77" s="11" customFormat="1" x14ac:dyDescent="0.3"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</row>
    <row r="2675" spans="38:77" s="11" customFormat="1" x14ac:dyDescent="0.3"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</row>
    <row r="2676" spans="38:77" s="11" customFormat="1" x14ac:dyDescent="0.3"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</row>
    <row r="2677" spans="38:77" s="11" customFormat="1" x14ac:dyDescent="0.3"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</row>
    <row r="2678" spans="38:77" s="11" customFormat="1" x14ac:dyDescent="0.3"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</row>
    <row r="2679" spans="38:77" s="11" customFormat="1" x14ac:dyDescent="0.3"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</row>
    <row r="2680" spans="38:77" s="11" customFormat="1" x14ac:dyDescent="0.3"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</row>
    <row r="2681" spans="38:77" s="11" customFormat="1" x14ac:dyDescent="0.3"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</row>
    <row r="2682" spans="38:77" s="11" customFormat="1" x14ac:dyDescent="0.3"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</row>
    <row r="2683" spans="38:77" s="11" customFormat="1" x14ac:dyDescent="0.3"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</row>
    <row r="2684" spans="38:77" s="11" customFormat="1" x14ac:dyDescent="0.3"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</row>
    <row r="2685" spans="38:77" s="11" customFormat="1" x14ac:dyDescent="0.3"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</row>
    <row r="2686" spans="38:77" s="11" customFormat="1" x14ac:dyDescent="0.3"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</row>
    <row r="2687" spans="38:77" s="11" customFormat="1" x14ac:dyDescent="0.3"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</row>
    <row r="2688" spans="38:77" s="11" customFormat="1" x14ac:dyDescent="0.3"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</row>
    <row r="2689" spans="38:77" s="11" customFormat="1" x14ac:dyDescent="0.3"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</row>
    <row r="2690" spans="38:77" s="11" customFormat="1" x14ac:dyDescent="0.3"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</row>
    <row r="2691" spans="38:77" s="11" customFormat="1" x14ac:dyDescent="0.3"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</row>
    <row r="2692" spans="38:77" s="11" customFormat="1" x14ac:dyDescent="0.3"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</row>
    <row r="2693" spans="38:77" s="11" customFormat="1" x14ac:dyDescent="0.3"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</row>
    <row r="2694" spans="38:77" s="11" customFormat="1" x14ac:dyDescent="0.3"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</row>
    <row r="2695" spans="38:77" s="11" customFormat="1" x14ac:dyDescent="0.3"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</row>
    <row r="2696" spans="38:77" s="11" customFormat="1" x14ac:dyDescent="0.3"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</row>
    <row r="2697" spans="38:77" s="11" customFormat="1" x14ac:dyDescent="0.3"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</row>
    <row r="2698" spans="38:77" s="11" customFormat="1" x14ac:dyDescent="0.3"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</row>
    <row r="2699" spans="38:77" s="11" customFormat="1" x14ac:dyDescent="0.3"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</row>
    <row r="2700" spans="38:77" s="11" customFormat="1" x14ac:dyDescent="0.3"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</row>
    <row r="2701" spans="38:77" s="11" customFormat="1" x14ac:dyDescent="0.3"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</row>
    <row r="2702" spans="38:77" s="11" customFormat="1" x14ac:dyDescent="0.3"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</row>
    <row r="2703" spans="38:77" s="11" customFormat="1" x14ac:dyDescent="0.3"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</row>
    <row r="2704" spans="38:77" s="11" customFormat="1" x14ac:dyDescent="0.3"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</row>
    <row r="2705" spans="38:77" s="11" customFormat="1" x14ac:dyDescent="0.3"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</row>
    <row r="2706" spans="38:77" s="11" customFormat="1" x14ac:dyDescent="0.3"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</row>
    <row r="2707" spans="38:77" s="11" customFormat="1" x14ac:dyDescent="0.3"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</row>
    <row r="2708" spans="38:77" s="11" customFormat="1" x14ac:dyDescent="0.3"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</row>
    <row r="2709" spans="38:77" s="11" customFormat="1" x14ac:dyDescent="0.3"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</row>
    <row r="2710" spans="38:77" s="11" customFormat="1" x14ac:dyDescent="0.3"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</row>
    <row r="2711" spans="38:77" s="11" customFormat="1" x14ac:dyDescent="0.3"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</row>
    <row r="2712" spans="38:77" s="11" customFormat="1" x14ac:dyDescent="0.3"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</row>
    <row r="2713" spans="38:77" s="11" customFormat="1" x14ac:dyDescent="0.3"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</row>
    <row r="2714" spans="38:77" s="11" customFormat="1" x14ac:dyDescent="0.3"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</row>
    <row r="2715" spans="38:77" s="11" customFormat="1" x14ac:dyDescent="0.3"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</row>
    <row r="2716" spans="38:77" s="11" customFormat="1" x14ac:dyDescent="0.3"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</row>
    <row r="2717" spans="38:77" s="11" customFormat="1" x14ac:dyDescent="0.3"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</row>
    <row r="2718" spans="38:77" s="11" customFormat="1" x14ac:dyDescent="0.3"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</row>
    <row r="2719" spans="38:77" s="11" customFormat="1" x14ac:dyDescent="0.3"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</row>
    <row r="2720" spans="38:77" s="11" customFormat="1" x14ac:dyDescent="0.3"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</row>
    <row r="2721" spans="38:77" s="11" customFormat="1" x14ac:dyDescent="0.3"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</row>
    <row r="2722" spans="38:77" s="11" customFormat="1" x14ac:dyDescent="0.3"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</row>
    <row r="2723" spans="38:77" s="11" customFormat="1" x14ac:dyDescent="0.3"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</row>
    <row r="2724" spans="38:77" s="11" customFormat="1" x14ac:dyDescent="0.3"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</row>
    <row r="2725" spans="38:77" s="11" customFormat="1" x14ac:dyDescent="0.3"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</row>
    <row r="2726" spans="38:77" s="11" customFormat="1" x14ac:dyDescent="0.3"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</row>
    <row r="2727" spans="38:77" s="11" customFormat="1" x14ac:dyDescent="0.3"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</row>
    <row r="2728" spans="38:77" s="11" customFormat="1" x14ac:dyDescent="0.3"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</row>
    <row r="2729" spans="38:77" s="11" customFormat="1" x14ac:dyDescent="0.3"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</row>
    <row r="2730" spans="38:77" s="11" customFormat="1" x14ac:dyDescent="0.3"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</row>
    <row r="2731" spans="38:77" s="11" customFormat="1" x14ac:dyDescent="0.3"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</row>
    <row r="2732" spans="38:77" s="11" customFormat="1" x14ac:dyDescent="0.3"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</row>
    <row r="2733" spans="38:77" s="11" customFormat="1" x14ac:dyDescent="0.3"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</row>
    <row r="2734" spans="38:77" s="11" customFormat="1" x14ac:dyDescent="0.3"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</row>
    <row r="2735" spans="38:77" s="11" customFormat="1" x14ac:dyDescent="0.3"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</row>
    <row r="2736" spans="38:77" s="11" customFormat="1" x14ac:dyDescent="0.3"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</row>
    <row r="2737" spans="38:77" s="11" customFormat="1" x14ac:dyDescent="0.3"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</row>
    <row r="2738" spans="38:77" s="11" customFormat="1" x14ac:dyDescent="0.3"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</row>
    <row r="2739" spans="38:77" s="11" customFormat="1" x14ac:dyDescent="0.3"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</row>
    <row r="2740" spans="38:77" s="11" customFormat="1" x14ac:dyDescent="0.3"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</row>
    <row r="2741" spans="38:77" s="11" customFormat="1" x14ac:dyDescent="0.3"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</row>
    <row r="2742" spans="38:77" s="11" customFormat="1" x14ac:dyDescent="0.3"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</row>
    <row r="2743" spans="38:77" s="11" customFormat="1" x14ac:dyDescent="0.3"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</row>
    <row r="2744" spans="38:77" s="11" customFormat="1" x14ac:dyDescent="0.3"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</row>
    <row r="2745" spans="38:77" s="11" customFormat="1" x14ac:dyDescent="0.3"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</row>
    <row r="2746" spans="38:77" s="11" customFormat="1" x14ac:dyDescent="0.3"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</row>
    <row r="2747" spans="38:77" s="11" customFormat="1" x14ac:dyDescent="0.3"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</row>
    <row r="2748" spans="38:77" s="11" customFormat="1" x14ac:dyDescent="0.3"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</row>
    <row r="2749" spans="38:77" s="11" customFormat="1" x14ac:dyDescent="0.3"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</row>
    <row r="2750" spans="38:77" s="11" customFormat="1" x14ac:dyDescent="0.3"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</row>
    <row r="2751" spans="38:77" s="11" customFormat="1" x14ac:dyDescent="0.3"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</row>
    <row r="2752" spans="38:77" s="11" customFormat="1" x14ac:dyDescent="0.3"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</row>
    <row r="2753" spans="38:77" s="11" customFormat="1" x14ac:dyDescent="0.3"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</row>
    <row r="2754" spans="38:77" s="11" customFormat="1" x14ac:dyDescent="0.3"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</row>
    <row r="2755" spans="38:77" s="11" customFormat="1" x14ac:dyDescent="0.3"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</row>
    <row r="2756" spans="38:77" s="11" customFormat="1" x14ac:dyDescent="0.3"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</row>
    <row r="2757" spans="38:77" s="11" customFormat="1" x14ac:dyDescent="0.3"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</row>
    <row r="2758" spans="38:77" s="11" customFormat="1" x14ac:dyDescent="0.3"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</row>
    <row r="2759" spans="38:77" s="11" customFormat="1" x14ac:dyDescent="0.3"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</row>
    <row r="2760" spans="38:77" s="11" customFormat="1" x14ac:dyDescent="0.3"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</row>
    <row r="2761" spans="38:77" s="11" customFormat="1" x14ac:dyDescent="0.3"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</row>
    <row r="2762" spans="38:77" s="11" customFormat="1" x14ac:dyDescent="0.3"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</row>
    <row r="2763" spans="38:77" s="11" customFormat="1" x14ac:dyDescent="0.3"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</row>
    <row r="2764" spans="38:77" s="11" customFormat="1" x14ac:dyDescent="0.3"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</row>
    <row r="2765" spans="38:77" s="11" customFormat="1" x14ac:dyDescent="0.3"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</row>
    <row r="2766" spans="38:77" s="11" customFormat="1" x14ac:dyDescent="0.3"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</row>
    <row r="2767" spans="38:77" s="11" customFormat="1" x14ac:dyDescent="0.3"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</row>
    <row r="2768" spans="38:77" s="11" customFormat="1" x14ac:dyDescent="0.3"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</row>
    <row r="2769" spans="38:77" s="11" customFormat="1" x14ac:dyDescent="0.3"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</row>
    <row r="2770" spans="38:77" s="11" customFormat="1" x14ac:dyDescent="0.3"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</row>
    <row r="2771" spans="38:77" s="11" customFormat="1" x14ac:dyDescent="0.3"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</row>
    <row r="2772" spans="38:77" s="11" customFormat="1" x14ac:dyDescent="0.3"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</row>
    <row r="2773" spans="38:77" s="11" customFormat="1" x14ac:dyDescent="0.3"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</row>
    <row r="2774" spans="38:77" s="11" customFormat="1" x14ac:dyDescent="0.3"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</row>
    <row r="2775" spans="38:77" s="11" customFormat="1" x14ac:dyDescent="0.3"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</row>
    <row r="2776" spans="38:77" s="11" customFormat="1" x14ac:dyDescent="0.3"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</row>
    <row r="2777" spans="38:77" s="11" customFormat="1" x14ac:dyDescent="0.3"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</row>
    <row r="2778" spans="38:77" s="11" customFormat="1" x14ac:dyDescent="0.3"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</row>
    <row r="2779" spans="38:77" s="11" customFormat="1" x14ac:dyDescent="0.3"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</row>
    <row r="2780" spans="38:77" s="11" customFormat="1" x14ac:dyDescent="0.3"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</row>
    <row r="2781" spans="38:77" s="11" customFormat="1" x14ac:dyDescent="0.3"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</row>
    <row r="2782" spans="38:77" s="11" customFormat="1" x14ac:dyDescent="0.3"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</row>
    <row r="2783" spans="38:77" s="11" customFormat="1" x14ac:dyDescent="0.3"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</row>
    <row r="2784" spans="38:77" s="11" customFormat="1" x14ac:dyDescent="0.3"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</row>
    <row r="2785" spans="38:77" s="11" customFormat="1" x14ac:dyDescent="0.3"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</row>
    <row r="2786" spans="38:77" s="11" customFormat="1" x14ac:dyDescent="0.3"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</row>
    <row r="2787" spans="38:77" s="11" customFormat="1" x14ac:dyDescent="0.3"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</row>
    <row r="2788" spans="38:77" s="11" customFormat="1" x14ac:dyDescent="0.3"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</row>
    <row r="2789" spans="38:77" s="11" customFormat="1" x14ac:dyDescent="0.3"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</row>
    <row r="2790" spans="38:77" s="11" customFormat="1" x14ac:dyDescent="0.3"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</row>
    <row r="2791" spans="38:77" s="11" customFormat="1" x14ac:dyDescent="0.3"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</row>
    <row r="2792" spans="38:77" s="11" customFormat="1" x14ac:dyDescent="0.3"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</row>
    <row r="2793" spans="38:77" s="11" customFormat="1" x14ac:dyDescent="0.3"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</row>
    <row r="2794" spans="38:77" s="11" customFormat="1" x14ac:dyDescent="0.3"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</row>
    <row r="2795" spans="38:77" s="11" customFormat="1" x14ac:dyDescent="0.3"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</row>
    <row r="2796" spans="38:77" s="11" customFormat="1" x14ac:dyDescent="0.3"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</row>
    <row r="2797" spans="38:77" s="11" customFormat="1" x14ac:dyDescent="0.3"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</row>
    <row r="2798" spans="38:77" s="11" customFormat="1" x14ac:dyDescent="0.3"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</row>
    <row r="2799" spans="38:77" s="11" customFormat="1" x14ac:dyDescent="0.3"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</row>
    <row r="2800" spans="38:77" s="11" customFormat="1" x14ac:dyDescent="0.3"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</row>
    <row r="2801" spans="38:77" s="11" customFormat="1" x14ac:dyDescent="0.3"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</row>
    <row r="2802" spans="38:77" s="11" customFormat="1" x14ac:dyDescent="0.3"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</row>
    <row r="2803" spans="38:77" s="11" customFormat="1" x14ac:dyDescent="0.3"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</row>
    <row r="2804" spans="38:77" s="11" customFormat="1" x14ac:dyDescent="0.3"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</row>
    <row r="2805" spans="38:77" s="11" customFormat="1" x14ac:dyDescent="0.3"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</row>
    <row r="2806" spans="38:77" s="11" customFormat="1" x14ac:dyDescent="0.3"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</row>
    <row r="2807" spans="38:77" s="11" customFormat="1" x14ac:dyDescent="0.3"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</row>
    <row r="2808" spans="38:77" s="11" customFormat="1" x14ac:dyDescent="0.3"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</row>
    <row r="2809" spans="38:77" s="11" customFormat="1" x14ac:dyDescent="0.3"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</row>
    <row r="2810" spans="38:77" s="11" customFormat="1" x14ac:dyDescent="0.3"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</row>
    <row r="2811" spans="38:77" s="11" customFormat="1" x14ac:dyDescent="0.3"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</row>
    <row r="2812" spans="38:77" s="11" customFormat="1" x14ac:dyDescent="0.3"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</row>
    <row r="2813" spans="38:77" s="11" customFormat="1" x14ac:dyDescent="0.3"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</row>
    <row r="2814" spans="38:77" s="11" customFormat="1" x14ac:dyDescent="0.3"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</row>
    <row r="2815" spans="38:77" s="11" customFormat="1" x14ac:dyDescent="0.3"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</row>
    <row r="2816" spans="38:77" s="11" customFormat="1" x14ac:dyDescent="0.3"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</row>
    <row r="2817" spans="38:77" s="11" customFormat="1" x14ac:dyDescent="0.3"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</row>
    <row r="2818" spans="38:77" s="11" customFormat="1" x14ac:dyDescent="0.3"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</row>
    <row r="2819" spans="38:77" s="11" customFormat="1" x14ac:dyDescent="0.3"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</row>
    <row r="2820" spans="38:77" s="11" customFormat="1" x14ac:dyDescent="0.3"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</row>
    <row r="2821" spans="38:77" s="11" customFormat="1" x14ac:dyDescent="0.3"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</row>
    <row r="2822" spans="38:77" s="11" customFormat="1" x14ac:dyDescent="0.3"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</row>
    <row r="2823" spans="38:77" s="11" customFormat="1" x14ac:dyDescent="0.3"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</row>
    <row r="2824" spans="38:77" s="11" customFormat="1" x14ac:dyDescent="0.3"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</row>
    <row r="2825" spans="38:77" s="11" customFormat="1" x14ac:dyDescent="0.3"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</row>
    <row r="2826" spans="38:77" s="11" customFormat="1" x14ac:dyDescent="0.3"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</row>
    <row r="2827" spans="38:77" s="11" customFormat="1" x14ac:dyDescent="0.3"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</row>
    <row r="2828" spans="38:77" s="11" customFormat="1" x14ac:dyDescent="0.3"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</row>
    <row r="2829" spans="38:77" s="11" customFormat="1" x14ac:dyDescent="0.3"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</row>
    <row r="2830" spans="38:77" s="11" customFormat="1" x14ac:dyDescent="0.3"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</row>
    <row r="2831" spans="38:77" s="11" customFormat="1" x14ac:dyDescent="0.3"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</row>
    <row r="2832" spans="38:77" s="11" customFormat="1" x14ac:dyDescent="0.3"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</row>
    <row r="2833" spans="38:77" s="11" customFormat="1" x14ac:dyDescent="0.3"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</row>
    <row r="2834" spans="38:77" s="11" customFormat="1" x14ac:dyDescent="0.3"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</row>
    <row r="2835" spans="38:77" s="11" customFormat="1" x14ac:dyDescent="0.3"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</row>
    <row r="2836" spans="38:77" s="11" customFormat="1" x14ac:dyDescent="0.3"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</row>
    <row r="2837" spans="38:77" s="11" customFormat="1" x14ac:dyDescent="0.3"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</row>
    <row r="2838" spans="38:77" s="11" customFormat="1" x14ac:dyDescent="0.3"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</row>
    <row r="2839" spans="38:77" s="11" customFormat="1" x14ac:dyDescent="0.3"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</row>
    <row r="2840" spans="38:77" s="11" customFormat="1" x14ac:dyDescent="0.3"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</row>
    <row r="2841" spans="38:77" s="11" customFormat="1" x14ac:dyDescent="0.3"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</row>
    <row r="2842" spans="38:77" s="11" customFormat="1" x14ac:dyDescent="0.3"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</row>
    <row r="2843" spans="38:77" s="11" customFormat="1" x14ac:dyDescent="0.3"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</row>
    <row r="2844" spans="38:77" s="11" customFormat="1" x14ac:dyDescent="0.3"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</row>
    <row r="2845" spans="38:77" s="11" customFormat="1" x14ac:dyDescent="0.3"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</row>
    <row r="2846" spans="38:77" s="11" customFormat="1" x14ac:dyDescent="0.3"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</row>
    <row r="2847" spans="38:77" s="11" customFormat="1" x14ac:dyDescent="0.3"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</row>
    <row r="2848" spans="38:77" s="11" customFormat="1" x14ac:dyDescent="0.3"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</row>
    <row r="2849" spans="38:77" s="11" customFormat="1" x14ac:dyDescent="0.3"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</row>
    <row r="2850" spans="38:77" s="11" customFormat="1" x14ac:dyDescent="0.3"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</row>
    <row r="2851" spans="38:77" s="11" customFormat="1" x14ac:dyDescent="0.3"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</row>
    <row r="2852" spans="38:77" s="11" customFormat="1" x14ac:dyDescent="0.3"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</row>
    <row r="2853" spans="38:77" s="11" customFormat="1" x14ac:dyDescent="0.3"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</row>
    <row r="2854" spans="38:77" s="11" customFormat="1" x14ac:dyDescent="0.3"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</row>
    <row r="2855" spans="38:77" s="11" customFormat="1" x14ac:dyDescent="0.3"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</row>
    <row r="2856" spans="38:77" s="11" customFormat="1" x14ac:dyDescent="0.3"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</row>
    <row r="2857" spans="38:77" s="11" customFormat="1" x14ac:dyDescent="0.3"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</row>
    <row r="2858" spans="38:77" s="11" customFormat="1" x14ac:dyDescent="0.3"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</row>
    <row r="2859" spans="38:77" s="11" customFormat="1" x14ac:dyDescent="0.3"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</row>
    <row r="2860" spans="38:77" s="11" customFormat="1" x14ac:dyDescent="0.3"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</row>
    <row r="2861" spans="38:77" s="11" customFormat="1" x14ac:dyDescent="0.3"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</row>
    <row r="2862" spans="38:77" s="11" customFormat="1" x14ac:dyDescent="0.3"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</row>
    <row r="2863" spans="38:77" s="11" customFormat="1" x14ac:dyDescent="0.3"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</row>
    <row r="2864" spans="38:77" s="11" customFormat="1" x14ac:dyDescent="0.3"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</row>
    <row r="2865" spans="38:77" s="11" customFormat="1" x14ac:dyDescent="0.3"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</row>
    <row r="2866" spans="38:77" s="11" customFormat="1" x14ac:dyDescent="0.3"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</row>
    <row r="2867" spans="38:77" s="11" customFormat="1" x14ac:dyDescent="0.3"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</row>
    <row r="2868" spans="38:77" s="11" customFormat="1" x14ac:dyDescent="0.3"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</row>
    <row r="2869" spans="38:77" s="11" customFormat="1" x14ac:dyDescent="0.3"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</row>
    <row r="2870" spans="38:77" s="11" customFormat="1" x14ac:dyDescent="0.3"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</row>
    <row r="2871" spans="38:77" s="11" customFormat="1" x14ac:dyDescent="0.3"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</row>
    <row r="2872" spans="38:77" s="11" customFormat="1" x14ac:dyDescent="0.3"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</row>
    <row r="2873" spans="38:77" s="11" customFormat="1" x14ac:dyDescent="0.3"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</row>
    <row r="2874" spans="38:77" s="11" customFormat="1" x14ac:dyDescent="0.3"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</row>
    <row r="2875" spans="38:77" s="11" customFormat="1" x14ac:dyDescent="0.3"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</row>
    <row r="2876" spans="38:77" s="11" customFormat="1" x14ac:dyDescent="0.3"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</row>
    <row r="2877" spans="38:77" s="11" customFormat="1" x14ac:dyDescent="0.3"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</row>
    <row r="2878" spans="38:77" s="11" customFormat="1" x14ac:dyDescent="0.3"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</row>
    <row r="2879" spans="38:77" s="11" customFormat="1" x14ac:dyDescent="0.3"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</row>
    <row r="2880" spans="38:77" s="11" customFormat="1" x14ac:dyDescent="0.3"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</row>
    <row r="2881" spans="38:77" s="11" customFormat="1" x14ac:dyDescent="0.3"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</row>
    <row r="2882" spans="38:77" s="11" customFormat="1" x14ac:dyDescent="0.3"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</row>
    <row r="2883" spans="38:77" s="11" customFormat="1" x14ac:dyDescent="0.3"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</row>
    <row r="2884" spans="38:77" s="11" customFormat="1" x14ac:dyDescent="0.3"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</row>
    <row r="2885" spans="38:77" s="11" customFormat="1" x14ac:dyDescent="0.3"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</row>
    <row r="2886" spans="38:77" s="11" customFormat="1" x14ac:dyDescent="0.3"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</row>
    <row r="2887" spans="38:77" s="11" customFormat="1" x14ac:dyDescent="0.3"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</row>
    <row r="2888" spans="38:77" s="11" customFormat="1" x14ac:dyDescent="0.3"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</row>
    <row r="2889" spans="38:77" s="11" customFormat="1" x14ac:dyDescent="0.3"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</row>
    <row r="2890" spans="38:77" s="11" customFormat="1" x14ac:dyDescent="0.3"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</row>
    <row r="2891" spans="38:77" s="11" customFormat="1" x14ac:dyDescent="0.3"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</row>
    <row r="2892" spans="38:77" s="11" customFormat="1" x14ac:dyDescent="0.3"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</row>
    <row r="2893" spans="38:77" s="11" customFormat="1" x14ac:dyDescent="0.3"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</row>
    <row r="2894" spans="38:77" s="11" customFormat="1" x14ac:dyDescent="0.3"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</row>
    <row r="2895" spans="38:77" s="11" customFormat="1" x14ac:dyDescent="0.3"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</row>
    <row r="2896" spans="38:77" s="11" customFormat="1" x14ac:dyDescent="0.3"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</row>
    <row r="2897" spans="38:77" s="11" customFormat="1" x14ac:dyDescent="0.3"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</row>
    <row r="2898" spans="38:77" s="11" customFormat="1" x14ac:dyDescent="0.3"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</row>
    <row r="2899" spans="38:77" s="11" customFormat="1" x14ac:dyDescent="0.3"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</row>
    <row r="2900" spans="38:77" s="11" customFormat="1" x14ac:dyDescent="0.3"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</row>
    <row r="2901" spans="38:77" s="11" customFormat="1" x14ac:dyDescent="0.3"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</row>
    <row r="2902" spans="38:77" s="11" customFormat="1" x14ac:dyDescent="0.3"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</row>
    <row r="2903" spans="38:77" s="11" customFormat="1" x14ac:dyDescent="0.3"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</row>
    <row r="2904" spans="38:77" s="11" customFormat="1" x14ac:dyDescent="0.3"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</row>
    <row r="2905" spans="38:77" s="11" customFormat="1" x14ac:dyDescent="0.3"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</row>
    <row r="2906" spans="38:77" s="11" customFormat="1" x14ac:dyDescent="0.3"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</row>
    <row r="2907" spans="38:77" s="11" customFormat="1" x14ac:dyDescent="0.3"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</row>
    <row r="2908" spans="38:77" s="11" customFormat="1" x14ac:dyDescent="0.3"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</row>
    <row r="2909" spans="38:77" s="11" customFormat="1" x14ac:dyDescent="0.3"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</row>
    <row r="2910" spans="38:77" s="11" customFormat="1" x14ac:dyDescent="0.3"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</row>
    <row r="2911" spans="38:77" s="11" customFormat="1" x14ac:dyDescent="0.3"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</row>
    <row r="2912" spans="38:77" s="11" customFormat="1" x14ac:dyDescent="0.3"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</row>
    <row r="2913" spans="38:77" s="11" customFormat="1" x14ac:dyDescent="0.3"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</row>
    <row r="2914" spans="38:77" s="11" customFormat="1" x14ac:dyDescent="0.3"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</row>
    <row r="2915" spans="38:77" s="11" customFormat="1" x14ac:dyDescent="0.3"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</row>
    <row r="2916" spans="38:77" s="11" customFormat="1" x14ac:dyDescent="0.3"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</row>
    <row r="2917" spans="38:77" s="11" customFormat="1" x14ac:dyDescent="0.3"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</row>
    <row r="2918" spans="38:77" s="11" customFormat="1" x14ac:dyDescent="0.3"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</row>
    <row r="2919" spans="38:77" s="11" customFormat="1" x14ac:dyDescent="0.3"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</row>
    <row r="2920" spans="38:77" s="11" customFormat="1" x14ac:dyDescent="0.3"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</row>
    <row r="2921" spans="38:77" s="11" customFormat="1" x14ac:dyDescent="0.3"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</row>
    <row r="2922" spans="38:77" s="11" customFormat="1" x14ac:dyDescent="0.3"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</row>
    <row r="2923" spans="38:77" s="11" customFormat="1" x14ac:dyDescent="0.3"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</row>
    <row r="2924" spans="38:77" s="11" customFormat="1" x14ac:dyDescent="0.3"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</row>
    <row r="2925" spans="38:77" s="11" customFormat="1" x14ac:dyDescent="0.3"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</row>
    <row r="2926" spans="38:77" s="11" customFormat="1" x14ac:dyDescent="0.3"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</row>
    <row r="2927" spans="38:77" s="11" customFormat="1" x14ac:dyDescent="0.3"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</row>
    <row r="2928" spans="38:77" s="11" customFormat="1" x14ac:dyDescent="0.3"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</row>
    <row r="2929" spans="38:77" s="11" customFormat="1" x14ac:dyDescent="0.3"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</row>
    <row r="2930" spans="38:77" s="11" customFormat="1" x14ac:dyDescent="0.3"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</row>
    <row r="2931" spans="38:77" s="11" customFormat="1" x14ac:dyDescent="0.3"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</row>
    <row r="2932" spans="38:77" s="11" customFormat="1" x14ac:dyDescent="0.3"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</row>
    <row r="2933" spans="38:77" s="11" customFormat="1" x14ac:dyDescent="0.3"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</row>
    <row r="2934" spans="38:77" s="11" customFormat="1" x14ac:dyDescent="0.3"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</row>
    <row r="2935" spans="38:77" s="11" customFormat="1" x14ac:dyDescent="0.3"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</row>
    <row r="2936" spans="38:77" s="11" customFormat="1" x14ac:dyDescent="0.3"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</row>
    <row r="2937" spans="38:77" s="11" customFormat="1" x14ac:dyDescent="0.3"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</row>
    <row r="2938" spans="38:77" s="11" customFormat="1" x14ac:dyDescent="0.3"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</row>
    <row r="2939" spans="38:77" s="11" customFormat="1" x14ac:dyDescent="0.3"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</row>
    <row r="2940" spans="38:77" s="11" customFormat="1" x14ac:dyDescent="0.3"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</row>
    <row r="2941" spans="38:77" s="11" customFormat="1" x14ac:dyDescent="0.3"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</row>
    <row r="2942" spans="38:77" s="11" customFormat="1" x14ac:dyDescent="0.3"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</row>
    <row r="2943" spans="38:77" s="11" customFormat="1" x14ac:dyDescent="0.3"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</row>
    <row r="2944" spans="38:77" s="11" customFormat="1" x14ac:dyDescent="0.3"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</row>
    <row r="2945" spans="38:77" s="11" customFormat="1" x14ac:dyDescent="0.3"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</row>
    <row r="2946" spans="38:77" s="11" customFormat="1" x14ac:dyDescent="0.3"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</row>
    <row r="2947" spans="38:77" s="11" customFormat="1" x14ac:dyDescent="0.3"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</row>
    <row r="2948" spans="38:77" s="11" customFormat="1" x14ac:dyDescent="0.3"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</row>
    <row r="2949" spans="38:77" s="11" customFormat="1" x14ac:dyDescent="0.3"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</row>
    <row r="2950" spans="38:77" s="11" customFormat="1" x14ac:dyDescent="0.3"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</row>
    <row r="2951" spans="38:77" s="11" customFormat="1" x14ac:dyDescent="0.3"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</row>
    <row r="2952" spans="38:77" s="11" customFormat="1" x14ac:dyDescent="0.3"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</row>
    <row r="2953" spans="38:77" s="11" customFormat="1" x14ac:dyDescent="0.3"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</row>
    <row r="2954" spans="38:77" s="11" customFormat="1" x14ac:dyDescent="0.3"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</row>
    <row r="2955" spans="38:77" s="11" customFormat="1" x14ac:dyDescent="0.3"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</row>
    <row r="2956" spans="38:77" s="11" customFormat="1" x14ac:dyDescent="0.3"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</row>
    <row r="2957" spans="38:77" s="11" customFormat="1" x14ac:dyDescent="0.3"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</row>
    <row r="2958" spans="38:77" s="11" customFormat="1" x14ac:dyDescent="0.3"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</row>
    <row r="2959" spans="38:77" s="11" customFormat="1" x14ac:dyDescent="0.3"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</row>
    <row r="2960" spans="38:77" s="11" customFormat="1" x14ac:dyDescent="0.3"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</row>
    <row r="2961" spans="38:77" s="11" customFormat="1" x14ac:dyDescent="0.3"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</row>
    <row r="2962" spans="38:77" s="11" customFormat="1" x14ac:dyDescent="0.3"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</row>
    <row r="2963" spans="38:77" s="11" customFormat="1" x14ac:dyDescent="0.3"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</row>
    <row r="2964" spans="38:77" s="11" customFormat="1" x14ac:dyDescent="0.3"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</row>
    <row r="2965" spans="38:77" s="11" customFormat="1" x14ac:dyDescent="0.3"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</row>
    <row r="2966" spans="38:77" s="11" customFormat="1" x14ac:dyDescent="0.3"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</row>
    <row r="2967" spans="38:77" s="11" customFormat="1" x14ac:dyDescent="0.3"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</row>
    <row r="2968" spans="38:77" s="11" customFormat="1" x14ac:dyDescent="0.3"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</row>
    <row r="2969" spans="38:77" s="11" customFormat="1" x14ac:dyDescent="0.3"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</row>
    <row r="2970" spans="38:77" s="11" customFormat="1" x14ac:dyDescent="0.3"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</row>
    <row r="2971" spans="38:77" s="11" customFormat="1" x14ac:dyDescent="0.3"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</row>
    <row r="2972" spans="38:77" s="11" customFormat="1" x14ac:dyDescent="0.3"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</row>
    <row r="2973" spans="38:77" s="11" customFormat="1" x14ac:dyDescent="0.3"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</row>
    <row r="2974" spans="38:77" s="11" customFormat="1" x14ac:dyDescent="0.3"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</row>
    <row r="2975" spans="38:77" s="11" customFormat="1" x14ac:dyDescent="0.3"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</row>
    <row r="2976" spans="38:77" s="11" customFormat="1" x14ac:dyDescent="0.3"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</row>
    <row r="2977" spans="38:77" s="11" customFormat="1" x14ac:dyDescent="0.3"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</row>
    <row r="2978" spans="38:77" s="11" customFormat="1" x14ac:dyDescent="0.3"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</row>
    <row r="2979" spans="38:77" s="11" customFormat="1" x14ac:dyDescent="0.3"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</row>
    <row r="2980" spans="38:77" s="11" customFormat="1" x14ac:dyDescent="0.3"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</row>
    <row r="2981" spans="38:77" s="11" customFormat="1" x14ac:dyDescent="0.3"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</row>
    <row r="2982" spans="38:77" s="11" customFormat="1" x14ac:dyDescent="0.3"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</row>
    <row r="2983" spans="38:77" s="11" customFormat="1" x14ac:dyDescent="0.3"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</row>
    <row r="2984" spans="38:77" s="11" customFormat="1" x14ac:dyDescent="0.3"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</row>
    <row r="2985" spans="38:77" s="11" customFormat="1" x14ac:dyDescent="0.3"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</row>
    <row r="2986" spans="38:77" s="11" customFormat="1" x14ac:dyDescent="0.3"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</row>
    <row r="2987" spans="38:77" s="11" customFormat="1" x14ac:dyDescent="0.3"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</row>
    <row r="2988" spans="38:77" s="11" customFormat="1" x14ac:dyDescent="0.3"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</row>
    <row r="2989" spans="38:77" s="11" customFormat="1" x14ac:dyDescent="0.3"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</row>
    <row r="2990" spans="38:77" s="11" customFormat="1" x14ac:dyDescent="0.3"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</row>
    <row r="2991" spans="38:77" s="11" customFormat="1" x14ac:dyDescent="0.3"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</row>
    <row r="2992" spans="38:77" s="11" customFormat="1" x14ac:dyDescent="0.3"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</row>
    <row r="2993" spans="38:77" s="11" customFormat="1" x14ac:dyDescent="0.3"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</row>
    <row r="2994" spans="38:77" s="11" customFormat="1" x14ac:dyDescent="0.3"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</row>
    <row r="2995" spans="38:77" s="11" customFormat="1" x14ac:dyDescent="0.3"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</row>
    <row r="2996" spans="38:77" s="11" customFormat="1" x14ac:dyDescent="0.3"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</row>
    <row r="2997" spans="38:77" s="11" customFormat="1" x14ac:dyDescent="0.3"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</row>
    <row r="2998" spans="38:77" s="11" customFormat="1" x14ac:dyDescent="0.3"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</row>
    <row r="2999" spans="38:77" s="11" customFormat="1" x14ac:dyDescent="0.3"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</row>
    <row r="3000" spans="38:77" s="11" customFormat="1" x14ac:dyDescent="0.3"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</row>
    <row r="3001" spans="38:77" s="11" customFormat="1" x14ac:dyDescent="0.3"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</row>
    <row r="3002" spans="38:77" s="11" customFormat="1" x14ac:dyDescent="0.3"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</row>
    <row r="3003" spans="38:77" s="11" customFormat="1" x14ac:dyDescent="0.3"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</row>
    <row r="3004" spans="38:77" s="11" customFormat="1" x14ac:dyDescent="0.3"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</row>
    <row r="3005" spans="38:77" s="11" customFormat="1" x14ac:dyDescent="0.3"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</row>
    <row r="3006" spans="38:77" s="11" customFormat="1" x14ac:dyDescent="0.3"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</row>
    <row r="3007" spans="38:77" s="11" customFormat="1" x14ac:dyDescent="0.3"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</row>
    <row r="3008" spans="38:77" s="11" customFormat="1" x14ac:dyDescent="0.3"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</row>
    <row r="3009" spans="38:77" s="11" customFormat="1" x14ac:dyDescent="0.3"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</row>
    <row r="3010" spans="38:77" s="11" customFormat="1" x14ac:dyDescent="0.3"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</row>
    <row r="3011" spans="38:77" s="11" customFormat="1" x14ac:dyDescent="0.3"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</row>
    <row r="3012" spans="38:77" s="11" customFormat="1" x14ac:dyDescent="0.3"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</row>
    <row r="3013" spans="38:77" s="11" customFormat="1" x14ac:dyDescent="0.3"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</row>
    <row r="3014" spans="38:77" s="11" customFormat="1" x14ac:dyDescent="0.3"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</row>
    <row r="3015" spans="38:77" s="11" customFormat="1" x14ac:dyDescent="0.3"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</row>
    <row r="3016" spans="38:77" s="11" customFormat="1" x14ac:dyDescent="0.3"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</row>
    <row r="3017" spans="38:77" s="11" customFormat="1" x14ac:dyDescent="0.3"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</row>
    <row r="3018" spans="38:77" s="11" customFormat="1" x14ac:dyDescent="0.3"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</row>
    <row r="3019" spans="38:77" s="11" customFormat="1" x14ac:dyDescent="0.3"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</row>
    <row r="3020" spans="38:77" s="11" customFormat="1" x14ac:dyDescent="0.3"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</row>
    <row r="3021" spans="38:77" s="11" customFormat="1" x14ac:dyDescent="0.3"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</row>
    <row r="3022" spans="38:77" s="11" customFormat="1" x14ac:dyDescent="0.3"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</row>
    <row r="3023" spans="38:77" s="11" customFormat="1" x14ac:dyDescent="0.3"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</row>
    <row r="3024" spans="38:77" s="11" customFormat="1" x14ac:dyDescent="0.3"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</row>
    <row r="3025" spans="38:77" s="11" customFormat="1" x14ac:dyDescent="0.3"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</row>
    <row r="3026" spans="38:77" s="11" customFormat="1" x14ac:dyDescent="0.3"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</row>
    <row r="3027" spans="38:77" s="11" customFormat="1" x14ac:dyDescent="0.3"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</row>
    <row r="3028" spans="38:77" s="11" customFormat="1" x14ac:dyDescent="0.3"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</row>
    <row r="3029" spans="38:77" s="11" customFormat="1" x14ac:dyDescent="0.3"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</row>
    <row r="3030" spans="38:77" s="11" customFormat="1" x14ac:dyDescent="0.3"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</row>
    <row r="3031" spans="38:77" s="11" customFormat="1" x14ac:dyDescent="0.3"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</row>
    <row r="3032" spans="38:77" s="11" customFormat="1" x14ac:dyDescent="0.3"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</row>
    <row r="3033" spans="38:77" s="11" customFormat="1" x14ac:dyDescent="0.3"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</row>
    <row r="3034" spans="38:77" s="11" customFormat="1" x14ac:dyDescent="0.3"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</row>
    <row r="3035" spans="38:77" s="11" customFormat="1" x14ac:dyDescent="0.3"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</row>
    <row r="3036" spans="38:77" s="11" customFormat="1" x14ac:dyDescent="0.3"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</row>
    <row r="3037" spans="38:77" s="11" customFormat="1" x14ac:dyDescent="0.3"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</row>
    <row r="3038" spans="38:77" s="11" customFormat="1" x14ac:dyDescent="0.3"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</row>
    <row r="3039" spans="38:77" s="11" customFormat="1" x14ac:dyDescent="0.3"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</row>
    <row r="3040" spans="38:77" s="11" customFormat="1" x14ac:dyDescent="0.3"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</row>
    <row r="3041" spans="38:77" s="11" customFormat="1" x14ac:dyDescent="0.3"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</row>
    <row r="3042" spans="38:77" s="11" customFormat="1" x14ac:dyDescent="0.3"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</row>
    <row r="3043" spans="38:77" s="11" customFormat="1" x14ac:dyDescent="0.3"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</row>
    <row r="3044" spans="38:77" s="11" customFormat="1" x14ac:dyDescent="0.3"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</row>
    <row r="3045" spans="38:77" s="11" customFormat="1" x14ac:dyDescent="0.3"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</row>
    <row r="3046" spans="38:77" s="11" customFormat="1" x14ac:dyDescent="0.3"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</row>
    <row r="3047" spans="38:77" s="11" customFormat="1" x14ac:dyDescent="0.3"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</row>
    <row r="3048" spans="38:77" s="11" customFormat="1" x14ac:dyDescent="0.3"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</row>
    <row r="3049" spans="38:77" s="11" customFormat="1" x14ac:dyDescent="0.3"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</row>
    <row r="3050" spans="38:77" s="11" customFormat="1" x14ac:dyDescent="0.3"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</row>
    <row r="3051" spans="38:77" s="11" customFormat="1" x14ac:dyDescent="0.3"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</row>
    <row r="3052" spans="38:77" s="11" customFormat="1" x14ac:dyDescent="0.3"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</row>
    <row r="3053" spans="38:77" s="11" customFormat="1" x14ac:dyDescent="0.3"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</row>
    <row r="3054" spans="38:77" s="11" customFormat="1" x14ac:dyDescent="0.3"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</row>
    <row r="3055" spans="38:77" s="11" customFormat="1" x14ac:dyDescent="0.3"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</row>
    <row r="3056" spans="38:77" s="11" customFormat="1" x14ac:dyDescent="0.3"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</row>
    <row r="3057" spans="38:77" s="11" customFormat="1" x14ac:dyDescent="0.3"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</row>
    <row r="3058" spans="38:77" s="11" customFormat="1" x14ac:dyDescent="0.3"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</row>
    <row r="3059" spans="38:77" s="11" customFormat="1" x14ac:dyDescent="0.3"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</row>
    <row r="3060" spans="38:77" s="11" customFormat="1" x14ac:dyDescent="0.3"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</row>
    <row r="3061" spans="38:77" s="11" customFormat="1" x14ac:dyDescent="0.3"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</row>
    <row r="3062" spans="38:77" s="11" customFormat="1" x14ac:dyDescent="0.3"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</row>
    <row r="3063" spans="38:77" s="11" customFormat="1" x14ac:dyDescent="0.3"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</row>
    <row r="3064" spans="38:77" s="11" customFormat="1" x14ac:dyDescent="0.3"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</row>
    <row r="3065" spans="38:77" s="11" customFormat="1" x14ac:dyDescent="0.3"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</row>
    <row r="3066" spans="38:77" s="11" customFormat="1" x14ac:dyDescent="0.3"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</row>
    <row r="3067" spans="38:77" s="11" customFormat="1" x14ac:dyDescent="0.3"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</row>
    <row r="3068" spans="38:77" s="11" customFormat="1" x14ac:dyDescent="0.3"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</row>
    <row r="3069" spans="38:77" s="11" customFormat="1" x14ac:dyDescent="0.3"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</row>
    <row r="3070" spans="38:77" s="11" customFormat="1" x14ac:dyDescent="0.3"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</row>
    <row r="3071" spans="38:77" s="11" customFormat="1" x14ac:dyDescent="0.3"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</row>
    <row r="3072" spans="38:77" s="11" customFormat="1" x14ac:dyDescent="0.3"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</row>
    <row r="3073" spans="38:77" s="11" customFormat="1" x14ac:dyDescent="0.3"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</row>
    <row r="3074" spans="38:77" s="11" customFormat="1" x14ac:dyDescent="0.3"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</row>
    <row r="3075" spans="38:77" s="11" customFormat="1" x14ac:dyDescent="0.3"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</row>
    <row r="3076" spans="38:77" s="11" customFormat="1" x14ac:dyDescent="0.3"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</row>
    <row r="3077" spans="38:77" s="11" customFormat="1" x14ac:dyDescent="0.3"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</row>
    <row r="3078" spans="38:77" s="11" customFormat="1" x14ac:dyDescent="0.3"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</row>
    <row r="3079" spans="38:77" s="11" customFormat="1" x14ac:dyDescent="0.3"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</row>
    <row r="3080" spans="38:77" s="11" customFormat="1" x14ac:dyDescent="0.3"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</row>
    <row r="3081" spans="38:77" s="11" customFormat="1" x14ac:dyDescent="0.3"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</row>
    <row r="3082" spans="38:77" s="11" customFormat="1" x14ac:dyDescent="0.3"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</row>
    <row r="3083" spans="38:77" s="11" customFormat="1" x14ac:dyDescent="0.3"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</row>
    <row r="3084" spans="38:77" s="11" customFormat="1" x14ac:dyDescent="0.3"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</row>
    <row r="3085" spans="38:77" s="11" customFormat="1" x14ac:dyDescent="0.3"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</row>
    <row r="3086" spans="38:77" s="11" customFormat="1" x14ac:dyDescent="0.3"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</row>
    <row r="3087" spans="38:77" s="11" customFormat="1" x14ac:dyDescent="0.3"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</row>
    <row r="3088" spans="38:77" s="11" customFormat="1" x14ac:dyDescent="0.3"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</row>
    <row r="3089" spans="38:77" s="11" customFormat="1" x14ac:dyDescent="0.3"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</row>
    <row r="3090" spans="38:77" s="11" customFormat="1" x14ac:dyDescent="0.3"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</row>
    <row r="3091" spans="38:77" s="11" customFormat="1" x14ac:dyDescent="0.3"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</row>
    <row r="3092" spans="38:77" s="11" customFormat="1" x14ac:dyDescent="0.3"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</row>
    <row r="3093" spans="38:77" s="11" customFormat="1" x14ac:dyDescent="0.3"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</row>
    <row r="3094" spans="38:77" s="11" customFormat="1" x14ac:dyDescent="0.3"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</row>
    <row r="3095" spans="38:77" s="11" customFormat="1" x14ac:dyDescent="0.3"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</row>
    <row r="3096" spans="38:77" s="11" customFormat="1" x14ac:dyDescent="0.3"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</row>
    <row r="3097" spans="38:77" s="11" customFormat="1" x14ac:dyDescent="0.3"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</row>
    <row r="3098" spans="38:77" s="11" customFormat="1" x14ac:dyDescent="0.3"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</row>
    <row r="3099" spans="38:77" s="11" customFormat="1" x14ac:dyDescent="0.3"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</row>
    <row r="3100" spans="38:77" s="11" customFormat="1" x14ac:dyDescent="0.3"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</row>
    <row r="3101" spans="38:77" s="11" customFormat="1" x14ac:dyDescent="0.3"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</row>
    <row r="3102" spans="38:77" s="11" customFormat="1" x14ac:dyDescent="0.3"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</row>
    <row r="3103" spans="38:77" s="11" customFormat="1" x14ac:dyDescent="0.3"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</row>
    <row r="3104" spans="38:77" s="11" customFormat="1" x14ac:dyDescent="0.3"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</row>
    <row r="3105" spans="38:77" s="11" customFormat="1" x14ac:dyDescent="0.3"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</row>
    <row r="3106" spans="38:77" s="11" customFormat="1" x14ac:dyDescent="0.3"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</row>
    <row r="3107" spans="38:77" s="11" customFormat="1" x14ac:dyDescent="0.3"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</row>
    <row r="3108" spans="38:77" s="11" customFormat="1" x14ac:dyDescent="0.3"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</row>
    <row r="3109" spans="38:77" s="11" customFormat="1" x14ac:dyDescent="0.3"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</row>
    <row r="3110" spans="38:77" s="11" customFormat="1" x14ac:dyDescent="0.3"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</row>
    <row r="3111" spans="38:77" s="11" customFormat="1" x14ac:dyDescent="0.3"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</row>
    <row r="3112" spans="38:77" s="11" customFormat="1" x14ac:dyDescent="0.3"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</row>
    <row r="3113" spans="38:77" s="11" customFormat="1" x14ac:dyDescent="0.3"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</row>
    <row r="3114" spans="38:77" s="11" customFormat="1" x14ac:dyDescent="0.3"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</row>
    <row r="3115" spans="38:77" s="11" customFormat="1" x14ac:dyDescent="0.3"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</row>
    <row r="3116" spans="38:77" s="11" customFormat="1" x14ac:dyDescent="0.3"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</row>
    <row r="3117" spans="38:77" s="11" customFormat="1" x14ac:dyDescent="0.3"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</row>
    <row r="3118" spans="38:77" s="11" customFormat="1" x14ac:dyDescent="0.3"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</row>
    <row r="3119" spans="38:77" s="11" customFormat="1" x14ac:dyDescent="0.3"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</row>
    <row r="3120" spans="38:77" s="11" customFormat="1" x14ac:dyDescent="0.3"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</row>
    <row r="3121" spans="38:77" s="11" customFormat="1" x14ac:dyDescent="0.3"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</row>
    <row r="3122" spans="38:77" s="11" customFormat="1" x14ac:dyDescent="0.3"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</row>
    <row r="3123" spans="38:77" s="11" customFormat="1" x14ac:dyDescent="0.3"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</row>
    <row r="3124" spans="38:77" s="11" customFormat="1" x14ac:dyDescent="0.3"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</row>
    <row r="3125" spans="38:77" s="11" customFormat="1" x14ac:dyDescent="0.3"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</row>
    <row r="3126" spans="38:77" s="11" customFormat="1" x14ac:dyDescent="0.3"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</row>
    <row r="3127" spans="38:77" s="11" customFormat="1" x14ac:dyDescent="0.3"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</row>
    <row r="3128" spans="38:77" s="11" customFormat="1" x14ac:dyDescent="0.3"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</row>
    <row r="3129" spans="38:77" s="11" customFormat="1" x14ac:dyDescent="0.3"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</row>
    <row r="3130" spans="38:77" s="11" customFormat="1" x14ac:dyDescent="0.3"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</row>
    <row r="3131" spans="38:77" s="11" customFormat="1" x14ac:dyDescent="0.3"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</row>
    <row r="3132" spans="38:77" s="11" customFormat="1" x14ac:dyDescent="0.3"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</row>
    <row r="3133" spans="38:77" s="11" customFormat="1" x14ac:dyDescent="0.3"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</row>
    <row r="3134" spans="38:77" s="11" customFormat="1" x14ac:dyDescent="0.3"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</row>
    <row r="3135" spans="38:77" s="11" customFormat="1" x14ac:dyDescent="0.3"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</row>
    <row r="3136" spans="38:77" s="11" customFormat="1" x14ac:dyDescent="0.3"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</row>
    <row r="3137" spans="38:77" s="11" customFormat="1" x14ac:dyDescent="0.3"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</row>
    <row r="3138" spans="38:77" s="11" customFormat="1" x14ac:dyDescent="0.3"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</row>
    <row r="3139" spans="38:77" s="11" customFormat="1" x14ac:dyDescent="0.3"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</row>
    <row r="3140" spans="38:77" s="11" customFormat="1" x14ac:dyDescent="0.3"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</row>
    <row r="3141" spans="38:77" s="11" customFormat="1" x14ac:dyDescent="0.3"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</row>
    <row r="3142" spans="38:77" s="11" customFormat="1" x14ac:dyDescent="0.3"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</row>
    <row r="3143" spans="38:77" s="11" customFormat="1" x14ac:dyDescent="0.3"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</row>
    <row r="3144" spans="38:77" s="11" customFormat="1" x14ac:dyDescent="0.3"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</row>
    <row r="3145" spans="38:77" s="11" customFormat="1" x14ac:dyDescent="0.3"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</row>
    <row r="3146" spans="38:77" s="11" customFormat="1" x14ac:dyDescent="0.3"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</row>
    <row r="3147" spans="38:77" s="11" customFormat="1" x14ac:dyDescent="0.3"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</row>
    <row r="3148" spans="38:77" s="11" customFormat="1" x14ac:dyDescent="0.3"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</row>
    <row r="3149" spans="38:77" s="11" customFormat="1" x14ac:dyDescent="0.3"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</row>
    <row r="3150" spans="38:77" s="11" customFormat="1" x14ac:dyDescent="0.3"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</row>
    <row r="3151" spans="38:77" s="11" customFormat="1" x14ac:dyDescent="0.3"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</row>
    <row r="3152" spans="38:77" s="11" customFormat="1" x14ac:dyDescent="0.3"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</row>
    <row r="3153" spans="38:77" s="11" customFormat="1" x14ac:dyDescent="0.3"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</row>
    <row r="3154" spans="38:77" s="11" customFormat="1" x14ac:dyDescent="0.3"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</row>
    <row r="3155" spans="38:77" s="11" customFormat="1" x14ac:dyDescent="0.3"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</row>
    <row r="3156" spans="38:77" s="11" customFormat="1" x14ac:dyDescent="0.3"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</row>
    <row r="3157" spans="38:77" s="11" customFormat="1" x14ac:dyDescent="0.3"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</row>
    <row r="3158" spans="38:77" s="11" customFormat="1" x14ac:dyDescent="0.3"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</row>
    <row r="3159" spans="38:77" s="11" customFormat="1" x14ac:dyDescent="0.3"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</row>
    <row r="3160" spans="38:77" s="11" customFormat="1" x14ac:dyDescent="0.3"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</row>
    <row r="3161" spans="38:77" s="11" customFormat="1" x14ac:dyDescent="0.3"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</row>
    <row r="3162" spans="38:77" s="11" customFormat="1" x14ac:dyDescent="0.3"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</row>
    <row r="3163" spans="38:77" s="11" customFormat="1" x14ac:dyDescent="0.3"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</row>
    <row r="3164" spans="38:77" s="11" customFormat="1" x14ac:dyDescent="0.3"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</row>
    <row r="3165" spans="38:77" s="11" customFormat="1" x14ac:dyDescent="0.3"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</row>
    <row r="3166" spans="38:77" s="11" customFormat="1" x14ac:dyDescent="0.3"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</row>
    <row r="3167" spans="38:77" s="11" customFormat="1" x14ac:dyDescent="0.3"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</row>
    <row r="3168" spans="38:77" s="11" customFormat="1" x14ac:dyDescent="0.3"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</row>
    <row r="3169" spans="38:77" s="11" customFormat="1" x14ac:dyDescent="0.3"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</row>
    <row r="3170" spans="38:77" s="11" customFormat="1" x14ac:dyDescent="0.3"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</row>
    <row r="3171" spans="38:77" s="11" customFormat="1" x14ac:dyDescent="0.3"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</row>
    <row r="3172" spans="38:77" s="11" customFormat="1" x14ac:dyDescent="0.3"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</row>
    <row r="3173" spans="38:77" s="11" customFormat="1" x14ac:dyDescent="0.3"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</row>
    <row r="3174" spans="38:77" s="11" customFormat="1" x14ac:dyDescent="0.3"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</row>
    <row r="3175" spans="38:77" s="11" customFormat="1" x14ac:dyDescent="0.3"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</row>
    <row r="3176" spans="38:77" s="11" customFormat="1" x14ac:dyDescent="0.3"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</row>
    <row r="3177" spans="38:77" s="11" customFormat="1" x14ac:dyDescent="0.3"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</row>
    <row r="3178" spans="38:77" s="11" customFormat="1" x14ac:dyDescent="0.3"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</row>
    <row r="3179" spans="38:77" s="11" customFormat="1" x14ac:dyDescent="0.3"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</row>
    <row r="3180" spans="38:77" s="11" customFormat="1" x14ac:dyDescent="0.3"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</row>
    <row r="3181" spans="38:77" s="11" customFormat="1" x14ac:dyDescent="0.3"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</row>
    <row r="3182" spans="38:77" s="11" customFormat="1" x14ac:dyDescent="0.3"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</row>
    <row r="3183" spans="38:77" s="11" customFormat="1" x14ac:dyDescent="0.3"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</row>
    <row r="3184" spans="38:77" s="11" customFormat="1" x14ac:dyDescent="0.3"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</row>
    <row r="3185" spans="38:77" s="11" customFormat="1" x14ac:dyDescent="0.3"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</row>
    <row r="3186" spans="38:77" s="11" customFormat="1" x14ac:dyDescent="0.3"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</row>
    <row r="3187" spans="38:77" s="11" customFormat="1" x14ac:dyDescent="0.3"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</row>
    <row r="3188" spans="38:77" s="11" customFormat="1" x14ac:dyDescent="0.3"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</row>
    <row r="3189" spans="38:77" s="11" customFormat="1" x14ac:dyDescent="0.3"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</row>
    <row r="3190" spans="38:77" s="11" customFormat="1" x14ac:dyDescent="0.3"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</row>
    <row r="3191" spans="38:77" s="11" customFormat="1" x14ac:dyDescent="0.3"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</row>
    <row r="3192" spans="38:77" s="11" customFormat="1" x14ac:dyDescent="0.3"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</row>
    <row r="3193" spans="38:77" s="11" customFormat="1" x14ac:dyDescent="0.3"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</row>
    <row r="3194" spans="38:77" s="11" customFormat="1" x14ac:dyDescent="0.3"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</row>
    <row r="3195" spans="38:77" s="11" customFormat="1" x14ac:dyDescent="0.3"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</row>
    <row r="3196" spans="38:77" s="11" customFormat="1" x14ac:dyDescent="0.3"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</row>
    <row r="3197" spans="38:77" s="11" customFormat="1" x14ac:dyDescent="0.3"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</row>
    <row r="3198" spans="38:77" s="11" customFormat="1" x14ac:dyDescent="0.3"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</row>
    <row r="3199" spans="38:77" s="11" customFormat="1" x14ac:dyDescent="0.3"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</row>
    <row r="3200" spans="38:77" s="11" customFormat="1" x14ac:dyDescent="0.3"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</row>
    <row r="3201" spans="38:77" s="11" customFormat="1" x14ac:dyDescent="0.3"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</row>
    <row r="3202" spans="38:77" s="11" customFormat="1" x14ac:dyDescent="0.3"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</row>
    <row r="3203" spans="38:77" s="11" customFormat="1" x14ac:dyDescent="0.3"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</row>
    <row r="3204" spans="38:77" s="11" customFormat="1" x14ac:dyDescent="0.3"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</row>
    <row r="3205" spans="38:77" s="11" customFormat="1" x14ac:dyDescent="0.3"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</row>
    <row r="3206" spans="38:77" s="11" customFormat="1" x14ac:dyDescent="0.3"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</row>
    <row r="3207" spans="38:77" s="11" customFormat="1" x14ac:dyDescent="0.3"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</row>
    <row r="3208" spans="38:77" s="11" customFormat="1" x14ac:dyDescent="0.3"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</row>
    <row r="3209" spans="38:77" s="11" customFormat="1" x14ac:dyDescent="0.3"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</row>
    <row r="3210" spans="38:77" s="11" customFormat="1" x14ac:dyDescent="0.3"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</row>
    <row r="3211" spans="38:77" s="11" customFormat="1" x14ac:dyDescent="0.3"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</row>
    <row r="3212" spans="38:77" s="11" customFormat="1" x14ac:dyDescent="0.3"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</row>
    <row r="3213" spans="38:77" s="11" customFormat="1" x14ac:dyDescent="0.3"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</row>
    <row r="3214" spans="38:77" s="11" customFormat="1" x14ac:dyDescent="0.3"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</row>
    <row r="3215" spans="38:77" s="11" customFormat="1" x14ac:dyDescent="0.3"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</row>
    <row r="3216" spans="38:77" s="11" customFormat="1" x14ac:dyDescent="0.3"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</row>
    <row r="3217" spans="38:77" s="11" customFormat="1" x14ac:dyDescent="0.3"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</row>
    <row r="3218" spans="38:77" s="11" customFormat="1" x14ac:dyDescent="0.3"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</row>
    <row r="3219" spans="38:77" s="11" customFormat="1" x14ac:dyDescent="0.3"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</row>
    <row r="3220" spans="38:77" s="11" customFormat="1" x14ac:dyDescent="0.3"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</row>
    <row r="3221" spans="38:77" s="11" customFormat="1" x14ac:dyDescent="0.3"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</row>
    <row r="3222" spans="38:77" s="11" customFormat="1" x14ac:dyDescent="0.3"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</row>
    <row r="3223" spans="38:77" s="11" customFormat="1" x14ac:dyDescent="0.3"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</row>
    <row r="3224" spans="38:77" s="11" customFormat="1" x14ac:dyDescent="0.3"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</row>
    <row r="3225" spans="38:77" s="11" customFormat="1" x14ac:dyDescent="0.3"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</row>
    <row r="3226" spans="38:77" s="11" customFormat="1" x14ac:dyDescent="0.3"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</row>
    <row r="3227" spans="38:77" s="11" customFormat="1" x14ac:dyDescent="0.3"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</row>
    <row r="3228" spans="38:77" s="11" customFormat="1" x14ac:dyDescent="0.3"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</row>
    <row r="3229" spans="38:77" s="11" customFormat="1" x14ac:dyDescent="0.3"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</row>
    <row r="3230" spans="38:77" s="11" customFormat="1" x14ac:dyDescent="0.3"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</row>
    <row r="3231" spans="38:77" s="11" customFormat="1" x14ac:dyDescent="0.3"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</row>
    <row r="3232" spans="38:77" s="11" customFormat="1" x14ac:dyDescent="0.3"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</row>
    <row r="3233" spans="38:77" s="11" customFormat="1" x14ac:dyDescent="0.3"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</row>
    <row r="3234" spans="38:77" s="11" customFormat="1" x14ac:dyDescent="0.3"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</row>
    <row r="3235" spans="38:77" s="11" customFormat="1" x14ac:dyDescent="0.3"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</row>
    <row r="3236" spans="38:77" s="11" customFormat="1" x14ac:dyDescent="0.3"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</row>
    <row r="3237" spans="38:77" s="11" customFormat="1" x14ac:dyDescent="0.3"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</row>
    <row r="3238" spans="38:77" s="11" customFormat="1" x14ac:dyDescent="0.3"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</row>
    <row r="3239" spans="38:77" s="11" customFormat="1" x14ac:dyDescent="0.3"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</row>
    <row r="3240" spans="38:77" s="11" customFormat="1" x14ac:dyDescent="0.3"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</row>
    <row r="3241" spans="38:77" s="11" customFormat="1" x14ac:dyDescent="0.3"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</row>
    <row r="3242" spans="38:77" s="11" customFormat="1" x14ac:dyDescent="0.3"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</row>
    <row r="3243" spans="38:77" s="11" customFormat="1" x14ac:dyDescent="0.3"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</row>
    <row r="3244" spans="38:77" s="11" customFormat="1" x14ac:dyDescent="0.3"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</row>
    <row r="3245" spans="38:77" s="11" customFormat="1" x14ac:dyDescent="0.3"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</row>
    <row r="3246" spans="38:77" s="11" customFormat="1" x14ac:dyDescent="0.3"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</row>
    <row r="3247" spans="38:77" s="11" customFormat="1" x14ac:dyDescent="0.3"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</row>
    <row r="3248" spans="38:77" s="11" customFormat="1" x14ac:dyDescent="0.3"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</row>
    <row r="3249" spans="38:77" s="11" customFormat="1" x14ac:dyDescent="0.3"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</row>
    <row r="3250" spans="38:77" s="11" customFormat="1" x14ac:dyDescent="0.3"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</row>
    <row r="3251" spans="38:77" s="11" customFormat="1" x14ac:dyDescent="0.3"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</row>
    <row r="3252" spans="38:77" s="11" customFormat="1" x14ac:dyDescent="0.3"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</row>
    <row r="3253" spans="38:77" s="11" customFormat="1" x14ac:dyDescent="0.3"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</row>
    <row r="3254" spans="38:77" s="11" customFormat="1" x14ac:dyDescent="0.3"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</row>
    <row r="3255" spans="38:77" s="11" customFormat="1" x14ac:dyDescent="0.3"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</row>
    <row r="3256" spans="38:77" s="11" customFormat="1" x14ac:dyDescent="0.3"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</row>
    <row r="3257" spans="38:77" s="11" customFormat="1" x14ac:dyDescent="0.3"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</row>
    <row r="3258" spans="38:77" s="11" customFormat="1" x14ac:dyDescent="0.3"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</row>
    <row r="3259" spans="38:77" s="11" customFormat="1" x14ac:dyDescent="0.3"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</row>
    <row r="3260" spans="38:77" s="11" customFormat="1" x14ac:dyDescent="0.3"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</row>
    <row r="3261" spans="38:77" s="11" customFormat="1" x14ac:dyDescent="0.3"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</row>
    <row r="3262" spans="38:77" s="11" customFormat="1" x14ac:dyDescent="0.3"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</row>
    <row r="3263" spans="38:77" s="11" customFormat="1" x14ac:dyDescent="0.3"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</row>
    <row r="3264" spans="38:77" s="11" customFormat="1" x14ac:dyDescent="0.3"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</row>
    <row r="3265" spans="38:77" s="11" customFormat="1" x14ac:dyDescent="0.3"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</row>
    <row r="3266" spans="38:77" s="11" customFormat="1" x14ac:dyDescent="0.3"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</row>
    <row r="3267" spans="38:77" s="11" customFormat="1" x14ac:dyDescent="0.3"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</row>
    <row r="3268" spans="38:77" s="11" customFormat="1" x14ac:dyDescent="0.3"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</row>
    <row r="3269" spans="38:77" s="11" customFormat="1" x14ac:dyDescent="0.3"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</row>
    <row r="3270" spans="38:77" s="11" customFormat="1" x14ac:dyDescent="0.3"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</row>
    <row r="3271" spans="38:77" s="11" customFormat="1" x14ac:dyDescent="0.3"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</row>
    <row r="3272" spans="38:77" s="11" customFormat="1" x14ac:dyDescent="0.3"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</row>
    <row r="3273" spans="38:77" s="11" customFormat="1" x14ac:dyDescent="0.3"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</row>
    <row r="3274" spans="38:77" s="11" customFormat="1" x14ac:dyDescent="0.3"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</row>
    <row r="3275" spans="38:77" s="11" customFormat="1" x14ac:dyDescent="0.3"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</row>
    <row r="3276" spans="38:77" s="11" customFormat="1" x14ac:dyDescent="0.3"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</row>
    <row r="3277" spans="38:77" s="11" customFormat="1" x14ac:dyDescent="0.3"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</row>
    <row r="3278" spans="38:77" s="11" customFormat="1" x14ac:dyDescent="0.3"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</row>
    <row r="3279" spans="38:77" s="11" customFormat="1" x14ac:dyDescent="0.3"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</row>
    <row r="3280" spans="38:77" s="11" customFormat="1" x14ac:dyDescent="0.3"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</row>
    <row r="3281" spans="38:77" s="11" customFormat="1" x14ac:dyDescent="0.3"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</row>
    <row r="3282" spans="38:77" s="11" customFormat="1" x14ac:dyDescent="0.3"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</row>
    <row r="3283" spans="38:77" s="11" customFormat="1" x14ac:dyDescent="0.3"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</row>
    <row r="3284" spans="38:77" s="11" customFormat="1" x14ac:dyDescent="0.3"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</row>
    <row r="3285" spans="38:77" s="11" customFormat="1" x14ac:dyDescent="0.3"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</row>
    <row r="3286" spans="38:77" s="11" customFormat="1" x14ac:dyDescent="0.3"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</row>
    <row r="3287" spans="38:77" s="11" customFormat="1" x14ac:dyDescent="0.3"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</row>
    <row r="3288" spans="38:77" s="11" customFormat="1" x14ac:dyDescent="0.3"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</row>
    <row r="3289" spans="38:77" s="11" customFormat="1" x14ac:dyDescent="0.3"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</row>
    <row r="3290" spans="38:77" s="11" customFormat="1" x14ac:dyDescent="0.3"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</row>
    <row r="3291" spans="38:77" s="11" customFormat="1" x14ac:dyDescent="0.3"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</row>
    <row r="3292" spans="38:77" s="11" customFormat="1" x14ac:dyDescent="0.3"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</row>
    <row r="3293" spans="38:77" s="11" customFormat="1" x14ac:dyDescent="0.3"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</row>
    <row r="3294" spans="38:77" s="11" customFormat="1" x14ac:dyDescent="0.3"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</row>
    <row r="3295" spans="38:77" s="11" customFormat="1" x14ac:dyDescent="0.3"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</row>
    <row r="3296" spans="38:77" s="11" customFormat="1" x14ac:dyDescent="0.3"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</row>
    <row r="3297" spans="38:77" s="11" customFormat="1" x14ac:dyDescent="0.3"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</row>
    <row r="3298" spans="38:77" s="11" customFormat="1" x14ac:dyDescent="0.3"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</row>
    <row r="3299" spans="38:77" s="11" customFormat="1" x14ac:dyDescent="0.3"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</row>
    <row r="3300" spans="38:77" s="11" customFormat="1" x14ac:dyDescent="0.3"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</row>
    <row r="3301" spans="38:77" s="11" customFormat="1" x14ac:dyDescent="0.3"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</row>
    <row r="3302" spans="38:77" s="11" customFormat="1" x14ac:dyDescent="0.3"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</row>
    <row r="3303" spans="38:77" s="11" customFormat="1" x14ac:dyDescent="0.3"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</row>
    <row r="3304" spans="38:77" s="11" customFormat="1" x14ac:dyDescent="0.3"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</row>
    <row r="3305" spans="38:77" s="11" customFormat="1" x14ac:dyDescent="0.3"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</row>
    <row r="3306" spans="38:77" s="11" customFormat="1" x14ac:dyDescent="0.3"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</row>
    <row r="3307" spans="38:77" s="11" customFormat="1" x14ac:dyDescent="0.3"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</row>
    <row r="3308" spans="38:77" s="11" customFormat="1" x14ac:dyDescent="0.3"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</row>
    <row r="3309" spans="38:77" s="11" customFormat="1" x14ac:dyDescent="0.3"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</row>
    <row r="3310" spans="38:77" s="11" customFormat="1" x14ac:dyDescent="0.3"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</row>
    <row r="3311" spans="38:77" s="11" customFormat="1" x14ac:dyDescent="0.3"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</row>
    <row r="3312" spans="38:77" s="11" customFormat="1" x14ac:dyDescent="0.3"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</row>
    <row r="3313" spans="38:77" s="11" customFormat="1" x14ac:dyDescent="0.3"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</row>
    <row r="3314" spans="38:77" s="11" customFormat="1" x14ac:dyDescent="0.3"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</row>
    <row r="3315" spans="38:77" s="11" customFormat="1" x14ac:dyDescent="0.3"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</row>
    <row r="3316" spans="38:77" s="11" customFormat="1" x14ac:dyDescent="0.3"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</row>
    <row r="3317" spans="38:77" s="11" customFormat="1" x14ac:dyDescent="0.3"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</row>
    <row r="3318" spans="38:77" s="11" customFormat="1" x14ac:dyDescent="0.3"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</row>
    <row r="3319" spans="38:77" s="11" customFormat="1" x14ac:dyDescent="0.3"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</row>
    <row r="3320" spans="38:77" s="11" customFormat="1" x14ac:dyDescent="0.3"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</row>
    <row r="3321" spans="38:77" s="11" customFormat="1" x14ac:dyDescent="0.3"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</row>
    <row r="3322" spans="38:77" s="11" customFormat="1" x14ac:dyDescent="0.3"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</row>
    <row r="3323" spans="38:77" s="11" customFormat="1" x14ac:dyDescent="0.3"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</row>
    <row r="3324" spans="38:77" s="11" customFormat="1" x14ac:dyDescent="0.3"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</row>
    <row r="3325" spans="38:77" s="11" customFormat="1" x14ac:dyDescent="0.3"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</row>
    <row r="3326" spans="38:77" s="11" customFormat="1" x14ac:dyDescent="0.3"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</row>
    <row r="3327" spans="38:77" s="11" customFormat="1" x14ac:dyDescent="0.3"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</row>
    <row r="3328" spans="38:77" s="11" customFormat="1" x14ac:dyDescent="0.3"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</row>
    <row r="3329" spans="38:77" s="11" customFormat="1" x14ac:dyDescent="0.3"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</row>
    <row r="3330" spans="38:77" s="11" customFormat="1" x14ac:dyDescent="0.3"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</row>
    <row r="3331" spans="38:77" s="11" customFormat="1" x14ac:dyDescent="0.3"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</row>
    <row r="3332" spans="38:77" s="11" customFormat="1" x14ac:dyDescent="0.3"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</row>
    <row r="3333" spans="38:77" s="11" customFormat="1" x14ac:dyDescent="0.3"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</row>
    <row r="3334" spans="38:77" s="11" customFormat="1" x14ac:dyDescent="0.3"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</row>
    <row r="3335" spans="38:77" s="11" customFormat="1" x14ac:dyDescent="0.3"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</row>
    <row r="3336" spans="38:77" s="11" customFormat="1" x14ac:dyDescent="0.3"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</row>
    <row r="3337" spans="38:77" s="11" customFormat="1" x14ac:dyDescent="0.3"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</row>
    <row r="3338" spans="38:77" s="11" customFormat="1" x14ac:dyDescent="0.3"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</row>
    <row r="3339" spans="38:77" s="11" customFormat="1" x14ac:dyDescent="0.3"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</row>
    <row r="3340" spans="38:77" s="11" customFormat="1" x14ac:dyDescent="0.3"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</row>
    <row r="3341" spans="38:77" s="11" customFormat="1" x14ac:dyDescent="0.3"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</row>
    <row r="3342" spans="38:77" s="11" customFormat="1" x14ac:dyDescent="0.3"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</row>
    <row r="3343" spans="38:77" s="11" customFormat="1" x14ac:dyDescent="0.3"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</row>
    <row r="3344" spans="38:77" s="11" customFormat="1" x14ac:dyDescent="0.3"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</row>
    <row r="3345" spans="38:77" s="11" customFormat="1" x14ac:dyDescent="0.3"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</row>
    <row r="3346" spans="38:77" s="11" customFormat="1" x14ac:dyDescent="0.3"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</row>
    <row r="3347" spans="38:77" s="11" customFormat="1" x14ac:dyDescent="0.3"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</row>
    <row r="3348" spans="38:77" s="11" customFormat="1" x14ac:dyDescent="0.3"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</row>
    <row r="3349" spans="38:77" s="11" customFormat="1" x14ac:dyDescent="0.3"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</row>
    <row r="3350" spans="38:77" s="11" customFormat="1" x14ac:dyDescent="0.3"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</row>
    <row r="3351" spans="38:77" s="11" customFormat="1" x14ac:dyDescent="0.3"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</row>
    <row r="3352" spans="38:77" s="11" customFormat="1" x14ac:dyDescent="0.3"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</row>
    <row r="3353" spans="38:77" s="11" customFormat="1" x14ac:dyDescent="0.3"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</row>
    <row r="3354" spans="38:77" s="11" customFormat="1" x14ac:dyDescent="0.3"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</row>
    <row r="3355" spans="38:77" s="11" customFormat="1" x14ac:dyDescent="0.3"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</row>
    <row r="3356" spans="38:77" s="11" customFormat="1" x14ac:dyDescent="0.3"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</row>
    <row r="3357" spans="38:77" s="11" customFormat="1" x14ac:dyDescent="0.3"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</row>
    <row r="3358" spans="38:77" s="11" customFormat="1" x14ac:dyDescent="0.3"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</row>
    <row r="3359" spans="38:77" s="11" customFormat="1" x14ac:dyDescent="0.3"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</row>
    <row r="3360" spans="38:77" s="11" customFormat="1" x14ac:dyDescent="0.3"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</row>
    <row r="3361" spans="38:77" s="11" customFormat="1" x14ac:dyDescent="0.3"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</row>
    <row r="3362" spans="38:77" s="11" customFormat="1" x14ac:dyDescent="0.3"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</row>
    <row r="3363" spans="38:77" s="11" customFormat="1" x14ac:dyDescent="0.3"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</row>
    <row r="3364" spans="38:77" s="11" customFormat="1" x14ac:dyDescent="0.3"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</row>
    <row r="3365" spans="38:77" s="11" customFormat="1" x14ac:dyDescent="0.3"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</row>
    <row r="3366" spans="38:77" s="11" customFormat="1" x14ac:dyDescent="0.3"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</row>
    <row r="3367" spans="38:77" s="11" customFormat="1" x14ac:dyDescent="0.3"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</row>
    <row r="3368" spans="38:77" s="11" customFormat="1" x14ac:dyDescent="0.3"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</row>
    <row r="3369" spans="38:77" s="11" customFormat="1" x14ac:dyDescent="0.3"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</row>
    <row r="3370" spans="38:77" s="11" customFormat="1" x14ac:dyDescent="0.3"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</row>
    <row r="3371" spans="38:77" s="11" customFormat="1" x14ac:dyDescent="0.3"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</row>
    <row r="3372" spans="38:77" s="11" customFormat="1" x14ac:dyDescent="0.3"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</row>
    <row r="3373" spans="38:77" s="11" customFormat="1" x14ac:dyDescent="0.3"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</row>
    <row r="3374" spans="38:77" s="11" customFormat="1" x14ac:dyDescent="0.3"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</row>
    <row r="3375" spans="38:77" s="11" customFormat="1" x14ac:dyDescent="0.3"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</row>
    <row r="3376" spans="38:77" s="11" customFormat="1" x14ac:dyDescent="0.3"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</row>
    <row r="3377" spans="38:77" s="11" customFormat="1" x14ac:dyDescent="0.3"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</row>
    <row r="3378" spans="38:77" s="11" customFormat="1" x14ac:dyDescent="0.3"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</row>
    <row r="3379" spans="38:77" s="11" customFormat="1" x14ac:dyDescent="0.3"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</row>
    <row r="3380" spans="38:77" s="11" customFormat="1" x14ac:dyDescent="0.3"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</row>
    <row r="3381" spans="38:77" s="11" customFormat="1" x14ac:dyDescent="0.3"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</row>
    <row r="3382" spans="38:77" s="11" customFormat="1" x14ac:dyDescent="0.3"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</row>
    <row r="3383" spans="38:77" s="11" customFormat="1" x14ac:dyDescent="0.3"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</row>
    <row r="3384" spans="38:77" s="11" customFormat="1" x14ac:dyDescent="0.3"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</row>
    <row r="3385" spans="38:77" s="11" customFormat="1" x14ac:dyDescent="0.3"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</row>
    <row r="3386" spans="38:77" s="11" customFormat="1" x14ac:dyDescent="0.3"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</row>
    <row r="3387" spans="38:77" s="11" customFormat="1" x14ac:dyDescent="0.3"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</row>
    <row r="3388" spans="38:77" s="11" customFormat="1" x14ac:dyDescent="0.3"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</row>
    <row r="3389" spans="38:77" s="11" customFormat="1" x14ac:dyDescent="0.3"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</row>
    <row r="3390" spans="38:77" s="11" customFormat="1" x14ac:dyDescent="0.3"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</row>
    <row r="3391" spans="38:77" s="11" customFormat="1" x14ac:dyDescent="0.3"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</row>
    <row r="3392" spans="38:77" s="11" customFormat="1" x14ac:dyDescent="0.3"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</row>
    <row r="3393" spans="38:77" s="11" customFormat="1" x14ac:dyDescent="0.3"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</row>
    <row r="3394" spans="38:77" s="11" customFormat="1" x14ac:dyDescent="0.3"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</row>
    <row r="3395" spans="38:77" s="11" customFormat="1" x14ac:dyDescent="0.3"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</row>
    <row r="3396" spans="38:77" s="11" customFormat="1" x14ac:dyDescent="0.3"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</row>
    <row r="3397" spans="38:77" s="11" customFormat="1" x14ac:dyDescent="0.3"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</row>
    <row r="3398" spans="38:77" s="11" customFormat="1" x14ac:dyDescent="0.3"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</row>
    <row r="3399" spans="38:77" s="11" customFormat="1" x14ac:dyDescent="0.3"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</row>
    <row r="3400" spans="38:77" s="11" customFormat="1" x14ac:dyDescent="0.3"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</row>
    <row r="3401" spans="38:77" s="11" customFormat="1" x14ac:dyDescent="0.3"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</row>
    <row r="3402" spans="38:77" s="11" customFormat="1" x14ac:dyDescent="0.3"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</row>
    <row r="3403" spans="38:77" s="11" customFormat="1" x14ac:dyDescent="0.3"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</row>
    <row r="3404" spans="38:77" s="11" customFormat="1" x14ac:dyDescent="0.3"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</row>
    <row r="3405" spans="38:77" s="11" customFormat="1" x14ac:dyDescent="0.3"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</row>
    <row r="3406" spans="38:77" s="11" customFormat="1" x14ac:dyDescent="0.3"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</row>
    <row r="3407" spans="38:77" s="11" customFormat="1" x14ac:dyDescent="0.3"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</row>
    <row r="3408" spans="38:77" s="11" customFormat="1" x14ac:dyDescent="0.3"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</row>
    <row r="3409" spans="38:77" s="11" customFormat="1" x14ac:dyDescent="0.3"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</row>
    <row r="3410" spans="38:77" s="11" customFormat="1" x14ac:dyDescent="0.3"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</row>
    <row r="3411" spans="38:77" s="11" customFormat="1" x14ac:dyDescent="0.3"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</row>
    <row r="3412" spans="38:77" s="11" customFormat="1" x14ac:dyDescent="0.3"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</row>
    <row r="3413" spans="38:77" s="11" customFormat="1" x14ac:dyDescent="0.3"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</row>
    <row r="3414" spans="38:77" s="11" customFormat="1" x14ac:dyDescent="0.3"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</row>
    <row r="3415" spans="38:77" s="11" customFormat="1" x14ac:dyDescent="0.3"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</row>
    <row r="3416" spans="38:77" s="11" customFormat="1" x14ac:dyDescent="0.3"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</row>
    <row r="3417" spans="38:77" s="11" customFormat="1" x14ac:dyDescent="0.3"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</row>
    <row r="3418" spans="38:77" s="11" customFormat="1" x14ac:dyDescent="0.3"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</row>
    <row r="3419" spans="38:77" s="11" customFormat="1" x14ac:dyDescent="0.3"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</row>
    <row r="3420" spans="38:77" s="11" customFormat="1" x14ac:dyDescent="0.3"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</row>
    <row r="3421" spans="38:77" s="11" customFormat="1" x14ac:dyDescent="0.3"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</row>
    <row r="3422" spans="38:77" s="11" customFormat="1" x14ac:dyDescent="0.3"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</row>
    <row r="3423" spans="38:77" s="11" customFormat="1" x14ac:dyDescent="0.3"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</row>
    <row r="3424" spans="38:77" s="11" customFormat="1" x14ac:dyDescent="0.3"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</row>
    <row r="3425" spans="38:77" s="11" customFormat="1" x14ac:dyDescent="0.3"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</row>
    <row r="3426" spans="38:77" s="11" customFormat="1" x14ac:dyDescent="0.3"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</row>
    <row r="3427" spans="38:77" s="11" customFormat="1" x14ac:dyDescent="0.3"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</row>
    <row r="3428" spans="38:77" s="11" customFormat="1" x14ac:dyDescent="0.3"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</row>
    <row r="3429" spans="38:77" s="11" customFormat="1" x14ac:dyDescent="0.3"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</row>
    <row r="3430" spans="38:77" s="11" customFormat="1" x14ac:dyDescent="0.3"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</row>
    <row r="3431" spans="38:77" s="11" customFormat="1" x14ac:dyDescent="0.3"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</row>
    <row r="3432" spans="38:77" s="11" customFormat="1" x14ac:dyDescent="0.3"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</row>
    <row r="3433" spans="38:77" s="11" customFormat="1" x14ac:dyDescent="0.3">
      <c r="AL3433" s="2"/>
      <c r="AM3433" s="2"/>
      <c r="AN3433" s="2"/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</row>
    <row r="3434" spans="38:77" s="11" customFormat="1" x14ac:dyDescent="0.3">
      <c r="AL3434" s="2"/>
      <c r="AM3434" s="2"/>
      <c r="AN3434" s="2"/>
      <c r="AO3434" s="2"/>
      <c r="AP3434" s="2"/>
      <c r="AQ3434" s="2"/>
      <c r="AR3434" s="2"/>
      <c r="AS3434" s="2"/>
      <c r="AT3434" s="2"/>
      <c r="AU3434" s="2"/>
      <c r="AV3434" s="2"/>
      <c r="AW3434" s="2"/>
      <c r="AX3434" s="2"/>
      <c r="AY3434" s="2"/>
      <c r="AZ3434" s="2"/>
      <c r="BA3434" s="2"/>
      <c r="BB3434" s="2"/>
      <c r="BC3434" s="2"/>
      <c r="BD3434" s="2"/>
      <c r="BE3434" s="2"/>
      <c r="BF3434" s="2"/>
      <c r="BG3434" s="2"/>
      <c r="BH3434" s="2"/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  <c r="BS3434" s="2"/>
      <c r="BT3434" s="2"/>
      <c r="BU3434" s="2"/>
      <c r="BV3434" s="2"/>
      <c r="BW3434" s="2"/>
      <c r="BX3434" s="2"/>
      <c r="BY3434" s="2"/>
    </row>
    <row r="3435" spans="38:77" s="11" customFormat="1" x14ac:dyDescent="0.3">
      <c r="AL3435" s="2"/>
      <c r="AM3435" s="2"/>
      <c r="AN3435" s="2"/>
      <c r="AO3435" s="2"/>
      <c r="AP3435" s="2"/>
      <c r="AQ3435" s="2"/>
      <c r="AR3435" s="2"/>
      <c r="AS3435" s="2"/>
      <c r="AT3435" s="2"/>
      <c r="AU3435" s="2"/>
      <c r="AV3435" s="2"/>
      <c r="AW3435" s="2"/>
      <c r="AX3435" s="2"/>
      <c r="AY3435" s="2"/>
      <c r="AZ3435" s="2"/>
      <c r="BA3435" s="2"/>
      <c r="BB3435" s="2"/>
      <c r="BC3435" s="2"/>
      <c r="BD3435" s="2"/>
      <c r="BE3435" s="2"/>
      <c r="BF3435" s="2"/>
      <c r="BG3435" s="2"/>
      <c r="BH3435" s="2"/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  <c r="BS3435" s="2"/>
      <c r="BT3435" s="2"/>
      <c r="BU3435" s="2"/>
      <c r="BV3435" s="2"/>
      <c r="BW3435" s="2"/>
      <c r="BX3435" s="2"/>
      <c r="BY3435" s="2"/>
    </row>
    <row r="3436" spans="38:77" s="11" customFormat="1" x14ac:dyDescent="0.3">
      <c r="AL3436" s="2"/>
      <c r="AM3436" s="2"/>
      <c r="AN3436" s="2"/>
      <c r="AO3436" s="2"/>
      <c r="AP3436" s="2"/>
      <c r="AQ3436" s="2"/>
      <c r="AR3436" s="2"/>
      <c r="AS3436" s="2"/>
      <c r="AT3436" s="2"/>
      <c r="AU3436" s="2"/>
      <c r="AV3436" s="2"/>
      <c r="AW3436" s="2"/>
      <c r="AX3436" s="2"/>
      <c r="AY3436" s="2"/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  <c r="BS3436" s="2"/>
      <c r="BT3436" s="2"/>
      <c r="BU3436" s="2"/>
      <c r="BV3436" s="2"/>
      <c r="BW3436" s="2"/>
      <c r="BX3436" s="2"/>
      <c r="BY3436" s="2"/>
    </row>
    <row r="3437" spans="38:77" s="11" customFormat="1" x14ac:dyDescent="0.3">
      <c r="AL3437" s="2"/>
      <c r="AM3437" s="2"/>
      <c r="AN3437" s="2"/>
      <c r="AO3437" s="2"/>
      <c r="AP3437" s="2"/>
      <c r="AQ3437" s="2"/>
      <c r="AR3437" s="2"/>
      <c r="AS3437" s="2"/>
      <c r="AT3437" s="2"/>
      <c r="AU3437" s="2"/>
      <c r="AV3437" s="2"/>
      <c r="AW3437" s="2"/>
      <c r="AX3437" s="2"/>
      <c r="AY3437" s="2"/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  <c r="BS3437" s="2"/>
      <c r="BT3437" s="2"/>
      <c r="BU3437" s="2"/>
      <c r="BV3437" s="2"/>
      <c r="BW3437" s="2"/>
      <c r="BX3437" s="2"/>
      <c r="BY3437" s="2"/>
    </row>
    <row r="3438" spans="38:77" s="11" customFormat="1" x14ac:dyDescent="0.3">
      <c r="AL3438" s="2"/>
      <c r="AM3438" s="2"/>
      <c r="AN3438" s="2"/>
      <c r="AO3438" s="2"/>
      <c r="AP3438" s="2"/>
      <c r="AQ3438" s="2"/>
      <c r="AR3438" s="2"/>
      <c r="AS3438" s="2"/>
      <c r="AT3438" s="2"/>
      <c r="AU3438" s="2"/>
      <c r="AV3438" s="2"/>
      <c r="AW3438" s="2"/>
      <c r="AX3438" s="2"/>
      <c r="AY3438" s="2"/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  <c r="BS3438" s="2"/>
      <c r="BT3438" s="2"/>
      <c r="BU3438" s="2"/>
      <c r="BV3438" s="2"/>
      <c r="BW3438" s="2"/>
      <c r="BX3438" s="2"/>
      <c r="BY3438" s="2"/>
    </row>
    <row r="3439" spans="38:77" s="11" customFormat="1" x14ac:dyDescent="0.3">
      <c r="AL3439" s="2"/>
      <c r="AM3439" s="2"/>
      <c r="AN3439" s="2"/>
      <c r="AO3439" s="2"/>
      <c r="AP3439" s="2"/>
      <c r="AQ3439" s="2"/>
      <c r="AR3439" s="2"/>
      <c r="AS3439" s="2"/>
      <c r="AT3439" s="2"/>
      <c r="AU3439" s="2"/>
      <c r="AV3439" s="2"/>
      <c r="AW3439" s="2"/>
      <c r="AX3439" s="2"/>
      <c r="AY3439" s="2"/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  <c r="BS3439" s="2"/>
      <c r="BT3439" s="2"/>
      <c r="BU3439" s="2"/>
      <c r="BV3439" s="2"/>
      <c r="BW3439" s="2"/>
      <c r="BX3439" s="2"/>
      <c r="BY3439" s="2"/>
    </row>
    <row r="3440" spans="38:77" s="11" customFormat="1" x14ac:dyDescent="0.3">
      <c r="AL3440" s="2"/>
      <c r="AM3440" s="2"/>
      <c r="AN3440" s="2"/>
      <c r="AO3440" s="2"/>
      <c r="AP3440" s="2"/>
      <c r="AQ3440" s="2"/>
      <c r="AR3440" s="2"/>
      <c r="AS3440" s="2"/>
      <c r="AT3440" s="2"/>
      <c r="AU3440" s="2"/>
      <c r="AV3440" s="2"/>
      <c r="AW3440" s="2"/>
      <c r="AX3440" s="2"/>
      <c r="AY3440" s="2"/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  <c r="BS3440" s="2"/>
      <c r="BT3440" s="2"/>
      <c r="BU3440" s="2"/>
      <c r="BV3440" s="2"/>
      <c r="BW3440" s="2"/>
      <c r="BX3440" s="2"/>
      <c r="BY3440" s="2"/>
    </row>
    <row r="3441" spans="38:77" s="11" customFormat="1" x14ac:dyDescent="0.3">
      <c r="AL3441" s="2"/>
      <c r="AM3441" s="2"/>
      <c r="AN3441" s="2"/>
      <c r="AO3441" s="2"/>
      <c r="AP3441" s="2"/>
      <c r="AQ3441" s="2"/>
      <c r="AR3441" s="2"/>
      <c r="AS3441" s="2"/>
      <c r="AT3441" s="2"/>
      <c r="AU3441" s="2"/>
      <c r="AV3441" s="2"/>
      <c r="AW3441" s="2"/>
      <c r="AX3441" s="2"/>
      <c r="AY3441" s="2"/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  <c r="BS3441" s="2"/>
      <c r="BT3441" s="2"/>
      <c r="BU3441" s="2"/>
      <c r="BV3441" s="2"/>
      <c r="BW3441" s="2"/>
      <c r="BX3441" s="2"/>
      <c r="BY3441" s="2"/>
    </row>
    <row r="3442" spans="38:77" s="11" customFormat="1" x14ac:dyDescent="0.3">
      <c r="AL3442" s="2"/>
      <c r="AM3442" s="2"/>
      <c r="AN3442" s="2"/>
      <c r="AO3442" s="2"/>
      <c r="AP3442" s="2"/>
      <c r="AQ3442" s="2"/>
      <c r="AR3442" s="2"/>
      <c r="AS3442" s="2"/>
      <c r="AT3442" s="2"/>
      <c r="AU3442" s="2"/>
      <c r="AV3442" s="2"/>
      <c r="AW3442" s="2"/>
      <c r="AX3442" s="2"/>
      <c r="AY3442" s="2"/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  <c r="BS3442" s="2"/>
      <c r="BT3442" s="2"/>
      <c r="BU3442" s="2"/>
      <c r="BV3442" s="2"/>
      <c r="BW3442" s="2"/>
      <c r="BX3442" s="2"/>
      <c r="BY3442" s="2"/>
    </row>
    <row r="3443" spans="38:77" s="11" customFormat="1" x14ac:dyDescent="0.3">
      <c r="AL3443" s="2"/>
      <c r="AM3443" s="2"/>
      <c r="AN3443" s="2"/>
      <c r="AO3443" s="2"/>
      <c r="AP3443" s="2"/>
      <c r="AQ3443" s="2"/>
      <c r="AR3443" s="2"/>
      <c r="AS3443" s="2"/>
      <c r="AT3443" s="2"/>
      <c r="AU3443" s="2"/>
      <c r="AV3443" s="2"/>
      <c r="AW3443" s="2"/>
      <c r="AX3443" s="2"/>
      <c r="AY3443" s="2"/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  <c r="BS3443" s="2"/>
      <c r="BT3443" s="2"/>
      <c r="BU3443" s="2"/>
      <c r="BV3443" s="2"/>
      <c r="BW3443" s="2"/>
      <c r="BX3443" s="2"/>
      <c r="BY3443" s="2"/>
    </row>
    <row r="3444" spans="38:77" s="11" customFormat="1" x14ac:dyDescent="0.3">
      <c r="AL3444" s="2"/>
      <c r="AM3444" s="2"/>
      <c r="AN3444" s="2"/>
      <c r="AO3444" s="2"/>
      <c r="AP3444" s="2"/>
      <c r="AQ3444" s="2"/>
      <c r="AR3444" s="2"/>
      <c r="AS3444" s="2"/>
      <c r="AT3444" s="2"/>
      <c r="AU3444" s="2"/>
      <c r="AV3444" s="2"/>
      <c r="AW3444" s="2"/>
      <c r="AX3444" s="2"/>
      <c r="AY3444" s="2"/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  <c r="BS3444" s="2"/>
      <c r="BT3444" s="2"/>
      <c r="BU3444" s="2"/>
      <c r="BV3444" s="2"/>
      <c r="BW3444" s="2"/>
      <c r="BX3444" s="2"/>
      <c r="BY3444" s="2"/>
    </row>
    <row r="3445" spans="38:77" s="11" customFormat="1" x14ac:dyDescent="0.3">
      <c r="AL3445" s="2"/>
      <c r="AM3445" s="2"/>
      <c r="AN3445" s="2"/>
      <c r="AO3445" s="2"/>
      <c r="AP3445" s="2"/>
      <c r="AQ3445" s="2"/>
      <c r="AR3445" s="2"/>
      <c r="AS3445" s="2"/>
      <c r="AT3445" s="2"/>
      <c r="AU3445" s="2"/>
      <c r="AV3445" s="2"/>
      <c r="AW3445" s="2"/>
      <c r="AX3445" s="2"/>
      <c r="AY3445" s="2"/>
      <c r="AZ3445" s="2"/>
      <c r="BA3445" s="2"/>
      <c r="BB3445" s="2"/>
      <c r="BC3445" s="2"/>
      <c r="BD3445" s="2"/>
      <c r="BE3445" s="2"/>
      <c r="BF3445" s="2"/>
      <c r="BG3445" s="2"/>
      <c r="BH3445" s="2"/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  <c r="BS3445" s="2"/>
      <c r="BT3445" s="2"/>
      <c r="BU3445" s="2"/>
      <c r="BV3445" s="2"/>
      <c r="BW3445" s="2"/>
      <c r="BX3445" s="2"/>
      <c r="BY3445" s="2"/>
    </row>
    <row r="3446" spans="38:77" s="11" customFormat="1" x14ac:dyDescent="0.3">
      <c r="AL3446" s="2"/>
      <c r="AM3446" s="2"/>
      <c r="AN3446" s="2"/>
      <c r="AO3446" s="2"/>
      <c r="AP3446" s="2"/>
      <c r="AQ3446" s="2"/>
      <c r="AR3446" s="2"/>
      <c r="AS3446" s="2"/>
      <c r="AT3446" s="2"/>
      <c r="AU3446" s="2"/>
      <c r="AV3446" s="2"/>
      <c r="AW3446" s="2"/>
      <c r="AX3446" s="2"/>
      <c r="AY3446" s="2"/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  <c r="BS3446" s="2"/>
      <c r="BT3446" s="2"/>
      <c r="BU3446" s="2"/>
      <c r="BV3446" s="2"/>
      <c r="BW3446" s="2"/>
      <c r="BX3446" s="2"/>
      <c r="BY3446" s="2"/>
    </row>
    <row r="3447" spans="38:77" s="11" customFormat="1" x14ac:dyDescent="0.3">
      <c r="AL3447" s="2"/>
      <c r="AM3447" s="2"/>
      <c r="AN3447" s="2"/>
      <c r="AO3447" s="2"/>
      <c r="AP3447" s="2"/>
      <c r="AQ3447" s="2"/>
      <c r="AR3447" s="2"/>
      <c r="AS3447" s="2"/>
      <c r="AT3447" s="2"/>
      <c r="AU3447" s="2"/>
      <c r="AV3447" s="2"/>
      <c r="AW3447" s="2"/>
      <c r="AX3447" s="2"/>
      <c r="AY3447" s="2"/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  <c r="BS3447" s="2"/>
      <c r="BT3447" s="2"/>
      <c r="BU3447" s="2"/>
      <c r="BV3447" s="2"/>
      <c r="BW3447" s="2"/>
      <c r="BX3447" s="2"/>
      <c r="BY3447" s="2"/>
    </row>
    <row r="3448" spans="38:77" s="11" customFormat="1" x14ac:dyDescent="0.3">
      <c r="AL3448" s="2"/>
      <c r="AM3448" s="2"/>
      <c r="AN3448" s="2"/>
      <c r="AO3448" s="2"/>
      <c r="AP3448" s="2"/>
      <c r="AQ3448" s="2"/>
      <c r="AR3448" s="2"/>
      <c r="AS3448" s="2"/>
      <c r="AT3448" s="2"/>
      <c r="AU3448" s="2"/>
      <c r="AV3448" s="2"/>
      <c r="AW3448" s="2"/>
      <c r="AX3448" s="2"/>
      <c r="AY3448" s="2"/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  <c r="BS3448" s="2"/>
      <c r="BT3448" s="2"/>
      <c r="BU3448" s="2"/>
      <c r="BV3448" s="2"/>
      <c r="BW3448" s="2"/>
      <c r="BX3448" s="2"/>
      <c r="BY3448" s="2"/>
    </row>
    <row r="3449" spans="38:77" s="11" customFormat="1" x14ac:dyDescent="0.3">
      <c r="AL3449" s="2"/>
      <c r="AM3449" s="2"/>
      <c r="AN3449" s="2"/>
      <c r="AO3449" s="2"/>
      <c r="AP3449" s="2"/>
      <c r="AQ3449" s="2"/>
      <c r="AR3449" s="2"/>
      <c r="AS3449" s="2"/>
      <c r="AT3449" s="2"/>
      <c r="AU3449" s="2"/>
      <c r="AV3449" s="2"/>
      <c r="AW3449" s="2"/>
      <c r="AX3449" s="2"/>
      <c r="AY3449" s="2"/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  <c r="BS3449" s="2"/>
      <c r="BT3449" s="2"/>
      <c r="BU3449" s="2"/>
      <c r="BV3449" s="2"/>
      <c r="BW3449" s="2"/>
      <c r="BX3449" s="2"/>
      <c r="BY3449" s="2"/>
    </row>
    <row r="3450" spans="38:77" s="11" customFormat="1" x14ac:dyDescent="0.3">
      <c r="AL3450" s="2"/>
      <c r="AM3450" s="2"/>
      <c r="AN3450" s="2"/>
      <c r="AO3450" s="2"/>
      <c r="AP3450" s="2"/>
      <c r="AQ3450" s="2"/>
      <c r="AR3450" s="2"/>
      <c r="AS3450" s="2"/>
      <c r="AT3450" s="2"/>
      <c r="AU3450" s="2"/>
      <c r="AV3450" s="2"/>
      <c r="AW3450" s="2"/>
      <c r="AX3450" s="2"/>
      <c r="AY3450" s="2"/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  <c r="BS3450" s="2"/>
      <c r="BT3450" s="2"/>
      <c r="BU3450" s="2"/>
      <c r="BV3450" s="2"/>
      <c r="BW3450" s="2"/>
      <c r="BX3450" s="2"/>
      <c r="BY3450" s="2"/>
    </row>
    <row r="3451" spans="38:77" s="11" customFormat="1" x14ac:dyDescent="0.3"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</row>
    <row r="3452" spans="38:77" s="11" customFormat="1" x14ac:dyDescent="0.3"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</row>
    <row r="3453" spans="38:77" s="11" customFormat="1" x14ac:dyDescent="0.3">
      <c r="AL3453" s="2"/>
      <c r="AM3453" s="2"/>
      <c r="AN3453" s="2"/>
      <c r="AO3453" s="2"/>
      <c r="AP3453" s="2"/>
      <c r="AQ3453" s="2"/>
      <c r="AR3453" s="2"/>
      <c r="AS3453" s="2"/>
      <c r="AT3453" s="2"/>
      <c r="AU3453" s="2"/>
      <c r="AV3453" s="2"/>
      <c r="AW3453" s="2"/>
      <c r="AX3453" s="2"/>
      <c r="AY3453" s="2"/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  <c r="BS3453" s="2"/>
      <c r="BT3453" s="2"/>
      <c r="BU3453" s="2"/>
      <c r="BV3453" s="2"/>
      <c r="BW3453" s="2"/>
      <c r="BX3453" s="2"/>
      <c r="BY3453" s="2"/>
    </row>
    <row r="3454" spans="38:77" s="11" customFormat="1" x14ac:dyDescent="0.3">
      <c r="AL3454" s="2"/>
      <c r="AM3454" s="2"/>
      <c r="AN3454" s="2"/>
      <c r="AO3454" s="2"/>
      <c r="AP3454" s="2"/>
      <c r="AQ3454" s="2"/>
      <c r="AR3454" s="2"/>
      <c r="AS3454" s="2"/>
      <c r="AT3454" s="2"/>
      <c r="AU3454" s="2"/>
      <c r="AV3454" s="2"/>
      <c r="AW3454" s="2"/>
      <c r="AX3454" s="2"/>
      <c r="AY3454" s="2"/>
      <c r="AZ3454" s="2"/>
      <c r="BA3454" s="2"/>
      <c r="BB3454" s="2"/>
      <c r="BC3454" s="2"/>
      <c r="BD3454" s="2"/>
      <c r="BE3454" s="2"/>
      <c r="BF3454" s="2"/>
      <c r="BG3454" s="2"/>
      <c r="BH3454" s="2"/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  <c r="BS3454" s="2"/>
      <c r="BT3454" s="2"/>
      <c r="BU3454" s="2"/>
      <c r="BV3454" s="2"/>
      <c r="BW3454" s="2"/>
      <c r="BX3454" s="2"/>
      <c r="BY3454" s="2"/>
    </row>
    <row r="3455" spans="38:77" s="11" customFormat="1" x14ac:dyDescent="0.3">
      <c r="AL3455" s="2"/>
      <c r="AM3455" s="2"/>
      <c r="AN3455" s="2"/>
      <c r="AO3455" s="2"/>
      <c r="AP3455" s="2"/>
      <c r="AQ3455" s="2"/>
      <c r="AR3455" s="2"/>
      <c r="AS3455" s="2"/>
      <c r="AT3455" s="2"/>
      <c r="AU3455" s="2"/>
      <c r="AV3455" s="2"/>
      <c r="AW3455" s="2"/>
      <c r="AX3455" s="2"/>
      <c r="AY3455" s="2"/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  <c r="BS3455" s="2"/>
      <c r="BT3455" s="2"/>
      <c r="BU3455" s="2"/>
      <c r="BV3455" s="2"/>
      <c r="BW3455" s="2"/>
      <c r="BX3455" s="2"/>
      <c r="BY3455" s="2"/>
    </row>
    <row r="3456" spans="38:77" s="11" customFormat="1" x14ac:dyDescent="0.3">
      <c r="AL3456" s="2"/>
      <c r="AM3456" s="2"/>
      <c r="AN3456" s="2"/>
      <c r="AO3456" s="2"/>
      <c r="AP3456" s="2"/>
      <c r="AQ3456" s="2"/>
      <c r="AR3456" s="2"/>
      <c r="AS3456" s="2"/>
      <c r="AT3456" s="2"/>
      <c r="AU3456" s="2"/>
      <c r="AV3456" s="2"/>
      <c r="AW3456" s="2"/>
      <c r="AX3456" s="2"/>
      <c r="AY3456" s="2"/>
      <c r="AZ3456" s="2"/>
      <c r="BA3456" s="2"/>
      <c r="BB3456" s="2"/>
      <c r="BC3456" s="2"/>
      <c r="BD3456" s="2"/>
      <c r="BE3456" s="2"/>
      <c r="BF3456" s="2"/>
      <c r="BG3456" s="2"/>
      <c r="BH3456" s="2"/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  <c r="BS3456" s="2"/>
      <c r="BT3456" s="2"/>
      <c r="BU3456" s="2"/>
      <c r="BV3456" s="2"/>
      <c r="BW3456" s="2"/>
      <c r="BX3456" s="2"/>
      <c r="BY3456" s="2"/>
    </row>
    <row r="3457" spans="38:77" s="11" customFormat="1" x14ac:dyDescent="0.3"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2"/>
      <c r="BX3457" s="2"/>
      <c r="BY3457" s="2"/>
    </row>
    <row r="3458" spans="38:77" s="11" customFormat="1" x14ac:dyDescent="0.3">
      <c r="AL3458" s="2"/>
      <c r="AM3458" s="2"/>
      <c r="AN3458" s="2"/>
      <c r="AO3458" s="2"/>
      <c r="AP3458" s="2"/>
      <c r="AQ3458" s="2"/>
      <c r="AR3458" s="2"/>
      <c r="AS3458" s="2"/>
      <c r="AT3458" s="2"/>
      <c r="AU3458" s="2"/>
      <c r="AV3458" s="2"/>
      <c r="AW3458" s="2"/>
      <c r="AX3458" s="2"/>
      <c r="AY3458" s="2"/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  <c r="BS3458" s="2"/>
      <c r="BT3458" s="2"/>
      <c r="BU3458" s="2"/>
      <c r="BV3458" s="2"/>
      <c r="BW3458" s="2"/>
      <c r="BX3458" s="2"/>
      <c r="BY3458" s="2"/>
    </row>
    <row r="3459" spans="38:77" s="11" customFormat="1" x14ac:dyDescent="0.3">
      <c r="AL3459" s="2"/>
      <c r="AM3459" s="2"/>
      <c r="AN3459" s="2"/>
      <c r="AO3459" s="2"/>
      <c r="AP3459" s="2"/>
      <c r="AQ3459" s="2"/>
      <c r="AR3459" s="2"/>
      <c r="AS3459" s="2"/>
      <c r="AT3459" s="2"/>
      <c r="AU3459" s="2"/>
      <c r="AV3459" s="2"/>
      <c r="AW3459" s="2"/>
      <c r="AX3459" s="2"/>
      <c r="AY3459" s="2"/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  <c r="BS3459" s="2"/>
      <c r="BT3459" s="2"/>
      <c r="BU3459" s="2"/>
      <c r="BV3459" s="2"/>
      <c r="BW3459" s="2"/>
      <c r="BX3459" s="2"/>
      <c r="BY3459" s="2"/>
    </row>
    <row r="3460" spans="38:77" s="11" customFormat="1" x14ac:dyDescent="0.3">
      <c r="AL3460" s="2"/>
      <c r="AM3460" s="2"/>
      <c r="AN3460" s="2"/>
      <c r="AO3460" s="2"/>
      <c r="AP3460" s="2"/>
      <c r="AQ3460" s="2"/>
      <c r="AR3460" s="2"/>
      <c r="AS3460" s="2"/>
      <c r="AT3460" s="2"/>
      <c r="AU3460" s="2"/>
      <c r="AV3460" s="2"/>
      <c r="AW3460" s="2"/>
      <c r="AX3460" s="2"/>
      <c r="AY3460" s="2"/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  <c r="BS3460" s="2"/>
      <c r="BT3460" s="2"/>
      <c r="BU3460" s="2"/>
      <c r="BV3460" s="2"/>
      <c r="BW3460" s="2"/>
      <c r="BX3460" s="2"/>
      <c r="BY3460" s="2"/>
    </row>
    <row r="3461" spans="38:77" s="11" customFormat="1" x14ac:dyDescent="0.3">
      <c r="AL3461" s="2"/>
      <c r="AM3461" s="2"/>
      <c r="AN3461" s="2"/>
      <c r="AO3461" s="2"/>
      <c r="AP3461" s="2"/>
      <c r="AQ3461" s="2"/>
      <c r="AR3461" s="2"/>
      <c r="AS3461" s="2"/>
      <c r="AT3461" s="2"/>
      <c r="AU3461" s="2"/>
      <c r="AV3461" s="2"/>
      <c r="AW3461" s="2"/>
      <c r="AX3461" s="2"/>
      <c r="AY3461" s="2"/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  <c r="BS3461" s="2"/>
      <c r="BT3461" s="2"/>
      <c r="BU3461" s="2"/>
      <c r="BV3461" s="2"/>
      <c r="BW3461" s="2"/>
      <c r="BX3461" s="2"/>
      <c r="BY3461" s="2"/>
    </row>
    <row r="3462" spans="38:77" s="11" customFormat="1" x14ac:dyDescent="0.3">
      <c r="AL3462" s="2"/>
      <c r="AM3462" s="2"/>
      <c r="AN3462" s="2"/>
      <c r="AO3462" s="2"/>
      <c r="AP3462" s="2"/>
      <c r="AQ3462" s="2"/>
      <c r="AR3462" s="2"/>
      <c r="AS3462" s="2"/>
      <c r="AT3462" s="2"/>
      <c r="AU3462" s="2"/>
      <c r="AV3462" s="2"/>
      <c r="AW3462" s="2"/>
      <c r="AX3462" s="2"/>
      <c r="AY3462" s="2"/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  <c r="BS3462" s="2"/>
      <c r="BT3462" s="2"/>
      <c r="BU3462" s="2"/>
      <c r="BV3462" s="2"/>
      <c r="BW3462" s="2"/>
      <c r="BX3462" s="2"/>
      <c r="BY3462" s="2"/>
    </row>
    <row r="3463" spans="38:77" s="11" customFormat="1" x14ac:dyDescent="0.3">
      <c r="AL3463" s="2"/>
      <c r="AM3463" s="2"/>
      <c r="AN3463" s="2"/>
      <c r="AO3463" s="2"/>
      <c r="AP3463" s="2"/>
      <c r="AQ3463" s="2"/>
      <c r="AR3463" s="2"/>
      <c r="AS3463" s="2"/>
      <c r="AT3463" s="2"/>
      <c r="AU3463" s="2"/>
      <c r="AV3463" s="2"/>
      <c r="AW3463" s="2"/>
      <c r="AX3463" s="2"/>
      <c r="AY3463" s="2"/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  <c r="BS3463" s="2"/>
      <c r="BT3463" s="2"/>
      <c r="BU3463" s="2"/>
      <c r="BV3463" s="2"/>
      <c r="BW3463" s="2"/>
      <c r="BX3463" s="2"/>
      <c r="BY3463" s="2"/>
    </row>
    <row r="3464" spans="38:77" s="11" customFormat="1" x14ac:dyDescent="0.3">
      <c r="AL3464" s="2"/>
      <c r="AM3464" s="2"/>
      <c r="AN3464" s="2"/>
      <c r="AO3464" s="2"/>
      <c r="AP3464" s="2"/>
      <c r="AQ3464" s="2"/>
      <c r="AR3464" s="2"/>
      <c r="AS3464" s="2"/>
      <c r="AT3464" s="2"/>
      <c r="AU3464" s="2"/>
      <c r="AV3464" s="2"/>
      <c r="AW3464" s="2"/>
      <c r="AX3464" s="2"/>
      <c r="AY3464" s="2"/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  <c r="BS3464" s="2"/>
      <c r="BT3464" s="2"/>
      <c r="BU3464" s="2"/>
      <c r="BV3464" s="2"/>
      <c r="BW3464" s="2"/>
      <c r="BX3464" s="2"/>
      <c r="BY3464" s="2"/>
    </row>
    <row r="3465" spans="38:77" s="11" customFormat="1" x14ac:dyDescent="0.3">
      <c r="AL3465" s="2"/>
      <c r="AM3465" s="2"/>
      <c r="AN3465" s="2"/>
      <c r="AO3465" s="2"/>
      <c r="AP3465" s="2"/>
      <c r="AQ3465" s="2"/>
      <c r="AR3465" s="2"/>
      <c r="AS3465" s="2"/>
      <c r="AT3465" s="2"/>
      <c r="AU3465" s="2"/>
      <c r="AV3465" s="2"/>
      <c r="AW3465" s="2"/>
      <c r="AX3465" s="2"/>
      <c r="AY3465" s="2"/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  <c r="BS3465" s="2"/>
      <c r="BT3465" s="2"/>
      <c r="BU3465" s="2"/>
      <c r="BV3465" s="2"/>
      <c r="BW3465" s="2"/>
      <c r="BX3465" s="2"/>
      <c r="BY3465" s="2"/>
    </row>
    <row r="3466" spans="38:77" s="11" customFormat="1" x14ac:dyDescent="0.3">
      <c r="AL3466" s="2"/>
      <c r="AM3466" s="2"/>
      <c r="AN3466" s="2"/>
      <c r="AO3466" s="2"/>
      <c r="AP3466" s="2"/>
      <c r="AQ3466" s="2"/>
      <c r="AR3466" s="2"/>
      <c r="AS3466" s="2"/>
      <c r="AT3466" s="2"/>
      <c r="AU3466" s="2"/>
      <c r="AV3466" s="2"/>
      <c r="AW3466" s="2"/>
      <c r="AX3466" s="2"/>
      <c r="AY3466" s="2"/>
      <c r="AZ3466" s="2"/>
      <c r="BA3466" s="2"/>
      <c r="BB3466" s="2"/>
      <c r="BC3466" s="2"/>
      <c r="BD3466" s="2"/>
      <c r="BE3466" s="2"/>
      <c r="BF3466" s="2"/>
      <c r="BG3466" s="2"/>
      <c r="BH3466" s="2"/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  <c r="BS3466" s="2"/>
      <c r="BT3466" s="2"/>
      <c r="BU3466" s="2"/>
      <c r="BV3466" s="2"/>
      <c r="BW3466" s="2"/>
      <c r="BX3466" s="2"/>
      <c r="BY3466" s="2"/>
    </row>
    <row r="3467" spans="38:77" s="11" customFormat="1" x14ac:dyDescent="0.3">
      <c r="AL3467" s="2"/>
      <c r="AM3467" s="2"/>
      <c r="AN3467" s="2"/>
      <c r="AO3467" s="2"/>
      <c r="AP3467" s="2"/>
      <c r="AQ3467" s="2"/>
      <c r="AR3467" s="2"/>
      <c r="AS3467" s="2"/>
      <c r="AT3467" s="2"/>
      <c r="AU3467" s="2"/>
      <c r="AV3467" s="2"/>
      <c r="AW3467" s="2"/>
      <c r="AX3467" s="2"/>
      <c r="AY3467" s="2"/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  <c r="BS3467" s="2"/>
      <c r="BT3467" s="2"/>
      <c r="BU3467" s="2"/>
      <c r="BV3467" s="2"/>
      <c r="BW3467" s="2"/>
      <c r="BX3467" s="2"/>
      <c r="BY3467" s="2"/>
    </row>
    <row r="3468" spans="38:77" s="11" customFormat="1" x14ac:dyDescent="0.3">
      <c r="AL3468" s="2"/>
      <c r="AM3468" s="2"/>
      <c r="AN3468" s="2"/>
      <c r="AO3468" s="2"/>
      <c r="AP3468" s="2"/>
      <c r="AQ3468" s="2"/>
      <c r="AR3468" s="2"/>
      <c r="AS3468" s="2"/>
      <c r="AT3468" s="2"/>
      <c r="AU3468" s="2"/>
      <c r="AV3468" s="2"/>
      <c r="AW3468" s="2"/>
      <c r="AX3468" s="2"/>
      <c r="AY3468" s="2"/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  <c r="BS3468" s="2"/>
      <c r="BT3468" s="2"/>
      <c r="BU3468" s="2"/>
      <c r="BV3468" s="2"/>
      <c r="BW3468" s="2"/>
      <c r="BX3468" s="2"/>
      <c r="BY3468" s="2"/>
    </row>
    <row r="3469" spans="38:77" s="11" customFormat="1" x14ac:dyDescent="0.3">
      <c r="AL3469" s="2"/>
      <c r="AM3469" s="2"/>
      <c r="AN3469" s="2"/>
      <c r="AO3469" s="2"/>
      <c r="AP3469" s="2"/>
      <c r="AQ3469" s="2"/>
      <c r="AR3469" s="2"/>
      <c r="AS3469" s="2"/>
      <c r="AT3469" s="2"/>
      <c r="AU3469" s="2"/>
      <c r="AV3469" s="2"/>
      <c r="AW3469" s="2"/>
      <c r="AX3469" s="2"/>
      <c r="AY3469" s="2"/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  <c r="BS3469" s="2"/>
      <c r="BT3469" s="2"/>
      <c r="BU3469" s="2"/>
      <c r="BV3469" s="2"/>
      <c r="BW3469" s="2"/>
      <c r="BX3469" s="2"/>
      <c r="BY3469" s="2"/>
    </row>
    <row r="3470" spans="38:77" s="11" customFormat="1" x14ac:dyDescent="0.3">
      <c r="AL3470" s="2"/>
      <c r="AM3470" s="2"/>
      <c r="AN3470" s="2"/>
      <c r="AO3470" s="2"/>
      <c r="AP3470" s="2"/>
      <c r="AQ3470" s="2"/>
      <c r="AR3470" s="2"/>
      <c r="AS3470" s="2"/>
      <c r="AT3470" s="2"/>
      <c r="AU3470" s="2"/>
      <c r="AV3470" s="2"/>
      <c r="AW3470" s="2"/>
      <c r="AX3470" s="2"/>
      <c r="AY3470" s="2"/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  <c r="BS3470" s="2"/>
      <c r="BT3470" s="2"/>
      <c r="BU3470" s="2"/>
      <c r="BV3470" s="2"/>
      <c r="BW3470" s="2"/>
      <c r="BX3470" s="2"/>
      <c r="BY3470" s="2"/>
    </row>
    <row r="3471" spans="38:77" s="11" customFormat="1" x14ac:dyDescent="0.3">
      <c r="AL3471" s="2"/>
      <c r="AM3471" s="2"/>
      <c r="AN3471" s="2"/>
      <c r="AO3471" s="2"/>
      <c r="AP3471" s="2"/>
      <c r="AQ3471" s="2"/>
      <c r="AR3471" s="2"/>
      <c r="AS3471" s="2"/>
      <c r="AT3471" s="2"/>
      <c r="AU3471" s="2"/>
      <c r="AV3471" s="2"/>
      <c r="AW3471" s="2"/>
      <c r="AX3471" s="2"/>
      <c r="AY3471" s="2"/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  <c r="BS3471" s="2"/>
      <c r="BT3471" s="2"/>
      <c r="BU3471" s="2"/>
      <c r="BV3471" s="2"/>
      <c r="BW3471" s="2"/>
      <c r="BX3471" s="2"/>
      <c r="BY3471" s="2"/>
    </row>
    <row r="3472" spans="38:77" s="11" customFormat="1" x14ac:dyDescent="0.3">
      <c r="AL3472" s="2"/>
      <c r="AM3472" s="2"/>
      <c r="AN3472" s="2"/>
      <c r="AO3472" s="2"/>
      <c r="AP3472" s="2"/>
      <c r="AQ3472" s="2"/>
      <c r="AR3472" s="2"/>
      <c r="AS3472" s="2"/>
      <c r="AT3472" s="2"/>
      <c r="AU3472" s="2"/>
      <c r="AV3472" s="2"/>
      <c r="AW3472" s="2"/>
      <c r="AX3472" s="2"/>
      <c r="AY3472" s="2"/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  <c r="BS3472" s="2"/>
      <c r="BT3472" s="2"/>
      <c r="BU3472" s="2"/>
      <c r="BV3472" s="2"/>
      <c r="BW3472" s="2"/>
      <c r="BX3472" s="2"/>
      <c r="BY3472" s="2"/>
    </row>
    <row r="3473" spans="38:77" s="11" customFormat="1" x14ac:dyDescent="0.3">
      <c r="AL3473" s="2"/>
      <c r="AM3473" s="2"/>
      <c r="AN3473" s="2"/>
      <c r="AO3473" s="2"/>
      <c r="AP3473" s="2"/>
      <c r="AQ3473" s="2"/>
      <c r="AR3473" s="2"/>
      <c r="AS3473" s="2"/>
      <c r="AT3473" s="2"/>
      <c r="AU3473" s="2"/>
      <c r="AV3473" s="2"/>
      <c r="AW3473" s="2"/>
      <c r="AX3473" s="2"/>
      <c r="AY3473" s="2"/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  <c r="BS3473" s="2"/>
      <c r="BT3473" s="2"/>
      <c r="BU3473" s="2"/>
      <c r="BV3473" s="2"/>
      <c r="BW3473" s="2"/>
      <c r="BX3473" s="2"/>
      <c r="BY3473" s="2"/>
    </row>
    <row r="3474" spans="38:77" s="11" customFormat="1" x14ac:dyDescent="0.3">
      <c r="AL3474" s="2"/>
      <c r="AM3474" s="2"/>
      <c r="AN3474" s="2"/>
      <c r="AO3474" s="2"/>
      <c r="AP3474" s="2"/>
      <c r="AQ3474" s="2"/>
      <c r="AR3474" s="2"/>
      <c r="AS3474" s="2"/>
      <c r="AT3474" s="2"/>
      <c r="AU3474" s="2"/>
      <c r="AV3474" s="2"/>
      <c r="AW3474" s="2"/>
      <c r="AX3474" s="2"/>
      <c r="AY3474" s="2"/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  <c r="BS3474" s="2"/>
      <c r="BT3474" s="2"/>
      <c r="BU3474" s="2"/>
      <c r="BV3474" s="2"/>
      <c r="BW3474" s="2"/>
      <c r="BX3474" s="2"/>
      <c r="BY3474" s="2"/>
    </row>
    <row r="3475" spans="38:77" s="11" customFormat="1" x14ac:dyDescent="0.3">
      <c r="AL3475" s="2"/>
      <c r="AM3475" s="2"/>
      <c r="AN3475" s="2"/>
      <c r="AO3475" s="2"/>
      <c r="AP3475" s="2"/>
      <c r="AQ3475" s="2"/>
      <c r="AR3475" s="2"/>
      <c r="AS3475" s="2"/>
      <c r="AT3475" s="2"/>
      <c r="AU3475" s="2"/>
      <c r="AV3475" s="2"/>
      <c r="AW3475" s="2"/>
      <c r="AX3475" s="2"/>
      <c r="AY3475" s="2"/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  <c r="BS3475" s="2"/>
      <c r="BT3475" s="2"/>
      <c r="BU3475" s="2"/>
      <c r="BV3475" s="2"/>
      <c r="BW3475" s="2"/>
      <c r="BX3475" s="2"/>
      <c r="BY3475" s="2"/>
    </row>
    <row r="3476" spans="38:77" s="11" customFormat="1" x14ac:dyDescent="0.3">
      <c r="AL3476" s="2"/>
      <c r="AM3476" s="2"/>
      <c r="AN3476" s="2"/>
      <c r="AO3476" s="2"/>
      <c r="AP3476" s="2"/>
      <c r="AQ3476" s="2"/>
      <c r="AR3476" s="2"/>
      <c r="AS3476" s="2"/>
      <c r="AT3476" s="2"/>
      <c r="AU3476" s="2"/>
      <c r="AV3476" s="2"/>
      <c r="AW3476" s="2"/>
      <c r="AX3476" s="2"/>
      <c r="AY3476" s="2"/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  <c r="BS3476" s="2"/>
      <c r="BT3476" s="2"/>
      <c r="BU3476" s="2"/>
      <c r="BV3476" s="2"/>
      <c r="BW3476" s="2"/>
      <c r="BX3476" s="2"/>
      <c r="BY3476" s="2"/>
    </row>
    <row r="3477" spans="38:77" s="11" customFormat="1" x14ac:dyDescent="0.3">
      <c r="AL3477" s="2"/>
      <c r="AM3477" s="2"/>
      <c r="AN3477" s="2"/>
      <c r="AO3477" s="2"/>
      <c r="AP3477" s="2"/>
      <c r="AQ3477" s="2"/>
      <c r="AR3477" s="2"/>
      <c r="AS3477" s="2"/>
      <c r="AT3477" s="2"/>
      <c r="AU3477" s="2"/>
      <c r="AV3477" s="2"/>
      <c r="AW3477" s="2"/>
      <c r="AX3477" s="2"/>
      <c r="AY3477" s="2"/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  <c r="BS3477" s="2"/>
      <c r="BT3477" s="2"/>
      <c r="BU3477" s="2"/>
      <c r="BV3477" s="2"/>
      <c r="BW3477" s="2"/>
      <c r="BX3477" s="2"/>
      <c r="BY3477" s="2"/>
    </row>
    <row r="3478" spans="38:77" s="11" customFormat="1" x14ac:dyDescent="0.3">
      <c r="AL3478" s="2"/>
      <c r="AM3478" s="2"/>
      <c r="AN3478" s="2"/>
      <c r="AO3478" s="2"/>
      <c r="AP3478" s="2"/>
      <c r="AQ3478" s="2"/>
      <c r="AR3478" s="2"/>
      <c r="AS3478" s="2"/>
      <c r="AT3478" s="2"/>
      <c r="AU3478" s="2"/>
      <c r="AV3478" s="2"/>
      <c r="AW3478" s="2"/>
      <c r="AX3478" s="2"/>
      <c r="AY3478" s="2"/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  <c r="BS3478" s="2"/>
      <c r="BT3478" s="2"/>
      <c r="BU3478" s="2"/>
      <c r="BV3478" s="2"/>
      <c r="BW3478" s="2"/>
      <c r="BX3478" s="2"/>
      <c r="BY3478" s="2"/>
    </row>
    <row r="3479" spans="38:77" s="11" customFormat="1" x14ac:dyDescent="0.3">
      <c r="AL3479" s="2"/>
      <c r="AM3479" s="2"/>
      <c r="AN3479" s="2"/>
      <c r="AO3479" s="2"/>
      <c r="AP3479" s="2"/>
      <c r="AQ3479" s="2"/>
      <c r="AR3479" s="2"/>
      <c r="AS3479" s="2"/>
      <c r="AT3479" s="2"/>
      <c r="AU3479" s="2"/>
      <c r="AV3479" s="2"/>
      <c r="AW3479" s="2"/>
      <c r="AX3479" s="2"/>
      <c r="AY3479" s="2"/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  <c r="BS3479" s="2"/>
      <c r="BT3479" s="2"/>
      <c r="BU3479" s="2"/>
      <c r="BV3479" s="2"/>
      <c r="BW3479" s="2"/>
      <c r="BX3479" s="2"/>
      <c r="BY3479" s="2"/>
    </row>
    <row r="3480" spans="38:77" s="11" customFormat="1" x14ac:dyDescent="0.3">
      <c r="AL3480" s="2"/>
      <c r="AM3480" s="2"/>
      <c r="AN3480" s="2"/>
      <c r="AO3480" s="2"/>
      <c r="AP3480" s="2"/>
      <c r="AQ3480" s="2"/>
      <c r="AR3480" s="2"/>
      <c r="AS3480" s="2"/>
      <c r="AT3480" s="2"/>
      <c r="AU3480" s="2"/>
      <c r="AV3480" s="2"/>
      <c r="AW3480" s="2"/>
      <c r="AX3480" s="2"/>
      <c r="AY3480" s="2"/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  <c r="BS3480" s="2"/>
      <c r="BT3480" s="2"/>
      <c r="BU3480" s="2"/>
      <c r="BV3480" s="2"/>
      <c r="BW3480" s="2"/>
      <c r="BX3480" s="2"/>
      <c r="BY3480" s="2"/>
    </row>
    <row r="3481" spans="38:77" s="11" customFormat="1" x14ac:dyDescent="0.3">
      <c r="AL3481" s="2"/>
      <c r="AM3481" s="2"/>
      <c r="AN3481" s="2"/>
      <c r="AO3481" s="2"/>
      <c r="AP3481" s="2"/>
      <c r="AQ3481" s="2"/>
      <c r="AR3481" s="2"/>
      <c r="AS3481" s="2"/>
      <c r="AT3481" s="2"/>
      <c r="AU3481" s="2"/>
      <c r="AV3481" s="2"/>
      <c r="AW3481" s="2"/>
      <c r="AX3481" s="2"/>
      <c r="AY3481" s="2"/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  <c r="BS3481" s="2"/>
      <c r="BT3481" s="2"/>
      <c r="BU3481" s="2"/>
      <c r="BV3481" s="2"/>
      <c r="BW3481" s="2"/>
      <c r="BX3481" s="2"/>
      <c r="BY3481" s="2"/>
    </row>
    <row r="3482" spans="38:77" s="11" customFormat="1" x14ac:dyDescent="0.3">
      <c r="AL3482" s="2"/>
      <c r="AM3482" s="2"/>
      <c r="AN3482" s="2"/>
      <c r="AO3482" s="2"/>
      <c r="AP3482" s="2"/>
      <c r="AQ3482" s="2"/>
      <c r="AR3482" s="2"/>
      <c r="AS3482" s="2"/>
      <c r="AT3482" s="2"/>
      <c r="AU3482" s="2"/>
      <c r="AV3482" s="2"/>
      <c r="AW3482" s="2"/>
      <c r="AX3482" s="2"/>
      <c r="AY3482" s="2"/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  <c r="BS3482" s="2"/>
      <c r="BT3482" s="2"/>
      <c r="BU3482" s="2"/>
      <c r="BV3482" s="2"/>
      <c r="BW3482" s="2"/>
      <c r="BX3482" s="2"/>
      <c r="BY3482" s="2"/>
    </row>
    <row r="3483" spans="38:77" s="11" customFormat="1" x14ac:dyDescent="0.3">
      <c r="AL3483" s="2"/>
      <c r="AM3483" s="2"/>
      <c r="AN3483" s="2"/>
      <c r="AO3483" s="2"/>
      <c r="AP3483" s="2"/>
      <c r="AQ3483" s="2"/>
      <c r="AR3483" s="2"/>
      <c r="AS3483" s="2"/>
      <c r="AT3483" s="2"/>
      <c r="AU3483" s="2"/>
      <c r="AV3483" s="2"/>
      <c r="AW3483" s="2"/>
      <c r="AX3483" s="2"/>
      <c r="AY3483" s="2"/>
      <c r="AZ3483" s="2"/>
      <c r="BA3483" s="2"/>
      <c r="BB3483" s="2"/>
      <c r="BC3483" s="2"/>
      <c r="BD3483" s="2"/>
      <c r="BE3483" s="2"/>
      <c r="BF3483" s="2"/>
      <c r="BG3483" s="2"/>
      <c r="BH3483" s="2"/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  <c r="BS3483" s="2"/>
      <c r="BT3483" s="2"/>
      <c r="BU3483" s="2"/>
      <c r="BV3483" s="2"/>
      <c r="BW3483" s="2"/>
      <c r="BX3483" s="2"/>
      <c r="BY3483" s="2"/>
    </row>
    <row r="3484" spans="38:77" s="11" customFormat="1" x14ac:dyDescent="0.3">
      <c r="AL3484" s="2"/>
      <c r="AM3484" s="2"/>
      <c r="AN3484" s="2"/>
      <c r="AO3484" s="2"/>
      <c r="AP3484" s="2"/>
      <c r="AQ3484" s="2"/>
      <c r="AR3484" s="2"/>
      <c r="AS3484" s="2"/>
      <c r="AT3484" s="2"/>
      <c r="AU3484" s="2"/>
      <c r="AV3484" s="2"/>
      <c r="AW3484" s="2"/>
      <c r="AX3484" s="2"/>
      <c r="AY3484" s="2"/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  <c r="BS3484" s="2"/>
      <c r="BT3484" s="2"/>
      <c r="BU3484" s="2"/>
      <c r="BV3484" s="2"/>
      <c r="BW3484" s="2"/>
      <c r="BX3484" s="2"/>
      <c r="BY3484" s="2"/>
    </row>
    <row r="3485" spans="38:77" s="11" customFormat="1" x14ac:dyDescent="0.3">
      <c r="AL3485" s="2"/>
      <c r="AM3485" s="2"/>
      <c r="AN3485" s="2"/>
      <c r="AO3485" s="2"/>
      <c r="AP3485" s="2"/>
      <c r="AQ3485" s="2"/>
      <c r="AR3485" s="2"/>
      <c r="AS3485" s="2"/>
      <c r="AT3485" s="2"/>
      <c r="AU3485" s="2"/>
      <c r="AV3485" s="2"/>
      <c r="AW3485" s="2"/>
      <c r="AX3485" s="2"/>
      <c r="AY3485" s="2"/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  <c r="BS3485" s="2"/>
      <c r="BT3485" s="2"/>
      <c r="BU3485" s="2"/>
      <c r="BV3485" s="2"/>
      <c r="BW3485" s="2"/>
      <c r="BX3485" s="2"/>
      <c r="BY3485" s="2"/>
    </row>
    <row r="3486" spans="38:77" s="11" customFormat="1" x14ac:dyDescent="0.3">
      <c r="AL3486" s="2"/>
      <c r="AM3486" s="2"/>
      <c r="AN3486" s="2"/>
      <c r="AO3486" s="2"/>
      <c r="AP3486" s="2"/>
      <c r="AQ3486" s="2"/>
      <c r="AR3486" s="2"/>
      <c r="AS3486" s="2"/>
      <c r="AT3486" s="2"/>
      <c r="AU3486" s="2"/>
      <c r="AV3486" s="2"/>
      <c r="AW3486" s="2"/>
      <c r="AX3486" s="2"/>
      <c r="AY3486" s="2"/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  <c r="BS3486" s="2"/>
      <c r="BT3486" s="2"/>
      <c r="BU3486" s="2"/>
      <c r="BV3486" s="2"/>
      <c r="BW3486" s="2"/>
      <c r="BX3486" s="2"/>
      <c r="BY3486" s="2"/>
    </row>
    <row r="3487" spans="38:77" s="11" customFormat="1" x14ac:dyDescent="0.3">
      <c r="AL3487" s="2"/>
      <c r="AM3487" s="2"/>
      <c r="AN3487" s="2"/>
      <c r="AO3487" s="2"/>
      <c r="AP3487" s="2"/>
      <c r="AQ3487" s="2"/>
      <c r="AR3487" s="2"/>
      <c r="AS3487" s="2"/>
      <c r="AT3487" s="2"/>
      <c r="AU3487" s="2"/>
      <c r="AV3487" s="2"/>
      <c r="AW3487" s="2"/>
      <c r="AX3487" s="2"/>
      <c r="AY3487" s="2"/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  <c r="BS3487" s="2"/>
      <c r="BT3487" s="2"/>
      <c r="BU3487" s="2"/>
      <c r="BV3487" s="2"/>
      <c r="BW3487" s="2"/>
      <c r="BX3487" s="2"/>
      <c r="BY3487" s="2"/>
    </row>
    <row r="3488" spans="38:77" s="11" customFormat="1" x14ac:dyDescent="0.3">
      <c r="AL3488" s="2"/>
      <c r="AM3488" s="2"/>
      <c r="AN3488" s="2"/>
      <c r="AO3488" s="2"/>
      <c r="AP3488" s="2"/>
      <c r="AQ3488" s="2"/>
      <c r="AR3488" s="2"/>
      <c r="AS3488" s="2"/>
      <c r="AT3488" s="2"/>
      <c r="AU3488" s="2"/>
      <c r="AV3488" s="2"/>
      <c r="AW3488" s="2"/>
      <c r="AX3488" s="2"/>
      <c r="AY3488" s="2"/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  <c r="BS3488" s="2"/>
      <c r="BT3488" s="2"/>
      <c r="BU3488" s="2"/>
      <c r="BV3488" s="2"/>
      <c r="BW3488" s="2"/>
      <c r="BX3488" s="2"/>
      <c r="BY3488" s="2"/>
    </row>
    <row r="3489" spans="38:77" s="11" customFormat="1" x14ac:dyDescent="0.3">
      <c r="AL3489" s="2"/>
      <c r="AM3489" s="2"/>
      <c r="AN3489" s="2"/>
      <c r="AO3489" s="2"/>
      <c r="AP3489" s="2"/>
      <c r="AQ3489" s="2"/>
      <c r="AR3489" s="2"/>
      <c r="AS3489" s="2"/>
      <c r="AT3489" s="2"/>
      <c r="AU3489" s="2"/>
      <c r="AV3489" s="2"/>
      <c r="AW3489" s="2"/>
      <c r="AX3489" s="2"/>
      <c r="AY3489" s="2"/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  <c r="BS3489" s="2"/>
      <c r="BT3489" s="2"/>
      <c r="BU3489" s="2"/>
      <c r="BV3489" s="2"/>
      <c r="BW3489" s="2"/>
      <c r="BX3489" s="2"/>
      <c r="BY3489" s="2"/>
    </row>
    <row r="3490" spans="38:77" s="11" customFormat="1" x14ac:dyDescent="0.3">
      <c r="AL3490" s="2"/>
      <c r="AM3490" s="2"/>
      <c r="AN3490" s="2"/>
      <c r="AO3490" s="2"/>
      <c r="AP3490" s="2"/>
      <c r="AQ3490" s="2"/>
      <c r="AR3490" s="2"/>
      <c r="AS3490" s="2"/>
      <c r="AT3490" s="2"/>
      <c r="AU3490" s="2"/>
      <c r="AV3490" s="2"/>
      <c r="AW3490" s="2"/>
      <c r="AX3490" s="2"/>
      <c r="AY3490" s="2"/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  <c r="BS3490" s="2"/>
      <c r="BT3490" s="2"/>
      <c r="BU3490" s="2"/>
      <c r="BV3490" s="2"/>
      <c r="BW3490" s="2"/>
      <c r="BX3490" s="2"/>
      <c r="BY3490" s="2"/>
    </row>
    <row r="3491" spans="38:77" s="11" customFormat="1" x14ac:dyDescent="0.3">
      <c r="AL3491" s="2"/>
      <c r="AM3491" s="2"/>
      <c r="AN3491" s="2"/>
      <c r="AO3491" s="2"/>
      <c r="AP3491" s="2"/>
      <c r="AQ3491" s="2"/>
      <c r="AR3491" s="2"/>
      <c r="AS3491" s="2"/>
      <c r="AT3491" s="2"/>
      <c r="AU3491" s="2"/>
      <c r="AV3491" s="2"/>
      <c r="AW3491" s="2"/>
      <c r="AX3491" s="2"/>
      <c r="AY3491" s="2"/>
      <c r="AZ3491" s="2"/>
      <c r="BA3491" s="2"/>
      <c r="BB3491" s="2"/>
      <c r="BC3491" s="2"/>
      <c r="BD3491" s="2"/>
      <c r="BE3491" s="2"/>
      <c r="BF3491" s="2"/>
      <c r="BG3491" s="2"/>
      <c r="BH3491" s="2"/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  <c r="BS3491" s="2"/>
      <c r="BT3491" s="2"/>
      <c r="BU3491" s="2"/>
      <c r="BV3491" s="2"/>
      <c r="BW3491" s="2"/>
      <c r="BX3491" s="2"/>
      <c r="BY3491" s="2"/>
    </row>
    <row r="3492" spans="38:77" s="11" customFormat="1" x14ac:dyDescent="0.3">
      <c r="AL3492" s="2"/>
      <c r="AM3492" s="2"/>
      <c r="AN3492" s="2"/>
      <c r="AO3492" s="2"/>
      <c r="AP3492" s="2"/>
      <c r="AQ3492" s="2"/>
      <c r="AR3492" s="2"/>
      <c r="AS3492" s="2"/>
      <c r="AT3492" s="2"/>
      <c r="AU3492" s="2"/>
      <c r="AV3492" s="2"/>
      <c r="AW3492" s="2"/>
      <c r="AX3492" s="2"/>
      <c r="AY3492" s="2"/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  <c r="BS3492" s="2"/>
      <c r="BT3492" s="2"/>
      <c r="BU3492" s="2"/>
      <c r="BV3492" s="2"/>
      <c r="BW3492" s="2"/>
      <c r="BX3492" s="2"/>
      <c r="BY3492" s="2"/>
    </row>
    <row r="3493" spans="38:77" s="11" customFormat="1" x14ac:dyDescent="0.3">
      <c r="AL3493" s="2"/>
      <c r="AM3493" s="2"/>
      <c r="AN3493" s="2"/>
      <c r="AO3493" s="2"/>
      <c r="AP3493" s="2"/>
      <c r="AQ3493" s="2"/>
      <c r="AR3493" s="2"/>
      <c r="AS3493" s="2"/>
      <c r="AT3493" s="2"/>
      <c r="AU3493" s="2"/>
      <c r="AV3493" s="2"/>
      <c r="AW3493" s="2"/>
      <c r="AX3493" s="2"/>
      <c r="AY3493" s="2"/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  <c r="BS3493" s="2"/>
      <c r="BT3493" s="2"/>
      <c r="BU3493" s="2"/>
      <c r="BV3493" s="2"/>
      <c r="BW3493" s="2"/>
      <c r="BX3493" s="2"/>
      <c r="BY3493" s="2"/>
    </row>
    <row r="3494" spans="38:77" s="11" customFormat="1" x14ac:dyDescent="0.3">
      <c r="AL3494" s="2"/>
      <c r="AM3494" s="2"/>
      <c r="AN3494" s="2"/>
      <c r="AO3494" s="2"/>
      <c r="AP3494" s="2"/>
      <c r="AQ3494" s="2"/>
      <c r="AR3494" s="2"/>
      <c r="AS3494" s="2"/>
      <c r="AT3494" s="2"/>
      <c r="AU3494" s="2"/>
      <c r="AV3494" s="2"/>
      <c r="AW3494" s="2"/>
      <c r="AX3494" s="2"/>
      <c r="AY3494" s="2"/>
      <c r="AZ3494" s="2"/>
      <c r="BA3494" s="2"/>
      <c r="BB3494" s="2"/>
      <c r="BC3494" s="2"/>
      <c r="BD3494" s="2"/>
      <c r="BE3494" s="2"/>
      <c r="BF3494" s="2"/>
      <c r="BG3494" s="2"/>
      <c r="BH3494" s="2"/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  <c r="BS3494" s="2"/>
      <c r="BT3494" s="2"/>
      <c r="BU3494" s="2"/>
      <c r="BV3494" s="2"/>
      <c r="BW3494" s="2"/>
      <c r="BX3494" s="2"/>
      <c r="BY3494" s="2"/>
    </row>
    <row r="3495" spans="38:77" s="11" customFormat="1" x14ac:dyDescent="0.3">
      <c r="AL3495" s="2"/>
      <c r="AM3495" s="2"/>
      <c r="AN3495" s="2"/>
      <c r="AO3495" s="2"/>
      <c r="AP3495" s="2"/>
      <c r="AQ3495" s="2"/>
      <c r="AR3495" s="2"/>
      <c r="AS3495" s="2"/>
      <c r="AT3495" s="2"/>
      <c r="AU3495" s="2"/>
      <c r="AV3495" s="2"/>
      <c r="AW3495" s="2"/>
      <c r="AX3495" s="2"/>
      <c r="AY3495" s="2"/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  <c r="BS3495" s="2"/>
      <c r="BT3495" s="2"/>
      <c r="BU3495" s="2"/>
      <c r="BV3495" s="2"/>
      <c r="BW3495" s="2"/>
      <c r="BX3495" s="2"/>
      <c r="BY3495" s="2"/>
    </row>
    <row r="3496" spans="38:77" s="11" customFormat="1" x14ac:dyDescent="0.3">
      <c r="AL3496" s="2"/>
      <c r="AM3496" s="2"/>
      <c r="AN3496" s="2"/>
      <c r="AO3496" s="2"/>
      <c r="AP3496" s="2"/>
      <c r="AQ3496" s="2"/>
      <c r="AR3496" s="2"/>
      <c r="AS3496" s="2"/>
      <c r="AT3496" s="2"/>
      <c r="AU3496" s="2"/>
      <c r="AV3496" s="2"/>
      <c r="AW3496" s="2"/>
      <c r="AX3496" s="2"/>
      <c r="AY3496" s="2"/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  <c r="BS3496" s="2"/>
      <c r="BT3496" s="2"/>
      <c r="BU3496" s="2"/>
      <c r="BV3496" s="2"/>
      <c r="BW3496" s="2"/>
      <c r="BX3496" s="2"/>
      <c r="BY3496" s="2"/>
    </row>
    <row r="3497" spans="38:77" s="11" customFormat="1" x14ac:dyDescent="0.3">
      <c r="AL3497" s="2"/>
      <c r="AM3497" s="2"/>
      <c r="AN3497" s="2"/>
      <c r="AO3497" s="2"/>
      <c r="AP3497" s="2"/>
      <c r="AQ3497" s="2"/>
      <c r="AR3497" s="2"/>
      <c r="AS3497" s="2"/>
      <c r="AT3497" s="2"/>
      <c r="AU3497" s="2"/>
      <c r="AV3497" s="2"/>
      <c r="AW3497" s="2"/>
      <c r="AX3497" s="2"/>
      <c r="AY3497" s="2"/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  <c r="BS3497" s="2"/>
      <c r="BT3497" s="2"/>
      <c r="BU3497" s="2"/>
      <c r="BV3497" s="2"/>
      <c r="BW3497" s="2"/>
      <c r="BX3497" s="2"/>
      <c r="BY3497" s="2"/>
    </row>
    <row r="3498" spans="38:77" s="11" customFormat="1" x14ac:dyDescent="0.3">
      <c r="AL3498" s="2"/>
      <c r="AM3498" s="2"/>
      <c r="AN3498" s="2"/>
      <c r="AO3498" s="2"/>
      <c r="AP3498" s="2"/>
      <c r="AQ3498" s="2"/>
      <c r="AR3498" s="2"/>
      <c r="AS3498" s="2"/>
      <c r="AT3498" s="2"/>
      <c r="AU3498" s="2"/>
      <c r="AV3498" s="2"/>
      <c r="AW3498" s="2"/>
      <c r="AX3498" s="2"/>
      <c r="AY3498" s="2"/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  <c r="BS3498" s="2"/>
      <c r="BT3498" s="2"/>
      <c r="BU3498" s="2"/>
      <c r="BV3498" s="2"/>
      <c r="BW3498" s="2"/>
      <c r="BX3498" s="2"/>
      <c r="BY3498" s="2"/>
    </row>
    <row r="3499" spans="38:77" s="11" customFormat="1" x14ac:dyDescent="0.3">
      <c r="AL3499" s="2"/>
      <c r="AM3499" s="2"/>
      <c r="AN3499" s="2"/>
      <c r="AO3499" s="2"/>
      <c r="AP3499" s="2"/>
      <c r="AQ3499" s="2"/>
      <c r="AR3499" s="2"/>
      <c r="AS3499" s="2"/>
      <c r="AT3499" s="2"/>
      <c r="AU3499" s="2"/>
      <c r="AV3499" s="2"/>
      <c r="AW3499" s="2"/>
      <c r="AX3499" s="2"/>
      <c r="AY3499" s="2"/>
      <c r="AZ3499" s="2"/>
      <c r="BA3499" s="2"/>
      <c r="BB3499" s="2"/>
      <c r="BC3499" s="2"/>
      <c r="BD3499" s="2"/>
      <c r="BE3499" s="2"/>
      <c r="BF3499" s="2"/>
      <c r="BG3499" s="2"/>
      <c r="BH3499" s="2"/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  <c r="BS3499" s="2"/>
      <c r="BT3499" s="2"/>
      <c r="BU3499" s="2"/>
      <c r="BV3499" s="2"/>
      <c r="BW3499" s="2"/>
      <c r="BX3499" s="2"/>
      <c r="BY3499" s="2"/>
    </row>
    <row r="3500" spans="38:77" s="11" customFormat="1" x14ac:dyDescent="0.3">
      <c r="AL3500" s="2"/>
      <c r="AM3500" s="2"/>
      <c r="AN3500" s="2"/>
      <c r="AO3500" s="2"/>
      <c r="AP3500" s="2"/>
      <c r="AQ3500" s="2"/>
      <c r="AR3500" s="2"/>
      <c r="AS3500" s="2"/>
      <c r="AT3500" s="2"/>
      <c r="AU3500" s="2"/>
      <c r="AV3500" s="2"/>
      <c r="AW3500" s="2"/>
      <c r="AX3500" s="2"/>
      <c r="AY3500" s="2"/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  <c r="BS3500" s="2"/>
      <c r="BT3500" s="2"/>
      <c r="BU3500" s="2"/>
      <c r="BV3500" s="2"/>
      <c r="BW3500" s="2"/>
      <c r="BX3500" s="2"/>
      <c r="BY3500" s="2"/>
    </row>
    <row r="3501" spans="38:77" s="11" customFormat="1" x14ac:dyDescent="0.3">
      <c r="AL3501" s="2"/>
      <c r="AM3501" s="2"/>
      <c r="AN3501" s="2"/>
      <c r="AO3501" s="2"/>
      <c r="AP3501" s="2"/>
      <c r="AQ3501" s="2"/>
      <c r="AR3501" s="2"/>
      <c r="AS3501" s="2"/>
      <c r="AT3501" s="2"/>
      <c r="AU3501" s="2"/>
      <c r="AV3501" s="2"/>
      <c r="AW3501" s="2"/>
      <c r="AX3501" s="2"/>
      <c r="AY3501" s="2"/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  <c r="BS3501" s="2"/>
      <c r="BT3501" s="2"/>
      <c r="BU3501" s="2"/>
      <c r="BV3501" s="2"/>
      <c r="BW3501" s="2"/>
      <c r="BX3501" s="2"/>
      <c r="BY3501" s="2"/>
    </row>
    <row r="3502" spans="38:77" s="11" customFormat="1" x14ac:dyDescent="0.3">
      <c r="AL3502" s="2"/>
      <c r="AM3502" s="2"/>
      <c r="AN3502" s="2"/>
      <c r="AO3502" s="2"/>
      <c r="AP3502" s="2"/>
      <c r="AQ3502" s="2"/>
      <c r="AR3502" s="2"/>
      <c r="AS3502" s="2"/>
      <c r="AT3502" s="2"/>
      <c r="AU3502" s="2"/>
      <c r="AV3502" s="2"/>
      <c r="AW3502" s="2"/>
      <c r="AX3502" s="2"/>
      <c r="AY3502" s="2"/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  <c r="BS3502" s="2"/>
      <c r="BT3502" s="2"/>
      <c r="BU3502" s="2"/>
      <c r="BV3502" s="2"/>
      <c r="BW3502" s="2"/>
      <c r="BX3502" s="2"/>
      <c r="BY3502" s="2"/>
    </row>
    <row r="3503" spans="38:77" s="11" customFormat="1" x14ac:dyDescent="0.3">
      <c r="AL3503" s="2"/>
      <c r="AM3503" s="2"/>
      <c r="AN3503" s="2"/>
      <c r="AO3503" s="2"/>
      <c r="AP3503" s="2"/>
      <c r="AQ3503" s="2"/>
      <c r="AR3503" s="2"/>
      <c r="AS3503" s="2"/>
      <c r="AT3503" s="2"/>
      <c r="AU3503" s="2"/>
      <c r="AV3503" s="2"/>
      <c r="AW3503" s="2"/>
      <c r="AX3503" s="2"/>
      <c r="AY3503" s="2"/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  <c r="BS3503" s="2"/>
      <c r="BT3503" s="2"/>
      <c r="BU3503" s="2"/>
      <c r="BV3503" s="2"/>
      <c r="BW3503" s="2"/>
      <c r="BX3503" s="2"/>
      <c r="BY3503" s="2"/>
    </row>
    <row r="3504" spans="38:77" s="11" customFormat="1" x14ac:dyDescent="0.3">
      <c r="AL3504" s="2"/>
      <c r="AM3504" s="2"/>
      <c r="AN3504" s="2"/>
      <c r="AO3504" s="2"/>
      <c r="AP3504" s="2"/>
      <c r="AQ3504" s="2"/>
      <c r="AR3504" s="2"/>
      <c r="AS3504" s="2"/>
      <c r="AT3504" s="2"/>
      <c r="AU3504" s="2"/>
      <c r="AV3504" s="2"/>
      <c r="AW3504" s="2"/>
      <c r="AX3504" s="2"/>
      <c r="AY3504" s="2"/>
      <c r="AZ3504" s="2"/>
      <c r="BA3504" s="2"/>
      <c r="BB3504" s="2"/>
      <c r="BC3504" s="2"/>
      <c r="BD3504" s="2"/>
      <c r="BE3504" s="2"/>
      <c r="BF3504" s="2"/>
      <c r="BG3504" s="2"/>
      <c r="BH3504" s="2"/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  <c r="BS3504" s="2"/>
      <c r="BT3504" s="2"/>
      <c r="BU3504" s="2"/>
      <c r="BV3504" s="2"/>
      <c r="BW3504" s="2"/>
      <c r="BX3504" s="2"/>
      <c r="BY3504" s="2"/>
    </row>
    <row r="3505" spans="38:77" s="11" customFormat="1" x14ac:dyDescent="0.3">
      <c r="AL3505" s="2"/>
      <c r="AM3505" s="2"/>
      <c r="AN3505" s="2"/>
      <c r="AO3505" s="2"/>
      <c r="AP3505" s="2"/>
      <c r="AQ3505" s="2"/>
      <c r="AR3505" s="2"/>
      <c r="AS3505" s="2"/>
      <c r="AT3505" s="2"/>
      <c r="AU3505" s="2"/>
      <c r="AV3505" s="2"/>
      <c r="AW3505" s="2"/>
      <c r="AX3505" s="2"/>
      <c r="AY3505" s="2"/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  <c r="BS3505" s="2"/>
      <c r="BT3505" s="2"/>
      <c r="BU3505" s="2"/>
      <c r="BV3505" s="2"/>
      <c r="BW3505" s="2"/>
      <c r="BX3505" s="2"/>
      <c r="BY3505" s="2"/>
    </row>
    <row r="3506" spans="38:77" s="11" customFormat="1" x14ac:dyDescent="0.3">
      <c r="AL3506" s="2"/>
      <c r="AM3506" s="2"/>
      <c r="AN3506" s="2"/>
      <c r="AO3506" s="2"/>
      <c r="AP3506" s="2"/>
      <c r="AQ3506" s="2"/>
      <c r="AR3506" s="2"/>
      <c r="AS3506" s="2"/>
      <c r="AT3506" s="2"/>
      <c r="AU3506" s="2"/>
      <c r="AV3506" s="2"/>
      <c r="AW3506" s="2"/>
      <c r="AX3506" s="2"/>
      <c r="AY3506" s="2"/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  <c r="BS3506" s="2"/>
      <c r="BT3506" s="2"/>
      <c r="BU3506" s="2"/>
      <c r="BV3506" s="2"/>
      <c r="BW3506" s="2"/>
      <c r="BX3506" s="2"/>
      <c r="BY3506" s="2"/>
    </row>
    <row r="3507" spans="38:77" s="11" customFormat="1" x14ac:dyDescent="0.3">
      <c r="AL3507" s="2"/>
      <c r="AM3507" s="2"/>
      <c r="AN3507" s="2"/>
      <c r="AO3507" s="2"/>
      <c r="AP3507" s="2"/>
      <c r="AQ3507" s="2"/>
      <c r="AR3507" s="2"/>
      <c r="AS3507" s="2"/>
      <c r="AT3507" s="2"/>
      <c r="AU3507" s="2"/>
      <c r="AV3507" s="2"/>
      <c r="AW3507" s="2"/>
      <c r="AX3507" s="2"/>
      <c r="AY3507" s="2"/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  <c r="BS3507" s="2"/>
      <c r="BT3507" s="2"/>
      <c r="BU3507" s="2"/>
      <c r="BV3507" s="2"/>
      <c r="BW3507" s="2"/>
      <c r="BX3507" s="2"/>
      <c r="BY3507" s="2"/>
    </row>
    <row r="3508" spans="38:77" s="11" customFormat="1" x14ac:dyDescent="0.3">
      <c r="AL3508" s="2"/>
      <c r="AM3508" s="2"/>
      <c r="AN3508" s="2"/>
      <c r="AO3508" s="2"/>
      <c r="AP3508" s="2"/>
      <c r="AQ3508" s="2"/>
      <c r="AR3508" s="2"/>
      <c r="AS3508" s="2"/>
      <c r="AT3508" s="2"/>
      <c r="AU3508" s="2"/>
      <c r="AV3508" s="2"/>
      <c r="AW3508" s="2"/>
      <c r="AX3508" s="2"/>
      <c r="AY3508" s="2"/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  <c r="BS3508" s="2"/>
      <c r="BT3508" s="2"/>
      <c r="BU3508" s="2"/>
      <c r="BV3508" s="2"/>
      <c r="BW3508" s="2"/>
      <c r="BX3508" s="2"/>
      <c r="BY3508" s="2"/>
    </row>
    <row r="3509" spans="38:77" s="11" customFormat="1" x14ac:dyDescent="0.3">
      <c r="AL3509" s="2"/>
      <c r="AM3509" s="2"/>
      <c r="AN3509" s="2"/>
      <c r="AO3509" s="2"/>
      <c r="AP3509" s="2"/>
      <c r="AQ3509" s="2"/>
      <c r="AR3509" s="2"/>
      <c r="AS3509" s="2"/>
      <c r="AT3509" s="2"/>
      <c r="AU3509" s="2"/>
      <c r="AV3509" s="2"/>
      <c r="AW3509" s="2"/>
      <c r="AX3509" s="2"/>
      <c r="AY3509" s="2"/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  <c r="BS3509" s="2"/>
      <c r="BT3509" s="2"/>
      <c r="BU3509" s="2"/>
      <c r="BV3509" s="2"/>
      <c r="BW3509" s="2"/>
      <c r="BX3509" s="2"/>
      <c r="BY3509" s="2"/>
    </row>
    <row r="3510" spans="38:77" s="11" customFormat="1" x14ac:dyDescent="0.3">
      <c r="AL3510" s="2"/>
      <c r="AM3510" s="2"/>
      <c r="AN3510" s="2"/>
      <c r="AO3510" s="2"/>
      <c r="AP3510" s="2"/>
      <c r="AQ3510" s="2"/>
      <c r="AR3510" s="2"/>
      <c r="AS3510" s="2"/>
      <c r="AT3510" s="2"/>
      <c r="AU3510" s="2"/>
      <c r="AV3510" s="2"/>
      <c r="AW3510" s="2"/>
      <c r="AX3510" s="2"/>
      <c r="AY3510" s="2"/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  <c r="BS3510" s="2"/>
      <c r="BT3510" s="2"/>
      <c r="BU3510" s="2"/>
      <c r="BV3510" s="2"/>
      <c r="BW3510" s="2"/>
      <c r="BX3510" s="2"/>
      <c r="BY3510" s="2"/>
    </row>
    <row r="3511" spans="38:77" s="11" customFormat="1" x14ac:dyDescent="0.3">
      <c r="AL3511" s="2"/>
      <c r="AM3511" s="2"/>
      <c r="AN3511" s="2"/>
      <c r="AO3511" s="2"/>
      <c r="AP3511" s="2"/>
      <c r="AQ3511" s="2"/>
      <c r="AR3511" s="2"/>
      <c r="AS3511" s="2"/>
      <c r="AT3511" s="2"/>
      <c r="AU3511" s="2"/>
      <c r="AV3511" s="2"/>
      <c r="AW3511" s="2"/>
      <c r="AX3511" s="2"/>
      <c r="AY3511" s="2"/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  <c r="BS3511" s="2"/>
      <c r="BT3511" s="2"/>
      <c r="BU3511" s="2"/>
      <c r="BV3511" s="2"/>
      <c r="BW3511" s="2"/>
      <c r="BX3511" s="2"/>
      <c r="BY3511" s="2"/>
    </row>
    <row r="3512" spans="38:77" s="11" customFormat="1" x14ac:dyDescent="0.3">
      <c r="AL3512" s="2"/>
      <c r="AM3512" s="2"/>
      <c r="AN3512" s="2"/>
      <c r="AO3512" s="2"/>
      <c r="AP3512" s="2"/>
      <c r="AQ3512" s="2"/>
      <c r="AR3512" s="2"/>
      <c r="AS3512" s="2"/>
      <c r="AT3512" s="2"/>
      <c r="AU3512" s="2"/>
      <c r="AV3512" s="2"/>
      <c r="AW3512" s="2"/>
      <c r="AX3512" s="2"/>
      <c r="AY3512" s="2"/>
      <c r="AZ3512" s="2"/>
      <c r="BA3512" s="2"/>
      <c r="BB3512" s="2"/>
      <c r="BC3512" s="2"/>
      <c r="BD3512" s="2"/>
      <c r="BE3512" s="2"/>
      <c r="BF3512" s="2"/>
      <c r="BG3512" s="2"/>
      <c r="BH3512" s="2"/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  <c r="BS3512" s="2"/>
      <c r="BT3512" s="2"/>
      <c r="BU3512" s="2"/>
      <c r="BV3512" s="2"/>
      <c r="BW3512" s="2"/>
      <c r="BX3512" s="2"/>
      <c r="BY3512" s="2"/>
    </row>
    <row r="3513" spans="38:77" s="11" customFormat="1" x14ac:dyDescent="0.3">
      <c r="AL3513" s="2"/>
      <c r="AM3513" s="2"/>
      <c r="AN3513" s="2"/>
      <c r="AO3513" s="2"/>
      <c r="AP3513" s="2"/>
      <c r="AQ3513" s="2"/>
      <c r="AR3513" s="2"/>
      <c r="AS3513" s="2"/>
      <c r="AT3513" s="2"/>
      <c r="AU3513" s="2"/>
      <c r="AV3513" s="2"/>
      <c r="AW3513" s="2"/>
      <c r="AX3513" s="2"/>
      <c r="AY3513" s="2"/>
      <c r="AZ3513" s="2"/>
      <c r="BA3513" s="2"/>
      <c r="BB3513" s="2"/>
      <c r="BC3513" s="2"/>
      <c r="BD3513" s="2"/>
      <c r="BE3513" s="2"/>
      <c r="BF3513" s="2"/>
      <c r="BG3513" s="2"/>
      <c r="BH3513" s="2"/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  <c r="BS3513" s="2"/>
      <c r="BT3513" s="2"/>
      <c r="BU3513" s="2"/>
      <c r="BV3513" s="2"/>
      <c r="BW3513" s="2"/>
      <c r="BX3513" s="2"/>
      <c r="BY3513" s="2"/>
    </row>
    <row r="3514" spans="38:77" s="11" customFormat="1" x14ac:dyDescent="0.3">
      <c r="AL3514" s="2"/>
      <c r="AM3514" s="2"/>
      <c r="AN3514" s="2"/>
      <c r="AO3514" s="2"/>
      <c r="AP3514" s="2"/>
      <c r="AQ3514" s="2"/>
      <c r="AR3514" s="2"/>
      <c r="AS3514" s="2"/>
      <c r="AT3514" s="2"/>
      <c r="AU3514" s="2"/>
      <c r="AV3514" s="2"/>
      <c r="AW3514" s="2"/>
      <c r="AX3514" s="2"/>
      <c r="AY3514" s="2"/>
      <c r="AZ3514" s="2"/>
      <c r="BA3514" s="2"/>
      <c r="BB3514" s="2"/>
      <c r="BC3514" s="2"/>
      <c r="BD3514" s="2"/>
      <c r="BE3514" s="2"/>
      <c r="BF3514" s="2"/>
      <c r="BG3514" s="2"/>
      <c r="BH3514" s="2"/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  <c r="BS3514" s="2"/>
      <c r="BT3514" s="2"/>
      <c r="BU3514" s="2"/>
      <c r="BV3514" s="2"/>
      <c r="BW3514" s="2"/>
      <c r="BX3514" s="2"/>
      <c r="BY3514" s="2"/>
    </row>
    <row r="3515" spans="38:77" s="11" customFormat="1" x14ac:dyDescent="0.3">
      <c r="AL3515" s="2"/>
      <c r="AM3515" s="2"/>
      <c r="AN3515" s="2"/>
      <c r="AO3515" s="2"/>
      <c r="AP3515" s="2"/>
      <c r="AQ3515" s="2"/>
      <c r="AR3515" s="2"/>
      <c r="AS3515" s="2"/>
      <c r="AT3515" s="2"/>
      <c r="AU3515" s="2"/>
      <c r="AV3515" s="2"/>
      <c r="AW3515" s="2"/>
      <c r="AX3515" s="2"/>
      <c r="AY3515" s="2"/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  <c r="BS3515" s="2"/>
      <c r="BT3515" s="2"/>
      <c r="BU3515" s="2"/>
      <c r="BV3515" s="2"/>
      <c r="BW3515" s="2"/>
      <c r="BX3515" s="2"/>
      <c r="BY3515" s="2"/>
    </row>
    <row r="3516" spans="38:77" s="11" customFormat="1" x14ac:dyDescent="0.3">
      <c r="AL3516" s="2"/>
      <c r="AM3516" s="2"/>
      <c r="AN3516" s="2"/>
      <c r="AO3516" s="2"/>
      <c r="AP3516" s="2"/>
      <c r="AQ3516" s="2"/>
      <c r="AR3516" s="2"/>
      <c r="AS3516" s="2"/>
      <c r="AT3516" s="2"/>
      <c r="AU3516" s="2"/>
      <c r="AV3516" s="2"/>
      <c r="AW3516" s="2"/>
      <c r="AX3516" s="2"/>
      <c r="AY3516" s="2"/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  <c r="BS3516" s="2"/>
      <c r="BT3516" s="2"/>
      <c r="BU3516" s="2"/>
      <c r="BV3516" s="2"/>
      <c r="BW3516" s="2"/>
      <c r="BX3516" s="2"/>
      <c r="BY3516" s="2"/>
    </row>
    <row r="3517" spans="38:77" s="11" customFormat="1" x14ac:dyDescent="0.3">
      <c r="AL3517" s="2"/>
      <c r="AM3517" s="2"/>
      <c r="AN3517" s="2"/>
      <c r="AO3517" s="2"/>
      <c r="AP3517" s="2"/>
      <c r="AQ3517" s="2"/>
      <c r="AR3517" s="2"/>
      <c r="AS3517" s="2"/>
      <c r="AT3517" s="2"/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  <c r="BS3517" s="2"/>
      <c r="BT3517" s="2"/>
      <c r="BU3517" s="2"/>
      <c r="BV3517" s="2"/>
      <c r="BW3517" s="2"/>
      <c r="BX3517" s="2"/>
      <c r="BY3517" s="2"/>
    </row>
    <row r="3518" spans="38:77" s="11" customFormat="1" x14ac:dyDescent="0.3">
      <c r="AL3518" s="2"/>
      <c r="AM3518" s="2"/>
      <c r="AN3518" s="2"/>
      <c r="AO3518" s="2"/>
      <c r="AP3518" s="2"/>
      <c r="AQ3518" s="2"/>
      <c r="AR3518" s="2"/>
      <c r="AS3518" s="2"/>
      <c r="AT3518" s="2"/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  <c r="BS3518" s="2"/>
      <c r="BT3518" s="2"/>
      <c r="BU3518" s="2"/>
      <c r="BV3518" s="2"/>
      <c r="BW3518" s="2"/>
      <c r="BX3518" s="2"/>
      <c r="BY3518" s="2"/>
    </row>
    <row r="3519" spans="38:77" s="11" customFormat="1" x14ac:dyDescent="0.3">
      <c r="AL3519" s="2"/>
      <c r="AM3519" s="2"/>
      <c r="AN3519" s="2"/>
      <c r="AO3519" s="2"/>
      <c r="AP3519" s="2"/>
      <c r="AQ3519" s="2"/>
      <c r="AR3519" s="2"/>
      <c r="AS3519" s="2"/>
      <c r="AT3519" s="2"/>
      <c r="AU3519" s="2"/>
      <c r="AV3519" s="2"/>
      <c r="AW3519" s="2"/>
      <c r="AX3519" s="2"/>
      <c r="AY3519" s="2"/>
      <c r="AZ3519" s="2"/>
      <c r="BA3519" s="2"/>
      <c r="BB3519" s="2"/>
      <c r="BC3519" s="2"/>
      <c r="BD3519" s="2"/>
      <c r="BE3519" s="2"/>
      <c r="BF3519" s="2"/>
      <c r="BG3519" s="2"/>
      <c r="BH3519" s="2"/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  <c r="BS3519" s="2"/>
      <c r="BT3519" s="2"/>
      <c r="BU3519" s="2"/>
      <c r="BV3519" s="2"/>
      <c r="BW3519" s="2"/>
      <c r="BX3519" s="2"/>
      <c r="BY3519" s="2"/>
    </row>
    <row r="3520" spans="38:77" s="11" customFormat="1" x14ac:dyDescent="0.3">
      <c r="AL3520" s="2"/>
      <c r="AM3520" s="2"/>
      <c r="AN3520" s="2"/>
      <c r="AO3520" s="2"/>
      <c r="AP3520" s="2"/>
      <c r="AQ3520" s="2"/>
      <c r="AR3520" s="2"/>
      <c r="AS3520" s="2"/>
      <c r="AT3520" s="2"/>
      <c r="AU3520" s="2"/>
      <c r="AV3520" s="2"/>
      <c r="AW3520" s="2"/>
      <c r="AX3520" s="2"/>
      <c r="AY3520" s="2"/>
      <c r="AZ3520" s="2"/>
      <c r="BA3520" s="2"/>
      <c r="BB3520" s="2"/>
      <c r="BC3520" s="2"/>
      <c r="BD3520" s="2"/>
      <c r="BE3520" s="2"/>
      <c r="BF3520" s="2"/>
      <c r="BG3520" s="2"/>
      <c r="BH3520" s="2"/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  <c r="BS3520" s="2"/>
      <c r="BT3520" s="2"/>
      <c r="BU3520" s="2"/>
      <c r="BV3520" s="2"/>
      <c r="BW3520" s="2"/>
      <c r="BX3520" s="2"/>
      <c r="BY3520" s="2"/>
    </row>
    <row r="3521" spans="38:77" s="11" customFormat="1" x14ac:dyDescent="0.3">
      <c r="AL3521" s="2"/>
      <c r="AM3521" s="2"/>
      <c r="AN3521" s="2"/>
      <c r="AO3521" s="2"/>
      <c r="AP3521" s="2"/>
      <c r="AQ3521" s="2"/>
      <c r="AR3521" s="2"/>
      <c r="AS3521" s="2"/>
      <c r="AT3521" s="2"/>
      <c r="AU3521" s="2"/>
      <c r="AV3521" s="2"/>
      <c r="AW3521" s="2"/>
      <c r="AX3521" s="2"/>
      <c r="AY3521" s="2"/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  <c r="BS3521" s="2"/>
      <c r="BT3521" s="2"/>
      <c r="BU3521" s="2"/>
      <c r="BV3521" s="2"/>
      <c r="BW3521" s="2"/>
      <c r="BX3521" s="2"/>
      <c r="BY3521" s="2"/>
    </row>
    <row r="3522" spans="38:77" s="11" customFormat="1" x14ac:dyDescent="0.3">
      <c r="AL3522" s="2"/>
      <c r="AM3522" s="2"/>
      <c r="AN3522" s="2"/>
      <c r="AO3522" s="2"/>
      <c r="AP3522" s="2"/>
      <c r="AQ3522" s="2"/>
      <c r="AR3522" s="2"/>
      <c r="AS3522" s="2"/>
      <c r="AT3522" s="2"/>
      <c r="AU3522" s="2"/>
      <c r="AV3522" s="2"/>
      <c r="AW3522" s="2"/>
      <c r="AX3522" s="2"/>
      <c r="AY3522" s="2"/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  <c r="BS3522" s="2"/>
      <c r="BT3522" s="2"/>
      <c r="BU3522" s="2"/>
      <c r="BV3522" s="2"/>
      <c r="BW3522" s="2"/>
      <c r="BX3522" s="2"/>
      <c r="BY3522" s="2"/>
    </row>
    <row r="3523" spans="38:77" s="11" customFormat="1" x14ac:dyDescent="0.3">
      <c r="AL3523" s="2"/>
      <c r="AM3523" s="2"/>
      <c r="AN3523" s="2"/>
      <c r="AO3523" s="2"/>
      <c r="AP3523" s="2"/>
      <c r="AQ3523" s="2"/>
      <c r="AR3523" s="2"/>
      <c r="AS3523" s="2"/>
      <c r="AT3523" s="2"/>
      <c r="AU3523" s="2"/>
      <c r="AV3523" s="2"/>
      <c r="AW3523" s="2"/>
      <c r="AX3523" s="2"/>
      <c r="AY3523" s="2"/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  <c r="BS3523" s="2"/>
      <c r="BT3523" s="2"/>
      <c r="BU3523" s="2"/>
      <c r="BV3523" s="2"/>
      <c r="BW3523" s="2"/>
      <c r="BX3523" s="2"/>
      <c r="BY3523" s="2"/>
    </row>
    <row r="3524" spans="38:77" s="11" customFormat="1" x14ac:dyDescent="0.3">
      <c r="AL3524" s="2"/>
      <c r="AM3524" s="2"/>
      <c r="AN3524" s="2"/>
      <c r="AO3524" s="2"/>
      <c r="AP3524" s="2"/>
      <c r="AQ3524" s="2"/>
      <c r="AR3524" s="2"/>
      <c r="AS3524" s="2"/>
      <c r="AT3524" s="2"/>
      <c r="AU3524" s="2"/>
      <c r="AV3524" s="2"/>
      <c r="AW3524" s="2"/>
      <c r="AX3524" s="2"/>
      <c r="AY3524" s="2"/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  <c r="BS3524" s="2"/>
      <c r="BT3524" s="2"/>
      <c r="BU3524" s="2"/>
      <c r="BV3524" s="2"/>
      <c r="BW3524" s="2"/>
      <c r="BX3524" s="2"/>
      <c r="BY3524" s="2"/>
    </row>
    <row r="3525" spans="38:77" s="11" customFormat="1" x14ac:dyDescent="0.3">
      <c r="AL3525" s="2"/>
      <c r="AM3525" s="2"/>
      <c r="AN3525" s="2"/>
      <c r="AO3525" s="2"/>
      <c r="AP3525" s="2"/>
      <c r="AQ3525" s="2"/>
      <c r="AR3525" s="2"/>
      <c r="AS3525" s="2"/>
      <c r="AT3525" s="2"/>
      <c r="AU3525" s="2"/>
      <c r="AV3525" s="2"/>
      <c r="AW3525" s="2"/>
      <c r="AX3525" s="2"/>
      <c r="AY3525" s="2"/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  <c r="BS3525" s="2"/>
      <c r="BT3525" s="2"/>
      <c r="BU3525" s="2"/>
      <c r="BV3525" s="2"/>
      <c r="BW3525" s="2"/>
      <c r="BX3525" s="2"/>
      <c r="BY3525" s="2"/>
    </row>
    <row r="3526" spans="38:77" s="11" customFormat="1" x14ac:dyDescent="0.3"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</row>
    <row r="3527" spans="38:77" s="11" customFormat="1" x14ac:dyDescent="0.3"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</row>
    <row r="3528" spans="38:77" s="11" customFormat="1" x14ac:dyDescent="0.3">
      <c r="AL3528" s="2"/>
      <c r="AM3528" s="2"/>
      <c r="AN3528" s="2"/>
      <c r="AO3528" s="2"/>
      <c r="AP3528" s="2"/>
      <c r="AQ3528" s="2"/>
      <c r="AR3528" s="2"/>
      <c r="AS3528" s="2"/>
      <c r="AT3528" s="2"/>
      <c r="AU3528" s="2"/>
      <c r="AV3528" s="2"/>
      <c r="AW3528" s="2"/>
      <c r="AX3528" s="2"/>
      <c r="AY3528" s="2"/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  <c r="BS3528" s="2"/>
      <c r="BT3528" s="2"/>
      <c r="BU3528" s="2"/>
      <c r="BV3528" s="2"/>
      <c r="BW3528" s="2"/>
      <c r="BX3528" s="2"/>
      <c r="BY3528" s="2"/>
    </row>
    <row r="3529" spans="38:77" s="11" customFormat="1" x14ac:dyDescent="0.3">
      <c r="AL3529" s="2"/>
      <c r="AM3529" s="2"/>
      <c r="AN3529" s="2"/>
      <c r="AO3529" s="2"/>
      <c r="AP3529" s="2"/>
      <c r="AQ3529" s="2"/>
      <c r="AR3529" s="2"/>
      <c r="AS3529" s="2"/>
      <c r="AT3529" s="2"/>
      <c r="AU3529" s="2"/>
      <c r="AV3529" s="2"/>
      <c r="AW3529" s="2"/>
      <c r="AX3529" s="2"/>
      <c r="AY3529" s="2"/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  <c r="BS3529" s="2"/>
      <c r="BT3529" s="2"/>
      <c r="BU3529" s="2"/>
      <c r="BV3529" s="2"/>
      <c r="BW3529" s="2"/>
      <c r="BX3529" s="2"/>
      <c r="BY3529" s="2"/>
    </row>
    <row r="3530" spans="38:77" s="11" customFormat="1" x14ac:dyDescent="0.3">
      <c r="AL3530" s="2"/>
      <c r="AM3530" s="2"/>
      <c r="AN3530" s="2"/>
      <c r="AO3530" s="2"/>
      <c r="AP3530" s="2"/>
      <c r="AQ3530" s="2"/>
      <c r="AR3530" s="2"/>
      <c r="AS3530" s="2"/>
      <c r="AT3530" s="2"/>
      <c r="AU3530" s="2"/>
      <c r="AV3530" s="2"/>
      <c r="AW3530" s="2"/>
      <c r="AX3530" s="2"/>
      <c r="AY3530" s="2"/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  <c r="BS3530" s="2"/>
      <c r="BT3530" s="2"/>
      <c r="BU3530" s="2"/>
      <c r="BV3530" s="2"/>
      <c r="BW3530" s="2"/>
      <c r="BX3530" s="2"/>
      <c r="BY3530" s="2"/>
    </row>
    <row r="3531" spans="38:77" s="11" customFormat="1" x14ac:dyDescent="0.3">
      <c r="AL3531" s="2"/>
      <c r="AM3531" s="2"/>
      <c r="AN3531" s="2"/>
      <c r="AO3531" s="2"/>
      <c r="AP3531" s="2"/>
      <c r="AQ3531" s="2"/>
      <c r="AR3531" s="2"/>
      <c r="AS3531" s="2"/>
      <c r="AT3531" s="2"/>
      <c r="AU3531" s="2"/>
      <c r="AV3531" s="2"/>
      <c r="AW3531" s="2"/>
      <c r="AX3531" s="2"/>
      <c r="AY3531" s="2"/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  <c r="BS3531" s="2"/>
      <c r="BT3531" s="2"/>
      <c r="BU3531" s="2"/>
      <c r="BV3531" s="2"/>
      <c r="BW3531" s="2"/>
      <c r="BX3531" s="2"/>
      <c r="BY3531" s="2"/>
    </row>
    <row r="3532" spans="38:77" s="11" customFormat="1" x14ac:dyDescent="0.3"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"/>
      <c r="BX3532" s="2"/>
      <c r="BY3532" s="2"/>
    </row>
    <row r="3533" spans="38:77" s="11" customFormat="1" x14ac:dyDescent="0.3">
      <c r="AL3533" s="2"/>
      <c r="AM3533" s="2"/>
      <c r="AN3533" s="2"/>
      <c r="AO3533" s="2"/>
      <c r="AP3533" s="2"/>
      <c r="AQ3533" s="2"/>
      <c r="AR3533" s="2"/>
      <c r="AS3533" s="2"/>
      <c r="AT3533" s="2"/>
      <c r="AU3533" s="2"/>
      <c r="AV3533" s="2"/>
      <c r="AW3533" s="2"/>
      <c r="AX3533" s="2"/>
      <c r="AY3533" s="2"/>
      <c r="AZ3533" s="2"/>
      <c r="BA3533" s="2"/>
      <c r="BB3533" s="2"/>
      <c r="BC3533" s="2"/>
      <c r="BD3533" s="2"/>
      <c r="BE3533" s="2"/>
      <c r="BF3533" s="2"/>
      <c r="BG3533" s="2"/>
      <c r="BH3533" s="2"/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  <c r="BS3533" s="2"/>
      <c r="BT3533" s="2"/>
      <c r="BU3533" s="2"/>
      <c r="BV3533" s="2"/>
      <c r="BW3533" s="2"/>
      <c r="BX3533" s="2"/>
      <c r="BY3533" s="2"/>
    </row>
    <row r="3534" spans="38:77" s="11" customFormat="1" x14ac:dyDescent="0.3">
      <c r="AL3534" s="2"/>
      <c r="AM3534" s="2"/>
      <c r="AN3534" s="2"/>
      <c r="AO3534" s="2"/>
      <c r="AP3534" s="2"/>
      <c r="AQ3534" s="2"/>
      <c r="AR3534" s="2"/>
      <c r="AS3534" s="2"/>
      <c r="AT3534" s="2"/>
      <c r="AU3534" s="2"/>
      <c r="AV3534" s="2"/>
      <c r="AW3534" s="2"/>
      <c r="AX3534" s="2"/>
      <c r="AY3534" s="2"/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  <c r="BS3534" s="2"/>
      <c r="BT3534" s="2"/>
      <c r="BU3534" s="2"/>
      <c r="BV3534" s="2"/>
      <c r="BW3534" s="2"/>
      <c r="BX3534" s="2"/>
      <c r="BY3534" s="2"/>
    </row>
    <row r="3535" spans="38:77" s="11" customFormat="1" x14ac:dyDescent="0.3">
      <c r="AL3535" s="2"/>
      <c r="AM3535" s="2"/>
      <c r="AN3535" s="2"/>
      <c r="AO3535" s="2"/>
      <c r="AP3535" s="2"/>
      <c r="AQ3535" s="2"/>
      <c r="AR3535" s="2"/>
      <c r="AS3535" s="2"/>
      <c r="AT3535" s="2"/>
      <c r="AU3535" s="2"/>
      <c r="AV3535" s="2"/>
      <c r="AW3535" s="2"/>
      <c r="AX3535" s="2"/>
      <c r="AY3535" s="2"/>
      <c r="AZ3535" s="2"/>
      <c r="BA3535" s="2"/>
      <c r="BB3535" s="2"/>
      <c r="BC3535" s="2"/>
      <c r="BD3535" s="2"/>
      <c r="BE3535" s="2"/>
      <c r="BF3535" s="2"/>
      <c r="BG3535" s="2"/>
      <c r="BH3535" s="2"/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  <c r="BS3535" s="2"/>
      <c r="BT3535" s="2"/>
      <c r="BU3535" s="2"/>
      <c r="BV3535" s="2"/>
      <c r="BW3535" s="2"/>
      <c r="BX3535" s="2"/>
      <c r="BY3535" s="2"/>
    </row>
    <row r="3536" spans="38:77" s="11" customFormat="1" x14ac:dyDescent="0.3">
      <c r="AL3536" s="2"/>
      <c r="AM3536" s="2"/>
      <c r="AN3536" s="2"/>
      <c r="AO3536" s="2"/>
      <c r="AP3536" s="2"/>
      <c r="AQ3536" s="2"/>
      <c r="AR3536" s="2"/>
      <c r="AS3536" s="2"/>
      <c r="AT3536" s="2"/>
      <c r="AU3536" s="2"/>
      <c r="AV3536" s="2"/>
      <c r="AW3536" s="2"/>
      <c r="AX3536" s="2"/>
      <c r="AY3536" s="2"/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  <c r="BS3536" s="2"/>
      <c r="BT3536" s="2"/>
      <c r="BU3536" s="2"/>
      <c r="BV3536" s="2"/>
      <c r="BW3536" s="2"/>
      <c r="BX3536" s="2"/>
      <c r="BY3536" s="2"/>
    </row>
    <row r="3537" spans="38:77" s="11" customFormat="1" x14ac:dyDescent="0.3">
      <c r="AL3537" s="2"/>
      <c r="AM3537" s="2"/>
      <c r="AN3537" s="2"/>
      <c r="AO3537" s="2"/>
      <c r="AP3537" s="2"/>
      <c r="AQ3537" s="2"/>
      <c r="AR3537" s="2"/>
      <c r="AS3537" s="2"/>
      <c r="AT3537" s="2"/>
      <c r="AU3537" s="2"/>
      <c r="AV3537" s="2"/>
      <c r="AW3537" s="2"/>
      <c r="AX3537" s="2"/>
      <c r="AY3537" s="2"/>
      <c r="AZ3537" s="2"/>
      <c r="BA3537" s="2"/>
      <c r="BB3537" s="2"/>
      <c r="BC3537" s="2"/>
      <c r="BD3537" s="2"/>
      <c r="BE3537" s="2"/>
      <c r="BF3537" s="2"/>
      <c r="BG3537" s="2"/>
      <c r="BH3537" s="2"/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  <c r="BS3537" s="2"/>
      <c r="BT3537" s="2"/>
      <c r="BU3537" s="2"/>
      <c r="BV3537" s="2"/>
      <c r="BW3537" s="2"/>
      <c r="BX3537" s="2"/>
      <c r="BY3537" s="2"/>
    </row>
    <row r="3538" spans="38:77" s="11" customFormat="1" x14ac:dyDescent="0.3">
      <c r="AL3538" s="2"/>
      <c r="AM3538" s="2"/>
      <c r="AN3538" s="2"/>
      <c r="AO3538" s="2"/>
      <c r="AP3538" s="2"/>
      <c r="AQ3538" s="2"/>
      <c r="AR3538" s="2"/>
      <c r="AS3538" s="2"/>
      <c r="AT3538" s="2"/>
      <c r="AU3538" s="2"/>
      <c r="AV3538" s="2"/>
      <c r="AW3538" s="2"/>
      <c r="AX3538" s="2"/>
      <c r="AY3538" s="2"/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  <c r="BS3538" s="2"/>
      <c r="BT3538" s="2"/>
      <c r="BU3538" s="2"/>
      <c r="BV3538" s="2"/>
      <c r="BW3538" s="2"/>
      <c r="BX3538" s="2"/>
      <c r="BY3538" s="2"/>
    </row>
    <row r="3539" spans="38:77" s="11" customFormat="1" x14ac:dyDescent="0.3">
      <c r="AL3539" s="2"/>
      <c r="AM3539" s="2"/>
      <c r="AN3539" s="2"/>
      <c r="AO3539" s="2"/>
      <c r="AP3539" s="2"/>
      <c r="AQ3539" s="2"/>
      <c r="AR3539" s="2"/>
      <c r="AS3539" s="2"/>
      <c r="AT3539" s="2"/>
      <c r="AU3539" s="2"/>
      <c r="AV3539" s="2"/>
      <c r="AW3539" s="2"/>
      <c r="AX3539" s="2"/>
      <c r="AY3539" s="2"/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  <c r="BS3539" s="2"/>
      <c r="BT3539" s="2"/>
      <c r="BU3539" s="2"/>
      <c r="BV3539" s="2"/>
      <c r="BW3539" s="2"/>
      <c r="BX3539" s="2"/>
      <c r="BY3539" s="2"/>
    </row>
    <row r="3540" spans="38:77" s="11" customFormat="1" x14ac:dyDescent="0.3">
      <c r="AL3540" s="2"/>
      <c r="AM3540" s="2"/>
      <c r="AN3540" s="2"/>
      <c r="AO3540" s="2"/>
      <c r="AP3540" s="2"/>
      <c r="AQ3540" s="2"/>
      <c r="AR3540" s="2"/>
      <c r="AS3540" s="2"/>
      <c r="AT3540" s="2"/>
      <c r="AU3540" s="2"/>
      <c r="AV3540" s="2"/>
      <c r="AW3540" s="2"/>
      <c r="AX3540" s="2"/>
      <c r="AY3540" s="2"/>
      <c r="AZ3540" s="2"/>
      <c r="BA3540" s="2"/>
      <c r="BB3540" s="2"/>
      <c r="BC3540" s="2"/>
      <c r="BD3540" s="2"/>
      <c r="BE3540" s="2"/>
      <c r="BF3540" s="2"/>
      <c r="BG3540" s="2"/>
      <c r="BH3540" s="2"/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  <c r="BS3540" s="2"/>
      <c r="BT3540" s="2"/>
      <c r="BU3540" s="2"/>
      <c r="BV3540" s="2"/>
      <c r="BW3540" s="2"/>
      <c r="BX3540" s="2"/>
      <c r="BY3540" s="2"/>
    </row>
    <row r="3541" spans="38:77" s="11" customFormat="1" x14ac:dyDescent="0.3">
      <c r="AL3541" s="2"/>
      <c r="AM3541" s="2"/>
      <c r="AN3541" s="2"/>
      <c r="AO3541" s="2"/>
      <c r="AP3541" s="2"/>
      <c r="AQ3541" s="2"/>
      <c r="AR3541" s="2"/>
      <c r="AS3541" s="2"/>
      <c r="AT3541" s="2"/>
      <c r="AU3541" s="2"/>
      <c r="AV3541" s="2"/>
      <c r="AW3541" s="2"/>
      <c r="AX3541" s="2"/>
      <c r="AY3541" s="2"/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  <c r="BS3541" s="2"/>
      <c r="BT3541" s="2"/>
      <c r="BU3541" s="2"/>
      <c r="BV3541" s="2"/>
      <c r="BW3541" s="2"/>
      <c r="BX3541" s="2"/>
      <c r="BY3541" s="2"/>
    </row>
    <row r="3542" spans="38:77" s="11" customFormat="1" x14ac:dyDescent="0.3">
      <c r="AL3542" s="2"/>
      <c r="AM3542" s="2"/>
      <c r="AN3542" s="2"/>
      <c r="AO3542" s="2"/>
      <c r="AP3542" s="2"/>
      <c r="AQ3542" s="2"/>
      <c r="AR3542" s="2"/>
      <c r="AS3542" s="2"/>
      <c r="AT3542" s="2"/>
      <c r="AU3542" s="2"/>
      <c r="AV3542" s="2"/>
      <c r="AW3542" s="2"/>
      <c r="AX3542" s="2"/>
      <c r="AY3542" s="2"/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  <c r="BS3542" s="2"/>
      <c r="BT3542" s="2"/>
      <c r="BU3542" s="2"/>
      <c r="BV3542" s="2"/>
      <c r="BW3542" s="2"/>
      <c r="BX3542" s="2"/>
      <c r="BY3542" s="2"/>
    </row>
    <row r="3543" spans="38:77" s="11" customFormat="1" x14ac:dyDescent="0.3">
      <c r="AL3543" s="2"/>
      <c r="AM3543" s="2"/>
      <c r="AN3543" s="2"/>
      <c r="AO3543" s="2"/>
      <c r="AP3543" s="2"/>
      <c r="AQ3543" s="2"/>
      <c r="AR3543" s="2"/>
      <c r="AS3543" s="2"/>
      <c r="AT3543" s="2"/>
      <c r="AU3543" s="2"/>
      <c r="AV3543" s="2"/>
      <c r="AW3543" s="2"/>
      <c r="AX3543" s="2"/>
      <c r="AY3543" s="2"/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  <c r="BS3543" s="2"/>
      <c r="BT3543" s="2"/>
      <c r="BU3543" s="2"/>
      <c r="BV3543" s="2"/>
      <c r="BW3543" s="2"/>
      <c r="BX3543" s="2"/>
      <c r="BY3543" s="2"/>
    </row>
    <row r="3544" spans="38:77" s="11" customFormat="1" x14ac:dyDescent="0.3">
      <c r="AL3544" s="2"/>
      <c r="AM3544" s="2"/>
      <c r="AN3544" s="2"/>
      <c r="AO3544" s="2"/>
      <c r="AP3544" s="2"/>
      <c r="AQ3544" s="2"/>
      <c r="AR3544" s="2"/>
      <c r="AS3544" s="2"/>
      <c r="AT3544" s="2"/>
      <c r="AU3544" s="2"/>
      <c r="AV3544" s="2"/>
      <c r="AW3544" s="2"/>
      <c r="AX3544" s="2"/>
      <c r="AY3544" s="2"/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  <c r="BS3544" s="2"/>
      <c r="BT3544" s="2"/>
      <c r="BU3544" s="2"/>
      <c r="BV3544" s="2"/>
      <c r="BW3544" s="2"/>
      <c r="BX3544" s="2"/>
      <c r="BY3544" s="2"/>
    </row>
    <row r="3545" spans="38:77" s="11" customFormat="1" x14ac:dyDescent="0.3">
      <c r="AL3545" s="2"/>
      <c r="AM3545" s="2"/>
      <c r="AN3545" s="2"/>
      <c r="AO3545" s="2"/>
      <c r="AP3545" s="2"/>
      <c r="AQ3545" s="2"/>
      <c r="AR3545" s="2"/>
      <c r="AS3545" s="2"/>
      <c r="AT3545" s="2"/>
      <c r="AU3545" s="2"/>
      <c r="AV3545" s="2"/>
      <c r="AW3545" s="2"/>
      <c r="AX3545" s="2"/>
      <c r="AY3545" s="2"/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  <c r="BS3545" s="2"/>
      <c r="BT3545" s="2"/>
      <c r="BU3545" s="2"/>
      <c r="BV3545" s="2"/>
      <c r="BW3545" s="2"/>
      <c r="BX3545" s="2"/>
      <c r="BY3545" s="2"/>
    </row>
    <row r="3546" spans="38:77" s="11" customFormat="1" x14ac:dyDescent="0.3">
      <c r="AL3546" s="2"/>
      <c r="AM3546" s="2"/>
      <c r="AN3546" s="2"/>
      <c r="AO3546" s="2"/>
      <c r="AP3546" s="2"/>
      <c r="AQ3546" s="2"/>
      <c r="AR3546" s="2"/>
      <c r="AS3546" s="2"/>
      <c r="AT3546" s="2"/>
      <c r="AU3546" s="2"/>
      <c r="AV3546" s="2"/>
      <c r="AW3546" s="2"/>
      <c r="AX3546" s="2"/>
      <c r="AY3546" s="2"/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  <c r="BS3546" s="2"/>
      <c r="BT3546" s="2"/>
      <c r="BU3546" s="2"/>
      <c r="BV3546" s="2"/>
      <c r="BW3546" s="2"/>
      <c r="BX3546" s="2"/>
      <c r="BY3546" s="2"/>
    </row>
    <row r="3547" spans="38:77" s="11" customFormat="1" x14ac:dyDescent="0.3">
      <c r="AL3547" s="2"/>
      <c r="AM3547" s="2"/>
      <c r="AN3547" s="2"/>
      <c r="AO3547" s="2"/>
      <c r="AP3547" s="2"/>
      <c r="AQ3547" s="2"/>
      <c r="AR3547" s="2"/>
      <c r="AS3547" s="2"/>
      <c r="AT3547" s="2"/>
      <c r="AU3547" s="2"/>
      <c r="AV3547" s="2"/>
      <c r="AW3547" s="2"/>
      <c r="AX3547" s="2"/>
      <c r="AY3547" s="2"/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  <c r="BS3547" s="2"/>
      <c r="BT3547" s="2"/>
      <c r="BU3547" s="2"/>
      <c r="BV3547" s="2"/>
      <c r="BW3547" s="2"/>
      <c r="BX3547" s="2"/>
      <c r="BY3547" s="2"/>
    </row>
    <row r="3548" spans="38:77" s="11" customFormat="1" x14ac:dyDescent="0.3">
      <c r="AL3548" s="2"/>
      <c r="AM3548" s="2"/>
      <c r="AN3548" s="2"/>
      <c r="AO3548" s="2"/>
      <c r="AP3548" s="2"/>
      <c r="AQ3548" s="2"/>
      <c r="AR3548" s="2"/>
      <c r="AS3548" s="2"/>
      <c r="AT3548" s="2"/>
      <c r="AU3548" s="2"/>
      <c r="AV3548" s="2"/>
      <c r="AW3548" s="2"/>
      <c r="AX3548" s="2"/>
      <c r="AY3548" s="2"/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  <c r="BS3548" s="2"/>
      <c r="BT3548" s="2"/>
      <c r="BU3548" s="2"/>
      <c r="BV3548" s="2"/>
      <c r="BW3548" s="2"/>
      <c r="BX3548" s="2"/>
      <c r="BY3548" s="2"/>
    </row>
    <row r="3549" spans="38:77" s="11" customFormat="1" x14ac:dyDescent="0.3">
      <c r="AL3549" s="2"/>
      <c r="AM3549" s="2"/>
      <c r="AN3549" s="2"/>
      <c r="AO3549" s="2"/>
      <c r="AP3549" s="2"/>
      <c r="AQ3549" s="2"/>
      <c r="AR3549" s="2"/>
      <c r="AS3549" s="2"/>
      <c r="AT3549" s="2"/>
      <c r="AU3549" s="2"/>
      <c r="AV3549" s="2"/>
      <c r="AW3549" s="2"/>
      <c r="AX3549" s="2"/>
      <c r="AY3549" s="2"/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  <c r="BS3549" s="2"/>
      <c r="BT3549" s="2"/>
      <c r="BU3549" s="2"/>
      <c r="BV3549" s="2"/>
      <c r="BW3549" s="2"/>
      <c r="BX3549" s="2"/>
      <c r="BY3549" s="2"/>
    </row>
    <row r="3550" spans="38:77" s="11" customFormat="1" x14ac:dyDescent="0.3">
      <c r="AL3550" s="2"/>
      <c r="AM3550" s="2"/>
      <c r="AN3550" s="2"/>
      <c r="AO3550" s="2"/>
      <c r="AP3550" s="2"/>
      <c r="AQ3550" s="2"/>
      <c r="AR3550" s="2"/>
      <c r="AS3550" s="2"/>
      <c r="AT3550" s="2"/>
      <c r="AU3550" s="2"/>
      <c r="AV3550" s="2"/>
      <c r="AW3550" s="2"/>
      <c r="AX3550" s="2"/>
      <c r="AY3550" s="2"/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  <c r="BS3550" s="2"/>
      <c r="BT3550" s="2"/>
      <c r="BU3550" s="2"/>
      <c r="BV3550" s="2"/>
      <c r="BW3550" s="2"/>
      <c r="BX3550" s="2"/>
      <c r="BY3550" s="2"/>
    </row>
    <row r="3551" spans="38:77" s="11" customFormat="1" x14ac:dyDescent="0.3">
      <c r="AL3551" s="2"/>
      <c r="AM3551" s="2"/>
      <c r="AN3551" s="2"/>
      <c r="AO3551" s="2"/>
      <c r="AP3551" s="2"/>
      <c r="AQ3551" s="2"/>
      <c r="AR3551" s="2"/>
      <c r="AS3551" s="2"/>
      <c r="AT3551" s="2"/>
      <c r="AU3551" s="2"/>
      <c r="AV3551" s="2"/>
      <c r="AW3551" s="2"/>
      <c r="AX3551" s="2"/>
      <c r="AY3551" s="2"/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  <c r="BS3551" s="2"/>
      <c r="BT3551" s="2"/>
      <c r="BU3551" s="2"/>
      <c r="BV3551" s="2"/>
      <c r="BW3551" s="2"/>
      <c r="BX3551" s="2"/>
      <c r="BY3551" s="2"/>
    </row>
    <row r="3552" spans="38:77" s="11" customFormat="1" x14ac:dyDescent="0.3">
      <c r="AL3552" s="2"/>
      <c r="AM3552" s="2"/>
      <c r="AN3552" s="2"/>
      <c r="AO3552" s="2"/>
      <c r="AP3552" s="2"/>
      <c r="AQ3552" s="2"/>
      <c r="AR3552" s="2"/>
      <c r="AS3552" s="2"/>
      <c r="AT3552" s="2"/>
      <c r="AU3552" s="2"/>
      <c r="AV3552" s="2"/>
      <c r="AW3552" s="2"/>
      <c r="AX3552" s="2"/>
      <c r="AY3552" s="2"/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  <c r="BS3552" s="2"/>
      <c r="BT3552" s="2"/>
      <c r="BU3552" s="2"/>
      <c r="BV3552" s="2"/>
      <c r="BW3552" s="2"/>
      <c r="BX3552" s="2"/>
      <c r="BY3552" s="2"/>
    </row>
    <row r="3553" spans="38:77" s="11" customFormat="1" x14ac:dyDescent="0.3">
      <c r="AL3553" s="2"/>
      <c r="AM3553" s="2"/>
      <c r="AN3553" s="2"/>
      <c r="AO3553" s="2"/>
      <c r="AP3553" s="2"/>
      <c r="AQ3553" s="2"/>
      <c r="AR3553" s="2"/>
      <c r="AS3553" s="2"/>
      <c r="AT3553" s="2"/>
      <c r="AU3553" s="2"/>
      <c r="AV3553" s="2"/>
      <c r="AW3553" s="2"/>
      <c r="AX3553" s="2"/>
      <c r="AY3553" s="2"/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  <c r="BS3553" s="2"/>
      <c r="BT3553" s="2"/>
      <c r="BU3553" s="2"/>
      <c r="BV3553" s="2"/>
      <c r="BW3553" s="2"/>
      <c r="BX3553" s="2"/>
      <c r="BY3553" s="2"/>
    </row>
    <row r="3554" spans="38:77" s="11" customFormat="1" x14ac:dyDescent="0.3">
      <c r="AL3554" s="2"/>
      <c r="AM3554" s="2"/>
      <c r="AN3554" s="2"/>
      <c r="AO3554" s="2"/>
      <c r="AP3554" s="2"/>
      <c r="AQ3554" s="2"/>
      <c r="AR3554" s="2"/>
      <c r="AS3554" s="2"/>
      <c r="AT3554" s="2"/>
      <c r="AU3554" s="2"/>
      <c r="AV3554" s="2"/>
      <c r="AW3554" s="2"/>
      <c r="AX3554" s="2"/>
      <c r="AY3554" s="2"/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  <c r="BS3554" s="2"/>
      <c r="BT3554" s="2"/>
      <c r="BU3554" s="2"/>
      <c r="BV3554" s="2"/>
      <c r="BW3554" s="2"/>
      <c r="BX3554" s="2"/>
      <c r="BY3554" s="2"/>
    </row>
    <row r="3555" spans="38:77" s="11" customFormat="1" x14ac:dyDescent="0.3">
      <c r="AL3555" s="2"/>
      <c r="AM3555" s="2"/>
      <c r="AN3555" s="2"/>
      <c r="AO3555" s="2"/>
      <c r="AP3555" s="2"/>
      <c r="AQ3555" s="2"/>
      <c r="AR3555" s="2"/>
      <c r="AS3555" s="2"/>
      <c r="AT3555" s="2"/>
      <c r="AU3555" s="2"/>
      <c r="AV3555" s="2"/>
      <c r="AW3555" s="2"/>
      <c r="AX3555" s="2"/>
      <c r="AY3555" s="2"/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  <c r="BS3555" s="2"/>
      <c r="BT3555" s="2"/>
      <c r="BU3555" s="2"/>
      <c r="BV3555" s="2"/>
      <c r="BW3555" s="2"/>
      <c r="BX3555" s="2"/>
      <c r="BY3555" s="2"/>
    </row>
    <row r="3556" spans="38:77" s="11" customFormat="1" x14ac:dyDescent="0.3">
      <c r="AL3556" s="2"/>
      <c r="AM3556" s="2"/>
      <c r="AN3556" s="2"/>
      <c r="AO3556" s="2"/>
      <c r="AP3556" s="2"/>
      <c r="AQ3556" s="2"/>
      <c r="AR3556" s="2"/>
      <c r="AS3556" s="2"/>
      <c r="AT3556" s="2"/>
      <c r="AU3556" s="2"/>
      <c r="AV3556" s="2"/>
      <c r="AW3556" s="2"/>
      <c r="AX3556" s="2"/>
      <c r="AY3556" s="2"/>
      <c r="AZ3556" s="2"/>
      <c r="BA3556" s="2"/>
      <c r="BB3556" s="2"/>
      <c r="BC3556" s="2"/>
      <c r="BD3556" s="2"/>
      <c r="BE3556" s="2"/>
      <c r="BF3556" s="2"/>
      <c r="BG3556" s="2"/>
      <c r="BH3556" s="2"/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  <c r="BS3556" s="2"/>
      <c r="BT3556" s="2"/>
      <c r="BU3556" s="2"/>
      <c r="BV3556" s="2"/>
      <c r="BW3556" s="2"/>
      <c r="BX3556" s="2"/>
      <c r="BY3556" s="2"/>
    </row>
    <row r="3557" spans="38:77" s="11" customFormat="1" x14ac:dyDescent="0.3">
      <c r="AL3557" s="2"/>
      <c r="AM3557" s="2"/>
      <c r="AN3557" s="2"/>
      <c r="AO3557" s="2"/>
      <c r="AP3557" s="2"/>
      <c r="AQ3557" s="2"/>
      <c r="AR3557" s="2"/>
      <c r="AS3557" s="2"/>
      <c r="AT3557" s="2"/>
      <c r="AU3557" s="2"/>
      <c r="AV3557" s="2"/>
      <c r="AW3557" s="2"/>
      <c r="AX3557" s="2"/>
      <c r="AY3557" s="2"/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  <c r="BS3557" s="2"/>
      <c r="BT3557" s="2"/>
      <c r="BU3557" s="2"/>
      <c r="BV3557" s="2"/>
      <c r="BW3557" s="2"/>
      <c r="BX3557" s="2"/>
      <c r="BY3557" s="2"/>
    </row>
    <row r="3558" spans="38:77" s="11" customFormat="1" x14ac:dyDescent="0.3">
      <c r="AL3558" s="2"/>
      <c r="AM3558" s="2"/>
      <c r="AN3558" s="2"/>
      <c r="AO3558" s="2"/>
      <c r="AP3558" s="2"/>
      <c r="AQ3558" s="2"/>
      <c r="AR3558" s="2"/>
      <c r="AS3558" s="2"/>
      <c r="AT3558" s="2"/>
      <c r="AU3558" s="2"/>
      <c r="AV3558" s="2"/>
      <c r="AW3558" s="2"/>
      <c r="AX3558" s="2"/>
      <c r="AY3558" s="2"/>
      <c r="AZ3558" s="2"/>
      <c r="BA3558" s="2"/>
      <c r="BB3558" s="2"/>
      <c r="BC3558" s="2"/>
      <c r="BD3558" s="2"/>
      <c r="BE3558" s="2"/>
      <c r="BF3558" s="2"/>
      <c r="BG3558" s="2"/>
      <c r="BH3558" s="2"/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  <c r="BS3558" s="2"/>
      <c r="BT3558" s="2"/>
      <c r="BU3558" s="2"/>
      <c r="BV3558" s="2"/>
      <c r="BW3558" s="2"/>
      <c r="BX3558" s="2"/>
      <c r="BY3558" s="2"/>
    </row>
    <row r="3559" spans="38:77" s="11" customFormat="1" x14ac:dyDescent="0.3">
      <c r="AL3559" s="2"/>
      <c r="AM3559" s="2"/>
      <c r="AN3559" s="2"/>
      <c r="AO3559" s="2"/>
      <c r="AP3559" s="2"/>
      <c r="AQ3559" s="2"/>
      <c r="AR3559" s="2"/>
      <c r="AS3559" s="2"/>
      <c r="AT3559" s="2"/>
      <c r="AU3559" s="2"/>
      <c r="AV3559" s="2"/>
      <c r="AW3559" s="2"/>
      <c r="AX3559" s="2"/>
      <c r="AY3559" s="2"/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  <c r="BS3559" s="2"/>
      <c r="BT3559" s="2"/>
      <c r="BU3559" s="2"/>
      <c r="BV3559" s="2"/>
      <c r="BW3559" s="2"/>
      <c r="BX3559" s="2"/>
      <c r="BY3559" s="2"/>
    </row>
    <row r="3560" spans="38:77" s="11" customFormat="1" x14ac:dyDescent="0.3">
      <c r="AL3560" s="2"/>
      <c r="AM3560" s="2"/>
      <c r="AN3560" s="2"/>
      <c r="AO3560" s="2"/>
      <c r="AP3560" s="2"/>
      <c r="AQ3560" s="2"/>
      <c r="AR3560" s="2"/>
      <c r="AS3560" s="2"/>
      <c r="AT3560" s="2"/>
      <c r="AU3560" s="2"/>
      <c r="AV3560" s="2"/>
      <c r="AW3560" s="2"/>
      <c r="AX3560" s="2"/>
      <c r="AY3560" s="2"/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  <c r="BS3560" s="2"/>
      <c r="BT3560" s="2"/>
      <c r="BU3560" s="2"/>
      <c r="BV3560" s="2"/>
      <c r="BW3560" s="2"/>
      <c r="BX3560" s="2"/>
      <c r="BY3560" s="2"/>
    </row>
    <row r="3561" spans="38:77" s="11" customFormat="1" x14ac:dyDescent="0.3">
      <c r="AL3561" s="2"/>
      <c r="AM3561" s="2"/>
      <c r="AN3561" s="2"/>
      <c r="AO3561" s="2"/>
      <c r="AP3561" s="2"/>
      <c r="AQ3561" s="2"/>
      <c r="AR3561" s="2"/>
      <c r="AS3561" s="2"/>
      <c r="AT3561" s="2"/>
      <c r="AU3561" s="2"/>
      <c r="AV3561" s="2"/>
      <c r="AW3561" s="2"/>
      <c r="AX3561" s="2"/>
      <c r="AY3561" s="2"/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  <c r="BS3561" s="2"/>
      <c r="BT3561" s="2"/>
      <c r="BU3561" s="2"/>
      <c r="BV3561" s="2"/>
      <c r="BW3561" s="2"/>
      <c r="BX3561" s="2"/>
      <c r="BY3561" s="2"/>
    </row>
    <row r="3562" spans="38:77" s="11" customFormat="1" x14ac:dyDescent="0.3">
      <c r="AL3562" s="2"/>
      <c r="AM3562" s="2"/>
      <c r="AN3562" s="2"/>
      <c r="AO3562" s="2"/>
      <c r="AP3562" s="2"/>
      <c r="AQ3562" s="2"/>
      <c r="AR3562" s="2"/>
      <c r="AS3562" s="2"/>
      <c r="AT3562" s="2"/>
      <c r="AU3562" s="2"/>
      <c r="AV3562" s="2"/>
      <c r="AW3562" s="2"/>
      <c r="AX3562" s="2"/>
      <c r="AY3562" s="2"/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  <c r="BS3562" s="2"/>
      <c r="BT3562" s="2"/>
      <c r="BU3562" s="2"/>
      <c r="BV3562" s="2"/>
      <c r="BW3562" s="2"/>
      <c r="BX3562" s="2"/>
      <c r="BY3562" s="2"/>
    </row>
    <row r="3563" spans="38:77" s="11" customFormat="1" x14ac:dyDescent="0.3">
      <c r="AL3563" s="2"/>
      <c r="AM3563" s="2"/>
      <c r="AN3563" s="2"/>
      <c r="AO3563" s="2"/>
      <c r="AP3563" s="2"/>
      <c r="AQ3563" s="2"/>
      <c r="AR3563" s="2"/>
      <c r="AS3563" s="2"/>
      <c r="AT3563" s="2"/>
      <c r="AU3563" s="2"/>
      <c r="AV3563" s="2"/>
      <c r="AW3563" s="2"/>
      <c r="AX3563" s="2"/>
      <c r="AY3563" s="2"/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  <c r="BS3563" s="2"/>
      <c r="BT3563" s="2"/>
      <c r="BU3563" s="2"/>
      <c r="BV3563" s="2"/>
      <c r="BW3563" s="2"/>
      <c r="BX3563" s="2"/>
      <c r="BY3563" s="2"/>
    </row>
    <row r="3564" spans="38:77" s="11" customFormat="1" x14ac:dyDescent="0.3">
      <c r="AL3564" s="2"/>
      <c r="AM3564" s="2"/>
      <c r="AN3564" s="2"/>
      <c r="AO3564" s="2"/>
      <c r="AP3564" s="2"/>
      <c r="AQ3564" s="2"/>
      <c r="AR3564" s="2"/>
      <c r="AS3564" s="2"/>
      <c r="AT3564" s="2"/>
      <c r="AU3564" s="2"/>
      <c r="AV3564" s="2"/>
      <c r="AW3564" s="2"/>
      <c r="AX3564" s="2"/>
      <c r="AY3564" s="2"/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  <c r="BS3564" s="2"/>
      <c r="BT3564" s="2"/>
      <c r="BU3564" s="2"/>
      <c r="BV3564" s="2"/>
      <c r="BW3564" s="2"/>
      <c r="BX3564" s="2"/>
      <c r="BY3564" s="2"/>
    </row>
    <row r="3565" spans="38:77" s="11" customFormat="1" x14ac:dyDescent="0.3">
      <c r="AL3565" s="2"/>
      <c r="AM3565" s="2"/>
      <c r="AN3565" s="2"/>
      <c r="AO3565" s="2"/>
      <c r="AP3565" s="2"/>
      <c r="AQ3565" s="2"/>
      <c r="AR3565" s="2"/>
      <c r="AS3565" s="2"/>
      <c r="AT3565" s="2"/>
      <c r="AU3565" s="2"/>
      <c r="AV3565" s="2"/>
      <c r="AW3565" s="2"/>
      <c r="AX3565" s="2"/>
      <c r="AY3565" s="2"/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  <c r="BS3565" s="2"/>
      <c r="BT3565" s="2"/>
      <c r="BU3565" s="2"/>
      <c r="BV3565" s="2"/>
      <c r="BW3565" s="2"/>
      <c r="BX3565" s="2"/>
      <c r="BY3565" s="2"/>
    </row>
    <row r="3566" spans="38:77" s="11" customFormat="1" x14ac:dyDescent="0.3">
      <c r="AL3566" s="2"/>
      <c r="AM3566" s="2"/>
      <c r="AN3566" s="2"/>
      <c r="AO3566" s="2"/>
      <c r="AP3566" s="2"/>
      <c r="AQ3566" s="2"/>
      <c r="AR3566" s="2"/>
      <c r="AS3566" s="2"/>
      <c r="AT3566" s="2"/>
      <c r="AU3566" s="2"/>
      <c r="AV3566" s="2"/>
      <c r="AW3566" s="2"/>
      <c r="AX3566" s="2"/>
      <c r="AY3566" s="2"/>
      <c r="AZ3566" s="2"/>
      <c r="BA3566" s="2"/>
      <c r="BB3566" s="2"/>
      <c r="BC3566" s="2"/>
      <c r="BD3566" s="2"/>
      <c r="BE3566" s="2"/>
      <c r="BF3566" s="2"/>
      <c r="BG3566" s="2"/>
      <c r="BH3566" s="2"/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  <c r="BS3566" s="2"/>
      <c r="BT3566" s="2"/>
      <c r="BU3566" s="2"/>
      <c r="BV3566" s="2"/>
      <c r="BW3566" s="2"/>
      <c r="BX3566" s="2"/>
      <c r="BY3566" s="2"/>
    </row>
    <row r="3567" spans="38:77" s="11" customFormat="1" x14ac:dyDescent="0.3">
      <c r="AL3567" s="2"/>
      <c r="AM3567" s="2"/>
      <c r="AN3567" s="2"/>
      <c r="AO3567" s="2"/>
      <c r="AP3567" s="2"/>
      <c r="AQ3567" s="2"/>
      <c r="AR3567" s="2"/>
      <c r="AS3567" s="2"/>
      <c r="AT3567" s="2"/>
      <c r="AU3567" s="2"/>
      <c r="AV3567" s="2"/>
      <c r="AW3567" s="2"/>
      <c r="AX3567" s="2"/>
      <c r="AY3567" s="2"/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  <c r="BS3567" s="2"/>
      <c r="BT3567" s="2"/>
      <c r="BU3567" s="2"/>
      <c r="BV3567" s="2"/>
      <c r="BW3567" s="2"/>
      <c r="BX3567" s="2"/>
      <c r="BY3567" s="2"/>
    </row>
    <row r="3568" spans="38:77" s="11" customFormat="1" x14ac:dyDescent="0.3">
      <c r="AL3568" s="2"/>
      <c r="AM3568" s="2"/>
      <c r="AN3568" s="2"/>
      <c r="AO3568" s="2"/>
      <c r="AP3568" s="2"/>
      <c r="AQ3568" s="2"/>
      <c r="AR3568" s="2"/>
      <c r="AS3568" s="2"/>
      <c r="AT3568" s="2"/>
      <c r="AU3568" s="2"/>
      <c r="AV3568" s="2"/>
      <c r="AW3568" s="2"/>
      <c r="AX3568" s="2"/>
      <c r="AY3568" s="2"/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  <c r="BS3568" s="2"/>
      <c r="BT3568" s="2"/>
      <c r="BU3568" s="2"/>
      <c r="BV3568" s="2"/>
      <c r="BW3568" s="2"/>
      <c r="BX3568" s="2"/>
      <c r="BY3568" s="2"/>
    </row>
    <row r="3569" spans="38:77" s="11" customFormat="1" x14ac:dyDescent="0.3">
      <c r="AL3569" s="2"/>
      <c r="AM3569" s="2"/>
      <c r="AN3569" s="2"/>
      <c r="AO3569" s="2"/>
      <c r="AP3569" s="2"/>
      <c r="AQ3569" s="2"/>
      <c r="AR3569" s="2"/>
      <c r="AS3569" s="2"/>
      <c r="AT3569" s="2"/>
      <c r="AU3569" s="2"/>
      <c r="AV3569" s="2"/>
      <c r="AW3569" s="2"/>
      <c r="AX3569" s="2"/>
      <c r="AY3569" s="2"/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  <c r="BS3569" s="2"/>
      <c r="BT3569" s="2"/>
      <c r="BU3569" s="2"/>
      <c r="BV3569" s="2"/>
      <c r="BW3569" s="2"/>
      <c r="BX3569" s="2"/>
      <c r="BY3569" s="2"/>
    </row>
    <row r="3570" spans="38:77" s="11" customFormat="1" x14ac:dyDescent="0.3">
      <c r="AL3570" s="2"/>
      <c r="AM3570" s="2"/>
      <c r="AN3570" s="2"/>
      <c r="AO3570" s="2"/>
      <c r="AP3570" s="2"/>
      <c r="AQ3570" s="2"/>
      <c r="AR3570" s="2"/>
      <c r="AS3570" s="2"/>
      <c r="AT3570" s="2"/>
      <c r="AU3570" s="2"/>
      <c r="AV3570" s="2"/>
      <c r="AW3570" s="2"/>
      <c r="AX3570" s="2"/>
      <c r="AY3570" s="2"/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  <c r="BS3570" s="2"/>
      <c r="BT3570" s="2"/>
      <c r="BU3570" s="2"/>
      <c r="BV3570" s="2"/>
      <c r="BW3570" s="2"/>
      <c r="BX3570" s="2"/>
      <c r="BY3570" s="2"/>
    </row>
    <row r="3571" spans="38:77" s="11" customFormat="1" x14ac:dyDescent="0.3">
      <c r="AL3571" s="2"/>
      <c r="AM3571" s="2"/>
      <c r="AN3571" s="2"/>
      <c r="AO3571" s="2"/>
      <c r="AP3571" s="2"/>
      <c r="AQ3571" s="2"/>
      <c r="AR3571" s="2"/>
      <c r="AS3571" s="2"/>
      <c r="AT3571" s="2"/>
      <c r="AU3571" s="2"/>
      <c r="AV3571" s="2"/>
      <c r="AW3571" s="2"/>
      <c r="AX3571" s="2"/>
      <c r="AY3571" s="2"/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  <c r="BS3571" s="2"/>
      <c r="BT3571" s="2"/>
      <c r="BU3571" s="2"/>
      <c r="BV3571" s="2"/>
      <c r="BW3571" s="2"/>
      <c r="BX3571" s="2"/>
      <c r="BY3571" s="2"/>
    </row>
    <row r="3572" spans="38:77" s="11" customFormat="1" x14ac:dyDescent="0.3">
      <c r="AL3572" s="2"/>
      <c r="AM3572" s="2"/>
      <c r="AN3572" s="2"/>
      <c r="AO3572" s="2"/>
      <c r="AP3572" s="2"/>
      <c r="AQ3572" s="2"/>
      <c r="AR3572" s="2"/>
      <c r="AS3572" s="2"/>
      <c r="AT3572" s="2"/>
      <c r="AU3572" s="2"/>
      <c r="AV3572" s="2"/>
      <c r="AW3572" s="2"/>
      <c r="AX3572" s="2"/>
      <c r="AY3572" s="2"/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  <c r="BS3572" s="2"/>
      <c r="BT3572" s="2"/>
      <c r="BU3572" s="2"/>
      <c r="BV3572" s="2"/>
      <c r="BW3572" s="2"/>
      <c r="BX3572" s="2"/>
      <c r="BY3572" s="2"/>
    </row>
    <row r="3573" spans="38:77" s="11" customFormat="1" x14ac:dyDescent="0.3">
      <c r="AL3573" s="2"/>
      <c r="AM3573" s="2"/>
      <c r="AN3573" s="2"/>
      <c r="AO3573" s="2"/>
      <c r="AP3573" s="2"/>
      <c r="AQ3573" s="2"/>
      <c r="AR3573" s="2"/>
      <c r="AS3573" s="2"/>
      <c r="AT3573" s="2"/>
      <c r="AU3573" s="2"/>
      <c r="AV3573" s="2"/>
      <c r="AW3573" s="2"/>
      <c r="AX3573" s="2"/>
      <c r="AY3573" s="2"/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  <c r="BS3573" s="2"/>
      <c r="BT3573" s="2"/>
      <c r="BU3573" s="2"/>
      <c r="BV3573" s="2"/>
      <c r="BW3573" s="2"/>
      <c r="BX3573" s="2"/>
      <c r="BY3573" s="2"/>
    </row>
    <row r="3574" spans="38:77" s="11" customFormat="1" x14ac:dyDescent="0.3">
      <c r="AL3574" s="2"/>
      <c r="AM3574" s="2"/>
      <c r="AN3574" s="2"/>
      <c r="AO3574" s="2"/>
      <c r="AP3574" s="2"/>
      <c r="AQ3574" s="2"/>
      <c r="AR3574" s="2"/>
      <c r="AS3574" s="2"/>
      <c r="AT3574" s="2"/>
      <c r="AU3574" s="2"/>
      <c r="AV3574" s="2"/>
      <c r="AW3574" s="2"/>
      <c r="AX3574" s="2"/>
      <c r="AY3574" s="2"/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  <c r="BS3574" s="2"/>
      <c r="BT3574" s="2"/>
      <c r="BU3574" s="2"/>
      <c r="BV3574" s="2"/>
      <c r="BW3574" s="2"/>
      <c r="BX3574" s="2"/>
      <c r="BY3574" s="2"/>
    </row>
    <row r="3575" spans="38:77" s="11" customFormat="1" x14ac:dyDescent="0.3">
      <c r="AL3575" s="2"/>
      <c r="AM3575" s="2"/>
      <c r="AN3575" s="2"/>
      <c r="AO3575" s="2"/>
      <c r="AP3575" s="2"/>
      <c r="AQ3575" s="2"/>
      <c r="AR3575" s="2"/>
      <c r="AS3575" s="2"/>
      <c r="AT3575" s="2"/>
      <c r="AU3575" s="2"/>
      <c r="AV3575" s="2"/>
      <c r="AW3575" s="2"/>
      <c r="AX3575" s="2"/>
      <c r="AY3575" s="2"/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  <c r="BS3575" s="2"/>
      <c r="BT3575" s="2"/>
      <c r="BU3575" s="2"/>
      <c r="BV3575" s="2"/>
      <c r="BW3575" s="2"/>
      <c r="BX3575" s="2"/>
      <c r="BY3575" s="2"/>
    </row>
    <row r="3576" spans="38:77" s="11" customFormat="1" x14ac:dyDescent="0.3">
      <c r="AL3576" s="2"/>
      <c r="AM3576" s="2"/>
      <c r="AN3576" s="2"/>
      <c r="AO3576" s="2"/>
      <c r="AP3576" s="2"/>
      <c r="AQ3576" s="2"/>
      <c r="AR3576" s="2"/>
      <c r="AS3576" s="2"/>
      <c r="AT3576" s="2"/>
      <c r="AU3576" s="2"/>
      <c r="AV3576" s="2"/>
      <c r="AW3576" s="2"/>
      <c r="AX3576" s="2"/>
      <c r="AY3576" s="2"/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  <c r="BS3576" s="2"/>
      <c r="BT3576" s="2"/>
      <c r="BU3576" s="2"/>
      <c r="BV3576" s="2"/>
      <c r="BW3576" s="2"/>
      <c r="BX3576" s="2"/>
      <c r="BY3576" s="2"/>
    </row>
    <row r="3577" spans="38:77" s="11" customFormat="1" x14ac:dyDescent="0.3">
      <c r="AL3577" s="2"/>
      <c r="AM3577" s="2"/>
      <c r="AN3577" s="2"/>
      <c r="AO3577" s="2"/>
      <c r="AP3577" s="2"/>
      <c r="AQ3577" s="2"/>
      <c r="AR3577" s="2"/>
      <c r="AS3577" s="2"/>
      <c r="AT3577" s="2"/>
      <c r="AU3577" s="2"/>
      <c r="AV3577" s="2"/>
      <c r="AW3577" s="2"/>
      <c r="AX3577" s="2"/>
      <c r="AY3577" s="2"/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  <c r="BS3577" s="2"/>
      <c r="BT3577" s="2"/>
      <c r="BU3577" s="2"/>
      <c r="BV3577" s="2"/>
      <c r="BW3577" s="2"/>
      <c r="BX3577" s="2"/>
      <c r="BY3577" s="2"/>
    </row>
    <row r="3578" spans="38:77" s="11" customFormat="1" x14ac:dyDescent="0.3">
      <c r="AL3578" s="2"/>
      <c r="AM3578" s="2"/>
      <c r="AN3578" s="2"/>
      <c r="AO3578" s="2"/>
      <c r="AP3578" s="2"/>
      <c r="AQ3578" s="2"/>
      <c r="AR3578" s="2"/>
      <c r="AS3578" s="2"/>
      <c r="AT3578" s="2"/>
      <c r="AU3578" s="2"/>
      <c r="AV3578" s="2"/>
      <c r="AW3578" s="2"/>
      <c r="AX3578" s="2"/>
      <c r="AY3578" s="2"/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  <c r="BS3578" s="2"/>
      <c r="BT3578" s="2"/>
      <c r="BU3578" s="2"/>
      <c r="BV3578" s="2"/>
      <c r="BW3578" s="2"/>
      <c r="BX3578" s="2"/>
      <c r="BY3578" s="2"/>
    </row>
    <row r="3579" spans="38:77" s="11" customFormat="1" x14ac:dyDescent="0.3">
      <c r="AL3579" s="2"/>
      <c r="AM3579" s="2"/>
      <c r="AN3579" s="2"/>
      <c r="AO3579" s="2"/>
      <c r="AP3579" s="2"/>
      <c r="AQ3579" s="2"/>
      <c r="AR3579" s="2"/>
      <c r="AS3579" s="2"/>
      <c r="AT3579" s="2"/>
      <c r="AU3579" s="2"/>
      <c r="AV3579" s="2"/>
      <c r="AW3579" s="2"/>
      <c r="AX3579" s="2"/>
      <c r="AY3579" s="2"/>
      <c r="AZ3579" s="2"/>
      <c r="BA3579" s="2"/>
      <c r="BB3579" s="2"/>
      <c r="BC3579" s="2"/>
      <c r="BD3579" s="2"/>
      <c r="BE3579" s="2"/>
      <c r="BF3579" s="2"/>
      <c r="BG3579" s="2"/>
      <c r="BH3579" s="2"/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  <c r="BS3579" s="2"/>
      <c r="BT3579" s="2"/>
      <c r="BU3579" s="2"/>
      <c r="BV3579" s="2"/>
      <c r="BW3579" s="2"/>
      <c r="BX3579" s="2"/>
      <c r="BY3579" s="2"/>
    </row>
    <row r="3580" spans="38:77" s="11" customFormat="1" x14ac:dyDescent="0.3">
      <c r="AL3580" s="2"/>
      <c r="AM3580" s="2"/>
      <c r="AN3580" s="2"/>
      <c r="AO3580" s="2"/>
      <c r="AP3580" s="2"/>
      <c r="AQ3580" s="2"/>
      <c r="AR3580" s="2"/>
      <c r="AS3580" s="2"/>
      <c r="AT3580" s="2"/>
      <c r="AU3580" s="2"/>
      <c r="AV3580" s="2"/>
      <c r="AW3580" s="2"/>
      <c r="AX3580" s="2"/>
      <c r="AY3580" s="2"/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  <c r="BS3580" s="2"/>
      <c r="BT3580" s="2"/>
      <c r="BU3580" s="2"/>
      <c r="BV3580" s="2"/>
      <c r="BW3580" s="2"/>
      <c r="BX3580" s="2"/>
      <c r="BY3580" s="2"/>
    </row>
    <row r="3581" spans="38:77" s="11" customFormat="1" x14ac:dyDescent="0.3">
      <c r="AL3581" s="2"/>
      <c r="AM3581" s="2"/>
      <c r="AN3581" s="2"/>
      <c r="AO3581" s="2"/>
      <c r="AP3581" s="2"/>
      <c r="AQ3581" s="2"/>
      <c r="AR3581" s="2"/>
      <c r="AS3581" s="2"/>
      <c r="AT3581" s="2"/>
      <c r="AU3581" s="2"/>
      <c r="AV3581" s="2"/>
      <c r="AW3581" s="2"/>
      <c r="AX3581" s="2"/>
      <c r="AY3581" s="2"/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  <c r="BS3581" s="2"/>
      <c r="BT3581" s="2"/>
      <c r="BU3581" s="2"/>
      <c r="BV3581" s="2"/>
      <c r="BW3581" s="2"/>
      <c r="BX3581" s="2"/>
      <c r="BY3581" s="2"/>
    </row>
    <row r="3582" spans="38:77" s="11" customFormat="1" x14ac:dyDescent="0.3">
      <c r="AL3582" s="2"/>
      <c r="AM3582" s="2"/>
      <c r="AN3582" s="2"/>
      <c r="AO3582" s="2"/>
      <c r="AP3582" s="2"/>
      <c r="AQ3582" s="2"/>
      <c r="AR3582" s="2"/>
      <c r="AS3582" s="2"/>
      <c r="AT3582" s="2"/>
      <c r="AU3582" s="2"/>
      <c r="AV3582" s="2"/>
      <c r="AW3582" s="2"/>
      <c r="AX3582" s="2"/>
      <c r="AY3582" s="2"/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  <c r="BS3582" s="2"/>
      <c r="BT3582" s="2"/>
      <c r="BU3582" s="2"/>
      <c r="BV3582" s="2"/>
      <c r="BW3582" s="2"/>
      <c r="BX3582" s="2"/>
      <c r="BY3582" s="2"/>
    </row>
    <row r="3583" spans="38:77" s="11" customFormat="1" x14ac:dyDescent="0.3">
      <c r="AL3583" s="2"/>
      <c r="AM3583" s="2"/>
      <c r="AN3583" s="2"/>
      <c r="AO3583" s="2"/>
      <c r="AP3583" s="2"/>
      <c r="AQ3583" s="2"/>
      <c r="AR3583" s="2"/>
      <c r="AS3583" s="2"/>
      <c r="AT3583" s="2"/>
      <c r="AU3583" s="2"/>
      <c r="AV3583" s="2"/>
      <c r="AW3583" s="2"/>
      <c r="AX3583" s="2"/>
      <c r="AY3583" s="2"/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  <c r="BS3583" s="2"/>
      <c r="BT3583" s="2"/>
      <c r="BU3583" s="2"/>
      <c r="BV3583" s="2"/>
      <c r="BW3583" s="2"/>
      <c r="BX3583" s="2"/>
      <c r="BY3583" s="2"/>
    </row>
    <row r="3584" spans="38:77" s="11" customFormat="1" x14ac:dyDescent="0.3">
      <c r="AL3584" s="2"/>
      <c r="AM3584" s="2"/>
      <c r="AN3584" s="2"/>
      <c r="AO3584" s="2"/>
      <c r="AP3584" s="2"/>
      <c r="AQ3584" s="2"/>
      <c r="AR3584" s="2"/>
      <c r="AS3584" s="2"/>
      <c r="AT3584" s="2"/>
      <c r="AU3584" s="2"/>
      <c r="AV3584" s="2"/>
      <c r="AW3584" s="2"/>
      <c r="AX3584" s="2"/>
      <c r="AY3584" s="2"/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  <c r="BS3584" s="2"/>
      <c r="BT3584" s="2"/>
      <c r="BU3584" s="2"/>
      <c r="BV3584" s="2"/>
      <c r="BW3584" s="2"/>
      <c r="BX3584" s="2"/>
      <c r="BY3584" s="2"/>
    </row>
    <row r="3585" spans="38:77" s="11" customFormat="1" x14ac:dyDescent="0.3">
      <c r="AL3585" s="2"/>
      <c r="AM3585" s="2"/>
      <c r="AN3585" s="2"/>
      <c r="AO3585" s="2"/>
      <c r="AP3585" s="2"/>
      <c r="AQ3585" s="2"/>
      <c r="AR3585" s="2"/>
      <c r="AS3585" s="2"/>
      <c r="AT3585" s="2"/>
      <c r="AU3585" s="2"/>
      <c r="AV3585" s="2"/>
      <c r="AW3585" s="2"/>
      <c r="AX3585" s="2"/>
      <c r="AY3585" s="2"/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  <c r="BS3585" s="2"/>
      <c r="BT3585" s="2"/>
      <c r="BU3585" s="2"/>
      <c r="BV3585" s="2"/>
      <c r="BW3585" s="2"/>
      <c r="BX3585" s="2"/>
      <c r="BY3585" s="2"/>
    </row>
    <row r="3586" spans="38:77" s="11" customFormat="1" x14ac:dyDescent="0.3">
      <c r="AL3586" s="2"/>
      <c r="AM3586" s="2"/>
      <c r="AN3586" s="2"/>
      <c r="AO3586" s="2"/>
      <c r="AP3586" s="2"/>
      <c r="AQ3586" s="2"/>
      <c r="AR3586" s="2"/>
      <c r="AS3586" s="2"/>
      <c r="AT3586" s="2"/>
      <c r="AU3586" s="2"/>
      <c r="AV3586" s="2"/>
      <c r="AW3586" s="2"/>
      <c r="AX3586" s="2"/>
      <c r="AY3586" s="2"/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  <c r="BS3586" s="2"/>
      <c r="BT3586" s="2"/>
      <c r="BU3586" s="2"/>
      <c r="BV3586" s="2"/>
      <c r="BW3586" s="2"/>
      <c r="BX3586" s="2"/>
      <c r="BY3586" s="2"/>
    </row>
    <row r="3587" spans="38:77" s="11" customFormat="1" x14ac:dyDescent="0.3">
      <c r="AL3587" s="2"/>
      <c r="AM3587" s="2"/>
      <c r="AN3587" s="2"/>
      <c r="AO3587" s="2"/>
      <c r="AP3587" s="2"/>
      <c r="AQ3587" s="2"/>
      <c r="AR3587" s="2"/>
      <c r="AS3587" s="2"/>
      <c r="AT3587" s="2"/>
      <c r="AU3587" s="2"/>
      <c r="AV3587" s="2"/>
      <c r="AW3587" s="2"/>
      <c r="AX3587" s="2"/>
      <c r="AY3587" s="2"/>
      <c r="AZ3587" s="2"/>
      <c r="BA3587" s="2"/>
      <c r="BB3587" s="2"/>
      <c r="BC3587" s="2"/>
      <c r="BD3587" s="2"/>
      <c r="BE3587" s="2"/>
      <c r="BF3587" s="2"/>
      <c r="BG3587" s="2"/>
      <c r="BH3587" s="2"/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  <c r="BS3587" s="2"/>
      <c r="BT3587" s="2"/>
      <c r="BU3587" s="2"/>
      <c r="BV3587" s="2"/>
      <c r="BW3587" s="2"/>
      <c r="BX3587" s="2"/>
      <c r="BY3587" s="2"/>
    </row>
    <row r="3588" spans="38:77" s="11" customFormat="1" x14ac:dyDescent="0.3">
      <c r="AL3588" s="2"/>
      <c r="AM3588" s="2"/>
      <c r="AN3588" s="2"/>
      <c r="AO3588" s="2"/>
      <c r="AP3588" s="2"/>
      <c r="AQ3588" s="2"/>
      <c r="AR3588" s="2"/>
      <c r="AS3588" s="2"/>
      <c r="AT3588" s="2"/>
      <c r="AU3588" s="2"/>
      <c r="AV3588" s="2"/>
      <c r="AW3588" s="2"/>
      <c r="AX3588" s="2"/>
      <c r="AY3588" s="2"/>
      <c r="AZ3588" s="2"/>
      <c r="BA3588" s="2"/>
      <c r="BB3588" s="2"/>
      <c r="BC3588" s="2"/>
      <c r="BD3588" s="2"/>
      <c r="BE3588" s="2"/>
      <c r="BF3588" s="2"/>
      <c r="BG3588" s="2"/>
      <c r="BH3588" s="2"/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  <c r="BS3588" s="2"/>
      <c r="BT3588" s="2"/>
      <c r="BU3588" s="2"/>
      <c r="BV3588" s="2"/>
      <c r="BW3588" s="2"/>
      <c r="BX3588" s="2"/>
      <c r="BY3588" s="2"/>
    </row>
    <row r="3589" spans="38:77" s="11" customFormat="1" x14ac:dyDescent="0.3">
      <c r="AL3589" s="2"/>
      <c r="AM3589" s="2"/>
      <c r="AN3589" s="2"/>
      <c r="AO3589" s="2"/>
      <c r="AP3589" s="2"/>
      <c r="AQ3589" s="2"/>
      <c r="AR3589" s="2"/>
      <c r="AS3589" s="2"/>
      <c r="AT3589" s="2"/>
      <c r="AU3589" s="2"/>
      <c r="AV3589" s="2"/>
      <c r="AW3589" s="2"/>
      <c r="AX3589" s="2"/>
      <c r="AY3589" s="2"/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  <c r="BS3589" s="2"/>
      <c r="BT3589" s="2"/>
      <c r="BU3589" s="2"/>
      <c r="BV3589" s="2"/>
      <c r="BW3589" s="2"/>
      <c r="BX3589" s="2"/>
      <c r="BY3589" s="2"/>
    </row>
    <row r="3590" spans="38:77" s="11" customFormat="1" x14ac:dyDescent="0.3">
      <c r="AL3590" s="2"/>
      <c r="AM3590" s="2"/>
      <c r="AN3590" s="2"/>
      <c r="AO3590" s="2"/>
      <c r="AP3590" s="2"/>
      <c r="AQ3590" s="2"/>
      <c r="AR3590" s="2"/>
      <c r="AS3590" s="2"/>
      <c r="AT3590" s="2"/>
      <c r="AU3590" s="2"/>
      <c r="AV3590" s="2"/>
      <c r="AW3590" s="2"/>
      <c r="AX3590" s="2"/>
      <c r="AY3590" s="2"/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  <c r="BS3590" s="2"/>
      <c r="BT3590" s="2"/>
      <c r="BU3590" s="2"/>
      <c r="BV3590" s="2"/>
      <c r="BW3590" s="2"/>
      <c r="BX3590" s="2"/>
      <c r="BY3590" s="2"/>
    </row>
    <row r="3591" spans="38:77" s="11" customFormat="1" x14ac:dyDescent="0.3">
      <c r="AL3591" s="2"/>
      <c r="AM3591" s="2"/>
      <c r="AN3591" s="2"/>
      <c r="AO3591" s="2"/>
      <c r="AP3591" s="2"/>
      <c r="AQ3591" s="2"/>
      <c r="AR3591" s="2"/>
      <c r="AS3591" s="2"/>
      <c r="AT3591" s="2"/>
      <c r="AU3591" s="2"/>
      <c r="AV3591" s="2"/>
      <c r="AW3591" s="2"/>
      <c r="AX3591" s="2"/>
      <c r="AY3591" s="2"/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  <c r="BS3591" s="2"/>
      <c r="BT3591" s="2"/>
      <c r="BU3591" s="2"/>
      <c r="BV3591" s="2"/>
      <c r="BW3591" s="2"/>
      <c r="BX3591" s="2"/>
      <c r="BY3591" s="2"/>
    </row>
    <row r="3592" spans="38:77" s="11" customFormat="1" x14ac:dyDescent="0.3">
      <c r="AL3592" s="2"/>
      <c r="AM3592" s="2"/>
      <c r="AN3592" s="2"/>
      <c r="AO3592" s="2"/>
      <c r="AP3592" s="2"/>
      <c r="AQ3592" s="2"/>
      <c r="AR3592" s="2"/>
      <c r="AS3592" s="2"/>
      <c r="AT3592" s="2"/>
      <c r="AU3592" s="2"/>
      <c r="AV3592" s="2"/>
      <c r="AW3592" s="2"/>
      <c r="AX3592" s="2"/>
      <c r="AY3592" s="2"/>
      <c r="AZ3592" s="2"/>
      <c r="BA3592" s="2"/>
      <c r="BB3592" s="2"/>
      <c r="BC3592" s="2"/>
      <c r="BD3592" s="2"/>
      <c r="BE3592" s="2"/>
      <c r="BF3592" s="2"/>
      <c r="BG3592" s="2"/>
      <c r="BH3592" s="2"/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  <c r="BS3592" s="2"/>
      <c r="BT3592" s="2"/>
      <c r="BU3592" s="2"/>
      <c r="BV3592" s="2"/>
      <c r="BW3592" s="2"/>
      <c r="BX3592" s="2"/>
      <c r="BY3592" s="2"/>
    </row>
    <row r="3593" spans="38:77" s="11" customFormat="1" x14ac:dyDescent="0.3">
      <c r="AL3593" s="2"/>
      <c r="AM3593" s="2"/>
      <c r="AN3593" s="2"/>
      <c r="AO3593" s="2"/>
      <c r="AP3593" s="2"/>
      <c r="AQ3593" s="2"/>
      <c r="AR3593" s="2"/>
      <c r="AS3593" s="2"/>
      <c r="AT3593" s="2"/>
      <c r="AU3593" s="2"/>
      <c r="AV3593" s="2"/>
      <c r="AW3593" s="2"/>
      <c r="AX3593" s="2"/>
      <c r="AY3593" s="2"/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  <c r="BS3593" s="2"/>
      <c r="BT3593" s="2"/>
      <c r="BU3593" s="2"/>
      <c r="BV3593" s="2"/>
      <c r="BW3593" s="2"/>
      <c r="BX3593" s="2"/>
      <c r="BY3593" s="2"/>
    </row>
    <row r="3594" spans="38:77" s="11" customFormat="1" x14ac:dyDescent="0.3">
      <c r="AL3594" s="2"/>
      <c r="AM3594" s="2"/>
      <c r="AN3594" s="2"/>
      <c r="AO3594" s="2"/>
      <c r="AP3594" s="2"/>
      <c r="AQ3594" s="2"/>
      <c r="AR3594" s="2"/>
      <c r="AS3594" s="2"/>
      <c r="AT3594" s="2"/>
      <c r="AU3594" s="2"/>
      <c r="AV3594" s="2"/>
      <c r="AW3594" s="2"/>
      <c r="AX3594" s="2"/>
      <c r="AY3594" s="2"/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  <c r="BS3594" s="2"/>
      <c r="BT3594" s="2"/>
      <c r="BU3594" s="2"/>
      <c r="BV3594" s="2"/>
      <c r="BW3594" s="2"/>
      <c r="BX3594" s="2"/>
      <c r="BY3594" s="2"/>
    </row>
    <row r="3595" spans="38:77" s="11" customFormat="1" x14ac:dyDescent="0.3">
      <c r="AL3595" s="2"/>
      <c r="AM3595" s="2"/>
      <c r="AN3595" s="2"/>
      <c r="AO3595" s="2"/>
      <c r="AP3595" s="2"/>
      <c r="AQ3595" s="2"/>
      <c r="AR3595" s="2"/>
      <c r="AS3595" s="2"/>
      <c r="AT3595" s="2"/>
      <c r="AU3595" s="2"/>
      <c r="AV3595" s="2"/>
      <c r="AW3595" s="2"/>
      <c r="AX3595" s="2"/>
      <c r="AY3595" s="2"/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  <c r="BS3595" s="2"/>
      <c r="BT3595" s="2"/>
      <c r="BU3595" s="2"/>
      <c r="BV3595" s="2"/>
      <c r="BW3595" s="2"/>
      <c r="BX3595" s="2"/>
      <c r="BY3595" s="2"/>
    </row>
    <row r="3596" spans="38:77" s="11" customFormat="1" x14ac:dyDescent="0.3">
      <c r="AL3596" s="2"/>
      <c r="AM3596" s="2"/>
      <c r="AN3596" s="2"/>
      <c r="AO3596" s="2"/>
      <c r="AP3596" s="2"/>
      <c r="AQ3596" s="2"/>
      <c r="AR3596" s="2"/>
      <c r="AS3596" s="2"/>
      <c r="AT3596" s="2"/>
      <c r="AU3596" s="2"/>
      <c r="AV3596" s="2"/>
      <c r="AW3596" s="2"/>
      <c r="AX3596" s="2"/>
      <c r="AY3596" s="2"/>
      <c r="AZ3596" s="2"/>
      <c r="BA3596" s="2"/>
      <c r="BB3596" s="2"/>
      <c r="BC3596" s="2"/>
      <c r="BD3596" s="2"/>
      <c r="BE3596" s="2"/>
      <c r="BF3596" s="2"/>
      <c r="BG3596" s="2"/>
      <c r="BH3596" s="2"/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  <c r="BS3596" s="2"/>
      <c r="BT3596" s="2"/>
      <c r="BU3596" s="2"/>
      <c r="BV3596" s="2"/>
      <c r="BW3596" s="2"/>
      <c r="BX3596" s="2"/>
      <c r="BY3596" s="2"/>
    </row>
    <row r="3597" spans="38:77" s="11" customFormat="1" x14ac:dyDescent="0.3">
      <c r="AL3597" s="2"/>
      <c r="AM3597" s="2"/>
      <c r="AN3597" s="2"/>
      <c r="AO3597" s="2"/>
      <c r="AP3597" s="2"/>
      <c r="AQ3597" s="2"/>
      <c r="AR3597" s="2"/>
      <c r="AS3597" s="2"/>
      <c r="AT3597" s="2"/>
      <c r="AU3597" s="2"/>
      <c r="AV3597" s="2"/>
      <c r="AW3597" s="2"/>
      <c r="AX3597" s="2"/>
      <c r="AY3597" s="2"/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  <c r="BS3597" s="2"/>
      <c r="BT3597" s="2"/>
      <c r="BU3597" s="2"/>
      <c r="BV3597" s="2"/>
      <c r="BW3597" s="2"/>
      <c r="BX3597" s="2"/>
      <c r="BY3597" s="2"/>
    </row>
    <row r="3598" spans="38:77" s="11" customFormat="1" x14ac:dyDescent="0.3">
      <c r="AL3598" s="2"/>
      <c r="AM3598" s="2"/>
      <c r="AN3598" s="2"/>
      <c r="AO3598" s="2"/>
      <c r="AP3598" s="2"/>
      <c r="AQ3598" s="2"/>
      <c r="AR3598" s="2"/>
      <c r="AS3598" s="2"/>
      <c r="AT3598" s="2"/>
      <c r="AU3598" s="2"/>
      <c r="AV3598" s="2"/>
      <c r="AW3598" s="2"/>
      <c r="AX3598" s="2"/>
      <c r="AY3598" s="2"/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  <c r="BS3598" s="2"/>
      <c r="BT3598" s="2"/>
      <c r="BU3598" s="2"/>
      <c r="BV3598" s="2"/>
      <c r="BW3598" s="2"/>
      <c r="BX3598" s="2"/>
      <c r="BY3598" s="2"/>
    </row>
    <row r="3599" spans="38:77" s="11" customFormat="1" x14ac:dyDescent="0.3">
      <c r="AL3599" s="2"/>
      <c r="AM3599" s="2"/>
      <c r="AN3599" s="2"/>
      <c r="AO3599" s="2"/>
      <c r="AP3599" s="2"/>
      <c r="AQ3599" s="2"/>
      <c r="AR3599" s="2"/>
      <c r="AS3599" s="2"/>
      <c r="AT3599" s="2"/>
      <c r="AU3599" s="2"/>
      <c r="AV3599" s="2"/>
      <c r="AW3599" s="2"/>
      <c r="AX3599" s="2"/>
      <c r="AY3599" s="2"/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  <c r="BS3599" s="2"/>
      <c r="BT3599" s="2"/>
      <c r="BU3599" s="2"/>
      <c r="BV3599" s="2"/>
      <c r="BW3599" s="2"/>
      <c r="BX3599" s="2"/>
      <c r="BY3599" s="2"/>
    </row>
    <row r="3600" spans="38:77" s="11" customFormat="1" x14ac:dyDescent="0.3">
      <c r="AL3600" s="2"/>
      <c r="AM3600" s="2"/>
      <c r="AN3600" s="2"/>
      <c r="AO3600" s="2"/>
      <c r="AP3600" s="2"/>
      <c r="AQ3600" s="2"/>
      <c r="AR3600" s="2"/>
      <c r="AS3600" s="2"/>
      <c r="AT3600" s="2"/>
      <c r="AU3600" s="2"/>
      <c r="AV3600" s="2"/>
      <c r="AW3600" s="2"/>
      <c r="AX3600" s="2"/>
      <c r="AY3600" s="2"/>
      <c r="AZ3600" s="2"/>
      <c r="BA3600" s="2"/>
      <c r="BB3600" s="2"/>
      <c r="BC3600" s="2"/>
      <c r="BD3600" s="2"/>
      <c r="BE3600" s="2"/>
      <c r="BF3600" s="2"/>
      <c r="BG3600" s="2"/>
      <c r="BH3600" s="2"/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  <c r="BS3600" s="2"/>
      <c r="BT3600" s="2"/>
      <c r="BU3600" s="2"/>
      <c r="BV3600" s="2"/>
      <c r="BW3600" s="2"/>
      <c r="BX3600" s="2"/>
      <c r="BY3600" s="2"/>
    </row>
    <row r="3601" spans="38:77" s="11" customFormat="1" x14ac:dyDescent="0.3"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</row>
    <row r="3602" spans="38:77" s="11" customFormat="1" x14ac:dyDescent="0.3"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</row>
    <row r="3603" spans="38:77" s="11" customFormat="1" x14ac:dyDescent="0.3">
      <c r="AL3603" s="2"/>
      <c r="AM3603" s="2"/>
      <c r="AN3603" s="2"/>
      <c r="AO3603" s="2"/>
      <c r="AP3603" s="2"/>
      <c r="AQ3603" s="2"/>
      <c r="AR3603" s="2"/>
      <c r="AS3603" s="2"/>
      <c r="AT3603" s="2"/>
      <c r="AU3603" s="2"/>
      <c r="AV3603" s="2"/>
      <c r="AW3603" s="2"/>
      <c r="AX3603" s="2"/>
      <c r="AY3603" s="2"/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  <c r="BS3603" s="2"/>
      <c r="BT3603" s="2"/>
      <c r="BU3603" s="2"/>
      <c r="BV3603" s="2"/>
      <c r="BW3603" s="2"/>
      <c r="BX3603" s="2"/>
      <c r="BY3603" s="2"/>
    </row>
    <row r="3604" spans="38:77" s="11" customFormat="1" x14ac:dyDescent="0.3">
      <c r="AL3604" s="2"/>
      <c r="AM3604" s="2"/>
      <c r="AN3604" s="2"/>
      <c r="AO3604" s="2"/>
      <c r="AP3604" s="2"/>
      <c r="AQ3604" s="2"/>
      <c r="AR3604" s="2"/>
      <c r="AS3604" s="2"/>
      <c r="AT3604" s="2"/>
      <c r="AU3604" s="2"/>
      <c r="AV3604" s="2"/>
      <c r="AW3604" s="2"/>
      <c r="AX3604" s="2"/>
      <c r="AY3604" s="2"/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  <c r="BS3604" s="2"/>
      <c r="BT3604" s="2"/>
      <c r="BU3604" s="2"/>
      <c r="BV3604" s="2"/>
      <c r="BW3604" s="2"/>
      <c r="BX3604" s="2"/>
      <c r="BY3604" s="2"/>
    </row>
    <row r="3605" spans="38:77" s="11" customFormat="1" x14ac:dyDescent="0.3">
      <c r="AL3605" s="2"/>
      <c r="AM3605" s="2"/>
      <c r="AN3605" s="2"/>
      <c r="AO3605" s="2"/>
      <c r="AP3605" s="2"/>
      <c r="AQ3605" s="2"/>
      <c r="AR3605" s="2"/>
      <c r="AS3605" s="2"/>
      <c r="AT3605" s="2"/>
      <c r="AU3605" s="2"/>
      <c r="AV3605" s="2"/>
      <c r="AW3605" s="2"/>
      <c r="AX3605" s="2"/>
      <c r="AY3605" s="2"/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  <c r="BS3605" s="2"/>
      <c r="BT3605" s="2"/>
      <c r="BU3605" s="2"/>
      <c r="BV3605" s="2"/>
      <c r="BW3605" s="2"/>
      <c r="BX3605" s="2"/>
      <c r="BY3605" s="2"/>
    </row>
    <row r="3606" spans="38:77" s="11" customFormat="1" x14ac:dyDescent="0.3">
      <c r="AL3606" s="2"/>
      <c r="AM3606" s="2"/>
      <c r="AN3606" s="2"/>
      <c r="AO3606" s="2"/>
      <c r="AP3606" s="2"/>
      <c r="AQ3606" s="2"/>
      <c r="AR3606" s="2"/>
      <c r="AS3606" s="2"/>
      <c r="AT3606" s="2"/>
      <c r="AU3606" s="2"/>
      <c r="AV3606" s="2"/>
      <c r="AW3606" s="2"/>
      <c r="AX3606" s="2"/>
      <c r="AY3606" s="2"/>
      <c r="AZ3606" s="2"/>
      <c r="BA3606" s="2"/>
      <c r="BB3606" s="2"/>
      <c r="BC3606" s="2"/>
      <c r="BD3606" s="2"/>
      <c r="BE3606" s="2"/>
      <c r="BF3606" s="2"/>
      <c r="BG3606" s="2"/>
      <c r="BH3606" s="2"/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  <c r="BS3606" s="2"/>
      <c r="BT3606" s="2"/>
      <c r="BU3606" s="2"/>
      <c r="BV3606" s="2"/>
      <c r="BW3606" s="2"/>
      <c r="BX3606" s="2"/>
      <c r="BY3606" s="2"/>
    </row>
    <row r="3607" spans="38:77" s="11" customFormat="1" x14ac:dyDescent="0.3"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2"/>
      <c r="BX3607" s="2"/>
      <c r="BY3607" s="2"/>
    </row>
    <row r="3608" spans="38:77" s="11" customFormat="1" x14ac:dyDescent="0.3">
      <c r="AL3608" s="2"/>
      <c r="AM3608" s="2"/>
      <c r="AN3608" s="2"/>
      <c r="AO3608" s="2"/>
      <c r="AP3608" s="2"/>
      <c r="AQ3608" s="2"/>
      <c r="AR3608" s="2"/>
      <c r="AS3608" s="2"/>
      <c r="AT3608" s="2"/>
      <c r="AU3608" s="2"/>
      <c r="AV3608" s="2"/>
      <c r="AW3608" s="2"/>
      <c r="AX3608" s="2"/>
      <c r="AY3608" s="2"/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  <c r="BS3608" s="2"/>
      <c r="BT3608" s="2"/>
      <c r="BU3608" s="2"/>
      <c r="BV3608" s="2"/>
      <c r="BW3608" s="2"/>
      <c r="BX3608" s="2"/>
      <c r="BY3608" s="2"/>
    </row>
    <row r="3609" spans="38:77" s="11" customFormat="1" x14ac:dyDescent="0.3">
      <c r="AL3609" s="2"/>
      <c r="AM3609" s="2"/>
      <c r="AN3609" s="2"/>
      <c r="AO3609" s="2"/>
      <c r="AP3609" s="2"/>
      <c r="AQ3609" s="2"/>
      <c r="AR3609" s="2"/>
      <c r="AS3609" s="2"/>
      <c r="AT3609" s="2"/>
      <c r="AU3609" s="2"/>
      <c r="AV3609" s="2"/>
      <c r="AW3609" s="2"/>
      <c r="AX3609" s="2"/>
      <c r="AY3609" s="2"/>
      <c r="AZ3609" s="2"/>
      <c r="BA3609" s="2"/>
      <c r="BB3609" s="2"/>
      <c r="BC3609" s="2"/>
      <c r="BD3609" s="2"/>
      <c r="BE3609" s="2"/>
      <c r="BF3609" s="2"/>
      <c r="BG3609" s="2"/>
      <c r="BH3609" s="2"/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  <c r="BS3609" s="2"/>
      <c r="BT3609" s="2"/>
      <c r="BU3609" s="2"/>
      <c r="BV3609" s="2"/>
      <c r="BW3609" s="2"/>
      <c r="BX3609" s="2"/>
      <c r="BY3609" s="2"/>
    </row>
    <row r="3610" spans="38:77" s="11" customFormat="1" x14ac:dyDescent="0.3">
      <c r="AL3610" s="2"/>
      <c r="AM3610" s="2"/>
      <c r="AN3610" s="2"/>
      <c r="AO3610" s="2"/>
      <c r="AP3610" s="2"/>
      <c r="AQ3610" s="2"/>
      <c r="AR3610" s="2"/>
      <c r="AS3610" s="2"/>
      <c r="AT3610" s="2"/>
      <c r="AU3610" s="2"/>
      <c r="AV3610" s="2"/>
      <c r="AW3610" s="2"/>
      <c r="AX3610" s="2"/>
      <c r="AY3610" s="2"/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  <c r="BS3610" s="2"/>
      <c r="BT3610" s="2"/>
      <c r="BU3610" s="2"/>
      <c r="BV3610" s="2"/>
      <c r="BW3610" s="2"/>
      <c r="BX3610" s="2"/>
      <c r="BY3610" s="2"/>
    </row>
    <row r="3611" spans="38:77" s="11" customFormat="1" x14ac:dyDescent="0.3">
      <c r="AL3611" s="2"/>
      <c r="AM3611" s="2"/>
      <c r="AN3611" s="2"/>
      <c r="AO3611" s="2"/>
      <c r="AP3611" s="2"/>
      <c r="AQ3611" s="2"/>
      <c r="AR3611" s="2"/>
      <c r="AS3611" s="2"/>
      <c r="AT3611" s="2"/>
      <c r="AU3611" s="2"/>
      <c r="AV3611" s="2"/>
      <c r="AW3611" s="2"/>
      <c r="AX3611" s="2"/>
      <c r="AY3611" s="2"/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  <c r="BS3611" s="2"/>
      <c r="BT3611" s="2"/>
      <c r="BU3611" s="2"/>
      <c r="BV3611" s="2"/>
      <c r="BW3611" s="2"/>
      <c r="BX3611" s="2"/>
      <c r="BY3611" s="2"/>
    </row>
    <row r="3612" spans="38:77" s="11" customFormat="1" x14ac:dyDescent="0.3">
      <c r="AL3612" s="2"/>
      <c r="AM3612" s="2"/>
      <c r="AN3612" s="2"/>
      <c r="AO3612" s="2"/>
      <c r="AP3612" s="2"/>
      <c r="AQ3612" s="2"/>
      <c r="AR3612" s="2"/>
      <c r="AS3612" s="2"/>
      <c r="AT3612" s="2"/>
      <c r="AU3612" s="2"/>
      <c r="AV3612" s="2"/>
      <c r="AW3612" s="2"/>
      <c r="AX3612" s="2"/>
      <c r="AY3612" s="2"/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  <c r="BS3612" s="2"/>
      <c r="BT3612" s="2"/>
      <c r="BU3612" s="2"/>
      <c r="BV3612" s="2"/>
      <c r="BW3612" s="2"/>
      <c r="BX3612" s="2"/>
      <c r="BY3612" s="2"/>
    </row>
    <row r="3613" spans="38:77" s="11" customFormat="1" x14ac:dyDescent="0.3">
      <c r="AL3613" s="2"/>
      <c r="AM3613" s="2"/>
      <c r="AN3613" s="2"/>
      <c r="AO3613" s="2"/>
      <c r="AP3613" s="2"/>
      <c r="AQ3613" s="2"/>
      <c r="AR3613" s="2"/>
      <c r="AS3613" s="2"/>
      <c r="AT3613" s="2"/>
      <c r="AU3613" s="2"/>
      <c r="AV3613" s="2"/>
      <c r="AW3613" s="2"/>
      <c r="AX3613" s="2"/>
      <c r="AY3613" s="2"/>
      <c r="AZ3613" s="2"/>
      <c r="BA3613" s="2"/>
      <c r="BB3613" s="2"/>
      <c r="BC3613" s="2"/>
      <c r="BD3613" s="2"/>
      <c r="BE3613" s="2"/>
      <c r="BF3613" s="2"/>
      <c r="BG3613" s="2"/>
      <c r="BH3613" s="2"/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  <c r="BS3613" s="2"/>
      <c r="BT3613" s="2"/>
      <c r="BU3613" s="2"/>
      <c r="BV3613" s="2"/>
      <c r="BW3613" s="2"/>
      <c r="BX3613" s="2"/>
      <c r="BY3613" s="2"/>
    </row>
    <row r="3614" spans="38:77" s="11" customFormat="1" x14ac:dyDescent="0.3">
      <c r="AL3614" s="2"/>
      <c r="AM3614" s="2"/>
      <c r="AN3614" s="2"/>
      <c r="AO3614" s="2"/>
      <c r="AP3614" s="2"/>
      <c r="AQ3614" s="2"/>
      <c r="AR3614" s="2"/>
      <c r="AS3614" s="2"/>
      <c r="AT3614" s="2"/>
      <c r="AU3614" s="2"/>
      <c r="AV3614" s="2"/>
      <c r="AW3614" s="2"/>
      <c r="AX3614" s="2"/>
      <c r="AY3614" s="2"/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  <c r="BS3614" s="2"/>
      <c r="BT3614" s="2"/>
      <c r="BU3614" s="2"/>
      <c r="BV3614" s="2"/>
      <c r="BW3614" s="2"/>
      <c r="BX3614" s="2"/>
      <c r="BY3614" s="2"/>
    </row>
    <row r="3615" spans="38:77" s="11" customFormat="1" x14ac:dyDescent="0.3">
      <c r="AL3615" s="2"/>
      <c r="AM3615" s="2"/>
      <c r="AN3615" s="2"/>
      <c r="AO3615" s="2"/>
      <c r="AP3615" s="2"/>
      <c r="AQ3615" s="2"/>
      <c r="AR3615" s="2"/>
      <c r="AS3615" s="2"/>
      <c r="AT3615" s="2"/>
      <c r="AU3615" s="2"/>
      <c r="AV3615" s="2"/>
      <c r="AW3615" s="2"/>
      <c r="AX3615" s="2"/>
      <c r="AY3615" s="2"/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  <c r="BS3615" s="2"/>
      <c r="BT3615" s="2"/>
      <c r="BU3615" s="2"/>
      <c r="BV3615" s="2"/>
      <c r="BW3615" s="2"/>
      <c r="BX3615" s="2"/>
      <c r="BY3615" s="2"/>
    </row>
    <row r="3616" spans="38:77" s="11" customFormat="1" x14ac:dyDescent="0.3">
      <c r="AL3616" s="2"/>
      <c r="AM3616" s="2"/>
      <c r="AN3616" s="2"/>
      <c r="AO3616" s="2"/>
      <c r="AP3616" s="2"/>
      <c r="AQ3616" s="2"/>
      <c r="AR3616" s="2"/>
      <c r="AS3616" s="2"/>
      <c r="AT3616" s="2"/>
      <c r="AU3616" s="2"/>
      <c r="AV3616" s="2"/>
      <c r="AW3616" s="2"/>
      <c r="AX3616" s="2"/>
      <c r="AY3616" s="2"/>
      <c r="AZ3616" s="2"/>
      <c r="BA3616" s="2"/>
      <c r="BB3616" s="2"/>
      <c r="BC3616" s="2"/>
      <c r="BD3616" s="2"/>
      <c r="BE3616" s="2"/>
      <c r="BF3616" s="2"/>
      <c r="BG3616" s="2"/>
      <c r="BH3616" s="2"/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  <c r="BS3616" s="2"/>
      <c r="BT3616" s="2"/>
      <c r="BU3616" s="2"/>
      <c r="BV3616" s="2"/>
      <c r="BW3616" s="2"/>
      <c r="BX3616" s="2"/>
      <c r="BY3616" s="2"/>
    </row>
    <row r="3617" spans="38:77" s="11" customFormat="1" x14ac:dyDescent="0.3">
      <c r="AL3617" s="2"/>
      <c r="AM3617" s="2"/>
      <c r="AN3617" s="2"/>
      <c r="AO3617" s="2"/>
      <c r="AP3617" s="2"/>
      <c r="AQ3617" s="2"/>
      <c r="AR3617" s="2"/>
      <c r="AS3617" s="2"/>
      <c r="AT3617" s="2"/>
      <c r="AU3617" s="2"/>
      <c r="AV3617" s="2"/>
      <c r="AW3617" s="2"/>
      <c r="AX3617" s="2"/>
      <c r="AY3617" s="2"/>
      <c r="AZ3617" s="2"/>
      <c r="BA3617" s="2"/>
      <c r="BB3617" s="2"/>
      <c r="BC3617" s="2"/>
      <c r="BD3617" s="2"/>
      <c r="BE3617" s="2"/>
      <c r="BF3617" s="2"/>
      <c r="BG3617" s="2"/>
      <c r="BH3617" s="2"/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  <c r="BS3617" s="2"/>
      <c r="BT3617" s="2"/>
      <c r="BU3617" s="2"/>
      <c r="BV3617" s="2"/>
      <c r="BW3617" s="2"/>
      <c r="BX3617" s="2"/>
      <c r="BY3617" s="2"/>
    </row>
    <row r="3618" spans="38:77" s="11" customFormat="1" x14ac:dyDescent="0.3">
      <c r="AL3618" s="2"/>
      <c r="AM3618" s="2"/>
      <c r="AN3618" s="2"/>
      <c r="AO3618" s="2"/>
      <c r="AP3618" s="2"/>
      <c r="AQ3618" s="2"/>
      <c r="AR3618" s="2"/>
      <c r="AS3618" s="2"/>
      <c r="AT3618" s="2"/>
      <c r="AU3618" s="2"/>
      <c r="AV3618" s="2"/>
      <c r="AW3618" s="2"/>
      <c r="AX3618" s="2"/>
      <c r="AY3618" s="2"/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  <c r="BS3618" s="2"/>
      <c r="BT3618" s="2"/>
      <c r="BU3618" s="2"/>
      <c r="BV3618" s="2"/>
      <c r="BW3618" s="2"/>
      <c r="BX3618" s="2"/>
      <c r="BY3618" s="2"/>
    </row>
    <row r="3619" spans="38:77" s="11" customFormat="1" x14ac:dyDescent="0.3">
      <c r="AL3619" s="2"/>
      <c r="AM3619" s="2"/>
      <c r="AN3619" s="2"/>
      <c r="AO3619" s="2"/>
      <c r="AP3619" s="2"/>
      <c r="AQ3619" s="2"/>
      <c r="AR3619" s="2"/>
      <c r="AS3619" s="2"/>
      <c r="AT3619" s="2"/>
      <c r="AU3619" s="2"/>
      <c r="AV3619" s="2"/>
      <c r="AW3619" s="2"/>
      <c r="AX3619" s="2"/>
      <c r="AY3619" s="2"/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  <c r="BS3619" s="2"/>
      <c r="BT3619" s="2"/>
      <c r="BU3619" s="2"/>
      <c r="BV3619" s="2"/>
      <c r="BW3619" s="2"/>
      <c r="BX3619" s="2"/>
      <c r="BY3619" s="2"/>
    </row>
    <row r="3620" spans="38:77" s="11" customFormat="1" x14ac:dyDescent="0.3">
      <c r="AL3620" s="2"/>
      <c r="AM3620" s="2"/>
      <c r="AN3620" s="2"/>
      <c r="AO3620" s="2"/>
      <c r="AP3620" s="2"/>
      <c r="AQ3620" s="2"/>
      <c r="AR3620" s="2"/>
      <c r="AS3620" s="2"/>
      <c r="AT3620" s="2"/>
      <c r="AU3620" s="2"/>
      <c r="AV3620" s="2"/>
      <c r="AW3620" s="2"/>
      <c r="AX3620" s="2"/>
      <c r="AY3620" s="2"/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  <c r="BS3620" s="2"/>
      <c r="BT3620" s="2"/>
      <c r="BU3620" s="2"/>
      <c r="BV3620" s="2"/>
      <c r="BW3620" s="2"/>
      <c r="BX3620" s="2"/>
      <c r="BY3620" s="2"/>
    </row>
    <row r="3621" spans="38:77" s="11" customFormat="1" x14ac:dyDescent="0.3">
      <c r="AL3621" s="2"/>
      <c r="AM3621" s="2"/>
      <c r="AN3621" s="2"/>
      <c r="AO3621" s="2"/>
      <c r="AP3621" s="2"/>
      <c r="AQ3621" s="2"/>
      <c r="AR3621" s="2"/>
      <c r="AS3621" s="2"/>
      <c r="AT3621" s="2"/>
      <c r="AU3621" s="2"/>
      <c r="AV3621" s="2"/>
      <c r="AW3621" s="2"/>
      <c r="AX3621" s="2"/>
      <c r="AY3621" s="2"/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  <c r="BS3621" s="2"/>
      <c r="BT3621" s="2"/>
      <c r="BU3621" s="2"/>
      <c r="BV3621" s="2"/>
      <c r="BW3621" s="2"/>
      <c r="BX3621" s="2"/>
      <c r="BY3621" s="2"/>
    </row>
    <row r="3622" spans="38:77" s="11" customFormat="1" x14ac:dyDescent="0.3">
      <c r="AL3622" s="2"/>
      <c r="AM3622" s="2"/>
      <c r="AN3622" s="2"/>
      <c r="AO3622" s="2"/>
      <c r="AP3622" s="2"/>
      <c r="AQ3622" s="2"/>
      <c r="AR3622" s="2"/>
      <c r="AS3622" s="2"/>
      <c r="AT3622" s="2"/>
      <c r="AU3622" s="2"/>
      <c r="AV3622" s="2"/>
      <c r="AW3622" s="2"/>
      <c r="AX3622" s="2"/>
      <c r="AY3622" s="2"/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  <c r="BS3622" s="2"/>
      <c r="BT3622" s="2"/>
      <c r="BU3622" s="2"/>
      <c r="BV3622" s="2"/>
      <c r="BW3622" s="2"/>
      <c r="BX3622" s="2"/>
      <c r="BY3622" s="2"/>
    </row>
    <row r="3623" spans="38:77" s="11" customFormat="1" x14ac:dyDescent="0.3">
      <c r="AL3623" s="2"/>
      <c r="AM3623" s="2"/>
      <c r="AN3623" s="2"/>
      <c r="AO3623" s="2"/>
      <c r="AP3623" s="2"/>
      <c r="AQ3623" s="2"/>
      <c r="AR3623" s="2"/>
      <c r="AS3623" s="2"/>
      <c r="AT3623" s="2"/>
      <c r="AU3623" s="2"/>
      <c r="AV3623" s="2"/>
      <c r="AW3623" s="2"/>
      <c r="AX3623" s="2"/>
      <c r="AY3623" s="2"/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  <c r="BS3623" s="2"/>
      <c r="BT3623" s="2"/>
      <c r="BU3623" s="2"/>
      <c r="BV3623" s="2"/>
      <c r="BW3623" s="2"/>
      <c r="BX3623" s="2"/>
      <c r="BY3623" s="2"/>
    </row>
    <row r="3624" spans="38:77" s="11" customFormat="1" x14ac:dyDescent="0.3">
      <c r="AL3624" s="2"/>
      <c r="AM3624" s="2"/>
      <c r="AN3624" s="2"/>
      <c r="AO3624" s="2"/>
      <c r="AP3624" s="2"/>
      <c r="AQ3624" s="2"/>
      <c r="AR3624" s="2"/>
      <c r="AS3624" s="2"/>
      <c r="AT3624" s="2"/>
      <c r="AU3624" s="2"/>
      <c r="AV3624" s="2"/>
      <c r="AW3624" s="2"/>
      <c r="AX3624" s="2"/>
      <c r="AY3624" s="2"/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  <c r="BS3624" s="2"/>
      <c r="BT3624" s="2"/>
      <c r="BU3624" s="2"/>
      <c r="BV3624" s="2"/>
      <c r="BW3624" s="2"/>
      <c r="BX3624" s="2"/>
      <c r="BY3624" s="2"/>
    </row>
    <row r="3625" spans="38:77" s="11" customFormat="1" x14ac:dyDescent="0.3">
      <c r="AL3625" s="2"/>
      <c r="AM3625" s="2"/>
      <c r="AN3625" s="2"/>
      <c r="AO3625" s="2"/>
      <c r="AP3625" s="2"/>
      <c r="AQ3625" s="2"/>
      <c r="AR3625" s="2"/>
      <c r="AS3625" s="2"/>
      <c r="AT3625" s="2"/>
      <c r="AU3625" s="2"/>
      <c r="AV3625" s="2"/>
      <c r="AW3625" s="2"/>
      <c r="AX3625" s="2"/>
      <c r="AY3625" s="2"/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  <c r="BS3625" s="2"/>
      <c r="BT3625" s="2"/>
      <c r="BU3625" s="2"/>
      <c r="BV3625" s="2"/>
      <c r="BW3625" s="2"/>
      <c r="BX3625" s="2"/>
      <c r="BY3625" s="2"/>
    </row>
    <row r="3626" spans="38:77" s="11" customFormat="1" x14ac:dyDescent="0.3">
      <c r="AL3626" s="2"/>
      <c r="AM3626" s="2"/>
      <c r="AN3626" s="2"/>
      <c r="AO3626" s="2"/>
      <c r="AP3626" s="2"/>
      <c r="AQ3626" s="2"/>
      <c r="AR3626" s="2"/>
      <c r="AS3626" s="2"/>
      <c r="AT3626" s="2"/>
      <c r="AU3626" s="2"/>
      <c r="AV3626" s="2"/>
      <c r="AW3626" s="2"/>
      <c r="AX3626" s="2"/>
      <c r="AY3626" s="2"/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  <c r="BS3626" s="2"/>
      <c r="BT3626" s="2"/>
      <c r="BU3626" s="2"/>
      <c r="BV3626" s="2"/>
      <c r="BW3626" s="2"/>
      <c r="BX3626" s="2"/>
      <c r="BY3626" s="2"/>
    </row>
    <row r="3627" spans="38:77" s="11" customFormat="1" x14ac:dyDescent="0.3">
      <c r="AL3627" s="2"/>
      <c r="AM3627" s="2"/>
      <c r="AN3627" s="2"/>
      <c r="AO3627" s="2"/>
      <c r="AP3627" s="2"/>
      <c r="AQ3627" s="2"/>
      <c r="AR3627" s="2"/>
      <c r="AS3627" s="2"/>
      <c r="AT3627" s="2"/>
      <c r="AU3627" s="2"/>
      <c r="AV3627" s="2"/>
      <c r="AW3627" s="2"/>
      <c r="AX3627" s="2"/>
      <c r="AY3627" s="2"/>
      <c r="AZ3627" s="2"/>
      <c r="BA3627" s="2"/>
      <c r="BB3627" s="2"/>
      <c r="BC3627" s="2"/>
      <c r="BD3627" s="2"/>
      <c r="BE3627" s="2"/>
      <c r="BF3627" s="2"/>
      <c r="BG3627" s="2"/>
      <c r="BH3627" s="2"/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  <c r="BS3627" s="2"/>
      <c r="BT3627" s="2"/>
      <c r="BU3627" s="2"/>
      <c r="BV3627" s="2"/>
      <c r="BW3627" s="2"/>
      <c r="BX3627" s="2"/>
      <c r="BY3627" s="2"/>
    </row>
    <row r="3628" spans="38:77" s="11" customFormat="1" x14ac:dyDescent="0.3">
      <c r="AL3628" s="2"/>
      <c r="AM3628" s="2"/>
      <c r="AN3628" s="2"/>
      <c r="AO3628" s="2"/>
      <c r="AP3628" s="2"/>
      <c r="AQ3628" s="2"/>
      <c r="AR3628" s="2"/>
      <c r="AS3628" s="2"/>
      <c r="AT3628" s="2"/>
      <c r="AU3628" s="2"/>
      <c r="AV3628" s="2"/>
      <c r="AW3628" s="2"/>
      <c r="AX3628" s="2"/>
      <c r="AY3628" s="2"/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  <c r="BS3628" s="2"/>
      <c r="BT3628" s="2"/>
      <c r="BU3628" s="2"/>
      <c r="BV3628" s="2"/>
      <c r="BW3628" s="2"/>
      <c r="BX3628" s="2"/>
      <c r="BY3628" s="2"/>
    </row>
    <row r="3629" spans="38:77" s="11" customFormat="1" x14ac:dyDescent="0.3">
      <c r="AL3629" s="2"/>
      <c r="AM3629" s="2"/>
      <c r="AN3629" s="2"/>
      <c r="AO3629" s="2"/>
      <c r="AP3629" s="2"/>
      <c r="AQ3629" s="2"/>
      <c r="AR3629" s="2"/>
      <c r="AS3629" s="2"/>
      <c r="AT3629" s="2"/>
      <c r="AU3629" s="2"/>
      <c r="AV3629" s="2"/>
      <c r="AW3629" s="2"/>
      <c r="AX3629" s="2"/>
      <c r="AY3629" s="2"/>
      <c r="AZ3629" s="2"/>
      <c r="BA3629" s="2"/>
      <c r="BB3629" s="2"/>
      <c r="BC3629" s="2"/>
      <c r="BD3629" s="2"/>
      <c r="BE3629" s="2"/>
      <c r="BF3629" s="2"/>
      <c r="BG3629" s="2"/>
      <c r="BH3629" s="2"/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  <c r="BS3629" s="2"/>
      <c r="BT3629" s="2"/>
      <c r="BU3629" s="2"/>
      <c r="BV3629" s="2"/>
      <c r="BW3629" s="2"/>
      <c r="BX3629" s="2"/>
      <c r="BY3629" s="2"/>
    </row>
    <row r="3630" spans="38:77" s="11" customFormat="1" x14ac:dyDescent="0.3">
      <c r="AL3630" s="2"/>
      <c r="AM3630" s="2"/>
      <c r="AN3630" s="2"/>
      <c r="AO3630" s="2"/>
      <c r="AP3630" s="2"/>
      <c r="AQ3630" s="2"/>
      <c r="AR3630" s="2"/>
      <c r="AS3630" s="2"/>
      <c r="AT3630" s="2"/>
      <c r="AU3630" s="2"/>
      <c r="AV3630" s="2"/>
      <c r="AW3630" s="2"/>
      <c r="AX3630" s="2"/>
      <c r="AY3630" s="2"/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  <c r="BS3630" s="2"/>
      <c r="BT3630" s="2"/>
      <c r="BU3630" s="2"/>
      <c r="BV3630" s="2"/>
      <c r="BW3630" s="2"/>
      <c r="BX3630" s="2"/>
      <c r="BY3630" s="2"/>
    </row>
    <row r="3631" spans="38:77" s="11" customFormat="1" x14ac:dyDescent="0.3">
      <c r="AL3631" s="2"/>
      <c r="AM3631" s="2"/>
      <c r="AN3631" s="2"/>
      <c r="AO3631" s="2"/>
      <c r="AP3631" s="2"/>
      <c r="AQ3631" s="2"/>
      <c r="AR3631" s="2"/>
      <c r="AS3631" s="2"/>
      <c r="AT3631" s="2"/>
      <c r="AU3631" s="2"/>
      <c r="AV3631" s="2"/>
      <c r="AW3631" s="2"/>
      <c r="AX3631" s="2"/>
      <c r="AY3631" s="2"/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  <c r="BS3631" s="2"/>
      <c r="BT3631" s="2"/>
      <c r="BU3631" s="2"/>
      <c r="BV3631" s="2"/>
      <c r="BW3631" s="2"/>
      <c r="BX3631" s="2"/>
      <c r="BY3631" s="2"/>
    </row>
    <row r="3632" spans="38:77" s="11" customFormat="1" x14ac:dyDescent="0.3">
      <c r="AL3632" s="2"/>
      <c r="AM3632" s="2"/>
      <c r="AN3632" s="2"/>
      <c r="AO3632" s="2"/>
      <c r="AP3632" s="2"/>
      <c r="AQ3632" s="2"/>
      <c r="AR3632" s="2"/>
      <c r="AS3632" s="2"/>
      <c r="AT3632" s="2"/>
      <c r="AU3632" s="2"/>
      <c r="AV3632" s="2"/>
      <c r="AW3632" s="2"/>
      <c r="AX3632" s="2"/>
      <c r="AY3632" s="2"/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  <c r="BS3632" s="2"/>
      <c r="BT3632" s="2"/>
      <c r="BU3632" s="2"/>
      <c r="BV3632" s="2"/>
      <c r="BW3632" s="2"/>
      <c r="BX3632" s="2"/>
      <c r="BY3632" s="2"/>
    </row>
    <row r="3633" spans="38:77" s="11" customFormat="1" x14ac:dyDescent="0.3">
      <c r="AL3633" s="2"/>
      <c r="AM3633" s="2"/>
      <c r="AN3633" s="2"/>
      <c r="AO3633" s="2"/>
      <c r="AP3633" s="2"/>
      <c r="AQ3633" s="2"/>
      <c r="AR3633" s="2"/>
      <c r="AS3633" s="2"/>
      <c r="AT3633" s="2"/>
      <c r="AU3633" s="2"/>
      <c r="AV3633" s="2"/>
      <c r="AW3633" s="2"/>
      <c r="AX3633" s="2"/>
      <c r="AY3633" s="2"/>
      <c r="AZ3633" s="2"/>
      <c r="BA3633" s="2"/>
      <c r="BB3633" s="2"/>
      <c r="BC3633" s="2"/>
      <c r="BD3633" s="2"/>
      <c r="BE3633" s="2"/>
      <c r="BF3633" s="2"/>
      <c r="BG3633" s="2"/>
      <c r="BH3633" s="2"/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  <c r="BS3633" s="2"/>
      <c r="BT3633" s="2"/>
      <c r="BU3633" s="2"/>
      <c r="BV3633" s="2"/>
      <c r="BW3633" s="2"/>
      <c r="BX3633" s="2"/>
      <c r="BY3633" s="2"/>
    </row>
    <row r="3634" spans="38:77" s="11" customFormat="1" x14ac:dyDescent="0.3">
      <c r="AL3634" s="2"/>
      <c r="AM3634" s="2"/>
      <c r="AN3634" s="2"/>
      <c r="AO3634" s="2"/>
      <c r="AP3634" s="2"/>
      <c r="AQ3634" s="2"/>
      <c r="AR3634" s="2"/>
      <c r="AS3634" s="2"/>
      <c r="AT3634" s="2"/>
      <c r="AU3634" s="2"/>
      <c r="AV3634" s="2"/>
      <c r="AW3634" s="2"/>
      <c r="AX3634" s="2"/>
      <c r="AY3634" s="2"/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  <c r="BS3634" s="2"/>
      <c r="BT3634" s="2"/>
      <c r="BU3634" s="2"/>
      <c r="BV3634" s="2"/>
      <c r="BW3634" s="2"/>
      <c r="BX3634" s="2"/>
      <c r="BY3634" s="2"/>
    </row>
    <row r="3635" spans="38:77" s="11" customFormat="1" x14ac:dyDescent="0.3">
      <c r="AL3635" s="2"/>
      <c r="AM3635" s="2"/>
      <c r="AN3635" s="2"/>
      <c r="AO3635" s="2"/>
      <c r="AP3635" s="2"/>
      <c r="AQ3635" s="2"/>
      <c r="AR3635" s="2"/>
      <c r="AS3635" s="2"/>
      <c r="AT3635" s="2"/>
      <c r="AU3635" s="2"/>
      <c r="AV3635" s="2"/>
      <c r="AW3635" s="2"/>
      <c r="AX3635" s="2"/>
      <c r="AY3635" s="2"/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  <c r="BS3635" s="2"/>
      <c r="BT3635" s="2"/>
      <c r="BU3635" s="2"/>
      <c r="BV3635" s="2"/>
      <c r="BW3635" s="2"/>
      <c r="BX3635" s="2"/>
      <c r="BY3635" s="2"/>
    </row>
    <row r="3636" spans="38:77" s="11" customFormat="1" x14ac:dyDescent="0.3">
      <c r="AL3636" s="2"/>
      <c r="AM3636" s="2"/>
      <c r="AN3636" s="2"/>
      <c r="AO3636" s="2"/>
      <c r="AP3636" s="2"/>
      <c r="AQ3636" s="2"/>
      <c r="AR3636" s="2"/>
      <c r="AS3636" s="2"/>
      <c r="AT3636" s="2"/>
      <c r="AU3636" s="2"/>
      <c r="AV3636" s="2"/>
      <c r="AW3636" s="2"/>
      <c r="AX3636" s="2"/>
      <c r="AY3636" s="2"/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  <c r="BS3636" s="2"/>
      <c r="BT3636" s="2"/>
      <c r="BU3636" s="2"/>
      <c r="BV3636" s="2"/>
      <c r="BW3636" s="2"/>
      <c r="BX3636" s="2"/>
      <c r="BY3636" s="2"/>
    </row>
    <row r="3637" spans="38:77" s="11" customFormat="1" x14ac:dyDescent="0.3">
      <c r="AL3637" s="2"/>
      <c r="AM3637" s="2"/>
      <c r="AN3637" s="2"/>
      <c r="AO3637" s="2"/>
      <c r="AP3637" s="2"/>
      <c r="AQ3637" s="2"/>
      <c r="AR3637" s="2"/>
      <c r="AS3637" s="2"/>
      <c r="AT3637" s="2"/>
      <c r="AU3637" s="2"/>
      <c r="AV3637" s="2"/>
      <c r="AW3637" s="2"/>
      <c r="AX3637" s="2"/>
      <c r="AY3637" s="2"/>
      <c r="AZ3637" s="2"/>
      <c r="BA3637" s="2"/>
      <c r="BB3637" s="2"/>
      <c r="BC3637" s="2"/>
      <c r="BD3637" s="2"/>
      <c r="BE3637" s="2"/>
      <c r="BF3637" s="2"/>
      <c r="BG3637" s="2"/>
      <c r="BH3637" s="2"/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  <c r="BS3637" s="2"/>
      <c r="BT3637" s="2"/>
      <c r="BU3637" s="2"/>
      <c r="BV3637" s="2"/>
      <c r="BW3637" s="2"/>
      <c r="BX3637" s="2"/>
      <c r="BY3637" s="2"/>
    </row>
    <row r="3638" spans="38:77" s="11" customFormat="1" x14ac:dyDescent="0.3">
      <c r="AL3638" s="2"/>
      <c r="AM3638" s="2"/>
      <c r="AN3638" s="2"/>
      <c r="AO3638" s="2"/>
      <c r="AP3638" s="2"/>
      <c r="AQ3638" s="2"/>
      <c r="AR3638" s="2"/>
      <c r="AS3638" s="2"/>
      <c r="AT3638" s="2"/>
      <c r="AU3638" s="2"/>
      <c r="AV3638" s="2"/>
      <c r="AW3638" s="2"/>
      <c r="AX3638" s="2"/>
      <c r="AY3638" s="2"/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  <c r="BS3638" s="2"/>
      <c r="BT3638" s="2"/>
      <c r="BU3638" s="2"/>
      <c r="BV3638" s="2"/>
      <c r="BW3638" s="2"/>
      <c r="BX3638" s="2"/>
      <c r="BY3638" s="2"/>
    </row>
    <row r="3639" spans="38:77" s="11" customFormat="1" x14ac:dyDescent="0.3">
      <c r="AL3639" s="2"/>
      <c r="AM3639" s="2"/>
      <c r="AN3639" s="2"/>
      <c r="AO3639" s="2"/>
      <c r="AP3639" s="2"/>
      <c r="AQ3639" s="2"/>
      <c r="AR3639" s="2"/>
      <c r="AS3639" s="2"/>
      <c r="AT3639" s="2"/>
      <c r="AU3639" s="2"/>
      <c r="AV3639" s="2"/>
      <c r="AW3639" s="2"/>
      <c r="AX3639" s="2"/>
      <c r="AY3639" s="2"/>
      <c r="AZ3639" s="2"/>
      <c r="BA3639" s="2"/>
      <c r="BB3639" s="2"/>
      <c r="BC3639" s="2"/>
      <c r="BD3639" s="2"/>
      <c r="BE3639" s="2"/>
      <c r="BF3639" s="2"/>
      <c r="BG3639" s="2"/>
      <c r="BH3639" s="2"/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  <c r="BS3639" s="2"/>
      <c r="BT3639" s="2"/>
      <c r="BU3639" s="2"/>
      <c r="BV3639" s="2"/>
      <c r="BW3639" s="2"/>
      <c r="BX3639" s="2"/>
      <c r="BY3639" s="2"/>
    </row>
    <row r="3640" spans="38:77" s="11" customFormat="1" x14ac:dyDescent="0.3">
      <c r="AL3640" s="2"/>
      <c r="AM3640" s="2"/>
      <c r="AN3640" s="2"/>
      <c r="AO3640" s="2"/>
      <c r="AP3640" s="2"/>
      <c r="AQ3640" s="2"/>
      <c r="AR3640" s="2"/>
      <c r="AS3640" s="2"/>
      <c r="AT3640" s="2"/>
      <c r="AU3640" s="2"/>
      <c r="AV3640" s="2"/>
      <c r="AW3640" s="2"/>
      <c r="AX3640" s="2"/>
      <c r="AY3640" s="2"/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  <c r="BS3640" s="2"/>
      <c r="BT3640" s="2"/>
      <c r="BU3640" s="2"/>
      <c r="BV3640" s="2"/>
      <c r="BW3640" s="2"/>
      <c r="BX3640" s="2"/>
      <c r="BY3640" s="2"/>
    </row>
    <row r="3641" spans="38:77" s="11" customFormat="1" x14ac:dyDescent="0.3">
      <c r="AL3641" s="2"/>
      <c r="AM3641" s="2"/>
      <c r="AN3641" s="2"/>
      <c r="AO3641" s="2"/>
      <c r="AP3641" s="2"/>
      <c r="AQ3641" s="2"/>
      <c r="AR3641" s="2"/>
      <c r="AS3641" s="2"/>
      <c r="AT3641" s="2"/>
      <c r="AU3641" s="2"/>
      <c r="AV3641" s="2"/>
      <c r="AW3641" s="2"/>
      <c r="AX3641" s="2"/>
      <c r="AY3641" s="2"/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  <c r="BS3641" s="2"/>
      <c r="BT3641" s="2"/>
      <c r="BU3641" s="2"/>
      <c r="BV3641" s="2"/>
      <c r="BW3641" s="2"/>
      <c r="BX3641" s="2"/>
      <c r="BY3641" s="2"/>
    </row>
    <row r="3642" spans="38:77" s="11" customFormat="1" x14ac:dyDescent="0.3">
      <c r="AL3642" s="2"/>
      <c r="AM3642" s="2"/>
      <c r="AN3642" s="2"/>
      <c r="AO3642" s="2"/>
      <c r="AP3642" s="2"/>
      <c r="AQ3642" s="2"/>
      <c r="AR3642" s="2"/>
      <c r="AS3642" s="2"/>
      <c r="AT3642" s="2"/>
      <c r="AU3642" s="2"/>
      <c r="AV3642" s="2"/>
      <c r="AW3642" s="2"/>
      <c r="AX3642" s="2"/>
      <c r="AY3642" s="2"/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  <c r="BS3642" s="2"/>
      <c r="BT3642" s="2"/>
      <c r="BU3642" s="2"/>
      <c r="BV3642" s="2"/>
      <c r="BW3642" s="2"/>
      <c r="BX3642" s="2"/>
      <c r="BY3642" s="2"/>
    </row>
    <row r="3643" spans="38:77" s="11" customFormat="1" x14ac:dyDescent="0.3">
      <c r="AL3643" s="2"/>
      <c r="AM3643" s="2"/>
      <c r="AN3643" s="2"/>
      <c r="AO3643" s="2"/>
      <c r="AP3643" s="2"/>
      <c r="AQ3643" s="2"/>
      <c r="AR3643" s="2"/>
      <c r="AS3643" s="2"/>
      <c r="AT3643" s="2"/>
      <c r="AU3643" s="2"/>
      <c r="AV3643" s="2"/>
      <c r="AW3643" s="2"/>
      <c r="AX3643" s="2"/>
      <c r="AY3643" s="2"/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  <c r="BS3643" s="2"/>
      <c r="BT3643" s="2"/>
      <c r="BU3643" s="2"/>
      <c r="BV3643" s="2"/>
      <c r="BW3643" s="2"/>
      <c r="BX3643" s="2"/>
      <c r="BY3643" s="2"/>
    </row>
    <row r="3644" spans="38:77" s="11" customFormat="1" x14ac:dyDescent="0.3">
      <c r="AL3644" s="2"/>
      <c r="AM3644" s="2"/>
      <c r="AN3644" s="2"/>
      <c r="AO3644" s="2"/>
      <c r="AP3644" s="2"/>
      <c r="AQ3644" s="2"/>
      <c r="AR3644" s="2"/>
      <c r="AS3644" s="2"/>
      <c r="AT3644" s="2"/>
      <c r="AU3644" s="2"/>
      <c r="AV3644" s="2"/>
      <c r="AW3644" s="2"/>
      <c r="AX3644" s="2"/>
      <c r="AY3644" s="2"/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  <c r="BS3644" s="2"/>
      <c r="BT3644" s="2"/>
      <c r="BU3644" s="2"/>
      <c r="BV3644" s="2"/>
      <c r="BW3644" s="2"/>
      <c r="BX3644" s="2"/>
      <c r="BY3644" s="2"/>
    </row>
    <row r="3645" spans="38:77" s="11" customFormat="1" x14ac:dyDescent="0.3">
      <c r="AL3645" s="2"/>
      <c r="AM3645" s="2"/>
      <c r="AN3645" s="2"/>
      <c r="AO3645" s="2"/>
      <c r="AP3645" s="2"/>
      <c r="AQ3645" s="2"/>
      <c r="AR3645" s="2"/>
      <c r="AS3645" s="2"/>
      <c r="AT3645" s="2"/>
      <c r="AU3645" s="2"/>
      <c r="AV3645" s="2"/>
      <c r="AW3645" s="2"/>
      <c r="AX3645" s="2"/>
      <c r="AY3645" s="2"/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  <c r="BS3645" s="2"/>
      <c r="BT3645" s="2"/>
      <c r="BU3645" s="2"/>
      <c r="BV3645" s="2"/>
      <c r="BW3645" s="2"/>
      <c r="BX3645" s="2"/>
      <c r="BY3645" s="2"/>
    </row>
    <row r="3646" spans="38:77" s="11" customFormat="1" x14ac:dyDescent="0.3">
      <c r="AL3646" s="2"/>
      <c r="AM3646" s="2"/>
      <c r="AN3646" s="2"/>
      <c r="AO3646" s="2"/>
      <c r="AP3646" s="2"/>
      <c r="AQ3646" s="2"/>
      <c r="AR3646" s="2"/>
      <c r="AS3646" s="2"/>
      <c r="AT3646" s="2"/>
      <c r="AU3646" s="2"/>
      <c r="AV3646" s="2"/>
      <c r="AW3646" s="2"/>
      <c r="AX3646" s="2"/>
      <c r="AY3646" s="2"/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  <c r="BS3646" s="2"/>
      <c r="BT3646" s="2"/>
      <c r="BU3646" s="2"/>
      <c r="BV3646" s="2"/>
      <c r="BW3646" s="2"/>
      <c r="BX3646" s="2"/>
      <c r="BY3646" s="2"/>
    </row>
    <row r="3647" spans="38:77" s="11" customFormat="1" x14ac:dyDescent="0.3">
      <c r="AL3647" s="2"/>
      <c r="AM3647" s="2"/>
      <c r="AN3647" s="2"/>
      <c r="AO3647" s="2"/>
      <c r="AP3647" s="2"/>
      <c r="AQ3647" s="2"/>
      <c r="AR3647" s="2"/>
      <c r="AS3647" s="2"/>
      <c r="AT3647" s="2"/>
      <c r="AU3647" s="2"/>
      <c r="AV3647" s="2"/>
      <c r="AW3647" s="2"/>
      <c r="AX3647" s="2"/>
      <c r="AY3647" s="2"/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  <c r="BS3647" s="2"/>
      <c r="BT3647" s="2"/>
      <c r="BU3647" s="2"/>
      <c r="BV3647" s="2"/>
      <c r="BW3647" s="2"/>
      <c r="BX3647" s="2"/>
      <c r="BY3647" s="2"/>
    </row>
    <row r="3648" spans="38:77" s="11" customFormat="1" x14ac:dyDescent="0.3">
      <c r="AL3648" s="2"/>
      <c r="AM3648" s="2"/>
      <c r="AN3648" s="2"/>
      <c r="AO3648" s="2"/>
      <c r="AP3648" s="2"/>
      <c r="AQ3648" s="2"/>
      <c r="AR3648" s="2"/>
      <c r="AS3648" s="2"/>
      <c r="AT3648" s="2"/>
      <c r="AU3648" s="2"/>
      <c r="AV3648" s="2"/>
      <c r="AW3648" s="2"/>
      <c r="AX3648" s="2"/>
      <c r="AY3648" s="2"/>
      <c r="AZ3648" s="2"/>
      <c r="BA3648" s="2"/>
      <c r="BB3648" s="2"/>
      <c r="BC3648" s="2"/>
      <c r="BD3648" s="2"/>
      <c r="BE3648" s="2"/>
      <c r="BF3648" s="2"/>
      <c r="BG3648" s="2"/>
      <c r="BH3648" s="2"/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  <c r="BS3648" s="2"/>
      <c r="BT3648" s="2"/>
      <c r="BU3648" s="2"/>
      <c r="BV3648" s="2"/>
      <c r="BW3648" s="2"/>
      <c r="BX3648" s="2"/>
      <c r="BY3648" s="2"/>
    </row>
    <row r="3649" spans="38:77" s="11" customFormat="1" x14ac:dyDescent="0.3">
      <c r="AL3649" s="2"/>
      <c r="AM3649" s="2"/>
      <c r="AN3649" s="2"/>
      <c r="AO3649" s="2"/>
      <c r="AP3649" s="2"/>
      <c r="AQ3649" s="2"/>
      <c r="AR3649" s="2"/>
      <c r="AS3649" s="2"/>
      <c r="AT3649" s="2"/>
      <c r="AU3649" s="2"/>
      <c r="AV3649" s="2"/>
      <c r="AW3649" s="2"/>
      <c r="AX3649" s="2"/>
      <c r="AY3649" s="2"/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  <c r="BS3649" s="2"/>
      <c r="BT3649" s="2"/>
      <c r="BU3649" s="2"/>
      <c r="BV3649" s="2"/>
      <c r="BW3649" s="2"/>
      <c r="BX3649" s="2"/>
      <c r="BY3649" s="2"/>
    </row>
    <row r="3650" spans="38:77" s="11" customFormat="1" x14ac:dyDescent="0.3">
      <c r="AL3650" s="2"/>
      <c r="AM3650" s="2"/>
      <c r="AN3650" s="2"/>
      <c r="AO3650" s="2"/>
      <c r="AP3650" s="2"/>
      <c r="AQ3650" s="2"/>
      <c r="AR3650" s="2"/>
      <c r="AS3650" s="2"/>
      <c r="AT3650" s="2"/>
      <c r="AU3650" s="2"/>
      <c r="AV3650" s="2"/>
      <c r="AW3650" s="2"/>
      <c r="AX3650" s="2"/>
      <c r="AY3650" s="2"/>
      <c r="AZ3650" s="2"/>
      <c r="BA3650" s="2"/>
      <c r="BB3650" s="2"/>
      <c r="BC3650" s="2"/>
      <c r="BD3650" s="2"/>
      <c r="BE3650" s="2"/>
      <c r="BF3650" s="2"/>
      <c r="BG3650" s="2"/>
      <c r="BH3650" s="2"/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  <c r="BS3650" s="2"/>
      <c r="BT3650" s="2"/>
      <c r="BU3650" s="2"/>
      <c r="BV3650" s="2"/>
      <c r="BW3650" s="2"/>
      <c r="BX3650" s="2"/>
      <c r="BY3650" s="2"/>
    </row>
    <row r="3651" spans="38:77" s="11" customFormat="1" x14ac:dyDescent="0.3">
      <c r="AL3651" s="2"/>
      <c r="AM3651" s="2"/>
      <c r="AN3651" s="2"/>
      <c r="AO3651" s="2"/>
      <c r="AP3651" s="2"/>
      <c r="AQ3651" s="2"/>
      <c r="AR3651" s="2"/>
      <c r="AS3651" s="2"/>
      <c r="AT3651" s="2"/>
      <c r="AU3651" s="2"/>
      <c r="AV3651" s="2"/>
      <c r="AW3651" s="2"/>
      <c r="AX3651" s="2"/>
      <c r="AY3651" s="2"/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  <c r="BS3651" s="2"/>
      <c r="BT3651" s="2"/>
      <c r="BU3651" s="2"/>
      <c r="BV3651" s="2"/>
      <c r="BW3651" s="2"/>
      <c r="BX3651" s="2"/>
      <c r="BY3651" s="2"/>
    </row>
    <row r="3652" spans="38:77" s="11" customFormat="1" x14ac:dyDescent="0.3">
      <c r="AL3652" s="2"/>
      <c r="AM3652" s="2"/>
      <c r="AN3652" s="2"/>
      <c r="AO3652" s="2"/>
      <c r="AP3652" s="2"/>
      <c r="AQ3652" s="2"/>
      <c r="AR3652" s="2"/>
      <c r="AS3652" s="2"/>
      <c r="AT3652" s="2"/>
      <c r="AU3652" s="2"/>
      <c r="AV3652" s="2"/>
      <c r="AW3652" s="2"/>
      <c r="AX3652" s="2"/>
      <c r="AY3652" s="2"/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  <c r="BS3652" s="2"/>
      <c r="BT3652" s="2"/>
      <c r="BU3652" s="2"/>
      <c r="BV3652" s="2"/>
      <c r="BW3652" s="2"/>
      <c r="BX3652" s="2"/>
      <c r="BY3652" s="2"/>
    </row>
    <row r="3653" spans="38:77" s="11" customFormat="1" x14ac:dyDescent="0.3">
      <c r="AL3653" s="2"/>
      <c r="AM3653" s="2"/>
      <c r="AN3653" s="2"/>
      <c r="AO3653" s="2"/>
      <c r="AP3653" s="2"/>
      <c r="AQ3653" s="2"/>
      <c r="AR3653" s="2"/>
      <c r="AS3653" s="2"/>
      <c r="AT3653" s="2"/>
      <c r="AU3653" s="2"/>
      <c r="AV3653" s="2"/>
      <c r="AW3653" s="2"/>
      <c r="AX3653" s="2"/>
      <c r="AY3653" s="2"/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  <c r="BS3653" s="2"/>
      <c r="BT3653" s="2"/>
      <c r="BU3653" s="2"/>
      <c r="BV3653" s="2"/>
      <c r="BW3653" s="2"/>
      <c r="BX3653" s="2"/>
      <c r="BY3653" s="2"/>
    </row>
    <row r="3654" spans="38:77" s="11" customFormat="1" x14ac:dyDescent="0.3">
      <c r="AL3654" s="2"/>
      <c r="AM3654" s="2"/>
      <c r="AN3654" s="2"/>
      <c r="AO3654" s="2"/>
      <c r="AP3654" s="2"/>
      <c r="AQ3654" s="2"/>
      <c r="AR3654" s="2"/>
      <c r="AS3654" s="2"/>
      <c r="AT3654" s="2"/>
      <c r="AU3654" s="2"/>
      <c r="AV3654" s="2"/>
      <c r="AW3654" s="2"/>
      <c r="AX3654" s="2"/>
      <c r="AY3654" s="2"/>
      <c r="AZ3654" s="2"/>
      <c r="BA3654" s="2"/>
      <c r="BB3654" s="2"/>
      <c r="BC3654" s="2"/>
      <c r="BD3654" s="2"/>
      <c r="BE3654" s="2"/>
      <c r="BF3654" s="2"/>
      <c r="BG3654" s="2"/>
      <c r="BH3654" s="2"/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  <c r="BS3654" s="2"/>
      <c r="BT3654" s="2"/>
      <c r="BU3654" s="2"/>
      <c r="BV3654" s="2"/>
      <c r="BW3654" s="2"/>
      <c r="BX3654" s="2"/>
      <c r="BY3654" s="2"/>
    </row>
    <row r="3655" spans="38:77" s="11" customFormat="1" x14ac:dyDescent="0.3">
      <c r="AL3655" s="2"/>
      <c r="AM3655" s="2"/>
      <c r="AN3655" s="2"/>
      <c r="AO3655" s="2"/>
      <c r="AP3655" s="2"/>
      <c r="AQ3655" s="2"/>
      <c r="AR3655" s="2"/>
      <c r="AS3655" s="2"/>
      <c r="AT3655" s="2"/>
      <c r="AU3655" s="2"/>
      <c r="AV3655" s="2"/>
      <c r="AW3655" s="2"/>
      <c r="AX3655" s="2"/>
      <c r="AY3655" s="2"/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  <c r="BS3655" s="2"/>
      <c r="BT3655" s="2"/>
      <c r="BU3655" s="2"/>
      <c r="BV3655" s="2"/>
      <c r="BW3655" s="2"/>
      <c r="BX3655" s="2"/>
      <c r="BY3655" s="2"/>
    </row>
    <row r="3656" spans="38:77" s="11" customFormat="1" x14ac:dyDescent="0.3">
      <c r="AL3656" s="2"/>
      <c r="AM3656" s="2"/>
      <c r="AN3656" s="2"/>
      <c r="AO3656" s="2"/>
      <c r="AP3656" s="2"/>
      <c r="AQ3656" s="2"/>
      <c r="AR3656" s="2"/>
      <c r="AS3656" s="2"/>
      <c r="AT3656" s="2"/>
      <c r="AU3656" s="2"/>
      <c r="AV3656" s="2"/>
      <c r="AW3656" s="2"/>
      <c r="AX3656" s="2"/>
      <c r="AY3656" s="2"/>
      <c r="AZ3656" s="2"/>
      <c r="BA3656" s="2"/>
      <c r="BB3656" s="2"/>
      <c r="BC3656" s="2"/>
      <c r="BD3656" s="2"/>
      <c r="BE3656" s="2"/>
      <c r="BF3656" s="2"/>
      <c r="BG3656" s="2"/>
      <c r="BH3656" s="2"/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  <c r="BS3656" s="2"/>
      <c r="BT3656" s="2"/>
      <c r="BU3656" s="2"/>
      <c r="BV3656" s="2"/>
      <c r="BW3656" s="2"/>
      <c r="BX3656" s="2"/>
      <c r="BY3656" s="2"/>
    </row>
    <row r="3657" spans="38:77" s="11" customFormat="1" x14ac:dyDescent="0.3">
      <c r="AL3657" s="2"/>
      <c r="AM3657" s="2"/>
      <c r="AN3657" s="2"/>
      <c r="AO3657" s="2"/>
      <c r="AP3657" s="2"/>
      <c r="AQ3657" s="2"/>
      <c r="AR3657" s="2"/>
      <c r="AS3657" s="2"/>
      <c r="AT3657" s="2"/>
      <c r="AU3657" s="2"/>
      <c r="AV3657" s="2"/>
      <c r="AW3657" s="2"/>
      <c r="AX3657" s="2"/>
      <c r="AY3657" s="2"/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  <c r="BS3657" s="2"/>
      <c r="BT3657" s="2"/>
      <c r="BU3657" s="2"/>
      <c r="BV3657" s="2"/>
      <c r="BW3657" s="2"/>
      <c r="BX3657" s="2"/>
      <c r="BY3657" s="2"/>
    </row>
    <row r="3658" spans="38:77" s="11" customFormat="1" x14ac:dyDescent="0.3">
      <c r="AL3658" s="2"/>
      <c r="AM3658" s="2"/>
      <c r="AN3658" s="2"/>
      <c r="AO3658" s="2"/>
      <c r="AP3658" s="2"/>
      <c r="AQ3658" s="2"/>
      <c r="AR3658" s="2"/>
      <c r="AS3658" s="2"/>
      <c r="AT3658" s="2"/>
      <c r="AU3658" s="2"/>
      <c r="AV3658" s="2"/>
      <c r="AW3658" s="2"/>
      <c r="AX3658" s="2"/>
      <c r="AY3658" s="2"/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  <c r="BS3658" s="2"/>
      <c r="BT3658" s="2"/>
      <c r="BU3658" s="2"/>
      <c r="BV3658" s="2"/>
      <c r="BW3658" s="2"/>
      <c r="BX3658" s="2"/>
      <c r="BY3658" s="2"/>
    </row>
    <row r="3659" spans="38:77" s="11" customFormat="1" x14ac:dyDescent="0.3">
      <c r="AL3659" s="2"/>
      <c r="AM3659" s="2"/>
      <c r="AN3659" s="2"/>
      <c r="AO3659" s="2"/>
      <c r="AP3659" s="2"/>
      <c r="AQ3659" s="2"/>
      <c r="AR3659" s="2"/>
      <c r="AS3659" s="2"/>
      <c r="AT3659" s="2"/>
      <c r="AU3659" s="2"/>
      <c r="AV3659" s="2"/>
      <c r="AW3659" s="2"/>
      <c r="AX3659" s="2"/>
      <c r="AY3659" s="2"/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  <c r="BS3659" s="2"/>
      <c r="BT3659" s="2"/>
      <c r="BU3659" s="2"/>
      <c r="BV3659" s="2"/>
      <c r="BW3659" s="2"/>
      <c r="BX3659" s="2"/>
      <c r="BY3659" s="2"/>
    </row>
    <row r="3660" spans="38:77" s="11" customFormat="1" x14ac:dyDescent="0.3">
      <c r="AL3660" s="2"/>
      <c r="AM3660" s="2"/>
      <c r="AN3660" s="2"/>
      <c r="AO3660" s="2"/>
      <c r="AP3660" s="2"/>
      <c r="AQ3660" s="2"/>
      <c r="AR3660" s="2"/>
      <c r="AS3660" s="2"/>
      <c r="AT3660" s="2"/>
      <c r="AU3660" s="2"/>
      <c r="AV3660" s="2"/>
      <c r="AW3660" s="2"/>
      <c r="AX3660" s="2"/>
      <c r="AY3660" s="2"/>
      <c r="AZ3660" s="2"/>
      <c r="BA3660" s="2"/>
      <c r="BB3660" s="2"/>
      <c r="BC3660" s="2"/>
      <c r="BD3660" s="2"/>
      <c r="BE3660" s="2"/>
      <c r="BF3660" s="2"/>
      <c r="BG3660" s="2"/>
      <c r="BH3660" s="2"/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  <c r="BS3660" s="2"/>
      <c r="BT3660" s="2"/>
      <c r="BU3660" s="2"/>
      <c r="BV3660" s="2"/>
      <c r="BW3660" s="2"/>
      <c r="BX3660" s="2"/>
      <c r="BY3660" s="2"/>
    </row>
    <row r="3661" spans="38:77" s="11" customFormat="1" x14ac:dyDescent="0.3">
      <c r="AL3661" s="2"/>
      <c r="AM3661" s="2"/>
      <c r="AN3661" s="2"/>
      <c r="AO3661" s="2"/>
      <c r="AP3661" s="2"/>
      <c r="AQ3661" s="2"/>
      <c r="AR3661" s="2"/>
      <c r="AS3661" s="2"/>
      <c r="AT3661" s="2"/>
      <c r="AU3661" s="2"/>
      <c r="AV3661" s="2"/>
      <c r="AW3661" s="2"/>
      <c r="AX3661" s="2"/>
      <c r="AY3661" s="2"/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  <c r="BS3661" s="2"/>
      <c r="BT3661" s="2"/>
      <c r="BU3661" s="2"/>
      <c r="BV3661" s="2"/>
      <c r="BW3661" s="2"/>
      <c r="BX3661" s="2"/>
      <c r="BY3661" s="2"/>
    </row>
    <row r="3662" spans="38:77" s="11" customFormat="1" x14ac:dyDescent="0.3">
      <c r="AL3662" s="2"/>
      <c r="AM3662" s="2"/>
      <c r="AN3662" s="2"/>
      <c r="AO3662" s="2"/>
      <c r="AP3662" s="2"/>
      <c r="AQ3662" s="2"/>
      <c r="AR3662" s="2"/>
      <c r="AS3662" s="2"/>
      <c r="AT3662" s="2"/>
      <c r="AU3662" s="2"/>
      <c r="AV3662" s="2"/>
      <c r="AW3662" s="2"/>
      <c r="AX3662" s="2"/>
      <c r="AY3662" s="2"/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  <c r="BS3662" s="2"/>
      <c r="BT3662" s="2"/>
      <c r="BU3662" s="2"/>
      <c r="BV3662" s="2"/>
      <c r="BW3662" s="2"/>
      <c r="BX3662" s="2"/>
      <c r="BY3662" s="2"/>
    </row>
    <row r="3663" spans="38:77" s="11" customFormat="1" x14ac:dyDescent="0.3">
      <c r="AL3663" s="2"/>
      <c r="AM3663" s="2"/>
      <c r="AN3663" s="2"/>
      <c r="AO3663" s="2"/>
      <c r="AP3663" s="2"/>
      <c r="AQ3663" s="2"/>
      <c r="AR3663" s="2"/>
      <c r="AS3663" s="2"/>
      <c r="AT3663" s="2"/>
      <c r="AU3663" s="2"/>
      <c r="AV3663" s="2"/>
      <c r="AW3663" s="2"/>
      <c r="AX3663" s="2"/>
      <c r="AY3663" s="2"/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  <c r="BS3663" s="2"/>
      <c r="BT3663" s="2"/>
      <c r="BU3663" s="2"/>
      <c r="BV3663" s="2"/>
      <c r="BW3663" s="2"/>
      <c r="BX3663" s="2"/>
      <c r="BY3663" s="2"/>
    </row>
    <row r="3664" spans="38:77" s="11" customFormat="1" x14ac:dyDescent="0.3">
      <c r="AL3664" s="2"/>
      <c r="AM3664" s="2"/>
      <c r="AN3664" s="2"/>
      <c r="AO3664" s="2"/>
      <c r="AP3664" s="2"/>
      <c r="AQ3664" s="2"/>
      <c r="AR3664" s="2"/>
      <c r="AS3664" s="2"/>
      <c r="AT3664" s="2"/>
      <c r="AU3664" s="2"/>
      <c r="AV3664" s="2"/>
      <c r="AW3664" s="2"/>
      <c r="AX3664" s="2"/>
      <c r="AY3664" s="2"/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  <c r="BS3664" s="2"/>
      <c r="BT3664" s="2"/>
      <c r="BU3664" s="2"/>
      <c r="BV3664" s="2"/>
      <c r="BW3664" s="2"/>
      <c r="BX3664" s="2"/>
      <c r="BY3664" s="2"/>
    </row>
    <row r="3665" spans="38:77" s="11" customFormat="1" x14ac:dyDescent="0.3">
      <c r="AL3665" s="2"/>
      <c r="AM3665" s="2"/>
      <c r="AN3665" s="2"/>
      <c r="AO3665" s="2"/>
      <c r="AP3665" s="2"/>
      <c r="AQ3665" s="2"/>
      <c r="AR3665" s="2"/>
      <c r="AS3665" s="2"/>
      <c r="AT3665" s="2"/>
      <c r="AU3665" s="2"/>
      <c r="AV3665" s="2"/>
      <c r="AW3665" s="2"/>
      <c r="AX3665" s="2"/>
      <c r="AY3665" s="2"/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  <c r="BS3665" s="2"/>
      <c r="BT3665" s="2"/>
      <c r="BU3665" s="2"/>
      <c r="BV3665" s="2"/>
      <c r="BW3665" s="2"/>
      <c r="BX3665" s="2"/>
      <c r="BY3665" s="2"/>
    </row>
    <row r="3666" spans="38:77" s="11" customFormat="1" x14ac:dyDescent="0.3">
      <c r="AL3666" s="2"/>
      <c r="AM3666" s="2"/>
      <c r="AN3666" s="2"/>
      <c r="AO3666" s="2"/>
      <c r="AP3666" s="2"/>
      <c r="AQ3666" s="2"/>
      <c r="AR3666" s="2"/>
      <c r="AS3666" s="2"/>
      <c r="AT3666" s="2"/>
      <c r="AU3666" s="2"/>
      <c r="AV3666" s="2"/>
      <c r="AW3666" s="2"/>
      <c r="AX3666" s="2"/>
      <c r="AY3666" s="2"/>
      <c r="AZ3666" s="2"/>
      <c r="BA3666" s="2"/>
      <c r="BB3666" s="2"/>
      <c r="BC3666" s="2"/>
      <c r="BD3666" s="2"/>
      <c r="BE3666" s="2"/>
      <c r="BF3666" s="2"/>
      <c r="BG3666" s="2"/>
      <c r="BH3666" s="2"/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  <c r="BS3666" s="2"/>
      <c r="BT3666" s="2"/>
      <c r="BU3666" s="2"/>
      <c r="BV3666" s="2"/>
      <c r="BW3666" s="2"/>
      <c r="BX3666" s="2"/>
      <c r="BY3666" s="2"/>
    </row>
    <row r="3667" spans="38:77" s="11" customFormat="1" x14ac:dyDescent="0.3">
      <c r="AL3667" s="2"/>
      <c r="AM3667" s="2"/>
      <c r="AN3667" s="2"/>
      <c r="AO3667" s="2"/>
      <c r="AP3667" s="2"/>
      <c r="AQ3667" s="2"/>
      <c r="AR3667" s="2"/>
      <c r="AS3667" s="2"/>
      <c r="AT3667" s="2"/>
      <c r="AU3667" s="2"/>
      <c r="AV3667" s="2"/>
      <c r="AW3667" s="2"/>
      <c r="AX3667" s="2"/>
      <c r="AY3667" s="2"/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  <c r="BS3667" s="2"/>
      <c r="BT3667" s="2"/>
      <c r="BU3667" s="2"/>
      <c r="BV3667" s="2"/>
      <c r="BW3667" s="2"/>
      <c r="BX3667" s="2"/>
      <c r="BY3667" s="2"/>
    </row>
    <row r="3668" spans="38:77" s="11" customFormat="1" x14ac:dyDescent="0.3">
      <c r="AL3668" s="2"/>
      <c r="AM3668" s="2"/>
      <c r="AN3668" s="2"/>
      <c r="AO3668" s="2"/>
      <c r="AP3668" s="2"/>
      <c r="AQ3668" s="2"/>
      <c r="AR3668" s="2"/>
      <c r="AS3668" s="2"/>
      <c r="AT3668" s="2"/>
      <c r="AU3668" s="2"/>
      <c r="AV3668" s="2"/>
      <c r="AW3668" s="2"/>
      <c r="AX3668" s="2"/>
      <c r="AY3668" s="2"/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  <c r="BS3668" s="2"/>
      <c r="BT3668" s="2"/>
      <c r="BU3668" s="2"/>
      <c r="BV3668" s="2"/>
      <c r="BW3668" s="2"/>
      <c r="BX3668" s="2"/>
      <c r="BY3668" s="2"/>
    </row>
    <row r="3669" spans="38:77" s="11" customFormat="1" x14ac:dyDescent="0.3">
      <c r="AL3669" s="2"/>
      <c r="AM3669" s="2"/>
      <c r="AN3669" s="2"/>
      <c r="AO3669" s="2"/>
      <c r="AP3669" s="2"/>
      <c r="AQ3669" s="2"/>
      <c r="AR3669" s="2"/>
      <c r="AS3669" s="2"/>
      <c r="AT3669" s="2"/>
      <c r="AU3669" s="2"/>
      <c r="AV3669" s="2"/>
      <c r="AW3669" s="2"/>
      <c r="AX3669" s="2"/>
      <c r="AY3669" s="2"/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  <c r="BS3669" s="2"/>
      <c r="BT3669" s="2"/>
      <c r="BU3669" s="2"/>
      <c r="BV3669" s="2"/>
      <c r="BW3669" s="2"/>
      <c r="BX3669" s="2"/>
      <c r="BY3669" s="2"/>
    </row>
    <row r="3670" spans="38:77" s="11" customFormat="1" x14ac:dyDescent="0.3">
      <c r="AL3670" s="2"/>
      <c r="AM3670" s="2"/>
      <c r="AN3670" s="2"/>
      <c r="AO3670" s="2"/>
      <c r="AP3670" s="2"/>
      <c r="AQ3670" s="2"/>
      <c r="AR3670" s="2"/>
      <c r="AS3670" s="2"/>
      <c r="AT3670" s="2"/>
      <c r="AU3670" s="2"/>
      <c r="AV3670" s="2"/>
      <c r="AW3670" s="2"/>
      <c r="AX3670" s="2"/>
      <c r="AY3670" s="2"/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  <c r="BS3670" s="2"/>
      <c r="BT3670" s="2"/>
      <c r="BU3670" s="2"/>
      <c r="BV3670" s="2"/>
      <c r="BW3670" s="2"/>
      <c r="BX3670" s="2"/>
      <c r="BY3670" s="2"/>
    </row>
    <row r="3671" spans="38:77" s="11" customFormat="1" x14ac:dyDescent="0.3">
      <c r="AL3671" s="2"/>
      <c r="AM3671" s="2"/>
      <c r="AN3671" s="2"/>
      <c r="AO3671" s="2"/>
      <c r="AP3671" s="2"/>
      <c r="AQ3671" s="2"/>
      <c r="AR3671" s="2"/>
      <c r="AS3671" s="2"/>
      <c r="AT3671" s="2"/>
      <c r="AU3671" s="2"/>
      <c r="AV3671" s="2"/>
      <c r="AW3671" s="2"/>
      <c r="AX3671" s="2"/>
      <c r="AY3671" s="2"/>
      <c r="AZ3671" s="2"/>
      <c r="BA3671" s="2"/>
      <c r="BB3671" s="2"/>
      <c r="BC3671" s="2"/>
      <c r="BD3671" s="2"/>
      <c r="BE3671" s="2"/>
      <c r="BF3671" s="2"/>
      <c r="BG3671" s="2"/>
      <c r="BH3671" s="2"/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  <c r="BS3671" s="2"/>
      <c r="BT3671" s="2"/>
      <c r="BU3671" s="2"/>
      <c r="BV3671" s="2"/>
      <c r="BW3671" s="2"/>
      <c r="BX3671" s="2"/>
      <c r="BY3671" s="2"/>
    </row>
    <row r="3672" spans="38:77" s="11" customFormat="1" x14ac:dyDescent="0.3">
      <c r="AL3672" s="2"/>
      <c r="AM3672" s="2"/>
      <c r="AN3672" s="2"/>
      <c r="AO3672" s="2"/>
      <c r="AP3672" s="2"/>
      <c r="AQ3672" s="2"/>
      <c r="AR3672" s="2"/>
      <c r="AS3672" s="2"/>
      <c r="AT3672" s="2"/>
      <c r="AU3672" s="2"/>
      <c r="AV3672" s="2"/>
      <c r="AW3672" s="2"/>
      <c r="AX3672" s="2"/>
      <c r="AY3672" s="2"/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  <c r="BS3672" s="2"/>
      <c r="BT3672" s="2"/>
      <c r="BU3672" s="2"/>
      <c r="BV3672" s="2"/>
      <c r="BW3672" s="2"/>
      <c r="BX3672" s="2"/>
      <c r="BY3672" s="2"/>
    </row>
    <row r="3673" spans="38:77" s="11" customFormat="1" x14ac:dyDescent="0.3">
      <c r="AL3673" s="2"/>
      <c r="AM3673" s="2"/>
      <c r="AN3673" s="2"/>
      <c r="AO3673" s="2"/>
      <c r="AP3673" s="2"/>
      <c r="AQ3673" s="2"/>
      <c r="AR3673" s="2"/>
      <c r="AS3673" s="2"/>
      <c r="AT3673" s="2"/>
      <c r="AU3673" s="2"/>
      <c r="AV3673" s="2"/>
      <c r="AW3673" s="2"/>
      <c r="AX3673" s="2"/>
      <c r="AY3673" s="2"/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  <c r="BS3673" s="2"/>
      <c r="BT3673" s="2"/>
      <c r="BU3673" s="2"/>
      <c r="BV3673" s="2"/>
      <c r="BW3673" s="2"/>
      <c r="BX3673" s="2"/>
      <c r="BY3673" s="2"/>
    </row>
    <row r="3674" spans="38:77" s="11" customFormat="1" x14ac:dyDescent="0.3">
      <c r="AL3674" s="2"/>
      <c r="AM3674" s="2"/>
      <c r="AN3674" s="2"/>
      <c r="AO3674" s="2"/>
      <c r="AP3674" s="2"/>
      <c r="AQ3674" s="2"/>
      <c r="AR3674" s="2"/>
      <c r="AS3674" s="2"/>
      <c r="AT3674" s="2"/>
      <c r="AU3674" s="2"/>
      <c r="AV3674" s="2"/>
      <c r="AW3674" s="2"/>
      <c r="AX3674" s="2"/>
      <c r="AY3674" s="2"/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  <c r="BS3674" s="2"/>
      <c r="BT3674" s="2"/>
      <c r="BU3674" s="2"/>
      <c r="BV3674" s="2"/>
      <c r="BW3674" s="2"/>
      <c r="BX3674" s="2"/>
      <c r="BY3674" s="2"/>
    </row>
    <row r="3675" spans="38:77" s="11" customFormat="1" x14ac:dyDescent="0.3">
      <c r="AL3675" s="2"/>
      <c r="AM3675" s="2"/>
      <c r="AN3675" s="2"/>
      <c r="AO3675" s="2"/>
      <c r="AP3675" s="2"/>
      <c r="AQ3675" s="2"/>
      <c r="AR3675" s="2"/>
      <c r="AS3675" s="2"/>
      <c r="AT3675" s="2"/>
      <c r="AU3675" s="2"/>
      <c r="AV3675" s="2"/>
      <c r="AW3675" s="2"/>
      <c r="AX3675" s="2"/>
      <c r="AY3675" s="2"/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  <c r="BS3675" s="2"/>
      <c r="BT3675" s="2"/>
      <c r="BU3675" s="2"/>
      <c r="BV3675" s="2"/>
      <c r="BW3675" s="2"/>
      <c r="BX3675" s="2"/>
      <c r="BY3675" s="2"/>
    </row>
    <row r="3676" spans="38:77" s="11" customFormat="1" x14ac:dyDescent="0.3"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</row>
    <row r="3677" spans="38:77" s="11" customFormat="1" x14ac:dyDescent="0.3"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2"/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</row>
    <row r="3678" spans="38:77" s="11" customFormat="1" x14ac:dyDescent="0.3">
      <c r="AL3678" s="2"/>
      <c r="AM3678" s="2"/>
      <c r="AN3678" s="2"/>
      <c r="AO3678" s="2"/>
      <c r="AP3678" s="2"/>
      <c r="AQ3678" s="2"/>
      <c r="AR3678" s="2"/>
      <c r="AS3678" s="2"/>
      <c r="AT3678" s="2"/>
      <c r="AU3678" s="2"/>
      <c r="AV3678" s="2"/>
      <c r="AW3678" s="2"/>
      <c r="AX3678" s="2"/>
      <c r="AY3678" s="2"/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  <c r="BS3678" s="2"/>
      <c r="BT3678" s="2"/>
      <c r="BU3678" s="2"/>
      <c r="BV3678" s="2"/>
      <c r="BW3678" s="2"/>
      <c r="BX3678" s="2"/>
      <c r="BY3678" s="2"/>
    </row>
    <row r="3679" spans="38:77" s="11" customFormat="1" x14ac:dyDescent="0.3">
      <c r="AL3679" s="2"/>
      <c r="AM3679" s="2"/>
      <c r="AN3679" s="2"/>
      <c r="AO3679" s="2"/>
      <c r="AP3679" s="2"/>
      <c r="AQ3679" s="2"/>
      <c r="AR3679" s="2"/>
      <c r="AS3679" s="2"/>
      <c r="AT3679" s="2"/>
      <c r="AU3679" s="2"/>
      <c r="AV3679" s="2"/>
      <c r="AW3679" s="2"/>
      <c r="AX3679" s="2"/>
      <c r="AY3679" s="2"/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  <c r="BS3679" s="2"/>
      <c r="BT3679" s="2"/>
      <c r="BU3679" s="2"/>
      <c r="BV3679" s="2"/>
      <c r="BW3679" s="2"/>
      <c r="BX3679" s="2"/>
      <c r="BY3679" s="2"/>
    </row>
    <row r="3680" spans="38:77" s="11" customFormat="1" x14ac:dyDescent="0.3">
      <c r="AL3680" s="2"/>
      <c r="AM3680" s="2"/>
      <c r="AN3680" s="2"/>
      <c r="AO3680" s="2"/>
      <c r="AP3680" s="2"/>
      <c r="AQ3680" s="2"/>
      <c r="AR3680" s="2"/>
      <c r="AS3680" s="2"/>
      <c r="AT3680" s="2"/>
      <c r="AU3680" s="2"/>
      <c r="AV3680" s="2"/>
      <c r="AW3680" s="2"/>
      <c r="AX3680" s="2"/>
      <c r="AY3680" s="2"/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  <c r="BS3680" s="2"/>
      <c r="BT3680" s="2"/>
      <c r="BU3680" s="2"/>
      <c r="BV3680" s="2"/>
      <c r="BW3680" s="2"/>
      <c r="BX3680" s="2"/>
      <c r="BY3680" s="2"/>
    </row>
    <row r="3681" spans="38:77" s="11" customFormat="1" x14ac:dyDescent="0.3">
      <c r="AL3681" s="2"/>
      <c r="AM3681" s="2"/>
      <c r="AN3681" s="2"/>
      <c r="AO3681" s="2"/>
      <c r="AP3681" s="2"/>
      <c r="AQ3681" s="2"/>
      <c r="AR3681" s="2"/>
      <c r="AS3681" s="2"/>
      <c r="AT3681" s="2"/>
      <c r="AU3681" s="2"/>
      <c r="AV3681" s="2"/>
      <c r="AW3681" s="2"/>
      <c r="AX3681" s="2"/>
      <c r="AY3681" s="2"/>
      <c r="AZ3681" s="2"/>
      <c r="BA3681" s="2"/>
      <c r="BB3681" s="2"/>
      <c r="BC3681" s="2"/>
      <c r="BD3681" s="2"/>
      <c r="BE3681" s="2"/>
      <c r="BF3681" s="2"/>
      <c r="BG3681" s="2"/>
      <c r="BH3681" s="2"/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  <c r="BS3681" s="2"/>
      <c r="BT3681" s="2"/>
      <c r="BU3681" s="2"/>
      <c r="BV3681" s="2"/>
      <c r="BW3681" s="2"/>
      <c r="BX3681" s="2"/>
      <c r="BY3681" s="2"/>
    </row>
    <row r="3682" spans="38:77" s="11" customFormat="1" x14ac:dyDescent="0.3"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/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2"/>
      <c r="BX3682" s="2"/>
      <c r="BY3682" s="2"/>
    </row>
    <row r="3683" spans="38:77" s="11" customFormat="1" x14ac:dyDescent="0.3">
      <c r="AL3683" s="2"/>
      <c r="AM3683" s="2"/>
      <c r="AN3683" s="2"/>
      <c r="AO3683" s="2"/>
      <c r="AP3683" s="2"/>
      <c r="AQ3683" s="2"/>
      <c r="AR3683" s="2"/>
      <c r="AS3683" s="2"/>
      <c r="AT3683" s="2"/>
      <c r="AU3683" s="2"/>
      <c r="AV3683" s="2"/>
      <c r="AW3683" s="2"/>
      <c r="AX3683" s="2"/>
      <c r="AY3683" s="2"/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  <c r="BS3683" s="2"/>
      <c r="BT3683" s="2"/>
      <c r="BU3683" s="2"/>
      <c r="BV3683" s="2"/>
      <c r="BW3683" s="2"/>
      <c r="BX3683" s="2"/>
      <c r="BY3683" s="2"/>
    </row>
    <row r="3684" spans="38:77" s="11" customFormat="1" x14ac:dyDescent="0.3">
      <c r="AL3684" s="2"/>
      <c r="AM3684" s="2"/>
      <c r="AN3684" s="2"/>
      <c r="AO3684" s="2"/>
      <c r="AP3684" s="2"/>
      <c r="AQ3684" s="2"/>
      <c r="AR3684" s="2"/>
      <c r="AS3684" s="2"/>
      <c r="AT3684" s="2"/>
      <c r="AU3684" s="2"/>
      <c r="AV3684" s="2"/>
      <c r="AW3684" s="2"/>
      <c r="AX3684" s="2"/>
      <c r="AY3684" s="2"/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  <c r="BS3684" s="2"/>
      <c r="BT3684" s="2"/>
      <c r="BU3684" s="2"/>
      <c r="BV3684" s="2"/>
      <c r="BW3684" s="2"/>
      <c r="BX3684" s="2"/>
      <c r="BY3684" s="2"/>
    </row>
    <row r="3685" spans="38:77" s="11" customFormat="1" x14ac:dyDescent="0.3">
      <c r="AL3685" s="2"/>
      <c r="AM3685" s="2"/>
      <c r="AN3685" s="2"/>
      <c r="AO3685" s="2"/>
      <c r="AP3685" s="2"/>
      <c r="AQ3685" s="2"/>
      <c r="AR3685" s="2"/>
      <c r="AS3685" s="2"/>
      <c r="AT3685" s="2"/>
      <c r="AU3685" s="2"/>
      <c r="AV3685" s="2"/>
      <c r="AW3685" s="2"/>
      <c r="AX3685" s="2"/>
      <c r="AY3685" s="2"/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  <c r="BS3685" s="2"/>
      <c r="BT3685" s="2"/>
      <c r="BU3685" s="2"/>
      <c r="BV3685" s="2"/>
      <c r="BW3685" s="2"/>
      <c r="BX3685" s="2"/>
      <c r="BY3685" s="2"/>
    </row>
    <row r="3686" spans="38:77" s="11" customFormat="1" x14ac:dyDescent="0.3">
      <c r="AL3686" s="2"/>
      <c r="AM3686" s="2"/>
      <c r="AN3686" s="2"/>
      <c r="AO3686" s="2"/>
      <c r="AP3686" s="2"/>
      <c r="AQ3686" s="2"/>
      <c r="AR3686" s="2"/>
      <c r="AS3686" s="2"/>
      <c r="AT3686" s="2"/>
      <c r="AU3686" s="2"/>
      <c r="AV3686" s="2"/>
      <c r="AW3686" s="2"/>
      <c r="AX3686" s="2"/>
      <c r="AY3686" s="2"/>
      <c r="AZ3686" s="2"/>
      <c r="BA3686" s="2"/>
      <c r="BB3686" s="2"/>
      <c r="BC3686" s="2"/>
      <c r="BD3686" s="2"/>
      <c r="BE3686" s="2"/>
      <c r="BF3686" s="2"/>
      <c r="BG3686" s="2"/>
      <c r="BH3686" s="2"/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  <c r="BS3686" s="2"/>
      <c r="BT3686" s="2"/>
      <c r="BU3686" s="2"/>
      <c r="BV3686" s="2"/>
      <c r="BW3686" s="2"/>
      <c r="BX3686" s="2"/>
      <c r="BY3686" s="2"/>
    </row>
    <row r="3687" spans="38:77" s="11" customFormat="1" x14ac:dyDescent="0.3">
      <c r="AL3687" s="2"/>
      <c r="AM3687" s="2"/>
      <c r="AN3687" s="2"/>
      <c r="AO3687" s="2"/>
      <c r="AP3687" s="2"/>
      <c r="AQ3687" s="2"/>
      <c r="AR3687" s="2"/>
      <c r="AS3687" s="2"/>
      <c r="AT3687" s="2"/>
      <c r="AU3687" s="2"/>
      <c r="AV3687" s="2"/>
      <c r="AW3687" s="2"/>
      <c r="AX3687" s="2"/>
      <c r="AY3687" s="2"/>
      <c r="AZ3687" s="2"/>
      <c r="BA3687" s="2"/>
      <c r="BB3687" s="2"/>
      <c r="BC3687" s="2"/>
      <c r="BD3687" s="2"/>
      <c r="BE3687" s="2"/>
      <c r="BF3687" s="2"/>
      <c r="BG3687" s="2"/>
      <c r="BH3687" s="2"/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  <c r="BS3687" s="2"/>
      <c r="BT3687" s="2"/>
      <c r="BU3687" s="2"/>
      <c r="BV3687" s="2"/>
      <c r="BW3687" s="2"/>
      <c r="BX3687" s="2"/>
      <c r="BY3687" s="2"/>
    </row>
    <row r="3688" spans="38:77" s="11" customFormat="1" x14ac:dyDescent="0.3">
      <c r="AL3688" s="2"/>
      <c r="AM3688" s="2"/>
      <c r="AN3688" s="2"/>
      <c r="AO3688" s="2"/>
      <c r="AP3688" s="2"/>
      <c r="AQ3688" s="2"/>
      <c r="AR3688" s="2"/>
      <c r="AS3688" s="2"/>
      <c r="AT3688" s="2"/>
      <c r="AU3688" s="2"/>
      <c r="AV3688" s="2"/>
      <c r="AW3688" s="2"/>
      <c r="AX3688" s="2"/>
      <c r="AY3688" s="2"/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  <c r="BS3688" s="2"/>
      <c r="BT3688" s="2"/>
      <c r="BU3688" s="2"/>
      <c r="BV3688" s="2"/>
      <c r="BW3688" s="2"/>
      <c r="BX3688" s="2"/>
      <c r="BY3688" s="2"/>
    </row>
    <row r="3689" spans="38:77" s="11" customFormat="1" x14ac:dyDescent="0.3">
      <c r="AL3689" s="2"/>
      <c r="AM3689" s="2"/>
      <c r="AN3689" s="2"/>
      <c r="AO3689" s="2"/>
      <c r="AP3689" s="2"/>
      <c r="AQ3689" s="2"/>
      <c r="AR3689" s="2"/>
      <c r="AS3689" s="2"/>
      <c r="AT3689" s="2"/>
      <c r="AU3689" s="2"/>
      <c r="AV3689" s="2"/>
      <c r="AW3689" s="2"/>
      <c r="AX3689" s="2"/>
      <c r="AY3689" s="2"/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  <c r="BS3689" s="2"/>
      <c r="BT3689" s="2"/>
      <c r="BU3689" s="2"/>
      <c r="BV3689" s="2"/>
      <c r="BW3689" s="2"/>
      <c r="BX3689" s="2"/>
      <c r="BY3689" s="2"/>
    </row>
    <row r="3690" spans="38:77" s="11" customFormat="1" x14ac:dyDescent="0.3">
      <c r="AL3690" s="2"/>
      <c r="AM3690" s="2"/>
      <c r="AN3690" s="2"/>
      <c r="AO3690" s="2"/>
      <c r="AP3690" s="2"/>
      <c r="AQ3690" s="2"/>
      <c r="AR3690" s="2"/>
      <c r="AS3690" s="2"/>
      <c r="AT3690" s="2"/>
      <c r="AU3690" s="2"/>
      <c r="AV3690" s="2"/>
      <c r="AW3690" s="2"/>
      <c r="AX3690" s="2"/>
      <c r="AY3690" s="2"/>
      <c r="AZ3690" s="2"/>
      <c r="BA3690" s="2"/>
      <c r="BB3690" s="2"/>
      <c r="BC3690" s="2"/>
      <c r="BD3690" s="2"/>
      <c r="BE3690" s="2"/>
      <c r="BF3690" s="2"/>
      <c r="BG3690" s="2"/>
      <c r="BH3690" s="2"/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  <c r="BS3690" s="2"/>
      <c r="BT3690" s="2"/>
      <c r="BU3690" s="2"/>
      <c r="BV3690" s="2"/>
      <c r="BW3690" s="2"/>
      <c r="BX3690" s="2"/>
      <c r="BY3690" s="2"/>
    </row>
    <row r="3691" spans="38:77" s="11" customFormat="1" x14ac:dyDescent="0.3">
      <c r="AL3691" s="2"/>
      <c r="AM3691" s="2"/>
      <c r="AN3691" s="2"/>
      <c r="AO3691" s="2"/>
      <c r="AP3691" s="2"/>
      <c r="AQ3691" s="2"/>
      <c r="AR3691" s="2"/>
      <c r="AS3691" s="2"/>
      <c r="AT3691" s="2"/>
      <c r="AU3691" s="2"/>
      <c r="AV3691" s="2"/>
      <c r="AW3691" s="2"/>
      <c r="AX3691" s="2"/>
      <c r="AY3691" s="2"/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  <c r="BS3691" s="2"/>
      <c r="BT3691" s="2"/>
      <c r="BU3691" s="2"/>
      <c r="BV3691" s="2"/>
      <c r="BW3691" s="2"/>
      <c r="BX3691" s="2"/>
      <c r="BY3691" s="2"/>
    </row>
    <row r="3692" spans="38:77" s="11" customFormat="1" x14ac:dyDescent="0.3">
      <c r="AL3692" s="2"/>
      <c r="AM3692" s="2"/>
      <c r="AN3692" s="2"/>
      <c r="AO3692" s="2"/>
      <c r="AP3692" s="2"/>
      <c r="AQ3692" s="2"/>
      <c r="AR3692" s="2"/>
      <c r="AS3692" s="2"/>
      <c r="AT3692" s="2"/>
      <c r="AU3692" s="2"/>
      <c r="AV3692" s="2"/>
      <c r="AW3692" s="2"/>
      <c r="AX3692" s="2"/>
      <c r="AY3692" s="2"/>
      <c r="AZ3692" s="2"/>
      <c r="BA3692" s="2"/>
      <c r="BB3692" s="2"/>
      <c r="BC3692" s="2"/>
      <c r="BD3692" s="2"/>
      <c r="BE3692" s="2"/>
      <c r="BF3692" s="2"/>
      <c r="BG3692" s="2"/>
      <c r="BH3692" s="2"/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  <c r="BS3692" s="2"/>
      <c r="BT3692" s="2"/>
      <c r="BU3692" s="2"/>
      <c r="BV3692" s="2"/>
      <c r="BW3692" s="2"/>
      <c r="BX3692" s="2"/>
      <c r="BY3692" s="2"/>
    </row>
    <row r="3693" spans="38:77" s="11" customFormat="1" x14ac:dyDescent="0.3">
      <c r="AL3693" s="2"/>
      <c r="AM3693" s="2"/>
      <c r="AN3693" s="2"/>
      <c r="AO3693" s="2"/>
      <c r="AP3693" s="2"/>
      <c r="AQ3693" s="2"/>
      <c r="AR3693" s="2"/>
      <c r="AS3693" s="2"/>
      <c r="AT3693" s="2"/>
      <c r="AU3693" s="2"/>
      <c r="AV3693" s="2"/>
      <c r="AW3693" s="2"/>
      <c r="AX3693" s="2"/>
      <c r="AY3693" s="2"/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  <c r="BS3693" s="2"/>
      <c r="BT3693" s="2"/>
      <c r="BU3693" s="2"/>
      <c r="BV3693" s="2"/>
      <c r="BW3693" s="2"/>
      <c r="BX3693" s="2"/>
      <c r="BY3693" s="2"/>
    </row>
    <row r="3694" spans="38:77" s="11" customFormat="1" x14ac:dyDescent="0.3">
      <c r="AL3694" s="2"/>
      <c r="AM3694" s="2"/>
      <c r="AN3694" s="2"/>
      <c r="AO3694" s="2"/>
      <c r="AP3694" s="2"/>
      <c r="AQ3694" s="2"/>
      <c r="AR3694" s="2"/>
      <c r="AS3694" s="2"/>
      <c r="AT3694" s="2"/>
      <c r="AU3694" s="2"/>
      <c r="AV3694" s="2"/>
      <c r="AW3694" s="2"/>
      <c r="AX3694" s="2"/>
      <c r="AY3694" s="2"/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  <c r="BS3694" s="2"/>
      <c r="BT3694" s="2"/>
      <c r="BU3694" s="2"/>
      <c r="BV3694" s="2"/>
      <c r="BW3694" s="2"/>
      <c r="BX3694" s="2"/>
      <c r="BY3694" s="2"/>
    </row>
    <row r="3695" spans="38:77" s="11" customFormat="1" x14ac:dyDescent="0.3">
      <c r="AL3695" s="2"/>
      <c r="AM3695" s="2"/>
      <c r="AN3695" s="2"/>
      <c r="AO3695" s="2"/>
      <c r="AP3695" s="2"/>
      <c r="AQ3695" s="2"/>
      <c r="AR3695" s="2"/>
      <c r="AS3695" s="2"/>
      <c r="AT3695" s="2"/>
      <c r="AU3695" s="2"/>
      <c r="AV3695" s="2"/>
      <c r="AW3695" s="2"/>
      <c r="AX3695" s="2"/>
      <c r="AY3695" s="2"/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  <c r="BS3695" s="2"/>
      <c r="BT3695" s="2"/>
      <c r="BU3695" s="2"/>
      <c r="BV3695" s="2"/>
      <c r="BW3695" s="2"/>
      <c r="BX3695" s="2"/>
      <c r="BY3695" s="2"/>
    </row>
    <row r="3696" spans="38:77" s="11" customFormat="1" x14ac:dyDescent="0.3">
      <c r="AL3696" s="2"/>
      <c r="AM3696" s="2"/>
      <c r="AN3696" s="2"/>
      <c r="AO3696" s="2"/>
      <c r="AP3696" s="2"/>
      <c r="AQ3696" s="2"/>
      <c r="AR3696" s="2"/>
      <c r="AS3696" s="2"/>
      <c r="AT3696" s="2"/>
      <c r="AU3696" s="2"/>
      <c r="AV3696" s="2"/>
      <c r="AW3696" s="2"/>
      <c r="AX3696" s="2"/>
      <c r="AY3696" s="2"/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  <c r="BS3696" s="2"/>
      <c r="BT3696" s="2"/>
      <c r="BU3696" s="2"/>
      <c r="BV3696" s="2"/>
      <c r="BW3696" s="2"/>
      <c r="BX3696" s="2"/>
      <c r="BY3696" s="2"/>
    </row>
    <row r="3697" spans="38:77" s="11" customFormat="1" x14ac:dyDescent="0.3">
      <c r="AL3697" s="2"/>
      <c r="AM3697" s="2"/>
      <c r="AN3697" s="2"/>
      <c r="AO3697" s="2"/>
      <c r="AP3697" s="2"/>
      <c r="AQ3697" s="2"/>
      <c r="AR3697" s="2"/>
      <c r="AS3697" s="2"/>
      <c r="AT3697" s="2"/>
      <c r="AU3697" s="2"/>
      <c r="AV3697" s="2"/>
      <c r="AW3697" s="2"/>
      <c r="AX3697" s="2"/>
      <c r="AY3697" s="2"/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  <c r="BS3697" s="2"/>
      <c r="BT3697" s="2"/>
      <c r="BU3697" s="2"/>
      <c r="BV3697" s="2"/>
      <c r="BW3697" s="2"/>
      <c r="BX3697" s="2"/>
      <c r="BY3697" s="2"/>
    </row>
    <row r="3698" spans="38:77" s="11" customFormat="1" x14ac:dyDescent="0.3">
      <c r="AL3698" s="2"/>
      <c r="AM3698" s="2"/>
      <c r="AN3698" s="2"/>
      <c r="AO3698" s="2"/>
      <c r="AP3698" s="2"/>
      <c r="AQ3698" s="2"/>
      <c r="AR3698" s="2"/>
      <c r="AS3698" s="2"/>
      <c r="AT3698" s="2"/>
      <c r="AU3698" s="2"/>
      <c r="AV3698" s="2"/>
      <c r="AW3698" s="2"/>
      <c r="AX3698" s="2"/>
      <c r="AY3698" s="2"/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  <c r="BS3698" s="2"/>
      <c r="BT3698" s="2"/>
      <c r="BU3698" s="2"/>
      <c r="BV3698" s="2"/>
      <c r="BW3698" s="2"/>
      <c r="BX3698" s="2"/>
      <c r="BY3698" s="2"/>
    </row>
    <row r="3699" spans="38:77" s="11" customFormat="1" x14ac:dyDescent="0.3">
      <c r="AL3699" s="2"/>
      <c r="AM3699" s="2"/>
      <c r="AN3699" s="2"/>
      <c r="AO3699" s="2"/>
      <c r="AP3699" s="2"/>
      <c r="AQ3699" s="2"/>
      <c r="AR3699" s="2"/>
      <c r="AS3699" s="2"/>
      <c r="AT3699" s="2"/>
      <c r="AU3699" s="2"/>
      <c r="AV3699" s="2"/>
      <c r="AW3699" s="2"/>
      <c r="AX3699" s="2"/>
      <c r="AY3699" s="2"/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  <c r="BS3699" s="2"/>
      <c r="BT3699" s="2"/>
      <c r="BU3699" s="2"/>
      <c r="BV3699" s="2"/>
      <c r="BW3699" s="2"/>
      <c r="BX3699" s="2"/>
      <c r="BY3699" s="2"/>
    </row>
    <row r="3700" spans="38:77" s="11" customFormat="1" x14ac:dyDescent="0.3">
      <c r="AL3700" s="2"/>
      <c r="AM3700" s="2"/>
      <c r="AN3700" s="2"/>
      <c r="AO3700" s="2"/>
      <c r="AP3700" s="2"/>
      <c r="AQ3700" s="2"/>
      <c r="AR3700" s="2"/>
      <c r="AS3700" s="2"/>
      <c r="AT3700" s="2"/>
      <c r="AU3700" s="2"/>
      <c r="AV3700" s="2"/>
      <c r="AW3700" s="2"/>
      <c r="AX3700" s="2"/>
      <c r="AY3700" s="2"/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  <c r="BS3700" s="2"/>
      <c r="BT3700" s="2"/>
      <c r="BU3700" s="2"/>
      <c r="BV3700" s="2"/>
      <c r="BW3700" s="2"/>
      <c r="BX3700" s="2"/>
      <c r="BY3700" s="2"/>
    </row>
    <row r="3701" spans="38:77" s="11" customFormat="1" x14ac:dyDescent="0.3">
      <c r="AL3701" s="2"/>
      <c r="AM3701" s="2"/>
      <c r="AN3701" s="2"/>
      <c r="AO3701" s="2"/>
      <c r="AP3701" s="2"/>
      <c r="AQ3701" s="2"/>
      <c r="AR3701" s="2"/>
      <c r="AS3701" s="2"/>
      <c r="AT3701" s="2"/>
      <c r="AU3701" s="2"/>
      <c r="AV3701" s="2"/>
      <c r="AW3701" s="2"/>
      <c r="AX3701" s="2"/>
      <c r="AY3701" s="2"/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  <c r="BS3701" s="2"/>
      <c r="BT3701" s="2"/>
      <c r="BU3701" s="2"/>
      <c r="BV3701" s="2"/>
      <c r="BW3701" s="2"/>
      <c r="BX3701" s="2"/>
      <c r="BY3701" s="2"/>
    </row>
    <row r="3702" spans="38:77" s="11" customFormat="1" x14ac:dyDescent="0.3">
      <c r="AL3702" s="2"/>
      <c r="AM3702" s="2"/>
      <c r="AN3702" s="2"/>
      <c r="AO3702" s="2"/>
      <c r="AP3702" s="2"/>
      <c r="AQ3702" s="2"/>
      <c r="AR3702" s="2"/>
      <c r="AS3702" s="2"/>
      <c r="AT3702" s="2"/>
      <c r="AU3702" s="2"/>
      <c r="AV3702" s="2"/>
      <c r="AW3702" s="2"/>
      <c r="AX3702" s="2"/>
      <c r="AY3702" s="2"/>
      <c r="AZ3702" s="2"/>
      <c r="BA3702" s="2"/>
      <c r="BB3702" s="2"/>
      <c r="BC3702" s="2"/>
      <c r="BD3702" s="2"/>
      <c r="BE3702" s="2"/>
      <c r="BF3702" s="2"/>
      <c r="BG3702" s="2"/>
      <c r="BH3702" s="2"/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  <c r="BS3702" s="2"/>
      <c r="BT3702" s="2"/>
      <c r="BU3702" s="2"/>
      <c r="BV3702" s="2"/>
      <c r="BW3702" s="2"/>
      <c r="BX3702" s="2"/>
      <c r="BY3702" s="2"/>
    </row>
    <row r="3703" spans="38:77" s="11" customFormat="1" x14ac:dyDescent="0.3">
      <c r="AL3703" s="2"/>
      <c r="AM3703" s="2"/>
      <c r="AN3703" s="2"/>
      <c r="AO3703" s="2"/>
      <c r="AP3703" s="2"/>
      <c r="AQ3703" s="2"/>
      <c r="AR3703" s="2"/>
      <c r="AS3703" s="2"/>
      <c r="AT3703" s="2"/>
      <c r="AU3703" s="2"/>
      <c r="AV3703" s="2"/>
      <c r="AW3703" s="2"/>
      <c r="AX3703" s="2"/>
      <c r="AY3703" s="2"/>
      <c r="AZ3703" s="2"/>
      <c r="BA3703" s="2"/>
      <c r="BB3703" s="2"/>
      <c r="BC3703" s="2"/>
      <c r="BD3703" s="2"/>
      <c r="BE3703" s="2"/>
      <c r="BF3703" s="2"/>
      <c r="BG3703" s="2"/>
      <c r="BH3703" s="2"/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  <c r="BS3703" s="2"/>
      <c r="BT3703" s="2"/>
      <c r="BU3703" s="2"/>
      <c r="BV3703" s="2"/>
      <c r="BW3703" s="2"/>
      <c r="BX3703" s="2"/>
      <c r="BY3703" s="2"/>
    </row>
    <row r="3704" spans="38:77" s="11" customFormat="1" x14ac:dyDescent="0.3">
      <c r="AL3704" s="2"/>
      <c r="AM3704" s="2"/>
      <c r="AN3704" s="2"/>
      <c r="AO3704" s="2"/>
      <c r="AP3704" s="2"/>
      <c r="AQ3704" s="2"/>
      <c r="AR3704" s="2"/>
      <c r="AS3704" s="2"/>
      <c r="AT3704" s="2"/>
      <c r="AU3704" s="2"/>
      <c r="AV3704" s="2"/>
      <c r="AW3704" s="2"/>
      <c r="AX3704" s="2"/>
      <c r="AY3704" s="2"/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  <c r="BS3704" s="2"/>
      <c r="BT3704" s="2"/>
      <c r="BU3704" s="2"/>
      <c r="BV3704" s="2"/>
      <c r="BW3704" s="2"/>
      <c r="BX3704" s="2"/>
      <c r="BY3704" s="2"/>
    </row>
    <row r="3705" spans="38:77" s="11" customFormat="1" x14ac:dyDescent="0.3">
      <c r="AL3705" s="2"/>
      <c r="AM3705" s="2"/>
      <c r="AN3705" s="2"/>
      <c r="AO3705" s="2"/>
      <c r="AP3705" s="2"/>
      <c r="AQ3705" s="2"/>
      <c r="AR3705" s="2"/>
      <c r="AS3705" s="2"/>
      <c r="AT3705" s="2"/>
      <c r="AU3705" s="2"/>
      <c r="AV3705" s="2"/>
      <c r="AW3705" s="2"/>
      <c r="AX3705" s="2"/>
      <c r="AY3705" s="2"/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  <c r="BS3705" s="2"/>
      <c r="BT3705" s="2"/>
      <c r="BU3705" s="2"/>
      <c r="BV3705" s="2"/>
      <c r="BW3705" s="2"/>
      <c r="BX3705" s="2"/>
      <c r="BY3705" s="2"/>
    </row>
    <row r="3706" spans="38:77" s="11" customFormat="1" x14ac:dyDescent="0.3">
      <c r="AL3706" s="2"/>
      <c r="AM3706" s="2"/>
      <c r="AN3706" s="2"/>
      <c r="AO3706" s="2"/>
      <c r="AP3706" s="2"/>
      <c r="AQ3706" s="2"/>
      <c r="AR3706" s="2"/>
      <c r="AS3706" s="2"/>
      <c r="AT3706" s="2"/>
      <c r="AU3706" s="2"/>
      <c r="AV3706" s="2"/>
      <c r="AW3706" s="2"/>
      <c r="AX3706" s="2"/>
      <c r="AY3706" s="2"/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  <c r="BS3706" s="2"/>
      <c r="BT3706" s="2"/>
      <c r="BU3706" s="2"/>
      <c r="BV3706" s="2"/>
      <c r="BW3706" s="2"/>
      <c r="BX3706" s="2"/>
      <c r="BY3706" s="2"/>
    </row>
    <row r="3707" spans="38:77" s="11" customFormat="1" x14ac:dyDescent="0.3">
      <c r="AL3707" s="2"/>
      <c r="AM3707" s="2"/>
      <c r="AN3707" s="2"/>
      <c r="AO3707" s="2"/>
      <c r="AP3707" s="2"/>
      <c r="AQ3707" s="2"/>
      <c r="AR3707" s="2"/>
      <c r="AS3707" s="2"/>
      <c r="AT3707" s="2"/>
      <c r="AU3707" s="2"/>
      <c r="AV3707" s="2"/>
      <c r="AW3707" s="2"/>
      <c r="AX3707" s="2"/>
      <c r="AY3707" s="2"/>
      <c r="AZ3707" s="2"/>
      <c r="BA3707" s="2"/>
      <c r="BB3707" s="2"/>
      <c r="BC3707" s="2"/>
      <c r="BD3707" s="2"/>
      <c r="BE3707" s="2"/>
      <c r="BF3707" s="2"/>
      <c r="BG3707" s="2"/>
      <c r="BH3707" s="2"/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  <c r="BS3707" s="2"/>
      <c r="BT3707" s="2"/>
      <c r="BU3707" s="2"/>
      <c r="BV3707" s="2"/>
      <c r="BW3707" s="2"/>
      <c r="BX3707" s="2"/>
      <c r="BY3707" s="2"/>
    </row>
    <row r="3708" spans="38:77" s="11" customFormat="1" x14ac:dyDescent="0.3">
      <c r="AL3708" s="2"/>
      <c r="AM3708" s="2"/>
      <c r="AN3708" s="2"/>
      <c r="AO3708" s="2"/>
      <c r="AP3708" s="2"/>
      <c r="AQ3708" s="2"/>
      <c r="AR3708" s="2"/>
      <c r="AS3708" s="2"/>
      <c r="AT3708" s="2"/>
      <c r="AU3708" s="2"/>
      <c r="AV3708" s="2"/>
      <c r="AW3708" s="2"/>
      <c r="AX3708" s="2"/>
      <c r="AY3708" s="2"/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  <c r="BS3708" s="2"/>
      <c r="BT3708" s="2"/>
      <c r="BU3708" s="2"/>
      <c r="BV3708" s="2"/>
      <c r="BW3708" s="2"/>
      <c r="BX3708" s="2"/>
      <c r="BY3708" s="2"/>
    </row>
    <row r="3709" spans="38:77" s="11" customFormat="1" x14ac:dyDescent="0.3">
      <c r="AL3709" s="2"/>
      <c r="AM3709" s="2"/>
      <c r="AN3709" s="2"/>
      <c r="AO3709" s="2"/>
      <c r="AP3709" s="2"/>
      <c r="AQ3709" s="2"/>
      <c r="AR3709" s="2"/>
      <c r="AS3709" s="2"/>
      <c r="AT3709" s="2"/>
      <c r="AU3709" s="2"/>
      <c r="AV3709" s="2"/>
      <c r="AW3709" s="2"/>
      <c r="AX3709" s="2"/>
      <c r="AY3709" s="2"/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  <c r="BS3709" s="2"/>
      <c r="BT3709" s="2"/>
      <c r="BU3709" s="2"/>
      <c r="BV3709" s="2"/>
      <c r="BW3709" s="2"/>
      <c r="BX3709" s="2"/>
      <c r="BY3709" s="2"/>
    </row>
    <row r="3710" spans="38:77" s="11" customFormat="1" x14ac:dyDescent="0.3">
      <c r="AL3710" s="2"/>
      <c r="AM3710" s="2"/>
      <c r="AN3710" s="2"/>
      <c r="AO3710" s="2"/>
      <c r="AP3710" s="2"/>
      <c r="AQ3710" s="2"/>
      <c r="AR3710" s="2"/>
      <c r="AS3710" s="2"/>
      <c r="AT3710" s="2"/>
      <c r="AU3710" s="2"/>
      <c r="AV3710" s="2"/>
      <c r="AW3710" s="2"/>
      <c r="AX3710" s="2"/>
      <c r="AY3710" s="2"/>
      <c r="AZ3710" s="2"/>
      <c r="BA3710" s="2"/>
      <c r="BB3710" s="2"/>
      <c r="BC3710" s="2"/>
      <c r="BD3710" s="2"/>
      <c r="BE3710" s="2"/>
      <c r="BF3710" s="2"/>
      <c r="BG3710" s="2"/>
      <c r="BH3710" s="2"/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  <c r="BS3710" s="2"/>
      <c r="BT3710" s="2"/>
      <c r="BU3710" s="2"/>
      <c r="BV3710" s="2"/>
      <c r="BW3710" s="2"/>
      <c r="BX3710" s="2"/>
      <c r="BY3710" s="2"/>
    </row>
    <row r="3711" spans="38:77" s="11" customFormat="1" x14ac:dyDescent="0.3">
      <c r="AL3711" s="2"/>
      <c r="AM3711" s="2"/>
      <c r="AN3711" s="2"/>
      <c r="AO3711" s="2"/>
      <c r="AP3711" s="2"/>
      <c r="AQ3711" s="2"/>
      <c r="AR3711" s="2"/>
      <c r="AS3711" s="2"/>
      <c r="AT3711" s="2"/>
      <c r="AU3711" s="2"/>
      <c r="AV3711" s="2"/>
      <c r="AW3711" s="2"/>
      <c r="AX3711" s="2"/>
      <c r="AY3711" s="2"/>
      <c r="AZ3711" s="2"/>
      <c r="BA3711" s="2"/>
      <c r="BB3711" s="2"/>
      <c r="BC3711" s="2"/>
      <c r="BD3711" s="2"/>
      <c r="BE3711" s="2"/>
      <c r="BF3711" s="2"/>
      <c r="BG3711" s="2"/>
      <c r="BH3711" s="2"/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  <c r="BS3711" s="2"/>
      <c r="BT3711" s="2"/>
      <c r="BU3711" s="2"/>
      <c r="BV3711" s="2"/>
      <c r="BW3711" s="2"/>
      <c r="BX3711" s="2"/>
      <c r="BY3711" s="2"/>
    </row>
    <row r="3712" spans="38:77" s="11" customFormat="1" x14ac:dyDescent="0.3">
      <c r="AL3712" s="2"/>
      <c r="AM3712" s="2"/>
      <c r="AN3712" s="2"/>
      <c r="AO3712" s="2"/>
      <c r="AP3712" s="2"/>
      <c r="AQ3712" s="2"/>
      <c r="AR3712" s="2"/>
      <c r="AS3712" s="2"/>
      <c r="AT3712" s="2"/>
      <c r="AU3712" s="2"/>
      <c r="AV3712" s="2"/>
      <c r="AW3712" s="2"/>
      <c r="AX3712" s="2"/>
      <c r="AY3712" s="2"/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  <c r="BS3712" s="2"/>
      <c r="BT3712" s="2"/>
      <c r="BU3712" s="2"/>
      <c r="BV3712" s="2"/>
      <c r="BW3712" s="2"/>
      <c r="BX3712" s="2"/>
      <c r="BY3712" s="2"/>
    </row>
    <row r="3713" spans="38:77" s="11" customFormat="1" x14ac:dyDescent="0.3">
      <c r="AL3713" s="2"/>
      <c r="AM3713" s="2"/>
      <c r="AN3713" s="2"/>
      <c r="AO3713" s="2"/>
      <c r="AP3713" s="2"/>
      <c r="AQ3713" s="2"/>
      <c r="AR3713" s="2"/>
      <c r="AS3713" s="2"/>
      <c r="AT3713" s="2"/>
      <c r="AU3713" s="2"/>
      <c r="AV3713" s="2"/>
      <c r="AW3713" s="2"/>
      <c r="AX3713" s="2"/>
      <c r="AY3713" s="2"/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  <c r="BS3713" s="2"/>
      <c r="BT3713" s="2"/>
      <c r="BU3713" s="2"/>
      <c r="BV3713" s="2"/>
      <c r="BW3713" s="2"/>
      <c r="BX3713" s="2"/>
      <c r="BY3713" s="2"/>
    </row>
    <row r="3714" spans="38:77" s="11" customFormat="1" x14ac:dyDescent="0.3">
      <c r="AL3714" s="2"/>
      <c r="AM3714" s="2"/>
      <c r="AN3714" s="2"/>
      <c r="AO3714" s="2"/>
      <c r="AP3714" s="2"/>
      <c r="AQ3714" s="2"/>
      <c r="AR3714" s="2"/>
      <c r="AS3714" s="2"/>
      <c r="AT3714" s="2"/>
      <c r="AU3714" s="2"/>
      <c r="AV3714" s="2"/>
      <c r="AW3714" s="2"/>
      <c r="AX3714" s="2"/>
      <c r="AY3714" s="2"/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  <c r="BS3714" s="2"/>
      <c r="BT3714" s="2"/>
      <c r="BU3714" s="2"/>
      <c r="BV3714" s="2"/>
      <c r="BW3714" s="2"/>
      <c r="BX3714" s="2"/>
      <c r="BY3714" s="2"/>
    </row>
    <row r="3715" spans="38:77" s="11" customFormat="1" x14ac:dyDescent="0.3">
      <c r="AL3715" s="2"/>
      <c r="AM3715" s="2"/>
      <c r="AN3715" s="2"/>
      <c r="AO3715" s="2"/>
      <c r="AP3715" s="2"/>
      <c r="AQ3715" s="2"/>
      <c r="AR3715" s="2"/>
      <c r="AS3715" s="2"/>
      <c r="AT3715" s="2"/>
      <c r="AU3715" s="2"/>
      <c r="AV3715" s="2"/>
      <c r="AW3715" s="2"/>
      <c r="AX3715" s="2"/>
      <c r="AY3715" s="2"/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  <c r="BS3715" s="2"/>
      <c r="BT3715" s="2"/>
      <c r="BU3715" s="2"/>
      <c r="BV3715" s="2"/>
      <c r="BW3715" s="2"/>
      <c r="BX3715" s="2"/>
      <c r="BY3715" s="2"/>
    </row>
    <row r="3716" spans="38:77" s="11" customFormat="1" x14ac:dyDescent="0.3">
      <c r="AL3716" s="2"/>
      <c r="AM3716" s="2"/>
      <c r="AN3716" s="2"/>
      <c r="AO3716" s="2"/>
      <c r="AP3716" s="2"/>
      <c r="AQ3716" s="2"/>
      <c r="AR3716" s="2"/>
      <c r="AS3716" s="2"/>
      <c r="AT3716" s="2"/>
      <c r="AU3716" s="2"/>
      <c r="AV3716" s="2"/>
      <c r="AW3716" s="2"/>
      <c r="AX3716" s="2"/>
      <c r="AY3716" s="2"/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  <c r="BS3716" s="2"/>
      <c r="BT3716" s="2"/>
      <c r="BU3716" s="2"/>
      <c r="BV3716" s="2"/>
      <c r="BW3716" s="2"/>
      <c r="BX3716" s="2"/>
      <c r="BY3716" s="2"/>
    </row>
    <row r="3717" spans="38:77" s="11" customFormat="1" x14ac:dyDescent="0.3">
      <c r="AL3717" s="2"/>
      <c r="AM3717" s="2"/>
      <c r="AN3717" s="2"/>
      <c r="AO3717" s="2"/>
      <c r="AP3717" s="2"/>
      <c r="AQ3717" s="2"/>
      <c r="AR3717" s="2"/>
      <c r="AS3717" s="2"/>
      <c r="AT3717" s="2"/>
      <c r="AU3717" s="2"/>
      <c r="AV3717" s="2"/>
      <c r="AW3717" s="2"/>
      <c r="AX3717" s="2"/>
      <c r="AY3717" s="2"/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  <c r="BS3717" s="2"/>
      <c r="BT3717" s="2"/>
      <c r="BU3717" s="2"/>
      <c r="BV3717" s="2"/>
      <c r="BW3717" s="2"/>
      <c r="BX3717" s="2"/>
      <c r="BY3717" s="2"/>
    </row>
    <row r="3718" spans="38:77" s="11" customFormat="1" x14ac:dyDescent="0.3">
      <c r="AL3718" s="2"/>
      <c r="AM3718" s="2"/>
      <c r="AN3718" s="2"/>
      <c r="AO3718" s="2"/>
      <c r="AP3718" s="2"/>
      <c r="AQ3718" s="2"/>
      <c r="AR3718" s="2"/>
      <c r="AS3718" s="2"/>
      <c r="AT3718" s="2"/>
      <c r="AU3718" s="2"/>
      <c r="AV3718" s="2"/>
      <c r="AW3718" s="2"/>
      <c r="AX3718" s="2"/>
      <c r="AY3718" s="2"/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  <c r="BS3718" s="2"/>
      <c r="BT3718" s="2"/>
      <c r="BU3718" s="2"/>
      <c r="BV3718" s="2"/>
      <c r="BW3718" s="2"/>
      <c r="BX3718" s="2"/>
      <c r="BY3718" s="2"/>
    </row>
    <row r="3719" spans="38:77" s="11" customFormat="1" x14ac:dyDescent="0.3">
      <c r="AL3719" s="2"/>
      <c r="AM3719" s="2"/>
      <c r="AN3719" s="2"/>
      <c r="AO3719" s="2"/>
      <c r="AP3719" s="2"/>
      <c r="AQ3719" s="2"/>
      <c r="AR3719" s="2"/>
      <c r="AS3719" s="2"/>
      <c r="AT3719" s="2"/>
      <c r="AU3719" s="2"/>
      <c r="AV3719" s="2"/>
      <c r="AW3719" s="2"/>
      <c r="AX3719" s="2"/>
      <c r="AY3719" s="2"/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  <c r="BS3719" s="2"/>
      <c r="BT3719" s="2"/>
      <c r="BU3719" s="2"/>
      <c r="BV3719" s="2"/>
      <c r="BW3719" s="2"/>
      <c r="BX3719" s="2"/>
      <c r="BY3719" s="2"/>
    </row>
    <row r="3720" spans="38:77" s="11" customFormat="1" x14ac:dyDescent="0.3">
      <c r="AL3720" s="2"/>
      <c r="AM3720" s="2"/>
      <c r="AN3720" s="2"/>
      <c r="AO3720" s="2"/>
      <c r="AP3720" s="2"/>
      <c r="AQ3720" s="2"/>
      <c r="AR3720" s="2"/>
      <c r="AS3720" s="2"/>
      <c r="AT3720" s="2"/>
      <c r="AU3720" s="2"/>
      <c r="AV3720" s="2"/>
      <c r="AW3720" s="2"/>
      <c r="AX3720" s="2"/>
      <c r="AY3720" s="2"/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  <c r="BS3720" s="2"/>
      <c r="BT3720" s="2"/>
      <c r="BU3720" s="2"/>
      <c r="BV3720" s="2"/>
      <c r="BW3720" s="2"/>
      <c r="BX3720" s="2"/>
      <c r="BY3720" s="2"/>
    </row>
    <row r="3721" spans="38:77" s="11" customFormat="1" x14ac:dyDescent="0.3">
      <c r="AL3721" s="2"/>
      <c r="AM3721" s="2"/>
      <c r="AN3721" s="2"/>
      <c r="AO3721" s="2"/>
      <c r="AP3721" s="2"/>
      <c r="AQ3721" s="2"/>
      <c r="AR3721" s="2"/>
      <c r="AS3721" s="2"/>
      <c r="AT3721" s="2"/>
      <c r="AU3721" s="2"/>
      <c r="AV3721" s="2"/>
      <c r="AW3721" s="2"/>
      <c r="AX3721" s="2"/>
      <c r="AY3721" s="2"/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  <c r="BS3721" s="2"/>
      <c r="BT3721" s="2"/>
      <c r="BU3721" s="2"/>
      <c r="BV3721" s="2"/>
      <c r="BW3721" s="2"/>
      <c r="BX3721" s="2"/>
      <c r="BY3721" s="2"/>
    </row>
    <row r="3722" spans="38:77" s="11" customFormat="1" x14ac:dyDescent="0.3">
      <c r="AL3722" s="2"/>
      <c r="AM3722" s="2"/>
      <c r="AN3722" s="2"/>
      <c r="AO3722" s="2"/>
      <c r="AP3722" s="2"/>
      <c r="AQ3722" s="2"/>
      <c r="AR3722" s="2"/>
      <c r="AS3722" s="2"/>
      <c r="AT3722" s="2"/>
      <c r="AU3722" s="2"/>
      <c r="AV3722" s="2"/>
      <c r="AW3722" s="2"/>
      <c r="AX3722" s="2"/>
      <c r="AY3722" s="2"/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  <c r="BS3722" s="2"/>
      <c r="BT3722" s="2"/>
      <c r="BU3722" s="2"/>
      <c r="BV3722" s="2"/>
      <c r="BW3722" s="2"/>
      <c r="BX3722" s="2"/>
      <c r="BY3722" s="2"/>
    </row>
    <row r="3723" spans="38:77" s="11" customFormat="1" x14ac:dyDescent="0.3">
      <c r="AL3723" s="2"/>
      <c r="AM3723" s="2"/>
      <c r="AN3723" s="2"/>
      <c r="AO3723" s="2"/>
      <c r="AP3723" s="2"/>
      <c r="AQ3723" s="2"/>
      <c r="AR3723" s="2"/>
      <c r="AS3723" s="2"/>
      <c r="AT3723" s="2"/>
      <c r="AU3723" s="2"/>
      <c r="AV3723" s="2"/>
      <c r="AW3723" s="2"/>
      <c r="AX3723" s="2"/>
      <c r="AY3723" s="2"/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  <c r="BS3723" s="2"/>
      <c r="BT3723" s="2"/>
      <c r="BU3723" s="2"/>
      <c r="BV3723" s="2"/>
      <c r="BW3723" s="2"/>
      <c r="BX3723" s="2"/>
      <c r="BY3723" s="2"/>
    </row>
    <row r="3724" spans="38:77" s="11" customFormat="1" x14ac:dyDescent="0.3">
      <c r="AL3724" s="2"/>
      <c r="AM3724" s="2"/>
      <c r="AN3724" s="2"/>
      <c r="AO3724" s="2"/>
      <c r="AP3724" s="2"/>
      <c r="AQ3724" s="2"/>
      <c r="AR3724" s="2"/>
      <c r="AS3724" s="2"/>
      <c r="AT3724" s="2"/>
      <c r="AU3724" s="2"/>
      <c r="AV3724" s="2"/>
      <c r="AW3724" s="2"/>
      <c r="AX3724" s="2"/>
      <c r="AY3724" s="2"/>
      <c r="AZ3724" s="2"/>
      <c r="BA3724" s="2"/>
      <c r="BB3724" s="2"/>
      <c r="BC3724" s="2"/>
      <c r="BD3724" s="2"/>
      <c r="BE3724" s="2"/>
      <c r="BF3724" s="2"/>
      <c r="BG3724" s="2"/>
      <c r="BH3724" s="2"/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  <c r="BS3724" s="2"/>
      <c r="BT3724" s="2"/>
      <c r="BU3724" s="2"/>
      <c r="BV3724" s="2"/>
      <c r="BW3724" s="2"/>
      <c r="BX3724" s="2"/>
      <c r="BY3724" s="2"/>
    </row>
    <row r="3725" spans="38:77" s="11" customFormat="1" x14ac:dyDescent="0.3">
      <c r="AL3725" s="2"/>
      <c r="AM3725" s="2"/>
      <c r="AN3725" s="2"/>
      <c r="AO3725" s="2"/>
      <c r="AP3725" s="2"/>
      <c r="AQ3725" s="2"/>
      <c r="AR3725" s="2"/>
      <c r="AS3725" s="2"/>
      <c r="AT3725" s="2"/>
      <c r="AU3725" s="2"/>
      <c r="AV3725" s="2"/>
      <c r="AW3725" s="2"/>
      <c r="AX3725" s="2"/>
      <c r="AY3725" s="2"/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  <c r="BS3725" s="2"/>
      <c r="BT3725" s="2"/>
      <c r="BU3725" s="2"/>
      <c r="BV3725" s="2"/>
      <c r="BW3725" s="2"/>
      <c r="BX3725" s="2"/>
      <c r="BY3725" s="2"/>
    </row>
    <row r="3726" spans="38:77" s="11" customFormat="1" x14ac:dyDescent="0.3">
      <c r="AL3726" s="2"/>
      <c r="AM3726" s="2"/>
      <c r="AN3726" s="2"/>
      <c r="AO3726" s="2"/>
      <c r="AP3726" s="2"/>
      <c r="AQ3726" s="2"/>
      <c r="AR3726" s="2"/>
      <c r="AS3726" s="2"/>
      <c r="AT3726" s="2"/>
      <c r="AU3726" s="2"/>
      <c r="AV3726" s="2"/>
      <c r="AW3726" s="2"/>
      <c r="AX3726" s="2"/>
      <c r="AY3726" s="2"/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  <c r="BS3726" s="2"/>
      <c r="BT3726" s="2"/>
      <c r="BU3726" s="2"/>
      <c r="BV3726" s="2"/>
      <c r="BW3726" s="2"/>
      <c r="BX3726" s="2"/>
      <c r="BY3726" s="2"/>
    </row>
    <row r="3727" spans="38:77" s="11" customFormat="1" x14ac:dyDescent="0.3">
      <c r="AL3727" s="2"/>
      <c r="AM3727" s="2"/>
      <c r="AN3727" s="2"/>
      <c r="AO3727" s="2"/>
      <c r="AP3727" s="2"/>
      <c r="AQ3727" s="2"/>
      <c r="AR3727" s="2"/>
      <c r="AS3727" s="2"/>
      <c r="AT3727" s="2"/>
      <c r="AU3727" s="2"/>
      <c r="AV3727" s="2"/>
      <c r="AW3727" s="2"/>
      <c r="AX3727" s="2"/>
      <c r="AY3727" s="2"/>
      <c r="AZ3727" s="2"/>
      <c r="BA3727" s="2"/>
      <c r="BB3727" s="2"/>
      <c r="BC3727" s="2"/>
      <c r="BD3727" s="2"/>
      <c r="BE3727" s="2"/>
      <c r="BF3727" s="2"/>
      <c r="BG3727" s="2"/>
      <c r="BH3727" s="2"/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  <c r="BS3727" s="2"/>
      <c r="BT3727" s="2"/>
      <c r="BU3727" s="2"/>
      <c r="BV3727" s="2"/>
      <c r="BW3727" s="2"/>
      <c r="BX3727" s="2"/>
      <c r="BY3727" s="2"/>
    </row>
    <row r="3728" spans="38:77" s="11" customFormat="1" x14ac:dyDescent="0.3">
      <c r="AL3728" s="2"/>
      <c r="AM3728" s="2"/>
      <c r="AN3728" s="2"/>
      <c r="AO3728" s="2"/>
      <c r="AP3728" s="2"/>
      <c r="AQ3728" s="2"/>
      <c r="AR3728" s="2"/>
      <c r="AS3728" s="2"/>
      <c r="AT3728" s="2"/>
      <c r="AU3728" s="2"/>
      <c r="AV3728" s="2"/>
      <c r="AW3728" s="2"/>
      <c r="AX3728" s="2"/>
      <c r="AY3728" s="2"/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  <c r="BS3728" s="2"/>
      <c r="BT3728" s="2"/>
      <c r="BU3728" s="2"/>
      <c r="BV3728" s="2"/>
      <c r="BW3728" s="2"/>
      <c r="BX3728" s="2"/>
      <c r="BY3728" s="2"/>
    </row>
    <row r="3729" spans="38:77" s="11" customFormat="1" x14ac:dyDescent="0.3">
      <c r="AL3729" s="2"/>
      <c r="AM3729" s="2"/>
      <c r="AN3729" s="2"/>
      <c r="AO3729" s="2"/>
      <c r="AP3729" s="2"/>
      <c r="AQ3729" s="2"/>
      <c r="AR3729" s="2"/>
      <c r="AS3729" s="2"/>
      <c r="AT3729" s="2"/>
      <c r="AU3729" s="2"/>
      <c r="AV3729" s="2"/>
      <c r="AW3729" s="2"/>
      <c r="AX3729" s="2"/>
      <c r="AY3729" s="2"/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  <c r="BS3729" s="2"/>
      <c r="BT3729" s="2"/>
      <c r="BU3729" s="2"/>
      <c r="BV3729" s="2"/>
      <c r="BW3729" s="2"/>
      <c r="BX3729" s="2"/>
      <c r="BY3729" s="2"/>
    </row>
    <row r="3730" spans="38:77" s="11" customFormat="1" x14ac:dyDescent="0.3">
      <c r="AL3730" s="2"/>
      <c r="AM3730" s="2"/>
      <c r="AN3730" s="2"/>
      <c r="AO3730" s="2"/>
      <c r="AP3730" s="2"/>
      <c r="AQ3730" s="2"/>
      <c r="AR3730" s="2"/>
      <c r="AS3730" s="2"/>
      <c r="AT3730" s="2"/>
      <c r="AU3730" s="2"/>
      <c r="AV3730" s="2"/>
      <c r="AW3730" s="2"/>
      <c r="AX3730" s="2"/>
      <c r="AY3730" s="2"/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  <c r="BS3730" s="2"/>
      <c r="BT3730" s="2"/>
      <c r="BU3730" s="2"/>
      <c r="BV3730" s="2"/>
      <c r="BW3730" s="2"/>
      <c r="BX3730" s="2"/>
      <c r="BY3730" s="2"/>
    </row>
    <row r="3731" spans="38:77" s="11" customFormat="1" x14ac:dyDescent="0.3">
      <c r="AL3731" s="2"/>
      <c r="AM3731" s="2"/>
      <c r="AN3731" s="2"/>
      <c r="AO3731" s="2"/>
      <c r="AP3731" s="2"/>
      <c r="AQ3731" s="2"/>
      <c r="AR3731" s="2"/>
      <c r="AS3731" s="2"/>
      <c r="AT3731" s="2"/>
      <c r="AU3731" s="2"/>
      <c r="AV3731" s="2"/>
      <c r="AW3731" s="2"/>
      <c r="AX3731" s="2"/>
      <c r="AY3731" s="2"/>
      <c r="AZ3731" s="2"/>
      <c r="BA3731" s="2"/>
      <c r="BB3731" s="2"/>
      <c r="BC3731" s="2"/>
      <c r="BD3731" s="2"/>
      <c r="BE3731" s="2"/>
      <c r="BF3731" s="2"/>
      <c r="BG3731" s="2"/>
      <c r="BH3731" s="2"/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  <c r="BS3731" s="2"/>
      <c r="BT3731" s="2"/>
      <c r="BU3731" s="2"/>
      <c r="BV3731" s="2"/>
      <c r="BW3731" s="2"/>
      <c r="BX3731" s="2"/>
      <c r="BY3731" s="2"/>
    </row>
    <row r="3732" spans="38:77" s="11" customFormat="1" x14ac:dyDescent="0.3">
      <c r="AL3732" s="2"/>
      <c r="AM3732" s="2"/>
      <c r="AN3732" s="2"/>
      <c r="AO3732" s="2"/>
      <c r="AP3732" s="2"/>
      <c r="AQ3732" s="2"/>
      <c r="AR3732" s="2"/>
      <c r="AS3732" s="2"/>
      <c r="AT3732" s="2"/>
      <c r="AU3732" s="2"/>
      <c r="AV3732" s="2"/>
      <c r="AW3732" s="2"/>
      <c r="AX3732" s="2"/>
      <c r="AY3732" s="2"/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  <c r="BS3732" s="2"/>
      <c r="BT3732" s="2"/>
      <c r="BU3732" s="2"/>
      <c r="BV3732" s="2"/>
      <c r="BW3732" s="2"/>
      <c r="BX3732" s="2"/>
      <c r="BY3732" s="2"/>
    </row>
    <row r="3733" spans="38:77" s="11" customFormat="1" x14ac:dyDescent="0.3">
      <c r="AL3733" s="2"/>
      <c r="AM3733" s="2"/>
      <c r="AN3733" s="2"/>
      <c r="AO3733" s="2"/>
      <c r="AP3733" s="2"/>
      <c r="AQ3733" s="2"/>
      <c r="AR3733" s="2"/>
      <c r="AS3733" s="2"/>
      <c r="AT3733" s="2"/>
      <c r="AU3733" s="2"/>
      <c r="AV3733" s="2"/>
      <c r="AW3733" s="2"/>
      <c r="AX3733" s="2"/>
      <c r="AY3733" s="2"/>
      <c r="AZ3733" s="2"/>
      <c r="BA3733" s="2"/>
      <c r="BB3733" s="2"/>
      <c r="BC3733" s="2"/>
      <c r="BD3733" s="2"/>
      <c r="BE3733" s="2"/>
      <c r="BF3733" s="2"/>
      <c r="BG3733" s="2"/>
      <c r="BH3733" s="2"/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  <c r="BS3733" s="2"/>
      <c r="BT3733" s="2"/>
      <c r="BU3733" s="2"/>
      <c r="BV3733" s="2"/>
      <c r="BW3733" s="2"/>
      <c r="BX3733" s="2"/>
      <c r="BY3733" s="2"/>
    </row>
    <row r="3734" spans="38:77" s="11" customFormat="1" x14ac:dyDescent="0.3">
      <c r="AL3734" s="2"/>
      <c r="AM3734" s="2"/>
      <c r="AN3734" s="2"/>
      <c r="AO3734" s="2"/>
      <c r="AP3734" s="2"/>
      <c r="AQ3734" s="2"/>
      <c r="AR3734" s="2"/>
      <c r="AS3734" s="2"/>
      <c r="AT3734" s="2"/>
      <c r="AU3734" s="2"/>
      <c r="AV3734" s="2"/>
      <c r="AW3734" s="2"/>
      <c r="AX3734" s="2"/>
      <c r="AY3734" s="2"/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  <c r="BS3734" s="2"/>
      <c r="BT3734" s="2"/>
      <c r="BU3734" s="2"/>
      <c r="BV3734" s="2"/>
      <c r="BW3734" s="2"/>
      <c r="BX3734" s="2"/>
      <c r="BY3734" s="2"/>
    </row>
    <row r="3735" spans="38:77" s="11" customFormat="1" x14ac:dyDescent="0.3">
      <c r="AL3735" s="2"/>
      <c r="AM3735" s="2"/>
      <c r="AN3735" s="2"/>
      <c r="AO3735" s="2"/>
      <c r="AP3735" s="2"/>
      <c r="AQ3735" s="2"/>
      <c r="AR3735" s="2"/>
      <c r="AS3735" s="2"/>
      <c r="AT3735" s="2"/>
      <c r="AU3735" s="2"/>
      <c r="AV3735" s="2"/>
      <c r="AW3735" s="2"/>
      <c r="AX3735" s="2"/>
      <c r="AY3735" s="2"/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  <c r="BS3735" s="2"/>
      <c r="BT3735" s="2"/>
      <c r="BU3735" s="2"/>
      <c r="BV3735" s="2"/>
      <c r="BW3735" s="2"/>
      <c r="BX3735" s="2"/>
      <c r="BY3735" s="2"/>
    </row>
    <row r="3736" spans="38:77" s="11" customFormat="1" x14ac:dyDescent="0.3">
      <c r="AL3736" s="2"/>
      <c r="AM3736" s="2"/>
      <c r="AN3736" s="2"/>
      <c r="AO3736" s="2"/>
      <c r="AP3736" s="2"/>
      <c r="AQ3736" s="2"/>
      <c r="AR3736" s="2"/>
      <c r="AS3736" s="2"/>
      <c r="AT3736" s="2"/>
      <c r="AU3736" s="2"/>
      <c r="AV3736" s="2"/>
      <c r="AW3736" s="2"/>
      <c r="AX3736" s="2"/>
      <c r="AY3736" s="2"/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  <c r="BS3736" s="2"/>
      <c r="BT3736" s="2"/>
      <c r="BU3736" s="2"/>
      <c r="BV3736" s="2"/>
      <c r="BW3736" s="2"/>
      <c r="BX3736" s="2"/>
      <c r="BY3736" s="2"/>
    </row>
    <row r="3737" spans="38:77" s="11" customFormat="1" x14ac:dyDescent="0.3">
      <c r="AL3737" s="2"/>
      <c r="AM3737" s="2"/>
      <c r="AN3737" s="2"/>
      <c r="AO3737" s="2"/>
      <c r="AP3737" s="2"/>
      <c r="AQ3737" s="2"/>
      <c r="AR3737" s="2"/>
      <c r="AS3737" s="2"/>
      <c r="AT3737" s="2"/>
      <c r="AU3737" s="2"/>
      <c r="AV3737" s="2"/>
      <c r="AW3737" s="2"/>
      <c r="AX3737" s="2"/>
      <c r="AY3737" s="2"/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  <c r="BS3737" s="2"/>
      <c r="BT3737" s="2"/>
      <c r="BU3737" s="2"/>
      <c r="BV3737" s="2"/>
      <c r="BW3737" s="2"/>
      <c r="BX3737" s="2"/>
      <c r="BY3737" s="2"/>
    </row>
    <row r="3738" spans="38:77" s="11" customFormat="1" x14ac:dyDescent="0.3">
      <c r="AL3738" s="2"/>
      <c r="AM3738" s="2"/>
      <c r="AN3738" s="2"/>
      <c r="AO3738" s="2"/>
      <c r="AP3738" s="2"/>
      <c r="AQ3738" s="2"/>
      <c r="AR3738" s="2"/>
      <c r="AS3738" s="2"/>
      <c r="AT3738" s="2"/>
      <c r="AU3738" s="2"/>
      <c r="AV3738" s="2"/>
      <c r="AW3738" s="2"/>
      <c r="AX3738" s="2"/>
      <c r="AY3738" s="2"/>
      <c r="AZ3738" s="2"/>
      <c r="BA3738" s="2"/>
      <c r="BB3738" s="2"/>
      <c r="BC3738" s="2"/>
      <c r="BD3738" s="2"/>
      <c r="BE3738" s="2"/>
      <c r="BF3738" s="2"/>
      <c r="BG3738" s="2"/>
      <c r="BH3738" s="2"/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  <c r="BS3738" s="2"/>
      <c r="BT3738" s="2"/>
      <c r="BU3738" s="2"/>
      <c r="BV3738" s="2"/>
      <c r="BW3738" s="2"/>
      <c r="BX3738" s="2"/>
      <c r="BY3738" s="2"/>
    </row>
    <row r="3739" spans="38:77" s="11" customFormat="1" x14ac:dyDescent="0.3">
      <c r="AL3739" s="2"/>
      <c r="AM3739" s="2"/>
      <c r="AN3739" s="2"/>
      <c r="AO3739" s="2"/>
      <c r="AP3739" s="2"/>
      <c r="AQ3739" s="2"/>
      <c r="AR3739" s="2"/>
      <c r="AS3739" s="2"/>
      <c r="AT3739" s="2"/>
      <c r="AU3739" s="2"/>
      <c r="AV3739" s="2"/>
      <c r="AW3739" s="2"/>
      <c r="AX3739" s="2"/>
      <c r="AY3739" s="2"/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  <c r="BS3739" s="2"/>
      <c r="BT3739" s="2"/>
      <c r="BU3739" s="2"/>
      <c r="BV3739" s="2"/>
      <c r="BW3739" s="2"/>
      <c r="BX3739" s="2"/>
      <c r="BY3739" s="2"/>
    </row>
    <row r="3740" spans="38:77" s="11" customFormat="1" x14ac:dyDescent="0.3">
      <c r="AL3740" s="2"/>
      <c r="AM3740" s="2"/>
      <c r="AN3740" s="2"/>
      <c r="AO3740" s="2"/>
      <c r="AP3740" s="2"/>
      <c r="AQ3740" s="2"/>
      <c r="AR3740" s="2"/>
      <c r="AS3740" s="2"/>
      <c r="AT3740" s="2"/>
      <c r="AU3740" s="2"/>
      <c r="AV3740" s="2"/>
      <c r="AW3740" s="2"/>
      <c r="AX3740" s="2"/>
      <c r="AY3740" s="2"/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  <c r="BS3740" s="2"/>
      <c r="BT3740" s="2"/>
      <c r="BU3740" s="2"/>
      <c r="BV3740" s="2"/>
      <c r="BW3740" s="2"/>
      <c r="BX3740" s="2"/>
      <c r="BY3740" s="2"/>
    </row>
    <row r="3741" spans="38:77" s="11" customFormat="1" x14ac:dyDescent="0.3">
      <c r="AL3741" s="2"/>
      <c r="AM3741" s="2"/>
      <c r="AN3741" s="2"/>
      <c r="AO3741" s="2"/>
      <c r="AP3741" s="2"/>
      <c r="AQ3741" s="2"/>
      <c r="AR3741" s="2"/>
      <c r="AS3741" s="2"/>
      <c r="AT3741" s="2"/>
      <c r="AU3741" s="2"/>
      <c r="AV3741" s="2"/>
      <c r="AW3741" s="2"/>
      <c r="AX3741" s="2"/>
      <c r="AY3741" s="2"/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  <c r="BS3741" s="2"/>
      <c r="BT3741" s="2"/>
      <c r="BU3741" s="2"/>
      <c r="BV3741" s="2"/>
      <c r="BW3741" s="2"/>
      <c r="BX3741" s="2"/>
      <c r="BY3741" s="2"/>
    </row>
    <row r="3742" spans="38:77" s="11" customFormat="1" x14ac:dyDescent="0.3">
      <c r="AL3742" s="2"/>
      <c r="AM3742" s="2"/>
      <c r="AN3742" s="2"/>
      <c r="AO3742" s="2"/>
      <c r="AP3742" s="2"/>
      <c r="AQ3742" s="2"/>
      <c r="AR3742" s="2"/>
      <c r="AS3742" s="2"/>
      <c r="AT3742" s="2"/>
      <c r="AU3742" s="2"/>
      <c r="AV3742" s="2"/>
      <c r="AW3742" s="2"/>
      <c r="AX3742" s="2"/>
      <c r="AY3742" s="2"/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  <c r="BS3742" s="2"/>
      <c r="BT3742" s="2"/>
      <c r="BU3742" s="2"/>
      <c r="BV3742" s="2"/>
      <c r="BW3742" s="2"/>
      <c r="BX3742" s="2"/>
      <c r="BY3742" s="2"/>
    </row>
    <row r="3743" spans="38:77" s="11" customFormat="1" x14ac:dyDescent="0.3">
      <c r="AL3743" s="2"/>
      <c r="AM3743" s="2"/>
      <c r="AN3743" s="2"/>
      <c r="AO3743" s="2"/>
      <c r="AP3743" s="2"/>
      <c r="AQ3743" s="2"/>
      <c r="AR3743" s="2"/>
      <c r="AS3743" s="2"/>
      <c r="AT3743" s="2"/>
      <c r="AU3743" s="2"/>
      <c r="AV3743" s="2"/>
      <c r="AW3743" s="2"/>
      <c r="AX3743" s="2"/>
      <c r="AY3743" s="2"/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  <c r="BS3743" s="2"/>
      <c r="BT3743" s="2"/>
      <c r="BU3743" s="2"/>
      <c r="BV3743" s="2"/>
      <c r="BW3743" s="2"/>
      <c r="BX3743" s="2"/>
      <c r="BY3743" s="2"/>
    </row>
    <row r="3744" spans="38:77" s="11" customFormat="1" x14ac:dyDescent="0.3">
      <c r="AL3744" s="2"/>
      <c r="AM3744" s="2"/>
      <c r="AN3744" s="2"/>
      <c r="AO3744" s="2"/>
      <c r="AP3744" s="2"/>
      <c r="AQ3744" s="2"/>
      <c r="AR3744" s="2"/>
      <c r="AS3744" s="2"/>
      <c r="AT3744" s="2"/>
      <c r="AU3744" s="2"/>
      <c r="AV3744" s="2"/>
      <c r="AW3744" s="2"/>
      <c r="AX3744" s="2"/>
      <c r="AY3744" s="2"/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  <c r="BS3744" s="2"/>
      <c r="BT3744" s="2"/>
      <c r="BU3744" s="2"/>
      <c r="BV3744" s="2"/>
      <c r="BW3744" s="2"/>
      <c r="BX3744" s="2"/>
      <c r="BY3744" s="2"/>
    </row>
    <row r="3745" spans="38:77" s="11" customFormat="1" x14ac:dyDescent="0.3">
      <c r="AL3745" s="2"/>
      <c r="AM3745" s="2"/>
      <c r="AN3745" s="2"/>
      <c r="AO3745" s="2"/>
      <c r="AP3745" s="2"/>
      <c r="AQ3745" s="2"/>
      <c r="AR3745" s="2"/>
      <c r="AS3745" s="2"/>
      <c r="AT3745" s="2"/>
      <c r="AU3745" s="2"/>
      <c r="AV3745" s="2"/>
      <c r="AW3745" s="2"/>
      <c r="AX3745" s="2"/>
      <c r="AY3745" s="2"/>
      <c r="AZ3745" s="2"/>
      <c r="BA3745" s="2"/>
      <c r="BB3745" s="2"/>
      <c r="BC3745" s="2"/>
      <c r="BD3745" s="2"/>
      <c r="BE3745" s="2"/>
      <c r="BF3745" s="2"/>
      <c r="BG3745" s="2"/>
      <c r="BH3745" s="2"/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  <c r="BS3745" s="2"/>
      <c r="BT3745" s="2"/>
      <c r="BU3745" s="2"/>
      <c r="BV3745" s="2"/>
      <c r="BW3745" s="2"/>
      <c r="BX3745" s="2"/>
      <c r="BY3745" s="2"/>
    </row>
    <row r="3746" spans="38:77" s="11" customFormat="1" x14ac:dyDescent="0.3">
      <c r="AL3746" s="2"/>
      <c r="AM3746" s="2"/>
      <c r="AN3746" s="2"/>
      <c r="AO3746" s="2"/>
      <c r="AP3746" s="2"/>
      <c r="AQ3746" s="2"/>
      <c r="AR3746" s="2"/>
      <c r="AS3746" s="2"/>
      <c r="AT3746" s="2"/>
      <c r="AU3746" s="2"/>
      <c r="AV3746" s="2"/>
      <c r="AW3746" s="2"/>
      <c r="AX3746" s="2"/>
      <c r="AY3746" s="2"/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  <c r="BS3746" s="2"/>
      <c r="BT3746" s="2"/>
      <c r="BU3746" s="2"/>
      <c r="BV3746" s="2"/>
      <c r="BW3746" s="2"/>
      <c r="BX3746" s="2"/>
      <c r="BY3746" s="2"/>
    </row>
    <row r="3747" spans="38:77" s="11" customFormat="1" x14ac:dyDescent="0.3">
      <c r="AL3747" s="2"/>
      <c r="AM3747" s="2"/>
      <c r="AN3747" s="2"/>
      <c r="AO3747" s="2"/>
      <c r="AP3747" s="2"/>
      <c r="AQ3747" s="2"/>
      <c r="AR3747" s="2"/>
      <c r="AS3747" s="2"/>
      <c r="AT3747" s="2"/>
      <c r="AU3747" s="2"/>
      <c r="AV3747" s="2"/>
      <c r="AW3747" s="2"/>
      <c r="AX3747" s="2"/>
      <c r="AY3747" s="2"/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  <c r="BS3747" s="2"/>
      <c r="BT3747" s="2"/>
      <c r="BU3747" s="2"/>
      <c r="BV3747" s="2"/>
      <c r="BW3747" s="2"/>
      <c r="BX3747" s="2"/>
      <c r="BY3747" s="2"/>
    </row>
    <row r="3748" spans="38:77" s="11" customFormat="1" x14ac:dyDescent="0.3">
      <c r="AL3748" s="2"/>
      <c r="AM3748" s="2"/>
      <c r="AN3748" s="2"/>
      <c r="AO3748" s="2"/>
      <c r="AP3748" s="2"/>
      <c r="AQ3748" s="2"/>
      <c r="AR3748" s="2"/>
      <c r="AS3748" s="2"/>
      <c r="AT3748" s="2"/>
      <c r="AU3748" s="2"/>
      <c r="AV3748" s="2"/>
      <c r="AW3748" s="2"/>
      <c r="AX3748" s="2"/>
      <c r="AY3748" s="2"/>
      <c r="AZ3748" s="2"/>
      <c r="BA3748" s="2"/>
      <c r="BB3748" s="2"/>
      <c r="BC3748" s="2"/>
      <c r="BD3748" s="2"/>
      <c r="BE3748" s="2"/>
      <c r="BF3748" s="2"/>
      <c r="BG3748" s="2"/>
      <c r="BH3748" s="2"/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  <c r="BS3748" s="2"/>
      <c r="BT3748" s="2"/>
      <c r="BU3748" s="2"/>
      <c r="BV3748" s="2"/>
      <c r="BW3748" s="2"/>
      <c r="BX3748" s="2"/>
      <c r="BY3748" s="2"/>
    </row>
    <row r="3749" spans="38:77" s="11" customFormat="1" x14ac:dyDescent="0.3">
      <c r="AL3749" s="2"/>
      <c r="AM3749" s="2"/>
      <c r="AN3749" s="2"/>
      <c r="AO3749" s="2"/>
      <c r="AP3749" s="2"/>
      <c r="AQ3749" s="2"/>
      <c r="AR3749" s="2"/>
      <c r="AS3749" s="2"/>
      <c r="AT3749" s="2"/>
      <c r="AU3749" s="2"/>
      <c r="AV3749" s="2"/>
      <c r="AW3749" s="2"/>
      <c r="AX3749" s="2"/>
      <c r="AY3749" s="2"/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  <c r="BS3749" s="2"/>
      <c r="BT3749" s="2"/>
      <c r="BU3749" s="2"/>
      <c r="BV3749" s="2"/>
      <c r="BW3749" s="2"/>
      <c r="BX3749" s="2"/>
      <c r="BY3749" s="2"/>
    </row>
    <row r="3750" spans="38:77" s="11" customFormat="1" x14ac:dyDescent="0.3">
      <c r="AL3750" s="2"/>
      <c r="AM3750" s="2"/>
      <c r="AN3750" s="2"/>
      <c r="AO3750" s="2"/>
      <c r="AP3750" s="2"/>
      <c r="AQ3750" s="2"/>
      <c r="AR3750" s="2"/>
      <c r="AS3750" s="2"/>
      <c r="AT3750" s="2"/>
      <c r="AU3750" s="2"/>
      <c r="AV3750" s="2"/>
      <c r="AW3750" s="2"/>
      <c r="AX3750" s="2"/>
      <c r="AY3750" s="2"/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  <c r="BS3750" s="2"/>
      <c r="BT3750" s="2"/>
      <c r="BU3750" s="2"/>
      <c r="BV3750" s="2"/>
      <c r="BW3750" s="2"/>
      <c r="BX3750" s="2"/>
      <c r="BY3750" s="2"/>
    </row>
    <row r="3751" spans="38:77" s="11" customFormat="1" x14ac:dyDescent="0.3"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</row>
    <row r="3752" spans="38:77" s="11" customFormat="1" x14ac:dyDescent="0.3"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</row>
    <row r="3753" spans="38:77" s="11" customFormat="1" x14ac:dyDescent="0.3">
      <c r="AL3753" s="2"/>
      <c r="AM3753" s="2"/>
      <c r="AN3753" s="2"/>
      <c r="AO3753" s="2"/>
      <c r="AP3753" s="2"/>
      <c r="AQ3753" s="2"/>
      <c r="AR3753" s="2"/>
      <c r="AS3753" s="2"/>
      <c r="AT3753" s="2"/>
      <c r="AU3753" s="2"/>
      <c r="AV3753" s="2"/>
      <c r="AW3753" s="2"/>
      <c r="AX3753" s="2"/>
      <c r="AY3753" s="2"/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  <c r="BS3753" s="2"/>
      <c r="BT3753" s="2"/>
      <c r="BU3753" s="2"/>
      <c r="BV3753" s="2"/>
      <c r="BW3753" s="2"/>
      <c r="BX3753" s="2"/>
      <c r="BY3753" s="2"/>
    </row>
    <row r="3754" spans="38:77" s="11" customFormat="1" x14ac:dyDescent="0.3">
      <c r="AL3754" s="2"/>
      <c r="AM3754" s="2"/>
      <c r="AN3754" s="2"/>
      <c r="AO3754" s="2"/>
      <c r="AP3754" s="2"/>
      <c r="AQ3754" s="2"/>
      <c r="AR3754" s="2"/>
      <c r="AS3754" s="2"/>
      <c r="AT3754" s="2"/>
      <c r="AU3754" s="2"/>
      <c r="AV3754" s="2"/>
      <c r="AW3754" s="2"/>
      <c r="AX3754" s="2"/>
      <c r="AY3754" s="2"/>
      <c r="AZ3754" s="2"/>
      <c r="BA3754" s="2"/>
      <c r="BB3754" s="2"/>
      <c r="BC3754" s="2"/>
      <c r="BD3754" s="2"/>
      <c r="BE3754" s="2"/>
      <c r="BF3754" s="2"/>
      <c r="BG3754" s="2"/>
      <c r="BH3754" s="2"/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  <c r="BS3754" s="2"/>
      <c r="BT3754" s="2"/>
      <c r="BU3754" s="2"/>
      <c r="BV3754" s="2"/>
      <c r="BW3754" s="2"/>
      <c r="BX3754" s="2"/>
      <c r="BY3754" s="2"/>
    </row>
    <row r="3755" spans="38:77" s="11" customFormat="1" x14ac:dyDescent="0.3">
      <c r="AL3755" s="2"/>
      <c r="AM3755" s="2"/>
      <c r="AN3755" s="2"/>
      <c r="AO3755" s="2"/>
      <c r="AP3755" s="2"/>
      <c r="AQ3755" s="2"/>
      <c r="AR3755" s="2"/>
      <c r="AS3755" s="2"/>
      <c r="AT3755" s="2"/>
      <c r="AU3755" s="2"/>
      <c r="AV3755" s="2"/>
      <c r="AW3755" s="2"/>
      <c r="AX3755" s="2"/>
      <c r="AY3755" s="2"/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  <c r="BS3755" s="2"/>
      <c r="BT3755" s="2"/>
      <c r="BU3755" s="2"/>
      <c r="BV3755" s="2"/>
      <c r="BW3755" s="2"/>
      <c r="BX3755" s="2"/>
      <c r="BY3755" s="2"/>
    </row>
    <row r="3756" spans="38:77" s="11" customFormat="1" x14ac:dyDescent="0.3">
      <c r="AL3756" s="2"/>
      <c r="AM3756" s="2"/>
      <c r="AN3756" s="2"/>
      <c r="AO3756" s="2"/>
      <c r="AP3756" s="2"/>
      <c r="AQ3756" s="2"/>
      <c r="AR3756" s="2"/>
      <c r="AS3756" s="2"/>
      <c r="AT3756" s="2"/>
      <c r="AU3756" s="2"/>
      <c r="AV3756" s="2"/>
      <c r="AW3756" s="2"/>
      <c r="AX3756" s="2"/>
      <c r="AY3756" s="2"/>
      <c r="AZ3756" s="2"/>
      <c r="BA3756" s="2"/>
      <c r="BB3756" s="2"/>
      <c r="BC3756" s="2"/>
      <c r="BD3756" s="2"/>
      <c r="BE3756" s="2"/>
      <c r="BF3756" s="2"/>
      <c r="BG3756" s="2"/>
      <c r="BH3756" s="2"/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  <c r="BS3756" s="2"/>
      <c r="BT3756" s="2"/>
      <c r="BU3756" s="2"/>
      <c r="BV3756" s="2"/>
      <c r="BW3756" s="2"/>
      <c r="BX3756" s="2"/>
      <c r="BY3756" s="2"/>
    </row>
    <row r="3757" spans="38:77" s="11" customFormat="1" x14ac:dyDescent="0.3">
      <c r="AL3757" s="2"/>
      <c r="AM3757" s="2"/>
      <c r="AN3757" s="2"/>
      <c r="AO3757" s="2"/>
      <c r="AP3757" s="2"/>
      <c r="AQ3757" s="2"/>
      <c r="AR3757" s="2"/>
      <c r="AS3757" s="2"/>
      <c r="AT3757" s="2"/>
      <c r="AU3757" s="2"/>
      <c r="AV3757" s="2"/>
      <c r="AW3757" s="2"/>
      <c r="AX3757" s="2"/>
      <c r="AY3757" s="2"/>
      <c r="AZ3757" s="2"/>
      <c r="BA3757" s="2"/>
      <c r="BB3757" s="2"/>
      <c r="BC3757" s="2"/>
      <c r="BD3757" s="2"/>
      <c r="BE3757" s="2"/>
      <c r="BF3757" s="2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  <c r="BS3757" s="2"/>
      <c r="BT3757" s="2"/>
      <c r="BU3757" s="2"/>
      <c r="BV3757" s="2"/>
      <c r="BW3757" s="2"/>
      <c r="BX3757" s="2"/>
      <c r="BY3757" s="2"/>
    </row>
    <row r="3758" spans="38:77" s="11" customFormat="1" x14ac:dyDescent="0.3">
      <c r="AL3758" s="2"/>
      <c r="AM3758" s="2"/>
      <c r="AN3758" s="2"/>
      <c r="AO3758" s="2"/>
      <c r="AP3758" s="2"/>
      <c r="AQ3758" s="2"/>
      <c r="AR3758" s="2"/>
      <c r="AS3758" s="2"/>
      <c r="AT3758" s="2"/>
      <c r="AU3758" s="2"/>
      <c r="AV3758" s="2"/>
      <c r="AW3758" s="2"/>
      <c r="AX3758" s="2"/>
      <c r="AY3758" s="2"/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  <c r="BS3758" s="2"/>
      <c r="BT3758" s="2"/>
      <c r="BU3758" s="2"/>
      <c r="BV3758" s="2"/>
      <c r="BW3758" s="2"/>
      <c r="BX3758" s="2"/>
      <c r="BY3758" s="2"/>
    </row>
    <row r="3759" spans="38:77" s="11" customFormat="1" x14ac:dyDescent="0.3">
      <c r="AL3759" s="2"/>
      <c r="AM3759" s="2"/>
      <c r="AN3759" s="2"/>
      <c r="AO3759" s="2"/>
      <c r="AP3759" s="2"/>
      <c r="AQ3759" s="2"/>
      <c r="AR3759" s="2"/>
      <c r="AS3759" s="2"/>
      <c r="AT3759" s="2"/>
      <c r="AU3759" s="2"/>
      <c r="AV3759" s="2"/>
      <c r="AW3759" s="2"/>
      <c r="AX3759" s="2"/>
      <c r="AY3759" s="2"/>
      <c r="AZ3759" s="2"/>
      <c r="BA3759" s="2"/>
      <c r="BB3759" s="2"/>
      <c r="BC3759" s="2"/>
      <c r="BD3759" s="2"/>
      <c r="BE3759" s="2"/>
      <c r="BF3759" s="2"/>
      <c r="BG3759" s="2"/>
      <c r="BH3759" s="2"/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  <c r="BS3759" s="2"/>
      <c r="BT3759" s="2"/>
      <c r="BU3759" s="2"/>
      <c r="BV3759" s="2"/>
      <c r="BW3759" s="2"/>
      <c r="BX3759" s="2"/>
      <c r="BY3759" s="2"/>
    </row>
    <row r="3760" spans="38:77" s="11" customFormat="1" x14ac:dyDescent="0.3">
      <c r="AL3760" s="2"/>
      <c r="AM3760" s="2"/>
      <c r="AN3760" s="2"/>
      <c r="AO3760" s="2"/>
      <c r="AP3760" s="2"/>
      <c r="AQ3760" s="2"/>
      <c r="AR3760" s="2"/>
      <c r="AS3760" s="2"/>
      <c r="AT3760" s="2"/>
      <c r="AU3760" s="2"/>
      <c r="AV3760" s="2"/>
      <c r="AW3760" s="2"/>
      <c r="AX3760" s="2"/>
      <c r="AY3760" s="2"/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  <c r="BS3760" s="2"/>
      <c r="BT3760" s="2"/>
      <c r="BU3760" s="2"/>
      <c r="BV3760" s="2"/>
      <c r="BW3760" s="2"/>
      <c r="BX3760" s="2"/>
      <c r="BY3760" s="2"/>
    </row>
    <row r="3761" spans="38:77" s="11" customFormat="1" x14ac:dyDescent="0.3">
      <c r="AL3761" s="2"/>
      <c r="AM3761" s="2"/>
      <c r="AN3761" s="2"/>
      <c r="AO3761" s="2"/>
      <c r="AP3761" s="2"/>
      <c r="AQ3761" s="2"/>
      <c r="AR3761" s="2"/>
      <c r="AS3761" s="2"/>
      <c r="AT3761" s="2"/>
      <c r="AU3761" s="2"/>
      <c r="AV3761" s="2"/>
      <c r="AW3761" s="2"/>
      <c r="AX3761" s="2"/>
      <c r="AY3761" s="2"/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  <c r="BS3761" s="2"/>
      <c r="BT3761" s="2"/>
      <c r="BU3761" s="2"/>
      <c r="BV3761" s="2"/>
      <c r="BW3761" s="2"/>
      <c r="BX3761" s="2"/>
      <c r="BY3761" s="2"/>
    </row>
    <row r="3762" spans="38:77" s="11" customFormat="1" x14ac:dyDescent="0.3">
      <c r="AL3762" s="2"/>
      <c r="AM3762" s="2"/>
      <c r="AN3762" s="2"/>
      <c r="AO3762" s="2"/>
      <c r="AP3762" s="2"/>
      <c r="AQ3762" s="2"/>
      <c r="AR3762" s="2"/>
      <c r="AS3762" s="2"/>
      <c r="AT3762" s="2"/>
      <c r="AU3762" s="2"/>
      <c r="AV3762" s="2"/>
      <c r="AW3762" s="2"/>
      <c r="AX3762" s="2"/>
      <c r="AY3762" s="2"/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  <c r="BS3762" s="2"/>
      <c r="BT3762" s="2"/>
      <c r="BU3762" s="2"/>
      <c r="BV3762" s="2"/>
      <c r="BW3762" s="2"/>
      <c r="BX3762" s="2"/>
      <c r="BY3762" s="2"/>
    </row>
    <row r="3763" spans="38:77" s="11" customFormat="1" x14ac:dyDescent="0.3">
      <c r="AL3763" s="2"/>
      <c r="AM3763" s="2"/>
      <c r="AN3763" s="2"/>
      <c r="AO3763" s="2"/>
      <c r="AP3763" s="2"/>
      <c r="AQ3763" s="2"/>
      <c r="AR3763" s="2"/>
      <c r="AS3763" s="2"/>
      <c r="AT3763" s="2"/>
      <c r="AU3763" s="2"/>
      <c r="AV3763" s="2"/>
      <c r="AW3763" s="2"/>
      <c r="AX3763" s="2"/>
      <c r="AY3763" s="2"/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  <c r="BS3763" s="2"/>
      <c r="BT3763" s="2"/>
      <c r="BU3763" s="2"/>
      <c r="BV3763" s="2"/>
      <c r="BW3763" s="2"/>
      <c r="BX3763" s="2"/>
      <c r="BY3763" s="2"/>
    </row>
    <row r="3764" spans="38:77" s="11" customFormat="1" x14ac:dyDescent="0.3">
      <c r="AL3764" s="2"/>
      <c r="AM3764" s="2"/>
      <c r="AN3764" s="2"/>
      <c r="AO3764" s="2"/>
      <c r="AP3764" s="2"/>
      <c r="AQ3764" s="2"/>
      <c r="AR3764" s="2"/>
      <c r="AS3764" s="2"/>
      <c r="AT3764" s="2"/>
      <c r="AU3764" s="2"/>
      <c r="AV3764" s="2"/>
      <c r="AW3764" s="2"/>
      <c r="AX3764" s="2"/>
      <c r="AY3764" s="2"/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  <c r="BS3764" s="2"/>
      <c r="BT3764" s="2"/>
      <c r="BU3764" s="2"/>
      <c r="BV3764" s="2"/>
      <c r="BW3764" s="2"/>
      <c r="BX3764" s="2"/>
      <c r="BY3764" s="2"/>
    </row>
    <row r="3765" spans="38:77" s="11" customFormat="1" x14ac:dyDescent="0.3">
      <c r="AL3765" s="2"/>
      <c r="AM3765" s="2"/>
      <c r="AN3765" s="2"/>
      <c r="AO3765" s="2"/>
      <c r="AP3765" s="2"/>
      <c r="AQ3765" s="2"/>
      <c r="AR3765" s="2"/>
      <c r="AS3765" s="2"/>
      <c r="AT3765" s="2"/>
      <c r="AU3765" s="2"/>
      <c r="AV3765" s="2"/>
      <c r="AW3765" s="2"/>
      <c r="AX3765" s="2"/>
      <c r="AY3765" s="2"/>
      <c r="AZ3765" s="2"/>
      <c r="BA3765" s="2"/>
      <c r="BB3765" s="2"/>
      <c r="BC3765" s="2"/>
      <c r="BD3765" s="2"/>
      <c r="BE3765" s="2"/>
      <c r="BF3765" s="2"/>
      <c r="BG3765" s="2"/>
      <c r="BH3765" s="2"/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  <c r="BS3765" s="2"/>
      <c r="BT3765" s="2"/>
      <c r="BU3765" s="2"/>
      <c r="BV3765" s="2"/>
      <c r="BW3765" s="2"/>
      <c r="BX3765" s="2"/>
      <c r="BY3765" s="2"/>
    </row>
    <row r="3766" spans="38:77" s="11" customFormat="1" x14ac:dyDescent="0.3">
      <c r="AL3766" s="2"/>
      <c r="AM3766" s="2"/>
      <c r="AN3766" s="2"/>
      <c r="AO3766" s="2"/>
      <c r="AP3766" s="2"/>
      <c r="AQ3766" s="2"/>
      <c r="AR3766" s="2"/>
      <c r="AS3766" s="2"/>
      <c r="AT3766" s="2"/>
      <c r="AU3766" s="2"/>
      <c r="AV3766" s="2"/>
      <c r="AW3766" s="2"/>
      <c r="AX3766" s="2"/>
      <c r="AY3766" s="2"/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  <c r="BS3766" s="2"/>
      <c r="BT3766" s="2"/>
      <c r="BU3766" s="2"/>
      <c r="BV3766" s="2"/>
      <c r="BW3766" s="2"/>
      <c r="BX3766" s="2"/>
      <c r="BY3766" s="2"/>
    </row>
    <row r="3767" spans="38:77" s="11" customFormat="1" x14ac:dyDescent="0.3">
      <c r="AL3767" s="2"/>
      <c r="AM3767" s="2"/>
      <c r="AN3767" s="2"/>
      <c r="AO3767" s="2"/>
      <c r="AP3767" s="2"/>
      <c r="AQ3767" s="2"/>
      <c r="AR3767" s="2"/>
      <c r="AS3767" s="2"/>
      <c r="AT3767" s="2"/>
      <c r="AU3767" s="2"/>
      <c r="AV3767" s="2"/>
      <c r="AW3767" s="2"/>
      <c r="AX3767" s="2"/>
      <c r="AY3767" s="2"/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  <c r="BS3767" s="2"/>
      <c r="BT3767" s="2"/>
      <c r="BU3767" s="2"/>
      <c r="BV3767" s="2"/>
      <c r="BW3767" s="2"/>
      <c r="BX3767" s="2"/>
      <c r="BY3767" s="2"/>
    </row>
    <row r="3768" spans="38:77" s="11" customFormat="1" x14ac:dyDescent="0.3">
      <c r="AL3768" s="2"/>
      <c r="AM3768" s="2"/>
      <c r="AN3768" s="2"/>
      <c r="AO3768" s="2"/>
      <c r="AP3768" s="2"/>
      <c r="AQ3768" s="2"/>
      <c r="AR3768" s="2"/>
      <c r="AS3768" s="2"/>
      <c r="AT3768" s="2"/>
      <c r="AU3768" s="2"/>
      <c r="AV3768" s="2"/>
      <c r="AW3768" s="2"/>
      <c r="AX3768" s="2"/>
      <c r="AY3768" s="2"/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  <c r="BS3768" s="2"/>
      <c r="BT3768" s="2"/>
      <c r="BU3768" s="2"/>
      <c r="BV3768" s="2"/>
      <c r="BW3768" s="2"/>
      <c r="BX3768" s="2"/>
      <c r="BY3768" s="2"/>
    </row>
    <row r="3769" spans="38:77" s="11" customFormat="1" x14ac:dyDescent="0.3">
      <c r="AL3769" s="2"/>
      <c r="AM3769" s="2"/>
      <c r="AN3769" s="2"/>
      <c r="AO3769" s="2"/>
      <c r="AP3769" s="2"/>
      <c r="AQ3769" s="2"/>
      <c r="AR3769" s="2"/>
      <c r="AS3769" s="2"/>
      <c r="AT3769" s="2"/>
      <c r="AU3769" s="2"/>
      <c r="AV3769" s="2"/>
      <c r="AW3769" s="2"/>
      <c r="AX3769" s="2"/>
      <c r="AY3769" s="2"/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  <c r="BS3769" s="2"/>
      <c r="BT3769" s="2"/>
      <c r="BU3769" s="2"/>
      <c r="BV3769" s="2"/>
      <c r="BW3769" s="2"/>
      <c r="BX3769" s="2"/>
      <c r="BY3769" s="2"/>
    </row>
    <row r="3770" spans="38:77" s="11" customFormat="1" x14ac:dyDescent="0.3">
      <c r="AL3770" s="2"/>
      <c r="AM3770" s="2"/>
      <c r="AN3770" s="2"/>
      <c r="AO3770" s="2"/>
      <c r="AP3770" s="2"/>
      <c r="AQ3770" s="2"/>
      <c r="AR3770" s="2"/>
      <c r="AS3770" s="2"/>
      <c r="AT3770" s="2"/>
      <c r="AU3770" s="2"/>
      <c r="AV3770" s="2"/>
      <c r="AW3770" s="2"/>
      <c r="AX3770" s="2"/>
      <c r="AY3770" s="2"/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  <c r="BS3770" s="2"/>
      <c r="BT3770" s="2"/>
      <c r="BU3770" s="2"/>
      <c r="BV3770" s="2"/>
      <c r="BW3770" s="2"/>
      <c r="BX3770" s="2"/>
      <c r="BY3770" s="2"/>
    </row>
    <row r="3771" spans="38:77" s="11" customFormat="1" x14ac:dyDescent="0.3">
      <c r="AL3771" s="2"/>
      <c r="AM3771" s="2"/>
      <c r="AN3771" s="2"/>
      <c r="AO3771" s="2"/>
      <c r="AP3771" s="2"/>
      <c r="AQ3771" s="2"/>
      <c r="AR3771" s="2"/>
      <c r="AS3771" s="2"/>
      <c r="AT3771" s="2"/>
      <c r="AU3771" s="2"/>
      <c r="AV3771" s="2"/>
      <c r="AW3771" s="2"/>
      <c r="AX3771" s="2"/>
      <c r="AY3771" s="2"/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  <c r="BS3771" s="2"/>
      <c r="BT3771" s="2"/>
      <c r="BU3771" s="2"/>
      <c r="BV3771" s="2"/>
      <c r="BW3771" s="2"/>
      <c r="BX3771" s="2"/>
      <c r="BY3771" s="2"/>
    </row>
    <row r="3772" spans="38:77" s="11" customFormat="1" x14ac:dyDescent="0.3">
      <c r="AL3772" s="2"/>
      <c r="AM3772" s="2"/>
      <c r="AN3772" s="2"/>
      <c r="AO3772" s="2"/>
      <c r="AP3772" s="2"/>
      <c r="AQ3772" s="2"/>
      <c r="AR3772" s="2"/>
      <c r="AS3772" s="2"/>
      <c r="AT3772" s="2"/>
      <c r="AU3772" s="2"/>
      <c r="AV3772" s="2"/>
      <c r="AW3772" s="2"/>
      <c r="AX3772" s="2"/>
      <c r="AY3772" s="2"/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  <c r="BS3772" s="2"/>
      <c r="BT3772" s="2"/>
      <c r="BU3772" s="2"/>
      <c r="BV3772" s="2"/>
      <c r="BW3772" s="2"/>
      <c r="BX3772" s="2"/>
      <c r="BY3772" s="2"/>
    </row>
    <row r="3773" spans="38:77" s="11" customFormat="1" x14ac:dyDescent="0.3">
      <c r="AL3773" s="2"/>
      <c r="AM3773" s="2"/>
      <c r="AN3773" s="2"/>
      <c r="AO3773" s="2"/>
      <c r="AP3773" s="2"/>
      <c r="AQ3773" s="2"/>
      <c r="AR3773" s="2"/>
      <c r="AS3773" s="2"/>
      <c r="AT3773" s="2"/>
      <c r="AU3773" s="2"/>
      <c r="AV3773" s="2"/>
      <c r="AW3773" s="2"/>
      <c r="AX3773" s="2"/>
      <c r="AY3773" s="2"/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  <c r="BS3773" s="2"/>
      <c r="BT3773" s="2"/>
      <c r="BU3773" s="2"/>
      <c r="BV3773" s="2"/>
      <c r="BW3773" s="2"/>
      <c r="BX3773" s="2"/>
      <c r="BY3773" s="2"/>
    </row>
    <row r="3774" spans="38:77" s="11" customFormat="1" x14ac:dyDescent="0.3">
      <c r="AL3774" s="2"/>
      <c r="AM3774" s="2"/>
      <c r="AN3774" s="2"/>
      <c r="AO3774" s="2"/>
      <c r="AP3774" s="2"/>
      <c r="AQ3774" s="2"/>
      <c r="AR3774" s="2"/>
      <c r="AS3774" s="2"/>
      <c r="AT3774" s="2"/>
      <c r="AU3774" s="2"/>
      <c r="AV3774" s="2"/>
      <c r="AW3774" s="2"/>
      <c r="AX3774" s="2"/>
      <c r="AY3774" s="2"/>
      <c r="AZ3774" s="2"/>
      <c r="BA3774" s="2"/>
      <c r="BB3774" s="2"/>
      <c r="BC3774" s="2"/>
      <c r="BD3774" s="2"/>
      <c r="BE3774" s="2"/>
      <c r="BF3774" s="2"/>
      <c r="BG3774" s="2"/>
      <c r="BH3774" s="2"/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  <c r="BS3774" s="2"/>
      <c r="BT3774" s="2"/>
      <c r="BU3774" s="2"/>
      <c r="BV3774" s="2"/>
      <c r="BW3774" s="2"/>
      <c r="BX3774" s="2"/>
      <c r="BY3774" s="2"/>
    </row>
    <row r="3775" spans="38:77" s="11" customFormat="1" x14ac:dyDescent="0.3">
      <c r="AL3775" s="2"/>
      <c r="AM3775" s="2"/>
      <c r="AN3775" s="2"/>
      <c r="AO3775" s="2"/>
      <c r="AP3775" s="2"/>
      <c r="AQ3775" s="2"/>
      <c r="AR3775" s="2"/>
      <c r="AS3775" s="2"/>
      <c r="AT3775" s="2"/>
      <c r="AU3775" s="2"/>
      <c r="AV3775" s="2"/>
      <c r="AW3775" s="2"/>
      <c r="AX3775" s="2"/>
      <c r="AY3775" s="2"/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  <c r="BS3775" s="2"/>
      <c r="BT3775" s="2"/>
      <c r="BU3775" s="2"/>
      <c r="BV3775" s="2"/>
      <c r="BW3775" s="2"/>
      <c r="BX3775" s="2"/>
      <c r="BY3775" s="2"/>
    </row>
    <row r="3776" spans="38:77" s="11" customFormat="1" x14ac:dyDescent="0.3">
      <c r="AL3776" s="2"/>
      <c r="AM3776" s="2"/>
      <c r="AN3776" s="2"/>
      <c r="AO3776" s="2"/>
      <c r="AP3776" s="2"/>
      <c r="AQ3776" s="2"/>
      <c r="AR3776" s="2"/>
      <c r="AS3776" s="2"/>
      <c r="AT3776" s="2"/>
      <c r="AU3776" s="2"/>
      <c r="AV3776" s="2"/>
      <c r="AW3776" s="2"/>
      <c r="AX3776" s="2"/>
      <c r="AY3776" s="2"/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  <c r="BS3776" s="2"/>
      <c r="BT3776" s="2"/>
      <c r="BU3776" s="2"/>
      <c r="BV3776" s="2"/>
      <c r="BW3776" s="2"/>
      <c r="BX3776" s="2"/>
      <c r="BY3776" s="2"/>
    </row>
    <row r="3777" spans="38:77" s="11" customFormat="1" x14ac:dyDescent="0.3">
      <c r="AL3777" s="2"/>
      <c r="AM3777" s="2"/>
      <c r="AN3777" s="2"/>
      <c r="AO3777" s="2"/>
      <c r="AP3777" s="2"/>
      <c r="AQ3777" s="2"/>
      <c r="AR3777" s="2"/>
      <c r="AS3777" s="2"/>
      <c r="AT3777" s="2"/>
      <c r="AU3777" s="2"/>
      <c r="AV3777" s="2"/>
      <c r="AW3777" s="2"/>
      <c r="AX3777" s="2"/>
      <c r="AY3777" s="2"/>
      <c r="AZ3777" s="2"/>
      <c r="BA3777" s="2"/>
      <c r="BB3777" s="2"/>
      <c r="BC3777" s="2"/>
      <c r="BD3777" s="2"/>
      <c r="BE3777" s="2"/>
      <c r="BF3777" s="2"/>
      <c r="BG3777" s="2"/>
      <c r="BH3777" s="2"/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  <c r="BS3777" s="2"/>
      <c r="BT3777" s="2"/>
      <c r="BU3777" s="2"/>
      <c r="BV3777" s="2"/>
      <c r="BW3777" s="2"/>
      <c r="BX3777" s="2"/>
      <c r="BY3777" s="2"/>
    </row>
    <row r="3778" spans="38:77" s="11" customFormat="1" x14ac:dyDescent="0.3">
      <c r="AL3778" s="2"/>
      <c r="AM3778" s="2"/>
      <c r="AN3778" s="2"/>
      <c r="AO3778" s="2"/>
      <c r="AP3778" s="2"/>
      <c r="AQ3778" s="2"/>
      <c r="AR3778" s="2"/>
      <c r="AS3778" s="2"/>
      <c r="AT3778" s="2"/>
      <c r="AU3778" s="2"/>
      <c r="AV3778" s="2"/>
      <c r="AW3778" s="2"/>
      <c r="AX3778" s="2"/>
      <c r="AY3778" s="2"/>
      <c r="AZ3778" s="2"/>
      <c r="BA3778" s="2"/>
      <c r="BB3778" s="2"/>
      <c r="BC3778" s="2"/>
      <c r="BD3778" s="2"/>
      <c r="BE3778" s="2"/>
      <c r="BF3778" s="2"/>
      <c r="BG3778" s="2"/>
      <c r="BH3778" s="2"/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  <c r="BS3778" s="2"/>
      <c r="BT3778" s="2"/>
      <c r="BU3778" s="2"/>
      <c r="BV3778" s="2"/>
      <c r="BW3778" s="2"/>
      <c r="BX3778" s="2"/>
      <c r="BY3778" s="2"/>
    </row>
    <row r="3779" spans="38:77" s="11" customFormat="1" x14ac:dyDescent="0.3">
      <c r="AL3779" s="2"/>
      <c r="AM3779" s="2"/>
      <c r="AN3779" s="2"/>
      <c r="AO3779" s="2"/>
      <c r="AP3779" s="2"/>
      <c r="AQ3779" s="2"/>
      <c r="AR3779" s="2"/>
      <c r="AS3779" s="2"/>
      <c r="AT3779" s="2"/>
      <c r="AU3779" s="2"/>
      <c r="AV3779" s="2"/>
      <c r="AW3779" s="2"/>
      <c r="AX3779" s="2"/>
      <c r="AY3779" s="2"/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  <c r="BS3779" s="2"/>
      <c r="BT3779" s="2"/>
      <c r="BU3779" s="2"/>
      <c r="BV3779" s="2"/>
      <c r="BW3779" s="2"/>
      <c r="BX3779" s="2"/>
      <c r="BY3779" s="2"/>
    </row>
    <row r="3780" spans="38:77" s="11" customFormat="1" x14ac:dyDescent="0.3">
      <c r="AL3780" s="2"/>
      <c r="AM3780" s="2"/>
      <c r="AN3780" s="2"/>
      <c r="AO3780" s="2"/>
      <c r="AP3780" s="2"/>
      <c r="AQ3780" s="2"/>
      <c r="AR3780" s="2"/>
      <c r="AS3780" s="2"/>
      <c r="AT3780" s="2"/>
      <c r="AU3780" s="2"/>
      <c r="AV3780" s="2"/>
      <c r="AW3780" s="2"/>
      <c r="AX3780" s="2"/>
      <c r="AY3780" s="2"/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  <c r="BS3780" s="2"/>
      <c r="BT3780" s="2"/>
      <c r="BU3780" s="2"/>
      <c r="BV3780" s="2"/>
      <c r="BW3780" s="2"/>
      <c r="BX3780" s="2"/>
      <c r="BY3780" s="2"/>
    </row>
    <row r="3781" spans="38:77" s="11" customFormat="1" x14ac:dyDescent="0.3">
      <c r="AL3781" s="2"/>
      <c r="AM3781" s="2"/>
      <c r="AN3781" s="2"/>
      <c r="AO3781" s="2"/>
      <c r="AP3781" s="2"/>
      <c r="AQ3781" s="2"/>
      <c r="AR3781" s="2"/>
      <c r="AS3781" s="2"/>
      <c r="AT3781" s="2"/>
      <c r="AU3781" s="2"/>
      <c r="AV3781" s="2"/>
      <c r="AW3781" s="2"/>
      <c r="AX3781" s="2"/>
      <c r="AY3781" s="2"/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  <c r="BS3781" s="2"/>
      <c r="BT3781" s="2"/>
      <c r="BU3781" s="2"/>
      <c r="BV3781" s="2"/>
      <c r="BW3781" s="2"/>
      <c r="BX3781" s="2"/>
      <c r="BY3781" s="2"/>
    </row>
    <row r="3782" spans="38:77" s="11" customFormat="1" x14ac:dyDescent="0.3">
      <c r="AL3782" s="2"/>
      <c r="AM3782" s="2"/>
      <c r="AN3782" s="2"/>
      <c r="AO3782" s="2"/>
      <c r="AP3782" s="2"/>
      <c r="AQ3782" s="2"/>
      <c r="AR3782" s="2"/>
      <c r="AS3782" s="2"/>
      <c r="AT3782" s="2"/>
      <c r="AU3782" s="2"/>
      <c r="AV3782" s="2"/>
      <c r="AW3782" s="2"/>
      <c r="AX3782" s="2"/>
      <c r="AY3782" s="2"/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  <c r="BS3782" s="2"/>
      <c r="BT3782" s="2"/>
      <c r="BU3782" s="2"/>
      <c r="BV3782" s="2"/>
      <c r="BW3782" s="2"/>
      <c r="BX3782" s="2"/>
      <c r="BY3782" s="2"/>
    </row>
    <row r="3783" spans="38:77" s="11" customFormat="1" x14ac:dyDescent="0.3">
      <c r="AL3783" s="2"/>
      <c r="AM3783" s="2"/>
      <c r="AN3783" s="2"/>
      <c r="AO3783" s="2"/>
      <c r="AP3783" s="2"/>
      <c r="AQ3783" s="2"/>
      <c r="AR3783" s="2"/>
      <c r="AS3783" s="2"/>
      <c r="AT3783" s="2"/>
      <c r="AU3783" s="2"/>
      <c r="AV3783" s="2"/>
      <c r="AW3783" s="2"/>
      <c r="AX3783" s="2"/>
      <c r="AY3783" s="2"/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  <c r="BS3783" s="2"/>
      <c r="BT3783" s="2"/>
      <c r="BU3783" s="2"/>
      <c r="BV3783" s="2"/>
      <c r="BW3783" s="2"/>
      <c r="BX3783" s="2"/>
      <c r="BY3783" s="2"/>
    </row>
    <row r="3784" spans="38:77" s="11" customFormat="1" x14ac:dyDescent="0.3">
      <c r="AL3784" s="2"/>
      <c r="AM3784" s="2"/>
      <c r="AN3784" s="2"/>
      <c r="AO3784" s="2"/>
      <c r="AP3784" s="2"/>
      <c r="AQ3784" s="2"/>
      <c r="AR3784" s="2"/>
      <c r="AS3784" s="2"/>
      <c r="AT3784" s="2"/>
      <c r="AU3784" s="2"/>
      <c r="AV3784" s="2"/>
      <c r="AW3784" s="2"/>
      <c r="AX3784" s="2"/>
      <c r="AY3784" s="2"/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  <c r="BS3784" s="2"/>
      <c r="BT3784" s="2"/>
      <c r="BU3784" s="2"/>
      <c r="BV3784" s="2"/>
      <c r="BW3784" s="2"/>
      <c r="BX3784" s="2"/>
      <c r="BY3784" s="2"/>
    </row>
    <row r="3785" spans="38:77" s="11" customFormat="1" x14ac:dyDescent="0.3">
      <c r="AL3785" s="2"/>
      <c r="AM3785" s="2"/>
      <c r="AN3785" s="2"/>
      <c r="AO3785" s="2"/>
      <c r="AP3785" s="2"/>
      <c r="AQ3785" s="2"/>
      <c r="AR3785" s="2"/>
      <c r="AS3785" s="2"/>
      <c r="AT3785" s="2"/>
      <c r="AU3785" s="2"/>
      <c r="AV3785" s="2"/>
      <c r="AW3785" s="2"/>
      <c r="AX3785" s="2"/>
      <c r="AY3785" s="2"/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  <c r="BS3785" s="2"/>
      <c r="BT3785" s="2"/>
      <c r="BU3785" s="2"/>
      <c r="BV3785" s="2"/>
      <c r="BW3785" s="2"/>
      <c r="BX3785" s="2"/>
      <c r="BY3785" s="2"/>
    </row>
    <row r="3786" spans="38:77" s="11" customFormat="1" x14ac:dyDescent="0.3">
      <c r="AL3786" s="2"/>
      <c r="AM3786" s="2"/>
      <c r="AN3786" s="2"/>
      <c r="AO3786" s="2"/>
      <c r="AP3786" s="2"/>
      <c r="AQ3786" s="2"/>
      <c r="AR3786" s="2"/>
      <c r="AS3786" s="2"/>
      <c r="AT3786" s="2"/>
      <c r="AU3786" s="2"/>
      <c r="AV3786" s="2"/>
      <c r="AW3786" s="2"/>
      <c r="AX3786" s="2"/>
      <c r="AY3786" s="2"/>
      <c r="AZ3786" s="2"/>
      <c r="BA3786" s="2"/>
      <c r="BB3786" s="2"/>
      <c r="BC3786" s="2"/>
      <c r="BD3786" s="2"/>
      <c r="BE3786" s="2"/>
      <c r="BF3786" s="2"/>
      <c r="BG3786" s="2"/>
      <c r="BH3786" s="2"/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  <c r="BS3786" s="2"/>
      <c r="BT3786" s="2"/>
      <c r="BU3786" s="2"/>
      <c r="BV3786" s="2"/>
      <c r="BW3786" s="2"/>
      <c r="BX3786" s="2"/>
      <c r="BY3786" s="2"/>
    </row>
    <row r="3787" spans="38:77" s="11" customFormat="1" x14ac:dyDescent="0.3">
      <c r="AL3787" s="2"/>
      <c r="AM3787" s="2"/>
      <c r="AN3787" s="2"/>
      <c r="AO3787" s="2"/>
      <c r="AP3787" s="2"/>
      <c r="AQ3787" s="2"/>
      <c r="AR3787" s="2"/>
      <c r="AS3787" s="2"/>
      <c r="AT3787" s="2"/>
      <c r="AU3787" s="2"/>
      <c r="AV3787" s="2"/>
      <c r="AW3787" s="2"/>
      <c r="AX3787" s="2"/>
      <c r="AY3787" s="2"/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  <c r="BS3787" s="2"/>
      <c r="BT3787" s="2"/>
      <c r="BU3787" s="2"/>
      <c r="BV3787" s="2"/>
      <c r="BW3787" s="2"/>
      <c r="BX3787" s="2"/>
      <c r="BY3787" s="2"/>
    </row>
    <row r="3788" spans="38:77" s="11" customFormat="1" x14ac:dyDescent="0.3">
      <c r="AL3788" s="2"/>
      <c r="AM3788" s="2"/>
      <c r="AN3788" s="2"/>
      <c r="AO3788" s="2"/>
      <c r="AP3788" s="2"/>
      <c r="AQ3788" s="2"/>
      <c r="AR3788" s="2"/>
      <c r="AS3788" s="2"/>
      <c r="AT3788" s="2"/>
      <c r="AU3788" s="2"/>
      <c r="AV3788" s="2"/>
      <c r="AW3788" s="2"/>
      <c r="AX3788" s="2"/>
      <c r="AY3788" s="2"/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  <c r="BS3788" s="2"/>
      <c r="BT3788" s="2"/>
      <c r="BU3788" s="2"/>
      <c r="BV3788" s="2"/>
      <c r="BW3788" s="2"/>
      <c r="BX3788" s="2"/>
      <c r="BY3788" s="2"/>
    </row>
    <row r="3789" spans="38:77" s="11" customFormat="1" x14ac:dyDescent="0.3">
      <c r="AL3789" s="2"/>
      <c r="AM3789" s="2"/>
      <c r="AN3789" s="2"/>
      <c r="AO3789" s="2"/>
      <c r="AP3789" s="2"/>
      <c r="AQ3789" s="2"/>
      <c r="AR3789" s="2"/>
      <c r="AS3789" s="2"/>
      <c r="AT3789" s="2"/>
      <c r="AU3789" s="2"/>
      <c r="AV3789" s="2"/>
      <c r="AW3789" s="2"/>
      <c r="AX3789" s="2"/>
      <c r="AY3789" s="2"/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  <c r="BS3789" s="2"/>
      <c r="BT3789" s="2"/>
      <c r="BU3789" s="2"/>
      <c r="BV3789" s="2"/>
      <c r="BW3789" s="2"/>
      <c r="BX3789" s="2"/>
      <c r="BY3789" s="2"/>
    </row>
    <row r="3790" spans="38:77" s="11" customFormat="1" x14ac:dyDescent="0.3">
      <c r="AL3790" s="2"/>
      <c r="AM3790" s="2"/>
      <c r="AN3790" s="2"/>
      <c r="AO3790" s="2"/>
      <c r="AP3790" s="2"/>
      <c r="AQ3790" s="2"/>
      <c r="AR3790" s="2"/>
      <c r="AS3790" s="2"/>
      <c r="AT3790" s="2"/>
      <c r="AU3790" s="2"/>
      <c r="AV3790" s="2"/>
      <c r="AW3790" s="2"/>
      <c r="AX3790" s="2"/>
      <c r="AY3790" s="2"/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  <c r="BS3790" s="2"/>
      <c r="BT3790" s="2"/>
      <c r="BU3790" s="2"/>
      <c r="BV3790" s="2"/>
      <c r="BW3790" s="2"/>
      <c r="BX3790" s="2"/>
      <c r="BY3790" s="2"/>
    </row>
    <row r="3791" spans="38:77" s="11" customFormat="1" x14ac:dyDescent="0.3">
      <c r="AL3791" s="2"/>
      <c r="AM3791" s="2"/>
      <c r="AN3791" s="2"/>
      <c r="AO3791" s="2"/>
      <c r="AP3791" s="2"/>
      <c r="AQ3791" s="2"/>
      <c r="AR3791" s="2"/>
      <c r="AS3791" s="2"/>
      <c r="AT3791" s="2"/>
      <c r="AU3791" s="2"/>
      <c r="AV3791" s="2"/>
      <c r="AW3791" s="2"/>
      <c r="AX3791" s="2"/>
      <c r="AY3791" s="2"/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  <c r="BS3791" s="2"/>
      <c r="BT3791" s="2"/>
      <c r="BU3791" s="2"/>
      <c r="BV3791" s="2"/>
      <c r="BW3791" s="2"/>
      <c r="BX3791" s="2"/>
      <c r="BY3791" s="2"/>
    </row>
    <row r="3792" spans="38:77" s="11" customFormat="1" x14ac:dyDescent="0.3">
      <c r="AL3792" s="2"/>
      <c r="AM3792" s="2"/>
      <c r="AN3792" s="2"/>
      <c r="AO3792" s="2"/>
      <c r="AP3792" s="2"/>
      <c r="AQ3792" s="2"/>
      <c r="AR3792" s="2"/>
      <c r="AS3792" s="2"/>
      <c r="AT3792" s="2"/>
      <c r="AU3792" s="2"/>
      <c r="AV3792" s="2"/>
      <c r="AW3792" s="2"/>
      <c r="AX3792" s="2"/>
      <c r="AY3792" s="2"/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  <c r="BS3792" s="2"/>
      <c r="BT3792" s="2"/>
      <c r="BU3792" s="2"/>
      <c r="BV3792" s="2"/>
      <c r="BW3792" s="2"/>
      <c r="BX3792" s="2"/>
      <c r="BY3792" s="2"/>
    </row>
    <row r="3793" spans="38:77" s="11" customFormat="1" x14ac:dyDescent="0.3">
      <c r="AL3793" s="2"/>
      <c r="AM3793" s="2"/>
      <c r="AN3793" s="2"/>
      <c r="AO3793" s="2"/>
      <c r="AP3793" s="2"/>
      <c r="AQ3793" s="2"/>
      <c r="AR3793" s="2"/>
      <c r="AS3793" s="2"/>
      <c r="AT3793" s="2"/>
      <c r="AU3793" s="2"/>
      <c r="AV3793" s="2"/>
      <c r="AW3793" s="2"/>
      <c r="AX3793" s="2"/>
      <c r="AY3793" s="2"/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  <c r="BS3793" s="2"/>
      <c r="BT3793" s="2"/>
      <c r="BU3793" s="2"/>
      <c r="BV3793" s="2"/>
      <c r="BW3793" s="2"/>
      <c r="BX3793" s="2"/>
      <c r="BY3793" s="2"/>
    </row>
    <row r="3794" spans="38:77" s="11" customFormat="1" x14ac:dyDescent="0.3">
      <c r="AL3794" s="2"/>
      <c r="AM3794" s="2"/>
      <c r="AN3794" s="2"/>
      <c r="AO3794" s="2"/>
      <c r="AP3794" s="2"/>
      <c r="AQ3794" s="2"/>
      <c r="AR3794" s="2"/>
      <c r="AS3794" s="2"/>
      <c r="AT3794" s="2"/>
      <c r="AU3794" s="2"/>
      <c r="AV3794" s="2"/>
      <c r="AW3794" s="2"/>
      <c r="AX3794" s="2"/>
      <c r="AY3794" s="2"/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  <c r="BS3794" s="2"/>
      <c r="BT3794" s="2"/>
      <c r="BU3794" s="2"/>
      <c r="BV3794" s="2"/>
      <c r="BW3794" s="2"/>
      <c r="BX3794" s="2"/>
      <c r="BY3794" s="2"/>
    </row>
    <row r="3795" spans="38:77" s="11" customFormat="1" x14ac:dyDescent="0.3">
      <c r="AL3795" s="2"/>
      <c r="AM3795" s="2"/>
      <c r="AN3795" s="2"/>
      <c r="AO3795" s="2"/>
      <c r="AP3795" s="2"/>
      <c r="AQ3795" s="2"/>
      <c r="AR3795" s="2"/>
      <c r="AS3795" s="2"/>
      <c r="AT3795" s="2"/>
      <c r="AU3795" s="2"/>
      <c r="AV3795" s="2"/>
      <c r="AW3795" s="2"/>
      <c r="AX3795" s="2"/>
      <c r="AY3795" s="2"/>
      <c r="AZ3795" s="2"/>
      <c r="BA3795" s="2"/>
      <c r="BB3795" s="2"/>
      <c r="BC3795" s="2"/>
      <c r="BD3795" s="2"/>
      <c r="BE3795" s="2"/>
      <c r="BF3795" s="2"/>
      <c r="BG3795" s="2"/>
      <c r="BH3795" s="2"/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  <c r="BS3795" s="2"/>
      <c r="BT3795" s="2"/>
      <c r="BU3795" s="2"/>
      <c r="BV3795" s="2"/>
      <c r="BW3795" s="2"/>
      <c r="BX3795" s="2"/>
      <c r="BY3795" s="2"/>
    </row>
    <row r="3796" spans="38:77" s="11" customFormat="1" x14ac:dyDescent="0.3">
      <c r="AL3796" s="2"/>
      <c r="AM3796" s="2"/>
      <c r="AN3796" s="2"/>
      <c r="AO3796" s="2"/>
      <c r="AP3796" s="2"/>
      <c r="AQ3796" s="2"/>
      <c r="AR3796" s="2"/>
      <c r="AS3796" s="2"/>
      <c r="AT3796" s="2"/>
      <c r="AU3796" s="2"/>
      <c r="AV3796" s="2"/>
      <c r="AW3796" s="2"/>
      <c r="AX3796" s="2"/>
      <c r="AY3796" s="2"/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  <c r="BS3796" s="2"/>
      <c r="BT3796" s="2"/>
      <c r="BU3796" s="2"/>
      <c r="BV3796" s="2"/>
      <c r="BW3796" s="2"/>
      <c r="BX3796" s="2"/>
      <c r="BY3796" s="2"/>
    </row>
    <row r="3797" spans="38:77" s="11" customFormat="1" x14ac:dyDescent="0.3">
      <c r="AL3797" s="2"/>
      <c r="AM3797" s="2"/>
      <c r="AN3797" s="2"/>
      <c r="AO3797" s="2"/>
      <c r="AP3797" s="2"/>
      <c r="AQ3797" s="2"/>
      <c r="AR3797" s="2"/>
      <c r="AS3797" s="2"/>
      <c r="AT3797" s="2"/>
      <c r="AU3797" s="2"/>
      <c r="AV3797" s="2"/>
      <c r="AW3797" s="2"/>
      <c r="AX3797" s="2"/>
      <c r="AY3797" s="2"/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  <c r="BS3797" s="2"/>
      <c r="BT3797" s="2"/>
      <c r="BU3797" s="2"/>
      <c r="BV3797" s="2"/>
      <c r="BW3797" s="2"/>
      <c r="BX3797" s="2"/>
      <c r="BY3797" s="2"/>
    </row>
    <row r="3798" spans="38:77" s="11" customFormat="1" x14ac:dyDescent="0.3">
      <c r="AL3798" s="2"/>
      <c r="AM3798" s="2"/>
      <c r="AN3798" s="2"/>
      <c r="AO3798" s="2"/>
      <c r="AP3798" s="2"/>
      <c r="AQ3798" s="2"/>
      <c r="AR3798" s="2"/>
      <c r="AS3798" s="2"/>
      <c r="AT3798" s="2"/>
      <c r="AU3798" s="2"/>
      <c r="AV3798" s="2"/>
      <c r="AW3798" s="2"/>
      <c r="AX3798" s="2"/>
      <c r="AY3798" s="2"/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  <c r="BS3798" s="2"/>
      <c r="BT3798" s="2"/>
      <c r="BU3798" s="2"/>
      <c r="BV3798" s="2"/>
      <c r="BW3798" s="2"/>
      <c r="BX3798" s="2"/>
      <c r="BY3798" s="2"/>
    </row>
    <row r="3799" spans="38:77" s="11" customFormat="1" x14ac:dyDescent="0.3">
      <c r="AL3799" s="2"/>
      <c r="AM3799" s="2"/>
      <c r="AN3799" s="2"/>
      <c r="AO3799" s="2"/>
      <c r="AP3799" s="2"/>
      <c r="AQ3799" s="2"/>
      <c r="AR3799" s="2"/>
      <c r="AS3799" s="2"/>
      <c r="AT3799" s="2"/>
      <c r="AU3799" s="2"/>
      <c r="AV3799" s="2"/>
      <c r="AW3799" s="2"/>
      <c r="AX3799" s="2"/>
      <c r="AY3799" s="2"/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  <c r="BS3799" s="2"/>
      <c r="BT3799" s="2"/>
      <c r="BU3799" s="2"/>
      <c r="BV3799" s="2"/>
      <c r="BW3799" s="2"/>
      <c r="BX3799" s="2"/>
      <c r="BY3799" s="2"/>
    </row>
    <row r="3800" spans="38:77" s="11" customFormat="1" x14ac:dyDescent="0.3">
      <c r="AL3800" s="2"/>
      <c r="AM3800" s="2"/>
      <c r="AN3800" s="2"/>
      <c r="AO3800" s="2"/>
      <c r="AP3800" s="2"/>
      <c r="AQ3800" s="2"/>
      <c r="AR3800" s="2"/>
      <c r="AS3800" s="2"/>
      <c r="AT3800" s="2"/>
      <c r="AU3800" s="2"/>
      <c r="AV3800" s="2"/>
      <c r="AW3800" s="2"/>
      <c r="AX3800" s="2"/>
      <c r="AY3800" s="2"/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  <c r="BS3800" s="2"/>
      <c r="BT3800" s="2"/>
      <c r="BU3800" s="2"/>
      <c r="BV3800" s="2"/>
      <c r="BW3800" s="2"/>
      <c r="BX3800" s="2"/>
      <c r="BY3800" s="2"/>
    </row>
    <row r="3801" spans="38:77" s="11" customFormat="1" x14ac:dyDescent="0.3">
      <c r="AL3801" s="2"/>
      <c r="AM3801" s="2"/>
      <c r="AN3801" s="2"/>
      <c r="AO3801" s="2"/>
      <c r="AP3801" s="2"/>
      <c r="AQ3801" s="2"/>
      <c r="AR3801" s="2"/>
      <c r="AS3801" s="2"/>
      <c r="AT3801" s="2"/>
      <c r="AU3801" s="2"/>
      <c r="AV3801" s="2"/>
      <c r="AW3801" s="2"/>
      <c r="AX3801" s="2"/>
      <c r="AY3801" s="2"/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  <c r="BS3801" s="2"/>
      <c r="BT3801" s="2"/>
      <c r="BU3801" s="2"/>
      <c r="BV3801" s="2"/>
      <c r="BW3801" s="2"/>
      <c r="BX3801" s="2"/>
      <c r="BY3801" s="2"/>
    </row>
    <row r="3802" spans="38:77" s="11" customFormat="1" x14ac:dyDescent="0.3">
      <c r="AL3802" s="2"/>
      <c r="AM3802" s="2"/>
      <c r="AN3802" s="2"/>
      <c r="AO3802" s="2"/>
      <c r="AP3802" s="2"/>
      <c r="AQ3802" s="2"/>
      <c r="AR3802" s="2"/>
      <c r="AS3802" s="2"/>
      <c r="AT3802" s="2"/>
      <c r="AU3802" s="2"/>
      <c r="AV3802" s="2"/>
      <c r="AW3802" s="2"/>
      <c r="AX3802" s="2"/>
      <c r="AY3802" s="2"/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  <c r="BS3802" s="2"/>
      <c r="BT3802" s="2"/>
      <c r="BU3802" s="2"/>
      <c r="BV3802" s="2"/>
      <c r="BW3802" s="2"/>
      <c r="BX3802" s="2"/>
      <c r="BY3802" s="2"/>
    </row>
    <row r="3803" spans="38:77" s="11" customFormat="1" x14ac:dyDescent="0.3">
      <c r="AL3803" s="2"/>
      <c r="AM3803" s="2"/>
      <c r="AN3803" s="2"/>
      <c r="AO3803" s="2"/>
      <c r="AP3803" s="2"/>
      <c r="AQ3803" s="2"/>
      <c r="AR3803" s="2"/>
      <c r="AS3803" s="2"/>
      <c r="AT3803" s="2"/>
      <c r="AU3803" s="2"/>
      <c r="AV3803" s="2"/>
      <c r="AW3803" s="2"/>
      <c r="AX3803" s="2"/>
      <c r="AY3803" s="2"/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  <c r="BS3803" s="2"/>
      <c r="BT3803" s="2"/>
      <c r="BU3803" s="2"/>
      <c r="BV3803" s="2"/>
      <c r="BW3803" s="2"/>
      <c r="BX3803" s="2"/>
      <c r="BY3803" s="2"/>
    </row>
    <row r="3804" spans="38:77" s="11" customFormat="1" x14ac:dyDescent="0.3">
      <c r="AL3804" s="2"/>
      <c r="AM3804" s="2"/>
      <c r="AN3804" s="2"/>
      <c r="AO3804" s="2"/>
      <c r="AP3804" s="2"/>
      <c r="AQ3804" s="2"/>
      <c r="AR3804" s="2"/>
      <c r="AS3804" s="2"/>
      <c r="AT3804" s="2"/>
      <c r="AU3804" s="2"/>
      <c r="AV3804" s="2"/>
      <c r="AW3804" s="2"/>
      <c r="AX3804" s="2"/>
      <c r="AY3804" s="2"/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  <c r="BS3804" s="2"/>
      <c r="BT3804" s="2"/>
      <c r="BU3804" s="2"/>
      <c r="BV3804" s="2"/>
      <c r="BW3804" s="2"/>
      <c r="BX3804" s="2"/>
      <c r="BY3804" s="2"/>
    </row>
    <row r="3805" spans="38:77" s="11" customFormat="1" x14ac:dyDescent="0.3">
      <c r="AL3805" s="2"/>
      <c r="AM3805" s="2"/>
      <c r="AN3805" s="2"/>
      <c r="AO3805" s="2"/>
      <c r="AP3805" s="2"/>
      <c r="AQ3805" s="2"/>
      <c r="AR3805" s="2"/>
      <c r="AS3805" s="2"/>
      <c r="AT3805" s="2"/>
      <c r="AU3805" s="2"/>
      <c r="AV3805" s="2"/>
      <c r="AW3805" s="2"/>
      <c r="AX3805" s="2"/>
      <c r="AY3805" s="2"/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  <c r="BS3805" s="2"/>
      <c r="BT3805" s="2"/>
      <c r="BU3805" s="2"/>
      <c r="BV3805" s="2"/>
      <c r="BW3805" s="2"/>
      <c r="BX3805" s="2"/>
      <c r="BY3805" s="2"/>
    </row>
    <row r="3806" spans="38:77" s="11" customFormat="1" x14ac:dyDescent="0.3">
      <c r="AL3806" s="2"/>
      <c r="AM3806" s="2"/>
      <c r="AN3806" s="2"/>
      <c r="AO3806" s="2"/>
      <c r="AP3806" s="2"/>
      <c r="AQ3806" s="2"/>
      <c r="AR3806" s="2"/>
      <c r="AS3806" s="2"/>
      <c r="AT3806" s="2"/>
      <c r="AU3806" s="2"/>
      <c r="AV3806" s="2"/>
      <c r="AW3806" s="2"/>
      <c r="AX3806" s="2"/>
      <c r="AY3806" s="2"/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  <c r="BS3806" s="2"/>
      <c r="BT3806" s="2"/>
      <c r="BU3806" s="2"/>
      <c r="BV3806" s="2"/>
      <c r="BW3806" s="2"/>
      <c r="BX3806" s="2"/>
      <c r="BY3806" s="2"/>
    </row>
    <row r="3807" spans="38:77" s="11" customFormat="1" x14ac:dyDescent="0.3">
      <c r="AL3807" s="2"/>
      <c r="AM3807" s="2"/>
      <c r="AN3807" s="2"/>
      <c r="AO3807" s="2"/>
      <c r="AP3807" s="2"/>
      <c r="AQ3807" s="2"/>
      <c r="AR3807" s="2"/>
      <c r="AS3807" s="2"/>
      <c r="AT3807" s="2"/>
      <c r="AU3807" s="2"/>
      <c r="AV3807" s="2"/>
      <c r="AW3807" s="2"/>
      <c r="AX3807" s="2"/>
      <c r="AY3807" s="2"/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  <c r="BS3807" s="2"/>
      <c r="BT3807" s="2"/>
      <c r="BU3807" s="2"/>
      <c r="BV3807" s="2"/>
      <c r="BW3807" s="2"/>
      <c r="BX3807" s="2"/>
      <c r="BY3807" s="2"/>
    </row>
    <row r="3808" spans="38:77" s="11" customFormat="1" x14ac:dyDescent="0.3">
      <c r="AL3808" s="2"/>
      <c r="AM3808" s="2"/>
      <c r="AN3808" s="2"/>
      <c r="AO3808" s="2"/>
      <c r="AP3808" s="2"/>
      <c r="AQ3808" s="2"/>
      <c r="AR3808" s="2"/>
      <c r="AS3808" s="2"/>
      <c r="AT3808" s="2"/>
      <c r="AU3808" s="2"/>
      <c r="AV3808" s="2"/>
      <c r="AW3808" s="2"/>
      <c r="AX3808" s="2"/>
      <c r="AY3808" s="2"/>
      <c r="AZ3808" s="2"/>
      <c r="BA3808" s="2"/>
      <c r="BB3808" s="2"/>
      <c r="BC3808" s="2"/>
      <c r="BD3808" s="2"/>
      <c r="BE3808" s="2"/>
      <c r="BF3808" s="2"/>
      <c r="BG3808" s="2"/>
      <c r="BH3808" s="2"/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  <c r="BS3808" s="2"/>
      <c r="BT3808" s="2"/>
      <c r="BU3808" s="2"/>
      <c r="BV3808" s="2"/>
      <c r="BW3808" s="2"/>
      <c r="BX3808" s="2"/>
      <c r="BY3808" s="2"/>
    </row>
    <row r="3809" spans="38:77" s="11" customFormat="1" x14ac:dyDescent="0.3">
      <c r="AL3809" s="2"/>
      <c r="AM3809" s="2"/>
      <c r="AN3809" s="2"/>
      <c r="AO3809" s="2"/>
      <c r="AP3809" s="2"/>
      <c r="AQ3809" s="2"/>
      <c r="AR3809" s="2"/>
      <c r="AS3809" s="2"/>
      <c r="AT3809" s="2"/>
      <c r="AU3809" s="2"/>
      <c r="AV3809" s="2"/>
      <c r="AW3809" s="2"/>
      <c r="AX3809" s="2"/>
      <c r="AY3809" s="2"/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  <c r="BS3809" s="2"/>
      <c r="BT3809" s="2"/>
      <c r="BU3809" s="2"/>
      <c r="BV3809" s="2"/>
      <c r="BW3809" s="2"/>
      <c r="BX3809" s="2"/>
      <c r="BY3809" s="2"/>
    </row>
    <row r="3810" spans="38:77" s="11" customFormat="1" x14ac:dyDescent="0.3">
      <c r="AL3810" s="2"/>
      <c r="AM3810" s="2"/>
      <c r="AN3810" s="2"/>
      <c r="AO3810" s="2"/>
      <c r="AP3810" s="2"/>
      <c r="AQ3810" s="2"/>
      <c r="AR3810" s="2"/>
      <c r="AS3810" s="2"/>
      <c r="AT3810" s="2"/>
      <c r="AU3810" s="2"/>
      <c r="AV3810" s="2"/>
      <c r="AW3810" s="2"/>
      <c r="AX3810" s="2"/>
      <c r="AY3810" s="2"/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  <c r="BS3810" s="2"/>
      <c r="BT3810" s="2"/>
      <c r="BU3810" s="2"/>
      <c r="BV3810" s="2"/>
      <c r="BW3810" s="2"/>
      <c r="BX3810" s="2"/>
      <c r="BY3810" s="2"/>
    </row>
    <row r="3811" spans="38:77" s="11" customFormat="1" x14ac:dyDescent="0.3">
      <c r="AL3811" s="2"/>
      <c r="AM3811" s="2"/>
      <c r="AN3811" s="2"/>
      <c r="AO3811" s="2"/>
      <c r="AP3811" s="2"/>
      <c r="AQ3811" s="2"/>
      <c r="AR3811" s="2"/>
      <c r="AS3811" s="2"/>
      <c r="AT3811" s="2"/>
      <c r="AU3811" s="2"/>
      <c r="AV3811" s="2"/>
      <c r="AW3811" s="2"/>
      <c r="AX3811" s="2"/>
      <c r="AY3811" s="2"/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  <c r="BS3811" s="2"/>
      <c r="BT3811" s="2"/>
      <c r="BU3811" s="2"/>
      <c r="BV3811" s="2"/>
      <c r="BW3811" s="2"/>
      <c r="BX3811" s="2"/>
      <c r="BY3811" s="2"/>
    </row>
    <row r="3812" spans="38:77" s="11" customFormat="1" x14ac:dyDescent="0.3">
      <c r="AL3812" s="2"/>
      <c r="AM3812" s="2"/>
      <c r="AN3812" s="2"/>
      <c r="AO3812" s="2"/>
      <c r="AP3812" s="2"/>
      <c r="AQ3812" s="2"/>
      <c r="AR3812" s="2"/>
      <c r="AS3812" s="2"/>
      <c r="AT3812" s="2"/>
      <c r="AU3812" s="2"/>
      <c r="AV3812" s="2"/>
      <c r="AW3812" s="2"/>
      <c r="AX3812" s="2"/>
      <c r="AY3812" s="2"/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  <c r="BS3812" s="2"/>
      <c r="BT3812" s="2"/>
      <c r="BU3812" s="2"/>
      <c r="BV3812" s="2"/>
      <c r="BW3812" s="2"/>
      <c r="BX3812" s="2"/>
      <c r="BY3812" s="2"/>
    </row>
    <row r="3813" spans="38:77" s="11" customFormat="1" x14ac:dyDescent="0.3">
      <c r="AL3813" s="2"/>
      <c r="AM3813" s="2"/>
      <c r="AN3813" s="2"/>
      <c r="AO3813" s="2"/>
      <c r="AP3813" s="2"/>
      <c r="AQ3813" s="2"/>
      <c r="AR3813" s="2"/>
      <c r="AS3813" s="2"/>
      <c r="AT3813" s="2"/>
      <c r="AU3813" s="2"/>
      <c r="AV3813" s="2"/>
      <c r="AW3813" s="2"/>
      <c r="AX3813" s="2"/>
      <c r="AY3813" s="2"/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  <c r="BS3813" s="2"/>
      <c r="BT3813" s="2"/>
      <c r="BU3813" s="2"/>
      <c r="BV3813" s="2"/>
      <c r="BW3813" s="2"/>
      <c r="BX3813" s="2"/>
      <c r="BY3813" s="2"/>
    </row>
    <row r="3814" spans="38:77" s="11" customFormat="1" x14ac:dyDescent="0.3">
      <c r="AL3814" s="2"/>
      <c r="AM3814" s="2"/>
      <c r="AN3814" s="2"/>
      <c r="AO3814" s="2"/>
      <c r="AP3814" s="2"/>
      <c r="AQ3814" s="2"/>
      <c r="AR3814" s="2"/>
      <c r="AS3814" s="2"/>
      <c r="AT3814" s="2"/>
      <c r="AU3814" s="2"/>
      <c r="AV3814" s="2"/>
      <c r="AW3814" s="2"/>
      <c r="AX3814" s="2"/>
      <c r="AY3814" s="2"/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  <c r="BS3814" s="2"/>
      <c r="BT3814" s="2"/>
      <c r="BU3814" s="2"/>
      <c r="BV3814" s="2"/>
      <c r="BW3814" s="2"/>
      <c r="BX3814" s="2"/>
      <c r="BY3814" s="2"/>
    </row>
    <row r="3815" spans="38:77" s="11" customFormat="1" x14ac:dyDescent="0.3">
      <c r="AL3815" s="2"/>
      <c r="AM3815" s="2"/>
      <c r="AN3815" s="2"/>
      <c r="AO3815" s="2"/>
      <c r="AP3815" s="2"/>
      <c r="AQ3815" s="2"/>
      <c r="AR3815" s="2"/>
      <c r="AS3815" s="2"/>
      <c r="AT3815" s="2"/>
      <c r="AU3815" s="2"/>
      <c r="AV3815" s="2"/>
      <c r="AW3815" s="2"/>
      <c r="AX3815" s="2"/>
      <c r="AY3815" s="2"/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  <c r="BS3815" s="2"/>
      <c r="BT3815" s="2"/>
      <c r="BU3815" s="2"/>
      <c r="BV3815" s="2"/>
      <c r="BW3815" s="2"/>
      <c r="BX3815" s="2"/>
      <c r="BY3815" s="2"/>
    </row>
    <row r="3816" spans="38:77" s="11" customFormat="1" x14ac:dyDescent="0.3">
      <c r="AL3816" s="2"/>
      <c r="AM3816" s="2"/>
      <c r="AN3816" s="2"/>
      <c r="AO3816" s="2"/>
      <c r="AP3816" s="2"/>
      <c r="AQ3816" s="2"/>
      <c r="AR3816" s="2"/>
      <c r="AS3816" s="2"/>
      <c r="AT3816" s="2"/>
      <c r="AU3816" s="2"/>
      <c r="AV3816" s="2"/>
      <c r="AW3816" s="2"/>
      <c r="AX3816" s="2"/>
      <c r="AY3816" s="2"/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  <c r="BS3816" s="2"/>
      <c r="BT3816" s="2"/>
      <c r="BU3816" s="2"/>
      <c r="BV3816" s="2"/>
      <c r="BW3816" s="2"/>
      <c r="BX3816" s="2"/>
      <c r="BY3816" s="2"/>
    </row>
    <row r="3817" spans="38:77" s="11" customFormat="1" x14ac:dyDescent="0.3">
      <c r="AL3817" s="2"/>
      <c r="AM3817" s="2"/>
      <c r="AN3817" s="2"/>
      <c r="AO3817" s="2"/>
      <c r="AP3817" s="2"/>
      <c r="AQ3817" s="2"/>
      <c r="AR3817" s="2"/>
      <c r="AS3817" s="2"/>
      <c r="AT3817" s="2"/>
      <c r="AU3817" s="2"/>
      <c r="AV3817" s="2"/>
      <c r="AW3817" s="2"/>
      <c r="AX3817" s="2"/>
      <c r="AY3817" s="2"/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  <c r="BS3817" s="2"/>
      <c r="BT3817" s="2"/>
      <c r="BU3817" s="2"/>
      <c r="BV3817" s="2"/>
      <c r="BW3817" s="2"/>
      <c r="BX3817" s="2"/>
      <c r="BY3817" s="2"/>
    </row>
    <row r="3818" spans="38:77" s="11" customFormat="1" x14ac:dyDescent="0.3">
      <c r="AL3818" s="2"/>
      <c r="AM3818" s="2"/>
      <c r="AN3818" s="2"/>
      <c r="AO3818" s="2"/>
      <c r="AP3818" s="2"/>
      <c r="AQ3818" s="2"/>
      <c r="AR3818" s="2"/>
      <c r="AS3818" s="2"/>
      <c r="AT3818" s="2"/>
      <c r="AU3818" s="2"/>
      <c r="AV3818" s="2"/>
      <c r="AW3818" s="2"/>
      <c r="AX3818" s="2"/>
      <c r="AY3818" s="2"/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  <c r="BS3818" s="2"/>
      <c r="BT3818" s="2"/>
      <c r="BU3818" s="2"/>
      <c r="BV3818" s="2"/>
      <c r="BW3818" s="2"/>
      <c r="BX3818" s="2"/>
      <c r="BY3818" s="2"/>
    </row>
    <row r="3819" spans="38:77" s="11" customFormat="1" x14ac:dyDescent="0.3">
      <c r="AL3819" s="2"/>
      <c r="AM3819" s="2"/>
      <c r="AN3819" s="2"/>
      <c r="AO3819" s="2"/>
      <c r="AP3819" s="2"/>
      <c r="AQ3819" s="2"/>
      <c r="AR3819" s="2"/>
      <c r="AS3819" s="2"/>
      <c r="AT3819" s="2"/>
      <c r="AU3819" s="2"/>
      <c r="AV3819" s="2"/>
      <c r="AW3819" s="2"/>
      <c r="AX3819" s="2"/>
      <c r="AY3819" s="2"/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  <c r="BS3819" s="2"/>
      <c r="BT3819" s="2"/>
      <c r="BU3819" s="2"/>
      <c r="BV3819" s="2"/>
      <c r="BW3819" s="2"/>
      <c r="BX3819" s="2"/>
      <c r="BY3819" s="2"/>
    </row>
    <row r="3820" spans="38:77" s="11" customFormat="1" x14ac:dyDescent="0.3">
      <c r="AL3820" s="2"/>
      <c r="AM3820" s="2"/>
      <c r="AN3820" s="2"/>
      <c r="AO3820" s="2"/>
      <c r="AP3820" s="2"/>
      <c r="AQ3820" s="2"/>
      <c r="AR3820" s="2"/>
      <c r="AS3820" s="2"/>
      <c r="AT3820" s="2"/>
      <c r="AU3820" s="2"/>
      <c r="AV3820" s="2"/>
      <c r="AW3820" s="2"/>
      <c r="AX3820" s="2"/>
      <c r="AY3820" s="2"/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  <c r="BS3820" s="2"/>
      <c r="BT3820" s="2"/>
      <c r="BU3820" s="2"/>
      <c r="BV3820" s="2"/>
      <c r="BW3820" s="2"/>
      <c r="BX3820" s="2"/>
      <c r="BY3820" s="2"/>
    </row>
    <row r="3821" spans="38:77" s="11" customFormat="1" x14ac:dyDescent="0.3">
      <c r="AL3821" s="2"/>
      <c r="AM3821" s="2"/>
      <c r="AN3821" s="2"/>
      <c r="AO3821" s="2"/>
      <c r="AP3821" s="2"/>
      <c r="AQ3821" s="2"/>
      <c r="AR3821" s="2"/>
      <c r="AS3821" s="2"/>
      <c r="AT3821" s="2"/>
      <c r="AU3821" s="2"/>
      <c r="AV3821" s="2"/>
      <c r="AW3821" s="2"/>
      <c r="AX3821" s="2"/>
      <c r="AY3821" s="2"/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  <c r="BS3821" s="2"/>
      <c r="BT3821" s="2"/>
      <c r="BU3821" s="2"/>
      <c r="BV3821" s="2"/>
      <c r="BW3821" s="2"/>
      <c r="BX3821" s="2"/>
      <c r="BY3821" s="2"/>
    </row>
    <row r="3822" spans="38:77" s="11" customFormat="1" x14ac:dyDescent="0.3">
      <c r="AL3822" s="2"/>
      <c r="AM3822" s="2"/>
      <c r="AN3822" s="2"/>
      <c r="AO3822" s="2"/>
      <c r="AP3822" s="2"/>
      <c r="AQ3822" s="2"/>
      <c r="AR3822" s="2"/>
      <c r="AS3822" s="2"/>
      <c r="AT3822" s="2"/>
      <c r="AU3822" s="2"/>
      <c r="AV3822" s="2"/>
      <c r="AW3822" s="2"/>
      <c r="AX3822" s="2"/>
      <c r="AY3822" s="2"/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  <c r="BS3822" s="2"/>
      <c r="BT3822" s="2"/>
      <c r="BU3822" s="2"/>
      <c r="BV3822" s="2"/>
      <c r="BW3822" s="2"/>
      <c r="BX3822" s="2"/>
      <c r="BY3822" s="2"/>
    </row>
    <row r="3823" spans="38:77" s="11" customFormat="1" x14ac:dyDescent="0.3">
      <c r="AL3823" s="2"/>
      <c r="AM3823" s="2"/>
      <c r="AN3823" s="2"/>
      <c r="AO3823" s="2"/>
      <c r="AP3823" s="2"/>
      <c r="AQ3823" s="2"/>
      <c r="AR3823" s="2"/>
      <c r="AS3823" s="2"/>
      <c r="AT3823" s="2"/>
      <c r="AU3823" s="2"/>
      <c r="AV3823" s="2"/>
      <c r="AW3823" s="2"/>
      <c r="AX3823" s="2"/>
      <c r="AY3823" s="2"/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  <c r="BS3823" s="2"/>
      <c r="BT3823" s="2"/>
      <c r="BU3823" s="2"/>
      <c r="BV3823" s="2"/>
      <c r="BW3823" s="2"/>
      <c r="BX3823" s="2"/>
      <c r="BY3823" s="2"/>
    </row>
    <row r="3824" spans="38:77" s="11" customFormat="1" x14ac:dyDescent="0.3">
      <c r="AL3824" s="2"/>
      <c r="AM3824" s="2"/>
      <c r="AN3824" s="2"/>
      <c r="AO3824" s="2"/>
      <c r="AP3824" s="2"/>
      <c r="AQ3824" s="2"/>
      <c r="AR3824" s="2"/>
      <c r="AS3824" s="2"/>
      <c r="AT3824" s="2"/>
      <c r="AU3824" s="2"/>
      <c r="AV3824" s="2"/>
      <c r="AW3824" s="2"/>
      <c r="AX3824" s="2"/>
      <c r="AY3824" s="2"/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  <c r="BS3824" s="2"/>
      <c r="BT3824" s="2"/>
      <c r="BU3824" s="2"/>
      <c r="BV3824" s="2"/>
      <c r="BW3824" s="2"/>
      <c r="BX3824" s="2"/>
      <c r="BY3824" s="2"/>
    </row>
    <row r="3825" spans="38:77" s="11" customFormat="1" x14ac:dyDescent="0.3">
      <c r="AL3825" s="2"/>
      <c r="AM3825" s="2"/>
      <c r="AN3825" s="2"/>
      <c r="AO3825" s="2"/>
      <c r="AP3825" s="2"/>
      <c r="AQ3825" s="2"/>
      <c r="AR3825" s="2"/>
      <c r="AS3825" s="2"/>
      <c r="AT3825" s="2"/>
      <c r="AU3825" s="2"/>
      <c r="AV3825" s="2"/>
      <c r="AW3825" s="2"/>
      <c r="AX3825" s="2"/>
      <c r="AY3825" s="2"/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  <c r="BS3825" s="2"/>
      <c r="BT3825" s="2"/>
      <c r="BU3825" s="2"/>
      <c r="BV3825" s="2"/>
      <c r="BW3825" s="2"/>
      <c r="BX3825" s="2"/>
      <c r="BY3825" s="2"/>
    </row>
    <row r="3826" spans="38:77" s="11" customFormat="1" x14ac:dyDescent="0.3"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</row>
    <row r="3827" spans="38:77" s="11" customFormat="1" x14ac:dyDescent="0.3"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</row>
    <row r="3828" spans="38:77" s="11" customFormat="1" x14ac:dyDescent="0.3">
      <c r="AL3828" s="2"/>
      <c r="AM3828" s="2"/>
      <c r="AN3828" s="2"/>
      <c r="AO3828" s="2"/>
      <c r="AP3828" s="2"/>
      <c r="AQ3828" s="2"/>
      <c r="AR3828" s="2"/>
      <c r="AS3828" s="2"/>
      <c r="AT3828" s="2"/>
      <c r="AU3828" s="2"/>
      <c r="AV3828" s="2"/>
      <c r="AW3828" s="2"/>
      <c r="AX3828" s="2"/>
      <c r="AY3828" s="2"/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  <c r="BS3828" s="2"/>
      <c r="BT3828" s="2"/>
      <c r="BU3828" s="2"/>
      <c r="BV3828" s="2"/>
      <c r="BW3828" s="2"/>
      <c r="BX3828" s="2"/>
      <c r="BY3828" s="2"/>
    </row>
    <row r="3829" spans="38:77" s="11" customFormat="1" x14ac:dyDescent="0.3">
      <c r="AL3829" s="2"/>
      <c r="AM3829" s="2"/>
      <c r="AN3829" s="2"/>
      <c r="AO3829" s="2"/>
      <c r="AP3829" s="2"/>
      <c r="AQ3829" s="2"/>
      <c r="AR3829" s="2"/>
      <c r="AS3829" s="2"/>
      <c r="AT3829" s="2"/>
      <c r="AU3829" s="2"/>
      <c r="AV3829" s="2"/>
      <c r="AW3829" s="2"/>
      <c r="AX3829" s="2"/>
      <c r="AY3829" s="2"/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  <c r="BS3829" s="2"/>
      <c r="BT3829" s="2"/>
      <c r="BU3829" s="2"/>
      <c r="BV3829" s="2"/>
      <c r="BW3829" s="2"/>
      <c r="BX3829" s="2"/>
      <c r="BY3829" s="2"/>
    </row>
    <row r="3830" spans="38:77" s="11" customFormat="1" x14ac:dyDescent="0.3">
      <c r="AL3830" s="2"/>
      <c r="AM3830" s="2"/>
      <c r="AN3830" s="2"/>
      <c r="AO3830" s="2"/>
      <c r="AP3830" s="2"/>
      <c r="AQ3830" s="2"/>
      <c r="AR3830" s="2"/>
      <c r="AS3830" s="2"/>
      <c r="AT3830" s="2"/>
      <c r="AU3830" s="2"/>
      <c r="AV3830" s="2"/>
      <c r="AW3830" s="2"/>
      <c r="AX3830" s="2"/>
      <c r="AY3830" s="2"/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  <c r="BS3830" s="2"/>
      <c r="BT3830" s="2"/>
      <c r="BU3830" s="2"/>
      <c r="BV3830" s="2"/>
      <c r="BW3830" s="2"/>
      <c r="BX3830" s="2"/>
      <c r="BY3830" s="2"/>
    </row>
    <row r="3831" spans="38:77" s="11" customFormat="1" x14ac:dyDescent="0.3">
      <c r="AL3831" s="2"/>
      <c r="AM3831" s="2"/>
      <c r="AN3831" s="2"/>
      <c r="AO3831" s="2"/>
      <c r="AP3831" s="2"/>
      <c r="AQ3831" s="2"/>
      <c r="AR3831" s="2"/>
      <c r="AS3831" s="2"/>
      <c r="AT3831" s="2"/>
      <c r="AU3831" s="2"/>
      <c r="AV3831" s="2"/>
      <c r="AW3831" s="2"/>
      <c r="AX3831" s="2"/>
      <c r="AY3831" s="2"/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  <c r="BS3831" s="2"/>
      <c r="BT3831" s="2"/>
      <c r="BU3831" s="2"/>
      <c r="BV3831" s="2"/>
      <c r="BW3831" s="2"/>
      <c r="BX3831" s="2"/>
      <c r="BY3831" s="2"/>
    </row>
    <row r="3832" spans="38:77" s="11" customFormat="1" x14ac:dyDescent="0.3"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2"/>
      <c r="BX3832" s="2"/>
      <c r="BY3832" s="2"/>
    </row>
    <row r="3833" spans="38:77" s="11" customFormat="1" x14ac:dyDescent="0.3">
      <c r="AL3833" s="2"/>
      <c r="AM3833" s="2"/>
      <c r="AN3833" s="2"/>
      <c r="AO3833" s="2"/>
      <c r="AP3833" s="2"/>
      <c r="AQ3833" s="2"/>
      <c r="AR3833" s="2"/>
      <c r="AS3833" s="2"/>
      <c r="AT3833" s="2"/>
      <c r="AU3833" s="2"/>
      <c r="AV3833" s="2"/>
      <c r="AW3833" s="2"/>
      <c r="AX3833" s="2"/>
      <c r="AY3833" s="2"/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  <c r="BS3833" s="2"/>
      <c r="BT3833" s="2"/>
      <c r="BU3833" s="2"/>
      <c r="BV3833" s="2"/>
      <c r="BW3833" s="2"/>
      <c r="BX3833" s="2"/>
      <c r="BY3833" s="2"/>
    </row>
    <row r="3834" spans="38:77" s="11" customFormat="1" x14ac:dyDescent="0.3">
      <c r="AL3834" s="2"/>
      <c r="AM3834" s="2"/>
      <c r="AN3834" s="2"/>
      <c r="AO3834" s="2"/>
      <c r="AP3834" s="2"/>
      <c r="AQ3834" s="2"/>
      <c r="AR3834" s="2"/>
      <c r="AS3834" s="2"/>
      <c r="AT3834" s="2"/>
      <c r="AU3834" s="2"/>
      <c r="AV3834" s="2"/>
      <c r="AW3834" s="2"/>
      <c r="AX3834" s="2"/>
      <c r="AY3834" s="2"/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  <c r="BS3834" s="2"/>
      <c r="BT3834" s="2"/>
      <c r="BU3834" s="2"/>
      <c r="BV3834" s="2"/>
      <c r="BW3834" s="2"/>
      <c r="BX3834" s="2"/>
      <c r="BY3834" s="2"/>
    </row>
    <row r="3835" spans="38:77" s="11" customFormat="1" x14ac:dyDescent="0.3">
      <c r="AL3835" s="2"/>
      <c r="AM3835" s="2"/>
      <c r="AN3835" s="2"/>
      <c r="AO3835" s="2"/>
      <c r="AP3835" s="2"/>
      <c r="AQ3835" s="2"/>
      <c r="AR3835" s="2"/>
      <c r="AS3835" s="2"/>
      <c r="AT3835" s="2"/>
      <c r="AU3835" s="2"/>
      <c r="AV3835" s="2"/>
      <c r="AW3835" s="2"/>
      <c r="AX3835" s="2"/>
      <c r="AY3835" s="2"/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  <c r="BS3835" s="2"/>
      <c r="BT3835" s="2"/>
      <c r="BU3835" s="2"/>
      <c r="BV3835" s="2"/>
      <c r="BW3835" s="2"/>
      <c r="BX3835" s="2"/>
      <c r="BY3835" s="2"/>
    </row>
    <row r="3836" spans="38:77" s="11" customFormat="1" x14ac:dyDescent="0.3">
      <c r="AL3836" s="2"/>
      <c r="AM3836" s="2"/>
      <c r="AN3836" s="2"/>
      <c r="AO3836" s="2"/>
      <c r="AP3836" s="2"/>
      <c r="AQ3836" s="2"/>
      <c r="AR3836" s="2"/>
      <c r="AS3836" s="2"/>
      <c r="AT3836" s="2"/>
      <c r="AU3836" s="2"/>
      <c r="AV3836" s="2"/>
      <c r="AW3836" s="2"/>
      <c r="AX3836" s="2"/>
      <c r="AY3836" s="2"/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  <c r="BS3836" s="2"/>
      <c r="BT3836" s="2"/>
      <c r="BU3836" s="2"/>
      <c r="BV3836" s="2"/>
      <c r="BW3836" s="2"/>
      <c r="BX3836" s="2"/>
      <c r="BY3836" s="2"/>
    </row>
    <row r="3837" spans="38:77" s="11" customFormat="1" x14ac:dyDescent="0.3">
      <c r="AL3837" s="2"/>
      <c r="AM3837" s="2"/>
      <c r="AN3837" s="2"/>
      <c r="AO3837" s="2"/>
      <c r="AP3837" s="2"/>
      <c r="AQ3837" s="2"/>
      <c r="AR3837" s="2"/>
      <c r="AS3837" s="2"/>
      <c r="AT3837" s="2"/>
      <c r="AU3837" s="2"/>
      <c r="AV3837" s="2"/>
      <c r="AW3837" s="2"/>
      <c r="AX3837" s="2"/>
      <c r="AY3837" s="2"/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  <c r="BS3837" s="2"/>
      <c r="BT3837" s="2"/>
      <c r="BU3837" s="2"/>
      <c r="BV3837" s="2"/>
      <c r="BW3837" s="2"/>
      <c r="BX3837" s="2"/>
      <c r="BY3837" s="2"/>
    </row>
    <row r="3838" spans="38:77" s="11" customFormat="1" x14ac:dyDescent="0.3">
      <c r="AL3838" s="2"/>
      <c r="AM3838" s="2"/>
      <c r="AN3838" s="2"/>
      <c r="AO3838" s="2"/>
      <c r="AP3838" s="2"/>
      <c r="AQ3838" s="2"/>
      <c r="AR3838" s="2"/>
      <c r="AS3838" s="2"/>
      <c r="AT3838" s="2"/>
      <c r="AU3838" s="2"/>
      <c r="AV3838" s="2"/>
      <c r="AW3838" s="2"/>
      <c r="AX3838" s="2"/>
      <c r="AY3838" s="2"/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  <c r="BS3838" s="2"/>
      <c r="BT3838" s="2"/>
      <c r="BU3838" s="2"/>
      <c r="BV3838" s="2"/>
      <c r="BW3838" s="2"/>
      <c r="BX3838" s="2"/>
      <c r="BY3838" s="2"/>
    </row>
    <row r="3839" spans="38:77" s="11" customFormat="1" x14ac:dyDescent="0.3">
      <c r="AL3839" s="2"/>
      <c r="AM3839" s="2"/>
      <c r="AN3839" s="2"/>
      <c r="AO3839" s="2"/>
      <c r="AP3839" s="2"/>
      <c r="AQ3839" s="2"/>
      <c r="AR3839" s="2"/>
      <c r="AS3839" s="2"/>
      <c r="AT3839" s="2"/>
      <c r="AU3839" s="2"/>
      <c r="AV3839" s="2"/>
      <c r="AW3839" s="2"/>
      <c r="AX3839" s="2"/>
      <c r="AY3839" s="2"/>
      <c r="AZ3839" s="2"/>
      <c r="BA3839" s="2"/>
      <c r="BB3839" s="2"/>
      <c r="BC3839" s="2"/>
      <c r="BD3839" s="2"/>
      <c r="BE3839" s="2"/>
      <c r="BF3839" s="2"/>
      <c r="BG3839" s="2"/>
      <c r="BH3839" s="2"/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  <c r="BS3839" s="2"/>
      <c r="BT3839" s="2"/>
      <c r="BU3839" s="2"/>
      <c r="BV3839" s="2"/>
      <c r="BW3839" s="2"/>
      <c r="BX3839" s="2"/>
      <c r="BY3839" s="2"/>
    </row>
    <row r="3840" spans="38:77" s="11" customFormat="1" x14ac:dyDescent="0.3">
      <c r="AL3840" s="2"/>
      <c r="AM3840" s="2"/>
      <c r="AN3840" s="2"/>
      <c r="AO3840" s="2"/>
      <c r="AP3840" s="2"/>
      <c r="AQ3840" s="2"/>
      <c r="AR3840" s="2"/>
      <c r="AS3840" s="2"/>
      <c r="AT3840" s="2"/>
      <c r="AU3840" s="2"/>
      <c r="AV3840" s="2"/>
      <c r="AW3840" s="2"/>
      <c r="AX3840" s="2"/>
      <c r="AY3840" s="2"/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  <c r="BS3840" s="2"/>
      <c r="BT3840" s="2"/>
      <c r="BU3840" s="2"/>
      <c r="BV3840" s="2"/>
      <c r="BW3840" s="2"/>
      <c r="BX3840" s="2"/>
      <c r="BY3840" s="2"/>
    </row>
    <row r="3841" spans="38:77" s="11" customFormat="1" x14ac:dyDescent="0.3">
      <c r="AL3841" s="2"/>
      <c r="AM3841" s="2"/>
      <c r="AN3841" s="2"/>
      <c r="AO3841" s="2"/>
      <c r="AP3841" s="2"/>
      <c r="AQ3841" s="2"/>
      <c r="AR3841" s="2"/>
      <c r="AS3841" s="2"/>
      <c r="AT3841" s="2"/>
      <c r="AU3841" s="2"/>
      <c r="AV3841" s="2"/>
      <c r="AW3841" s="2"/>
      <c r="AX3841" s="2"/>
      <c r="AY3841" s="2"/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  <c r="BS3841" s="2"/>
      <c r="BT3841" s="2"/>
      <c r="BU3841" s="2"/>
      <c r="BV3841" s="2"/>
      <c r="BW3841" s="2"/>
      <c r="BX3841" s="2"/>
      <c r="BY3841" s="2"/>
    </row>
    <row r="3842" spans="38:77" s="11" customFormat="1" x14ac:dyDescent="0.3">
      <c r="AL3842" s="2"/>
      <c r="AM3842" s="2"/>
      <c r="AN3842" s="2"/>
      <c r="AO3842" s="2"/>
      <c r="AP3842" s="2"/>
      <c r="AQ3842" s="2"/>
      <c r="AR3842" s="2"/>
      <c r="AS3842" s="2"/>
      <c r="AT3842" s="2"/>
      <c r="AU3842" s="2"/>
      <c r="AV3842" s="2"/>
      <c r="AW3842" s="2"/>
      <c r="AX3842" s="2"/>
      <c r="AY3842" s="2"/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  <c r="BS3842" s="2"/>
      <c r="BT3842" s="2"/>
      <c r="BU3842" s="2"/>
      <c r="BV3842" s="2"/>
      <c r="BW3842" s="2"/>
      <c r="BX3842" s="2"/>
      <c r="BY3842" s="2"/>
    </row>
    <row r="3843" spans="38:77" s="11" customFormat="1" x14ac:dyDescent="0.3">
      <c r="AL3843" s="2"/>
      <c r="AM3843" s="2"/>
      <c r="AN3843" s="2"/>
      <c r="AO3843" s="2"/>
      <c r="AP3843" s="2"/>
      <c r="AQ3843" s="2"/>
      <c r="AR3843" s="2"/>
      <c r="AS3843" s="2"/>
      <c r="AT3843" s="2"/>
      <c r="AU3843" s="2"/>
      <c r="AV3843" s="2"/>
      <c r="AW3843" s="2"/>
      <c r="AX3843" s="2"/>
      <c r="AY3843" s="2"/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  <c r="BS3843" s="2"/>
      <c r="BT3843" s="2"/>
      <c r="BU3843" s="2"/>
      <c r="BV3843" s="2"/>
      <c r="BW3843" s="2"/>
      <c r="BX3843" s="2"/>
      <c r="BY3843" s="2"/>
    </row>
    <row r="3844" spans="38:77" s="11" customFormat="1" x14ac:dyDescent="0.3">
      <c r="AL3844" s="2"/>
      <c r="AM3844" s="2"/>
      <c r="AN3844" s="2"/>
      <c r="AO3844" s="2"/>
      <c r="AP3844" s="2"/>
      <c r="AQ3844" s="2"/>
      <c r="AR3844" s="2"/>
      <c r="AS3844" s="2"/>
      <c r="AT3844" s="2"/>
      <c r="AU3844" s="2"/>
      <c r="AV3844" s="2"/>
      <c r="AW3844" s="2"/>
      <c r="AX3844" s="2"/>
      <c r="AY3844" s="2"/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  <c r="BS3844" s="2"/>
      <c r="BT3844" s="2"/>
      <c r="BU3844" s="2"/>
      <c r="BV3844" s="2"/>
      <c r="BW3844" s="2"/>
      <c r="BX3844" s="2"/>
      <c r="BY3844" s="2"/>
    </row>
    <row r="3845" spans="38:77" s="11" customFormat="1" x14ac:dyDescent="0.3">
      <c r="AL3845" s="2"/>
      <c r="AM3845" s="2"/>
      <c r="AN3845" s="2"/>
      <c r="AO3845" s="2"/>
      <c r="AP3845" s="2"/>
      <c r="AQ3845" s="2"/>
      <c r="AR3845" s="2"/>
      <c r="AS3845" s="2"/>
      <c r="AT3845" s="2"/>
      <c r="AU3845" s="2"/>
      <c r="AV3845" s="2"/>
      <c r="AW3845" s="2"/>
      <c r="AX3845" s="2"/>
      <c r="AY3845" s="2"/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  <c r="BS3845" s="2"/>
      <c r="BT3845" s="2"/>
      <c r="BU3845" s="2"/>
      <c r="BV3845" s="2"/>
      <c r="BW3845" s="2"/>
      <c r="BX3845" s="2"/>
      <c r="BY3845" s="2"/>
    </row>
    <row r="3846" spans="38:77" s="11" customFormat="1" x14ac:dyDescent="0.3">
      <c r="AL3846" s="2"/>
      <c r="AM3846" s="2"/>
      <c r="AN3846" s="2"/>
      <c r="AO3846" s="2"/>
      <c r="AP3846" s="2"/>
      <c r="AQ3846" s="2"/>
      <c r="AR3846" s="2"/>
      <c r="AS3846" s="2"/>
      <c r="AT3846" s="2"/>
      <c r="AU3846" s="2"/>
      <c r="AV3846" s="2"/>
      <c r="AW3846" s="2"/>
      <c r="AX3846" s="2"/>
      <c r="AY3846" s="2"/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  <c r="BS3846" s="2"/>
      <c r="BT3846" s="2"/>
      <c r="BU3846" s="2"/>
      <c r="BV3846" s="2"/>
      <c r="BW3846" s="2"/>
      <c r="BX3846" s="2"/>
      <c r="BY3846" s="2"/>
    </row>
    <row r="3847" spans="38:77" s="11" customFormat="1" x14ac:dyDescent="0.3">
      <c r="AL3847" s="2"/>
      <c r="AM3847" s="2"/>
      <c r="AN3847" s="2"/>
      <c r="AO3847" s="2"/>
      <c r="AP3847" s="2"/>
      <c r="AQ3847" s="2"/>
      <c r="AR3847" s="2"/>
      <c r="AS3847" s="2"/>
      <c r="AT3847" s="2"/>
      <c r="AU3847" s="2"/>
      <c r="AV3847" s="2"/>
      <c r="AW3847" s="2"/>
      <c r="AX3847" s="2"/>
      <c r="AY3847" s="2"/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  <c r="BS3847" s="2"/>
      <c r="BT3847" s="2"/>
      <c r="BU3847" s="2"/>
      <c r="BV3847" s="2"/>
      <c r="BW3847" s="2"/>
      <c r="BX3847" s="2"/>
      <c r="BY3847" s="2"/>
    </row>
    <row r="3848" spans="38:77" s="11" customFormat="1" x14ac:dyDescent="0.3">
      <c r="AL3848" s="2"/>
      <c r="AM3848" s="2"/>
      <c r="AN3848" s="2"/>
      <c r="AO3848" s="2"/>
      <c r="AP3848" s="2"/>
      <c r="AQ3848" s="2"/>
      <c r="AR3848" s="2"/>
      <c r="AS3848" s="2"/>
      <c r="AT3848" s="2"/>
      <c r="AU3848" s="2"/>
      <c r="AV3848" s="2"/>
      <c r="AW3848" s="2"/>
      <c r="AX3848" s="2"/>
      <c r="AY3848" s="2"/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  <c r="BS3848" s="2"/>
      <c r="BT3848" s="2"/>
      <c r="BU3848" s="2"/>
      <c r="BV3848" s="2"/>
      <c r="BW3848" s="2"/>
      <c r="BX3848" s="2"/>
      <c r="BY3848" s="2"/>
    </row>
    <row r="3849" spans="38:77" s="11" customFormat="1" x14ac:dyDescent="0.3">
      <c r="AL3849" s="2"/>
      <c r="AM3849" s="2"/>
      <c r="AN3849" s="2"/>
      <c r="AO3849" s="2"/>
      <c r="AP3849" s="2"/>
      <c r="AQ3849" s="2"/>
      <c r="AR3849" s="2"/>
      <c r="AS3849" s="2"/>
      <c r="AT3849" s="2"/>
      <c r="AU3849" s="2"/>
      <c r="AV3849" s="2"/>
      <c r="AW3849" s="2"/>
      <c r="AX3849" s="2"/>
      <c r="AY3849" s="2"/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  <c r="BS3849" s="2"/>
      <c r="BT3849" s="2"/>
      <c r="BU3849" s="2"/>
      <c r="BV3849" s="2"/>
      <c r="BW3849" s="2"/>
      <c r="BX3849" s="2"/>
      <c r="BY3849" s="2"/>
    </row>
    <row r="3850" spans="38:77" s="11" customFormat="1" x14ac:dyDescent="0.3">
      <c r="AL3850" s="2"/>
      <c r="AM3850" s="2"/>
      <c r="AN3850" s="2"/>
      <c r="AO3850" s="2"/>
      <c r="AP3850" s="2"/>
      <c r="AQ3850" s="2"/>
      <c r="AR3850" s="2"/>
      <c r="AS3850" s="2"/>
      <c r="AT3850" s="2"/>
      <c r="AU3850" s="2"/>
      <c r="AV3850" s="2"/>
      <c r="AW3850" s="2"/>
      <c r="AX3850" s="2"/>
      <c r="AY3850" s="2"/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  <c r="BS3850" s="2"/>
      <c r="BT3850" s="2"/>
      <c r="BU3850" s="2"/>
      <c r="BV3850" s="2"/>
      <c r="BW3850" s="2"/>
      <c r="BX3850" s="2"/>
      <c r="BY3850" s="2"/>
    </row>
    <row r="3851" spans="38:77" s="11" customFormat="1" x14ac:dyDescent="0.3">
      <c r="AL3851" s="2"/>
      <c r="AM3851" s="2"/>
      <c r="AN3851" s="2"/>
      <c r="AO3851" s="2"/>
      <c r="AP3851" s="2"/>
      <c r="AQ3851" s="2"/>
      <c r="AR3851" s="2"/>
      <c r="AS3851" s="2"/>
      <c r="AT3851" s="2"/>
      <c r="AU3851" s="2"/>
      <c r="AV3851" s="2"/>
      <c r="AW3851" s="2"/>
      <c r="AX3851" s="2"/>
      <c r="AY3851" s="2"/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  <c r="BS3851" s="2"/>
      <c r="BT3851" s="2"/>
      <c r="BU3851" s="2"/>
      <c r="BV3851" s="2"/>
      <c r="BW3851" s="2"/>
      <c r="BX3851" s="2"/>
      <c r="BY3851" s="2"/>
    </row>
    <row r="3852" spans="38:77" s="11" customFormat="1" x14ac:dyDescent="0.3">
      <c r="AL3852" s="2"/>
      <c r="AM3852" s="2"/>
      <c r="AN3852" s="2"/>
      <c r="AO3852" s="2"/>
      <c r="AP3852" s="2"/>
      <c r="AQ3852" s="2"/>
      <c r="AR3852" s="2"/>
      <c r="AS3852" s="2"/>
      <c r="AT3852" s="2"/>
      <c r="AU3852" s="2"/>
      <c r="AV3852" s="2"/>
      <c r="AW3852" s="2"/>
      <c r="AX3852" s="2"/>
      <c r="AY3852" s="2"/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  <c r="BS3852" s="2"/>
      <c r="BT3852" s="2"/>
      <c r="BU3852" s="2"/>
      <c r="BV3852" s="2"/>
      <c r="BW3852" s="2"/>
      <c r="BX3852" s="2"/>
      <c r="BY3852" s="2"/>
    </row>
    <row r="3853" spans="38:77" s="11" customFormat="1" x14ac:dyDescent="0.3">
      <c r="AL3853" s="2"/>
      <c r="AM3853" s="2"/>
      <c r="AN3853" s="2"/>
      <c r="AO3853" s="2"/>
      <c r="AP3853" s="2"/>
      <c r="AQ3853" s="2"/>
      <c r="AR3853" s="2"/>
      <c r="AS3853" s="2"/>
      <c r="AT3853" s="2"/>
      <c r="AU3853" s="2"/>
      <c r="AV3853" s="2"/>
      <c r="AW3853" s="2"/>
      <c r="AX3853" s="2"/>
      <c r="AY3853" s="2"/>
      <c r="AZ3853" s="2"/>
      <c r="BA3853" s="2"/>
      <c r="BB3853" s="2"/>
      <c r="BC3853" s="2"/>
      <c r="BD3853" s="2"/>
      <c r="BE3853" s="2"/>
      <c r="BF3853" s="2"/>
      <c r="BG3853" s="2"/>
      <c r="BH3853" s="2"/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  <c r="BS3853" s="2"/>
      <c r="BT3853" s="2"/>
      <c r="BU3853" s="2"/>
      <c r="BV3853" s="2"/>
      <c r="BW3853" s="2"/>
      <c r="BX3853" s="2"/>
      <c r="BY3853" s="2"/>
    </row>
    <row r="3854" spans="38:77" s="11" customFormat="1" x14ac:dyDescent="0.3">
      <c r="AL3854" s="2"/>
      <c r="AM3854" s="2"/>
      <c r="AN3854" s="2"/>
      <c r="AO3854" s="2"/>
      <c r="AP3854" s="2"/>
      <c r="AQ3854" s="2"/>
      <c r="AR3854" s="2"/>
      <c r="AS3854" s="2"/>
      <c r="AT3854" s="2"/>
      <c r="AU3854" s="2"/>
      <c r="AV3854" s="2"/>
      <c r="AW3854" s="2"/>
      <c r="AX3854" s="2"/>
      <c r="AY3854" s="2"/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  <c r="BS3854" s="2"/>
      <c r="BT3854" s="2"/>
      <c r="BU3854" s="2"/>
      <c r="BV3854" s="2"/>
      <c r="BW3854" s="2"/>
      <c r="BX3854" s="2"/>
      <c r="BY3854" s="2"/>
    </row>
    <row r="3855" spans="38:77" s="11" customFormat="1" x14ac:dyDescent="0.3">
      <c r="AL3855" s="2"/>
      <c r="AM3855" s="2"/>
      <c r="AN3855" s="2"/>
      <c r="AO3855" s="2"/>
      <c r="AP3855" s="2"/>
      <c r="AQ3855" s="2"/>
      <c r="AR3855" s="2"/>
      <c r="AS3855" s="2"/>
      <c r="AT3855" s="2"/>
      <c r="AU3855" s="2"/>
      <c r="AV3855" s="2"/>
      <c r="AW3855" s="2"/>
      <c r="AX3855" s="2"/>
      <c r="AY3855" s="2"/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  <c r="BS3855" s="2"/>
      <c r="BT3855" s="2"/>
      <c r="BU3855" s="2"/>
      <c r="BV3855" s="2"/>
      <c r="BW3855" s="2"/>
      <c r="BX3855" s="2"/>
      <c r="BY3855" s="2"/>
    </row>
    <row r="3856" spans="38:77" s="11" customFormat="1" x14ac:dyDescent="0.3">
      <c r="AL3856" s="2"/>
      <c r="AM3856" s="2"/>
      <c r="AN3856" s="2"/>
      <c r="AO3856" s="2"/>
      <c r="AP3856" s="2"/>
      <c r="AQ3856" s="2"/>
      <c r="AR3856" s="2"/>
      <c r="AS3856" s="2"/>
      <c r="AT3856" s="2"/>
      <c r="AU3856" s="2"/>
      <c r="AV3856" s="2"/>
      <c r="AW3856" s="2"/>
      <c r="AX3856" s="2"/>
      <c r="AY3856" s="2"/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  <c r="BS3856" s="2"/>
      <c r="BT3856" s="2"/>
      <c r="BU3856" s="2"/>
      <c r="BV3856" s="2"/>
      <c r="BW3856" s="2"/>
      <c r="BX3856" s="2"/>
      <c r="BY3856" s="2"/>
    </row>
    <row r="3857" spans="38:77" s="11" customFormat="1" x14ac:dyDescent="0.3">
      <c r="AL3857" s="2"/>
      <c r="AM3857" s="2"/>
      <c r="AN3857" s="2"/>
      <c r="AO3857" s="2"/>
      <c r="AP3857" s="2"/>
      <c r="AQ3857" s="2"/>
      <c r="AR3857" s="2"/>
      <c r="AS3857" s="2"/>
      <c r="AT3857" s="2"/>
      <c r="AU3857" s="2"/>
      <c r="AV3857" s="2"/>
      <c r="AW3857" s="2"/>
      <c r="AX3857" s="2"/>
      <c r="AY3857" s="2"/>
      <c r="AZ3857" s="2"/>
      <c r="BA3857" s="2"/>
      <c r="BB3857" s="2"/>
      <c r="BC3857" s="2"/>
      <c r="BD3857" s="2"/>
      <c r="BE3857" s="2"/>
      <c r="BF3857" s="2"/>
      <c r="BG3857" s="2"/>
      <c r="BH3857" s="2"/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  <c r="BS3857" s="2"/>
      <c r="BT3857" s="2"/>
      <c r="BU3857" s="2"/>
      <c r="BV3857" s="2"/>
      <c r="BW3857" s="2"/>
      <c r="BX3857" s="2"/>
      <c r="BY3857" s="2"/>
    </row>
    <row r="3858" spans="38:77" s="11" customFormat="1" x14ac:dyDescent="0.3">
      <c r="AL3858" s="2"/>
      <c r="AM3858" s="2"/>
      <c r="AN3858" s="2"/>
      <c r="AO3858" s="2"/>
      <c r="AP3858" s="2"/>
      <c r="AQ3858" s="2"/>
      <c r="AR3858" s="2"/>
      <c r="AS3858" s="2"/>
      <c r="AT3858" s="2"/>
      <c r="AU3858" s="2"/>
      <c r="AV3858" s="2"/>
      <c r="AW3858" s="2"/>
      <c r="AX3858" s="2"/>
      <c r="AY3858" s="2"/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  <c r="BS3858" s="2"/>
      <c r="BT3858" s="2"/>
      <c r="BU3858" s="2"/>
      <c r="BV3858" s="2"/>
      <c r="BW3858" s="2"/>
      <c r="BX3858" s="2"/>
      <c r="BY3858" s="2"/>
    </row>
    <row r="3859" spans="38:77" s="11" customFormat="1" x14ac:dyDescent="0.3">
      <c r="AL3859" s="2"/>
      <c r="AM3859" s="2"/>
      <c r="AN3859" s="2"/>
      <c r="AO3859" s="2"/>
      <c r="AP3859" s="2"/>
      <c r="AQ3859" s="2"/>
      <c r="AR3859" s="2"/>
      <c r="AS3859" s="2"/>
      <c r="AT3859" s="2"/>
      <c r="AU3859" s="2"/>
      <c r="AV3859" s="2"/>
      <c r="AW3859" s="2"/>
      <c r="AX3859" s="2"/>
      <c r="AY3859" s="2"/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  <c r="BS3859" s="2"/>
      <c r="BT3859" s="2"/>
      <c r="BU3859" s="2"/>
      <c r="BV3859" s="2"/>
      <c r="BW3859" s="2"/>
      <c r="BX3859" s="2"/>
      <c r="BY3859" s="2"/>
    </row>
    <row r="3860" spans="38:77" s="11" customFormat="1" x14ac:dyDescent="0.3">
      <c r="AL3860" s="2"/>
      <c r="AM3860" s="2"/>
      <c r="AN3860" s="2"/>
      <c r="AO3860" s="2"/>
      <c r="AP3860" s="2"/>
      <c r="AQ3860" s="2"/>
      <c r="AR3860" s="2"/>
      <c r="AS3860" s="2"/>
      <c r="AT3860" s="2"/>
      <c r="AU3860" s="2"/>
      <c r="AV3860" s="2"/>
      <c r="AW3860" s="2"/>
      <c r="AX3860" s="2"/>
      <c r="AY3860" s="2"/>
      <c r="AZ3860" s="2"/>
      <c r="BA3860" s="2"/>
      <c r="BB3860" s="2"/>
      <c r="BC3860" s="2"/>
      <c r="BD3860" s="2"/>
      <c r="BE3860" s="2"/>
      <c r="BF3860" s="2"/>
      <c r="BG3860" s="2"/>
      <c r="BH3860" s="2"/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  <c r="BS3860" s="2"/>
      <c r="BT3860" s="2"/>
      <c r="BU3860" s="2"/>
      <c r="BV3860" s="2"/>
      <c r="BW3860" s="2"/>
      <c r="BX3860" s="2"/>
      <c r="BY3860" s="2"/>
    </row>
    <row r="3861" spans="38:77" s="11" customFormat="1" x14ac:dyDescent="0.3">
      <c r="AL3861" s="2"/>
      <c r="AM3861" s="2"/>
      <c r="AN3861" s="2"/>
      <c r="AO3861" s="2"/>
      <c r="AP3861" s="2"/>
      <c r="AQ3861" s="2"/>
      <c r="AR3861" s="2"/>
      <c r="AS3861" s="2"/>
      <c r="AT3861" s="2"/>
      <c r="AU3861" s="2"/>
      <c r="AV3861" s="2"/>
      <c r="AW3861" s="2"/>
      <c r="AX3861" s="2"/>
      <c r="AY3861" s="2"/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  <c r="BS3861" s="2"/>
      <c r="BT3861" s="2"/>
      <c r="BU3861" s="2"/>
      <c r="BV3861" s="2"/>
      <c r="BW3861" s="2"/>
      <c r="BX3861" s="2"/>
      <c r="BY3861" s="2"/>
    </row>
    <row r="3862" spans="38:77" s="11" customFormat="1" x14ac:dyDescent="0.3">
      <c r="AL3862" s="2"/>
      <c r="AM3862" s="2"/>
      <c r="AN3862" s="2"/>
      <c r="AO3862" s="2"/>
      <c r="AP3862" s="2"/>
      <c r="AQ3862" s="2"/>
      <c r="AR3862" s="2"/>
      <c r="AS3862" s="2"/>
      <c r="AT3862" s="2"/>
      <c r="AU3862" s="2"/>
      <c r="AV3862" s="2"/>
      <c r="AW3862" s="2"/>
      <c r="AX3862" s="2"/>
      <c r="AY3862" s="2"/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  <c r="BS3862" s="2"/>
      <c r="BT3862" s="2"/>
      <c r="BU3862" s="2"/>
      <c r="BV3862" s="2"/>
      <c r="BW3862" s="2"/>
      <c r="BX3862" s="2"/>
      <c r="BY3862" s="2"/>
    </row>
    <row r="3863" spans="38:77" s="11" customFormat="1" x14ac:dyDescent="0.3">
      <c r="AL3863" s="2"/>
      <c r="AM3863" s="2"/>
      <c r="AN3863" s="2"/>
      <c r="AO3863" s="2"/>
      <c r="AP3863" s="2"/>
      <c r="AQ3863" s="2"/>
      <c r="AR3863" s="2"/>
      <c r="AS3863" s="2"/>
      <c r="AT3863" s="2"/>
      <c r="AU3863" s="2"/>
      <c r="AV3863" s="2"/>
      <c r="AW3863" s="2"/>
      <c r="AX3863" s="2"/>
      <c r="AY3863" s="2"/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  <c r="BS3863" s="2"/>
      <c r="BT3863" s="2"/>
      <c r="BU3863" s="2"/>
      <c r="BV3863" s="2"/>
      <c r="BW3863" s="2"/>
      <c r="BX3863" s="2"/>
      <c r="BY3863" s="2"/>
    </row>
    <row r="3864" spans="38:77" s="11" customFormat="1" x14ac:dyDescent="0.3">
      <c r="AL3864" s="2"/>
      <c r="AM3864" s="2"/>
      <c r="AN3864" s="2"/>
      <c r="AO3864" s="2"/>
      <c r="AP3864" s="2"/>
      <c r="AQ3864" s="2"/>
      <c r="AR3864" s="2"/>
      <c r="AS3864" s="2"/>
      <c r="AT3864" s="2"/>
      <c r="AU3864" s="2"/>
      <c r="AV3864" s="2"/>
      <c r="AW3864" s="2"/>
      <c r="AX3864" s="2"/>
      <c r="AY3864" s="2"/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  <c r="BS3864" s="2"/>
      <c r="BT3864" s="2"/>
      <c r="BU3864" s="2"/>
      <c r="BV3864" s="2"/>
      <c r="BW3864" s="2"/>
      <c r="BX3864" s="2"/>
      <c r="BY3864" s="2"/>
    </row>
    <row r="3865" spans="38:77" s="11" customFormat="1" x14ac:dyDescent="0.3">
      <c r="AL3865" s="2"/>
      <c r="AM3865" s="2"/>
      <c r="AN3865" s="2"/>
      <c r="AO3865" s="2"/>
      <c r="AP3865" s="2"/>
      <c r="AQ3865" s="2"/>
      <c r="AR3865" s="2"/>
      <c r="AS3865" s="2"/>
      <c r="AT3865" s="2"/>
      <c r="AU3865" s="2"/>
      <c r="AV3865" s="2"/>
      <c r="AW3865" s="2"/>
      <c r="AX3865" s="2"/>
      <c r="AY3865" s="2"/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  <c r="BS3865" s="2"/>
      <c r="BT3865" s="2"/>
      <c r="BU3865" s="2"/>
      <c r="BV3865" s="2"/>
      <c r="BW3865" s="2"/>
      <c r="BX3865" s="2"/>
      <c r="BY3865" s="2"/>
    </row>
    <row r="3866" spans="38:77" s="11" customFormat="1" x14ac:dyDescent="0.3">
      <c r="AL3866" s="2"/>
      <c r="AM3866" s="2"/>
      <c r="AN3866" s="2"/>
      <c r="AO3866" s="2"/>
      <c r="AP3866" s="2"/>
      <c r="AQ3866" s="2"/>
      <c r="AR3866" s="2"/>
      <c r="AS3866" s="2"/>
      <c r="AT3866" s="2"/>
      <c r="AU3866" s="2"/>
      <c r="AV3866" s="2"/>
      <c r="AW3866" s="2"/>
      <c r="AX3866" s="2"/>
      <c r="AY3866" s="2"/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  <c r="BS3866" s="2"/>
      <c r="BT3866" s="2"/>
      <c r="BU3866" s="2"/>
      <c r="BV3866" s="2"/>
      <c r="BW3866" s="2"/>
      <c r="BX3866" s="2"/>
      <c r="BY3866" s="2"/>
    </row>
    <row r="3867" spans="38:77" s="11" customFormat="1" x14ac:dyDescent="0.3">
      <c r="AL3867" s="2"/>
      <c r="AM3867" s="2"/>
      <c r="AN3867" s="2"/>
      <c r="AO3867" s="2"/>
      <c r="AP3867" s="2"/>
      <c r="AQ3867" s="2"/>
      <c r="AR3867" s="2"/>
      <c r="AS3867" s="2"/>
      <c r="AT3867" s="2"/>
      <c r="AU3867" s="2"/>
      <c r="AV3867" s="2"/>
      <c r="AW3867" s="2"/>
      <c r="AX3867" s="2"/>
      <c r="AY3867" s="2"/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  <c r="BS3867" s="2"/>
      <c r="BT3867" s="2"/>
      <c r="BU3867" s="2"/>
      <c r="BV3867" s="2"/>
      <c r="BW3867" s="2"/>
      <c r="BX3867" s="2"/>
      <c r="BY3867" s="2"/>
    </row>
    <row r="3868" spans="38:77" s="11" customFormat="1" x14ac:dyDescent="0.3">
      <c r="AL3868" s="2"/>
      <c r="AM3868" s="2"/>
      <c r="AN3868" s="2"/>
      <c r="AO3868" s="2"/>
      <c r="AP3868" s="2"/>
      <c r="AQ3868" s="2"/>
      <c r="AR3868" s="2"/>
      <c r="AS3868" s="2"/>
      <c r="AT3868" s="2"/>
      <c r="AU3868" s="2"/>
      <c r="AV3868" s="2"/>
      <c r="AW3868" s="2"/>
      <c r="AX3868" s="2"/>
      <c r="AY3868" s="2"/>
      <c r="AZ3868" s="2"/>
      <c r="BA3868" s="2"/>
      <c r="BB3868" s="2"/>
      <c r="BC3868" s="2"/>
      <c r="BD3868" s="2"/>
      <c r="BE3868" s="2"/>
      <c r="BF3868" s="2"/>
      <c r="BG3868" s="2"/>
      <c r="BH3868" s="2"/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  <c r="BS3868" s="2"/>
      <c r="BT3868" s="2"/>
      <c r="BU3868" s="2"/>
      <c r="BV3868" s="2"/>
      <c r="BW3868" s="2"/>
      <c r="BX3868" s="2"/>
      <c r="BY3868" s="2"/>
    </row>
    <row r="3869" spans="38:77" s="11" customFormat="1" x14ac:dyDescent="0.3">
      <c r="AL3869" s="2"/>
      <c r="AM3869" s="2"/>
      <c r="AN3869" s="2"/>
      <c r="AO3869" s="2"/>
      <c r="AP3869" s="2"/>
      <c r="AQ3869" s="2"/>
      <c r="AR3869" s="2"/>
      <c r="AS3869" s="2"/>
      <c r="AT3869" s="2"/>
      <c r="AU3869" s="2"/>
      <c r="AV3869" s="2"/>
      <c r="AW3869" s="2"/>
      <c r="AX3869" s="2"/>
      <c r="AY3869" s="2"/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  <c r="BS3869" s="2"/>
      <c r="BT3869" s="2"/>
      <c r="BU3869" s="2"/>
      <c r="BV3869" s="2"/>
      <c r="BW3869" s="2"/>
      <c r="BX3869" s="2"/>
      <c r="BY3869" s="2"/>
    </row>
    <row r="3870" spans="38:77" s="11" customFormat="1" x14ac:dyDescent="0.3">
      <c r="AL3870" s="2"/>
      <c r="AM3870" s="2"/>
      <c r="AN3870" s="2"/>
      <c r="AO3870" s="2"/>
      <c r="AP3870" s="2"/>
      <c r="AQ3870" s="2"/>
      <c r="AR3870" s="2"/>
      <c r="AS3870" s="2"/>
      <c r="AT3870" s="2"/>
      <c r="AU3870" s="2"/>
      <c r="AV3870" s="2"/>
      <c r="AW3870" s="2"/>
      <c r="AX3870" s="2"/>
      <c r="AY3870" s="2"/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  <c r="BS3870" s="2"/>
      <c r="BT3870" s="2"/>
      <c r="BU3870" s="2"/>
      <c r="BV3870" s="2"/>
      <c r="BW3870" s="2"/>
      <c r="BX3870" s="2"/>
      <c r="BY3870" s="2"/>
    </row>
    <row r="3871" spans="38:77" s="11" customFormat="1" x14ac:dyDescent="0.3">
      <c r="AL3871" s="2"/>
      <c r="AM3871" s="2"/>
      <c r="AN3871" s="2"/>
      <c r="AO3871" s="2"/>
      <c r="AP3871" s="2"/>
      <c r="AQ3871" s="2"/>
      <c r="AR3871" s="2"/>
      <c r="AS3871" s="2"/>
      <c r="AT3871" s="2"/>
      <c r="AU3871" s="2"/>
      <c r="AV3871" s="2"/>
      <c r="AW3871" s="2"/>
      <c r="AX3871" s="2"/>
      <c r="AY3871" s="2"/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  <c r="BS3871" s="2"/>
      <c r="BT3871" s="2"/>
      <c r="BU3871" s="2"/>
      <c r="BV3871" s="2"/>
      <c r="BW3871" s="2"/>
      <c r="BX3871" s="2"/>
      <c r="BY3871" s="2"/>
    </row>
    <row r="3872" spans="38:77" s="11" customFormat="1" x14ac:dyDescent="0.3">
      <c r="AL3872" s="2"/>
      <c r="AM3872" s="2"/>
      <c r="AN3872" s="2"/>
      <c r="AO3872" s="2"/>
      <c r="AP3872" s="2"/>
      <c r="AQ3872" s="2"/>
      <c r="AR3872" s="2"/>
      <c r="AS3872" s="2"/>
      <c r="AT3872" s="2"/>
      <c r="AU3872" s="2"/>
      <c r="AV3872" s="2"/>
      <c r="AW3872" s="2"/>
      <c r="AX3872" s="2"/>
      <c r="AY3872" s="2"/>
      <c r="AZ3872" s="2"/>
      <c r="BA3872" s="2"/>
      <c r="BB3872" s="2"/>
      <c r="BC3872" s="2"/>
      <c r="BD3872" s="2"/>
      <c r="BE3872" s="2"/>
      <c r="BF3872" s="2"/>
      <c r="BG3872" s="2"/>
      <c r="BH3872" s="2"/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  <c r="BS3872" s="2"/>
      <c r="BT3872" s="2"/>
      <c r="BU3872" s="2"/>
      <c r="BV3872" s="2"/>
      <c r="BW3872" s="2"/>
      <c r="BX3872" s="2"/>
      <c r="BY3872" s="2"/>
    </row>
    <row r="3873" spans="38:77" s="11" customFormat="1" x14ac:dyDescent="0.3">
      <c r="AL3873" s="2"/>
      <c r="AM3873" s="2"/>
      <c r="AN3873" s="2"/>
      <c r="AO3873" s="2"/>
      <c r="AP3873" s="2"/>
      <c r="AQ3873" s="2"/>
      <c r="AR3873" s="2"/>
      <c r="AS3873" s="2"/>
      <c r="AT3873" s="2"/>
      <c r="AU3873" s="2"/>
      <c r="AV3873" s="2"/>
      <c r="AW3873" s="2"/>
      <c r="AX3873" s="2"/>
      <c r="AY3873" s="2"/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  <c r="BS3873" s="2"/>
      <c r="BT3873" s="2"/>
      <c r="BU3873" s="2"/>
      <c r="BV3873" s="2"/>
      <c r="BW3873" s="2"/>
      <c r="BX3873" s="2"/>
      <c r="BY3873" s="2"/>
    </row>
    <row r="3874" spans="38:77" s="11" customFormat="1" x14ac:dyDescent="0.3">
      <c r="AL3874" s="2"/>
      <c r="AM3874" s="2"/>
      <c r="AN3874" s="2"/>
      <c r="AO3874" s="2"/>
      <c r="AP3874" s="2"/>
      <c r="AQ3874" s="2"/>
      <c r="AR3874" s="2"/>
      <c r="AS3874" s="2"/>
      <c r="AT3874" s="2"/>
      <c r="AU3874" s="2"/>
      <c r="AV3874" s="2"/>
      <c r="AW3874" s="2"/>
      <c r="AX3874" s="2"/>
      <c r="AY3874" s="2"/>
      <c r="AZ3874" s="2"/>
      <c r="BA3874" s="2"/>
      <c r="BB3874" s="2"/>
      <c r="BC3874" s="2"/>
      <c r="BD3874" s="2"/>
      <c r="BE3874" s="2"/>
      <c r="BF3874" s="2"/>
      <c r="BG3874" s="2"/>
      <c r="BH3874" s="2"/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  <c r="BS3874" s="2"/>
      <c r="BT3874" s="2"/>
      <c r="BU3874" s="2"/>
      <c r="BV3874" s="2"/>
      <c r="BW3874" s="2"/>
      <c r="BX3874" s="2"/>
      <c r="BY3874" s="2"/>
    </row>
    <row r="3875" spans="38:77" s="11" customFormat="1" x14ac:dyDescent="0.3">
      <c r="AL3875" s="2"/>
      <c r="AM3875" s="2"/>
      <c r="AN3875" s="2"/>
      <c r="AO3875" s="2"/>
      <c r="AP3875" s="2"/>
      <c r="AQ3875" s="2"/>
      <c r="AR3875" s="2"/>
      <c r="AS3875" s="2"/>
      <c r="AT3875" s="2"/>
      <c r="AU3875" s="2"/>
      <c r="AV3875" s="2"/>
      <c r="AW3875" s="2"/>
      <c r="AX3875" s="2"/>
      <c r="AY3875" s="2"/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  <c r="BS3875" s="2"/>
      <c r="BT3875" s="2"/>
      <c r="BU3875" s="2"/>
      <c r="BV3875" s="2"/>
      <c r="BW3875" s="2"/>
      <c r="BX3875" s="2"/>
      <c r="BY3875" s="2"/>
    </row>
    <row r="3876" spans="38:77" s="11" customFormat="1" x14ac:dyDescent="0.3">
      <c r="AL3876" s="2"/>
      <c r="AM3876" s="2"/>
      <c r="AN3876" s="2"/>
      <c r="AO3876" s="2"/>
      <c r="AP3876" s="2"/>
      <c r="AQ3876" s="2"/>
      <c r="AR3876" s="2"/>
      <c r="AS3876" s="2"/>
      <c r="AT3876" s="2"/>
      <c r="AU3876" s="2"/>
      <c r="AV3876" s="2"/>
      <c r="AW3876" s="2"/>
      <c r="AX3876" s="2"/>
      <c r="AY3876" s="2"/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  <c r="BS3876" s="2"/>
      <c r="BT3876" s="2"/>
      <c r="BU3876" s="2"/>
      <c r="BV3876" s="2"/>
      <c r="BW3876" s="2"/>
      <c r="BX3876" s="2"/>
      <c r="BY3876" s="2"/>
    </row>
    <row r="3877" spans="38:77" s="11" customFormat="1" x14ac:dyDescent="0.3">
      <c r="AL3877" s="2"/>
      <c r="AM3877" s="2"/>
      <c r="AN3877" s="2"/>
      <c r="AO3877" s="2"/>
      <c r="AP3877" s="2"/>
      <c r="AQ3877" s="2"/>
      <c r="AR3877" s="2"/>
      <c r="AS3877" s="2"/>
      <c r="AT3877" s="2"/>
      <c r="AU3877" s="2"/>
      <c r="AV3877" s="2"/>
      <c r="AW3877" s="2"/>
      <c r="AX3877" s="2"/>
      <c r="AY3877" s="2"/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  <c r="BS3877" s="2"/>
      <c r="BT3877" s="2"/>
      <c r="BU3877" s="2"/>
      <c r="BV3877" s="2"/>
      <c r="BW3877" s="2"/>
      <c r="BX3877" s="2"/>
      <c r="BY3877" s="2"/>
    </row>
    <row r="3878" spans="38:77" s="11" customFormat="1" x14ac:dyDescent="0.3">
      <c r="AL3878" s="2"/>
      <c r="AM3878" s="2"/>
      <c r="AN3878" s="2"/>
      <c r="AO3878" s="2"/>
      <c r="AP3878" s="2"/>
      <c r="AQ3878" s="2"/>
      <c r="AR3878" s="2"/>
      <c r="AS3878" s="2"/>
      <c r="AT3878" s="2"/>
      <c r="AU3878" s="2"/>
      <c r="AV3878" s="2"/>
      <c r="AW3878" s="2"/>
      <c r="AX3878" s="2"/>
      <c r="AY3878" s="2"/>
      <c r="AZ3878" s="2"/>
      <c r="BA3878" s="2"/>
      <c r="BB3878" s="2"/>
      <c r="BC3878" s="2"/>
      <c r="BD3878" s="2"/>
      <c r="BE3878" s="2"/>
      <c r="BF3878" s="2"/>
      <c r="BG3878" s="2"/>
      <c r="BH3878" s="2"/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  <c r="BS3878" s="2"/>
      <c r="BT3878" s="2"/>
      <c r="BU3878" s="2"/>
      <c r="BV3878" s="2"/>
      <c r="BW3878" s="2"/>
      <c r="BX3878" s="2"/>
      <c r="BY3878" s="2"/>
    </row>
    <row r="3879" spans="38:77" s="11" customFormat="1" x14ac:dyDescent="0.3">
      <c r="AL3879" s="2"/>
      <c r="AM3879" s="2"/>
      <c r="AN3879" s="2"/>
      <c r="AO3879" s="2"/>
      <c r="AP3879" s="2"/>
      <c r="AQ3879" s="2"/>
      <c r="AR3879" s="2"/>
      <c r="AS3879" s="2"/>
      <c r="AT3879" s="2"/>
      <c r="AU3879" s="2"/>
      <c r="AV3879" s="2"/>
      <c r="AW3879" s="2"/>
      <c r="AX3879" s="2"/>
      <c r="AY3879" s="2"/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  <c r="BS3879" s="2"/>
      <c r="BT3879" s="2"/>
      <c r="BU3879" s="2"/>
      <c r="BV3879" s="2"/>
      <c r="BW3879" s="2"/>
      <c r="BX3879" s="2"/>
      <c r="BY3879" s="2"/>
    </row>
    <row r="3880" spans="38:77" s="11" customFormat="1" x14ac:dyDescent="0.3">
      <c r="AL3880" s="2"/>
      <c r="AM3880" s="2"/>
      <c r="AN3880" s="2"/>
      <c r="AO3880" s="2"/>
      <c r="AP3880" s="2"/>
      <c r="AQ3880" s="2"/>
      <c r="AR3880" s="2"/>
      <c r="AS3880" s="2"/>
      <c r="AT3880" s="2"/>
      <c r="AU3880" s="2"/>
      <c r="AV3880" s="2"/>
      <c r="AW3880" s="2"/>
      <c r="AX3880" s="2"/>
      <c r="AY3880" s="2"/>
      <c r="AZ3880" s="2"/>
      <c r="BA3880" s="2"/>
      <c r="BB3880" s="2"/>
      <c r="BC3880" s="2"/>
      <c r="BD3880" s="2"/>
      <c r="BE3880" s="2"/>
      <c r="BF3880" s="2"/>
      <c r="BG3880" s="2"/>
      <c r="BH3880" s="2"/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  <c r="BS3880" s="2"/>
      <c r="BT3880" s="2"/>
      <c r="BU3880" s="2"/>
      <c r="BV3880" s="2"/>
      <c r="BW3880" s="2"/>
      <c r="BX3880" s="2"/>
      <c r="BY3880" s="2"/>
    </row>
    <row r="3881" spans="38:77" s="11" customFormat="1" x14ac:dyDescent="0.3">
      <c r="AL3881" s="2"/>
      <c r="AM3881" s="2"/>
      <c r="AN3881" s="2"/>
      <c r="AO3881" s="2"/>
      <c r="AP3881" s="2"/>
      <c r="AQ3881" s="2"/>
      <c r="AR3881" s="2"/>
      <c r="AS3881" s="2"/>
      <c r="AT3881" s="2"/>
      <c r="AU3881" s="2"/>
      <c r="AV3881" s="2"/>
      <c r="AW3881" s="2"/>
      <c r="AX3881" s="2"/>
      <c r="AY3881" s="2"/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  <c r="BS3881" s="2"/>
      <c r="BT3881" s="2"/>
      <c r="BU3881" s="2"/>
      <c r="BV3881" s="2"/>
      <c r="BW3881" s="2"/>
      <c r="BX3881" s="2"/>
      <c r="BY3881" s="2"/>
    </row>
    <row r="3882" spans="38:77" s="11" customFormat="1" x14ac:dyDescent="0.3">
      <c r="AL3882" s="2"/>
      <c r="AM3882" s="2"/>
      <c r="AN3882" s="2"/>
      <c r="AO3882" s="2"/>
      <c r="AP3882" s="2"/>
      <c r="AQ3882" s="2"/>
      <c r="AR3882" s="2"/>
      <c r="AS3882" s="2"/>
      <c r="AT3882" s="2"/>
      <c r="AU3882" s="2"/>
      <c r="AV3882" s="2"/>
      <c r="AW3882" s="2"/>
      <c r="AX3882" s="2"/>
      <c r="AY3882" s="2"/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  <c r="BS3882" s="2"/>
      <c r="BT3882" s="2"/>
      <c r="BU3882" s="2"/>
      <c r="BV3882" s="2"/>
      <c r="BW3882" s="2"/>
      <c r="BX3882" s="2"/>
      <c r="BY3882" s="2"/>
    </row>
    <row r="3883" spans="38:77" s="11" customFormat="1" x14ac:dyDescent="0.3">
      <c r="AL3883" s="2"/>
      <c r="AM3883" s="2"/>
      <c r="AN3883" s="2"/>
      <c r="AO3883" s="2"/>
      <c r="AP3883" s="2"/>
      <c r="AQ3883" s="2"/>
      <c r="AR3883" s="2"/>
      <c r="AS3883" s="2"/>
      <c r="AT3883" s="2"/>
      <c r="AU3883" s="2"/>
      <c r="AV3883" s="2"/>
      <c r="AW3883" s="2"/>
      <c r="AX3883" s="2"/>
      <c r="AY3883" s="2"/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  <c r="BS3883" s="2"/>
      <c r="BT3883" s="2"/>
      <c r="BU3883" s="2"/>
      <c r="BV3883" s="2"/>
      <c r="BW3883" s="2"/>
      <c r="BX3883" s="2"/>
      <c r="BY3883" s="2"/>
    </row>
    <row r="3884" spans="38:77" s="11" customFormat="1" x14ac:dyDescent="0.3">
      <c r="AL3884" s="2"/>
      <c r="AM3884" s="2"/>
      <c r="AN3884" s="2"/>
      <c r="AO3884" s="2"/>
      <c r="AP3884" s="2"/>
      <c r="AQ3884" s="2"/>
      <c r="AR3884" s="2"/>
      <c r="AS3884" s="2"/>
      <c r="AT3884" s="2"/>
      <c r="AU3884" s="2"/>
      <c r="AV3884" s="2"/>
      <c r="AW3884" s="2"/>
      <c r="AX3884" s="2"/>
      <c r="AY3884" s="2"/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  <c r="BS3884" s="2"/>
      <c r="BT3884" s="2"/>
      <c r="BU3884" s="2"/>
      <c r="BV3884" s="2"/>
      <c r="BW3884" s="2"/>
      <c r="BX3884" s="2"/>
      <c r="BY3884" s="2"/>
    </row>
    <row r="3885" spans="38:77" s="11" customFormat="1" x14ac:dyDescent="0.3">
      <c r="AL3885" s="2"/>
      <c r="AM3885" s="2"/>
      <c r="AN3885" s="2"/>
      <c r="AO3885" s="2"/>
      <c r="AP3885" s="2"/>
      <c r="AQ3885" s="2"/>
      <c r="AR3885" s="2"/>
      <c r="AS3885" s="2"/>
      <c r="AT3885" s="2"/>
      <c r="AU3885" s="2"/>
      <c r="AV3885" s="2"/>
      <c r="AW3885" s="2"/>
      <c r="AX3885" s="2"/>
      <c r="AY3885" s="2"/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  <c r="BS3885" s="2"/>
      <c r="BT3885" s="2"/>
      <c r="BU3885" s="2"/>
      <c r="BV3885" s="2"/>
      <c r="BW3885" s="2"/>
      <c r="BX3885" s="2"/>
      <c r="BY3885" s="2"/>
    </row>
    <row r="3886" spans="38:77" s="11" customFormat="1" x14ac:dyDescent="0.3">
      <c r="AL3886" s="2"/>
      <c r="AM3886" s="2"/>
      <c r="AN3886" s="2"/>
      <c r="AO3886" s="2"/>
      <c r="AP3886" s="2"/>
      <c r="AQ3886" s="2"/>
      <c r="AR3886" s="2"/>
      <c r="AS3886" s="2"/>
      <c r="AT3886" s="2"/>
      <c r="AU3886" s="2"/>
      <c r="AV3886" s="2"/>
      <c r="AW3886" s="2"/>
      <c r="AX3886" s="2"/>
      <c r="AY3886" s="2"/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  <c r="BS3886" s="2"/>
      <c r="BT3886" s="2"/>
      <c r="BU3886" s="2"/>
      <c r="BV3886" s="2"/>
      <c r="BW3886" s="2"/>
      <c r="BX3886" s="2"/>
      <c r="BY3886" s="2"/>
    </row>
    <row r="3887" spans="38:77" s="11" customFormat="1" x14ac:dyDescent="0.3">
      <c r="AL3887" s="2"/>
      <c r="AM3887" s="2"/>
      <c r="AN3887" s="2"/>
      <c r="AO3887" s="2"/>
      <c r="AP3887" s="2"/>
      <c r="AQ3887" s="2"/>
      <c r="AR3887" s="2"/>
      <c r="AS3887" s="2"/>
      <c r="AT3887" s="2"/>
      <c r="AU3887" s="2"/>
      <c r="AV3887" s="2"/>
      <c r="AW3887" s="2"/>
      <c r="AX3887" s="2"/>
      <c r="AY3887" s="2"/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  <c r="BS3887" s="2"/>
      <c r="BT3887" s="2"/>
      <c r="BU3887" s="2"/>
      <c r="BV3887" s="2"/>
      <c r="BW3887" s="2"/>
      <c r="BX3887" s="2"/>
      <c r="BY3887" s="2"/>
    </row>
    <row r="3888" spans="38:77" s="11" customFormat="1" x14ac:dyDescent="0.3">
      <c r="AL3888" s="2"/>
      <c r="AM3888" s="2"/>
      <c r="AN3888" s="2"/>
      <c r="AO3888" s="2"/>
      <c r="AP3888" s="2"/>
      <c r="AQ3888" s="2"/>
      <c r="AR3888" s="2"/>
      <c r="AS3888" s="2"/>
      <c r="AT3888" s="2"/>
      <c r="AU3888" s="2"/>
      <c r="AV3888" s="2"/>
      <c r="AW3888" s="2"/>
      <c r="AX3888" s="2"/>
      <c r="AY3888" s="2"/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  <c r="BS3888" s="2"/>
      <c r="BT3888" s="2"/>
      <c r="BU3888" s="2"/>
      <c r="BV3888" s="2"/>
      <c r="BW3888" s="2"/>
      <c r="BX3888" s="2"/>
      <c r="BY3888" s="2"/>
    </row>
    <row r="3889" spans="38:77" s="11" customFormat="1" x14ac:dyDescent="0.3">
      <c r="AL3889" s="2"/>
      <c r="AM3889" s="2"/>
      <c r="AN3889" s="2"/>
      <c r="AO3889" s="2"/>
      <c r="AP3889" s="2"/>
      <c r="AQ3889" s="2"/>
      <c r="AR3889" s="2"/>
      <c r="AS3889" s="2"/>
      <c r="AT3889" s="2"/>
      <c r="AU3889" s="2"/>
      <c r="AV3889" s="2"/>
      <c r="AW3889" s="2"/>
      <c r="AX3889" s="2"/>
      <c r="AY3889" s="2"/>
      <c r="AZ3889" s="2"/>
      <c r="BA3889" s="2"/>
      <c r="BB3889" s="2"/>
      <c r="BC3889" s="2"/>
      <c r="BD3889" s="2"/>
      <c r="BE3889" s="2"/>
      <c r="BF3889" s="2"/>
      <c r="BG3889" s="2"/>
      <c r="BH3889" s="2"/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  <c r="BS3889" s="2"/>
      <c r="BT3889" s="2"/>
      <c r="BU3889" s="2"/>
      <c r="BV3889" s="2"/>
      <c r="BW3889" s="2"/>
      <c r="BX3889" s="2"/>
      <c r="BY3889" s="2"/>
    </row>
    <row r="3890" spans="38:77" s="11" customFormat="1" x14ac:dyDescent="0.3">
      <c r="AL3890" s="2"/>
      <c r="AM3890" s="2"/>
      <c r="AN3890" s="2"/>
      <c r="AO3890" s="2"/>
      <c r="AP3890" s="2"/>
      <c r="AQ3890" s="2"/>
      <c r="AR3890" s="2"/>
      <c r="AS3890" s="2"/>
      <c r="AT3890" s="2"/>
      <c r="AU3890" s="2"/>
      <c r="AV3890" s="2"/>
      <c r="AW3890" s="2"/>
      <c r="AX3890" s="2"/>
      <c r="AY3890" s="2"/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  <c r="BS3890" s="2"/>
      <c r="BT3890" s="2"/>
      <c r="BU3890" s="2"/>
      <c r="BV3890" s="2"/>
      <c r="BW3890" s="2"/>
      <c r="BX3890" s="2"/>
      <c r="BY3890" s="2"/>
    </row>
    <row r="3891" spans="38:77" s="11" customFormat="1" x14ac:dyDescent="0.3">
      <c r="AL3891" s="2"/>
      <c r="AM3891" s="2"/>
      <c r="AN3891" s="2"/>
      <c r="AO3891" s="2"/>
      <c r="AP3891" s="2"/>
      <c r="AQ3891" s="2"/>
      <c r="AR3891" s="2"/>
      <c r="AS3891" s="2"/>
      <c r="AT3891" s="2"/>
      <c r="AU3891" s="2"/>
      <c r="AV3891" s="2"/>
      <c r="AW3891" s="2"/>
      <c r="AX3891" s="2"/>
      <c r="AY3891" s="2"/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  <c r="BS3891" s="2"/>
      <c r="BT3891" s="2"/>
      <c r="BU3891" s="2"/>
      <c r="BV3891" s="2"/>
      <c r="BW3891" s="2"/>
      <c r="BX3891" s="2"/>
      <c r="BY3891" s="2"/>
    </row>
    <row r="3892" spans="38:77" s="11" customFormat="1" x14ac:dyDescent="0.3">
      <c r="AL3892" s="2"/>
      <c r="AM3892" s="2"/>
      <c r="AN3892" s="2"/>
      <c r="AO3892" s="2"/>
      <c r="AP3892" s="2"/>
      <c r="AQ3892" s="2"/>
      <c r="AR3892" s="2"/>
      <c r="AS3892" s="2"/>
      <c r="AT3892" s="2"/>
      <c r="AU3892" s="2"/>
      <c r="AV3892" s="2"/>
      <c r="AW3892" s="2"/>
      <c r="AX3892" s="2"/>
      <c r="AY3892" s="2"/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  <c r="BS3892" s="2"/>
      <c r="BT3892" s="2"/>
      <c r="BU3892" s="2"/>
      <c r="BV3892" s="2"/>
      <c r="BW3892" s="2"/>
      <c r="BX3892" s="2"/>
      <c r="BY3892" s="2"/>
    </row>
    <row r="3893" spans="38:77" s="11" customFormat="1" x14ac:dyDescent="0.3">
      <c r="AL3893" s="2"/>
      <c r="AM3893" s="2"/>
      <c r="AN3893" s="2"/>
      <c r="AO3893" s="2"/>
      <c r="AP3893" s="2"/>
      <c r="AQ3893" s="2"/>
      <c r="AR3893" s="2"/>
      <c r="AS3893" s="2"/>
      <c r="AT3893" s="2"/>
      <c r="AU3893" s="2"/>
      <c r="AV3893" s="2"/>
      <c r="AW3893" s="2"/>
      <c r="AX3893" s="2"/>
      <c r="AY3893" s="2"/>
      <c r="AZ3893" s="2"/>
      <c r="BA3893" s="2"/>
      <c r="BB3893" s="2"/>
      <c r="BC3893" s="2"/>
      <c r="BD3893" s="2"/>
      <c r="BE3893" s="2"/>
      <c r="BF3893" s="2"/>
      <c r="BG3893" s="2"/>
      <c r="BH3893" s="2"/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  <c r="BS3893" s="2"/>
      <c r="BT3893" s="2"/>
      <c r="BU3893" s="2"/>
      <c r="BV3893" s="2"/>
      <c r="BW3893" s="2"/>
      <c r="BX3893" s="2"/>
      <c r="BY3893" s="2"/>
    </row>
    <row r="3894" spans="38:77" s="11" customFormat="1" x14ac:dyDescent="0.3">
      <c r="AL3894" s="2"/>
      <c r="AM3894" s="2"/>
      <c r="AN3894" s="2"/>
      <c r="AO3894" s="2"/>
      <c r="AP3894" s="2"/>
      <c r="AQ3894" s="2"/>
      <c r="AR3894" s="2"/>
      <c r="AS3894" s="2"/>
      <c r="AT3894" s="2"/>
      <c r="AU3894" s="2"/>
      <c r="AV3894" s="2"/>
      <c r="AW3894" s="2"/>
      <c r="AX3894" s="2"/>
      <c r="AY3894" s="2"/>
      <c r="AZ3894" s="2"/>
      <c r="BA3894" s="2"/>
      <c r="BB3894" s="2"/>
      <c r="BC3894" s="2"/>
      <c r="BD3894" s="2"/>
      <c r="BE3894" s="2"/>
      <c r="BF3894" s="2"/>
      <c r="BG3894" s="2"/>
      <c r="BH3894" s="2"/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  <c r="BS3894" s="2"/>
      <c r="BT3894" s="2"/>
      <c r="BU3894" s="2"/>
      <c r="BV3894" s="2"/>
      <c r="BW3894" s="2"/>
      <c r="BX3894" s="2"/>
      <c r="BY3894" s="2"/>
    </row>
    <row r="3895" spans="38:77" s="11" customFormat="1" x14ac:dyDescent="0.3">
      <c r="AL3895" s="2"/>
      <c r="AM3895" s="2"/>
      <c r="AN3895" s="2"/>
      <c r="AO3895" s="2"/>
      <c r="AP3895" s="2"/>
      <c r="AQ3895" s="2"/>
      <c r="AR3895" s="2"/>
      <c r="AS3895" s="2"/>
      <c r="AT3895" s="2"/>
      <c r="AU3895" s="2"/>
      <c r="AV3895" s="2"/>
      <c r="AW3895" s="2"/>
      <c r="AX3895" s="2"/>
      <c r="AY3895" s="2"/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  <c r="BS3895" s="2"/>
      <c r="BT3895" s="2"/>
      <c r="BU3895" s="2"/>
      <c r="BV3895" s="2"/>
      <c r="BW3895" s="2"/>
      <c r="BX3895" s="2"/>
      <c r="BY3895" s="2"/>
    </row>
    <row r="3896" spans="38:77" s="11" customFormat="1" x14ac:dyDescent="0.3">
      <c r="AL3896" s="2"/>
      <c r="AM3896" s="2"/>
      <c r="AN3896" s="2"/>
      <c r="AO3896" s="2"/>
      <c r="AP3896" s="2"/>
      <c r="AQ3896" s="2"/>
      <c r="AR3896" s="2"/>
      <c r="AS3896" s="2"/>
      <c r="AT3896" s="2"/>
      <c r="AU3896" s="2"/>
      <c r="AV3896" s="2"/>
      <c r="AW3896" s="2"/>
      <c r="AX3896" s="2"/>
      <c r="AY3896" s="2"/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  <c r="BS3896" s="2"/>
      <c r="BT3896" s="2"/>
      <c r="BU3896" s="2"/>
      <c r="BV3896" s="2"/>
      <c r="BW3896" s="2"/>
      <c r="BX3896" s="2"/>
      <c r="BY3896" s="2"/>
    </row>
    <row r="3897" spans="38:77" s="11" customFormat="1" x14ac:dyDescent="0.3">
      <c r="AL3897" s="2"/>
      <c r="AM3897" s="2"/>
      <c r="AN3897" s="2"/>
      <c r="AO3897" s="2"/>
      <c r="AP3897" s="2"/>
      <c r="AQ3897" s="2"/>
      <c r="AR3897" s="2"/>
      <c r="AS3897" s="2"/>
      <c r="AT3897" s="2"/>
      <c r="AU3897" s="2"/>
      <c r="AV3897" s="2"/>
      <c r="AW3897" s="2"/>
      <c r="AX3897" s="2"/>
      <c r="AY3897" s="2"/>
      <c r="AZ3897" s="2"/>
      <c r="BA3897" s="2"/>
      <c r="BB3897" s="2"/>
      <c r="BC3897" s="2"/>
      <c r="BD3897" s="2"/>
      <c r="BE3897" s="2"/>
      <c r="BF3897" s="2"/>
      <c r="BG3897" s="2"/>
      <c r="BH3897" s="2"/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  <c r="BS3897" s="2"/>
      <c r="BT3897" s="2"/>
      <c r="BU3897" s="2"/>
      <c r="BV3897" s="2"/>
      <c r="BW3897" s="2"/>
      <c r="BX3897" s="2"/>
      <c r="BY3897" s="2"/>
    </row>
    <row r="3898" spans="38:77" s="11" customFormat="1" x14ac:dyDescent="0.3">
      <c r="AL3898" s="2"/>
      <c r="AM3898" s="2"/>
      <c r="AN3898" s="2"/>
      <c r="AO3898" s="2"/>
      <c r="AP3898" s="2"/>
      <c r="AQ3898" s="2"/>
      <c r="AR3898" s="2"/>
      <c r="AS3898" s="2"/>
      <c r="AT3898" s="2"/>
      <c r="AU3898" s="2"/>
      <c r="AV3898" s="2"/>
      <c r="AW3898" s="2"/>
      <c r="AX3898" s="2"/>
      <c r="AY3898" s="2"/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  <c r="BS3898" s="2"/>
      <c r="BT3898" s="2"/>
      <c r="BU3898" s="2"/>
      <c r="BV3898" s="2"/>
      <c r="BW3898" s="2"/>
      <c r="BX3898" s="2"/>
      <c r="BY3898" s="2"/>
    </row>
    <row r="3899" spans="38:77" s="11" customFormat="1" x14ac:dyDescent="0.3">
      <c r="AL3899" s="2"/>
      <c r="AM3899" s="2"/>
      <c r="AN3899" s="2"/>
      <c r="AO3899" s="2"/>
      <c r="AP3899" s="2"/>
      <c r="AQ3899" s="2"/>
      <c r="AR3899" s="2"/>
      <c r="AS3899" s="2"/>
      <c r="AT3899" s="2"/>
      <c r="AU3899" s="2"/>
      <c r="AV3899" s="2"/>
      <c r="AW3899" s="2"/>
      <c r="AX3899" s="2"/>
      <c r="AY3899" s="2"/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  <c r="BS3899" s="2"/>
      <c r="BT3899" s="2"/>
      <c r="BU3899" s="2"/>
      <c r="BV3899" s="2"/>
      <c r="BW3899" s="2"/>
      <c r="BX3899" s="2"/>
      <c r="BY3899" s="2"/>
    </row>
    <row r="3900" spans="38:77" s="11" customFormat="1" x14ac:dyDescent="0.3">
      <c r="AL3900" s="2"/>
      <c r="AM3900" s="2"/>
      <c r="AN3900" s="2"/>
      <c r="AO3900" s="2"/>
      <c r="AP3900" s="2"/>
      <c r="AQ3900" s="2"/>
      <c r="AR3900" s="2"/>
      <c r="AS3900" s="2"/>
      <c r="AT3900" s="2"/>
      <c r="AU3900" s="2"/>
      <c r="AV3900" s="2"/>
      <c r="AW3900" s="2"/>
      <c r="AX3900" s="2"/>
      <c r="AY3900" s="2"/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  <c r="BS3900" s="2"/>
      <c r="BT3900" s="2"/>
      <c r="BU3900" s="2"/>
      <c r="BV3900" s="2"/>
      <c r="BW3900" s="2"/>
      <c r="BX3900" s="2"/>
      <c r="BY3900" s="2"/>
    </row>
    <row r="3901" spans="38:77" s="11" customFormat="1" x14ac:dyDescent="0.3">
      <c r="AL3901" s="2"/>
      <c r="AM3901" s="2"/>
      <c r="AN3901" s="2"/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</row>
    <row r="3902" spans="38:77" s="11" customFormat="1" x14ac:dyDescent="0.3"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</row>
    <row r="3903" spans="38:77" s="11" customFormat="1" x14ac:dyDescent="0.3">
      <c r="AL3903" s="2"/>
      <c r="AM3903" s="2"/>
      <c r="AN3903" s="2"/>
      <c r="AO3903" s="2"/>
      <c r="AP3903" s="2"/>
      <c r="AQ3903" s="2"/>
      <c r="AR3903" s="2"/>
      <c r="AS3903" s="2"/>
      <c r="AT3903" s="2"/>
      <c r="AU3903" s="2"/>
      <c r="AV3903" s="2"/>
      <c r="AW3903" s="2"/>
      <c r="AX3903" s="2"/>
      <c r="AY3903" s="2"/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  <c r="BS3903" s="2"/>
      <c r="BT3903" s="2"/>
      <c r="BU3903" s="2"/>
      <c r="BV3903" s="2"/>
      <c r="BW3903" s="2"/>
      <c r="BX3903" s="2"/>
      <c r="BY3903" s="2"/>
    </row>
    <row r="3904" spans="38:77" s="11" customFormat="1" x14ac:dyDescent="0.3">
      <c r="AL3904" s="2"/>
      <c r="AM3904" s="2"/>
      <c r="AN3904" s="2"/>
      <c r="AO3904" s="2"/>
      <c r="AP3904" s="2"/>
      <c r="AQ3904" s="2"/>
      <c r="AR3904" s="2"/>
      <c r="AS3904" s="2"/>
      <c r="AT3904" s="2"/>
      <c r="AU3904" s="2"/>
      <c r="AV3904" s="2"/>
      <c r="AW3904" s="2"/>
      <c r="AX3904" s="2"/>
      <c r="AY3904" s="2"/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  <c r="BS3904" s="2"/>
      <c r="BT3904" s="2"/>
      <c r="BU3904" s="2"/>
      <c r="BV3904" s="2"/>
      <c r="BW3904" s="2"/>
      <c r="BX3904" s="2"/>
      <c r="BY3904" s="2"/>
    </row>
    <row r="3905" spans="38:77" s="11" customFormat="1" x14ac:dyDescent="0.3">
      <c r="AL3905" s="2"/>
      <c r="AM3905" s="2"/>
      <c r="AN3905" s="2"/>
      <c r="AO3905" s="2"/>
      <c r="AP3905" s="2"/>
      <c r="AQ3905" s="2"/>
      <c r="AR3905" s="2"/>
      <c r="AS3905" s="2"/>
      <c r="AT3905" s="2"/>
      <c r="AU3905" s="2"/>
      <c r="AV3905" s="2"/>
      <c r="AW3905" s="2"/>
      <c r="AX3905" s="2"/>
      <c r="AY3905" s="2"/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  <c r="BS3905" s="2"/>
      <c r="BT3905" s="2"/>
      <c r="BU3905" s="2"/>
      <c r="BV3905" s="2"/>
      <c r="BW3905" s="2"/>
      <c r="BX3905" s="2"/>
      <c r="BY3905" s="2"/>
    </row>
    <row r="3906" spans="38:77" s="11" customFormat="1" x14ac:dyDescent="0.3">
      <c r="AL3906" s="2"/>
      <c r="AM3906" s="2"/>
      <c r="AN3906" s="2"/>
      <c r="AO3906" s="2"/>
      <c r="AP3906" s="2"/>
      <c r="AQ3906" s="2"/>
      <c r="AR3906" s="2"/>
      <c r="AS3906" s="2"/>
      <c r="AT3906" s="2"/>
      <c r="AU3906" s="2"/>
      <c r="AV3906" s="2"/>
      <c r="AW3906" s="2"/>
      <c r="AX3906" s="2"/>
      <c r="AY3906" s="2"/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  <c r="BS3906" s="2"/>
      <c r="BT3906" s="2"/>
      <c r="BU3906" s="2"/>
      <c r="BV3906" s="2"/>
      <c r="BW3906" s="2"/>
      <c r="BX3906" s="2"/>
      <c r="BY3906" s="2"/>
    </row>
    <row r="3907" spans="38:77" s="11" customFormat="1" x14ac:dyDescent="0.3">
      <c r="AL3907" s="2"/>
      <c r="AM3907" s="2"/>
      <c r="AN3907" s="2"/>
      <c r="AO3907" s="2"/>
      <c r="AP3907" s="2"/>
      <c r="AQ3907" s="2"/>
      <c r="AR3907" s="2"/>
      <c r="AS3907" s="2"/>
      <c r="AT3907" s="2"/>
      <c r="AU3907" s="2"/>
      <c r="AV3907" s="2"/>
      <c r="AW3907" s="2"/>
      <c r="AX3907" s="2"/>
      <c r="AY3907" s="2"/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  <c r="BS3907" s="2"/>
      <c r="BT3907" s="2"/>
      <c r="BU3907" s="2"/>
      <c r="BV3907" s="2"/>
      <c r="BW3907" s="2"/>
      <c r="BX3907" s="2"/>
      <c r="BY3907" s="2"/>
    </row>
    <row r="3908" spans="38:77" s="11" customFormat="1" x14ac:dyDescent="0.3">
      <c r="AL3908" s="2"/>
      <c r="AM3908" s="2"/>
      <c r="AN3908" s="2"/>
      <c r="AO3908" s="2"/>
      <c r="AP3908" s="2"/>
      <c r="AQ3908" s="2"/>
      <c r="AR3908" s="2"/>
      <c r="AS3908" s="2"/>
      <c r="AT3908" s="2"/>
      <c r="AU3908" s="2"/>
      <c r="AV3908" s="2"/>
      <c r="AW3908" s="2"/>
      <c r="AX3908" s="2"/>
      <c r="AY3908" s="2"/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  <c r="BS3908" s="2"/>
      <c r="BT3908" s="2"/>
      <c r="BU3908" s="2"/>
      <c r="BV3908" s="2"/>
      <c r="BW3908" s="2"/>
      <c r="BX3908" s="2"/>
      <c r="BY3908" s="2"/>
    </row>
    <row r="3909" spans="38:77" s="11" customFormat="1" x14ac:dyDescent="0.3">
      <c r="AL3909" s="2"/>
      <c r="AM3909" s="2"/>
      <c r="AN3909" s="2"/>
      <c r="AO3909" s="2"/>
      <c r="AP3909" s="2"/>
      <c r="AQ3909" s="2"/>
      <c r="AR3909" s="2"/>
      <c r="AS3909" s="2"/>
      <c r="AT3909" s="2"/>
      <c r="AU3909" s="2"/>
      <c r="AV3909" s="2"/>
      <c r="AW3909" s="2"/>
      <c r="AX3909" s="2"/>
      <c r="AY3909" s="2"/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  <c r="BS3909" s="2"/>
      <c r="BT3909" s="2"/>
      <c r="BU3909" s="2"/>
      <c r="BV3909" s="2"/>
      <c r="BW3909" s="2"/>
      <c r="BX3909" s="2"/>
      <c r="BY3909" s="2"/>
    </row>
    <row r="3910" spans="38:77" s="11" customFormat="1" x14ac:dyDescent="0.3">
      <c r="AL3910" s="2"/>
      <c r="AM3910" s="2"/>
      <c r="AN3910" s="2"/>
      <c r="AO3910" s="2"/>
      <c r="AP3910" s="2"/>
      <c r="AQ3910" s="2"/>
      <c r="AR3910" s="2"/>
      <c r="AS3910" s="2"/>
      <c r="AT3910" s="2"/>
      <c r="AU3910" s="2"/>
      <c r="AV3910" s="2"/>
      <c r="AW3910" s="2"/>
      <c r="AX3910" s="2"/>
      <c r="AY3910" s="2"/>
      <c r="AZ3910" s="2"/>
      <c r="BA3910" s="2"/>
      <c r="BB3910" s="2"/>
      <c r="BC3910" s="2"/>
      <c r="BD3910" s="2"/>
      <c r="BE3910" s="2"/>
      <c r="BF3910" s="2"/>
      <c r="BG3910" s="2"/>
      <c r="BH3910" s="2"/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  <c r="BS3910" s="2"/>
      <c r="BT3910" s="2"/>
      <c r="BU3910" s="2"/>
      <c r="BV3910" s="2"/>
      <c r="BW3910" s="2"/>
      <c r="BX3910" s="2"/>
      <c r="BY3910" s="2"/>
    </row>
    <row r="3911" spans="38:77" s="11" customFormat="1" x14ac:dyDescent="0.3">
      <c r="AL3911" s="2"/>
      <c r="AM3911" s="2"/>
      <c r="AN3911" s="2"/>
      <c r="AO3911" s="2"/>
      <c r="AP3911" s="2"/>
      <c r="AQ3911" s="2"/>
      <c r="AR3911" s="2"/>
      <c r="AS3911" s="2"/>
      <c r="AT3911" s="2"/>
      <c r="AU3911" s="2"/>
      <c r="AV3911" s="2"/>
      <c r="AW3911" s="2"/>
      <c r="AX3911" s="2"/>
      <c r="AY3911" s="2"/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  <c r="BS3911" s="2"/>
      <c r="BT3911" s="2"/>
      <c r="BU3911" s="2"/>
      <c r="BV3911" s="2"/>
      <c r="BW3911" s="2"/>
      <c r="BX3911" s="2"/>
      <c r="BY3911" s="2"/>
    </row>
    <row r="3912" spans="38:77" s="11" customFormat="1" x14ac:dyDescent="0.3">
      <c r="AL3912" s="2"/>
      <c r="AM3912" s="2"/>
      <c r="AN3912" s="2"/>
      <c r="AO3912" s="2"/>
      <c r="AP3912" s="2"/>
      <c r="AQ3912" s="2"/>
      <c r="AR3912" s="2"/>
      <c r="AS3912" s="2"/>
      <c r="AT3912" s="2"/>
      <c r="AU3912" s="2"/>
      <c r="AV3912" s="2"/>
      <c r="AW3912" s="2"/>
      <c r="AX3912" s="2"/>
      <c r="AY3912" s="2"/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  <c r="BS3912" s="2"/>
      <c r="BT3912" s="2"/>
      <c r="BU3912" s="2"/>
      <c r="BV3912" s="2"/>
      <c r="BW3912" s="2"/>
      <c r="BX3912" s="2"/>
      <c r="BY3912" s="2"/>
    </row>
    <row r="3913" spans="38:77" s="11" customFormat="1" x14ac:dyDescent="0.3">
      <c r="AL3913" s="2"/>
      <c r="AM3913" s="2"/>
      <c r="AN3913" s="2"/>
      <c r="AO3913" s="2"/>
      <c r="AP3913" s="2"/>
      <c r="AQ3913" s="2"/>
      <c r="AR3913" s="2"/>
      <c r="AS3913" s="2"/>
      <c r="AT3913" s="2"/>
      <c r="AU3913" s="2"/>
      <c r="AV3913" s="2"/>
      <c r="AW3913" s="2"/>
      <c r="AX3913" s="2"/>
      <c r="AY3913" s="2"/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  <c r="BS3913" s="2"/>
      <c r="BT3913" s="2"/>
      <c r="BU3913" s="2"/>
      <c r="BV3913" s="2"/>
      <c r="BW3913" s="2"/>
      <c r="BX3913" s="2"/>
      <c r="BY3913" s="2"/>
    </row>
    <row r="3914" spans="38:77" s="11" customFormat="1" x14ac:dyDescent="0.3">
      <c r="AL3914" s="2"/>
      <c r="AM3914" s="2"/>
      <c r="AN3914" s="2"/>
      <c r="AO3914" s="2"/>
      <c r="AP3914" s="2"/>
      <c r="AQ3914" s="2"/>
      <c r="AR3914" s="2"/>
      <c r="AS3914" s="2"/>
      <c r="AT3914" s="2"/>
      <c r="AU3914" s="2"/>
      <c r="AV3914" s="2"/>
      <c r="AW3914" s="2"/>
      <c r="AX3914" s="2"/>
      <c r="AY3914" s="2"/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  <c r="BS3914" s="2"/>
      <c r="BT3914" s="2"/>
      <c r="BU3914" s="2"/>
      <c r="BV3914" s="2"/>
      <c r="BW3914" s="2"/>
      <c r="BX3914" s="2"/>
      <c r="BY3914" s="2"/>
    </row>
    <row r="3915" spans="38:77" s="11" customFormat="1" x14ac:dyDescent="0.3">
      <c r="AL3915" s="2"/>
      <c r="AM3915" s="2"/>
      <c r="AN3915" s="2"/>
      <c r="AO3915" s="2"/>
      <c r="AP3915" s="2"/>
      <c r="AQ3915" s="2"/>
      <c r="AR3915" s="2"/>
      <c r="AS3915" s="2"/>
      <c r="AT3915" s="2"/>
      <c r="AU3915" s="2"/>
      <c r="AV3915" s="2"/>
      <c r="AW3915" s="2"/>
      <c r="AX3915" s="2"/>
      <c r="AY3915" s="2"/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  <c r="BS3915" s="2"/>
      <c r="BT3915" s="2"/>
      <c r="BU3915" s="2"/>
      <c r="BV3915" s="2"/>
      <c r="BW3915" s="2"/>
      <c r="BX3915" s="2"/>
      <c r="BY3915" s="2"/>
    </row>
    <row r="3916" spans="38:77" s="11" customFormat="1" x14ac:dyDescent="0.3">
      <c r="AL3916" s="2"/>
      <c r="AM3916" s="2"/>
      <c r="AN3916" s="2"/>
      <c r="AO3916" s="2"/>
      <c r="AP3916" s="2"/>
      <c r="AQ3916" s="2"/>
      <c r="AR3916" s="2"/>
      <c r="AS3916" s="2"/>
      <c r="AT3916" s="2"/>
      <c r="AU3916" s="2"/>
      <c r="AV3916" s="2"/>
      <c r="AW3916" s="2"/>
      <c r="AX3916" s="2"/>
      <c r="AY3916" s="2"/>
      <c r="AZ3916" s="2"/>
      <c r="BA3916" s="2"/>
      <c r="BB3916" s="2"/>
      <c r="BC3916" s="2"/>
      <c r="BD3916" s="2"/>
      <c r="BE3916" s="2"/>
      <c r="BF3916" s="2"/>
      <c r="BG3916" s="2"/>
      <c r="BH3916" s="2"/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  <c r="BS3916" s="2"/>
      <c r="BT3916" s="2"/>
      <c r="BU3916" s="2"/>
      <c r="BV3916" s="2"/>
      <c r="BW3916" s="2"/>
      <c r="BX3916" s="2"/>
      <c r="BY3916" s="2"/>
    </row>
    <row r="3917" spans="38:77" s="11" customFormat="1" x14ac:dyDescent="0.3">
      <c r="AL3917" s="2"/>
      <c r="AM3917" s="2"/>
      <c r="AN3917" s="2"/>
      <c r="AO3917" s="2"/>
      <c r="AP3917" s="2"/>
      <c r="AQ3917" s="2"/>
      <c r="AR3917" s="2"/>
      <c r="AS3917" s="2"/>
      <c r="AT3917" s="2"/>
      <c r="AU3917" s="2"/>
      <c r="AV3917" s="2"/>
      <c r="AW3917" s="2"/>
      <c r="AX3917" s="2"/>
      <c r="AY3917" s="2"/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  <c r="BS3917" s="2"/>
      <c r="BT3917" s="2"/>
      <c r="BU3917" s="2"/>
      <c r="BV3917" s="2"/>
      <c r="BW3917" s="2"/>
      <c r="BX3917" s="2"/>
      <c r="BY3917" s="2"/>
    </row>
    <row r="3918" spans="38:77" s="11" customFormat="1" x14ac:dyDescent="0.3">
      <c r="AL3918" s="2"/>
      <c r="AM3918" s="2"/>
      <c r="AN3918" s="2"/>
      <c r="AO3918" s="2"/>
      <c r="AP3918" s="2"/>
      <c r="AQ3918" s="2"/>
      <c r="AR3918" s="2"/>
      <c r="AS3918" s="2"/>
      <c r="AT3918" s="2"/>
      <c r="AU3918" s="2"/>
      <c r="AV3918" s="2"/>
      <c r="AW3918" s="2"/>
      <c r="AX3918" s="2"/>
      <c r="AY3918" s="2"/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  <c r="BS3918" s="2"/>
      <c r="BT3918" s="2"/>
      <c r="BU3918" s="2"/>
      <c r="BV3918" s="2"/>
      <c r="BW3918" s="2"/>
      <c r="BX3918" s="2"/>
      <c r="BY3918" s="2"/>
    </row>
    <row r="3919" spans="38:77" s="11" customFormat="1" x14ac:dyDescent="0.3">
      <c r="AL3919" s="2"/>
      <c r="AM3919" s="2"/>
      <c r="AN3919" s="2"/>
      <c r="AO3919" s="2"/>
      <c r="AP3919" s="2"/>
      <c r="AQ3919" s="2"/>
      <c r="AR3919" s="2"/>
      <c r="AS3919" s="2"/>
      <c r="AT3919" s="2"/>
      <c r="AU3919" s="2"/>
      <c r="AV3919" s="2"/>
      <c r="AW3919" s="2"/>
      <c r="AX3919" s="2"/>
      <c r="AY3919" s="2"/>
      <c r="AZ3919" s="2"/>
      <c r="BA3919" s="2"/>
      <c r="BB3919" s="2"/>
      <c r="BC3919" s="2"/>
      <c r="BD3919" s="2"/>
      <c r="BE3919" s="2"/>
      <c r="BF3919" s="2"/>
      <c r="BG3919" s="2"/>
      <c r="BH3919" s="2"/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  <c r="BS3919" s="2"/>
      <c r="BT3919" s="2"/>
      <c r="BU3919" s="2"/>
      <c r="BV3919" s="2"/>
      <c r="BW3919" s="2"/>
      <c r="BX3919" s="2"/>
      <c r="BY3919" s="2"/>
    </row>
    <row r="3920" spans="38:77" s="11" customFormat="1" x14ac:dyDescent="0.3">
      <c r="AL3920" s="2"/>
      <c r="AM3920" s="2"/>
      <c r="AN3920" s="2"/>
      <c r="AO3920" s="2"/>
      <c r="AP3920" s="2"/>
      <c r="AQ3920" s="2"/>
      <c r="AR3920" s="2"/>
      <c r="AS3920" s="2"/>
      <c r="AT3920" s="2"/>
      <c r="AU3920" s="2"/>
      <c r="AV3920" s="2"/>
      <c r="AW3920" s="2"/>
      <c r="AX3920" s="2"/>
      <c r="AY3920" s="2"/>
      <c r="AZ3920" s="2"/>
      <c r="BA3920" s="2"/>
      <c r="BB3920" s="2"/>
      <c r="BC3920" s="2"/>
      <c r="BD3920" s="2"/>
      <c r="BE3920" s="2"/>
      <c r="BF3920" s="2"/>
      <c r="BG3920" s="2"/>
      <c r="BH3920" s="2"/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  <c r="BS3920" s="2"/>
      <c r="BT3920" s="2"/>
      <c r="BU3920" s="2"/>
      <c r="BV3920" s="2"/>
      <c r="BW3920" s="2"/>
      <c r="BX3920" s="2"/>
      <c r="BY3920" s="2"/>
    </row>
    <row r="3921" spans="38:77" s="11" customFormat="1" x14ac:dyDescent="0.3">
      <c r="AL3921" s="2"/>
      <c r="AM3921" s="2"/>
      <c r="AN3921" s="2"/>
      <c r="AO3921" s="2"/>
      <c r="AP3921" s="2"/>
      <c r="AQ3921" s="2"/>
      <c r="AR3921" s="2"/>
      <c r="AS3921" s="2"/>
      <c r="AT3921" s="2"/>
      <c r="AU3921" s="2"/>
      <c r="AV3921" s="2"/>
      <c r="AW3921" s="2"/>
      <c r="AX3921" s="2"/>
      <c r="AY3921" s="2"/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  <c r="BS3921" s="2"/>
      <c r="BT3921" s="2"/>
      <c r="BU3921" s="2"/>
      <c r="BV3921" s="2"/>
      <c r="BW3921" s="2"/>
      <c r="BX3921" s="2"/>
      <c r="BY3921" s="2"/>
    </row>
    <row r="3922" spans="38:77" s="11" customFormat="1" x14ac:dyDescent="0.3">
      <c r="AL3922" s="2"/>
      <c r="AM3922" s="2"/>
      <c r="AN3922" s="2"/>
      <c r="AO3922" s="2"/>
      <c r="AP3922" s="2"/>
      <c r="AQ3922" s="2"/>
      <c r="AR3922" s="2"/>
      <c r="AS3922" s="2"/>
      <c r="AT3922" s="2"/>
      <c r="AU3922" s="2"/>
      <c r="AV3922" s="2"/>
      <c r="AW3922" s="2"/>
      <c r="AX3922" s="2"/>
      <c r="AY3922" s="2"/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  <c r="BS3922" s="2"/>
      <c r="BT3922" s="2"/>
      <c r="BU3922" s="2"/>
      <c r="BV3922" s="2"/>
      <c r="BW3922" s="2"/>
      <c r="BX3922" s="2"/>
      <c r="BY3922" s="2"/>
    </row>
    <row r="3923" spans="38:77" s="11" customFormat="1" x14ac:dyDescent="0.3">
      <c r="AL3923" s="2"/>
      <c r="AM3923" s="2"/>
      <c r="AN3923" s="2"/>
      <c r="AO3923" s="2"/>
      <c r="AP3923" s="2"/>
      <c r="AQ3923" s="2"/>
      <c r="AR3923" s="2"/>
      <c r="AS3923" s="2"/>
      <c r="AT3923" s="2"/>
      <c r="AU3923" s="2"/>
      <c r="AV3923" s="2"/>
      <c r="AW3923" s="2"/>
      <c r="AX3923" s="2"/>
      <c r="AY3923" s="2"/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  <c r="BS3923" s="2"/>
      <c r="BT3923" s="2"/>
      <c r="BU3923" s="2"/>
      <c r="BV3923" s="2"/>
      <c r="BW3923" s="2"/>
      <c r="BX3923" s="2"/>
      <c r="BY3923" s="2"/>
    </row>
    <row r="3924" spans="38:77" s="11" customFormat="1" x14ac:dyDescent="0.3">
      <c r="AL3924" s="2"/>
      <c r="AM3924" s="2"/>
      <c r="AN3924" s="2"/>
      <c r="AO3924" s="2"/>
      <c r="AP3924" s="2"/>
      <c r="AQ3924" s="2"/>
      <c r="AR3924" s="2"/>
      <c r="AS3924" s="2"/>
      <c r="AT3924" s="2"/>
      <c r="AU3924" s="2"/>
      <c r="AV3924" s="2"/>
      <c r="AW3924" s="2"/>
      <c r="AX3924" s="2"/>
      <c r="AY3924" s="2"/>
      <c r="AZ3924" s="2"/>
      <c r="BA3924" s="2"/>
      <c r="BB3924" s="2"/>
      <c r="BC3924" s="2"/>
      <c r="BD3924" s="2"/>
      <c r="BE3924" s="2"/>
      <c r="BF3924" s="2"/>
      <c r="BG3924" s="2"/>
      <c r="BH3924" s="2"/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  <c r="BS3924" s="2"/>
      <c r="BT3924" s="2"/>
      <c r="BU3924" s="2"/>
      <c r="BV3924" s="2"/>
      <c r="BW3924" s="2"/>
      <c r="BX3924" s="2"/>
      <c r="BY3924" s="2"/>
    </row>
    <row r="3925" spans="38:77" s="11" customFormat="1" x14ac:dyDescent="0.3">
      <c r="AL3925" s="2"/>
      <c r="AM3925" s="2"/>
      <c r="AN3925" s="2"/>
      <c r="AO3925" s="2"/>
      <c r="AP3925" s="2"/>
      <c r="AQ3925" s="2"/>
      <c r="AR3925" s="2"/>
      <c r="AS3925" s="2"/>
      <c r="AT3925" s="2"/>
      <c r="AU3925" s="2"/>
      <c r="AV3925" s="2"/>
      <c r="AW3925" s="2"/>
      <c r="AX3925" s="2"/>
      <c r="AY3925" s="2"/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  <c r="BS3925" s="2"/>
      <c r="BT3925" s="2"/>
      <c r="BU3925" s="2"/>
      <c r="BV3925" s="2"/>
      <c r="BW3925" s="2"/>
      <c r="BX3925" s="2"/>
      <c r="BY3925" s="2"/>
    </row>
    <row r="3926" spans="38:77" s="11" customFormat="1" x14ac:dyDescent="0.3">
      <c r="AL3926" s="2"/>
      <c r="AM3926" s="2"/>
      <c r="AN3926" s="2"/>
      <c r="AO3926" s="2"/>
      <c r="AP3926" s="2"/>
      <c r="AQ3926" s="2"/>
      <c r="AR3926" s="2"/>
      <c r="AS3926" s="2"/>
      <c r="AT3926" s="2"/>
      <c r="AU3926" s="2"/>
      <c r="AV3926" s="2"/>
      <c r="AW3926" s="2"/>
      <c r="AX3926" s="2"/>
      <c r="AY3926" s="2"/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  <c r="BS3926" s="2"/>
      <c r="BT3926" s="2"/>
      <c r="BU3926" s="2"/>
      <c r="BV3926" s="2"/>
      <c r="BW3926" s="2"/>
      <c r="BX3926" s="2"/>
      <c r="BY3926" s="2"/>
    </row>
    <row r="3927" spans="38:77" s="11" customFormat="1" x14ac:dyDescent="0.3">
      <c r="AL3927" s="2"/>
      <c r="AM3927" s="2"/>
      <c r="AN3927" s="2"/>
      <c r="AO3927" s="2"/>
      <c r="AP3927" s="2"/>
      <c r="AQ3927" s="2"/>
      <c r="AR3927" s="2"/>
      <c r="AS3927" s="2"/>
      <c r="AT3927" s="2"/>
      <c r="AU3927" s="2"/>
      <c r="AV3927" s="2"/>
      <c r="AW3927" s="2"/>
      <c r="AX3927" s="2"/>
      <c r="AY3927" s="2"/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  <c r="BS3927" s="2"/>
      <c r="BT3927" s="2"/>
      <c r="BU3927" s="2"/>
      <c r="BV3927" s="2"/>
      <c r="BW3927" s="2"/>
      <c r="BX3927" s="2"/>
      <c r="BY3927" s="2"/>
    </row>
    <row r="3928" spans="38:77" s="11" customFormat="1" x14ac:dyDescent="0.3">
      <c r="AL3928" s="2"/>
      <c r="AM3928" s="2"/>
      <c r="AN3928" s="2"/>
      <c r="AO3928" s="2"/>
      <c r="AP3928" s="2"/>
      <c r="AQ3928" s="2"/>
      <c r="AR3928" s="2"/>
      <c r="AS3928" s="2"/>
      <c r="AT3928" s="2"/>
      <c r="AU3928" s="2"/>
      <c r="AV3928" s="2"/>
      <c r="AW3928" s="2"/>
      <c r="AX3928" s="2"/>
      <c r="AY3928" s="2"/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  <c r="BS3928" s="2"/>
      <c r="BT3928" s="2"/>
      <c r="BU3928" s="2"/>
      <c r="BV3928" s="2"/>
      <c r="BW3928" s="2"/>
      <c r="BX3928" s="2"/>
      <c r="BY3928" s="2"/>
    </row>
    <row r="3929" spans="38:77" s="11" customFormat="1" x14ac:dyDescent="0.3">
      <c r="AL3929" s="2"/>
      <c r="AM3929" s="2"/>
      <c r="AN3929" s="2"/>
      <c r="AO3929" s="2"/>
      <c r="AP3929" s="2"/>
      <c r="AQ3929" s="2"/>
      <c r="AR3929" s="2"/>
      <c r="AS3929" s="2"/>
      <c r="AT3929" s="2"/>
      <c r="AU3929" s="2"/>
      <c r="AV3929" s="2"/>
      <c r="AW3929" s="2"/>
      <c r="AX3929" s="2"/>
      <c r="AY3929" s="2"/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  <c r="BS3929" s="2"/>
      <c r="BT3929" s="2"/>
      <c r="BU3929" s="2"/>
      <c r="BV3929" s="2"/>
      <c r="BW3929" s="2"/>
      <c r="BX3929" s="2"/>
      <c r="BY3929" s="2"/>
    </row>
    <row r="3930" spans="38:77" s="11" customFormat="1" x14ac:dyDescent="0.3">
      <c r="AL3930" s="2"/>
      <c r="AM3930" s="2"/>
      <c r="AN3930" s="2"/>
      <c r="AO3930" s="2"/>
      <c r="AP3930" s="2"/>
      <c r="AQ3930" s="2"/>
      <c r="AR3930" s="2"/>
      <c r="AS3930" s="2"/>
      <c r="AT3930" s="2"/>
      <c r="AU3930" s="2"/>
      <c r="AV3930" s="2"/>
      <c r="AW3930" s="2"/>
      <c r="AX3930" s="2"/>
      <c r="AY3930" s="2"/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  <c r="BS3930" s="2"/>
      <c r="BT3930" s="2"/>
      <c r="BU3930" s="2"/>
      <c r="BV3930" s="2"/>
      <c r="BW3930" s="2"/>
      <c r="BX3930" s="2"/>
      <c r="BY3930" s="2"/>
    </row>
    <row r="3931" spans="38:77" s="11" customFormat="1" x14ac:dyDescent="0.3">
      <c r="AL3931" s="2"/>
      <c r="AM3931" s="2"/>
      <c r="AN3931" s="2"/>
      <c r="AO3931" s="2"/>
      <c r="AP3931" s="2"/>
      <c r="AQ3931" s="2"/>
      <c r="AR3931" s="2"/>
      <c r="AS3931" s="2"/>
      <c r="AT3931" s="2"/>
      <c r="AU3931" s="2"/>
      <c r="AV3931" s="2"/>
      <c r="AW3931" s="2"/>
      <c r="AX3931" s="2"/>
      <c r="AY3931" s="2"/>
      <c r="AZ3931" s="2"/>
      <c r="BA3931" s="2"/>
      <c r="BB3931" s="2"/>
      <c r="BC3931" s="2"/>
      <c r="BD3931" s="2"/>
      <c r="BE3931" s="2"/>
      <c r="BF3931" s="2"/>
      <c r="BG3931" s="2"/>
      <c r="BH3931" s="2"/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  <c r="BS3931" s="2"/>
      <c r="BT3931" s="2"/>
      <c r="BU3931" s="2"/>
      <c r="BV3931" s="2"/>
      <c r="BW3931" s="2"/>
      <c r="BX3931" s="2"/>
      <c r="BY3931" s="2"/>
    </row>
    <row r="3932" spans="38:77" s="11" customFormat="1" x14ac:dyDescent="0.3">
      <c r="AL3932" s="2"/>
      <c r="AM3932" s="2"/>
      <c r="AN3932" s="2"/>
      <c r="AO3932" s="2"/>
      <c r="AP3932" s="2"/>
      <c r="AQ3932" s="2"/>
      <c r="AR3932" s="2"/>
      <c r="AS3932" s="2"/>
      <c r="AT3932" s="2"/>
      <c r="AU3932" s="2"/>
      <c r="AV3932" s="2"/>
      <c r="AW3932" s="2"/>
      <c r="AX3932" s="2"/>
      <c r="AY3932" s="2"/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  <c r="BS3932" s="2"/>
      <c r="BT3932" s="2"/>
      <c r="BU3932" s="2"/>
      <c r="BV3932" s="2"/>
      <c r="BW3932" s="2"/>
      <c r="BX3932" s="2"/>
      <c r="BY3932" s="2"/>
    </row>
    <row r="3933" spans="38:77" s="11" customFormat="1" x14ac:dyDescent="0.3">
      <c r="AL3933" s="2"/>
      <c r="AM3933" s="2"/>
      <c r="AN3933" s="2"/>
      <c r="AO3933" s="2"/>
      <c r="AP3933" s="2"/>
      <c r="AQ3933" s="2"/>
      <c r="AR3933" s="2"/>
      <c r="AS3933" s="2"/>
      <c r="AT3933" s="2"/>
      <c r="AU3933" s="2"/>
      <c r="AV3933" s="2"/>
      <c r="AW3933" s="2"/>
      <c r="AX3933" s="2"/>
      <c r="AY3933" s="2"/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  <c r="BS3933" s="2"/>
      <c r="BT3933" s="2"/>
      <c r="BU3933" s="2"/>
      <c r="BV3933" s="2"/>
      <c r="BW3933" s="2"/>
      <c r="BX3933" s="2"/>
      <c r="BY3933" s="2"/>
    </row>
    <row r="3934" spans="38:77" s="11" customFormat="1" x14ac:dyDescent="0.3">
      <c r="AL3934" s="2"/>
      <c r="AM3934" s="2"/>
      <c r="AN3934" s="2"/>
      <c r="AO3934" s="2"/>
      <c r="AP3934" s="2"/>
      <c r="AQ3934" s="2"/>
      <c r="AR3934" s="2"/>
      <c r="AS3934" s="2"/>
      <c r="AT3934" s="2"/>
      <c r="AU3934" s="2"/>
      <c r="AV3934" s="2"/>
      <c r="AW3934" s="2"/>
      <c r="AX3934" s="2"/>
      <c r="AY3934" s="2"/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  <c r="BS3934" s="2"/>
      <c r="BT3934" s="2"/>
      <c r="BU3934" s="2"/>
      <c r="BV3934" s="2"/>
      <c r="BW3934" s="2"/>
      <c r="BX3934" s="2"/>
      <c r="BY3934" s="2"/>
    </row>
    <row r="3935" spans="38:77" s="11" customFormat="1" x14ac:dyDescent="0.3">
      <c r="AL3935" s="2"/>
      <c r="AM3935" s="2"/>
      <c r="AN3935" s="2"/>
      <c r="AO3935" s="2"/>
      <c r="AP3935" s="2"/>
      <c r="AQ3935" s="2"/>
      <c r="AR3935" s="2"/>
      <c r="AS3935" s="2"/>
      <c r="AT3935" s="2"/>
      <c r="AU3935" s="2"/>
      <c r="AV3935" s="2"/>
      <c r="AW3935" s="2"/>
      <c r="AX3935" s="2"/>
      <c r="AY3935" s="2"/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  <c r="BS3935" s="2"/>
      <c r="BT3935" s="2"/>
      <c r="BU3935" s="2"/>
      <c r="BV3935" s="2"/>
      <c r="BW3935" s="2"/>
      <c r="BX3935" s="2"/>
      <c r="BY3935" s="2"/>
    </row>
    <row r="3936" spans="38:77" s="11" customFormat="1" x14ac:dyDescent="0.3">
      <c r="AL3936" s="2"/>
      <c r="AM3936" s="2"/>
      <c r="AN3936" s="2"/>
      <c r="AO3936" s="2"/>
      <c r="AP3936" s="2"/>
      <c r="AQ3936" s="2"/>
      <c r="AR3936" s="2"/>
      <c r="AS3936" s="2"/>
      <c r="AT3936" s="2"/>
      <c r="AU3936" s="2"/>
      <c r="AV3936" s="2"/>
      <c r="AW3936" s="2"/>
      <c r="AX3936" s="2"/>
      <c r="AY3936" s="2"/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  <c r="BS3936" s="2"/>
      <c r="BT3936" s="2"/>
      <c r="BU3936" s="2"/>
      <c r="BV3936" s="2"/>
      <c r="BW3936" s="2"/>
      <c r="BX3936" s="2"/>
      <c r="BY3936" s="2"/>
    </row>
    <row r="3937" spans="38:77" s="11" customFormat="1" x14ac:dyDescent="0.3">
      <c r="AL3937" s="2"/>
      <c r="AM3937" s="2"/>
      <c r="AN3937" s="2"/>
      <c r="AO3937" s="2"/>
      <c r="AP3937" s="2"/>
      <c r="AQ3937" s="2"/>
      <c r="AR3937" s="2"/>
      <c r="AS3937" s="2"/>
      <c r="AT3937" s="2"/>
      <c r="AU3937" s="2"/>
      <c r="AV3937" s="2"/>
      <c r="AW3937" s="2"/>
      <c r="AX3937" s="2"/>
      <c r="AY3937" s="2"/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  <c r="BS3937" s="2"/>
      <c r="BT3937" s="2"/>
      <c r="BU3937" s="2"/>
      <c r="BV3937" s="2"/>
      <c r="BW3937" s="2"/>
      <c r="BX3937" s="2"/>
      <c r="BY3937" s="2"/>
    </row>
    <row r="3938" spans="38:77" s="11" customFormat="1" x14ac:dyDescent="0.3">
      <c r="AL3938" s="2"/>
      <c r="AM3938" s="2"/>
      <c r="AN3938" s="2"/>
      <c r="AO3938" s="2"/>
      <c r="AP3938" s="2"/>
      <c r="AQ3938" s="2"/>
      <c r="AR3938" s="2"/>
      <c r="AS3938" s="2"/>
      <c r="AT3938" s="2"/>
      <c r="AU3938" s="2"/>
      <c r="AV3938" s="2"/>
      <c r="AW3938" s="2"/>
      <c r="AX3938" s="2"/>
      <c r="AY3938" s="2"/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  <c r="BS3938" s="2"/>
      <c r="BT3938" s="2"/>
      <c r="BU3938" s="2"/>
      <c r="BV3938" s="2"/>
      <c r="BW3938" s="2"/>
      <c r="BX3938" s="2"/>
      <c r="BY3938" s="2"/>
    </row>
    <row r="3939" spans="38:77" s="11" customFormat="1" x14ac:dyDescent="0.3">
      <c r="AL3939" s="2"/>
      <c r="AM3939" s="2"/>
      <c r="AN3939" s="2"/>
      <c r="AO3939" s="2"/>
      <c r="AP3939" s="2"/>
      <c r="AQ3939" s="2"/>
      <c r="AR3939" s="2"/>
      <c r="AS3939" s="2"/>
      <c r="AT3939" s="2"/>
      <c r="AU3939" s="2"/>
      <c r="AV3939" s="2"/>
      <c r="AW3939" s="2"/>
      <c r="AX3939" s="2"/>
      <c r="AY3939" s="2"/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  <c r="BS3939" s="2"/>
      <c r="BT3939" s="2"/>
      <c r="BU3939" s="2"/>
      <c r="BV3939" s="2"/>
      <c r="BW3939" s="2"/>
      <c r="BX3939" s="2"/>
      <c r="BY3939" s="2"/>
    </row>
    <row r="3940" spans="38:77" s="11" customFormat="1" x14ac:dyDescent="0.3">
      <c r="AL3940" s="2"/>
      <c r="AM3940" s="2"/>
      <c r="AN3940" s="2"/>
      <c r="AO3940" s="2"/>
      <c r="AP3940" s="2"/>
      <c r="AQ3940" s="2"/>
      <c r="AR3940" s="2"/>
      <c r="AS3940" s="2"/>
      <c r="AT3940" s="2"/>
      <c r="AU3940" s="2"/>
      <c r="AV3940" s="2"/>
      <c r="AW3940" s="2"/>
      <c r="AX3940" s="2"/>
      <c r="AY3940" s="2"/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  <c r="BS3940" s="2"/>
      <c r="BT3940" s="2"/>
      <c r="BU3940" s="2"/>
      <c r="BV3940" s="2"/>
      <c r="BW3940" s="2"/>
      <c r="BX3940" s="2"/>
      <c r="BY3940" s="2"/>
    </row>
    <row r="3941" spans="38:77" s="11" customFormat="1" x14ac:dyDescent="0.3">
      <c r="AL3941" s="2"/>
      <c r="AM3941" s="2"/>
      <c r="AN3941" s="2"/>
      <c r="AO3941" s="2"/>
      <c r="AP3941" s="2"/>
      <c r="AQ3941" s="2"/>
      <c r="AR3941" s="2"/>
      <c r="AS3941" s="2"/>
      <c r="AT3941" s="2"/>
      <c r="AU3941" s="2"/>
      <c r="AV3941" s="2"/>
      <c r="AW3941" s="2"/>
      <c r="AX3941" s="2"/>
      <c r="AY3941" s="2"/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  <c r="BS3941" s="2"/>
      <c r="BT3941" s="2"/>
      <c r="BU3941" s="2"/>
      <c r="BV3941" s="2"/>
      <c r="BW3941" s="2"/>
      <c r="BX3941" s="2"/>
      <c r="BY3941" s="2"/>
    </row>
    <row r="3942" spans="38:77" s="11" customFormat="1" x14ac:dyDescent="0.3">
      <c r="AL3942" s="2"/>
      <c r="AM3942" s="2"/>
      <c r="AN3942" s="2"/>
      <c r="AO3942" s="2"/>
      <c r="AP3942" s="2"/>
      <c r="AQ3942" s="2"/>
      <c r="AR3942" s="2"/>
      <c r="AS3942" s="2"/>
      <c r="AT3942" s="2"/>
      <c r="AU3942" s="2"/>
      <c r="AV3942" s="2"/>
      <c r="AW3942" s="2"/>
      <c r="AX3942" s="2"/>
      <c r="AY3942" s="2"/>
      <c r="AZ3942" s="2"/>
      <c r="BA3942" s="2"/>
      <c r="BB3942" s="2"/>
      <c r="BC3942" s="2"/>
      <c r="BD3942" s="2"/>
      <c r="BE3942" s="2"/>
      <c r="BF3942" s="2"/>
      <c r="BG3942" s="2"/>
      <c r="BH3942" s="2"/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  <c r="BS3942" s="2"/>
      <c r="BT3942" s="2"/>
      <c r="BU3942" s="2"/>
      <c r="BV3942" s="2"/>
      <c r="BW3942" s="2"/>
      <c r="BX3942" s="2"/>
      <c r="BY3942" s="2"/>
    </row>
    <row r="3943" spans="38:77" s="11" customFormat="1" x14ac:dyDescent="0.3">
      <c r="AL3943" s="2"/>
      <c r="AM3943" s="2"/>
      <c r="AN3943" s="2"/>
      <c r="AO3943" s="2"/>
      <c r="AP3943" s="2"/>
      <c r="AQ3943" s="2"/>
      <c r="AR3943" s="2"/>
      <c r="AS3943" s="2"/>
      <c r="AT3943" s="2"/>
      <c r="AU3943" s="2"/>
      <c r="AV3943" s="2"/>
      <c r="AW3943" s="2"/>
      <c r="AX3943" s="2"/>
      <c r="AY3943" s="2"/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  <c r="BS3943" s="2"/>
      <c r="BT3943" s="2"/>
      <c r="BU3943" s="2"/>
      <c r="BV3943" s="2"/>
      <c r="BW3943" s="2"/>
      <c r="BX3943" s="2"/>
      <c r="BY3943" s="2"/>
    </row>
    <row r="3944" spans="38:77" s="11" customFormat="1" x14ac:dyDescent="0.3">
      <c r="AL3944" s="2"/>
      <c r="AM3944" s="2"/>
      <c r="AN3944" s="2"/>
      <c r="AO3944" s="2"/>
      <c r="AP3944" s="2"/>
      <c r="AQ3944" s="2"/>
      <c r="AR3944" s="2"/>
      <c r="AS3944" s="2"/>
      <c r="AT3944" s="2"/>
      <c r="AU3944" s="2"/>
      <c r="AV3944" s="2"/>
      <c r="AW3944" s="2"/>
      <c r="AX3944" s="2"/>
      <c r="AY3944" s="2"/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  <c r="BS3944" s="2"/>
      <c r="BT3944" s="2"/>
      <c r="BU3944" s="2"/>
      <c r="BV3944" s="2"/>
      <c r="BW3944" s="2"/>
      <c r="BX3944" s="2"/>
      <c r="BY3944" s="2"/>
    </row>
    <row r="3945" spans="38:77" s="11" customFormat="1" x14ac:dyDescent="0.3">
      <c r="AL3945" s="2"/>
      <c r="AM3945" s="2"/>
      <c r="AN3945" s="2"/>
      <c r="AO3945" s="2"/>
      <c r="AP3945" s="2"/>
      <c r="AQ3945" s="2"/>
      <c r="AR3945" s="2"/>
      <c r="AS3945" s="2"/>
      <c r="AT3945" s="2"/>
      <c r="AU3945" s="2"/>
      <c r="AV3945" s="2"/>
      <c r="AW3945" s="2"/>
      <c r="AX3945" s="2"/>
      <c r="AY3945" s="2"/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  <c r="BS3945" s="2"/>
      <c r="BT3945" s="2"/>
      <c r="BU3945" s="2"/>
      <c r="BV3945" s="2"/>
      <c r="BW3945" s="2"/>
      <c r="BX3945" s="2"/>
      <c r="BY3945" s="2"/>
    </row>
    <row r="3946" spans="38:77" s="11" customFormat="1" x14ac:dyDescent="0.3">
      <c r="AL3946" s="2"/>
      <c r="AM3946" s="2"/>
      <c r="AN3946" s="2"/>
      <c r="AO3946" s="2"/>
      <c r="AP3946" s="2"/>
      <c r="AQ3946" s="2"/>
      <c r="AR3946" s="2"/>
      <c r="AS3946" s="2"/>
      <c r="AT3946" s="2"/>
      <c r="AU3946" s="2"/>
      <c r="AV3946" s="2"/>
      <c r="AW3946" s="2"/>
      <c r="AX3946" s="2"/>
      <c r="AY3946" s="2"/>
      <c r="AZ3946" s="2"/>
      <c r="BA3946" s="2"/>
      <c r="BB3946" s="2"/>
      <c r="BC3946" s="2"/>
      <c r="BD3946" s="2"/>
      <c r="BE3946" s="2"/>
      <c r="BF3946" s="2"/>
      <c r="BG3946" s="2"/>
      <c r="BH3946" s="2"/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  <c r="BS3946" s="2"/>
      <c r="BT3946" s="2"/>
      <c r="BU3946" s="2"/>
      <c r="BV3946" s="2"/>
      <c r="BW3946" s="2"/>
      <c r="BX3946" s="2"/>
      <c r="BY3946" s="2"/>
    </row>
    <row r="3947" spans="38:77" s="11" customFormat="1" x14ac:dyDescent="0.3">
      <c r="AL3947" s="2"/>
      <c r="AM3947" s="2"/>
      <c r="AN3947" s="2"/>
      <c r="AO3947" s="2"/>
      <c r="AP3947" s="2"/>
      <c r="AQ3947" s="2"/>
      <c r="AR3947" s="2"/>
      <c r="AS3947" s="2"/>
      <c r="AT3947" s="2"/>
      <c r="AU3947" s="2"/>
      <c r="AV3947" s="2"/>
      <c r="AW3947" s="2"/>
      <c r="AX3947" s="2"/>
      <c r="AY3947" s="2"/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  <c r="BS3947" s="2"/>
      <c r="BT3947" s="2"/>
      <c r="BU3947" s="2"/>
      <c r="BV3947" s="2"/>
      <c r="BW3947" s="2"/>
      <c r="BX3947" s="2"/>
      <c r="BY3947" s="2"/>
    </row>
    <row r="3948" spans="38:77" s="11" customFormat="1" x14ac:dyDescent="0.3">
      <c r="AL3948" s="2"/>
      <c r="AM3948" s="2"/>
      <c r="AN3948" s="2"/>
      <c r="AO3948" s="2"/>
      <c r="AP3948" s="2"/>
      <c r="AQ3948" s="2"/>
      <c r="AR3948" s="2"/>
      <c r="AS3948" s="2"/>
      <c r="AT3948" s="2"/>
      <c r="AU3948" s="2"/>
      <c r="AV3948" s="2"/>
      <c r="AW3948" s="2"/>
      <c r="AX3948" s="2"/>
      <c r="AY3948" s="2"/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  <c r="BS3948" s="2"/>
      <c r="BT3948" s="2"/>
      <c r="BU3948" s="2"/>
      <c r="BV3948" s="2"/>
      <c r="BW3948" s="2"/>
      <c r="BX3948" s="2"/>
      <c r="BY3948" s="2"/>
    </row>
    <row r="3949" spans="38:77" s="11" customFormat="1" x14ac:dyDescent="0.3">
      <c r="AL3949" s="2"/>
      <c r="AM3949" s="2"/>
      <c r="AN3949" s="2"/>
      <c r="AO3949" s="2"/>
      <c r="AP3949" s="2"/>
      <c r="AQ3949" s="2"/>
      <c r="AR3949" s="2"/>
      <c r="AS3949" s="2"/>
      <c r="AT3949" s="2"/>
      <c r="AU3949" s="2"/>
      <c r="AV3949" s="2"/>
      <c r="AW3949" s="2"/>
      <c r="AX3949" s="2"/>
      <c r="AY3949" s="2"/>
      <c r="AZ3949" s="2"/>
      <c r="BA3949" s="2"/>
      <c r="BB3949" s="2"/>
      <c r="BC3949" s="2"/>
      <c r="BD3949" s="2"/>
      <c r="BE3949" s="2"/>
      <c r="BF3949" s="2"/>
      <c r="BG3949" s="2"/>
      <c r="BH3949" s="2"/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  <c r="BS3949" s="2"/>
      <c r="BT3949" s="2"/>
      <c r="BU3949" s="2"/>
      <c r="BV3949" s="2"/>
      <c r="BW3949" s="2"/>
      <c r="BX3949" s="2"/>
      <c r="BY3949" s="2"/>
    </row>
    <row r="3950" spans="38:77" s="11" customFormat="1" x14ac:dyDescent="0.3">
      <c r="AL3950" s="2"/>
      <c r="AM3950" s="2"/>
      <c r="AN3950" s="2"/>
      <c r="AO3950" s="2"/>
      <c r="AP3950" s="2"/>
      <c r="AQ3950" s="2"/>
      <c r="AR3950" s="2"/>
      <c r="AS3950" s="2"/>
      <c r="AT3950" s="2"/>
      <c r="AU3950" s="2"/>
      <c r="AV3950" s="2"/>
      <c r="AW3950" s="2"/>
      <c r="AX3950" s="2"/>
      <c r="AY3950" s="2"/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  <c r="BS3950" s="2"/>
      <c r="BT3950" s="2"/>
      <c r="BU3950" s="2"/>
      <c r="BV3950" s="2"/>
      <c r="BW3950" s="2"/>
      <c r="BX3950" s="2"/>
      <c r="BY3950" s="2"/>
    </row>
    <row r="3951" spans="38:77" s="11" customFormat="1" x14ac:dyDescent="0.3">
      <c r="AL3951" s="2"/>
      <c r="AM3951" s="2"/>
      <c r="AN3951" s="2"/>
      <c r="AO3951" s="2"/>
      <c r="AP3951" s="2"/>
      <c r="AQ3951" s="2"/>
      <c r="AR3951" s="2"/>
      <c r="AS3951" s="2"/>
      <c r="AT3951" s="2"/>
      <c r="AU3951" s="2"/>
      <c r="AV3951" s="2"/>
      <c r="AW3951" s="2"/>
      <c r="AX3951" s="2"/>
      <c r="AY3951" s="2"/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  <c r="BS3951" s="2"/>
      <c r="BT3951" s="2"/>
      <c r="BU3951" s="2"/>
      <c r="BV3951" s="2"/>
      <c r="BW3951" s="2"/>
      <c r="BX3951" s="2"/>
      <c r="BY3951" s="2"/>
    </row>
    <row r="3952" spans="38:77" s="11" customFormat="1" x14ac:dyDescent="0.3">
      <c r="AL3952" s="2"/>
      <c r="AM3952" s="2"/>
      <c r="AN3952" s="2"/>
      <c r="AO3952" s="2"/>
      <c r="AP3952" s="2"/>
      <c r="AQ3952" s="2"/>
      <c r="AR3952" s="2"/>
      <c r="AS3952" s="2"/>
      <c r="AT3952" s="2"/>
      <c r="AU3952" s="2"/>
      <c r="AV3952" s="2"/>
      <c r="AW3952" s="2"/>
      <c r="AX3952" s="2"/>
      <c r="AY3952" s="2"/>
      <c r="AZ3952" s="2"/>
      <c r="BA3952" s="2"/>
      <c r="BB3952" s="2"/>
      <c r="BC3952" s="2"/>
      <c r="BD3952" s="2"/>
      <c r="BE3952" s="2"/>
      <c r="BF3952" s="2"/>
      <c r="BG3952" s="2"/>
      <c r="BH3952" s="2"/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  <c r="BS3952" s="2"/>
      <c r="BT3952" s="2"/>
      <c r="BU3952" s="2"/>
      <c r="BV3952" s="2"/>
      <c r="BW3952" s="2"/>
      <c r="BX3952" s="2"/>
      <c r="BY3952" s="2"/>
    </row>
    <row r="3953" spans="38:77" s="11" customFormat="1" x14ac:dyDescent="0.3">
      <c r="AL3953" s="2"/>
      <c r="AM3953" s="2"/>
      <c r="AN3953" s="2"/>
      <c r="AO3953" s="2"/>
      <c r="AP3953" s="2"/>
      <c r="AQ3953" s="2"/>
      <c r="AR3953" s="2"/>
      <c r="AS3953" s="2"/>
      <c r="AT3953" s="2"/>
      <c r="AU3953" s="2"/>
      <c r="AV3953" s="2"/>
      <c r="AW3953" s="2"/>
      <c r="AX3953" s="2"/>
      <c r="AY3953" s="2"/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  <c r="BS3953" s="2"/>
      <c r="BT3953" s="2"/>
      <c r="BU3953" s="2"/>
      <c r="BV3953" s="2"/>
      <c r="BW3953" s="2"/>
      <c r="BX3953" s="2"/>
      <c r="BY3953" s="2"/>
    </row>
    <row r="3954" spans="38:77" s="11" customFormat="1" x14ac:dyDescent="0.3">
      <c r="AL3954" s="2"/>
      <c r="AM3954" s="2"/>
      <c r="AN3954" s="2"/>
      <c r="AO3954" s="2"/>
      <c r="AP3954" s="2"/>
      <c r="AQ3954" s="2"/>
      <c r="AR3954" s="2"/>
      <c r="AS3954" s="2"/>
      <c r="AT3954" s="2"/>
      <c r="AU3954" s="2"/>
      <c r="AV3954" s="2"/>
      <c r="AW3954" s="2"/>
      <c r="AX3954" s="2"/>
      <c r="AY3954" s="2"/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  <c r="BS3954" s="2"/>
      <c r="BT3954" s="2"/>
      <c r="BU3954" s="2"/>
      <c r="BV3954" s="2"/>
      <c r="BW3954" s="2"/>
      <c r="BX3954" s="2"/>
      <c r="BY3954" s="2"/>
    </row>
    <row r="3955" spans="38:77" s="11" customFormat="1" x14ac:dyDescent="0.3">
      <c r="AL3955" s="2"/>
      <c r="AM3955" s="2"/>
      <c r="AN3955" s="2"/>
      <c r="AO3955" s="2"/>
      <c r="AP3955" s="2"/>
      <c r="AQ3955" s="2"/>
      <c r="AR3955" s="2"/>
      <c r="AS3955" s="2"/>
      <c r="AT3955" s="2"/>
      <c r="AU3955" s="2"/>
      <c r="AV3955" s="2"/>
      <c r="AW3955" s="2"/>
      <c r="AX3955" s="2"/>
      <c r="AY3955" s="2"/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  <c r="BS3955" s="2"/>
      <c r="BT3955" s="2"/>
      <c r="BU3955" s="2"/>
      <c r="BV3955" s="2"/>
      <c r="BW3955" s="2"/>
      <c r="BX3955" s="2"/>
      <c r="BY3955" s="2"/>
    </row>
    <row r="3956" spans="38:77" s="11" customFormat="1" x14ac:dyDescent="0.3">
      <c r="AL3956" s="2"/>
      <c r="AM3956" s="2"/>
      <c r="AN3956" s="2"/>
      <c r="AO3956" s="2"/>
      <c r="AP3956" s="2"/>
      <c r="AQ3956" s="2"/>
      <c r="AR3956" s="2"/>
      <c r="AS3956" s="2"/>
      <c r="AT3956" s="2"/>
      <c r="AU3956" s="2"/>
      <c r="AV3956" s="2"/>
      <c r="AW3956" s="2"/>
      <c r="AX3956" s="2"/>
      <c r="AY3956" s="2"/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  <c r="BS3956" s="2"/>
      <c r="BT3956" s="2"/>
      <c r="BU3956" s="2"/>
      <c r="BV3956" s="2"/>
      <c r="BW3956" s="2"/>
      <c r="BX3956" s="2"/>
      <c r="BY3956" s="2"/>
    </row>
    <row r="3957" spans="38:77" s="11" customFormat="1" x14ac:dyDescent="0.3">
      <c r="AL3957" s="2"/>
      <c r="AM3957" s="2"/>
      <c r="AN3957" s="2"/>
      <c r="AO3957" s="2"/>
      <c r="AP3957" s="2"/>
      <c r="AQ3957" s="2"/>
      <c r="AR3957" s="2"/>
      <c r="AS3957" s="2"/>
      <c r="AT3957" s="2"/>
      <c r="AU3957" s="2"/>
      <c r="AV3957" s="2"/>
      <c r="AW3957" s="2"/>
      <c r="AX3957" s="2"/>
      <c r="AY3957" s="2"/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  <c r="BS3957" s="2"/>
      <c r="BT3957" s="2"/>
      <c r="BU3957" s="2"/>
      <c r="BV3957" s="2"/>
      <c r="BW3957" s="2"/>
      <c r="BX3957" s="2"/>
      <c r="BY3957" s="2"/>
    </row>
    <row r="3958" spans="38:77" s="11" customFormat="1" x14ac:dyDescent="0.3">
      <c r="AL3958" s="2"/>
      <c r="AM3958" s="2"/>
      <c r="AN3958" s="2"/>
      <c r="AO3958" s="2"/>
      <c r="AP3958" s="2"/>
      <c r="AQ3958" s="2"/>
      <c r="AR3958" s="2"/>
      <c r="AS3958" s="2"/>
      <c r="AT3958" s="2"/>
      <c r="AU3958" s="2"/>
      <c r="AV3958" s="2"/>
      <c r="AW3958" s="2"/>
      <c r="AX3958" s="2"/>
      <c r="AY3958" s="2"/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  <c r="BS3958" s="2"/>
      <c r="BT3958" s="2"/>
      <c r="BU3958" s="2"/>
      <c r="BV3958" s="2"/>
      <c r="BW3958" s="2"/>
      <c r="BX3958" s="2"/>
      <c r="BY3958" s="2"/>
    </row>
    <row r="3959" spans="38:77" s="11" customFormat="1" x14ac:dyDescent="0.3">
      <c r="AL3959" s="2"/>
      <c r="AM3959" s="2"/>
      <c r="AN3959" s="2"/>
      <c r="AO3959" s="2"/>
      <c r="AP3959" s="2"/>
      <c r="AQ3959" s="2"/>
      <c r="AR3959" s="2"/>
      <c r="AS3959" s="2"/>
      <c r="AT3959" s="2"/>
      <c r="AU3959" s="2"/>
      <c r="AV3959" s="2"/>
      <c r="AW3959" s="2"/>
      <c r="AX3959" s="2"/>
      <c r="AY3959" s="2"/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  <c r="BS3959" s="2"/>
      <c r="BT3959" s="2"/>
      <c r="BU3959" s="2"/>
      <c r="BV3959" s="2"/>
      <c r="BW3959" s="2"/>
      <c r="BX3959" s="2"/>
      <c r="BY3959" s="2"/>
    </row>
    <row r="3960" spans="38:77" s="11" customFormat="1" x14ac:dyDescent="0.3">
      <c r="AL3960" s="2"/>
      <c r="AM3960" s="2"/>
      <c r="AN3960" s="2"/>
      <c r="AO3960" s="2"/>
      <c r="AP3960" s="2"/>
      <c r="AQ3960" s="2"/>
      <c r="AR3960" s="2"/>
      <c r="AS3960" s="2"/>
      <c r="AT3960" s="2"/>
      <c r="AU3960" s="2"/>
      <c r="AV3960" s="2"/>
      <c r="AW3960" s="2"/>
      <c r="AX3960" s="2"/>
      <c r="AY3960" s="2"/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  <c r="BS3960" s="2"/>
      <c r="BT3960" s="2"/>
      <c r="BU3960" s="2"/>
      <c r="BV3960" s="2"/>
      <c r="BW3960" s="2"/>
      <c r="BX3960" s="2"/>
      <c r="BY3960" s="2"/>
    </row>
    <row r="3961" spans="38:77" s="11" customFormat="1" x14ac:dyDescent="0.3">
      <c r="AL3961" s="2"/>
      <c r="AM3961" s="2"/>
      <c r="AN3961" s="2"/>
      <c r="AO3961" s="2"/>
      <c r="AP3961" s="2"/>
      <c r="AQ3961" s="2"/>
      <c r="AR3961" s="2"/>
      <c r="AS3961" s="2"/>
      <c r="AT3961" s="2"/>
      <c r="AU3961" s="2"/>
      <c r="AV3961" s="2"/>
      <c r="AW3961" s="2"/>
      <c r="AX3961" s="2"/>
      <c r="AY3961" s="2"/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  <c r="BS3961" s="2"/>
      <c r="BT3961" s="2"/>
      <c r="BU3961" s="2"/>
      <c r="BV3961" s="2"/>
      <c r="BW3961" s="2"/>
      <c r="BX3961" s="2"/>
      <c r="BY3961" s="2"/>
    </row>
    <row r="3962" spans="38:77" s="11" customFormat="1" x14ac:dyDescent="0.3">
      <c r="AL3962" s="2"/>
      <c r="AM3962" s="2"/>
      <c r="AN3962" s="2"/>
      <c r="AO3962" s="2"/>
      <c r="AP3962" s="2"/>
      <c r="AQ3962" s="2"/>
      <c r="AR3962" s="2"/>
      <c r="AS3962" s="2"/>
      <c r="AT3962" s="2"/>
      <c r="AU3962" s="2"/>
      <c r="AV3962" s="2"/>
      <c r="AW3962" s="2"/>
      <c r="AX3962" s="2"/>
      <c r="AY3962" s="2"/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  <c r="BS3962" s="2"/>
      <c r="BT3962" s="2"/>
      <c r="BU3962" s="2"/>
      <c r="BV3962" s="2"/>
      <c r="BW3962" s="2"/>
      <c r="BX3962" s="2"/>
      <c r="BY3962" s="2"/>
    </row>
    <row r="3963" spans="38:77" s="11" customFormat="1" x14ac:dyDescent="0.3">
      <c r="AL3963" s="2"/>
      <c r="AM3963" s="2"/>
      <c r="AN3963" s="2"/>
      <c r="AO3963" s="2"/>
      <c r="AP3963" s="2"/>
      <c r="AQ3963" s="2"/>
      <c r="AR3963" s="2"/>
      <c r="AS3963" s="2"/>
      <c r="AT3963" s="2"/>
      <c r="AU3963" s="2"/>
      <c r="AV3963" s="2"/>
      <c r="AW3963" s="2"/>
      <c r="AX3963" s="2"/>
      <c r="AY3963" s="2"/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  <c r="BS3963" s="2"/>
      <c r="BT3963" s="2"/>
      <c r="BU3963" s="2"/>
      <c r="BV3963" s="2"/>
      <c r="BW3963" s="2"/>
      <c r="BX3963" s="2"/>
      <c r="BY3963" s="2"/>
    </row>
    <row r="3964" spans="38:77" s="11" customFormat="1" x14ac:dyDescent="0.3">
      <c r="AL3964" s="2"/>
      <c r="AM3964" s="2"/>
      <c r="AN3964" s="2"/>
      <c r="AO3964" s="2"/>
      <c r="AP3964" s="2"/>
      <c r="AQ3964" s="2"/>
      <c r="AR3964" s="2"/>
      <c r="AS3964" s="2"/>
      <c r="AT3964" s="2"/>
      <c r="AU3964" s="2"/>
      <c r="AV3964" s="2"/>
      <c r="AW3964" s="2"/>
      <c r="AX3964" s="2"/>
      <c r="AY3964" s="2"/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  <c r="BS3964" s="2"/>
      <c r="BT3964" s="2"/>
      <c r="BU3964" s="2"/>
      <c r="BV3964" s="2"/>
      <c r="BW3964" s="2"/>
      <c r="BX3964" s="2"/>
      <c r="BY3964" s="2"/>
    </row>
    <row r="3965" spans="38:77" s="11" customFormat="1" x14ac:dyDescent="0.3">
      <c r="AL3965" s="2"/>
      <c r="AM3965" s="2"/>
      <c r="AN3965" s="2"/>
      <c r="AO3965" s="2"/>
      <c r="AP3965" s="2"/>
      <c r="AQ3965" s="2"/>
      <c r="AR3965" s="2"/>
      <c r="AS3965" s="2"/>
      <c r="AT3965" s="2"/>
      <c r="AU3965" s="2"/>
      <c r="AV3965" s="2"/>
      <c r="AW3965" s="2"/>
      <c r="AX3965" s="2"/>
      <c r="AY3965" s="2"/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  <c r="BS3965" s="2"/>
      <c r="BT3965" s="2"/>
      <c r="BU3965" s="2"/>
      <c r="BV3965" s="2"/>
      <c r="BW3965" s="2"/>
      <c r="BX3965" s="2"/>
      <c r="BY3965" s="2"/>
    </row>
    <row r="3966" spans="38:77" s="11" customFormat="1" x14ac:dyDescent="0.3">
      <c r="AL3966" s="2"/>
      <c r="AM3966" s="2"/>
      <c r="AN3966" s="2"/>
      <c r="AO3966" s="2"/>
      <c r="AP3966" s="2"/>
      <c r="AQ3966" s="2"/>
      <c r="AR3966" s="2"/>
      <c r="AS3966" s="2"/>
      <c r="AT3966" s="2"/>
      <c r="AU3966" s="2"/>
      <c r="AV3966" s="2"/>
      <c r="AW3966" s="2"/>
      <c r="AX3966" s="2"/>
      <c r="AY3966" s="2"/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  <c r="BS3966" s="2"/>
      <c r="BT3966" s="2"/>
      <c r="BU3966" s="2"/>
      <c r="BV3966" s="2"/>
      <c r="BW3966" s="2"/>
      <c r="BX3966" s="2"/>
      <c r="BY3966" s="2"/>
    </row>
    <row r="3967" spans="38:77" s="11" customFormat="1" x14ac:dyDescent="0.3">
      <c r="AL3967" s="2"/>
      <c r="AM3967" s="2"/>
      <c r="AN3967" s="2"/>
      <c r="AO3967" s="2"/>
      <c r="AP3967" s="2"/>
      <c r="AQ3967" s="2"/>
      <c r="AR3967" s="2"/>
      <c r="AS3967" s="2"/>
      <c r="AT3967" s="2"/>
      <c r="AU3967" s="2"/>
      <c r="AV3967" s="2"/>
      <c r="AW3967" s="2"/>
      <c r="AX3967" s="2"/>
      <c r="AY3967" s="2"/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  <c r="BS3967" s="2"/>
      <c r="BT3967" s="2"/>
      <c r="BU3967" s="2"/>
      <c r="BV3967" s="2"/>
      <c r="BW3967" s="2"/>
      <c r="BX3967" s="2"/>
      <c r="BY3967" s="2"/>
    </row>
    <row r="3968" spans="38:77" s="11" customFormat="1" x14ac:dyDescent="0.3">
      <c r="AL3968" s="2"/>
      <c r="AM3968" s="2"/>
      <c r="AN3968" s="2"/>
      <c r="AO3968" s="2"/>
      <c r="AP3968" s="2"/>
      <c r="AQ3968" s="2"/>
      <c r="AR3968" s="2"/>
      <c r="AS3968" s="2"/>
      <c r="AT3968" s="2"/>
      <c r="AU3968" s="2"/>
      <c r="AV3968" s="2"/>
      <c r="AW3968" s="2"/>
      <c r="AX3968" s="2"/>
      <c r="AY3968" s="2"/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  <c r="BS3968" s="2"/>
      <c r="BT3968" s="2"/>
      <c r="BU3968" s="2"/>
      <c r="BV3968" s="2"/>
      <c r="BW3968" s="2"/>
      <c r="BX3968" s="2"/>
      <c r="BY3968" s="2"/>
    </row>
    <row r="3969" spans="38:77" s="11" customFormat="1" x14ac:dyDescent="0.3">
      <c r="AL3969" s="2"/>
      <c r="AM3969" s="2"/>
      <c r="AN3969" s="2"/>
      <c r="AO3969" s="2"/>
      <c r="AP3969" s="2"/>
      <c r="AQ3969" s="2"/>
      <c r="AR3969" s="2"/>
      <c r="AS3969" s="2"/>
      <c r="AT3969" s="2"/>
      <c r="AU3969" s="2"/>
      <c r="AV3969" s="2"/>
      <c r="AW3969" s="2"/>
      <c r="AX3969" s="2"/>
      <c r="AY3969" s="2"/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  <c r="BS3969" s="2"/>
      <c r="BT3969" s="2"/>
      <c r="BU3969" s="2"/>
      <c r="BV3969" s="2"/>
      <c r="BW3969" s="2"/>
      <c r="BX3969" s="2"/>
      <c r="BY3969" s="2"/>
    </row>
    <row r="3970" spans="38:77" s="11" customFormat="1" x14ac:dyDescent="0.3">
      <c r="AL3970" s="2"/>
      <c r="AM3970" s="2"/>
      <c r="AN3970" s="2"/>
      <c r="AO3970" s="2"/>
      <c r="AP3970" s="2"/>
      <c r="AQ3970" s="2"/>
      <c r="AR3970" s="2"/>
      <c r="AS3970" s="2"/>
      <c r="AT3970" s="2"/>
      <c r="AU3970" s="2"/>
      <c r="AV3970" s="2"/>
      <c r="AW3970" s="2"/>
      <c r="AX3970" s="2"/>
      <c r="AY3970" s="2"/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  <c r="BS3970" s="2"/>
      <c r="BT3970" s="2"/>
      <c r="BU3970" s="2"/>
      <c r="BV3970" s="2"/>
      <c r="BW3970" s="2"/>
      <c r="BX3970" s="2"/>
      <c r="BY3970" s="2"/>
    </row>
    <row r="3971" spans="38:77" s="11" customFormat="1" x14ac:dyDescent="0.3">
      <c r="AL3971" s="2"/>
      <c r="AM3971" s="2"/>
      <c r="AN3971" s="2"/>
      <c r="AO3971" s="2"/>
      <c r="AP3971" s="2"/>
      <c r="AQ3971" s="2"/>
      <c r="AR3971" s="2"/>
      <c r="AS3971" s="2"/>
      <c r="AT3971" s="2"/>
      <c r="AU3971" s="2"/>
      <c r="AV3971" s="2"/>
      <c r="AW3971" s="2"/>
      <c r="AX3971" s="2"/>
      <c r="AY3971" s="2"/>
      <c r="AZ3971" s="2"/>
      <c r="BA3971" s="2"/>
      <c r="BB3971" s="2"/>
      <c r="BC3971" s="2"/>
      <c r="BD3971" s="2"/>
      <c r="BE3971" s="2"/>
      <c r="BF3971" s="2"/>
      <c r="BG3971" s="2"/>
      <c r="BH3971" s="2"/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  <c r="BS3971" s="2"/>
      <c r="BT3971" s="2"/>
      <c r="BU3971" s="2"/>
      <c r="BV3971" s="2"/>
      <c r="BW3971" s="2"/>
      <c r="BX3971" s="2"/>
      <c r="BY3971" s="2"/>
    </row>
    <row r="3972" spans="38:77" s="11" customFormat="1" x14ac:dyDescent="0.3">
      <c r="AL3972" s="2"/>
      <c r="AM3972" s="2"/>
      <c r="AN3972" s="2"/>
      <c r="AO3972" s="2"/>
      <c r="AP3972" s="2"/>
      <c r="AQ3972" s="2"/>
      <c r="AR3972" s="2"/>
      <c r="AS3972" s="2"/>
      <c r="AT3972" s="2"/>
      <c r="AU3972" s="2"/>
      <c r="AV3972" s="2"/>
      <c r="AW3972" s="2"/>
      <c r="AX3972" s="2"/>
      <c r="AY3972" s="2"/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  <c r="BS3972" s="2"/>
      <c r="BT3972" s="2"/>
      <c r="BU3972" s="2"/>
      <c r="BV3972" s="2"/>
      <c r="BW3972" s="2"/>
      <c r="BX3972" s="2"/>
      <c r="BY3972" s="2"/>
    </row>
    <row r="3973" spans="38:77" s="11" customFormat="1" x14ac:dyDescent="0.3">
      <c r="AL3973" s="2"/>
      <c r="AM3973" s="2"/>
      <c r="AN3973" s="2"/>
      <c r="AO3973" s="2"/>
      <c r="AP3973" s="2"/>
      <c r="AQ3973" s="2"/>
      <c r="AR3973" s="2"/>
      <c r="AS3973" s="2"/>
      <c r="AT3973" s="2"/>
      <c r="AU3973" s="2"/>
      <c r="AV3973" s="2"/>
      <c r="AW3973" s="2"/>
      <c r="AX3973" s="2"/>
      <c r="AY3973" s="2"/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  <c r="BS3973" s="2"/>
      <c r="BT3973" s="2"/>
      <c r="BU3973" s="2"/>
      <c r="BV3973" s="2"/>
      <c r="BW3973" s="2"/>
      <c r="BX3973" s="2"/>
      <c r="BY3973" s="2"/>
    </row>
    <row r="3974" spans="38:77" s="11" customFormat="1" x14ac:dyDescent="0.3">
      <c r="AL3974" s="2"/>
      <c r="AM3974" s="2"/>
      <c r="AN3974" s="2"/>
      <c r="AO3974" s="2"/>
      <c r="AP3974" s="2"/>
      <c r="AQ3974" s="2"/>
      <c r="AR3974" s="2"/>
      <c r="AS3974" s="2"/>
      <c r="AT3974" s="2"/>
      <c r="AU3974" s="2"/>
      <c r="AV3974" s="2"/>
      <c r="AW3974" s="2"/>
      <c r="AX3974" s="2"/>
      <c r="AY3974" s="2"/>
      <c r="AZ3974" s="2"/>
      <c r="BA3974" s="2"/>
      <c r="BB3974" s="2"/>
      <c r="BC3974" s="2"/>
      <c r="BD3974" s="2"/>
      <c r="BE3974" s="2"/>
      <c r="BF3974" s="2"/>
      <c r="BG3974" s="2"/>
      <c r="BH3974" s="2"/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  <c r="BS3974" s="2"/>
      <c r="BT3974" s="2"/>
      <c r="BU3974" s="2"/>
      <c r="BV3974" s="2"/>
      <c r="BW3974" s="2"/>
      <c r="BX3974" s="2"/>
      <c r="BY3974" s="2"/>
    </row>
    <row r="3975" spans="38:77" s="11" customFormat="1" x14ac:dyDescent="0.3">
      <c r="AL3975" s="2"/>
      <c r="AM3975" s="2"/>
      <c r="AN3975" s="2"/>
      <c r="AO3975" s="2"/>
      <c r="AP3975" s="2"/>
      <c r="AQ3975" s="2"/>
      <c r="AR3975" s="2"/>
      <c r="AS3975" s="2"/>
      <c r="AT3975" s="2"/>
      <c r="AU3975" s="2"/>
      <c r="AV3975" s="2"/>
      <c r="AW3975" s="2"/>
      <c r="AX3975" s="2"/>
      <c r="AY3975" s="2"/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  <c r="BS3975" s="2"/>
      <c r="BT3975" s="2"/>
      <c r="BU3975" s="2"/>
      <c r="BV3975" s="2"/>
      <c r="BW3975" s="2"/>
      <c r="BX3975" s="2"/>
      <c r="BY3975" s="2"/>
    </row>
    <row r="3976" spans="38:77" s="11" customFormat="1" x14ac:dyDescent="0.3"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</row>
    <row r="3977" spans="38:77" s="11" customFormat="1" x14ac:dyDescent="0.3">
      <c r="AL3977" s="2"/>
      <c r="AM3977" s="2"/>
      <c r="AN3977" s="2"/>
      <c r="AO3977" s="2"/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</row>
    <row r="3978" spans="38:77" s="11" customFormat="1" x14ac:dyDescent="0.3">
      <c r="AL3978" s="2"/>
      <c r="AM3978" s="2"/>
      <c r="AN3978" s="2"/>
      <c r="AO3978" s="2"/>
      <c r="AP3978" s="2"/>
      <c r="AQ3978" s="2"/>
      <c r="AR3978" s="2"/>
      <c r="AS3978" s="2"/>
      <c r="AT3978" s="2"/>
      <c r="AU3978" s="2"/>
      <c r="AV3978" s="2"/>
      <c r="AW3978" s="2"/>
      <c r="AX3978" s="2"/>
      <c r="AY3978" s="2"/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  <c r="BS3978" s="2"/>
      <c r="BT3978" s="2"/>
      <c r="BU3978" s="2"/>
      <c r="BV3978" s="2"/>
      <c r="BW3978" s="2"/>
      <c r="BX3978" s="2"/>
      <c r="BY3978" s="2"/>
    </row>
    <row r="3979" spans="38:77" s="11" customFormat="1" x14ac:dyDescent="0.3">
      <c r="AL3979" s="2"/>
      <c r="AM3979" s="2"/>
      <c r="AN3979" s="2"/>
      <c r="AO3979" s="2"/>
      <c r="AP3979" s="2"/>
      <c r="AQ3979" s="2"/>
      <c r="AR3979" s="2"/>
      <c r="AS3979" s="2"/>
      <c r="AT3979" s="2"/>
      <c r="AU3979" s="2"/>
      <c r="AV3979" s="2"/>
      <c r="AW3979" s="2"/>
      <c r="AX3979" s="2"/>
      <c r="AY3979" s="2"/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  <c r="BS3979" s="2"/>
      <c r="BT3979" s="2"/>
      <c r="BU3979" s="2"/>
      <c r="BV3979" s="2"/>
      <c r="BW3979" s="2"/>
      <c r="BX3979" s="2"/>
      <c r="BY3979" s="2"/>
    </row>
    <row r="3980" spans="38:77" s="11" customFormat="1" x14ac:dyDescent="0.3">
      <c r="AL3980" s="2"/>
      <c r="AM3980" s="2"/>
      <c r="AN3980" s="2"/>
      <c r="AO3980" s="2"/>
      <c r="AP3980" s="2"/>
      <c r="AQ3980" s="2"/>
      <c r="AR3980" s="2"/>
      <c r="AS3980" s="2"/>
      <c r="AT3980" s="2"/>
      <c r="AU3980" s="2"/>
      <c r="AV3980" s="2"/>
      <c r="AW3980" s="2"/>
      <c r="AX3980" s="2"/>
      <c r="AY3980" s="2"/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  <c r="BS3980" s="2"/>
      <c r="BT3980" s="2"/>
      <c r="BU3980" s="2"/>
      <c r="BV3980" s="2"/>
      <c r="BW3980" s="2"/>
      <c r="BX3980" s="2"/>
      <c r="BY3980" s="2"/>
    </row>
    <row r="3981" spans="38:77" s="11" customFormat="1" x14ac:dyDescent="0.3">
      <c r="AL3981" s="2"/>
      <c r="AM3981" s="2"/>
      <c r="AN3981" s="2"/>
      <c r="AO3981" s="2"/>
      <c r="AP3981" s="2"/>
      <c r="AQ3981" s="2"/>
      <c r="AR3981" s="2"/>
      <c r="AS3981" s="2"/>
      <c r="AT3981" s="2"/>
      <c r="AU3981" s="2"/>
      <c r="AV3981" s="2"/>
      <c r="AW3981" s="2"/>
      <c r="AX3981" s="2"/>
      <c r="AY3981" s="2"/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  <c r="BS3981" s="2"/>
      <c r="BT3981" s="2"/>
      <c r="BU3981" s="2"/>
      <c r="BV3981" s="2"/>
      <c r="BW3981" s="2"/>
      <c r="BX3981" s="2"/>
      <c r="BY3981" s="2"/>
    </row>
    <row r="3982" spans="38:77" s="11" customFormat="1" x14ac:dyDescent="0.3">
      <c r="AL3982" s="2"/>
      <c r="AM3982" s="2"/>
      <c r="AN3982" s="2"/>
      <c r="AO3982" s="2"/>
      <c r="AP3982" s="2"/>
      <c r="AQ3982" s="2"/>
      <c r="AR3982" s="2"/>
      <c r="AS3982" s="2"/>
      <c r="AT3982" s="2"/>
      <c r="AU3982" s="2"/>
      <c r="AV3982" s="2"/>
      <c r="AW3982" s="2"/>
      <c r="AX3982" s="2"/>
      <c r="AY3982" s="2"/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2"/>
      <c r="BX3982" s="2"/>
      <c r="BY3982" s="2"/>
    </row>
    <row r="3983" spans="38:77" s="11" customFormat="1" x14ac:dyDescent="0.3">
      <c r="AL3983" s="2"/>
      <c r="AM3983" s="2"/>
      <c r="AN3983" s="2"/>
      <c r="AO3983" s="2"/>
      <c r="AP3983" s="2"/>
      <c r="AQ3983" s="2"/>
      <c r="AR3983" s="2"/>
      <c r="AS3983" s="2"/>
      <c r="AT3983" s="2"/>
      <c r="AU3983" s="2"/>
      <c r="AV3983" s="2"/>
      <c r="AW3983" s="2"/>
      <c r="AX3983" s="2"/>
      <c r="AY3983" s="2"/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  <c r="BS3983" s="2"/>
      <c r="BT3983" s="2"/>
      <c r="BU3983" s="2"/>
      <c r="BV3983" s="2"/>
      <c r="BW3983" s="2"/>
      <c r="BX3983" s="2"/>
      <c r="BY3983" s="2"/>
    </row>
    <row r="3984" spans="38:77" s="11" customFormat="1" x14ac:dyDescent="0.3">
      <c r="AL3984" s="2"/>
      <c r="AM3984" s="2"/>
      <c r="AN3984" s="2"/>
      <c r="AO3984" s="2"/>
      <c r="AP3984" s="2"/>
      <c r="AQ3984" s="2"/>
      <c r="AR3984" s="2"/>
      <c r="AS3984" s="2"/>
      <c r="AT3984" s="2"/>
      <c r="AU3984" s="2"/>
      <c r="AV3984" s="2"/>
      <c r="AW3984" s="2"/>
      <c r="AX3984" s="2"/>
      <c r="AY3984" s="2"/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  <c r="BS3984" s="2"/>
      <c r="BT3984" s="2"/>
      <c r="BU3984" s="2"/>
      <c r="BV3984" s="2"/>
      <c r="BW3984" s="2"/>
      <c r="BX3984" s="2"/>
      <c r="BY3984" s="2"/>
    </row>
    <row r="3985" spans="38:77" s="11" customFormat="1" x14ac:dyDescent="0.3">
      <c r="AL3985" s="2"/>
      <c r="AM3985" s="2"/>
      <c r="AN3985" s="2"/>
      <c r="AO3985" s="2"/>
      <c r="AP3985" s="2"/>
      <c r="AQ3985" s="2"/>
      <c r="AR3985" s="2"/>
      <c r="AS3985" s="2"/>
      <c r="AT3985" s="2"/>
      <c r="AU3985" s="2"/>
      <c r="AV3985" s="2"/>
      <c r="AW3985" s="2"/>
      <c r="AX3985" s="2"/>
      <c r="AY3985" s="2"/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  <c r="BS3985" s="2"/>
      <c r="BT3985" s="2"/>
      <c r="BU3985" s="2"/>
      <c r="BV3985" s="2"/>
      <c r="BW3985" s="2"/>
      <c r="BX3985" s="2"/>
      <c r="BY3985" s="2"/>
    </row>
    <row r="3986" spans="38:77" s="11" customFormat="1" x14ac:dyDescent="0.3">
      <c r="AL3986" s="2"/>
      <c r="AM3986" s="2"/>
      <c r="AN3986" s="2"/>
      <c r="AO3986" s="2"/>
      <c r="AP3986" s="2"/>
      <c r="AQ3986" s="2"/>
      <c r="AR3986" s="2"/>
      <c r="AS3986" s="2"/>
      <c r="AT3986" s="2"/>
      <c r="AU3986" s="2"/>
      <c r="AV3986" s="2"/>
      <c r="AW3986" s="2"/>
      <c r="AX3986" s="2"/>
      <c r="AY3986" s="2"/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  <c r="BS3986" s="2"/>
      <c r="BT3986" s="2"/>
      <c r="BU3986" s="2"/>
      <c r="BV3986" s="2"/>
      <c r="BW3986" s="2"/>
      <c r="BX3986" s="2"/>
      <c r="BY3986" s="2"/>
    </row>
    <row r="3987" spans="38:77" s="11" customFormat="1" x14ac:dyDescent="0.3">
      <c r="AL3987" s="2"/>
      <c r="AM3987" s="2"/>
      <c r="AN3987" s="2"/>
      <c r="AO3987" s="2"/>
      <c r="AP3987" s="2"/>
      <c r="AQ3987" s="2"/>
      <c r="AR3987" s="2"/>
      <c r="AS3987" s="2"/>
      <c r="AT3987" s="2"/>
      <c r="AU3987" s="2"/>
      <c r="AV3987" s="2"/>
      <c r="AW3987" s="2"/>
      <c r="AX3987" s="2"/>
      <c r="AY3987" s="2"/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  <c r="BS3987" s="2"/>
      <c r="BT3987" s="2"/>
      <c r="BU3987" s="2"/>
      <c r="BV3987" s="2"/>
      <c r="BW3987" s="2"/>
      <c r="BX3987" s="2"/>
      <c r="BY3987" s="2"/>
    </row>
    <row r="3988" spans="38:77" s="11" customFormat="1" x14ac:dyDescent="0.3">
      <c r="AL3988" s="2"/>
      <c r="AM3988" s="2"/>
      <c r="AN3988" s="2"/>
      <c r="AO3988" s="2"/>
      <c r="AP3988" s="2"/>
      <c r="AQ3988" s="2"/>
      <c r="AR3988" s="2"/>
      <c r="AS3988" s="2"/>
      <c r="AT3988" s="2"/>
      <c r="AU3988" s="2"/>
      <c r="AV3988" s="2"/>
      <c r="AW3988" s="2"/>
      <c r="AX3988" s="2"/>
      <c r="AY3988" s="2"/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  <c r="BS3988" s="2"/>
      <c r="BT3988" s="2"/>
      <c r="BU3988" s="2"/>
      <c r="BV3988" s="2"/>
      <c r="BW3988" s="2"/>
      <c r="BX3988" s="2"/>
      <c r="BY3988" s="2"/>
    </row>
    <row r="3989" spans="38:77" s="11" customFormat="1" x14ac:dyDescent="0.3">
      <c r="AL3989" s="2"/>
      <c r="AM3989" s="2"/>
      <c r="AN3989" s="2"/>
      <c r="AO3989" s="2"/>
      <c r="AP3989" s="2"/>
      <c r="AQ3989" s="2"/>
      <c r="AR3989" s="2"/>
      <c r="AS3989" s="2"/>
      <c r="AT3989" s="2"/>
      <c r="AU3989" s="2"/>
      <c r="AV3989" s="2"/>
      <c r="AW3989" s="2"/>
      <c r="AX3989" s="2"/>
      <c r="AY3989" s="2"/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  <c r="BS3989" s="2"/>
      <c r="BT3989" s="2"/>
      <c r="BU3989" s="2"/>
      <c r="BV3989" s="2"/>
      <c r="BW3989" s="2"/>
      <c r="BX3989" s="2"/>
      <c r="BY3989" s="2"/>
    </row>
    <row r="3990" spans="38:77" s="11" customFormat="1" x14ac:dyDescent="0.3">
      <c r="AL3990" s="2"/>
      <c r="AM3990" s="2"/>
      <c r="AN3990" s="2"/>
      <c r="AO3990" s="2"/>
      <c r="AP3990" s="2"/>
      <c r="AQ3990" s="2"/>
      <c r="AR3990" s="2"/>
      <c r="AS3990" s="2"/>
      <c r="AT3990" s="2"/>
      <c r="AU3990" s="2"/>
      <c r="AV3990" s="2"/>
      <c r="AW3990" s="2"/>
      <c r="AX3990" s="2"/>
      <c r="AY3990" s="2"/>
      <c r="AZ3990" s="2"/>
      <c r="BA3990" s="2"/>
      <c r="BB3990" s="2"/>
      <c r="BC3990" s="2"/>
      <c r="BD3990" s="2"/>
      <c r="BE3990" s="2"/>
      <c r="BF3990" s="2"/>
      <c r="BG3990" s="2"/>
      <c r="BH3990" s="2"/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  <c r="BS3990" s="2"/>
      <c r="BT3990" s="2"/>
      <c r="BU3990" s="2"/>
      <c r="BV3990" s="2"/>
      <c r="BW3990" s="2"/>
      <c r="BX3990" s="2"/>
      <c r="BY3990" s="2"/>
    </row>
    <row r="3991" spans="38:77" s="11" customFormat="1" x14ac:dyDescent="0.3">
      <c r="AL3991" s="2"/>
      <c r="AM3991" s="2"/>
      <c r="AN3991" s="2"/>
      <c r="AO3991" s="2"/>
      <c r="AP3991" s="2"/>
      <c r="AQ3991" s="2"/>
      <c r="AR3991" s="2"/>
      <c r="AS3991" s="2"/>
      <c r="AT3991" s="2"/>
      <c r="AU3991" s="2"/>
      <c r="AV3991" s="2"/>
      <c r="AW3991" s="2"/>
      <c r="AX3991" s="2"/>
      <c r="AY3991" s="2"/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  <c r="BS3991" s="2"/>
      <c r="BT3991" s="2"/>
      <c r="BU3991" s="2"/>
      <c r="BV3991" s="2"/>
      <c r="BW3991" s="2"/>
      <c r="BX3991" s="2"/>
      <c r="BY3991" s="2"/>
    </row>
    <row r="3992" spans="38:77" s="11" customFormat="1" x14ac:dyDescent="0.3">
      <c r="AL3992" s="2"/>
      <c r="AM3992" s="2"/>
      <c r="AN3992" s="2"/>
      <c r="AO3992" s="2"/>
      <c r="AP3992" s="2"/>
      <c r="AQ3992" s="2"/>
      <c r="AR3992" s="2"/>
      <c r="AS3992" s="2"/>
      <c r="AT3992" s="2"/>
      <c r="AU3992" s="2"/>
      <c r="AV3992" s="2"/>
      <c r="AW3992" s="2"/>
      <c r="AX3992" s="2"/>
      <c r="AY3992" s="2"/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  <c r="BS3992" s="2"/>
      <c r="BT3992" s="2"/>
      <c r="BU3992" s="2"/>
      <c r="BV3992" s="2"/>
      <c r="BW3992" s="2"/>
      <c r="BX3992" s="2"/>
      <c r="BY3992" s="2"/>
    </row>
    <row r="3993" spans="38:77" s="11" customFormat="1" x14ac:dyDescent="0.3">
      <c r="AL3993" s="2"/>
      <c r="AM3993" s="2"/>
      <c r="AN3993" s="2"/>
      <c r="AO3993" s="2"/>
      <c r="AP3993" s="2"/>
      <c r="AQ3993" s="2"/>
      <c r="AR3993" s="2"/>
      <c r="AS3993" s="2"/>
      <c r="AT3993" s="2"/>
      <c r="AU3993" s="2"/>
      <c r="AV3993" s="2"/>
      <c r="AW3993" s="2"/>
      <c r="AX3993" s="2"/>
      <c r="AY3993" s="2"/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  <c r="BS3993" s="2"/>
      <c r="BT3993" s="2"/>
      <c r="BU3993" s="2"/>
      <c r="BV3993" s="2"/>
      <c r="BW3993" s="2"/>
      <c r="BX3993" s="2"/>
      <c r="BY3993" s="2"/>
    </row>
    <row r="3994" spans="38:77" s="11" customFormat="1" x14ac:dyDescent="0.3">
      <c r="AL3994" s="2"/>
      <c r="AM3994" s="2"/>
      <c r="AN3994" s="2"/>
      <c r="AO3994" s="2"/>
      <c r="AP3994" s="2"/>
      <c r="AQ3994" s="2"/>
      <c r="AR3994" s="2"/>
      <c r="AS3994" s="2"/>
      <c r="AT3994" s="2"/>
      <c r="AU3994" s="2"/>
      <c r="AV3994" s="2"/>
      <c r="AW3994" s="2"/>
      <c r="AX3994" s="2"/>
      <c r="AY3994" s="2"/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  <c r="BS3994" s="2"/>
      <c r="BT3994" s="2"/>
      <c r="BU3994" s="2"/>
      <c r="BV3994" s="2"/>
      <c r="BW3994" s="2"/>
      <c r="BX3994" s="2"/>
      <c r="BY3994" s="2"/>
    </row>
    <row r="3995" spans="38:77" s="11" customFormat="1" x14ac:dyDescent="0.3">
      <c r="AL3995" s="2"/>
      <c r="AM3995" s="2"/>
      <c r="AN3995" s="2"/>
      <c r="AO3995" s="2"/>
      <c r="AP3995" s="2"/>
      <c r="AQ3995" s="2"/>
      <c r="AR3995" s="2"/>
      <c r="AS3995" s="2"/>
      <c r="AT3995" s="2"/>
      <c r="AU3995" s="2"/>
      <c r="AV3995" s="2"/>
      <c r="AW3995" s="2"/>
      <c r="AX3995" s="2"/>
      <c r="AY3995" s="2"/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  <c r="BS3995" s="2"/>
      <c r="BT3995" s="2"/>
      <c r="BU3995" s="2"/>
      <c r="BV3995" s="2"/>
      <c r="BW3995" s="2"/>
      <c r="BX3995" s="2"/>
      <c r="BY3995" s="2"/>
    </row>
    <row r="3996" spans="38:77" s="11" customFormat="1" x14ac:dyDescent="0.3">
      <c r="AL3996" s="2"/>
      <c r="AM3996" s="2"/>
      <c r="AN3996" s="2"/>
      <c r="AO3996" s="2"/>
      <c r="AP3996" s="2"/>
      <c r="AQ3996" s="2"/>
      <c r="AR3996" s="2"/>
      <c r="AS3996" s="2"/>
      <c r="AT3996" s="2"/>
      <c r="AU3996" s="2"/>
      <c r="AV3996" s="2"/>
      <c r="AW3996" s="2"/>
      <c r="AX3996" s="2"/>
      <c r="AY3996" s="2"/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  <c r="BS3996" s="2"/>
      <c r="BT3996" s="2"/>
      <c r="BU3996" s="2"/>
      <c r="BV3996" s="2"/>
      <c r="BW3996" s="2"/>
      <c r="BX3996" s="2"/>
      <c r="BY3996" s="2"/>
    </row>
    <row r="3997" spans="38:77" s="11" customFormat="1" x14ac:dyDescent="0.3">
      <c r="AL3997" s="2"/>
      <c r="AM3997" s="2"/>
      <c r="AN3997" s="2"/>
      <c r="AO3997" s="2"/>
      <c r="AP3997" s="2"/>
      <c r="AQ3997" s="2"/>
      <c r="AR3997" s="2"/>
      <c r="AS3997" s="2"/>
      <c r="AT3997" s="2"/>
      <c r="AU3997" s="2"/>
      <c r="AV3997" s="2"/>
      <c r="AW3997" s="2"/>
      <c r="AX3997" s="2"/>
      <c r="AY3997" s="2"/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  <c r="BS3997" s="2"/>
      <c r="BT3997" s="2"/>
      <c r="BU3997" s="2"/>
      <c r="BV3997" s="2"/>
      <c r="BW3997" s="2"/>
      <c r="BX3997" s="2"/>
      <c r="BY3997" s="2"/>
    </row>
    <row r="3998" spans="38:77" s="11" customFormat="1" x14ac:dyDescent="0.3">
      <c r="AL3998" s="2"/>
      <c r="AM3998" s="2"/>
      <c r="AN3998" s="2"/>
      <c r="AO3998" s="2"/>
      <c r="AP3998" s="2"/>
      <c r="AQ3998" s="2"/>
      <c r="AR3998" s="2"/>
      <c r="AS3998" s="2"/>
      <c r="AT3998" s="2"/>
      <c r="AU3998" s="2"/>
      <c r="AV3998" s="2"/>
      <c r="AW3998" s="2"/>
      <c r="AX3998" s="2"/>
      <c r="AY3998" s="2"/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  <c r="BS3998" s="2"/>
      <c r="BT3998" s="2"/>
      <c r="BU3998" s="2"/>
      <c r="BV3998" s="2"/>
      <c r="BW3998" s="2"/>
      <c r="BX3998" s="2"/>
      <c r="BY3998" s="2"/>
    </row>
    <row r="3999" spans="38:77" s="11" customFormat="1" x14ac:dyDescent="0.3">
      <c r="AL3999" s="2"/>
      <c r="AM3999" s="2"/>
      <c r="AN3999" s="2"/>
      <c r="AO3999" s="2"/>
      <c r="AP3999" s="2"/>
      <c r="AQ3999" s="2"/>
      <c r="AR3999" s="2"/>
      <c r="AS3999" s="2"/>
      <c r="AT3999" s="2"/>
      <c r="AU3999" s="2"/>
      <c r="AV3999" s="2"/>
      <c r="AW3999" s="2"/>
      <c r="AX3999" s="2"/>
      <c r="AY3999" s="2"/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  <c r="BS3999" s="2"/>
      <c r="BT3999" s="2"/>
      <c r="BU3999" s="2"/>
      <c r="BV3999" s="2"/>
      <c r="BW3999" s="2"/>
      <c r="BX3999" s="2"/>
      <c r="BY3999" s="2"/>
    </row>
    <row r="4000" spans="38:77" s="11" customFormat="1" x14ac:dyDescent="0.3">
      <c r="AL4000" s="2"/>
      <c r="AM4000" s="2"/>
      <c r="AN4000" s="2"/>
      <c r="AO4000" s="2"/>
      <c r="AP4000" s="2"/>
      <c r="AQ4000" s="2"/>
      <c r="AR4000" s="2"/>
      <c r="AS4000" s="2"/>
      <c r="AT4000" s="2"/>
      <c r="AU4000" s="2"/>
      <c r="AV4000" s="2"/>
      <c r="AW4000" s="2"/>
      <c r="AX4000" s="2"/>
      <c r="AY4000" s="2"/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  <c r="BS4000" s="2"/>
      <c r="BT4000" s="2"/>
      <c r="BU4000" s="2"/>
      <c r="BV4000" s="2"/>
      <c r="BW4000" s="2"/>
      <c r="BX4000" s="2"/>
      <c r="BY4000" s="2"/>
    </row>
    <row r="4001" spans="38:77" s="11" customFormat="1" x14ac:dyDescent="0.3">
      <c r="AL4001" s="2"/>
      <c r="AM4001" s="2"/>
      <c r="AN4001" s="2"/>
      <c r="AO4001" s="2"/>
      <c r="AP4001" s="2"/>
      <c r="AQ4001" s="2"/>
      <c r="AR4001" s="2"/>
      <c r="AS4001" s="2"/>
      <c r="AT4001" s="2"/>
      <c r="AU4001" s="2"/>
      <c r="AV4001" s="2"/>
      <c r="AW4001" s="2"/>
      <c r="AX4001" s="2"/>
      <c r="AY4001" s="2"/>
      <c r="AZ4001" s="2"/>
      <c r="BA4001" s="2"/>
      <c r="BB4001" s="2"/>
      <c r="BC4001" s="2"/>
      <c r="BD4001" s="2"/>
      <c r="BE4001" s="2"/>
      <c r="BF4001" s="2"/>
      <c r="BG4001" s="2"/>
      <c r="BH4001" s="2"/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  <c r="BS4001" s="2"/>
      <c r="BT4001" s="2"/>
      <c r="BU4001" s="2"/>
      <c r="BV4001" s="2"/>
      <c r="BW4001" s="2"/>
      <c r="BX4001" s="2"/>
      <c r="BY4001" s="2"/>
    </row>
    <row r="4002" spans="38:77" s="11" customFormat="1" x14ac:dyDescent="0.3">
      <c r="AL4002" s="2"/>
      <c r="AM4002" s="2"/>
      <c r="AN4002" s="2"/>
      <c r="AO4002" s="2"/>
      <c r="AP4002" s="2"/>
      <c r="AQ4002" s="2"/>
      <c r="AR4002" s="2"/>
      <c r="AS4002" s="2"/>
      <c r="AT4002" s="2"/>
      <c r="AU4002" s="2"/>
      <c r="AV4002" s="2"/>
      <c r="AW4002" s="2"/>
      <c r="AX4002" s="2"/>
      <c r="AY4002" s="2"/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  <c r="BS4002" s="2"/>
      <c r="BT4002" s="2"/>
      <c r="BU4002" s="2"/>
      <c r="BV4002" s="2"/>
      <c r="BW4002" s="2"/>
      <c r="BX4002" s="2"/>
      <c r="BY4002" s="2"/>
    </row>
    <row r="4003" spans="38:77" s="11" customFormat="1" x14ac:dyDescent="0.3">
      <c r="AL4003" s="2"/>
      <c r="AM4003" s="2"/>
      <c r="AN4003" s="2"/>
      <c r="AO4003" s="2"/>
      <c r="AP4003" s="2"/>
      <c r="AQ4003" s="2"/>
      <c r="AR4003" s="2"/>
      <c r="AS4003" s="2"/>
      <c r="AT4003" s="2"/>
      <c r="AU4003" s="2"/>
      <c r="AV4003" s="2"/>
      <c r="AW4003" s="2"/>
      <c r="AX4003" s="2"/>
      <c r="AY4003" s="2"/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  <c r="BS4003" s="2"/>
      <c r="BT4003" s="2"/>
      <c r="BU4003" s="2"/>
      <c r="BV4003" s="2"/>
      <c r="BW4003" s="2"/>
      <c r="BX4003" s="2"/>
      <c r="BY4003" s="2"/>
    </row>
    <row r="4004" spans="38:77" s="11" customFormat="1" x14ac:dyDescent="0.3">
      <c r="AL4004" s="2"/>
      <c r="AM4004" s="2"/>
      <c r="AN4004" s="2"/>
      <c r="AO4004" s="2"/>
      <c r="AP4004" s="2"/>
      <c r="AQ4004" s="2"/>
      <c r="AR4004" s="2"/>
      <c r="AS4004" s="2"/>
      <c r="AT4004" s="2"/>
      <c r="AU4004" s="2"/>
      <c r="AV4004" s="2"/>
      <c r="AW4004" s="2"/>
      <c r="AX4004" s="2"/>
      <c r="AY4004" s="2"/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  <c r="BS4004" s="2"/>
      <c r="BT4004" s="2"/>
      <c r="BU4004" s="2"/>
      <c r="BV4004" s="2"/>
      <c r="BW4004" s="2"/>
      <c r="BX4004" s="2"/>
      <c r="BY4004" s="2"/>
    </row>
    <row r="4005" spans="38:77" s="11" customFormat="1" x14ac:dyDescent="0.3">
      <c r="AL4005" s="2"/>
      <c r="AM4005" s="2"/>
      <c r="AN4005" s="2"/>
      <c r="AO4005" s="2"/>
      <c r="AP4005" s="2"/>
      <c r="AQ4005" s="2"/>
      <c r="AR4005" s="2"/>
      <c r="AS4005" s="2"/>
      <c r="AT4005" s="2"/>
      <c r="AU4005" s="2"/>
      <c r="AV4005" s="2"/>
      <c r="AW4005" s="2"/>
      <c r="AX4005" s="2"/>
      <c r="AY4005" s="2"/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  <c r="BS4005" s="2"/>
      <c r="BT4005" s="2"/>
      <c r="BU4005" s="2"/>
      <c r="BV4005" s="2"/>
      <c r="BW4005" s="2"/>
      <c r="BX4005" s="2"/>
      <c r="BY4005" s="2"/>
    </row>
    <row r="4006" spans="38:77" s="11" customFormat="1" x14ac:dyDescent="0.3">
      <c r="AL4006" s="2"/>
      <c r="AM4006" s="2"/>
      <c r="AN4006" s="2"/>
      <c r="AO4006" s="2"/>
      <c r="AP4006" s="2"/>
      <c r="AQ4006" s="2"/>
      <c r="AR4006" s="2"/>
      <c r="AS4006" s="2"/>
      <c r="AT4006" s="2"/>
      <c r="AU4006" s="2"/>
      <c r="AV4006" s="2"/>
      <c r="AW4006" s="2"/>
      <c r="AX4006" s="2"/>
      <c r="AY4006" s="2"/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  <c r="BS4006" s="2"/>
      <c r="BT4006" s="2"/>
      <c r="BU4006" s="2"/>
      <c r="BV4006" s="2"/>
      <c r="BW4006" s="2"/>
      <c r="BX4006" s="2"/>
      <c r="BY4006" s="2"/>
    </row>
    <row r="4007" spans="38:77" s="11" customFormat="1" x14ac:dyDescent="0.3">
      <c r="AL4007" s="2"/>
      <c r="AM4007" s="2"/>
      <c r="AN4007" s="2"/>
      <c r="AO4007" s="2"/>
      <c r="AP4007" s="2"/>
      <c r="AQ4007" s="2"/>
      <c r="AR4007" s="2"/>
      <c r="AS4007" s="2"/>
      <c r="AT4007" s="2"/>
      <c r="AU4007" s="2"/>
      <c r="AV4007" s="2"/>
      <c r="AW4007" s="2"/>
      <c r="AX4007" s="2"/>
      <c r="AY4007" s="2"/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  <c r="BS4007" s="2"/>
      <c r="BT4007" s="2"/>
      <c r="BU4007" s="2"/>
      <c r="BV4007" s="2"/>
      <c r="BW4007" s="2"/>
      <c r="BX4007" s="2"/>
      <c r="BY4007" s="2"/>
    </row>
    <row r="4008" spans="38:77" s="11" customFormat="1" x14ac:dyDescent="0.3">
      <c r="AL4008" s="2"/>
      <c r="AM4008" s="2"/>
      <c r="AN4008" s="2"/>
      <c r="AO4008" s="2"/>
      <c r="AP4008" s="2"/>
      <c r="AQ4008" s="2"/>
      <c r="AR4008" s="2"/>
      <c r="AS4008" s="2"/>
      <c r="AT4008" s="2"/>
      <c r="AU4008" s="2"/>
      <c r="AV4008" s="2"/>
      <c r="AW4008" s="2"/>
      <c r="AX4008" s="2"/>
      <c r="AY4008" s="2"/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  <c r="BS4008" s="2"/>
      <c r="BT4008" s="2"/>
      <c r="BU4008" s="2"/>
      <c r="BV4008" s="2"/>
      <c r="BW4008" s="2"/>
      <c r="BX4008" s="2"/>
      <c r="BY4008" s="2"/>
    </row>
    <row r="4009" spans="38:77" s="11" customFormat="1" x14ac:dyDescent="0.3">
      <c r="AL4009" s="2"/>
      <c r="AM4009" s="2"/>
      <c r="AN4009" s="2"/>
      <c r="AO4009" s="2"/>
      <c r="AP4009" s="2"/>
      <c r="AQ4009" s="2"/>
      <c r="AR4009" s="2"/>
      <c r="AS4009" s="2"/>
      <c r="AT4009" s="2"/>
      <c r="AU4009" s="2"/>
      <c r="AV4009" s="2"/>
      <c r="AW4009" s="2"/>
      <c r="AX4009" s="2"/>
      <c r="AY4009" s="2"/>
      <c r="AZ4009" s="2"/>
      <c r="BA4009" s="2"/>
      <c r="BB4009" s="2"/>
      <c r="BC4009" s="2"/>
      <c r="BD4009" s="2"/>
      <c r="BE4009" s="2"/>
      <c r="BF4009" s="2"/>
      <c r="BG4009" s="2"/>
      <c r="BH4009" s="2"/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  <c r="BS4009" s="2"/>
      <c r="BT4009" s="2"/>
      <c r="BU4009" s="2"/>
      <c r="BV4009" s="2"/>
      <c r="BW4009" s="2"/>
      <c r="BX4009" s="2"/>
      <c r="BY4009" s="2"/>
    </row>
    <row r="4010" spans="38:77" s="11" customFormat="1" x14ac:dyDescent="0.3">
      <c r="AL4010" s="2"/>
      <c r="AM4010" s="2"/>
      <c r="AN4010" s="2"/>
      <c r="AO4010" s="2"/>
      <c r="AP4010" s="2"/>
      <c r="AQ4010" s="2"/>
      <c r="AR4010" s="2"/>
      <c r="AS4010" s="2"/>
      <c r="AT4010" s="2"/>
      <c r="AU4010" s="2"/>
      <c r="AV4010" s="2"/>
      <c r="AW4010" s="2"/>
      <c r="AX4010" s="2"/>
      <c r="AY4010" s="2"/>
      <c r="AZ4010" s="2"/>
      <c r="BA4010" s="2"/>
      <c r="BB4010" s="2"/>
      <c r="BC4010" s="2"/>
      <c r="BD4010" s="2"/>
      <c r="BE4010" s="2"/>
      <c r="BF4010" s="2"/>
      <c r="BG4010" s="2"/>
      <c r="BH4010" s="2"/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  <c r="BS4010" s="2"/>
      <c r="BT4010" s="2"/>
      <c r="BU4010" s="2"/>
      <c r="BV4010" s="2"/>
      <c r="BW4010" s="2"/>
      <c r="BX4010" s="2"/>
      <c r="BY4010" s="2"/>
    </row>
    <row r="4011" spans="38:77" s="11" customFormat="1" x14ac:dyDescent="0.3">
      <c r="AL4011" s="2"/>
      <c r="AM4011" s="2"/>
      <c r="AN4011" s="2"/>
      <c r="AO4011" s="2"/>
      <c r="AP4011" s="2"/>
      <c r="AQ4011" s="2"/>
      <c r="AR4011" s="2"/>
      <c r="AS4011" s="2"/>
      <c r="AT4011" s="2"/>
      <c r="AU4011" s="2"/>
      <c r="AV4011" s="2"/>
      <c r="AW4011" s="2"/>
      <c r="AX4011" s="2"/>
      <c r="AY4011" s="2"/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  <c r="BS4011" s="2"/>
      <c r="BT4011" s="2"/>
      <c r="BU4011" s="2"/>
      <c r="BV4011" s="2"/>
      <c r="BW4011" s="2"/>
      <c r="BX4011" s="2"/>
      <c r="BY4011" s="2"/>
    </row>
    <row r="4012" spans="38:77" s="11" customFormat="1" x14ac:dyDescent="0.3">
      <c r="AL4012" s="2"/>
      <c r="AM4012" s="2"/>
      <c r="AN4012" s="2"/>
      <c r="AO4012" s="2"/>
      <c r="AP4012" s="2"/>
      <c r="AQ4012" s="2"/>
      <c r="AR4012" s="2"/>
      <c r="AS4012" s="2"/>
      <c r="AT4012" s="2"/>
      <c r="AU4012" s="2"/>
      <c r="AV4012" s="2"/>
      <c r="AW4012" s="2"/>
      <c r="AX4012" s="2"/>
      <c r="AY4012" s="2"/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  <c r="BS4012" s="2"/>
      <c r="BT4012" s="2"/>
      <c r="BU4012" s="2"/>
      <c r="BV4012" s="2"/>
      <c r="BW4012" s="2"/>
      <c r="BX4012" s="2"/>
      <c r="BY4012" s="2"/>
    </row>
    <row r="4013" spans="38:77" s="11" customFormat="1" x14ac:dyDescent="0.3">
      <c r="AL4013" s="2"/>
      <c r="AM4013" s="2"/>
      <c r="AN4013" s="2"/>
      <c r="AO4013" s="2"/>
      <c r="AP4013" s="2"/>
      <c r="AQ4013" s="2"/>
      <c r="AR4013" s="2"/>
      <c r="AS4013" s="2"/>
      <c r="AT4013" s="2"/>
      <c r="AU4013" s="2"/>
      <c r="AV4013" s="2"/>
      <c r="AW4013" s="2"/>
      <c r="AX4013" s="2"/>
      <c r="AY4013" s="2"/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  <c r="BS4013" s="2"/>
      <c r="BT4013" s="2"/>
      <c r="BU4013" s="2"/>
      <c r="BV4013" s="2"/>
      <c r="BW4013" s="2"/>
      <c r="BX4013" s="2"/>
      <c r="BY4013" s="2"/>
    </row>
    <row r="4014" spans="38:77" s="11" customFormat="1" x14ac:dyDescent="0.3">
      <c r="AL4014" s="2"/>
      <c r="AM4014" s="2"/>
      <c r="AN4014" s="2"/>
      <c r="AO4014" s="2"/>
      <c r="AP4014" s="2"/>
      <c r="AQ4014" s="2"/>
      <c r="AR4014" s="2"/>
      <c r="AS4014" s="2"/>
      <c r="AT4014" s="2"/>
      <c r="AU4014" s="2"/>
      <c r="AV4014" s="2"/>
      <c r="AW4014" s="2"/>
      <c r="AX4014" s="2"/>
      <c r="AY4014" s="2"/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  <c r="BS4014" s="2"/>
      <c r="BT4014" s="2"/>
      <c r="BU4014" s="2"/>
      <c r="BV4014" s="2"/>
      <c r="BW4014" s="2"/>
      <c r="BX4014" s="2"/>
      <c r="BY4014" s="2"/>
    </row>
    <row r="4015" spans="38:77" s="11" customFormat="1" x14ac:dyDescent="0.3">
      <c r="AL4015" s="2"/>
      <c r="AM4015" s="2"/>
      <c r="AN4015" s="2"/>
      <c r="AO4015" s="2"/>
      <c r="AP4015" s="2"/>
      <c r="AQ4015" s="2"/>
      <c r="AR4015" s="2"/>
      <c r="AS4015" s="2"/>
      <c r="AT4015" s="2"/>
      <c r="AU4015" s="2"/>
      <c r="AV4015" s="2"/>
      <c r="AW4015" s="2"/>
      <c r="AX4015" s="2"/>
      <c r="AY4015" s="2"/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  <c r="BS4015" s="2"/>
      <c r="BT4015" s="2"/>
      <c r="BU4015" s="2"/>
      <c r="BV4015" s="2"/>
      <c r="BW4015" s="2"/>
      <c r="BX4015" s="2"/>
      <c r="BY4015" s="2"/>
    </row>
    <row r="4016" spans="38:77" s="11" customFormat="1" x14ac:dyDescent="0.3">
      <c r="AL4016" s="2"/>
      <c r="AM4016" s="2"/>
      <c r="AN4016" s="2"/>
      <c r="AO4016" s="2"/>
      <c r="AP4016" s="2"/>
      <c r="AQ4016" s="2"/>
      <c r="AR4016" s="2"/>
      <c r="AS4016" s="2"/>
      <c r="AT4016" s="2"/>
      <c r="AU4016" s="2"/>
      <c r="AV4016" s="2"/>
      <c r="AW4016" s="2"/>
      <c r="AX4016" s="2"/>
      <c r="AY4016" s="2"/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  <c r="BS4016" s="2"/>
      <c r="BT4016" s="2"/>
      <c r="BU4016" s="2"/>
      <c r="BV4016" s="2"/>
      <c r="BW4016" s="2"/>
      <c r="BX4016" s="2"/>
      <c r="BY4016" s="2"/>
    </row>
    <row r="4017" spans="38:77" s="11" customFormat="1" x14ac:dyDescent="0.3">
      <c r="AL4017" s="2"/>
      <c r="AM4017" s="2"/>
      <c r="AN4017" s="2"/>
      <c r="AO4017" s="2"/>
      <c r="AP4017" s="2"/>
      <c r="AQ4017" s="2"/>
      <c r="AR4017" s="2"/>
      <c r="AS4017" s="2"/>
      <c r="AT4017" s="2"/>
      <c r="AU4017" s="2"/>
      <c r="AV4017" s="2"/>
      <c r="AW4017" s="2"/>
      <c r="AX4017" s="2"/>
      <c r="AY4017" s="2"/>
      <c r="AZ4017" s="2"/>
      <c r="BA4017" s="2"/>
      <c r="BB4017" s="2"/>
      <c r="BC4017" s="2"/>
      <c r="BD4017" s="2"/>
      <c r="BE4017" s="2"/>
      <c r="BF4017" s="2"/>
      <c r="BG4017" s="2"/>
      <c r="BH4017" s="2"/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  <c r="BS4017" s="2"/>
      <c r="BT4017" s="2"/>
      <c r="BU4017" s="2"/>
      <c r="BV4017" s="2"/>
      <c r="BW4017" s="2"/>
      <c r="BX4017" s="2"/>
      <c r="BY4017" s="2"/>
    </row>
    <row r="4018" spans="38:77" s="11" customFormat="1" x14ac:dyDescent="0.3">
      <c r="AL4018" s="2"/>
      <c r="AM4018" s="2"/>
      <c r="AN4018" s="2"/>
      <c r="AO4018" s="2"/>
      <c r="AP4018" s="2"/>
      <c r="AQ4018" s="2"/>
      <c r="AR4018" s="2"/>
      <c r="AS4018" s="2"/>
      <c r="AT4018" s="2"/>
      <c r="AU4018" s="2"/>
      <c r="AV4018" s="2"/>
      <c r="AW4018" s="2"/>
      <c r="AX4018" s="2"/>
      <c r="AY4018" s="2"/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  <c r="BS4018" s="2"/>
      <c r="BT4018" s="2"/>
      <c r="BU4018" s="2"/>
      <c r="BV4018" s="2"/>
      <c r="BW4018" s="2"/>
      <c r="BX4018" s="2"/>
      <c r="BY4018" s="2"/>
    </row>
    <row r="4019" spans="38:77" s="11" customFormat="1" x14ac:dyDescent="0.3">
      <c r="AL4019" s="2"/>
      <c r="AM4019" s="2"/>
      <c r="AN4019" s="2"/>
      <c r="AO4019" s="2"/>
      <c r="AP4019" s="2"/>
      <c r="AQ4019" s="2"/>
      <c r="AR4019" s="2"/>
      <c r="AS4019" s="2"/>
      <c r="AT4019" s="2"/>
      <c r="AU4019" s="2"/>
      <c r="AV4019" s="2"/>
      <c r="AW4019" s="2"/>
      <c r="AX4019" s="2"/>
      <c r="AY4019" s="2"/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  <c r="BS4019" s="2"/>
      <c r="BT4019" s="2"/>
      <c r="BU4019" s="2"/>
      <c r="BV4019" s="2"/>
      <c r="BW4019" s="2"/>
      <c r="BX4019" s="2"/>
      <c r="BY4019" s="2"/>
    </row>
    <row r="4020" spans="38:77" s="11" customFormat="1" x14ac:dyDescent="0.3">
      <c r="AL4020" s="2"/>
      <c r="AM4020" s="2"/>
      <c r="AN4020" s="2"/>
      <c r="AO4020" s="2"/>
      <c r="AP4020" s="2"/>
      <c r="AQ4020" s="2"/>
      <c r="AR4020" s="2"/>
      <c r="AS4020" s="2"/>
      <c r="AT4020" s="2"/>
      <c r="AU4020" s="2"/>
      <c r="AV4020" s="2"/>
      <c r="AW4020" s="2"/>
      <c r="AX4020" s="2"/>
      <c r="AY4020" s="2"/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  <c r="BS4020" s="2"/>
      <c r="BT4020" s="2"/>
      <c r="BU4020" s="2"/>
      <c r="BV4020" s="2"/>
      <c r="BW4020" s="2"/>
      <c r="BX4020" s="2"/>
      <c r="BY4020" s="2"/>
    </row>
    <row r="4021" spans="38:77" s="11" customFormat="1" x14ac:dyDescent="0.3">
      <c r="AL4021" s="2"/>
      <c r="AM4021" s="2"/>
      <c r="AN4021" s="2"/>
      <c r="AO4021" s="2"/>
      <c r="AP4021" s="2"/>
      <c r="AQ4021" s="2"/>
      <c r="AR4021" s="2"/>
      <c r="AS4021" s="2"/>
      <c r="AT4021" s="2"/>
      <c r="AU4021" s="2"/>
      <c r="AV4021" s="2"/>
      <c r="AW4021" s="2"/>
      <c r="AX4021" s="2"/>
      <c r="AY4021" s="2"/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  <c r="BS4021" s="2"/>
      <c r="BT4021" s="2"/>
      <c r="BU4021" s="2"/>
      <c r="BV4021" s="2"/>
      <c r="BW4021" s="2"/>
      <c r="BX4021" s="2"/>
      <c r="BY4021" s="2"/>
    </row>
    <row r="4022" spans="38:77" s="11" customFormat="1" x14ac:dyDescent="0.3">
      <c r="AL4022" s="2"/>
      <c r="AM4022" s="2"/>
      <c r="AN4022" s="2"/>
      <c r="AO4022" s="2"/>
      <c r="AP4022" s="2"/>
      <c r="AQ4022" s="2"/>
      <c r="AR4022" s="2"/>
      <c r="AS4022" s="2"/>
      <c r="AT4022" s="2"/>
      <c r="AU4022" s="2"/>
      <c r="AV4022" s="2"/>
      <c r="AW4022" s="2"/>
      <c r="AX4022" s="2"/>
      <c r="AY4022" s="2"/>
      <c r="AZ4022" s="2"/>
      <c r="BA4022" s="2"/>
      <c r="BB4022" s="2"/>
      <c r="BC4022" s="2"/>
      <c r="BD4022" s="2"/>
      <c r="BE4022" s="2"/>
      <c r="BF4022" s="2"/>
      <c r="BG4022" s="2"/>
      <c r="BH4022" s="2"/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  <c r="BS4022" s="2"/>
      <c r="BT4022" s="2"/>
      <c r="BU4022" s="2"/>
      <c r="BV4022" s="2"/>
      <c r="BW4022" s="2"/>
      <c r="BX4022" s="2"/>
      <c r="BY4022" s="2"/>
    </row>
    <row r="4023" spans="38:77" s="11" customFormat="1" x14ac:dyDescent="0.3">
      <c r="AL4023" s="2"/>
      <c r="AM4023" s="2"/>
      <c r="AN4023" s="2"/>
      <c r="AO4023" s="2"/>
      <c r="AP4023" s="2"/>
      <c r="AQ4023" s="2"/>
      <c r="AR4023" s="2"/>
      <c r="AS4023" s="2"/>
      <c r="AT4023" s="2"/>
      <c r="AU4023" s="2"/>
      <c r="AV4023" s="2"/>
      <c r="AW4023" s="2"/>
      <c r="AX4023" s="2"/>
      <c r="AY4023" s="2"/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  <c r="BS4023" s="2"/>
      <c r="BT4023" s="2"/>
      <c r="BU4023" s="2"/>
      <c r="BV4023" s="2"/>
      <c r="BW4023" s="2"/>
      <c r="BX4023" s="2"/>
      <c r="BY4023" s="2"/>
    </row>
    <row r="4024" spans="38:77" s="11" customFormat="1" x14ac:dyDescent="0.3">
      <c r="AL4024" s="2"/>
      <c r="AM4024" s="2"/>
      <c r="AN4024" s="2"/>
      <c r="AO4024" s="2"/>
      <c r="AP4024" s="2"/>
      <c r="AQ4024" s="2"/>
      <c r="AR4024" s="2"/>
      <c r="AS4024" s="2"/>
      <c r="AT4024" s="2"/>
      <c r="AU4024" s="2"/>
      <c r="AV4024" s="2"/>
      <c r="AW4024" s="2"/>
      <c r="AX4024" s="2"/>
      <c r="AY4024" s="2"/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  <c r="BS4024" s="2"/>
      <c r="BT4024" s="2"/>
      <c r="BU4024" s="2"/>
      <c r="BV4024" s="2"/>
      <c r="BW4024" s="2"/>
      <c r="BX4024" s="2"/>
      <c r="BY4024" s="2"/>
    </row>
    <row r="4025" spans="38:77" s="11" customFormat="1" x14ac:dyDescent="0.3">
      <c r="AL4025" s="2"/>
      <c r="AM4025" s="2"/>
      <c r="AN4025" s="2"/>
      <c r="AO4025" s="2"/>
      <c r="AP4025" s="2"/>
      <c r="AQ4025" s="2"/>
      <c r="AR4025" s="2"/>
      <c r="AS4025" s="2"/>
      <c r="AT4025" s="2"/>
      <c r="AU4025" s="2"/>
      <c r="AV4025" s="2"/>
      <c r="AW4025" s="2"/>
      <c r="AX4025" s="2"/>
      <c r="AY4025" s="2"/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  <c r="BS4025" s="2"/>
      <c r="BT4025" s="2"/>
      <c r="BU4025" s="2"/>
      <c r="BV4025" s="2"/>
      <c r="BW4025" s="2"/>
      <c r="BX4025" s="2"/>
      <c r="BY4025" s="2"/>
    </row>
    <row r="4026" spans="38:77" s="11" customFormat="1" x14ac:dyDescent="0.3">
      <c r="AL4026" s="2"/>
      <c r="AM4026" s="2"/>
      <c r="AN4026" s="2"/>
      <c r="AO4026" s="2"/>
      <c r="AP4026" s="2"/>
      <c r="AQ4026" s="2"/>
      <c r="AR4026" s="2"/>
      <c r="AS4026" s="2"/>
      <c r="AT4026" s="2"/>
      <c r="AU4026" s="2"/>
      <c r="AV4026" s="2"/>
      <c r="AW4026" s="2"/>
      <c r="AX4026" s="2"/>
      <c r="AY4026" s="2"/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  <c r="BS4026" s="2"/>
      <c r="BT4026" s="2"/>
      <c r="BU4026" s="2"/>
      <c r="BV4026" s="2"/>
      <c r="BW4026" s="2"/>
      <c r="BX4026" s="2"/>
      <c r="BY4026" s="2"/>
    </row>
    <row r="4027" spans="38:77" s="11" customFormat="1" x14ac:dyDescent="0.3">
      <c r="AL4027" s="2"/>
      <c r="AM4027" s="2"/>
      <c r="AN4027" s="2"/>
      <c r="AO4027" s="2"/>
      <c r="AP4027" s="2"/>
      <c r="AQ4027" s="2"/>
      <c r="AR4027" s="2"/>
      <c r="AS4027" s="2"/>
      <c r="AT4027" s="2"/>
      <c r="AU4027" s="2"/>
      <c r="AV4027" s="2"/>
      <c r="AW4027" s="2"/>
      <c r="AX4027" s="2"/>
      <c r="AY4027" s="2"/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  <c r="BS4027" s="2"/>
      <c r="BT4027" s="2"/>
      <c r="BU4027" s="2"/>
      <c r="BV4027" s="2"/>
      <c r="BW4027" s="2"/>
      <c r="BX4027" s="2"/>
      <c r="BY4027" s="2"/>
    </row>
    <row r="4028" spans="38:77" s="11" customFormat="1" x14ac:dyDescent="0.3">
      <c r="AL4028" s="2"/>
      <c r="AM4028" s="2"/>
      <c r="AN4028" s="2"/>
      <c r="AO4028" s="2"/>
      <c r="AP4028" s="2"/>
      <c r="AQ4028" s="2"/>
      <c r="AR4028" s="2"/>
      <c r="AS4028" s="2"/>
      <c r="AT4028" s="2"/>
      <c r="AU4028" s="2"/>
      <c r="AV4028" s="2"/>
      <c r="AW4028" s="2"/>
      <c r="AX4028" s="2"/>
      <c r="AY4028" s="2"/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  <c r="BS4028" s="2"/>
      <c r="BT4028" s="2"/>
      <c r="BU4028" s="2"/>
      <c r="BV4028" s="2"/>
      <c r="BW4028" s="2"/>
      <c r="BX4028" s="2"/>
      <c r="BY4028" s="2"/>
    </row>
    <row r="4029" spans="38:77" s="11" customFormat="1" x14ac:dyDescent="0.3">
      <c r="AL4029" s="2"/>
      <c r="AM4029" s="2"/>
      <c r="AN4029" s="2"/>
      <c r="AO4029" s="2"/>
      <c r="AP4029" s="2"/>
      <c r="AQ4029" s="2"/>
      <c r="AR4029" s="2"/>
      <c r="AS4029" s="2"/>
      <c r="AT4029" s="2"/>
      <c r="AU4029" s="2"/>
      <c r="AV4029" s="2"/>
      <c r="AW4029" s="2"/>
      <c r="AX4029" s="2"/>
      <c r="AY4029" s="2"/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  <c r="BS4029" s="2"/>
      <c r="BT4029" s="2"/>
      <c r="BU4029" s="2"/>
      <c r="BV4029" s="2"/>
      <c r="BW4029" s="2"/>
      <c r="BX4029" s="2"/>
      <c r="BY4029" s="2"/>
    </row>
    <row r="4030" spans="38:77" s="11" customFormat="1" x14ac:dyDescent="0.3">
      <c r="AL4030" s="2"/>
      <c r="AM4030" s="2"/>
      <c r="AN4030" s="2"/>
      <c r="AO4030" s="2"/>
      <c r="AP4030" s="2"/>
      <c r="AQ4030" s="2"/>
      <c r="AR4030" s="2"/>
      <c r="AS4030" s="2"/>
      <c r="AT4030" s="2"/>
      <c r="AU4030" s="2"/>
      <c r="AV4030" s="2"/>
      <c r="AW4030" s="2"/>
      <c r="AX4030" s="2"/>
      <c r="AY4030" s="2"/>
      <c r="AZ4030" s="2"/>
      <c r="BA4030" s="2"/>
      <c r="BB4030" s="2"/>
      <c r="BC4030" s="2"/>
      <c r="BD4030" s="2"/>
      <c r="BE4030" s="2"/>
      <c r="BF4030" s="2"/>
      <c r="BG4030" s="2"/>
      <c r="BH4030" s="2"/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  <c r="BS4030" s="2"/>
      <c r="BT4030" s="2"/>
      <c r="BU4030" s="2"/>
      <c r="BV4030" s="2"/>
      <c r="BW4030" s="2"/>
      <c r="BX4030" s="2"/>
      <c r="BY4030" s="2"/>
    </row>
    <row r="4031" spans="38:77" s="11" customFormat="1" x14ac:dyDescent="0.3">
      <c r="AL4031" s="2"/>
      <c r="AM4031" s="2"/>
      <c r="AN4031" s="2"/>
      <c r="AO4031" s="2"/>
      <c r="AP4031" s="2"/>
      <c r="AQ4031" s="2"/>
      <c r="AR4031" s="2"/>
      <c r="AS4031" s="2"/>
      <c r="AT4031" s="2"/>
      <c r="AU4031" s="2"/>
      <c r="AV4031" s="2"/>
      <c r="AW4031" s="2"/>
      <c r="AX4031" s="2"/>
      <c r="AY4031" s="2"/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  <c r="BS4031" s="2"/>
      <c r="BT4031" s="2"/>
      <c r="BU4031" s="2"/>
      <c r="BV4031" s="2"/>
      <c r="BW4031" s="2"/>
      <c r="BX4031" s="2"/>
      <c r="BY4031" s="2"/>
    </row>
    <row r="4032" spans="38:77" s="11" customFormat="1" x14ac:dyDescent="0.3">
      <c r="AL4032" s="2"/>
      <c r="AM4032" s="2"/>
      <c r="AN4032" s="2"/>
      <c r="AO4032" s="2"/>
      <c r="AP4032" s="2"/>
      <c r="AQ4032" s="2"/>
      <c r="AR4032" s="2"/>
      <c r="AS4032" s="2"/>
      <c r="AT4032" s="2"/>
      <c r="AU4032" s="2"/>
      <c r="AV4032" s="2"/>
      <c r="AW4032" s="2"/>
      <c r="AX4032" s="2"/>
      <c r="AY4032" s="2"/>
      <c r="AZ4032" s="2"/>
      <c r="BA4032" s="2"/>
      <c r="BB4032" s="2"/>
      <c r="BC4032" s="2"/>
      <c r="BD4032" s="2"/>
      <c r="BE4032" s="2"/>
      <c r="BF4032" s="2"/>
      <c r="BG4032" s="2"/>
      <c r="BH4032" s="2"/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  <c r="BS4032" s="2"/>
      <c r="BT4032" s="2"/>
      <c r="BU4032" s="2"/>
      <c r="BV4032" s="2"/>
      <c r="BW4032" s="2"/>
      <c r="BX4032" s="2"/>
      <c r="BY4032" s="2"/>
    </row>
    <row r="4033" spans="38:77" s="11" customFormat="1" x14ac:dyDescent="0.3">
      <c r="AL4033" s="2"/>
      <c r="AM4033" s="2"/>
      <c r="AN4033" s="2"/>
      <c r="AO4033" s="2"/>
      <c r="AP4033" s="2"/>
      <c r="AQ4033" s="2"/>
      <c r="AR4033" s="2"/>
      <c r="AS4033" s="2"/>
      <c r="AT4033" s="2"/>
      <c r="AU4033" s="2"/>
      <c r="AV4033" s="2"/>
      <c r="AW4033" s="2"/>
      <c r="AX4033" s="2"/>
      <c r="AY4033" s="2"/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  <c r="BS4033" s="2"/>
      <c r="BT4033" s="2"/>
      <c r="BU4033" s="2"/>
      <c r="BV4033" s="2"/>
      <c r="BW4033" s="2"/>
      <c r="BX4033" s="2"/>
      <c r="BY4033" s="2"/>
    </row>
    <row r="4034" spans="38:77" s="11" customFormat="1" x14ac:dyDescent="0.3">
      <c r="AL4034" s="2"/>
      <c r="AM4034" s="2"/>
      <c r="AN4034" s="2"/>
      <c r="AO4034" s="2"/>
      <c r="AP4034" s="2"/>
      <c r="AQ4034" s="2"/>
      <c r="AR4034" s="2"/>
      <c r="AS4034" s="2"/>
      <c r="AT4034" s="2"/>
      <c r="AU4034" s="2"/>
      <c r="AV4034" s="2"/>
      <c r="AW4034" s="2"/>
      <c r="AX4034" s="2"/>
      <c r="AY4034" s="2"/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  <c r="BS4034" s="2"/>
      <c r="BT4034" s="2"/>
      <c r="BU4034" s="2"/>
      <c r="BV4034" s="2"/>
      <c r="BW4034" s="2"/>
      <c r="BX4034" s="2"/>
      <c r="BY4034" s="2"/>
    </row>
    <row r="4035" spans="38:77" s="11" customFormat="1" x14ac:dyDescent="0.3">
      <c r="AL4035" s="2"/>
      <c r="AM4035" s="2"/>
      <c r="AN4035" s="2"/>
      <c r="AO4035" s="2"/>
      <c r="AP4035" s="2"/>
      <c r="AQ4035" s="2"/>
      <c r="AR4035" s="2"/>
      <c r="AS4035" s="2"/>
      <c r="AT4035" s="2"/>
      <c r="AU4035" s="2"/>
      <c r="AV4035" s="2"/>
      <c r="AW4035" s="2"/>
      <c r="AX4035" s="2"/>
      <c r="AY4035" s="2"/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  <c r="BS4035" s="2"/>
      <c r="BT4035" s="2"/>
      <c r="BU4035" s="2"/>
      <c r="BV4035" s="2"/>
      <c r="BW4035" s="2"/>
      <c r="BX4035" s="2"/>
      <c r="BY4035" s="2"/>
    </row>
    <row r="4036" spans="38:77" s="11" customFormat="1" x14ac:dyDescent="0.3">
      <c r="AL4036" s="2"/>
      <c r="AM4036" s="2"/>
      <c r="AN4036" s="2"/>
      <c r="AO4036" s="2"/>
      <c r="AP4036" s="2"/>
      <c r="AQ4036" s="2"/>
      <c r="AR4036" s="2"/>
      <c r="AS4036" s="2"/>
      <c r="AT4036" s="2"/>
      <c r="AU4036" s="2"/>
      <c r="AV4036" s="2"/>
      <c r="AW4036" s="2"/>
      <c r="AX4036" s="2"/>
      <c r="AY4036" s="2"/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  <c r="BS4036" s="2"/>
      <c r="BT4036" s="2"/>
      <c r="BU4036" s="2"/>
      <c r="BV4036" s="2"/>
      <c r="BW4036" s="2"/>
      <c r="BX4036" s="2"/>
      <c r="BY4036" s="2"/>
    </row>
    <row r="4037" spans="38:77" s="11" customFormat="1" x14ac:dyDescent="0.3">
      <c r="AL4037" s="2"/>
      <c r="AM4037" s="2"/>
      <c r="AN4037" s="2"/>
      <c r="AO4037" s="2"/>
      <c r="AP4037" s="2"/>
      <c r="AQ4037" s="2"/>
      <c r="AR4037" s="2"/>
      <c r="AS4037" s="2"/>
      <c r="AT4037" s="2"/>
      <c r="AU4037" s="2"/>
      <c r="AV4037" s="2"/>
      <c r="AW4037" s="2"/>
      <c r="AX4037" s="2"/>
      <c r="AY4037" s="2"/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  <c r="BS4037" s="2"/>
      <c r="BT4037" s="2"/>
      <c r="BU4037" s="2"/>
      <c r="BV4037" s="2"/>
      <c r="BW4037" s="2"/>
      <c r="BX4037" s="2"/>
      <c r="BY4037" s="2"/>
    </row>
    <row r="4038" spans="38:77" s="11" customFormat="1" x14ac:dyDescent="0.3">
      <c r="AL4038" s="2"/>
      <c r="AM4038" s="2"/>
      <c r="AN4038" s="2"/>
      <c r="AO4038" s="2"/>
      <c r="AP4038" s="2"/>
      <c r="AQ4038" s="2"/>
      <c r="AR4038" s="2"/>
      <c r="AS4038" s="2"/>
      <c r="AT4038" s="2"/>
      <c r="AU4038" s="2"/>
      <c r="AV4038" s="2"/>
      <c r="AW4038" s="2"/>
      <c r="AX4038" s="2"/>
      <c r="AY4038" s="2"/>
      <c r="AZ4038" s="2"/>
      <c r="BA4038" s="2"/>
      <c r="BB4038" s="2"/>
      <c r="BC4038" s="2"/>
      <c r="BD4038" s="2"/>
      <c r="BE4038" s="2"/>
      <c r="BF4038" s="2"/>
      <c r="BG4038" s="2"/>
      <c r="BH4038" s="2"/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  <c r="BS4038" s="2"/>
      <c r="BT4038" s="2"/>
      <c r="BU4038" s="2"/>
      <c r="BV4038" s="2"/>
      <c r="BW4038" s="2"/>
      <c r="BX4038" s="2"/>
      <c r="BY4038" s="2"/>
    </row>
    <row r="4039" spans="38:77" s="11" customFormat="1" x14ac:dyDescent="0.3">
      <c r="AL4039" s="2"/>
      <c r="AM4039" s="2"/>
      <c r="AN4039" s="2"/>
      <c r="AO4039" s="2"/>
      <c r="AP4039" s="2"/>
      <c r="AQ4039" s="2"/>
      <c r="AR4039" s="2"/>
      <c r="AS4039" s="2"/>
      <c r="AT4039" s="2"/>
      <c r="AU4039" s="2"/>
      <c r="AV4039" s="2"/>
      <c r="AW4039" s="2"/>
      <c r="AX4039" s="2"/>
      <c r="AY4039" s="2"/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  <c r="BS4039" s="2"/>
      <c r="BT4039" s="2"/>
      <c r="BU4039" s="2"/>
      <c r="BV4039" s="2"/>
      <c r="BW4039" s="2"/>
      <c r="BX4039" s="2"/>
      <c r="BY4039" s="2"/>
    </row>
    <row r="4040" spans="38:77" s="11" customFormat="1" x14ac:dyDescent="0.3">
      <c r="AL4040" s="2"/>
      <c r="AM4040" s="2"/>
      <c r="AN4040" s="2"/>
      <c r="AO4040" s="2"/>
      <c r="AP4040" s="2"/>
      <c r="AQ4040" s="2"/>
      <c r="AR4040" s="2"/>
      <c r="AS4040" s="2"/>
      <c r="AT4040" s="2"/>
      <c r="AU4040" s="2"/>
      <c r="AV4040" s="2"/>
      <c r="AW4040" s="2"/>
      <c r="AX4040" s="2"/>
      <c r="AY4040" s="2"/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  <c r="BS4040" s="2"/>
      <c r="BT4040" s="2"/>
      <c r="BU4040" s="2"/>
      <c r="BV4040" s="2"/>
      <c r="BW4040" s="2"/>
      <c r="BX4040" s="2"/>
      <c r="BY4040" s="2"/>
    </row>
    <row r="4041" spans="38:77" s="11" customFormat="1" x14ac:dyDescent="0.3">
      <c r="AL4041" s="2"/>
      <c r="AM4041" s="2"/>
      <c r="AN4041" s="2"/>
      <c r="AO4041" s="2"/>
      <c r="AP4041" s="2"/>
      <c r="AQ4041" s="2"/>
      <c r="AR4041" s="2"/>
      <c r="AS4041" s="2"/>
      <c r="AT4041" s="2"/>
      <c r="AU4041" s="2"/>
      <c r="AV4041" s="2"/>
      <c r="AW4041" s="2"/>
      <c r="AX4041" s="2"/>
      <c r="AY4041" s="2"/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  <c r="BS4041" s="2"/>
      <c r="BT4041" s="2"/>
      <c r="BU4041" s="2"/>
      <c r="BV4041" s="2"/>
      <c r="BW4041" s="2"/>
      <c r="BX4041" s="2"/>
      <c r="BY4041" s="2"/>
    </row>
    <row r="4042" spans="38:77" s="11" customFormat="1" x14ac:dyDescent="0.3">
      <c r="AL4042" s="2"/>
      <c r="AM4042" s="2"/>
      <c r="AN4042" s="2"/>
      <c r="AO4042" s="2"/>
      <c r="AP4042" s="2"/>
      <c r="AQ4042" s="2"/>
      <c r="AR4042" s="2"/>
      <c r="AS4042" s="2"/>
      <c r="AT4042" s="2"/>
      <c r="AU4042" s="2"/>
      <c r="AV4042" s="2"/>
      <c r="AW4042" s="2"/>
      <c r="AX4042" s="2"/>
      <c r="AY4042" s="2"/>
      <c r="AZ4042" s="2"/>
      <c r="BA4042" s="2"/>
      <c r="BB4042" s="2"/>
      <c r="BC4042" s="2"/>
      <c r="BD4042" s="2"/>
      <c r="BE4042" s="2"/>
      <c r="BF4042" s="2"/>
      <c r="BG4042" s="2"/>
      <c r="BH4042" s="2"/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  <c r="BS4042" s="2"/>
      <c r="BT4042" s="2"/>
      <c r="BU4042" s="2"/>
      <c r="BV4042" s="2"/>
      <c r="BW4042" s="2"/>
      <c r="BX4042" s="2"/>
      <c r="BY4042" s="2"/>
    </row>
    <row r="4043" spans="38:77" s="11" customFormat="1" x14ac:dyDescent="0.3">
      <c r="AL4043" s="2"/>
      <c r="AM4043" s="2"/>
      <c r="AN4043" s="2"/>
      <c r="AO4043" s="2"/>
      <c r="AP4043" s="2"/>
      <c r="AQ4043" s="2"/>
      <c r="AR4043" s="2"/>
      <c r="AS4043" s="2"/>
      <c r="AT4043" s="2"/>
      <c r="AU4043" s="2"/>
      <c r="AV4043" s="2"/>
      <c r="AW4043" s="2"/>
      <c r="AX4043" s="2"/>
      <c r="AY4043" s="2"/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  <c r="BS4043" s="2"/>
      <c r="BT4043" s="2"/>
      <c r="BU4043" s="2"/>
      <c r="BV4043" s="2"/>
      <c r="BW4043" s="2"/>
      <c r="BX4043" s="2"/>
      <c r="BY4043" s="2"/>
    </row>
    <row r="4044" spans="38:77" s="11" customFormat="1" x14ac:dyDescent="0.3">
      <c r="AL4044" s="2"/>
      <c r="AM4044" s="2"/>
      <c r="AN4044" s="2"/>
      <c r="AO4044" s="2"/>
      <c r="AP4044" s="2"/>
      <c r="AQ4044" s="2"/>
      <c r="AR4044" s="2"/>
      <c r="AS4044" s="2"/>
      <c r="AT4044" s="2"/>
      <c r="AU4044" s="2"/>
      <c r="AV4044" s="2"/>
      <c r="AW4044" s="2"/>
      <c r="AX4044" s="2"/>
      <c r="AY4044" s="2"/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  <c r="BS4044" s="2"/>
      <c r="BT4044" s="2"/>
      <c r="BU4044" s="2"/>
      <c r="BV4044" s="2"/>
      <c r="BW4044" s="2"/>
      <c r="BX4044" s="2"/>
      <c r="BY4044" s="2"/>
    </row>
    <row r="4045" spans="38:77" s="11" customFormat="1" x14ac:dyDescent="0.3">
      <c r="AL4045" s="2"/>
      <c r="AM4045" s="2"/>
      <c r="AN4045" s="2"/>
      <c r="AO4045" s="2"/>
      <c r="AP4045" s="2"/>
      <c r="AQ4045" s="2"/>
      <c r="AR4045" s="2"/>
      <c r="AS4045" s="2"/>
      <c r="AT4045" s="2"/>
      <c r="AU4045" s="2"/>
      <c r="AV4045" s="2"/>
      <c r="AW4045" s="2"/>
      <c r="AX4045" s="2"/>
      <c r="AY4045" s="2"/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  <c r="BS4045" s="2"/>
      <c r="BT4045" s="2"/>
      <c r="BU4045" s="2"/>
      <c r="BV4045" s="2"/>
      <c r="BW4045" s="2"/>
      <c r="BX4045" s="2"/>
      <c r="BY4045" s="2"/>
    </row>
    <row r="4046" spans="38:77" s="11" customFormat="1" x14ac:dyDescent="0.3">
      <c r="AL4046" s="2"/>
      <c r="AM4046" s="2"/>
      <c r="AN4046" s="2"/>
      <c r="AO4046" s="2"/>
      <c r="AP4046" s="2"/>
      <c r="AQ4046" s="2"/>
      <c r="AR4046" s="2"/>
      <c r="AS4046" s="2"/>
      <c r="AT4046" s="2"/>
      <c r="AU4046" s="2"/>
      <c r="AV4046" s="2"/>
      <c r="AW4046" s="2"/>
      <c r="AX4046" s="2"/>
      <c r="AY4046" s="2"/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  <c r="BS4046" s="2"/>
      <c r="BT4046" s="2"/>
      <c r="BU4046" s="2"/>
      <c r="BV4046" s="2"/>
      <c r="BW4046" s="2"/>
      <c r="BX4046" s="2"/>
      <c r="BY4046" s="2"/>
    </row>
    <row r="4047" spans="38:77" s="11" customFormat="1" x14ac:dyDescent="0.3">
      <c r="AL4047" s="2"/>
      <c r="AM4047" s="2"/>
      <c r="AN4047" s="2"/>
      <c r="AO4047" s="2"/>
      <c r="AP4047" s="2"/>
      <c r="AQ4047" s="2"/>
      <c r="AR4047" s="2"/>
      <c r="AS4047" s="2"/>
      <c r="AT4047" s="2"/>
      <c r="AU4047" s="2"/>
      <c r="AV4047" s="2"/>
      <c r="AW4047" s="2"/>
      <c r="AX4047" s="2"/>
      <c r="AY4047" s="2"/>
      <c r="AZ4047" s="2"/>
      <c r="BA4047" s="2"/>
      <c r="BB4047" s="2"/>
      <c r="BC4047" s="2"/>
      <c r="BD4047" s="2"/>
      <c r="BE4047" s="2"/>
      <c r="BF4047" s="2"/>
      <c r="BG4047" s="2"/>
      <c r="BH4047" s="2"/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  <c r="BS4047" s="2"/>
      <c r="BT4047" s="2"/>
      <c r="BU4047" s="2"/>
      <c r="BV4047" s="2"/>
      <c r="BW4047" s="2"/>
      <c r="BX4047" s="2"/>
      <c r="BY4047" s="2"/>
    </row>
    <row r="4048" spans="38:77" s="11" customFormat="1" x14ac:dyDescent="0.3">
      <c r="AL4048" s="2"/>
      <c r="AM4048" s="2"/>
      <c r="AN4048" s="2"/>
      <c r="AO4048" s="2"/>
      <c r="AP4048" s="2"/>
      <c r="AQ4048" s="2"/>
      <c r="AR4048" s="2"/>
      <c r="AS4048" s="2"/>
      <c r="AT4048" s="2"/>
      <c r="AU4048" s="2"/>
      <c r="AV4048" s="2"/>
      <c r="AW4048" s="2"/>
      <c r="AX4048" s="2"/>
      <c r="AY4048" s="2"/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  <c r="BS4048" s="2"/>
      <c r="BT4048" s="2"/>
      <c r="BU4048" s="2"/>
      <c r="BV4048" s="2"/>
      <c r="BW4048" s="2"/>
      <c r="BX4048" s="2"/>
      <c r="BY4048" s="2"/>
    </row>
    <row r="4049" spans="38:77" s="11" customFormat="1" x14ac:dyDescent="0.3">
      <c r="AL4049" s="2"/>
      <c r="AM4049" s="2"/>
      <c r="AN4049" s="2"/>
      <c r="AO4049" s="2"/>
      <c r="AP4049" s="2"/>
      <c r="AQ4049" s="2"/>
      <c r="AR4049" s="2"/>
      <c r="AS4049" s="2"/>
      <c r="AT4049" s="2"/>
      <c r="AU4049" s="2"/>
      <c r="AV4049" s="2"/>
      <c r="AW4049" s="2"/>
      <c r="AX4049" s="2"/>
      <c r="AY4049" s="2"/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  <c r="BS4049" s="2"/>
      <c r="BT4049" s="2"/>
      <c r="BU4049" s="2"/>
      <c r="BV4049" s="2"/>
      <c r="BW4049" s="2"/>
      <c r="BX4049" s="2"/>
      <c r="BY4049" s="2"/>
    </row>
    <row r="4050" spans="38:77" s="11" customFormat="1" x14ac:dyDescent="0.3">
      <c r="AL4050" s="2"/>
      <c r="AM4050" s="2"/>
      <c r="AN4050" s="2"/>
      <c r="AO4050" s="2"/>
      <c r="AP4050" s="2"/>
      <c r="AQ4050" s="2"/>
      <c r="AR4050" s="2"/>
      <c r="AS4050" s="2"/>
      <c r="AT4050" s="2"/>
      <c r="AU4050" s="2"/>
      <c r="AV4050" s="2"/>
      <c r="AW4050" s="2"/>
      <c r="AX4050" s="2"/>
      <c r="AY4050" s="2"/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  <c r="BS4050" s="2"/>
      <c r="BT4050" s="2"/>
      <c r="BU4050" s="2"/>
      <c r="BV4050" s="2"/>
      <c r="BW4050" s="2"/>
      <c r="BX4050" s="2"/>
      <c r="BY4050" s="2"/>
    </row>
    <row r="4051" spans="38:77" s="11" customFormat="1" x14ac:dyDescent="0.3">
      <c r="AL4051" s="2"/>
      <c r="AM4051" s="2"/>
      <c r="AN4051" s="2"/>
      <c r="AO4051" s="2"/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</row>
    <row r="4052" spans="38:77" s="11" customFormat="1" x14ac:dyDescent="0.3">
      <c r="AL4052" s="2"/>
      <c r="AM4052" s="2"/>
      <c r="AN4052" s="2"/>
      <c r="AO4052" s="2"/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</row>
    <row r="4053" spans="38:77" s="11" customFormat="1" x14ac:dyDescent="0.3">
      <c r="AL4053" s="2"/>
      <c r="AM4053" s="2"/>
      <c r="AN4053" s="2"/>
      <c r="AO4053" s="2"/>
      <c r="AP4053" s="2"/>
      <c r="AQ4053" s="2"/>
      <c r="AR4053" s="2"/>
      <c r="AS4053" s="2"/>
      <c r="AT4053" s="2"/>
      <c r="AU4053" s="2"/>
      <c r="AV4053" s="2"/>
      <c r="AW4053" s="2"/>
      <c r="AX4053" s="2"/>
      <c r="AY4053" s="2"/>
      <c r="AZ4053" s="2"/>
      <c r="BA4053" s="2"/>
      <c r="BB4053" s="2"/>
      <c r="BC4053" s="2"/>
      <c r="BD4053" s="2"/>
      <c r="BE4053" s="2"/>
      <c r="BF4053" s="2"/>
      <c r="BG4053" s="2"/>
      <c r="BH4053" s="2"/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  <c r="BS4053" s="2"/>
      <c r="BT4053" s="2"/>
      <c r="BU4053" s="2"/>
      <c r="BV4053" s="2"/>
      <c r="BW4053" s="2"/>
      <c r="BX4053" s="2"/>
      <c r="BY4053" s="2"/>
    </row>
    <row r="4054" spans="38:77" s="11" customFormat="1" x14ac:dyDescent="0.3">
      <c r="AL4054" s="2"/>
      <c r="AM4054" s="2"/>
      <c r="AN4054" s="2"/>
      <c r="AO4054" s="2"/>
      <c r="AP4054" s="2"/>
      <c r="AQ4054" s="2"/>
      <c r="AR4054" s="2"/>
      <c r="AS4054" s="2"/>
      <c r="AT4054" s="2"/>
      <c r="AU4054" s="2"/>
      <c r="AV4054" s="2"/>
      <c r="AW4054" s="2"/>
      <c r="AX4054" s="2"/>
      <c r="AY4054" s="2"/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  <c r="BS4054" s="2"/>
      <c r="BT4054" s="2"/>
      <c r="BU4054" s="2"/>
      <c r="BV4054" s="2"/>
      <c r="BW4054" s="2"/>
      <c r="BX4054" s="2"/>
      <c r="BY4054" s="2"/>
    </row>
    <row r="4055" spans="38:77" s="11" customFormat="1" x14ac:dyDescent="0.3">
      <c r="AL4055" s="2"/>
      <c r="AM4055" s="2"/>
      <c r="AN4055" s="2"/>
      <c r="AO4055" s="2"/>
      <c r="AP4055" s="2"/>
      <c r="AQ4055" s="2"/>
      <c r="AR4055" s="2"/>
      <c r="AS4055" s="2"/>
      <c r="AT4055" s="2"/>
      <c r="AU4055" s="2"/>
      <c r="AV4055" s="2"/>
      <c r="AW4055" s="2"/>
      <c r="AX4055" s="2"/>
      <c r="AY4055" s="2"/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  <c r="BS4055" s="2"/>
      <c r="BT4055" s="2"/>
      <c r="BU4055" s="2"/>
      <c r="BV4055" s="2"/>
      <c r="BW4055" s="2"/>
      <c r="BX4055" s="2"/>
      <c r="BY4055" s="2"/>
    </row>
    <row r="4056" spans="38:77" s="11" customFormat="1" x14ac:dyDescent="0.3">
      <c r="AL4056" s="2"/>
      <c r="AM4056" s="2"/>
      <c r="AN4056" s="2"/>
      <c r="AO4056" s="2"/>
      <c r="AP4056" s="2"/>
      <c r="AQ4056" s="2"/>
      <c r="AR4056" s="2"/>
      <c r="AS4056" s="2"/>
      <c r="AT4056" s="2"/>
      <c r="AU4056" s="2"/>
      <c r="AV4056" s="2"/>
      <c r="AW4056" s="2"/>
      <c r="AX4056" s="2"/>
      <c r="AY4056" s="2"/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  <c r="BS4056" s="2"/>
      <c r="BT4056" s="2"/>
      <c r="BU4056" s="2"/>
      <c r="BV4056" s="2"/>
      <c r="BW4056" s="2"/>
      <c r="BX4056" s="2"/>
      <c r="BY4056" s="2"/>
    </row>
    <row r="4057" spans="38:77" s="11" customFormat="1" x14ac:dyDescent="0.3">
      <c r="AL4057" s="2"/>
      <c r="AM4057" s="2"/>
      <c r="AN4057" s="2"/>
      <c r="AO4057" s="2"/>
      <c r="AP4057" s="2"/>
      <c r="AQ4057" s="2"/>
      <c r="AR4057" s="2"/>
      <c r="AS4057" s="2"/>
      <c r="AT4057" s="2"/>
      <c r="AU4057" s="2"/>
      <c r="AV4057" s="2"/>
      <c r="AW4057" s="2"/>
      <c r="AX4057" s="2"/>
      <c r="AY4057" s="2"/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2"/>
      <c r="BX4057" s="2"/>
      <c r="BY4057" s="2"/>
    </row>
    <row r="4058" spans="38:77" s="11" customFormat="1" x14ac:dyDescent="0.3">
      <c r="AL4058" s="2"/>
      <c r="AM4058" s="2"/>
      <c r="AN4058" s="2"/>
      <c r="AO4058" s="2"/>
      <c r="AP4058" s="2"/>
      <c r="AQ4058" s="2"/>
      <c r="AR4058" s="2"/>
      <c r="AS4058" s="2"/>
      <c r="AT4058" s="2"/>
      <c r="AU4058" s="2"/>
      <c r="AV4058" s="2"/>
      <c r="AW4058" s="2"/>
      <c r="AX4058" s="2"/>
      <c r="AY4058" s="2"/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  <c r="BS4058" s="2"/>
      <c r="BT4058" s="2"/>
      <c r="BU4058" s="2"/>
      <c r="BV4058" s="2"/>
      <c r="BW4058" s="2"/>
      <c r="BX4058" s="2"/>
      <c r="BY4058" s="2"/>
    </row>
    <row r="4059" spans="38:77" s="11" customFormat="1" x14ac:dyDescent="0.3">
      <c r="AL4059" s="2"/>
      <c r="AM4059" s="2"/>
      <c r="AN4059" s="2"/>
      <c r="AO4059" s="2"/>
      <c r="AP4059" s="2"/>
      <c r="AQ4059" s="2"/>
      <c r="AR4059" s="2"/>
      <c r="AS4059" s="2"/>
      <c r="AT4059" s="2"/>
      <c r="AU4059" s="2"/>
      <c r="AV4059" s="2"/>
      <c r="AW4059" s="2"/>
      <c r="AX4059" s="2"/>
      <c r="AY4059" s="2"/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  <c r="BS4059" s="2"/>
      <c r="BT4059" s="2"/>
      <c r="BU4059" s="2"/>
      <c r="BV4059" s="2"/>
      <c r="BW4059" s="2"/>
      <c r="BX4059" s="2"/>
      <c r="BY4059" s="2"/>
    </row>
    <row r="4060" spans="38:77" s="11" customFormat="1" x14ac:dyDescent="0.3">
      <c r="AL4060" s="2"/>
      <c r="AM4060" s="2"/>
      <c r="AN4060" s="2"/>
      <c r="AO4060" s="2"/>
      <c r="AP4060" s="2"/>
      <c r="AQ4060" s="2"/>
      <c r="AR4060" s="2"/>
      <c r="AS4060" s="2"/>
      <c r="AT4060" s="2"/>
      <c r="AU4060" s="2"/>
      <c r="AV4060" s="2"/>
      <c r="AW4060" s="2"/>
      <c r="AX4060" s="2"/>
      <c r="AY4060" s="2"/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  <c r="BS4060" s="2"/>
      <c r="BT4060" s="2"/>
      <c r="BU4060" s="2"/>
      <c r="BV4060" s="2"/>
      <c r="BW4060" s="2"/>
      <c r="BX4060" s="2"/>
      <c r="BY4060" s="2"/>
    </row>
    <row r="4061" spans="38:77" s="11" customFormat="1" x14ac:dyDescent="0.3">
      <c r="AL4061" s="2"/>
      <c r="AM4061" s="2"/>
      <c r="AN4061" s="2"/>
      <c r="AO4061" s="2"/>
      <c r="AP4061" s="2"/>
      <c r="AQ4061" s="2"/>
      <c r="AR4061" s="2"/>
      <c r="AS4061" s="2"/>
      <c r="AT4061" s="2"/>
      <c r="AU4061" s="2"/>
      <c r="AV4061" s="2"/>
      <c r="AW4061" s="2"/>
      <c r="AX4061" s="2"/>
      <c r="AY4061" s="2"/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  <c r="BS4061" s="2"/>
      <c r="BT4061" s="2"/>
      <c r="BU4061" s="2"/>
      <c r="BV4061" s="2"/>
      <c r="BW4061" s="2"/>
      <c r="BX4061" s="2"/>
      <c r="BY4061" s="2"/>
    </row>
    <row r="4062" spans="38:77" s="11" customFormat="1" x14ac:dyDescent="0.3">
      <c r="AL4062" s="2"/>
      <c r="AM4062" s="2"/>
      <c r="AN4062" s="2"/>
      <c r="AO4062" s="2"/>
      <c r="AP4062" s="2"/>
      <c r="AQ4062" s="2"/>
      <c r="AR4062" s="2"/>
      <c r="AS4062" s="2"/>
      <c r="AT4062" s="2"/>
      <c r="AU4062" s="2"/>
      <c r="AV4062" s="2"/>
      <c r="AW4062" s="2"/>
      <c r="AX4062" s="2"/>
      <c r="AY4062" s="2"/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  <c r="BS4062" s="2"/>
      <c r="BT4062" s="2"/>
      <c r="BU4062" s="2"/>
      <c r="BV4062" s="2"/>
      <c r="BW4062" s="2"/>
      <c r="BX4062" s="2"/>
      <c r="BY4062" s="2"/>
    </row>
    <row r="4063" spans="38:77" s="11" customFormat="1" x14ac:dyDescent="0.3">
      <c r="AL4063" s="2"/>
      <c r="AM4063" s="2"/>
      <c r="AN4063" s="2"/>
      <c r="AO4063" s="2"/>
      <c r="AP4063" s="2"/>
      <c r="AQ4063" s="2"/>
      <c r="AR4063" s="2"/>
      <c r="AS4063" s="2"/>
      <c r="AT4063" s="2"/>
      <c r="AU4063" s="2"/>
      <c r="AV4063" s="2"/>
      <c r="AW4063" s="2"/>
      <c r="AX4063" s="2"/>
      <c r="AY4063" s="2"/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  <c r="BS4063" s="2"/>
      <c r="BT4063" s="2"/>
      <c r="BU4063" s="2"/>
      <c r="BV4063" s="2"/>
      <c r="BW4063" s="2"/>
      <c r="BX4063" s="2"/>
      <c r="BY4063" s="2"/>
    </row>
    <row r="4064" spans="38:77" s="11" customFormat="1" x14ac:dyDescent="0.3">
      <c r="AL4064" s="2"/>
      <c r="AM4064" s="2"/>
      <c r="AN4064" s="2"/>
      <c r="AO4064" s="2"/>
      <c r="AP4064" s="2"/>
      <c r="AQ4064" s="2"/>
      <c r="AR4064" s="2"/>
      <c r="AS4064" s="2"/>
      <c r="AT4064" s="2"/>
      <c r="AU4064" s="2"/>
      <c r="AV4064" s="2"/>
      <c r="AW4064" s="2"/>
      <c r="AX4064" s="2"/>
      <c r="AY4064" s="2"/>
      <c r="AZ4064" s="2"/>
      <c r="BA4064" s="2"/>
      <c r="BB4064" s="2"/>
      <c r="BC4064" s="2"/>
      <c r="BD4064" s="2"/>
      <c r="BE4064" s="2"/>
      <c r="BF4064" s="2"/>
      <c r="BG4064" s="2"/>
      <c r="BH4064" s="2"/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  <c r="BS4064" s="2"/>
      <c r="BT4064" s="2"/>
      <c r="BU4064" s="2"/>
      <c r="BV4064" s="2"/>
      <c r="BW4064" s="2"/>
      <c r="BX4064" s="2"/>
      <c r="BY4064" s="2"/>
    </row>
    <row r="4065" spans="38:77" s="11" customFormat="1" x14ac:dyDescent="0.3">
      <c r="AL4065" s="2"/>
      <c r="AM4065" s="2"/>
      <c r="AN4065" s="2"/>
      <c r="AO4065" s="2"/>
      <c r="AP4065" s="2"/>
      <c r="AQ4065" s="2"/>
      <c r="AR4065" s="2"/>
      <c r="AS4065" s="2"/>
      <c r="AT4065" s="2"/>
      <c r="AU4065" s="2"/>
      <c r="AV4065" s="2"/>
      <c r="AW4065" s="2"/>
      <c r="AX4065" s="2"/>
      <c r="AY4065" s="2"/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  <c r="BS4065" s="2"/>
      <c r="BT4065" s="2"/>
      <c r="BU4065" s="2"/>
      <c r="BV4065" s="2"/>
      <c r="BW4065" s="2"/>
      <c r="BX4065" s="2"/>
      <c r="BY4065" s="2"/>
    </row>
    <row r="4066" spans="38:77" s="11" customFormat="1" x14ac:dyDescent="0.3">
      <c r="AL4066" s="2"/>
      <c r="AM4066" s="2"/>
      <c r="AN4066" s="2"/>
      <c r="AO4066" s="2"/>
      <c r="AP4066" s="2"/>
      <c r="AQ4066" s="2"/>
      <c r="AR4066" s="2"/>
      <c r="AS4066" s="2"/>
      <c r="AT4066" s="2"/>
      <c r="AU4066" s="2"/>
      <c r="AV4066" s="2"/>
      <c r="AW4066" s="2"/>
      <c r="AX4066" s="2"/>
      <c r="AY4066" s="2"/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  <c r="BS4066" s="2"/>
      <c r="BT4066" s="2"/>
      <c r="BU4066" s="2"/>
      <c r="BV4066" s="2"/>
      <c r="BW4066" s="2"/>
      <c r="BX4066" s="2"/>
      <c r="BY4066" s="2"/>
    </row>
    <row r="4067" spans="38:77" s="11" customFormat="1" x14ac:dyDescent="0.3">
      <c r="AL4067" s="2"/>
      <c r="AM4067" s="2"/>
      <c r="AN4067" s="2"/>
      <c r="AO4067" s="2"/>
      <c r="AP4067" s="2"/>
      <c r="AQ4067" s="2"/>
      <c r="AR4067" s="2"/>
      <c r="AS4067" s="2"/>
      <c r="AT4067" s="2"/>
      <c r="AU4067" s="2"/>
      <c r="AV4067" s="2"/>
      <c r="AW4067" s="2"/>
      <c r="AX4067" s="2"/>
      <c r="AY4067" s="2"/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  <c r="BS4067" s="2"/>
      <c r="BT4067" s="2"/>
      <c r="BU4067" s="2"/>
      <c r="BV4067" s="2"/>
      <c r="BW4067" s="2"/>
      <c r="BX4067" s="2"/>
      <c r="BY4067" s="2"/>
    </row>
    <row r="4068" spans="38:77" s="11" customFormat="1" x14ac:dyDescent="0.3">
      <c r="AL4068" s="2"/>
      <c r="AM4068" s="2"/>
      <c r="AN4068" s="2"/>
      <c r="AO4068" s="2"/>
      <c r="AP4068" s="2"/>
      <c r="AQ4068" s="2"/>
      <c r="AR4068" s="2"/>
      <c r="AS4068" s="2"/>
      <c r="AT4068" s="2"/>
      <c r="AU4068" s="2"/>
      <c r="AV4068" s="2"/>
      <c r="AW4068" s="2"/>
      <c r="AX4068" s="2"/>
      <c r="AY4068" s="2"/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  <c r="BS4068" s="2"/>
      <c r="BT4068" s="2"/>
      <c r="BU4068" s="2"/>
      <c r="BV4068" s="2"/>
      <c r="BW4068" s="2"/>
      <c r="BX4068" s="2"/>
      <c r="BY4068" s="2"/>
    </row>
    <row r="4069" spans="38:77" s="11" customFormat="1" x14ac:dyDescent="0.3">
      <c r="AL4069" s="2"/>
      <c r="AM4069" s="2"/>
      <c r="AN4069" s="2"/>
      <c r="AO4069" s="2"/>
      <c r="AP4069" s="2"/>
      <c r="AQ4069" s="2"/>
      <c r="AR4069" s="2"/>
      <c r="AS4069" s="2"/>
      <c r="AT4069" s="2"/>
      <c r="AU4069" s="2"/>
      <c r="AV4069" s="2"/>
      <c r="AW4069" s="2"/>
      <c r="AX4069" s="2"/>
      <c r="AY4069" s="2"/>
      <c r="AZ4069" s="2"/>
      <c r="BA4069" s="2"/>
      <c r="BB4069" s="2"/>
      <c r="BC4069" s="2"/>
      <c r="BD4069" s="2"/>
      <c r="BE4069" s="2"/>
      <c r="BF4069" s="2"/>
      <c r="BG4069" s="2"/>
      <c r="BH4069" s="2"/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  <c r="BS4069" s="2"/>
      <c r="BT4069" s="2"/>
      <c r="BU4069" s="2"/>
      <c r="BV4069" s="2"/>
      <c r="BW4069" s="2"/>
      <c r="BX4069" s="2"/>
      <c r="BY4069" s="2"/>
    </row>
    <row r="4070" spans="38:77" s="11" customFormat="1" x14ac:dyDescent="0.3">
      <c r="AL4070" s="2"/>
      <c r="AM4070" s="2"/>
      <c r="AN4070" s="2"/>
      <c r="AO4070" s="2"/>
      <c r="AP4070" s="2"/>
      <c r="AQ4070" s="2"/>
      <c r="AR4070" s="2"/>
      <c r="AS4070" s="2"/>
      <c r="AT4070" s="2"/>
      <c r="AU4070" s="2"/>
      <c r="AV4070" s="2"/>
      <c r="AW4070" s="2"/>
      <c r="AX4070" s="2"/>
      <c r="AY4070" s="2"/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  <c r="BS4070" s="2"/>
      <c r="BT4070" s="2"/>
      <c r="BU4070" s="2"/>
      <c r="BV4070" s="2"/>
      <c r="BW4070" s="2"/>
      <c r="BX4070" s="2"/>
      <c r="BY4070" s="2"/>
    </row>
    <row r="4071" spans="38:77" s="11" customFormat="1" x14ac:dyDescent="0.3">
      <c r="AL4071" s="2"/>
      <c r="AM4071" s="2"/>
      <c r="AN4071" s="2"/>
      <c r="AO4071" s="2"/>
      <c r="AP4071" s="2"/>
      <c r="AQ4071" s="2"/>
      <c r="AR4071" s="2"/>
      <c r="AS4071" s="2"/>
      <c r="AT4071" s="2"/>
      <c r="AU4071" s="2"/>
      <c r="AV4071" s="2"/>
      <c r="AW4071" s="2"/>
      <c r="AX4071" s="2"/>
      <c r="AY4071" s="2"/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  <c r="BS4071" s="2"/>
      <c r="BT4071" s="2"/>
      <c r="BU4071" s="2"/>
      <c r="BV4071" s="2"/>
      <c r="BW4071" s="2"/>
      <c r="BX4071" s="2"/>
      <c r="BY4071" s="2"/>
    </row>
    <row r="4072" spans="38:77" s="11" customFormat="1" x14ac:dyDescent="0.3">
      <c r="AL4072" s="2"/>
      <c r="AM4072" s="2"/>
      <c r="AN4072" s="2"/>
      <c r="AO4072" s="2"/>
      <c r="AP4072" s="2"/>
      <c r="AQ4072" s="2"/>
      <c r="AR4072" s="2"/>
      <c r="AS4072" s="2"/>
      <c r="AT4072" s="2"/>
      <c r="AU4072" s="2"/>
      <c r="AV4072" s="2"/>
      <c r="AW4072" s="2"/>
      <c r="AX4072" s="2"/>
      <c r="AY4072" s="2"/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  <c r="BS4072" s="2"/>
      <c r="BT4072" s="2"/>
      <c r="BU4072" s="2"/>
      <c r="BV4072" s="2"/>
      <c r="BW4072" s="2"/>
      <c r="BX4072" s="2"/>
      <c r="BY4072" s="2"/>
    </row>
    <row r="4073" spans="38:77" s="11" customFormat="1" x14ac:dyDescent="0.3">
      <c r="AL4073" s="2"/>
      <c r="AM4073" s="2"/>
      <c r="AN4073" s="2"/>
      <c r="AO4073" s="2"/>
      <c r="AP4073" s="2"/>
      <c r="AQ4073" s="2"/>
      <c r="AR4073" s="2"/>
      <c r="AS4073" s="2"/>
      <c r="AT4073" s="2"/>
      <c r="AU4073" s="2"/>
      <c r="AV4073" s="2"/>
      <c r="AW4073" s="2"/>
      <c r="AX4073" s="2"/>
      <c r="AY4073" s="2"/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  <c r="BS4073" s="2"/>
      <c r="BT4073" s="2"/>
      <c r="BU4073" s="2"/>
      <c r="BV4073" s="2"/>
      <c r="BW4073" s="2"/>
      <c r="BX4073" s="2"/>
      <c r="BY4073" s="2"/>
    </row>
    <row r="4074" spans="38:77" s="11" customFormat="1" x14ac:dyDescent="0.3">
      <c r="AL4074" s="2"/>
      <c r="AM4074" s="2"/>
      <c r="AN4074" s="2"/>
      <c r="AO4074" s="2"/>
      <c r="AP4074" s="2"/>
      <c r="AQ4074" s="2"/>
      <c r="AR4074" s="2"/>
      <c r="AS4074" s="2"/>
      <c r="AT4074" s="2"/>
      <c r="AU4074" s="2"/>
      <c r="AV4074" s="2"/>
      <c r="AW4074" s="2"/>
      <c r="AX4074" s="2"/>
      <c r="AY4074" s="2"/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  <c r="BS4074" s="2"/>
      <c r="BT4074" s="2"/>
      <c r="BU4074" s="2"/>
      <c r="BV4074" s="2"/>
      <c r="BW4074" s="2"/>
      <c r="BX4074" s="2"/>
      <c r="BY4074" s="2"/>
    </row>
    <row r="4075" spans="38:77" s="11" customFormat="1" x14ac:dyDescent="0.3">
      <c r="AL4075" s="2"/>
      <c r="AM4075" s="2"/>
      <c r="AN4075" s="2"/>
      <c r="AO4075" s="2"/>
      <c r="AP4075" s="2"/>
      <c r="AQ4075" s="2"/>
      <c r="AR4075" s="2"/>
      <c r="AS4075" s="2"/>
      <c r="AT4075" s="2"/>
      <c r="AU4075" s="2"/>
      <c r="AV4075" s="2"/>
      <c r="AW4075" s="2"/>
      <c r="AX4075" s="2"/>
      <c r="AY4075" s="2"/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  <c r="BS4075" s="2"/>
      <c r="BT4075" s="2"/>
      <c r="BU4075" s="2"/>
      <c r="BV4075" s="2"/>
      <c r="BW4075" s="2"/>
      <c r="BX4075" s="2"/>
      <c r="BY4075" s="2"/>
    </row>
    <row r="4076" spans="38:77" s="11" customFormat="1" x14ac:dyDescent="0.3">
      <c r="AL4076" s="2"/>
      <c r="AM4076" s="2"/>
      <c r="AN4076" s="2"/>
      <c r="AO4076" s="2"/>
      <c r="AP4076" s="2"/>
      <c r="AQ4076" s="2"/>
      <c r="AR4076" s="2"/>
      <c r="AS4076" s="2"/>
      <c r="AT4076" s="2"/>
      <c r="AU4076" s="2"/>
      <c r="AV4076" s="2"/>
      <c r="AW4076" s="2"/>
      <c r="AX4076" s="2"/>
      <c r="AY4076" s="2"/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  <c r="BS4076" s="2"/>
      <c r="BT4076" s="2"/>
      <c r="BU4076" s="2"/>
      <c r="BV4076" s="2"/>
      <c r="BW4076" s="2"/>
      <c r="BX4076" s="2"/>
      <c r="BY4076" s="2"/>
    </row>
    <row r="4077" spans="38:77" s="11" customFormat="1" x14ac:dyDescent="0.3">
      <c r="AL4077" s="2"/>
      <c r="AM4077" s="2"/>
      <c r="AN4077" s="2"/>
      <c r="AO4077" s="2"/>
      <c r="AP4077" s="2"/>
      <c r="AQ4077" s="2"/>
      <c r="AR4077" s="2"/>
      <c r="AS4077" s="2"/>
      <c r="AT4077" s="2"/>
      <c r="AU4077" s="2"/>
      <c r="AV4077" s="2"/>
      <c r="AW4077" s="2"/>
      <c r="AX4077" s="2"/>
      <c r="AY4077" s="2"/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  <c r="BS4077" s="2"/>
      <c r="BT4077" s="2"/>
      <c r="BU4077" s="2"/>
      <c r="BV4077" s="2"/>
      <c r="BW4077" s="2"/>
      <c r="BX4077" s="2"/>
      <c r="BY4077" s="2"/>
    </row>
    <row r="4078" spans="38:77" s="11" customFormat="1" x14ac:dyDescent="0.3">
      <c r="AL4078" s="2"/>
      <c r="AM4078" s="2"/>
      <c r="AN4078" s="2"/>
      <c r="AO4078" s="2"/>
      <c r="AP4078" s="2"/>
      <c r="AQ4078" s="2"/>
      <c r="AR4078" s="2"/>
      <c r="AS4078" s="2"/>
      <c r="AT4078" s="2"/>
      <c r="AU4078" s="2"/>
      <c r="AV4078" s="2"/>
      <c r="AW4078" s="2"/>
      <c r="AX4078" s="2"/>
      <c r="AY4078" s="2"/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  <c r="BS4078" s="2"/>
      <c r="BT4078" s="2"/>
      <c r="BU4078" s="2"/>
      <c r="BV4078" s="2"/>
      <c r="BW4078" s="2"/>
      <c r="BX4078" s="2"/>
      <c r="BY4078" s="2"/>
    </row>
    <row r="4079" spans="38:77" s="11" customFormat="1" x14ac:dyDescent="0.3">
      <c r="AL4079" s="2"/>
      <c r="AM4079" s="2"/>
      <c r="AN4079" s="2"/>
      <c r="AO4079" s="2"/>
      <c r="AP4079" s="2"/>
      <c r="AQ4079" s="2"/>
      <c r="AR4079" s="2"/>
      <c r="AS4079" s="2"/>
      <c r="AT4079" s="2"/>
      <c r="AU4079" s="2"/>
      <c r="AV4079" s="2"/>
      <c r="AW4079" s="2"/>
      <c r="AX4079" s="2"/>
      <c r="AY4079" s="2"/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  <c r="BS4079" s="2"/>
      <c r="BT4079" s="2"/>
      <c r="BU4079" s="2"/>
      <c r="BV4079" s="2"/>
      <c r="BW4079" s="2"/>
      <c r="BX4079" s="2"/>
      <c r="BY4079" s="2"/>
    </row>
    <row r="4080" spans="38:77" s="11" customFormat="1" x14ac:dyDescent="0.3">
      <c r="AL4080" s="2"/>
      <c r="AM4080" s="2"/>
      <c r="AN4080" s="2"/>
      <c r="AO4080" s="2"/>
      <c r="AP4080" s="2"/>
      <c r="AQ4080" s="2"/>
      <c r="AR4080" s="2"/>
      <c r="AS4080" s="2"/>
      <c r="AT4080" s="2"/>
      <c r="AU4080" s="2"/>
      <c r="AV4080" s="2"/>
      <c r="AW4080" s="2"/>
      <c r="AX4080" s="2"/>
      <c r="AY4080" s="2"/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  <c r="BS4080" s="2"/>
      <c r="BT4080" s="2"/>
      <c r="BU4080" s="2"/>
      <c r="BV4080" s="2"/>
      <c r="BW4080" s="2"/>
      <c r="BX4080" s="2"/>
      <c r="BY4080" s="2"/>
    </row>
    <row r="4081" spans="38:77" s="11" customFormat="1" x14ac:dyDescent="0.3">
      <c r="AL4081" s="2"/>
      <c r="AM4081" s="2"/>
      <c r="AN4081" s="2"/>
      <c r="AO4081" s="2"/>
      <c r="AP4081" s="2"/>
      <c r="AQ4081" s="2"/>
      <c r="AR4081" s="2"/>
      <c r="AS4081" s="2"/>
      <c r="AT4081" s="2"/>
      <c r="AU4081" s="2"/>
      <c r="AV4081" s="2"/>
      <c r="AW4081" s="2"/>
      <c r="AX4081" s="2"/>
      <c r="AY4081" s="2"/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  <c r="BS4081" s="2"/>
      <c r="BT4081" s="2"/>
      <c r="BU4081" s="2"/>
      <c r="BV4081" s="2"/>
      <c r="BW4081" s="2"/>
      <c r="BX4081" s="2"/>
      <c r="BY4081" s="2"/>
    </row>
    <row r="4082" spans="38:77" s="11" customFormat="1" x14ac:dyDescent="0.3">
      <c r="AL4082" s="2"/>
      <c r="AM4082" s="2"/>
      <c r="AN4082" s="2"/>
      <c r="AO4082" s="2"/>
      <c r="AP4082" s="2"/>
      <c r="AQ4082" s="2"/>
      <c r="AR4082" s="2"/>
      <c r="AS4082" s="2"/>
      <c r="AT4082" s="2"/>
      <c r="AU4082" s="2"/>
      <c r="AV4082" s="2"/>
      <c r="AW4082" s="2"/>
      <c r="AX4082" s="2"/>
      <c r="AY4082" s="2"/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  <c r="BS4082" s="2"/>
      <c r="BT4082" s="2"/>
      <c r="BU4082" s="2"/>
      <c r="BV4082" s="2"/>
      <c r="BW4082" s="2"/>
      <c r="BX4082" s="2"/>
      <c r="BY4082" s="2"/>
    </row>
    <row r="4083" spans="38:77" s="11" customFormat="1" x14ac:dyDescent="0.3">
      <c r="AL4083" s="2"/>
      <c r="AM4083" s="2"/>
      <c r="AN4083" s="2"/>
      <c r="AO4083" s="2"/>
      <c r="AP4083" s="2"/>
      <c r="AQ4083" s="2"/>
      <c r="AR4083" s="2"/>
      <c r="AS4083" s="2"/>
      <c r="AT4083" s="2"/>
      <c r="AU4083" s="2"/>
      <c r="AV4083" s="2"/>
      <c r="AW4083" s="2"/>
      <c r="AX4083" s="2"/>
      <c r="AY4083" s="2"/>
      <c r="AZ4083" s="2"/>
      <c r="BA4083" s="2"/>
      <c r="BB4083" s="2"/>
      <c r="BC4083" s="2"/>
      <c r="BD4083" s="2"/>
      <c r="BE4083" s="2"/>
      <c r="BF4083" s="2"/>
      <c r="BG4083" s="2"/>
      <c r="BH4083" s="2"/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  <c r="BS4083" s="2"/>
      <c r="BT4083" s="2"/>
      <c r="BU4083" s="2"/>
      <c r="BV4083" s="2"/>
      <c r="BW4083" s="2"/>
      <c r="BX4083" s="2"/>
      <c r="BY4083" s="2"/>
    </row>
    <row r="4084" spans="38:77" s="11" customFormat="1" x14ac:dyDescent="0.3">
      <c r="AL4084" s="2"/>
      <c r="AM4084" s="2"/>
      <c r="AN4084" s="2"/>
      <c r="AO4084" s="2"/>
      <c r="AP4084" s="2"/>
      <c r="AQ4084" s="2"/>
      <c r="AR4084" s="2"/>
      <c r="AS4084" s="2"/>
      <c r="AT4084" s="2"/>
      <c r="AU4084" s="2"/>
      <c r="AV4084" s="2"/>
      <c r="AW4084" s="2"/>
      <c r="AX4084" s="2"/>
      <c r="AY4084" s="2"/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  <c r="BS4084" s="2"/>
      <c r="BT4084" s="2"/>
      <c r="BU4084" s="2"/>
      <c r="BV4084" s="2"/>
      <c r="BW4084" s="2"/>
      <c r="BX4084" s="2"/>
      <c r="BY4084" s="2"/>
    </row>
    <row r="4085" spans="38:77" s="11" customFormat="1" x14ac:dyDescent="0.3">
      <c r="AL4085" s="2"/>
      <c r="AM4085" s="2"/>
      <c r="AN4085" s="2"/>
      <c r="AO4085" s="2"/>
      <c r="AP4085" s="2"/>
      <c r="AQ4085" s="2"/>
      <c r="AR4085" s="2"/>
      <c r="AS4085" s="2"/>
      <c r="AT4085" s="2"/>
      <c r="AU4085" s="2"/>
      <c r="AV4085" s="2"/>
      <c r="AW4085" s="2"/>
      <c r="AX4085" s="2"/>
      <c r="AY4085" s="2"/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  <c r="BS4085" s="2"/>
      <c r="BT4085" s="2"/>
      <c r="BU4085" s="2"/>
      <c r="BV4085" s="2"/>
      <c r="BW4085" s="2"/>
      <c r="BX4085" s="2"/>
      <c r="BY4085" s="2"/>
    </row>
    <row r="4086" spans="38:77" s="11" customFormat="1" x14ac:dyDescent="0.3">
      <c r="AL4086" s="2"/>
      <c r="AM4086" s="2"/>
      <c r="AN4086" s="2"/>
      <c r="AO4086" s="2"/>
      <c r="AP4086" s="2"/>
      <c r="AQ4086" s="2"/>
      <c r="AR4086" s="2"/>
      <c r="AS4086" s="2"/>
      <c r="AT4086" s="2"/>
      <c r="AU4086" s="2"/>
      <c r="AV4086" s="2"/>
      <c r="AW4086" s="2"/>
      <c r="AX4086" s="2"/>
      <c r="AY4086" s="2"/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/>
      <c r="BN4086" s="2"/>
      <c r="BO4086" s="2"/>
      <c r="BP4086" s="2"/>
      <c r="BQ4086" s="2"/>
      <c r="BR4086" s="2"/>
      <c r="BS4086" s="2"/>
      <c r="BT4086" s="2"/>
      <c r="BU4086" s="2"/>
      <c r="BV4086" s="2"/>
      <c r="BW4086" s="2"/>
      <c r="BX4086" s="2"/>
      <c r="BY4086" s="2"/>
    </row>
    <row r="4087" spans="38:77" s="11" customFormat="1" x14ac:dyDescent="0.3">
      <c r="AL4087" s="2"/>
      <c r="AM4087" s="2"/>
      <c r="AN4087" s="2"/>
      <c r="AO4087" s="2"/>
      <c r="AP4087" s="2"/>
      <c r="AQ4087" s="2"/>
      <c r="AR4087" s="2"/>
      <c r="AS4087" s="2"/>
      <c r="AT4087" s="2"/>
      <c r="AU4087" s="2"/>
      <c r="AV4087" s="2"/>
      <c r="AW4087" s="2"/>
      <c r="AX4087" s="2"/>
      <c r="AY4087" s="2"/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/>
      <c r="BN4087" s="2"/>
      <c r="BO4087" s="2"/>
      <c r="BP4087" s="2"/>
      <c r="BQ4087" s="2"/>
      <c r="BR4087" s="2"/>
      <c r="BS4087" s="2"/>
      <c r="BT4087" s="2"/>
      <c r="BU4087" s="2"/>
      <c r="BV4087" s="2"/>
      <c r="BW4087" s="2"/>
      <c r="BX4087" s="2"/>
      <c r="BY4087" s="2"/>
    </row>
    <row r="4088" spans="38:77" s="11" customFormat="1" x14ac:dyDescent="0.3">
      <c r="AL4088" s="2"/>
      <c r="AM4088" s="2"/>
      <c r="AN4088" s="2"/>
      <c r="AO4088" s="2"/>
      <c r="AP4088" s="2"/>
      <c r="AQ4088" s="2"/>
      <c r="AR4088" s="2"/>
      <c r="AS4088" s="2"/>
      <c r="AT4088" s="2"/>
      <c r="AU4088" s="2"/>
      <c r="AV4088" s="2"/>
      <c r="AW4088" s="2"/>
      <c r="AX4088" s="2"/>
      <c r="AY4088" s="2"/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/>
      <c r="BN4088" s="2"/>
      <c r="BO4088" s="2"/>
      <c r="BP4088" s="2"/>
      <c r="BQ4088" s="2"/>
      <c r="BR4088" s="2"/>
      <c r="BS4088" s="2"/>
      <c r="BT4088" s="2"/>
      <c r="BU4088" s="2"/>
      <c r="BV4088" s="2"/>
      <c r="BW4088" s="2"/>
      <c r="BX4088" s="2"/>
      <c r="BY4088" s="2"/>
    </row>
    <row r="4089" spans="38:77" s="11" customFormat="1" x14ac:dyDescent="0.3">
      <c r="AL4089" s="2"/>
      <c r="AM4089" s="2"/>
      <c r="AN4089" s="2"/>
      <c r="AO4089" s="2"/>
      <c r="AP4089" s="2"/>
      <c r="AQ4089" s="2"/>
      <c r="AR4089" s="2"/>
      <c r="AS4089" s="2"/>
      <c r="AT4089" s="2"/>
      <c r="AU4089" s="2"/>
      <c r="AV4089" s="2"/>
      <c r="AW4089" s="2"/>
      <c r="AX4089" s="2"/>
      <c r="AY4089" s="2"/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/>
      <c r="BN4089" s="2"/>
      <c r="BO4089" s="2"/>
      <c r="BP4089" s="2"/>
      <c r="BQ4089" s="2"/>
      <c r="BR4089" s="2"/>
      <c r="BS4089" s="2"/>
      <c r="BT4089" s="2"/>
      <c r="BU4089" s="2"/>
      <c r="BV4089" s="2"/>
      <c r="BW4089" s="2"/>
      <c r="BX4089" s="2"/>
      <c r="BY4089" s="2"/>
    </row>
    <row r="4090" spans="38:77" s="11" customFormat="1" x14ac:dyDescent="0.3">
      <c r="AL4090" s="2"/>
      <c r="AM4090" s="2"/>
      <c r="AN4090" s="2"/>
      <c r="AO4090" s="2"/>
      <c r="AP4090" s="2"/>
      <c r="AQ4090" s="2"/>
      <c r="AR4090" s="2"/>
      <c r="AS4090" s="2"/>
      <c r="AT4090" s="2"/>
      <c r="AU4090" s="2"/>
      <c r="AV4090" s="2"/>
      <c r="AW4090" s="2"/>
      <c r="AX4090" s="2"/>
      <c r="AY4090" s="2"/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/>
      <c r="BN4090" s="2"/>
      <c r="BO4090" s="2"/>
      <c r="BP4090" s="2"/>
      <c r="BQ4090" s="2"/>
      <c r="BR4090" s="2"/>
      <c r="BS4090" s="2"/>
      <c r="BT4090" s="2"/>
      <c r="BU4090" s="2"/>
      <c r="BV4090" s="2"/>
      <c r="BW4090" s="2"/>
      <c r="BX4090" s="2"/>
      <c r="BY4090" s="2"/>
    </row>
    <row r="4091" spans="38:77" s="11" customFormat="1" x14ac:dyDescent="0.3">
      <c r="AL4091" s="2"/>
      <c r="AM4091" s="2"/>
      <c r="AN4091" s="2"/>
      <c r="AO4091" s="2"/>
      <c r="AP4091" s="2"/>
      <c r="AQ4091" s="2"/>
      <c r="AR4091" s="2"/>
      <c r="AS4091" s="2"/>
      <c r="AT4091" s="2"/>
      <c r="AU4091" s="2"/>
      <c r="AV4091" s="2"/>
      <c r="AW4091" s="2"/>
      <c r="AX4091" s="2"/>
      <c r="AY4091" s="2"/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/>
      <c r="BN4091" s="2"/>
      <c r="BO4091" s="2"/>
      <c r="BP4091" s="2"/>
      <c r="BQ4091" s="2"/>
      <c r="BR4091" s="2"/>
      <c r="BS4091" s="2"/>
      <c r="BT4091" s="2"/>
      <c r="BU4091" s="2"/>
      <c r="BV4091" s="2"/>
      <c r="BW4091" s="2"/>
      <c r="BX4091" s="2"/>
      <c r="BY4091" s="2"/>
    </row>
    <row r="4092" spans="38:77" s="11" customFormat="1" x14ac:dyDescent="0.3">
      <c r="AL4092" s="2"/>
      <c r="AM4092" s="2"/>
      <c r="AN4092" s="2"/>
      <c r="AO4092" s="2"/>
      <c r="AP4092" s="2"/>
      <c r="AQ4092" s="2"/>
      <c r="AR4092" s="2"/>
      <c r="AS4092" s="2"/>
      <c r="AT4092" s="2"/>
      <c r="AU4092" s="2"/>
      <c r="AV4092" s="2"/>
      <c r="AW4092" s="2"/>
      <c r="AX4092" s="2"/>
      <c r="AY4092" s="2"/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/>
      <c r="BN4092" s="2"/>
      <c r="BO4092" s="2"/>
      <c r="BP4092" s="2"/>
      <c r="BQ4092" s="2"/>
      <c r="BR4092" s="2"/>
      <c r="BS4092" s="2"/>
      <c r="BT4092" s="2"/>
      <c r="BU4092" s="2"/>
      <c r="BV4092" s="2"/>
      <c r="BW4092" s="2"/>
      <c r="BX4092" s="2"/>
      <c r="BY4092" s="2"/>
    </row>
    <row r="4093" spans="38:77" s="11" customFormat="1" x14ac:dyDescent="0.3">
      <c r="AL4093" s="2"/>
      <c r="AM4093" s="2"/>
      <c r="AN4093" s="2"/>
      <c r="AO4093" s="2"/>
      <c r="AP4093" s="2"/>
      <c r="AQ4093" s="2"/>
      <c r="AR4093" s="2"/>
      <c r="AS4093" s="2"/>
      <c r="AT4093" s="2"/>
      <c r="AU4093" s="2"/>
      <c r="AV4093" s="2"/>
      <c r="AW4093" s="2"/>
      <c r="AX4093" s="2"/>
      <c r="AY4093" s="2"/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/>
      <c r="BN4093" s="2"/>
      <c r="BO4093" s="2"/>
      <c r="BP4093" s="2"/>
      <c r="BQ4093" s="2"/>
      <c r="BR4093" s="2"/>
      <c r="BS4093" s="2"/>
      <c r="BT4093" s="2"/>
      <c r="BU4093" s="2"/>
      <c r="BV4093" s="2"/>
      <c r="BW4093" s="2"/>
      <c r="BX4093" s="2"/>
      <c r="BY4093" s="2"/>
    </row>
    <row r="4094" spans="38:77" s="11" customFormat="1" x14ac:dyDescent="0.3">
      <c r="AL4094" s="2"/>
      <c r="AM4094" s="2"/>
      <c r="AN4094" s="2"/>
      <c r="AO4094" s="2"/>
      <c r="AP4094" s="2"/>
      <c r="AQ4094" s="2"/>
      <c r="AR4094" s="2"/>
      <c r="AS4094" s="2"/>
      <c r="AT4094" s="2"/>
      <c r="AU4094" s="2"/>
      <c r="AV4094" s="2"/>
      <c r="AW4094" s="2"/>
      <c r="AX4094" s="2"/>
      <c r="AY4094" s="2"/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/>
      <c r="BN4094" s="2"/>
      <c r="BO4094" s="2"/>
      <c r="BP4094" s="2"/>
      <c r="BQ4094" s="2"/>
      <c r="BR4094" s="2"/>
      <c r="BS4094" s="2"/>
      <c r="BT4094" s="2"/>
      <c r="BU4094" s="2"/>
      <c r="BV4094" s="2"/>
      <c r="BW4094" s="2"/>
      <c r="BX4094" s="2"/>
      <c r="BY4094" s="2"/>
    </row>
    <row r="4095" spans="38:77" s="11" customFormat="1" x14ac:dyDescent="0.3">
      <c r="AL4095" s="2"/>
      <c r="AM4095" s="2"/>
      <c r="AN4095" s="2"/>
      <c r="AO4095" s="2"/>
      <c r="AP4095" s="2"/>
      <c r="AQ4095" s="2"/>
      <c r="AR4095" s="2"/>
      <c r="AS4095" s="2"/>
      <c r="AT4095" s="2"/>
      <c r="AU4095" s="2"/>
      <c r="AV4095" s="2"/>
      <c r="AW4095" s="2"/>
      <c r="AX4095" s="2"/>
      <c r="AY4095" s="2"/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/>
      <c r="BN4095" s="2"/>
      <c r="BO4095" s="2"/>
      <c r="BP4095" s="2"/>
      <c r="BQ4095" s="2"/>
      <c r="BR4095" s="2"/>
      <c r="BS4095" s="2"/>
      <c r="BT4095" s="2"/>
      <c r="BU4095" s="2"/>
      <c r="BV4095" s="2"/>
      <c r="BW4095" s="2"/>
      <c r="BX4095" s="2"/>
      <c r="BY4095" s="2"/>
    </row>
    <row r="4096" spans="38:77" s="11" customFormat="1" x14ac:dyDescent="0.3">
      <c r="AL4096" s="2"/>
      <c r="AM4096" s="2"/>
      <c r="AN4096" s="2"/>
      <c r="AO4096" s="2"/>
      <c r="AP4096" s="2"/>
      <c r="AQ4096" s="2"/>
      <c r="AR4096" s="2"/>
      <c r="AS4096" s="2"/>
      <c r="AT4096" s="2"/>
      <c r="AU4096" s="2"/>
      <c r="AV4096" s="2"/>
      <c r="AW4096" s="2"/>
      <c r="AX4096" s="2"/>
      <c r="AY4096" s="2"/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/>
      <c r="BN4096" s="2"/>
      <c r="BO4096" s="2"/>
      <c r="BP4096" s="2"/>
      <c r="BQ4096" s="2"/>
      <c r="BR4096" s="2"/>
      <c r="BS4096" s="2"/>
      <c r="BT4096" s="2"/>
      <c r="BU4096" s="2"/>
      <c r="BV4096" s="2"/>
      <c r="BW4096" s="2"/>
      <c r="BX4096" s="2"/>
      <c r="BY4096" s="2"/>
    </row>
    <row r="4097" spans="38:77" s="11" customFormat="1" x14ac:dyDescent="0.3">
      <c r="AL4097" s="2"/>
      <c r="AM4097" s="2"/>
      <c r="AN4097" s="2"/>
      <c r="AO4097" s="2"/>
      <c r="AP4097" s="2"/>
      <c r="AQ4097" s="2"/>
      <c r="AR4097" s="2"/>
      <c r="AS4097" s="2"/>
      <c r="AT4097" s="2"/>
      <c r="AU4097" s="2"/>
      <c r="AV4097" s="2"/>
      <c r="AW4097" s="2"/>
      <c r="AX4097" s="2"/>
      <c r="AY4097" s="2"/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/>
      <c r="BN4097" s="2"/>
      <c r="BO4097" s="2"/>
      <c r="BP4097" s="2"/>
      <c r="BQ4097" s="2"/>
      <c r="BR4097" s="2"/>
      <c r="BS4097" s="2"/>
      <c r="BT4097" s="2"/>
      <c r="BU4097" s="2"/>
      <c r="BV4097" s="2"/>
      <c r="BW4097" s="2"/>
      <c r="BX4097" s="2"/>
      <c r="BY4097" s="2"/>
    </row>
    <row r="4098" spans="38:77" s="11" customFormat="1" x14ac:dyDescent="0.3">
      <c r="AL4098" s="2"/>
      <c r="AM4098" s="2"/>
      <c r="AN4098" s="2"/>
      <c r="AO4098" s="2"/>
      <c r="AP4098" s="2"/>
      <c r="AQ4098" s="2"/>
      <c r="AR4098" s="2"/>
      <c r="AS4098" s="2"/>
      <c r="AT4098" s="2"/>
      <c r="AU4098" s="2"/>
      <c r="AV4098" s="2"/>
      <c r="AW4098" s="2"/>
      <c r="AX4098" s="2"/>
      <c r="AY4098" s="2"/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/>
      <c r="BN4098" s="2"/>
      <c r="BO4098" s="2"/>
      <c r="BP4098" s="2"/>
      <c r="BQ4098" s="2"/>
      <c r="BR4098" s="2"/>
      <c r="BS4098" s="2"/>
      <c r="BT4098" s="2"/>
      <c r="BU4098" s="2"/>
      <c r="BV4098" s="2"/>
      <c r="BW4098" s="2"/>
      <c r="BX4098" s="2"/>
      <c r="BY4098" s="2"/>
    </row>
    <row r="4099" spans="38:77" s="11" customFormat="1" x14ac:dyDescent="0.3">
      <c r="AL4099" s="2"/>
      <c r="AM4099" s="2"/>
      <c r="AN4099" s="2"/>
      <c r="AO4099" s="2"/>
      <c r="AP4099" s="2"/>
      <c r="AQ4099" s="2"/>
      <c r="AR4099" s="2"/>
      <c r="AS4099" s="2"/>
      <c r="AT4099" s="2"/>
      <c r="AU4099" s="2"/>
      <c r="AV4099" s="2"/>
      <c r="AW4099" s="2"/>
      <c r="AX4099" s="2"/>
      <c r="AY4099" s="2"/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/>
      <c r="BN4099" s="2"/>
      <c r="BO4099" s="2"/>
      <c r="BP4099" s="2"/>
      <c r="BQ4099" s="2"/>
      <c r="BR4099" s="2"/>
      <c r="BS4099" s="2"/>
      <c r="BT4099" s="2"/>
      <c r="BU4099" s="2"/>
      <c r="BV4099" s="2"/>
      <c r="BW4099" s="2"/>
      <c r="BX4099" s="2"/>
      <c r="BY4099" s="2"/>
    </row>
    <row r="4100" spans="38:77" s="11" customFormat="1" x14ac:dyDescent="0.3">
      <c r="AL4100" s="2"/>
      <c r="AM4100" s="2"/>
      <c r="AN4100" s="2"/>
      <c r="AO4100" s="2"/>
      <c r="AP4100" s="2"/>
      <c r="AQ4100" s="2"/>
      <c r="AR4100" s="2"/>
      <c r="AS4100" s="2"/>
      <c r="AT4100" s="2"/>
      <c r="AU4100" s="2"/>
      <c r="AV4100" s="2"/>
      <c r="AW4100" s="2"/>
      <c r="AX4100" s="2"/>
      <c r="AY4100" s="2"/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/>
      <c r="BN4100" s="2"/>
      <c r="BO4100" s="2"/>
      <c r="BP4100" s="2"/>
      <c r="BQ4100" s="2"/>
      <c r="BR4100" s="2"/>
      <c r="BS4100" s="2"/>
      <c r="BT4100" s="2"/>
      <c r="BU4100" s="2"/>
      <c r="BV4100" s="2"/>
      <c r="BW4100" s="2"/>
      <c r="BX4100" s="2"/>
      <c r="BY4100" s="2"/>
    </row>
    <row r="4101" spans="38:77" s="11" customFormat="1" x14ac:dyDescent="0.3">
      <c r="AL4101" s="2"/>
      <c r="AM4101" s="2"/>
      <c r="AN4101" s="2"/>
      <c r="AO4101" s="2"/>
      <c r="AP4101" s="2"/>
      <c r="AQ4101" s="2"/>
      <c r="AR4101" s="2"/>
      <c r="AS4101" s="2"/>
      <c r="AT4101" s="2"/>
      <c r="AU4101" s="2"/>
      <c r="AV4101" s="2"/>
      <c r="AW4101" s="2"/>
      <c r="AX4101" s="2"/>
      <c r="AY4101" s="2"/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/>
      <c r="BN4101" s="2"/>
      <c r="BO4101" s="2"/>
      <c r="BP4101" s="2"/>
      <c r="BQ4101" s="2"/>
      <c r="BR4101" s="2"/>
      <c r="BS4101" s="2"/>
      <c r="BT4101" s="2"/>
      <c r="BU4101" s="2"/>
      <c r="BV4101" s="2"/>
      <c r="BW4101" s="2"/>
      <c r="BX4101" s="2"/>
      <c r="BY4101" s="2"/>
    </row>
    <row r="4102" spans="38:77" s="11" customFormat="1" x14ac:dyDescent="0.3">
      <c r="AL4102" s="2"/>
      <c r="AM4102" s="2"/>
      <c r="AN4102" s="2"/>
      <c r="AO4102" s="2"/>
      <c r="AP4102" s="2"/>
      <c r="AQ4102" s="2"/>
      <c r="AR4102" s="2"/>
      <c r="AS4102" s="2"/>
      <c r="AT4102" s="2"/>
      <c r="AU4102" s="2"/>
      <c r="AV4102" s="2"/>
      <c r="AW4102" s="2"/>
      <c r="AX4102" s="2"/>
      <c r="AY4102" s="2"/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/>
      <c r="BN4102" s="2"/>
      <c r="BO4102" s="2"/>
      <c r="BP4102" s="2"/>
      <c r="BQ4102" s="2"/>
      <c r="BR4102" s="2"/>
      <c r="BS4102" s="2"/>
      <c r="BT4102" s="2"/>
      <c r="BU4102" s="2"/>
      <c r="BV4102" s="2"/>
      <c r="BW4102" s="2"/>
      <c r="BX4102" s="2"/>
      <c r="BY4102" s="2"/>
    </row>
    <row r="4103" spans="38:77" s="11" customFormat="1" x14ac:dyDescent="0.3">
      <c r="AL4103" s="2"/>
      <c r="AM4103" s="2"/>
      <c r="AN4103" s="2"/>
      <c r="AO4103" s="2"/>
      <c r="AP4103" s="2"/>
      <c r="AQ4103" s="2"/>
      <c r="AR4103" s="2"/>
      <c r="AS4103" s="2"/>
      <c r="AT4103" s="2"/>
      <c r="AU4103" s="2"/>
      <c r="AV4103" s="2"/>
      <c r="AW4103" s="2"/>
      <c r="AX4103" s="2"/>
      <c r="AY4103" s="2"/>
      <c r="AZ4103" s="2"/>
      <c r="BA4103" s="2"/>
      <c r="BB4103" s="2"/>
      <c r="BC4103" s="2"/>
      <c r="BD4103" s="2"/>
      <c r="BE4103" s="2"/>
      <c r="BF4103" s="2"/>
      <c r="BG4103" s="2"/>
      <c r="BH4103" s="2"/>
      <c r="BI4103" s="2"/>
      <c r="BJ4103" s="2"/>
      <c r="BK4103" s="2"/>
      <c r="BL4103" s="2"/>
      <c r="BM4103" s="2"/>
      <c r="BN4103" s="2"/>
      <c r="BO4103" s="2"/>
      <c r="BP4103" s="2"/>
      <c r="BQ4103" s="2"/>
      <c r="BR4103" s="2"/>
      <c r="BS4103" s="2"/>
      <c r="BT4103" s="2"/>
      <c r="BU4103" s="2"/>
      <c r="BV4103" s="2"/>
      <c r="BW4103" s="2"/>
      <c r="BX4103" s="2"/>
      <c r="BY4103" s="2"/>
    </row>
    <row r="4104" spans="38:77" s="11" customFormat="1" x14ac:dyDescent="0.3">
      <c r="AL4104" s="2"/>
      <c r="AM4104" s="2"/>
      <c r="AN4104" s="2"/>
      <c r="AO4104" s="2"/>
      <c r="AP4104" s="2"/>
      <c r="AQ4104" s="2"/>
      <c r="AR4104" s="2"/>
      <c r="AS4104" s="2"/>
      <c r="AT4104" s="2"/>
      <c r="AU4104" s="2"/>
      <c r="AV4104" s="2"/>
      <c r="AW4104" s="2"/>
      <c r="AX4104" s="2"/>
      <c r="AY4104" s="2"/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/>
      <c r="BN4104" s="2"/>
      <c r="BO4104" s="2"/>
      <c r="BP4104" s="2"/>
      <c r="BQ4104" s="2"/>
      <c r="BR4104" s="2"/>
      <c r="BS4104" s="2"/>
      <c r="BT4104" s="2"/>
      <c r="BU4104" s="2"/>
      <c r="BV4104" s="2"/>
      <c r="BW4104" s="2"/>
      <c r="BX4104" s="2"/>
      <c r="BY4104" s="2"/>
    </row>
    <row r="4105" spans="38:77" s="11" customFormat="1" x14ac:dyDescent="0.3">
      <c r="AL4105" s="2"/>
      <c r="AM4105" s="2"/>
      <c r="AN4105" s="2"/>
      <c r="AO4105" s="2"/>
      <c r="AP4105" s="2"/>
      <c r="AQ4105" s="2"/>
      <c r="AR4105" s="2"/>
      <c r="AS4105" s="2"/>
      <c r="AT4105" s="2"/>
      <c r="AU4105" s="2"/>
      <c r="AV4105" s="2"/>
      <c r="AW4105" s="2"/>
      <c r="AX4105" s="2"/>
      <c r="AY4105" s="2"/>
      <c r="AZ4105" s="2"/>
      <c r="BA4105" s="2"/>
      <c r="BB4105" s="2"/>
      <c r="BC4105" s="2"/>
      <c r="BD4105" s="2"/>
      <c r="BE4105" s="2"/>
      <c r="BF4105" s="2"/>
      <c r="BG4105" s="2"/>
      <c r="BH4105" s="2"/>
      <c r="BI4105" s="2"/>
      <c r="BJ4105" s="2"/>
      <c r="BK4105" s="2"/>
      <c r="BL4105" s="2"/>
      <c r="BM4105" s="2"/>
      <c r="BN4105" s="2"/>
      <c r="BO4105" s="2"/>
      <c r="BP4105" s="2"/>
      <c r="BQ4105" s="2"/>
      <c r="BR4105" s="2"/>
      <c r="BS4105" s="2"/>
      <c r="BT4105" s="2"/>
      <c r="BU4105" s="2"/>
      <c r="BV4105" s="2"/>
      <c r="BW4105" s="2"/>
      <c r="BX4105" s="2"/>
      <c r="BY4105" s="2"/>
    </row>
    <row r="4106" spans="38:77" s="11" customFormat="1" x14ac:dyDescent="0.3">
      <c r="AL4106" s="2"/>
      <c r="AM4106" s="2"/>
      <c r="AN4106" s="2"/>
      <c r="AO4106" s="2"/>
      <c r="AP4106" s="2"/>
      <c r="AQ4106" s="2"/>
      <c r="AR4106" s="2"/>
      <c r="AS4106" s="2"/>
      <c r="AT4106" s="2"/>
      <c r="AU4106" s="2"/>
      <c r="AV4106" s="2"/>
      <c r="AW4106" s="2"/>
      <c r="AX4106" s="2"/>
      <c r="AY4106" s="2"/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/>
      <c r="BN4106" s="2"/>
      <c r="BO4106" s="2"/>
      <c r="BP4106" s="2"/>
      <c r="BQ4106" s="2"/>
      <c r="BR4106" s="2"/>
      <c r="BS4106" s="2"/>
      <c r="BT4106" s="2"/>
      <c r="BU4106" s="2"/>
      <c r="BV4106" s="2"/>
      <c r="BW4106" s="2"/>
      <c r="BX4106" s="2"/>
      <c r="BY4106" s="2"/>
    </row>
    <row r="4107" spans="38:77" s="11" customFormat="1" x14ac:dyDescent="0.3">
      <c r="AL4107" s="2"/>
      <c r="AM4107" s="2"/>
      <c r="AN4107" s="2"/>
      <c r="AO4107" s="2"/>
      <c r="AP4107" s="2"/>
      <c r="AQ4107" s="2"/>
      <c r="AR4107" s="2"/>
      <c r="AS4107" s="2"/>
      <c r="AT4107" s="2"/>
      <c r="AU4107" s="2"/>
      <c r="AV4107" s="2"/>
      <c r="AW4107" s="2"/>
      <c r="AX4107" s="2"/>
      <c r="AY4107" s="2"/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/>
      <c r="BN4107" s="2"/>
      <c r="BO4107" s="2"/>
      <c r="BP4107" s="2"/>
      <c r="BQ4107" s="2"/>
      <c r="BR4107" s="2"/>
      <c r="BS4107" s="2"/>
      <c r="BT4107" s="2"/>
      <c r="BU4107" s="2"/>
      <c r="BV4107" s="2"/>
      <c r="BW4107" s="2"/>
      <c r="BX4107" s="2"/>
      <c r="BY4107" s="2"/>
    </row>
    <row r="4108" spans="38:77" s="11" customFormat="1" x14ac:dyDescent="0.3">
      <c r="AL4108" s="2"/>
      <c r="AM4108" s="2"/>
      <c r="AN4108" s="2"/>
      <c r="AO4108" s="2"/>
      <c r="AP4108" s="2"/>
      <c r="AQ4108" s="2"/>
      <c r="AR4108" s="2"/>
      <c r="AS4108" s="2"/>
      <c r="AT4108" s="2"/>
      <c r="AU4108" s="2"/>
      <c r="AV4108" s="2"/>
      <c r="AW4108" s="2"/>
      <c r="AX4108" s="2"/>
      <c r="AY4108" s="2"/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/>
      <c r="BN4108" s="2"/>
      <c r="BO4108" s="2"/>
      <c r="BP4108" s="2"/>
      <c r="BQ4108" s="2"/>
      <c r="BR4108" s="2"/>
      <c r="BS4108" s="2"/>
      <c r="BT4108" s="2"/>
      <c r="BU4108" s="2"/>
      <c r="BV4108" s="2"/>
      <c r="BW4108" s="2"/>
      <c r="BX4108" s="2"/>
      <c r="BY4108" s="2"/>
    </row>
    <row r="4109" spans="38:77" s="11" customFormat="1" x14ac:dyDescent="0.3">
      <c r="AL4109" s="2"/>
      <c r="AM4109" s="2"/>
      <c r="AN4109" s="2"/>
      <c r="AO4109" s="2"/>
      <c r="AP4109" s="2"/>
      <c r="AQ4109" s="2"/>
      <c r="AR4109" s="2"/>
      <c r="AS4109" s="2"/>
      <c r="AT4109" s="2"/>
      <c r="AU4109" s="2"/>
      <c r="AV4109" s="2"/>
      <c r="AW4109" s="2"/>
      <c r="AX4109" s="2"/>
      <c r="AY4109" s="2"/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/>
      <c r="BN4109" s="2"/>
      <c r="BO4109" s="2"/>
      <c r="BP4109" s="2"/>
      <c r="BQ4109" s="2"/>
      <c r="BR4109" s="2"/>
      <c r="BS4109" s="2"/>
      <c r="BT4109" s="2"/>
      <c r="BU4109" s="2"/>
      <c r="BV4109" s="2"/>
      <c r="BW4109" s="2"/>
      <c r="BX4109" s="2"/>
      <c r="BY4109" s="2"/>
    </row>
    <row r="4110" spans="38:77" s="11" customFormat="1" x14ac:dyDescent="0.3">
      <c r="AL4110" s="2"/>
      <c r="AM4110" s="2"/>
      <c r="AN4110" s="2"/>
      <c r="AO4110" s="2"/>
      <c r="AP4110" s="2"/>
      <c r="AQ4110" s="2"/>
      <c r="AR4110" s="2"/>
      <c r="AS4110" s="2"/>
      <c r="AT4110" s="2"/>
      <c r="AU4110" s="2"/>
      <c r="AV4110" s="2"/>
      <c r="AW4110" s="2"/>
      <c r="AX4110" s="2"/>
      <c r="AY4110" s="2"/>
      <c r="AZ4110" s="2"/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/>
      <c r="BN4110" s="2"/>
      <c r="BO4110" s="2"/>
      <c r="BP4110" s="2"/>
      <c r="BQ4110" s="2"/>
      <c r="BR4110" s="2"/>
      <c r="BS4110" s="2"/>
      <c r="BT4110" s="2"/>
      <c r="BU4110" s="2"/>
      <c r="BV4110" s="2"/>
      <c r="BW4110" s="2"/>
      <c r="BX4110" s="2"/>
      <c r="BY4110" s="2"/>
    </row>
    <row r="4111" spans="38:77" s="11" customFormat="1" x14ac:dyDescent="0.3">
      <c r="AL4111" s="2"/>
      <c r="AM4111" s="2"/>
      <c r="AN4111" s="2"/>
      <c r="AO4111" s="2"/>
      <c r="AP4111" s="2"/>
      <c r="AQ4111" s="2"/>
      <c r="AR4111" s="2"/>
      <c r="AS4111" s="2"/>
      <c r="AT4111" s="2"/>
      <c r="AU4111" s="2"/>
      <c r="AV4111" s="2"/>
      <c r="AW4111" s="2"/>
      <c r="AX4111" s="2"/>
      <c r="AY4111" s="2"/>
      <c r="AZ4111" s="2"/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/>
      <c r="BN4111" s="2"/>
      <c r="BO4111" s="2"/>
      <c r="BP4111" s="2"/>
      <c r="BQ4111" s="2"/>
      <c r="BR4111" s="2"/>
      <c r="BS4111" s="2"/>
      <c r="BT4111" s="2"/>
      <c r="BU4111" s="2"/>
      <c r="BV4111" s="2"/>
      <c r="BW4111" s="2"/>
      <c r="BX4111" s="2"/>
      <c r="BY4111" s="2"/>
    </row>
    <row r="4112" spans="38:77" s="11" customFormat="1" x14ac:dyDescent="0.3">
      <c r="AL4112" s="2"/>
      <c r="AM4112" s="2"/>
      <c r="AN4112" s="2"/>
      <c r="AO4112" s="2"/>
      <c r="AP4112" s="2"/>
      <c r="AQ4112" s="2"/>
      <c r="AR4112" s="2"/>
      <c r="AS4112" s="2"/>
      <c r="AT4112" s="2"/>
      <c r="AU4112" s="2"/>
      <c r="AV4112" s="2"/>
      <c r="AW4112" s="2"/>
      <c r="AX4112" s="2"/>
      <c r="AY4112" s="2"/>
      <c r="AZ4112" s="2"/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/>
      <c r="BN4112" s="2"/>
      <c r="BO4112" s="2"/>
      <c r="BP4112" s="2"/>
      <c r="BQ4112" s="2"/>
      <c r="BR4112" s="2"/>
      <c r="BS4112" s="2"/>
      <c r="BT4112" s="2"/>
      <c r="BU4112" s="2"/>
      <c r="BV4112" s="2"/>
      <c r="BW4112" s="2"/>
      <c r="BX4112" s="2"/>
      <c r="BY4112" s="2"/>
    </row>
    <row r="4113" spans="38:77" s="11" customFormat="1" x14ac:dyDescent="0.3">
      <c r="AL4113" s="2"/>
      <c r="AM4113" s="2"/>
      <c r="AN4113" s="2"/>
      <c r="AO4113" s="2"/>
      <c r="AP4113" s="2"/>
      <c r="AQ4113" s="2"/>
      <c r="AR4113" s="2"/>
      <c r="AS4113" s="2"/>
      <c r="AT4113" s="2"/>
      <c r="AU4113" s="2"/>
      <c r="AV4113" s="2"/>
      <c r="AW4113" s="2"/>
      <c r="AX4113" s="2"/>
      <c r="AY4113" s="2"/>
      <c r="AZ4113" s="2"/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/>
      <c r="BN4113" s="2"/>
      <c r="BO4113" s="2"/>
      <c r="BP4113" s="2"/>
      <c r="BQ4113" s="2"/>
      <c r="BR4113" s="2"/>
      <c r="BS4113" s="2"/>
      <c r="BT4113" s="2"/>
      <c r="BU4113" s="2"/>
      <c r="BV4113" s="2"/>
      <c r="BW4113" s="2"/>
      <c r="BX4113" s="2"/>
      <c r="BY4113" s="2"/>
    </row>
    <row r="4114" spans="38:77" s="11" customFormat="1" x14ac:dyDescent="0.3">
      <c r="AL4114" s="2"/>
      <c r="AM4114" s="2"/>
      <c r="AN4114" s="2"/>
      <c r="AO4114" s="2"/>
      <c r="AP4114" s="2"/>
      <c r="AQ4114" s="2"/>
      <c r="AR4114" s="2"/>
      <c r="AS4114" s="2"/>
      <c r="AT4114" s="2"/>
      <c r="AU4114" s="2"/>
      <c r="AV4114" s="2"/>
      <c r="AW4114" s="2"/>
      <c r="AX4114" s="2"/>
      <c r="AY4114" s="2"/>
      <c r="AZ4114" s="2"/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/>
      <c r="BN4114" s="2"/>
      <c r="BO4114" s="2"/>
      <c r="BP4114" s="2"/>
      <c r="BQ4114" s="2"/>
      <c r="BR4114" s="2"/>
      <c r="BS4114" s="2"/>
      <c r="BT4114" s="2"/>
      <c r="BU4114" s="2"/>
      <c r="BV4114" s="2"/>
      <c r="BW4114" s="2"/>
      <c r="BX4114" s="2"/>
      <c r="BY4114" s="2"/>
    </row>
    <row r="4115" spans="38:77" s="11" customFormat="1" x14ac:dyDescent="0.3">
      <c r="AL4115" s="2"/>
      <c r="AM4115" s="2"/>
      <c r="AN4115" s="2"/>
      <c r="AO4115" s="2"/>
      <c r="AP4115" s="2"/>
      <c r="AQ4115" s="2"/>
      <c r="AR4115" s="2"/>
      <c r="AS4115" s="2"/>
      <c r="AT4115" s="2"/>
      <c r="AU4115" s="2"/>
      <c r="AV4115" s="2"/>
      <c r="AW4115" s="2"/>
      <c r="AX4115" s="2"/>
      <c r="AY4115" s="2"/>
      <c r="AZ4115" s="2"/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/>
      <c r="BN4115" s="2"/>
      <c r="BO4115" s="2"/>
      <c r="BP4115" s="2"/>
      <c r="BQ4115" s="2"/>
      <c r="BR4115" s="2"/>
      <c r="BS4115" s="2"/>
      <c r="BT4115" s="2"/>
      <c r="BU4115" s="2"/>
      <c r="BV4115" s="2"/>
      <c r="BW4115" s="2"/>
      <c r="BX4115" s="2"/>
      <c r="BY4115" s="2"/>
    </row>
    <row r="4116" spans="38:77" s="11" customFormat="1" x14ac:dyDescent="0.3">
      <c r="AL4116" s="2"/>
      <c r="AM4116" s="2"/>
      <c r="AN4116" s="2"/>
      <c r="AO4116" s="2"/>
      <c r="AP4116" s="2"/>
      <c r="AQ4116" s="2"/>
      <c r="AR4116" s="2"/>
      <c r="AS4116" s="2"/>
      <c r="AT4116" s="2"/>
      <c r="AU4116" s="2"/>
      <c r="AV4116" s="2"/>
      <c r="AW4116" s="2"/>
      <c r="AX4116" s="2"/>
      <c r="AY4116" s="2"/>
      <c r="AZ4116" s="2"/>
      <c r="BA4116" s="2"/>
      <c r="BB4116" s="2"/>
      <c r="BC4116" s="2"/>
      <c r="BD4116" s="2"/>
      <c r="BE4116" s="2"/>
      <c r="BF4116" s="2"/>
      <c r="BG4116" s="2"/>
      <c r="BH4116" s="2"/>
      <c r="BI4116" s="2"/>
      <c r="BJ4116" s="2"/>
      <c r="BK4116" s="2"/>
      <c r="BL4116" s="2"/>
      <c r="BM4116" s="2"/>
      <c r="BN4116" s="2"/>
      <c r="BO4116" s="2"/>
      <c r="BP4116" s="2"/>
      <c r="BQ4116" s="2"/>
      <c r="BR4116" s="2"/>
      <c r="BS4116" s="2"/>
      <c r="BT4116" s="2"/>
      <c r="BU4116" s="2"/>
      <c r="BV4116" s="2"/>
      <c r="BW4116" s="2"/>
      <c r="BX4116" s="2"/>
      <c r="BY4116" s="2"/>
    </row>
    <row r="4117" spans="38:77" s="11" customFormat="1" x14ac:dyDescent="0.3">
      <c r="AL4117" s="2"/>
      <c r="AM4117" s="2"/>
      <c r="AN4117" s="2"/>
      <c r="AO4117" s="2"/>
      <c r="AP4117" s="2"/>
      <c r="AQ4117" s="2"/>
      <c r="AR4117" s="2"/>
      <c r="AS4117" s="2"/>
      <c r="AT4117" s="2"/>
      <c r="AU4117" s="2"/>
      <c r="AV4117" s="2"/>
      <c r="AW4117" s="2"/>
      <c r="AX4117" s="2"/>
      <c r="AY4117" s="2"/>
      <c r="AZ4117" s="2"/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/>
      <c r="BN4117" s="2"/>
      <c r="BO4117" s="2"/>
      <c r="BP4117" s="2"/>
      <c r="BQ4117" s="2"/>
      <c r="BR4117" s="2"/>
      <c r="BS4117" s="2"/>
      <c r="BT4117" s="2"/>
      <c r="BU4117" s="2"/>
      <c r="BV4117" s="2"/>
      <c r="BW4117" s="2"/>
      <c r="BX4117" s="2"/>
      <c r="BY4117" s="2"/>
    </row>
    <row r="4118" spans="38:77" s="11" customFormat="1" x14ac:dyDescent="0.3">
      <c r="AL4118" s="2"/>
      <c r="AM4118" s="2"/>
      <c r="AN4118" s="2"/>
      <c r="AO4118" s="2"/>
      <c r="AP4118" s="2"/>
      <c r="AQ4118" s="2"/>
      <c r="AR4118" s="2"/>
      <c r="AS4118" s="2"/>
      <c r="AT4118" s="2"/>
      <c r="AU4118" s="2"/>
      <c r="AV4118" s="2"/>
      <c r="AW4118" s="2"/>
      <c r="AX4118" s="2"/>
      <c r="AY4118" s="2"/>
      <c r="AZ4118" s="2"/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/>
      <c r="BN4118" s="2"/>
      <c r="BO4118" s="2"/>
      <c r="BP4118" s="2"/>
      <c r="BQ4118" s="2"/>
      <c r="BR4118" s="2"/>
      <c r="BS4118" s="2"/>
      <c r="BT4118" s="2"/>
      <c r="BU4118" s="2"/>
      <c r="BV4118" s="2"/>
      <c r="BW4118" s="2"/>
      <c r="BX4118" s="2"/>
      <c r="BY4118" s="2"/>
    </row>
    <row r="4119" spans="38:77" s="11" customFormat="1" x14ac:dyDescent="0.3">
      <c r="AL4119" s="2"/>
      <c r="AM4119" s="2"/>
      <c r="AN4119" s="2"/>
      <c r="AO4119" s="2"/>
      <c r="AP4119" s="2"/>
      <c r="AQ4119" s="2"/>
      <c r="AR4119" s="2"/>
      <c r="AS4119" s="2"/>
      <c r="AT4119" s="2"/>
      <c r="AU4119" s="2"/>
      <c r="AV4119" s="2"/>
      <c r="AW4119" s="2"/>
      <c r="AX4119" s="2"/>
      <c r="AY4119" s="2"/>
      <c r="AZ4119" s="2"/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/>
      <c r="BN4119" s="2"/>
      <c r="BO4119" s="2"/>
      <c r="BP4119" s="2"/>
      <c r="BQ4119" s="2"/>
      <c r="BR4119" s="2"/>
      <c r="BS4119" s="2"/>
      <c r="BT4119" s="2"/>
      <c r="BU4119" s="2"/>
      <c r="BV4119" s="2"/>
      <c r="BW4119" s="2"/>
      <c r="BX4119" s="2"/>
      <c r="BY4119" s="2"/>
    </row>
    <row r="4120" spans="38:77" s="11" customFormat="1" x14ac:dyDescent="0.3">
      <c r="AL4120" s="2"/>
      <c r="AM4120" s="2"/>
      <c r="AN4120" s="2"/>
      <c r="AO4120" s="2"/>
      <c r="AP4120" s="2"/>
      <c r="AQ4120" s="2"/>
      <c r="AR4120" s="2"/>
      <c r="AS4120" s="2"/>
      <c r="AT4120" s="2"/>
      <c r="AU4120" s="2"/>
      <c r="AV4120" s="2"/>
      <c r="AW4120" s="2"/>
      <c r="AX4120" s="2"/>
      <c r="AY4120" s="2"/>
      <c r="AZ4120" s="2"/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/>
      <c r="BN4120" s="2"/>
      <c r="BO4120" s="2"/>
      <c r="BP4120" s="2"/>
      <c r="BQ4120" s="2"/>
      <c r="BR4120" s="2"/>
      <c r="BS4120" s="2"/>
      <c r="BT4120" s="2"/>
      <c r="BU4120" s="2"/>
      <c r="BV4120" s="2"/>
      <c r="BW4120" s="2"/>
      <c r="BX4120" s="2"/>
      <c r="BY4120" s="2"/>
    </row>
    <row r="4121" spans="38:77" s="11" customFormat="1" x14ac:dyDescent="0.3">
      <c r="AL4121" s="2"/>
      <c r="AM4121" s="2"/>
      <c r="AN4121" s="2"/>
      <c r="AO4121" s="2"/>
      <c r="AP4121" s="2"/>
      <c r="AQ4121" s="2"/>
      <c r="AR4121" s="2"/>
      <c r="AS4121" s="2"/>
      <c r="AT4121" s="2"/>
      <c r="AU4121" s="2"/>
      <c r="AV4121" s="2"/>
      <c r="AW4121" s="2"/>
      <c r="AX4121" s="2"/>
      <c r="AY4121" s="2"/>
      <c r="AZ4121" s="2"/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/>
      <c r="BN4121" s="2"/>
      <c r="BO4121" s="2"/>
      <c r="BP4121" s="2"/>
      <c r="BQ4121" s="2"/>
      <c r="BR4121" s="2"/>
      <c r="BS4121" s="2"/>
      <c r="BT4121" s="2"/>
      <c r="BU4121" s="2"/>
      <c r="BV4121" s="2"/>
      <c r="BW4121" s="2"/>
      <c r="BX4121" s="2"/>
      <c r="BY4121" s="2"/>
    </row>
    <row r="4122" spans="38:77" s="11" customFormat="1" x14ac:dyDescent="0.3">
      <c r="AL4122" s="2"/>
      <c r="AM4122" s="2"/>
      <c r="AN4122" s="2"/>
      <c r="AO4122" s="2"/>
      <c r="AP4122" s="2"/>
      <c r="AQ4122" s="2"/>
      <c r="AR4122" s="2"/>
      <c r="AS4122" s="2"/>
      <c r="AT4122" s="2"/>
      <c r="AU4122" s="2"/>
      <c r="AV4122" s="2"/>
      <c r="AW4122" s="2"/>
      <c r="AX4122" s="2"/>
      <c r="AY4122" s="2"/>
      <c r="AZ4122" s="2"/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/>
      <c r="BN4122" s="2"/>
      <c r="BO4122" s="2"/>
      <c r="BP4122" s="2"/>
      <c r="BQ4122" s="2"/>
      <c r="BR4122" s="2"/>
      <c r="BS4122" s="2"/>
      <c r="BT4122" s="2"/>
      <c r="BU4122" s="2"/>
      <c r="BV4122" s="2"/>
      <c r="BW4122" s="2"/>
      <c r="BX4122" s="2"/>
      <c r="BY4122" s="2"/>
    </row>
    <row r="4123" spans="38:77" s="11" customFormat="1" x14ac:dyDescent="0.3">
      <c r="AL4123" s="2"/>
      <c r="AM4123" s="2"/>
      <c r="AN4123" s="2"/>
      <c r="AO4123" s="2"/>
      <c r="AP4123" s="2"/>
      <c r="AQ4123" s="2"/>
      <c r="AR4123" s="2"/>
      <c r="AS4123" s="2"/>
      <c r="AT4123" s="2"/>
      <c r="AU4123" s="2"/>
      <c r="AV4123" s="2"/>
      <c r="AW4123" s="2"/>
      <c r="AX4123" s="2"/>
      <c r="AY4123" s="2"/>
      <c r="AZ4123" s="2"/>
      <c r="BA4123" s="2"/>
      <c r="BB4123" s="2"/>
      <c r="BC4123" s="2"/>
      <c r="BD4123" s="2"/>
      <c r="BE4123" s="2"/>
      <c r="BF4123" s="2"/>
      <c r="BG4123" s="2"/>
      <c r="BH4123" s="2"/>
      <c r="BI4123" s="2"/>
      <c r="BJ4123" s="2"/>
      <c r="BK4123" s="2"/>
      <c r="BL4123" s="2"/>
      <c r="BM4123" s="2"/>
      <c r="BN4123" s="2"/>
      <c r="BO4123" s="2"/>
      <c r="BP4123" s="2"/>
      <c r="BQ4123" s="2"/>
      <c r="BR4123" s="2"/>
      <c r="BS4123" s="2"/>
      <c r="BT4123" s="2"/>
      <c r="BU4123" s="2"/>
      <c r="BV4123" s="2"/>
      <c r="BW4123" s="2"/>
      <c r="BX4123" s="2"/>
      <c r="BY4123" s="2"/>
    </row>
    <row r="4124" spans="38:77" s="11" customFormat="1" x14ac:dyDescent="0.3">
      <c r="AL4124" s="2"/>
      <c r="AM4124" s="2"/>
      <c r="AN4124" s="2"/>
      <c r="AO4124" s="2"/>
      <c r="AP4124" s="2"/>
      <c r="AQ4124" s="2"/>
      <c r="AR4124" s="2"/>
      <c r="AS4124" s="2"/>
      <c r="AT4124" s="2"/>
      <c r="AU4124" s="2"/>
      <c r="AV4124" s="2"/>
      <c r="AW4124" s="2"/>
      <c r="AX4124" s="2"/>
      <c r="AY4124" s="2"/>
      <c r="AZ4124" s="2"/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/>
      <c r="BN4124" s="2"/>
      <c r="BO4124" s="2"/>
      <c r="BP4124" s="2"/>
      <c r="BQ4124" s="2"/>
      <c r="BR4124" s="2"/>
      <c r="BS4124" s="2"/>
      <c r="BT4124" s="2"/>
      <c r="BU4124" s="2"/>
      <c r="BV4124" s="2"/>
      <c r="BW4124" s="2"/>
      <c r="BX4124" s="2"/>
      <c r="BY4124" s="2"/>
    </row>
    <row r="4125" spans="38:77" s="11" customFormat="1" x14ac:dyDescent="0.3">
      <c r="AL4125" s="2"/>
      <c r="AM4125" s="2"/>
      <c r="AN4125" s="2"/>
      <c r="AO4125" s="2"/>
      <c r="AP4125" s="2"/>
      <c r="AQ4125" s="2"/>
      <c r="AR4125" s="2"/>
      <c r="AS4125" s="2"/>
      <c r="AT4125" s="2"/>
      <c r="AU4125" s="2"/>
      <c r="AV4125" s="2"/>
      <c r="AW4125" s="2"/>
      <c r="AX4125" s="2"/>
      <c r="AY4125" s="2"/>
      <c r="AZ4125" s="2"/>
      <c r="BA4125" s="2"/>
      <c r="BB4125" s="2"/>
      <c r="BC4125" s="2"/>
      <c r="BD4125" s="2"/>
      <c r="BE4125" s="2"/>
      <c r="BF4125" s="2"/>
      <c r="BG4125" s="2"/>
      <c r="BH4125" s="2"/>
      <c r="BI4125" s="2"/>
      <c r="BJ4125" s="2"/>
      <c r="BK4125" s="2"/>
      <c r="BL4125" s="2"/>
      <c r="BM4125" s="2"/>
      <c r="BN4125" s="2"/>
      <c r="BO4125" s="2"/>
      <c r="BP4125" s="2"/>
      <c r="BQ4125" s="2"/>
      <c r="BR4125" s="2"/>
      <c r="BS4125" s="2"/>
      <c r="BT4125" s="2"/>
      <c r="BU4125" s="2"/>
      <c r="BV4125" s="2"/>
      <c r="BW4125" s="2"/>
      <c r="BX4125" s="2"/>
      <c r="BY4125" s="2"/>
    </row>
    <row r="4126" spans="38:77" s="11" customFormat="1" x14ac:dyDescent="0.3">
      <c r="AL4126" s="2"/>
      <c r="AM4126" s="2"/>
      <c r="AN4126" s="2"/>
      <c r="AO4126" s="2"/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  <c r="BS4126" s="2"/>
      <c r="BT4126" s="2"/>
      <c r="BU4126" s="2"/>
      <c r="BV4126" s="2"/>
      <c r="BW4126" s="2"/>
      <c r="BX4126" s="2"/>
      <c r="BY4126" s="2"/>
    </row>
    <row r="4127" spans="38:77" s="11" customFormat="1" x14ac:dyDescent="0.3">
      <c r="AL4127" s="2"/>
      <c r="AM4127" s="2"/>
      <c r="AN4127" s="2"/>
      <c r="AO4127" s="2"/>
      <c r="AP4127" s="2"/>
      <c r="AQ4127" s="2"/>
      <c r="AR4127" s="2"/>
      <c r="AS4127" s="2"/>
      <c r="AT4127" s="2"/>
      <c r="AU4127" s="2"/>
      <c r="AV4127" s="2"/>
      <c r="AW4127" s="2"/>
      <c r="AX4127" s="2"/>
      <c r="AY4127" s="2"/>
      <c r="AZ4127" s="2"/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  <c r="BS4127" s="2"/>
      <c r="BT4127" s="2"/>
      <c r="BU4127" s="2"/>
      <c r="BV4127" s="2"/>
      <c r="BW4127" s="2"/>
      <c r="BX4127" s="2"/>
      <c r="BY4127" s="2"/>
    </row>
    <row r="4128" spans="38:77" s="11" customFormat="1" x14ac:dyDescent="0.3">
      <c r="AL4128" s="2"/>
      <c r="AM4128" s="2"/>
      <c r="AN4128" s="2"/>
      <c r="AO4128" s="2"/>
      <c r="AP4128" s="2"/>
      <c r="AQ4128" s="2"/>
      <c r="AR4128" s="2"/>
      <c r="AS4128" s="2"/>
      <c r="AT4128" s="2"/>
      <c r="AU4128" s="2"/>
      <c r="AV4128" s="2"/>
      <c r="AW4128" s="2"/>
      <c r="AX4128" s="2"/>
      <c r="AY4128" s="2"/>
      <c r="AZ4128" s="2"/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/>
      <c r="BN4128" s="2"/>
      <c r="BO4128" s="2"/>
      <c r="BP4128" s="2"/>
      <c r="BQ4128" s="2"/>
      <c r="BR4128" s="2"/>
      <c r="BS4128" s="2"/>
      <c r="BT4128" s="2"/>
      <c r="BU4128" s="2"/>
      <c r="BV4128" s="2"/>
      <c r="BW4128" s="2"/>
      <c r="BX4128" s="2"/>
      <c r="BY4128" s="2"/>
    </row>
    <row r="4129" spans="38:77" s="11" customFormat="1" x14ac:dyDescent="0.3">
      <c r="AL4129" s="2"/>
      <c r="AM4129" s="2"/>
      <c r="AN4129" s="2"/>
      <c r="AO4129" s="2"/>
      <c r="AP4129" s="2"/>
      <c r="AQ4129" s="2"/>
      <c r="AR4129" s="2"/>
      <c r="AS4129" s="2"/>
      <c r="AT4129" s="2"/>
      <c r="AU4129" s="2"/>
      <c r="AV4129" s="2"/>
      <c r="AW4129" s="2"/>
      <c r="AX4129" s="2"/>
      <c r="AY4129" s="2"/>
      <c r="AZ4129" s="2"/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/>
      <c r="BN4129" s="2"/>
      <c r="BO4129" s="2"/>
      <c r="BP4129" s="2"/>
      <c r="BQ4129" s="2"/>
      <c r="BR4129" s="2"/>
      <c r="BS4129" s="2"/>
      <c r="BT4129" s="2"/>
      <c r="BU4129" s="2"/>
      <c r="BV4129" s="2"/>
      <c r="BW4129" s="2"/>
      <c r="BX4129" s="2"/>
      <c r="BY4129" s="2"/>
    </row>
    <row r="4130" spans="38:77" s="11" customFormat="1" x14ac:dyDescent="0.3">
      <c r="AL4130" s="2"/>
      <c r="AM4130" s="2"/>
      <c r="AN4130" s="2"/>
      <c r="AO4130" s="2"/>
      <c r="AP4130" s="2"/>
      <c r="AQ4130" s="2"/>
      <c r="AR4130" s="2"/>
      <c r="AS4130" s="2"/>
      <c r="AT4130" s="2"/>
      <c r="AU4130" s="2"/>
      <c r="AV4130" s="2"/>
      <c r="AW4130" s="2"/>
      <c r="AX4130" s="2"/>
      <c r="AY4130" s="2"/>
      <c r="AZ4130" s="2"/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/>
      <c r="BN4130" s="2"/>
      <c r="BO4130" s="2"/>
      <c r="BP4130" s="2"/>
      <c r="BQ4130" s="2"/>
      <c r="BR4130" s="2"/>
      <c r="BS4130" s="2"/>
      <c r="BT4130" s="2"/>
      <c r="BU4130" s="2"/>
      <c r="BV4130" s="2"/>
      <c r="BW4130" s="2"/>
      <c r="BX4130" s="2"/>
      <c r="BY4130" s="2"/>
    </row>
    <row r="4131" spans="38:77" s="11" customFormat="1" x14ac:dyDescent="0.3">
      <c r="AL4131" s="2"/>
      <c r="AM4131" s="2"/>
      <c r="AN4131" s="2"/>
      <c r="AO4131" s="2"/>
      <c r="AP4131" s="2"/>
      <c r="AQ4131" s="2"/>
      <c r="AR4131" s="2"/>
      <c r="AS4131" s="2"/>
      <c r="AT4131" s="2"/>
      <c r="AU4131" s="2"/>
      <c r="AV4131" s="2"/>
      <c r="AW4131" s="2"/>
      <c r="AX4131" s="2"/>
      <c r="AY4131" s="2"/>
      <c r="AZ4131" s="2"/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/>
      <c r="BN4131" s="2"/>
      <c r="BO4131" s="2"/>
      <c r="BP4131" s="2"/>
      <c r="BQ4131" s="2"/>
      <c r="BR4131" s="2"/>
      <c r="BS4131" s="2"/>
      <c r="BT4131" s="2"/>
      <c r="BU4131" s="2"/>
      <c r="BV4131" s="2"/>
      <c r="BW4131" s="2"/>
      <c r="BX4131" s="2"/>
      <c r="BY4131" s="2"/>
    </row>
    <row r="4132" spans="38:77" s="11" customFormat="1" x14ac:dyDescent="0.3">
      <c r="AL4132" s="2"/>
      <c r="AM4132" s="2"/>
      <c r="AN4132" s="2"/>
      <c r="AO4132" s="2"/>
      <c r="AP4132" s="2"/>
      <c r="AQ4132" s="2"/>
      <c r="AR4132" s="2"/>
      <c r="AS4132" s="2"/>
      <c r="AT4132" s="2"/>
      <c r="AU4132" s="2"/>
      <c r="AV4132" s="2"/>
      <c r="AW4132" s="2"/>
      <c r="AX4132" s="2"/>
      <c r="AY4132" s="2"/>
      <c r="AZ4132" s="2"/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  <c r="BS4132" s="2"/>
      <c r="BT4132" s="2"/>
      <c r="BU4132" s="2"/>
      <c r="BV4132" s="2"/>
      <c r="BW4132" s="2"/>
      <c r="BX4132" s="2"/>
      <c r="BY4132" s="2"/>
    </row>
    <row r="4133" spans="38:77" s="11" customFormat="1" x14ac:dyDescent="0.3">
      <c r="AL4133" s="2"/>
      <c r="AM4133" s="2"/>
      <c r="AN4133" s="2"/>
      <c r="AO4133" s="2"/>
      <c r="AP4133" s="2"/>
      <c r="AQ4133" s="2"/>
      <c r="AR4133" s="2"/>
      <c r="AS4133" s="2"/>
      <c r="AT4133" s="2"/>
      <c r="AU4133" s="2"/>
      <c r="AV4133" s="2"/>
      <c r="AW4133" s="2"/>
      <c r="AX4133" s="2"/>
      <c r="AY4133" s="2"/>
      <c r="AZ4133" s="2"/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/>
      <c r="BN4133" s="2"/>
      <c r="BO4133" s="2"/>
      <c r="BP4133" s="2"/>
      <c r="BQ4133" s="2"/>
      <c r="BR4133" s="2"/>
      <c r="BS4133" s="2"/>
      <c r="BT4133" s="2"/>
      <c r="BU4133" s="2"/>
      <c r="BV4133" s="2"/>
      <c r="BW4133" s="2"/>
      <c r="BX4133" s="2"/>
      <c r="BY4133" s="2"/>
    </row>
    <row r="4134" spans="38:77" s="11" customFormat="1" x14ac:dyDescent="0.3">
      <c r="AL4134" s="2"/>
      <c r="AM4134" s="2"/>
      <c r="AN4134" s="2"/>
      <c r="AO4134" s="2"/>
      <c r="AP4134" s="2"/>
      <c r="AQ4134" s="2"/>
      <c r="AR4134" s="2"/>
      <c r="AS4134" s="2"/>
      <c r="AT4134" s="2"/>
      <c r="AU4134" s="2"/>
      <c r="AV4134" s="2"/>
      <c r="AW4134" s="2"/>
      <c r="AX4134" s="2"/>
      <c r="AY4134" s="2"/>
      <c r="AZ4134" s="2"/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/>
      <c r="BN4134" s="2"/>
      <c r="BO4134" s="2"/>
      <c r="BP4134" s="2"/>
      <c r="BQ4134" s="2"/>
      <c r="BR4134" s="2"/>
      <c r="BS4134" s="2"/>
      <c r="BT4134" s="2"/>
      <c r="BU4134" s="2"/>
      <c r="BV4134" s="2"/>
      <c r="BW4134" s="2"/>
      <c r="BX4134" s="2"/>
      <c r="BY4134" s="2"/>
    </row>
    <row r="4135" spans="38:77" s="11" customFormat="1" x14ac:dyDescent="0.3">
      <c r="AL4135" s="2"/>
      <c r="AM4135" s="2"/>
      <c r="AN4135" s="2"/>
      <c r="AO4135" s="2"/>
      <c r="AP4135" s="2"/>
      <c r="AQ4135" s="2"/>
      <c r="AR4135" s="2"/>
      <c r="AS4135" s="2"/>
      <c r="AT4135" s="2"/>
      <c r="AU4135" s="2"/>
      <c r="AV4135" s="2"/>
      <c r="AW4135" s="2"/>
      <c r="AX4135" s="2"/>
      <c r="AY4135" s="2"/>
      <c r="AZ4135" s="2"/>
      <c r="BA4135" s="2"/>
      <c r="BB4135" s="2"/>
      <c r="BC4135" s="2"/>
      <c r="BD4135" s="2"/>
      <c r="BE4135" s="2"/>
      <c r="BF4135" s="2"/>
      <c r="BG4135" s="2"/>
      <c r="BH4135" s="2"/>
      <c r="BI4135" s="2"/>
      <c r="BJ4135" s="2"/>
      <c r="BK4135" s="2"/>
      <c r="BL4135" s="2"/>
      <c r="BM4135" s="2"/>
      <c r="BN4135" s="2"/>
      <c r="BO4135" s="2"/>
      <c r="BP4135" s="2"/>
      <c r="BQ4135" s="2"/>
      <c r="BR4135" s="2"/>
      <c r="BS4135" s="2"/>
      <c r="BT4135" s="2"/>
      <c r="BU4135" s="2"/>
      <c r="BV4135" s="2"/>
      <c r="BW4135" s="2"/>
      <c r="BX4135" s="2"/>
      <c r="BY4135" s="2"/>
    </row>
    <row r="4136" spans="38:77" s="11" customFormat="1" x14ac:dyDescent="0.3">
      <c r="AL4136" s="2"/>
      <c r="AM4136" s="2"/>
      <c r="AN4136" s="2"/>
      <c r="AO4136" s="2"/>
      <c r="AP4136" s="2"/>
      <c r="AQ4136" s="2"/>
      <c r="AR4136" s="2"/>
      <c r="AS4136" s="2"/>
      <c r="AT4136" s="2"/>
      <c r="AU4136" s="2"/>
      <c r="AV4136" s="2"/>
      <c r="AW4136" s="2"/>
      <c r="AX4136" s="2"/>
      <c r="AY4136" s="2"/>
      <c r="AZ4136" s="2"/>
      <c r="BA4136" s="2"/>
      <c r="BB4136" s="2"/>
      <c r="BC4136" s="2"/>
      <c r="BD4136" s="2"/>
      <c r="BE4136" s="2"/>
      <c r="BF4136" s="2"/>
      <c r="BG4136" s="2"/>
      <c r="BH4136" s="2"/>
      <c r="BI4136" s="2"/>
      <c r="BJ4136" s="2"/>
      <c r="BK4136" s="2"/>
      <c r="BL4136" s="2"/>
      <c r="BM4136" s="2"/>
      <c r="BN4136" s="2"/>
      <c r="BO4136" s="2"/>
      <c r="BP4136" s="2"/>
      <c r="BQ4136" s="2"/>
      <c r="BR4136" s="2"/>
      <c r="BS4136" s="2"/>
      <c r="BT4136" s="2"/>
      <c r="BU4136" s="2"/>
      <c r="BV4136" s="2"/>
      <c r="BW4136" s="2"/>
      <c r="BX4136" s="2"/>
      <c r="BY4136" s="2"/>
    </row>
    <row r="4137" spans="38:77" s="11" customFormat="1" x14ac:dyDescent="0.3">
      <c r="AL4137" s="2"/>
      <c r="AM4137" s="2"/>
      <c r="AN4137" s="2"/>
      <c r="AO4137" s="2"/>
      <c r="AP4137" s="2"/>
      <c r="AQ4137" s="2"/>
      <c r="AR4137" s="2"/>
      <c r="AS4137" s="2"/>
      <c r="AT4137" s="2"/>
      <c r="AU4137" s="2"/>
      <c r="AV4137" s="2"/>
      <c r="AW4137" s="2"/>
      <c r="AX4137" s="2"/>
      <c r="AY4137" s="2"/>
      <c r="AZ4137" s="2"/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/>
      <c r="BN4137" s="2"/>
      <c r="BO4137" s="2"/>
      <c r="BP4137" s="2"/>
      <c r="BQ4137" s="2"/>
      <c r="BR4137" s="2"/>
      <c r="BS4137" s="2"/>
      <c r="BT4137" s="2"/>
      <c r="BU4137" s="2"/>
      <c r="BV4137" s="2"/>
      <c r="BW4137" s="2"/>
      <c r="BX4137" s="2"/>
      <c r="BY4137" s="2"/>
    </row>
    <row r="4138" spans="38:77" s="11" customFormat="1" x14ac:dyDescent="0.3">
      <c r="AL4138" s="2"/>
      <c r="AM4138" s="2"/>
      <c r="AN4138" s="2"/>
      <c r="AO4138" s="2"/>
      <c r="AP4138" s="2"/>
      <c r="AQ4138" s="2"/>
      <c r="AR4138" s="2"/>
      <c r="AS4138" s="2"/>
      <c r="AT4138" s="2"/>
      <c r="AU4138" s="2"/>
      <c r="AV4138" s="2"/>
      <c r="AW4138" s="2"/>
      <c r="AX4138" s="2"/>
      <c r="AY4138" s="2"/>
      <c r="AZ4138" s="2"/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/>
      <c r="BN4138" s="2"/>
      <c r="BO4138" s="2"/>
      <c r="BP4138" s="2"/>
      <c r="BQ4138" s="2"/>
      <c r="BR4138" s="2"/>
      <c r="BS4138" s="2"/>
      <c r="BT4138" s="2"/>
      <c r="BU4138" s="2"/>
      <c r="BV4138" s="2"/>
      <c r="BW4138" s="2"/>
      <c r="BX4138" s="2"/>
      <c r="BY4138" s="2"/>
    </row>
    <row r="4139" spans="38:77" s="11" customFormat="1" x14ac:dyDescent="0.3">
      <c r="AL4139" s="2"/>
      <c r="AM4139" s="2"/>
      <c r="AN4139" s="2"/>
      <c r="AO4139" s="2"/>
      <c r="AP4139" s="2"/>
      <c r="AQ4139" s="2"/>
      <c r="AR4139" s="2"/>
      <c r="AS4139" s="2"/>
      <c r="AT4139" s="2"/>
      <c r="AU4139" s="2"/>
      <c r="AV4139" s="2"/>
      <c r="AW4139" s="2"/>
      <c r="AX4139" s="2"/>
      <c r="AY4139" s="2"/>
      <c r="AZ4139" s="2"/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/>
      <c r="BN4139" s="2"/>
      <c r="BO4139" s="2"/>
      <c r="BP4139" s="2"/>
      <c r="BQ4139" s="2"/>
      <c r="BR4139" s="2"/>
      <c r="BS4139" s="2"/>
      <c r="BT4139" s="2"/>
      <c r="BU4139" s="2"/>
      <c r="BV4139" s="2"/>
      <c r="BW4139" s="2"/>
      <c r="BX4139" s="2"/>
      <c r="BY4139" s="2"/>
    </row>
    <row r="4140" spans="38:77" s="11" customFormat="1" x14ac:dyDescent="0.3">
      <c r="AL4140" s="2"/>
      <c r="AM4140" s="2"/>
      <c r="AN4140" s="2"/>
      <c r="AO4140" s="2"/>
      <c r="AP4140" s="2"/>
      <c r="AQ4140" s="2"/>
      <c r="AR4140" s="2"/>
      <c r="AS4140" s="2"/>
      <c r="AT4140" s="2"/>
      <c r="AU4140" s="2"/>
      <c r="AV4140" s="2"/>
      <c r="AW4140" s="2"/>
      <c r="AX4140" s="2"/>
      <c r="AY4140" s="2"/>
      <c r="AZ4140" s="2"/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/>
      <c r="BN4140" s="2"/>
      <c r="BO4140" s="2"/>
      <c r="BP4140" s="2"/>
      <c r="BQ4140" s="2"/>
      <c r="BR4140" s="2"/>
      <c r="BS4140" s="2"/>
      <c r="BT4140" s="2"/>
      <c r="BU4140" s="2"/>
      <c r="BV4140" s="2"/>
      <c r="BW4140" s="2"/>
      <c r="BX4140" s="2"/>
      <c r="BY4140" s="2"/>
    </row>
    <row r="4141" spans="38:77" s="11" customFormat="1" x14ac:dyDescent="0.3">
      <c r="AL4141" s="2"/>
      <c r="AM4141" s="2"/>
      <c r="AN4141" s="2"/>
      <c r="AO4141" s="2"/>
      <c r="AP4141" s="2"/>
      <c r="AQ4141" s="2"/>
      <c r="AR4141" s="2"/>
      <c r="AS4141" s="2"/>
      <c r="AT4141" s="2"/>
      <c r="AU4141" s="2"/>
      <c r="AV4141" s="2"/>
      <c r="AW4141" s="2"/>
      <c r="AX4141" s="2"/>
      <c r="AY4141" s="2"/>
      <c r="AZ4141" s="2"/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/>
      <c r="BN4141" s="2"/>
      <c r="BO4141" s="2"/>
      <c r="BP4141" s="2"/>
      <c r="BQ4141" s="2"/>
      <c r="BR4141" s="2"/>
      <c r="BS4141" s="2"/>
      <c r="BT4141" s="2"/>
      <c r="BU4141" s="2"/>
      <c r="BV4141" s="2"/>
      <c r="BW4141" s="2"/>
      <c r="BX4141" s="2"/>
      <c r="BY4141" s="2"/>
    </row>
    <row r="4142" spans="38:77" s="11" customFormat="1" x14ac:dyDescent="0.3">
      <c r="AL4142" s="2"/>
      <c r="AM4142" s="2"/>
      <c r="AN4142" s="2"/>
      <c r="AO4142" s="2"/>
      <c r="AP4142" s="2"/>
      <c r="AQ4142" s="2"/>
      <c r="AR4142" s="2"/>
      <c r="AS4142" s="2"/>
      <c r="AT4142" s="2"/>
      <c r="AU4142" s="2"/>
      <c r="AV4142" s="2"/>
      <c r="AW4142" s="2"/>
      <c r="AX4142" s="2"/>
      <c r="AY4142" s="2"/>
      <c r="AZ4142" s="2"/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/>
      <c r="BN4142" s="2"/>
      <c r="BO4142" s="2"/>
      <c r="BP4142" s="2"/>
      <c r="BQ4142" s="2"/>
      <c r="BR4142" s="2"/>
      <c r="BS4142" s="2"/>
      <c r="BT4142" s="2"/>
      <c r="BU4142" s="2"/>
      <c r="BV4142" s="2"/>
      <c r="BW4142" s="2"/>
      <c r="BX4142" s="2"/>
      <c r="BY4142" s="2"/>
    </row>
    <row r="4143" spans="38:77" s="11" customFormat="1" x14ac:dyDescent="0.3">
      <c r="AL4143" s="2"/>
      <c r="AM4143" s="2"/>
      <c r="AN4143" s="2"/>
      <c r="AO4143" s="2"/>
      <c r="AP4143" s="2"/>
      <c r="AQ4143" s="2"/>
      <c r="AR4143" s="2"/>
      <c r="AS4143" s="2"/>
      <c r="AT4143" s="2"/>
      <c r="AU4143" s="2"/>
      <c r="AV4143" s="2"/>
      <c r="AW4143" s="2"/>
      <c r="AX4143" s="2"/>
      <c r="AY4143" s="2"/>
      <c r="AZ4143" s="2"/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/>
      <c r="BN4143" s="2"/>
      <c r="BO4143" s="2"/>
      <c r="BP4143" s="2"/>
      <c r="BQ4143" s="2"/>
      <c r="BR4143" s="2"/>
      <c r="BS4143" s="2"/>
      <c r="BT4143" s="2"/>
      <c r="BU4143" s="2"/>
      <c r="BV4143" s="2"/>
      <c r="BW4143" s="2"/>
      <c r="BX4143" s="2"/>
      <c r="BY4143" s="2"/>
    </row>
    <row r="4144" spans="38:77" s="11" customFormat="1" x14ac:dyDescent="0.3">
      <c r="AL4144" s="2"/>
      <c r="AM4144" s="2"/>
      <c r="AN4144" s="2"/>
      <c r="AO4144" s="2"/>
      <c r="AP4144" s="2"/>
      <c r="AQ4144" s="2"/>
      <c r="AR4144" s="2"/>
      <c r="AS4144" s="2"/>
      <c r="AT4144" s="2"/>
      <c r="AU4144" s="2"/>
      <c r="AV4144" s="2"/>
      <c r="AW4144" s="2"/>
      <c r="AX4144" s="2"/>
      <c r="AY4144" s="2"/>
      <c r="AZ4144" s="2"/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/>
      <c r="BN4144" s="2"/>
      <c r="BO4144" s="2"/>
      <c r="BP4144" s="2"/>
      <c r="BQ4144" s="2"/>
      <c r="BR4144" s="2"/>
      <c r="BS4144" s="2"/>
      <c r="BT4144" s="2"/>
      <c r="BU4144" s="2"/>
      <c r="BV4144" s="2"/>
      <c r="BW4144" s="2"/>
      <c r="BX4144" s="2"/>
      <c r="BY4144" s="2"/>
    </row>
    <row r="4145" spans="38:77" s="11" customFormat="1" x14ac:dyDescent="0.3">
      <c r="AL4145" s="2"/>
      <c r="AM4145" s="2"/>
      <c r="AN4145" s="2"/>
      <c r="AO4145" s="2"/>
      <c r="AP4145" s="2"/>
      <c r="AQ4145" s="2"/>
      <c r="AR4145" s="2"/>
      <c r="AS4145" s="2"/>
      <c r="AT4145" s="2"/>
      <c r="AU4145" s="2"/>
      <c r="AV4145" s="2"/>
      <c r="AW4145" s="2"/>
      <c r="AX4145" s="2"/>
      <c r="AY4145" s="2"/>
      <c r="AZ4145" s="2"/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/>
      <c r="BN4145" s="2"/>
      <c r="BO4145" s="2"/>
      <c r="BP4145" s="2"/>
      <c r="BQ4145" s="2"/>
      <c r="BR4145" s="2"/>
      <c r="BS4145" s="2"/>
      <c r="BT4145" s="2"/>
      <c r="BU4145" s="2"/>
      <c r="BV4145" s="2"/>
      <c r="BW4145" s="2"/>
      <c r="BX4145" s="2"/>
      <c r="BY4145" s="2"/>
    </row>
    <row r="4146" spans="38:77" s="11" customFormat="1" x14ac:dyDescent="0.3">
      <c r="AL4146" s="2"/>
      <c r="AM4146" s="2"/>
      <c r="AN4146" s="2"/>
      <c r="AO4146" s="2"/>
      <c r="AP4146" s="2"/>
      <c r="AQ4146" s="2"/>
      <c r="AR4146" s="2"/>
      <c r="AS4146" s="2"/>
      <c r="AT4146" s="2"/>
      <c r="AU4146" s="2"/>
      <c r="AV4146" s="2"/>
      <c r="AW4146" s="2"/>
      <c r="AX4146" s="2"/>
      <c r="AY4146" s="2"/>
      <c r="AZ4146" s="2"/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/>
      <c r="BN4146" s="2"/>
      <c r="BO4146" s="2"/>
      <c r="BP4146" s="2"/>
      <c r="BQ4146" s="2"/>
      <c r="BR4146" s="2"/>
      <c r="BS4146" s="2"/>
      <c r="BT4146" s="2"/>
      <c r="BU4146" s="2"/>
      <c r="BV4146" s="2"/>
      <c r="BW4146" s="2"/>
      <c r="BX4146" s="2"/>
      <c r="BY4146" s="2"/>
    </row>
    <row r="4147" spans="38:77" s="11" customFormat="1" x14ac:dyDescent="0.3">
      <c r="AL4147" s="2"/>
      <c r="AM4147" s="2"/>
      <c r="AN4147" s="2"/>
      <c r="AO4147" s="2"/>
      <c r="AP4147" s="2"/>
      <c r="AQ4147" s="2"/>
      <c r="AR4147" s="2"/>
      <c r="AS4147" s="2"/>
      <c r="AT4147" s="2"/>
      <c r="AU4147" s="2"/>
      <c r="AV4147" s="2"/>
      <c r="AW4147" s="2"/>
      <c r="AX4147" s="2"/>
      <c r="AY4147" s="2"/>
      <c r="AZ4147" s="2"/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/>
      <c r="BN4147" s="2"/>
      <c r="BO4147" s="2"/>
      <c r="BP4147" s="2"/>
      <c r="BQ4147" s="2"/>
      <c r="BR4147" s="2"/>
      <c r="BS4147" s="2"/>
      <c r="BT4147" s="2"/>
      <c r="BU4147" s="2"/>
      <c r="BV4147" s="2"/>
      <c r="BW4147" s="2"/>
      <c r="BX4147" s="2"/>
      <c r="BY4147" s="2"/>
    </row>
    <row r="4148" spans="38:77" s="11" customFormat="1" x14ac:dyDescent="0.3">
      <c r="AL4148" s="2"/>
      <c r="AM4148" s="2"/>
      <c r="AN4148" s="2"/>
      <c r="AO4148" s="2"/>
      <c r="AP4148" s="2"/>
      <c r="AQ4148" s="2"/>
      <c r="AR4148" s="2"/>
      <c r="AS4148" s="2"/>
      <c r="AT4148" s="2"/>
      <c r="AU4148" s="2"/>
      <c r="AV4148" s="2"/>
      <c r="AW4148" s="2"/>
      <c r="AX4148" s="2"/>
      <c r="AY4148" s="2"/>
      <c r="AZ4148" s="2"/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/>
      <c r="BN4148" s="2"/>
      <c r="BO4148" s="2"/>
      <c r="BP4148" s="2"/>
      <c r="BQ4148" s="2"/>
      <c r="BR4148" s="2"/>
      <c r="BS4148" s="2"/>
      <c r="BT4148" s="2"/>
      <c r="BU4148" s="2"/>
      <c r="BV4148" s="2"/>
      <c r="BW4148" s="2"/>
      <c r="BX4148" s="2"/>
      <c r="BY4148" s="2"/>
    </row>
    <row r="4149" spans="38:77" s="11" customFormat="1" x14ac:dyDescent="0.3">
      <c r="AL4149" s="2"/>
      <c r="AM4149" s="2"/>
      <c r="AN4149" s="2"/>
      <c r="AO4149" s="2"/>
      <c r="AP4149" s="2"/>
      <c r="AQ4149" s="2"/>
      <c r="AR4149" s="2"/>
      <c r="AS4149" s="2"/>
      <c r="AT4149" s="2"/>
      <c r="AU4149" s="2"/>
      <c r="AV4149" s="2"/>
      <c r="AW4149" s="2"/>
      <c r="AX4149" s="2"/>
      <c r="AY4149" s="2"/>
      <c r="AZ4149" s="2"/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/>
      <c r="BN4149" s="2"/>
      <c r="BO4149" s="2"/>
      <c r="BP4149" s="2"/>
      <c r="BQ4149" s="2"/>
      <c r="BR4149" s="2"/>
      <c r="BS4149" s="2"/>
      <c r="BT4149" s="2"/>
      <c r="BU4149" s="2"/>
      <c r="BV4149" s="2"/>
      <c r="BW4149" s="2"/>
      <c r="BX4149" s="2"/>
      <c r="BY4149" s="2"/>
    </row>
    <row r="4150" spans="38:77" s="11" customFormat="1" x14ac:dyDescent="0.3">
      <c r="AL4150" s="2"/>
      <c r="AM4150" s="2"/>
      <c r="AN4150" s="2"/>
      <c r="AO4150" s="2"/>
      <c r="AP4150" s="2"/>
      <c r="AQ4150" s="2"/>
      <c r="AR4150" s="2"/>
      <c r="AS4150" s="2"/>
      <c r="AT4150" s="2"/>
      <c r="AU4150" s="2"/>
      <c r="AV4150" s="2"/>
      <c r="AW4150" s="2"/>
      <c r="AX4150" s="2"/>
      <c r="AY4150" s="2"/>
      <c r="AZ4150" s="2"/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/>
      <c r="BN4150" s="2"/>
      <c r="BO4150" s="2"/>
      <c r="BP4150" s="2"/>
      <c r="BQ4150" s="2"/>
      <c r="BR4150" s="2"/>
      <c r="BS4150" s="2"/>
      <c r="BT4150" s="2"/>
      <c r="BU4150" s="2"/>
      <c r="BV4150" s="2"/>
      <c r="BW4150" s="2"/>
      <c r="BX4150" s="2"/>
      <c r="BY4150" s="2"/>
    </row>
    <row r="4151" spans="38:77" s="11" customFormat="1" x14ac:dyDescent="0.3">
      <c r="AL4151" s="2"/>
      <c r="AM4151" s="2"/>
      <c r="AN4151" s="2"/>
      <c r="AO4151" s="2"/>
      <c r="AP4151" s="2"/>
      <c r="AQ4151" s="2"/>
      <c r="AR4151" s="2"/>
      <c r="AS4151" s="2"/>
      <c r="AT4151" s="2"/>
      <c r="AU4151" s="2"/>
      <c r="AV4151" s="2"/>
      <c r="AW4151" s="2"/>
      <c r="AX4151" s="2"/>
      <c r="AY4151" s="2"/>
      <c r="AZ4151" s="2"/>
      <c r="BA4151" s="2"/>
      <c r="BB4151" s="2"/>
      <c r="BC4151" s="2"/>
      <c r="BD4151" s="2"/>
      <c r="BE4151" s="2"/>
      <c r="BF4151" s="2"/>
      <c r="BG4151" s="2"/>
      <c r="BH4151" s="2"/>
      <c r="BI4151" s="2"/>
      <c r="BJ4151" s="2"/>
      <c r="BK4151" s="2"/>
      <c r="BL4151" s="2"/>
      <c r="BM4151" s="2"/>
      <c r="BN4151" s="2"/>
      <c r="BO4151" s="2"/>
      <c r="BP4151" s="2"/>
      <c r="BQ4151" s="2"/>
      <c r="BR4151" s="2"/>
      <c r="BS4151" s="2"/>
      <c r="BT4151" s="2"/>
      <c r="BU4151" s="2"/>
      <c r="BV4151" s="2"/>
      <c r="BW4151" s="2"/>
      <c r="BX4151" s="2"/>
      <c r="BY4151" s="2"/>
    </row>
    <row r="4152" spans="38:77" s="11" customFormat="1" x14ac:dyDescent="0.3">
      <c r="AL4152" s="2"/>
      <c r="AM4152" s="2"/>
      <c r="AN4152" s="2"/>
      <c r="AO4152" s="2"/>
      <c r="AP4152" s="2"/>
      <c r="AQ4152" s="2"/>
      <c r="AR4152" s="2"/>
      <c r="AS4152" s="2"/>
      <c r="AT4152" s="2"/>
      <c r="AU4152" s="2"/>
      <c r="AV4152" s="2"/>
      <c r="AW4152" s="2"/>
      <c r="AX4152" s="2"/>
      <c r="AY4152" s="2"/>
      <c r="AZ4152" s="2"/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/>
      <c r="BN4152" s="2"/>
      <c r="BO4152" s="2"/>
      <c r="BP4152" s="2"/>
      <c r="BQ4152" s="2"/>
      <c r="BR4152" s="2"/>
      <c r="BS4152" s="2"/>
      <c r="BT4152" s="2"/>
      <c r="BU4152" s="2"/>
      <c r="BV4152" s="2"/>
      <c r="BW4152" s="2"/>
      <c r="BX4152" s="2"/>
      <c r="BY4152" s="2"/>
    </row>
    <row r="4153" spans="38:77" s="11" customFormat="1" x14ac:dyDescent="0.3">
      <c r="AL4153" s="2"/>
      <c r="AM4153" s="2"/>
      <c r="AN4153" s="2"/>
      <c r="AO4153" s="2"/>
      <c r="AP4153" s="2"/>
      <c r="AQ4153" s="2"/>
      <c r="AR4153" s="2"/>
      <c r="AS4153" s="2"/>
      <c r="AT4153" s="2"/>
      <c r="AU4153" s="2"/>
      <c r="AV4153" s="2"/>
      <c r="AW4153" s="2"/>
      <c r="AX4153" s="2"/>
      <c r="AY4153" s="2"/>
      <c r="AZ4153" s="2"/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/>
      <c r="BN4153" s="2"/>
      <c r="BO4153" s="2"/>
      <c r="BP4153" s="2"/>
      <c r="BQ4153" s="2"/>
      <c r="BR4153" s="2"/>
      <c r="BS4153" s="2"/>
      <c r="BT4153" s="2"/>
      <c r="BU4153" s="2"/>
      <c r="BV4153" s="2"/>
      <c r="BW4153" s="2"/>
      <c r="BX4153" s="2"/>
      <c r="BY4153" s="2"/>
    </row>
    <row r="4154" spans="38:77" s="11" customFormat="1" x14ac:dyDescent="0.3">
      <c r="AL4154" s="2"/>
      <c r="AM4154" s="2"/>
      <c r="AN4154" s="2"/>
      <c r="AO4154" s="2"/>
      <c r="AP4154" s="2"/>
      <c r="AQ4154" s="2"/>
      <c r="AR4154" s="2"/>
      <c r="AS4154" s="2"/>
      <c r="AT4154" s="2"/>
      <c r="AU4154" s="2"/>
      <c r="AV4154" s="2"/>
      <c r="AW4154" s="2"/>
      <c r="AX4154" s="2"/>
      <c r="AY4154" s="2"/>
      <c r="AZ4154" s="2"/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/>
      <c r="BN4154" s="2"/>
      <c r="BO4154" s="2"/>
      <c r="BP4154" s="2"/>
      <c r="BQ4154" s="2"/>
      <c r="BR4154" s="2"/>
      <c r="BS4154" s="2"/>
      <c r="BT4154" s="2"/>
      <c r="BU4154" s="2"/>
      <c r="BV4154" s="2"/>
      <c r="BW4154" s="2"/>
      <c r="BX4154" s="2"/>
      <c r="BY4154" s="2"/>
    </row>
    <row r="4155" spans="38:77" s="11" customFormat="1" x14ac:dyDescent="0.3">
      <c r="AL4155" s="2"/>
      <c r="AM4155" s="2"/>
      <c r="AN4155" s="2"/>
      <c r="AO4155" s="2"/>
      <c r="AP4155" s="2"/>
      <c r="AQ4155" s="2"/>
      <c r="AR4155" s="2"/>
      <c r="AS4155" s="2"/>
      <c r="AT4155" s="2"/>
      <c r="AU4155" s="2"/>
      <c r="AV4155" s="2"/>
      <c r="AW4155" s="2"/>
      <c r="AX4155" s="2"/>
      <c r="AY4155" s="2"/>
      <c r="AZ4155" s="2"/>
      <c r="BA4155" s="2"/>
      <c r="BB4155" s="2"/>
      <c r="BC4155" s="2"/>
      <c r="BD4155" s="2"/>
      <c r="BE4155" s="2"/>
      <c r="BF4155" s="2"/>
      <c r="BG4155" s="2"/>
      <c r="BH4155" s="2"/>
      <c r="BI4155" s="2"/>
      <c r="BJ4155" s="2"/>
      <c r="BK4155" s="2"/>
      <c r="BL4155" s="2"/>
      <c r="BM4155" s="2"/>
      <c r="BN4155" s="2"/>
      <c r="BO4155" s="2"/>
      <c r="BP4155" s="2"/>
      <c r="BQ4155" s="2"/>
      <c r="BR4155" s="2"/>
      <c r="BS4155" s="2"/>
      <c r="BT4155" s="2"/>
      <c r="BU4155" s="2"/>
      <c r="BV4155" s="2"/>
      <c r="BW4155" s="2"/>
      <c r="BX4155" s="2"/>
      <c r="BY4155" s="2"/>
    </row>
    <row r="4156" spans="38:77" s="11" customFormat="1" x14ac:dyDescent="0.3">
      <c r="AL4156" s="2"/>
      <c r="AM4156" s="2"/>
      <c r="AN4156" s="2"/>
      <c r="AO4156" s="2"/>
      <c r="AP4156" s="2"/>
      <c r="AQ4156" s="2"/>
      <c r="AR4156" s="2"/>
      <c r="AS4156" s="2"/>
      <c r="AT4156" s="2"/>
      <c r="AU4156" s="2"/>
      <c r="AV4156" s="2"/>
      <c r="AW4156" s="2"/>
      <c r="AX4156" s="2"/>
      <c r="AY4156" s="2"/>
      <c r="AZ4156" s="2"/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/>
      <c r="BN4156" s="2"/>
      <c r="BO4156" s="2"/>
      <c r="BP4156" s="2"/>
      <c r="BQ4156" s="2"/>
      <c r="BR4156" s="2"/>
      <c r="BS4156" s="2"/>
      <c r="BT4156" s="2"/>
      <c r="BU4156" s="2"/>
      <c r="BV4156" s="2"/>
      <c r="BW4156" s="2"/>
      <c r="BX4156" s="2"/>
      <c r="BY4156" s="2"/>
    </row>
    <row r="4157" spans="38:77" s="11" customFormat="1" x14ac:dyDescent="0.3">
      <c r="AL4157" s="2"/>
      <c r="AM4157" s="2"/>
      <c r="AN4157" s="2"/>
      <c r="AO4157" s="2"/>
      <c r="AP4157" s="2"/>
      <c r="AQ4157" s="2"/>
      <c r="AR4157" s="2"/>
      <c r="AS4157" s="2"/>
      <c r="AT4157" s="2"/>
      <c r="AU4157" s="2"/>
      <c r="AV4157" s="2"/>
      <c r="AW4157" s="2"/>
      <c r="AX4157" s="2"/>
      <c r="AY4157" s="2"/>
      <c r="AZ4157" s="2"/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/>
      <c r="BN4157" s="2"/>
      <c r="BO4157" s="2"/>
      <c r="BP4157" s="2"/>
      <c r="BQ4157" s="2"/>
      <c r="BR4157" s="2"/>
      <c r="BS4157" s="2"/>
      <c r="BT4157" s="2"/>
      <c r="BU4157" s="2"/>
      <c r="BV4157" s="2"/>
      <c r="BW4157" s="2"/>
      <c r="BX4157" s="2"/>
      <c r="BY4157" s="2"/>
    </row>
    <row r="4158" spans="38:77" s="11" customFormat="1" x14ac:dyDescent="0.3">
      <c r="AL4158" s="2"/>
      <c r="AM4158" s="2"/>
      <c r="AN4158" s="2"/>
      <c r="AO4158" s="2"/>
      <c r="AP4158" s="2"/>
      <c r="AQ4158" s="2"/>
      <c r="AR4158" s="2"/>
      <c r="AS4158" s="2"/>
      <c r="AT4158" s="2"/>
      <c r="AU4158" s="2"/>
      <c r="AV4158" s="2"/>
      <c r="AW4158" s="2"/>
      <c r="AX4158" s="2"/>
      <c r="AY4158" s="2"/>
      <c r="AZ4158" s="2"/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/>
      <c r="BN4158" s="2"/>
      <c r="BO4158" s="2"/>
      <c r="BP4158" s="2"/>
      <c r="BQ4158" s="2"/>
      <c r="BR4158" s="2"/>
      <c r="BS4158" s="2"/>
      <c r="BT4158" s="2"/>
      <c r="BU4158" s="2"/>
      <c r="BV4158" s="2"/>
      <c r="BW4158" s="2"/>
      <c r="BX4158" s="2"/>
      <c r="BY4158" s="2"/>
    </row>
    <row r="4159" spans="38:77" s="11" customFormat="1" x14ac:dyDescent="0.3">
      <c r="AL4159" s="2"/>
      <c r="AM4159" s="2"/>
      <c r="AN4159" s="2"/>
      <c r="AO4159" s="2"/>
      <c r="AP4159" s="2"/>
      <c r="AQ4159" s="2"/>
      <c r="AR4159" s="2"/>
      <c r="AS4159" s="2"/>
      <c r="AT4159" s="2"/>
      <c r="AU4159" s="2"/>
      <c r="AV4159" s="2"/>
      <c r="AW4159" s="2"/>
      <c r="AX4159" s="2"/>
      <c r="AY4159" s="2"/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  <c r="BS4159" s="2"/>
      <c r="BT4159" s="2"/>
      <c r="BU4159" s="2"/>
      <c r="BV4159" s="2"/>
      <c r="BW4159" s="2"/>
      <c r="BX4159" s="2"/>
      <c r="BY4159" s="2"/>
    </row>
    <row r="4160" spans="38:77" s="11" customFormat="1" x14ac:dyDescent="0.3">
      <c r="AL4160" s="2"/>
      <c r="AM4160" s="2"/>
      <c r="AN4160" s="2"/>
      <c r="AO4160" s="2"/>
      <c r="AP4160" s="2"/>
      <c r="AQ4160" s="2"/>
      <c r="AR4160" s="2"/>
      <c r="AS4160" s="2"/>
      <c r="AT4160" s="2"/>
      <c r="AU4160" s="2"/>
      <c r="AV4160" s="2"/>
      <c r="AW4160" s="2"/>
      <c r="AX4160" s="2"/>
      <c r="AY4160" s="2"/>
      <c r="AZ4160" s="2"/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/>
      <c r="BN4160" s="2"/>
      <c r="BO4160" s="2"/>
      <c r="BP4160" s="2"/>
      <c r="BQ4160" s="2"/>
      <c r="BR4160" s="2"/>
      <c r="BS4160" s="2"/>
      <c r="BT4160" s="2"/>
      <c r="BU4160" s="2"/>
      <c r="BV4160" s="2"/>
      <c r="BW4160" s="2"/>
      <c r="BX4160" s="2"/>
      <c r="BY4160" s="2"/>
    </row>
    <row r="4161" spans="38:77" s="11" customFormat="1" x14ac:dyDescent="0.3">
      <c r="AL4161" s="2"/>
      <c r="AM4161" s="2"/>
      <c r="AN4161" s="2"/>
      <c r="AO4161" s="2"/>
      <c r="AP4161" s="2"/>
      <c r="AQ4161" s="2"/>
      <c r="AR4161" s="2"/>
      <c r="AS4161" s="2"/>
      <c r="AT4161" s="2"/>
      <c r="AU4161" s="2"/>
      <c r="AV4161" s="2"/>
      <c r="AW4161" s="2"/>
      <c r="AX4161" s="2"/>
      <c r="AY4161" s="2"/>
      <c r="AZ4161" s="2"/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/>
      <c r="BN4161" s="2"/>
      <c r="BO4161" s="2"/>
      <c r="BP4161" s="2"/>
      <c r="BQ4161" s="2"/>
      <c r="BR4161" s="2"/>
      <c r="BS4161" s="2"/>
      <c r="BT4161" s="2"/>
      <c r="BU4161" s="2"/>
      <c r="BV4161" s="2"/>
      <c r="BW4161" s="2"/>
      <c r="BX4161" s="2"/>
      <c r="BY4161" s="2"/>
    </row>
    <row r="4162" spans="38:77" s="11" customFormat="1" x14ac:dyDescent="0.3">
      <c r="AL4162" s="2"/>
      <c r="AM4162" s="2"/>
      <c r="AN4162" s="2"/>
      <c r="AO4162" s="2"/>
      <c r="AP4162" s="2"/>
      <c r="AQ4162" s="2"/>
      <c r="AR4162" s="2"/>
      <c r="AS4162" s="2"/>
      <c r="AT4162" s="2"/>
      <c r="AU4162" s="2"/>
      <c r="AV4162" s="2"/>
      <c r="AW4162" s="2"/>
      <c r="AX4162" s="2"/>
      <c r="AY4162" s="2"/>
      <c r="AZ4162" s="2"/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/>
      <c r="BN4162" s="2"/>
      <c r="BO4162" s="2"/>
      <c r="BP4162" s="2"/>
      <c r="BQ4162" s="2"/>
      <c r="BR4162" s="2"/>
      <c r="BS4162" s="2"/>
      <c r="BT4162" s="2"/>
      <c r="BU4162" s="2"/>
      <c r="BV4162" s="2"/>
      <c r="BW4162" s="2"/>
      <c r="BX4162" s="2"/>
      <c r="BY4162" s="2"/>
    </row>
    <row r="4163" spans="38:77" s="11" customFormat="1" x14ac:dyDescent="0.3">
      <c r="AL4163" s="2"/>
      <c r="AM4163" s="2"/>
      <c r="AN4163" s="2"/>
      <c r="AO4163" s="2"/>
      <c r="AP4163" s="2"/>
      <c r="AQ4163" s="2"/>
      <c r="AR4163" s="2"/>
      <c r="AS4163" s="2"/>
      <c r="AT4163" s="2"/>
      <c r="AU4163" s="2"/>
      <c r="AV4163" s="2"/>
      <c r="AW4163" s="2"/>
      <c r="AX4163" s="2"/>
      <c r="AY4163" s="2"/>
      <c r="AZ4163" s="2"/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/>
      <c r="BN4163" s="2"/>
      <c r="BO4163" s="2"/>
      <c r="BP4163" s="2"/>
      <c r="BQ4163" s="2"/>
      <c r="BR4163" s="2"/>
      <c r="BS4163" s="2"/>
      <c r="BT4163" s="2"/>
      <c r="BU4163" s="2"/>
      <c r="BV4163" s="2"/>
      <c r="BW4163" s="2"/>
      <c r="BX4163" s="2"/>
      <c r="BY4163" s="2"/>
    </row>
    <row r="4164" spans="38:77" s="11" customFormat="1" x14ac:dyDescent="0.3">
      <c r="AL4164" s="2"/>
      <c r="AM4164" s="2"/>
      <c r="AN4164" s="2"/>
      <c r="AO4164" s="2"/>
      <c r="AP4164" s="2"/>
      <c r="AQ4164" s="2"/>
      <c r="AR4164" s="2"/>
      <c r="AS4164" s="2"/>
      <c r="AT4164" s="2"/>
      <c r="AU4164" s="2"/>
      <c r="AV4164" s="2"/>
      <c r="AW4164" s="2"/>
      <c r="AX4164" s="2"/>
      <c r="AY4164" s="2"/>
      <c r="AZ4164" s="2"/>
      <c r="BA4164" s="2"/>
      <c r="BB4164" s="2"/>
      <c r="BC4164" s="2"/>
      <c r="BD4164" s="2"/>
      <c r="BE4164" s="2"/>
      <c r="BF4164" s="2"/>
      <c r="BG4164" s="2"/>
      <c r="BH4164" s="2"/>
      <c r="BI4164" s="2"/>
      <c r="BJ4164" s="2"/>
      <c r="BK4164" s="2"/>
      <c r="BL4164" s="2"/>
      <c r="BM4164" s="2"/>
      <c r="BN4164" s="2"/>
      <c r="BO4164" s="2"/>
      <c r="BP4164" s="2"/>
      <c r="BQ4164" s="2"/>
      <c r="BR4164" s="2"/>
      <c r="BS4164" s="2"/>
      <c r="BT4164" s="2"/>
      <c r="BU4164" s="2"/>
      <c r="BV4164" s="2"/>
      <c r="BW4164" s="2"/>
      <c r="BX4164" s="2"/>
      <c r="BY4164" s="2"/>
    </row>
    <row r="4165" spans="38:77" s="11" customFormat="1" x14ac:dyDescent="0.3">
      <c r="AL4165" s="2"/>
      <c r="AM4165" s="2"/>
      <c r="AN4165" s="2"/>
      <c r="AO4165" s="2"/>
      <c r="AP4165" s="2"/>
      <c r="AQ4165" s="2"/>
      <c r="AR4165" s="2"/>
      <c r="AS4165" s="2"/>
      <c r="AT4165" s="2"/>
      <c r="AU4165" s="2"/>
      <c r="AV4165" s="2"/>
      <c r="AW4165" s="2"/>
      <c r="AX4165" s="2"/>
      <c r="AY4165" s="2"/>
      <c r="AZ4165" s="2"/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/>
      <c r="BN4165" s="2"/>
      <c r="BO4165" s="2"/>
      <c r="BP4165" s="2"/>
      <c r="BQ4165" s="2"/>
      <c r="BR4165" s="2"/>
      <c r="BS4165" s="2"/>
      <c r="BT4165" s="2"/>
      <c r="BU4165" s="2"/>
      <c r="BV4165" s="2"/>
      <c r="BW4165" s="2"/>
      <c r="BX4165" s="2"/>
      <c r="BY4165" s="2"/>
    </row>
    <row r="4166" spans="38:77" s="11" customFormat="1" x14ac:dyDescent="0.3">
      <c r="AL4166" s="2"/>
      <c r="AM4166" s="2"/>
      <c r="AN4166" s="2"/>
      <c r="AO4166" s="2"/>
      <c r="AP4166" s="2"/>
      <c r="AQ4166" s="2"/>
      <c r="AR4166" s="2"/>
      <c r="AS4166" s="2"/>
      <c r="AT4166" s="2"/>
      <c r="AU4166" s="2"/>
      <c r="AV4166" s="2"/>
      <c r="AW4166" s="2"/>
      <c r="AX4166" s="2"/>
      <c r="AY4166" s="2"/>
      <c r="AZ4166" s="2"/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/>
      <c r="BN4166" s="2"/>
      <c r="BO4166" s="2"/>
      <c r="BP4166" s="2"/>
      <c r="BQ4166" s="2"/>
      <c r="BR4166" s="2"/>
      <c r="BS4166" s="2"/>
      <c r="BT4166" s="2"/>
      <c r="BU4166" s="2"/>
      <c r="BV4166" s="2"/>
      <c r="BW4166" s="2"/>
      <c r="BX4166" s="2"/>
      <c r="BY4166" s="2"/>
    </row>
    <row r="4167" spans="38:77" s="11" customFormat="1" x14ac:dyDescent="0.3">
      <c r="AL4167" s="2"/>
      <c r="AM4167" s="2"/>
      <c r="AN4167" s="2"/>
      <c r="AO4167" s="2"/>
      <c r="AP4167" s="2"/>
      <c r="AQ4167" s="2"/>
      <c r="AR4167" s="2"/>
      <c r="AS4167" s="2"/>
      <c r="AT4167" s="2"/>
      <c r="AU4167" s="2"/>
      <c r="AV4167" s="2"/>
      <c r="AW4167" s="2"/>
      <c r="AX4167" s="2"/>
      <c r="AY4167" s="2"/>
      <c r="AZ4167" s="2"/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/>
      <c r="BN4167" s="2"/>
      <c r="BO4167" s="2"/>
      <c r="BP4167" s="2"/>
      <c r="BQ4167" s="2"/>
      <c r="BR4167" s="2"/>
      <c r="BS4167" s="2"/>
      <c r="BT4167" s="2"/>
      <c r="BU4167" s="2"/>
      <c r="BV4167" s="2"/>
      <c r="BW4167" s="2"/>
      <c r="BX4167" s="2"/>
      <c r="BY4167" s="2"/>
    </row>
    <row r="4168" spans="38:77" s="11" customFormat="1" x14ac:dyDescent="0.3">
      <c r="AL4168" s="2"/>
      <c r="AM4168" s="2"/>
      <c r="AN4168" s="2"/>
      <c r="AO4168" s="2"/>
      <c r="AP4168" s="2"/>
      <c r="AQ4168" s="2"/>
      <c r="AR4168" s="2"/>
      <c r="AS4168" s="2"/>
      <c r="AT4168" s="2"/>
      <c r="AU4168" s="2"/>
      <c r="AV4168" s="2"/>
      <c r="AW4168" s="2"/>
      <c r="AX4168" s="2"/>
      <c r="AY4168" s="2"/>
      <c r="AZ4168" s="2"/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/>
      <c r="BN4168" s="2"/>
      <c r="BO4168" s="2"/>
      <c r="BP4168" s="2"/>
      <c r="BQ4168" s="2"/>
      <c r="BR4168" s="2"/>
      <c r="BS4168" s="2"/>
      <c r="BT4168" s="2"/>
      <c r="BU4168" s="2"/>
      <c r="BV4168" s="2"/>
      <c r="BW4168" s="2"/>
      <c r="BX4168" s="2"/>
      <c r="BY4168" s="2"/>
    </row>
    <row r="4169" spans="38:77" s="11" customFormat="1" x14ac:dyDescent="0.3">
      <c r="AL4169" s="2"/>
      <c r="AM4169" s="2"/>
      <c r="AN4169" s="2"/>
      <c r="AO4169" s="2"/>
      <c r="AP4169" s="2"/>
      <c r="AQ4169" s="2"/>
      <c r="AR4169" s="2"/>
      <c r="AS4169" s="2"/>
      <c r="AT4169" s="2"/>
      <c r="AU4169" s="2"/>
      <c r="AV4169" s="2"/>
      <c r="AW4169" s="2"/>
      <c r="AX4169" s="2"/>
      <c r="AY4169" s="2"/>
      <c r="AZ4169" s="2"/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/>
      <c r="BN4169" s="2"/>
      <c r="BO4169" s="2"/>
      <c r="BP4169" s="2"/>
      <c r="BQ4169" s="2"/>
      <c r="BR4169" s="2"/>
      <c r="BS4169" s="2"/>
      <c r="BT4169" s="2"/>
      <c r="BU4169" s="2"/>
      <c r="BV4169" s="2"/>
      <c r="BW4169" s="2"/>
      <c r="BX4169" s="2"/>
      <c r="BY4169" s="2"/>
    </row>
    <row r="4170" spans="38:77" s="11" customFormat="1" x14ac:dyDescent="0.3">
      <c r="AL4170" s="2"/>
      <c r="AM4170" s="2"/>
      <c r="AN4170" s="2"/>
      <c r="AO4170" s="2"/>
      <c r="AP4170" s="2"/>
      <c r="AQ4170" s="2"/>
      <c r="AR4170" s="2"/>
      <c r="AS4170" s="2"/>
      <c r="AT4170" s="2"/>
      <c r="AU4170" s="2"/>
      <c r="AV4170" s="2"/>
      <c r="AW4170" s="2"/>
      <c r="AX4170" s="2"/>
      <c r="AY4170" s="2"/>
      <c r="AZ4170" s="2"/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/>
      <c r="BN4170" s="2"/>
      <c r="BO4170" s="2"/>
      <c r="BP4170" s="2"/>
      <c r="BQ4170" s="2"/>
      <c r="BR4170" s="2"/>
      <c r="BS4170" s="2"/>
      <c r="BT4170" s="2"/>
      <c r="BU4170" s="2"/>
      <c r="BV4170" s="2"/>
      <c r="BW4170" s="2"/>
      <c r="BX4170" s="2"/>
      <c r="BY4170" s="2"/>
    </row>
    <row r="4171" spans="38:77" s="11" customFormat="1" x14ac:dyDescent="0.3">
      <c r="AL4171" s="2"/>
      <c r="AM4171" s="2"/>
      <c r="AN4171" s="2"/>
      <c r="AO4171" s="2"/>
      <c r="AP4171" s="2"/>
      <c r="AQ4171" s="2"/>
      <c r="AR4171" s="2"/>
      <c r="AS4171" s="2"/>
      <c r="AT4171" s="2"/>
      <c r="AU4171" s="2"/>
      <c r="AV4171" s="2"/>
      <c r="AW4171" s="2"/>
      <c r="AX4171" s="2"/>
      <c r="AY4171" s="2"/>
      <c r="AZ4171" s="2"/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/>
      <c r="BN4171" s="2"/>
      <c r="BO4171" s="2"/>
      <c r="BP4171" s="2"/>
      <c r="BQ4171" s="2"/>
      <c r="BR4171" s="2"/>
      <c r="BS4171" s="2"/>
      <c r="BT4171" s="2"/>
      <c r="BU4171" s="2"/>
      <c r="BV4171" s="2"/>
      <c r="BW4171" s="2"/>
      <c r="BX4171" s="2"/>
      <c r="BY4171" s="2"/>
    </row>
    <row r="4172" spans="38:77" s="11" customFormat="1" x14ac:dyDescent="0.3">
      <c r="AL4172" s="2"/>
      <c r="AM4172" s="2"/>
      <c r="AN4172" s="2"/>
      <c r="AO4172" s="2"/>
      <c r="AP4172" s="2"/>
      <c r="AQ4172" s="2"/>
      <c r="AR4172" s="2"/>
      <c r="AS4172" s="2"/>
      <c r="AT4172" s="2"/>
      <c r="AU4172" s="2"/>
      <c r="AV4172" s="2"/>
      <c r="AW4172" s="2"/>
      <c r="AX4172" s="2"/>
      <c r="AY4172" s="2"/>
      <c r="AZ4172" s="2"/>
      <c r="BA4172" s="2"/>
      <c r="BB4172" s="2"/>
      <c r="BC4172" s="2"/>
      <c r="BD4172" s="2"/>
      <c r="BE4172" s="2"/>
      <c r="BF4172" s="2"/>
      <c r="BG4172" s="2"/>
      <c r="BH4172" s="2"/>
      <c r="BI4172" s="2"/>
      <c r="BJ4172" s="2"/>
      <c r="BK4172" s="2"/>
      <c r="BL4172" s="2"/>
      <c r="BM4172" s="2"/>
      <c r="BN4172" s="2"/>
      <c r="BO4172" s="2"/>
      <c r="BP4172" s="2"/>
      <c r="BQ4172" s="2"/>
      <c r="BR4172" s="2"/>
      <c r="BS4172" s="2"/>
      <c r="BT4172" s="2"/>
      <c r="BU4172" s="2"/>
      <c r="BV4172" s="2"/>
      <c r="BW4172" s="2"/>
      <c r="BX4172" s="2"/>
      <c r="BY4172" s="2"/>
    </row>
    <row r="4173" spans="38:77" s="11" customFormat="1" x14ac:dyDescent="0.3">
      <c r="AL4173" s="2"/>
      <c r="AM4173" s="2"/>
      <c r="AN4173" s="2"/>
      <c r="AO4173" s="2"/>
      <c r="AP4173" s="2"/>
      <c r="AQ4173" s="2"/>
      <c r="AR4173" s="2"/>
      <c r="AS4173" s="2"/>
      <c r="AT4173" s="2"/>
      <c r="AU4173" s="2"/>
      <c r="AV4173" s="2"/>
      <c r="AW4173" s="2"/>
      <c r="AX4173" s="2"/>
      <c r="AY4173" s="2"/>
      <c r="AZ4173" s="2"/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/>
      <c r="BN4173" s="2"/>
      <c r="BO4173" s="2"/>
      <c r="BP4173" s="2"/>
      <c r="BQ4173" s="2"/>
      <c r="BR4173" s="2"/>
      <c r="BS4173" s="2"/>
      <c r="BT4173" s="2"/>
      <c r="BU4173" s="2"/>
      <c r="BV4173" s="2"/>
      <c r="BW4173" s="2"/>
      <c r="BX4173" s="2"/>
      <c r="BY4173" s="2"/>
    </row>
    <row r="4174" spans="38:77" s="11" customFormat="1" x14ac:dyDescent="0.3">
      <c r="AL4174" s="2"/>
      <c r="AM4174" s="2"/>
      <c r="AN4174" s="2"/>
      <c r="AO4174" s="2"/>
      <c r="AP4174" s="2"/>
      <c r="AQ4174" s="2"/>
      <c r="AR4174" s="2"/>
      <c r="AS4174" s="2"/>
      <c r="AT4174" s="2"/>
      <c r="AU4174" s="2"/>
      <c r="AV4174" s="2"/>
      <c r="AW4174" s="2"/>
      <c r="AX4174" s="2"/>
      <c r="AY4174" s="2"/>
      <c r="AZ4174" s="2"/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/>
      <c r="BN4174" s="2"/>
      <c r="BO4174" s="2"/>
      <c r="BP4174" s="2"/>
      <c r="BQ4174" s="2"/>
      <c r="BR4174" s="2"/>
      <c r="BS4174" s="2"/>
      <c r="BT4174" s="2"/>
      <c r="BU4174" s="2"/>
      <c r="BV4174" s="2"/>
      <c r="BW4174" s="2"/>
      <c r="BX4174" s="2"/>
      <c r="BY4174" s="2"/>
    </row>
    <row r="4175" spans="38:77" s="11" customFormat="1" x14ac:dyDescent="0.3">
      <c r="AL4175" s="2"/>
      <c r="AM4175" s="2"/>
      <c r="AN4175" s="2"/>
      <c r="AO4175" s="2"/>
      <c r="AP4175" s="2"/>
      <c r="AQ4175" s="2"/>
      <c r="AR4175" s="2"/>
      <c r="AS4175" s="2"/>
      <c r="AT4175" s="2"/>
      <c r="AU4175" s="2"/>
      <c r="AV4175" s="2"/>
      <c r="AW4175" s="2"/>
      <c r="AX4175" s="2"/>
      <c r="AY4175" s="2"/>
      <c r="AZ4175" s="2"/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/>
      <c r="BN4175" s="2"/>
      <c r="BO4175" s="2"/>
      <c r="BP4175" s="2"/>
      <c r="BQ4175" s="2"/>
      <c r="BR4175" s="2"/>
      <c r="BS4175" s="2"/>
      <c r="BT4175" s="2"/>
      <c r="BU4175" s="2"/>
      <c r="BV4175" s="2"/>
      <c r="BW4175" s="2"/>
      <c r="BX4175" s="2"/>
      <c r="BY4175" s="2"/>
    </row>
    <row r="4176" spans="38:77" s="11" customFormat="1" x14ac:dyDescent="0.3">
      <c r="AL4176" s="2"/>
      <c r="AM4176" s="2"/>
      <c r="AN4176" s="2"/>
      <c r="AO4176" s="2"/>
      <c r="AP4176" s="2"/>
      <c r="AQ4176" s="2"/>
      <c r="AR4176" s="2"/>
      <c r="AS4176" s="2"/>
      <c r="AT4176" s="2"/>
      <c r="AU4176" s="2"/>
      <c r="AV4176" s="2"/>
      <c r="AW4176" s="2"/>
      <c r="AX4176" s="2"/>
      <c r="AY4176" s="2"/>
      <c r="AZ4176" s="2"/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/>
      <c r="BN4176" s="2"/>
      <c r="BO4176" s="2"/>
      <c r="BP4176" s="2"/>
      <c r="BQ4176" s="2"/>
      <c r="BR4176" s="2"/>
      <c r="BS4176" s="2"/>
      <c r="BT4176" s="2"/>
      <c r="BU4176" s="2"/>
      <c r="BV4176" s="2"/>
      <c r="BW4176" s="2"/>
      <c r="BX4176" s="2"/>
      <c r="BY4176" s="2"/>
    </row>
    <row r="4177" spans="38:77" s="11" customFormat="1" x14ac:dyDescent="0.3">
      <c r="AL4177" s="2"/>
      <c r="AM4177" s="2"/>
      <c r="AN4177" s="2"/>
      <c r="AO4177" s="2"/>
      <c r="AP4177" s="2"/>
      <c r="AQ4177" s="2"/>
      <c r="AR4177" s="2"/>
      <c r="AS4177" s="2"/>
      <c r="AT4177" s="2"/>
      <c r="AU4177" s="2"/>
      <c r="AV4177" s="2"/>
      <c r="AW4177" s="2"/>
      <c r="AX4177" s="2"/>
      <c r="AY4177" s="2"/>
      <c r="AZ4177" s="2"/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/>
      <c r="BN4177" s="2"/>
      <c r="BO4177" s="2"/>
      <c r="BP4177" s="2"/>
      <c r="BQ4177" s="2"/>
      <c r="BR4177" s="2"/>
      <c r="BS4177" s="2"/>
      <c r="BT4177" s="2"/>
      <c r="BU4177" s="2"/>
      <c r="BV4177" s="2"/>
      <c r="BW4177" s="2"/>
      <c r="BX4177" s="2"/>
      <c r="BY4177" s="2"/>
    </row>
    <row r="4178" spans="38:77" s="11" customFormat="1" x14ac:dyDescent="0.3">
      <c r="AL4178" s="2"/>
      <c r="AM4178" s="2"/>
      <c r="AN4178" s="2"/>
      <c r="AO4178" s="2"/>
      <c r="AP4178" s="2"/>
      <c r="AQ4178" s="2"/>
      <c r="AR4178" s="2"/>
      <c r="AS4178" s="2"/>
      <c r="AT4178" s="2"/>
      <c r="AU4178" s="2"/>
      <c r="AV4178" s="2"/>
      <c r="AW4178" s="2"/>
      <c r="AX4178" s="2"/>
      <c r="AY4178" s="2"/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  <c r="BS4178" s="2"/>
      <c r="BT4178" s="2"/>
      <c r="BU4178" s="2"/>
      <c r="BV4178" s="2"/>
      <c r="BW4178" s="2"/>
      <c r="BX4178" s="2"/>
      <c r="BY4178" s="2"/>
    </row>
    <row r="4179" spans="38:77" s="11" customFormat="1" x14ac:dyDescent="0.3">
      <c r="AL4179" s="2"/>
      <c r="AM4179" s="2"/>
      <c r="AN4179" s="2"/>
      <c r="AO4179" s="2"/>
      <c r="AP4179" s="2"/>
      <c r="AQ4179" s="2"/>
      <c r="AR4179" s="2"/>
      <c r="AS4179" s="2"/>
      <c r="AT4179" s="2"/>
      <c r="AU4179" s="2"/>
      <c r="AV4179" s="2"/>
      <c r="AW4179" s="2"/>
      <c r="AX4179" s="2"/>
      <c r="AY4179" s="2"/>
      <c r="AZ4179" s="2"/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/>
      <c r="BN4179" s="2"/>
      <c r="BO4179" s="2"/>
      <c r="BP4179" s="2"/>
      <c r="BQ4179" s="2"/>
      <c r="BR4179" s="2"/>
      <c r="BS4179" s="2"/>
      <c r="BT4179" s="2"/>
      <c r="BU4179" s="2"/>
      <c r="BV4179" s="2"/>
      <c r="BW4179" s="2"/>
      <c r="BX4179" s="2"/>
      <c r="BY4179" s="2"/>
    </row>
    <row r="4180" spans="38:77" s="11" customFormat="1" x14ac:dyDescent="0.3">
      <c r="AL4180" s="2"/>
      <c r="AM4180" s="2"/>
      <c r="AN4180" s="2"/>
      <c r="AO4180" s="2"/>
      <c r="AP4180" s="2"/>
      <c r="AQ4180" s="2"/>
      <c r="AR4180" s="2"/>
      <c r="AS4180" s="2"/>
      <c r="AT4180" s="2"/>
      <c r="AU4180" s="2"/>
      <c r="AV4180" s="2"/>
      <c r="AW4180" s="2"/>
      <c r="AX4180" s="2"/>
      <c r="AY4180" s="2"/>
      <c r="AZ4180" s="2"/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/>
      <c r="BN4180" s="2"/>
      <c r="BO4180" s="2"/>
      <c r="BP4180" s="2"/>
      <c r="BQ4180" s="2"/>
      <c r="BR4180" s="2"/>
      <c r="BS4180" s="2"/>
      <c r="BT4180" s="2"/>
      <c r="BU4180" s="2"/>
      <c r="BV4180" s="2"/>
      <c r="BW4180" s="2"/>
      <c r="BX4180" s="2"/>
      <c r="BY4180" s="2"/>
    </row>
    <row r="4181" spans="38:77" s="11" customFormat="1" x14ac:dyDescent="0.3">
      <c r="AL4181" s="2"/>
      <c r="AM4181" s="2"/>
      <c r="AN4181" s="2"/>
      <c r="AO4181" s="2"/>
      <c r="AP4181" s="2"/>
      <c r="AQ4181" s="2"/>
      <c r="AR4181" s="2"/>
      <c r="AS4181" s="2"/>
      <c r="AT4181" s="2"/>
      <c r="AU4181" s="2"/>
      <c r="AV4181" s="2"/>
      <c r="AW4181" s="2"/>
      <c r="AX4181" s="2"/>
      <c r="AY4181" s="2"/>
      <c r="AZ4181" s="2"/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/>
      <c r="BN4181" s="2"/>
      <c r="BO4181" s="2"/>
      <c r="BP4181" s="2"/>
      <c r="BQ4181" s="2"/>
      <c r="BR4181" s="2"/>
      <c r="BS4181" s="2"/>
      <c r="BT4181" s="2"/>
      <c r="BU4181" s="2"/>
      <c r="BV4181" s="2"/>
      <c r="BW4181" s="2"/>
      <c r="BX4181" s="2"/>
      <c r="BY4181" s="2"/>
    </row>
    <row r="4182" spans="38:77" s="11" customFormat="1" x14ac:dyDescent="0.3">
      <c r="AL4182" s="2"/>
      <c r="AM4182" s="2"/>
      <c r="AN4182" s="2"/>
      <c r="AO4182" s="2"/>
      <c r="AP4182" s="2"/>
      <c r="AQ4182" s="2"/>
      <c r="AR4182" s="2"/>
      <c r="AS4182" s="2"/>
      <c r="AT4182" s="2"/>
      <c r="AU4182" s="2"/>
      <c r="AV4182" s="2"/>
      <c r="AW4182" s="2"/>
      <c r="AX4182" s="2"/>
      <c r="AY4182" s="2"/>
      <c r="AZ4182" s="2"/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/>
      <c r="BN4182" s="2"/>
      <c r="BO4182" s="2"/>
      <c r="BP4182" s="2"/>
      <c r="BQ4182" s="2"/>
      <c r="BR4182" s="2"/>
      <c r="BS4182" s="2"/>
      <c r="BT4182" s="2"/>
      <c r="BU4182" s="2"/>
      <c r="BV4182" s="2"/>
      <c r="BW4182" s="2"/>
      <c r="BX4182" s="2"/>
      <c r="BY4182" s="2"/>
    </row>
    <row r="4183" spans="38:77" s="11" customFormat="1" x14ac:dyDescent="0.3">
      <c r="AL4183" s="2"/>
      <c r="AM4183" s="2"/>
      <c r="AN4183" s="2"/>
      <c r="AO4183" s="2"/>
      <c r="AP4183" s="2"/>
      <c r="AQ4183" s="2"/>
      <c r="AR4183" s="2"/>
      <c r="AS4183" s="2"/>
      <c r="AT4183" s="2"/>
      <c r="AU4183" s="2"/>
      <c r="AV4183" s="2"/>
      <c r="AW4183" s="2"/>
      <c r="AX4183" s="2"/>
      <c r="AY4183" s="2"/>
      <c r="AZ4183" s="2"/>
      <c r="BA4183" s="2"/>
      <c r="BB4183" s="2"/>
      <c r="BC4183" s="2"/>
      <c r="BD4183" s="2"/>
      <c r="BE4183" s="2"/>
      <c r="BF4183" s="2"/>
      <c r="BG4183" s="2"/>
      <c r="BH4183" s="2"/>
      <c r="BI4183" s="2"/>
      <c r="BJ4183" s="2"/>
      <c r="BK4183" s="2"/>
      <c r="BL4183" s="2"/>
      <c r="BM4183" s="2"/>
      <c r="BN4183" s="2"/>
      <c r="BO4183" s="2"/>
      <c r="BP4183" s="2"/>
      <c r="BQ4183" s="2"/>
      <c r="BR4183" s="2"/>
      <c r="BS4183" s="2"/>
      <c r="BT4183" s="2"/>
      <c r="BU4183" s="2"/>
      <c r="BV4183" s="2"/>
      <c r="BW4183" s="2"/>
      <c r="BX4183" s="2"/>
      <c r="BY4183" s="2"/>
    </row>
    <row r="4184" spans="38:77" s="11" customFormat="1" x14ac:dyDescent="0.3">
      <c r="AL4184" s="2"/>
      <c r="AM4184" s="2"/>
      <c r="AN4184" s="2"/>
      <c r="AO4184" s="2"/>
      <c r="AP4184" s="2"/>
      <c r="AQ4184" s="2"/>
      <c r="AR4184" s="2"/>
      <c r="AS4184" s="2"/>
      <c r="AT4184" s="2"/>
      <c r="AU4184" s="2"/>
      <c r="AV4184" s="2"/>
      <c r="AW4184" s="2"/>
      <c r="AX4184" s="2"/>
      <c r="AY4184" s="2"/>
      <c r="AZ4184" s="2"/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/>
      <c r="BN4184" s="2"/>
      <c r="BO4184" s="2"/>
      <c r="BP4184" s="2"/>
      <c r="BQ4184" s="2"/>
      <c r="BR4184" s="2"/>
      <c r="BS4184" s="2"/>
      <c r="BT4184" s="2"/>
      <c r="BU4184" s="2"/>
      <c r="BV4184" s="2"/>
      <c r="BW4184" s="2"/>
      <c r="BX4184" s="2"/>
      <c r="BY4184" s="2"/>
    </row>
    <row r="4185" spans="38:77" s="11" customFormat="1" x14ac:dyDescent="0.3">
      <c r="AL4185" s="2"/>
      <c r="AM4185" s="2"/>
      <c r="AN4185" s="2"/>
      <c r="AO4185" s="2"/>
      <c r="AP4185" s="2"/>
      <c r="AQ4185" s="2"/>
      <c r="AR4185" s="2"/>
      <c r="AS4185" s="2"/>
      <c r="AT4185" s="2"/>
      <c r="AU4185" s="2"/>
      <c r="AV4185" s="2"/>
      <c r="AW4185" s="2"/>
      <c r="AX4185" s="2"/>
      <c r="AY4185" s="2"/>
      <c r="AZ4185" s="2"/>
      <c r="BA4185" s="2"/>
      <c r="BB4185" s="2"/>
      <c r="BC4185" s="2"/>
      <c r="BD4185" s="2"/>
      <c r="BE4185" s="2"/>
      <c r="BF4185" s="2"/>
      <c r="BG4185" s="2"/>
      <c r="BH4185" s="2"/>
      <c r="BI4185" s="2"/>
      <c r="BJ4185" s="2"/>
      <c r="BK4185" s="2"/>
      <c r="BL4185" s="2"/>
      <c r="BM4185" s="2"/>
      <c r="BN4185" s="2"/>
      <c r="BO4185" s="2"/>
      <c r="BP4185" s="2"/>
      <c r="BQ4185" s="2"/>
      <c r="BR4185" s="2"/>
      <c r="BS4185" s="2"/>
      <c r="BT4185" s="2"/>
      <c r="BU4185" s="2"/>
      <c r="BV4185" s="2"/>
      <c r="BW4185" s="2"/>
      <c r="BX4185" s="2"/>
      <c r="BY4185" s="2"/>
    </row>
    <row r="4186" spans="38:77" s="11" customFormat="1" x14ac:dyDescent="0.3">
      <c r="AL4186" s="2"/>
      <c r="AM4186" s="2"/>
      <c r="AN4186" s="2"/>
      <c r="AO4186" s="2"/>
      <c r="AP4186" s="2"/>
      <c r="AQ4186" s="2"/>
      <c r="AR4186" s="2"/>
      <c r="AS4186" s="2"/>
      <c r="AT4186" s="2"/>
      <c r="AU4186" s="2"/>
      <c r="AV4186" s="2"/>
      <c r="AW4186" s="2"/>
      <c r="AX4186" s="2"/>
      <c r="AY4186" s="2"/>
      <c r="AZ4186" s="2"/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/>
      <c r="BN4186" s="2"/>
      <c r="BO4186" s="2"/>
      <c r="BP4186" s="2"/>
      <c r="BQ4186" s="2"/>
      <c r="BR4186" s="2"/>
      <c r="BS4186" s="2"/>
      <c r="BT4186" s="2"/>
      <c r="BU4186" s="2"/>
      <c r="BV4186" s="2"/>
      <c r="BW4186" s="2"/>
      <c r="BX4186" s="2"/>
      <c r="BY4186" s="2"/>
    </row>
    <row r="4187" spans="38:77" s="11" customFormat="1" x14ac:dyDescent="0.3">
      <c r="AL4187" s="2"/>
      <c r="AM4187" s="2"/>
      <c r="AN4187" s="2"/>
      <c r="AO4187" s="2"/>
      <c r="AP4187" s="2"/>
      <c r="AQ4187" s="2"/>
      <c r="AR4187" s="2"/>
      <c r="AS4187" s="2"/>
      <c r="AT4187" s="2"/>
      <c r="AU4187" s="2"/>
      <c r="AV4187" s="2"/>
      <c r="AW4187" s="2"/>
      <c r="AX4187" s="2"/>
      <c r="AY4187" s="2"/>
      <c r="AZ4187" s="2"/>
      <c r="BA4187" s="2"/>
      <c r="BB4187" s="2"/>
      <c r="BC4187" s="2"/>
      <c r="BD4187" s="2"/>
      <c r="BE4187" s="2"/>
      <c r="BF4187" s="2"/>
      <c r="BG4187" s="2"/>
      <c r="BH4187" s="2"/>
      <c r="BI4187" s="2"/>
      <c r="BJ4187" s="2"/>
      <c r="BK4187" s="2"/>
      <c r="BL4187" s="2"/>
      <c r="BM4187" s="2"/>
      <c r="BN4187" s="2"/>
      <c r="BO4187" s="2"/>
      <c r="BP4187" s="2"/>
      <c r="BQ4187" s="2"/>
      <c r="BR4187" s="2"/>
      <c r="BS4187" s="2"/>
      <c r="BT4187" s="2"/>
      <c r="BU4187" s="2"/>
      <c r="BV4187" s="2"/>
      <c r="BW4187" s="2"/>
      <c r="BX4187" s="2"/>
      <c r="BY4187" s="2"/>
    </row>
    <row r="4188" spans="38:77" s="11" customFormat="1" x14ac:dyDescent="0.3">
      <c r="AL4188" s="2"/>
      <c r="AM4188" s="2"/>
      <c r="AN4188" s="2"/>
      <c r="AO4188" s="2"/>
      <c r="AP4188" s="2"/>
      <c r="AQ4188" s="2"/>
      <c r="AR4188" s="2"/>
      <c r="AS4188" s="2"/>
      <c r="AT4188" s="2"/>
      <c r="AU4188" s="2"/>
      <c r="AV4188" s="2"/>
      <c r="AW4188" s="2"/>
      <c r="AX4188" s="2"/>
      <c r="AY4188" s="2"/>
      <c r="AZ4188" s="2"/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/>
      <c r="BN4188" s="2"/>
      <c r="BO4188" s="2"/>
      <c r="BP4188" s="2"/>
      <c r="BQ4188" s="2"/>
      <c r="BR4188" s="2"/>
      <c r="BS4188" s="2"/>
      <c r="BT4188" s="2"/>
      <c r="BU4188" s="2"/>
      <c r="BV4188" s="2"/>
      <c r="BW4188" s="2"/>
      <c r="BX4188" s="2"/>
      <c r="BY4188" s="2"/>
    </row>
    <row r="4189" spans="38:77" s="11" customFormat="1" x14ac:dyDescent="0.3">
      <c r="AL4189" s="2"/>
      <c r="AM4189" s="2"/>
      <c r="AN4189" s="2"/>
      <c r="AO4189" s="2"/>
      <c r="AP4189" s="2"/>
      <c r="AQ4189" s="2"/>
      <c r="AR4189" s="2"/>
      <c r="AS4189" s="2"/>
      <c r="AT4189" s="2"/>
      <c r="AU4189" s="2"/>
      <c r="AV4189" s="2"/>
      <c r="AW4189" s="2"/>
      <c r="AX4189" s="2"/>
      <c r="AY4189" s="2"/>
      <c r="AZ4189" s="2"/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/>
      <c r="BN4189" s="2"/>
      <c r="BO4189" s="2"/>
      <c r="BP4189" s="2"/>
      <c r="BQ4189" s="2"/>
      <c r="BR4189" s="2"/>
      <c r="BS4189" s="2"/>
      <c r="BT4189" s="2"/>
      <c r="BU4189" s="2"/>
      <c r="BV4189" s="2"/>
      <c r="BW4189" s="2"/>
      <c r="BX4189" s="2"/>
      <c r="BY4189" s="2"/>
    </row>
    <row r="4190" spans="38:77" s="11" customFormat="1" x14ac:dyDescent="0.3">
      <c r="AL4190" s="2"/>
      <c r="AM4190" s="2"/>
      <c r="AN4190" s="2"/>
      <c r="AO4190" s="2"/>
      <c r="AP4190" s="2"/>
      <c r="AQ4190" s="2"/>
      <c r="AR4190" s="2"/>
      <c r="AS4190" s="2"/>
      <c r="AT4190" s="2"/>
      <c r="AU4190" s="2"/>
      <c r="AV4190" s="2"/>
      <c r="AW4190" s="2"/>
      <c r="AX4190" s="2"/>
      <c r="AY4190" s="2"/>
      <c r="AZ4190" s="2"/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/>
      <c r="BN4190" s="2"/>
      <c r="BO4190" s="2"/>
      <c r="BP4190" s="2"/>
      <c r="BQ4190" s="2"/>
      <c r="BR4190" s="2"/>
      <c r="BS4190" s="2"/>
      <c r="BT4190" s="2"/>
      <c r="BU4190" s="2"/>
      <c r="BV4190" s="2"/>
      <c r="BW4190" s="2"/>
      <c r="BX4190" s="2"/>
      <c r="BY4190" s="2"/>
    </row>
    <row r="4191" spans="38:77" s="11" customFormat="1" x14ac:dyDescent="0.3">
      <c r="AL4191" s="2"/>
      <c r="AM4191" s="2"/>
      <c r="AN4191" s="2"/>
      <c r="AO4191" s="2"/>
      <c r="AP4191" s="2"/>
      <c r="AQ4191" s="2"/>
      <c r="AR4191" s="2"/>
      <c r="AS4191" s="2"/>
      <c r="AT4191" s="2"/>
      <c r="AU4191" s="2"/>
      <c r="AV4191" s="2"/>
      <c r="AW4191" s="2"/>
      <c r="AX4191" s="2"/>
      <c r="AY4191" s="2"/>
      <c r="AZ4191" s="2"/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/>
      <c r="BN4191" s="2"/>
      <c r="BO4191" s="2"/>
      <c r="BP4191" s="2"/>
      <c r="BQ4191" s="2"/>
      <c r="BR4191" s="2"/>
      <c r="BS4191" s="2"/>
      <c r="BT4191" s="2"/>
      <c r="BU4191" s="2"/>
      <c r="BV4191" s="2"/>
      <c r="BW4191" s="2"/>
      <c r="BX4191" s="2"/>
      <c r="BY4191" s="2"/>
    </row>
    <row r="4192" spans="38:77" s="11" customFormat="1" x14ac:dyDescent="0.3">
      <c r="AL4192" s="2"/>
      <c r="AM4192" s="2"/>
      <c r="AN4192" s="2"/>
      <c r="AO4192" s="2"/>
      <c r="AP4192" s="2"/>
      <c r="AQ4192" s="2"/>
      <c r="AR4192" s="2"/>
      <c r="AS4192" s="2"/>
      <c r="AT4192" s="2"/>
      <c r="AU4192" s="2"/>
      <c r="AV4192" s="2"/>
      <c r="AW4192" s="2"/>
      <c r="AX4192" s="2"/>
      <c r="AY4192" s="2"/>
      <c r="AZ4192" s="2"/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/>
      <c r="BN4192" s="2"/>
      <c r="BO4192" s="2"/>
      <c r="BP4192" s="2"/>
      <c r="BQ4192" s="2"/>
      <c r="BR4192" s="2"/>
      <c r="BS4192" s="2"/>
      <c r="BT4192" s="2"/>
      <c r="BU4192" s="2"/>
      <c r="BV4192" s="2"/>
      <c r="BW4192" s="2"/>
      <c r="BX4192" s="2"/>
      <c r="BY4192" s="2"/>
    </row>
    <row r="4193" spans="38:77" s="11" customFormat="1" x14ac:dyDescent="0.3">
      <c r="AL4193" s="2"/>
      <c r="AM4193" s="2"/>
      <c r="AN4193" s="2"/>
      <c r="AO4193" s="2"/>
      <c r="AP4193" s="2"/>
      <c r="AQ4193" s="2"/>
      <c r="AR4193" s="2"/>
      <c r="AS4193" s="2"/>
      <c r="AT4193" s="2"/>
      <c r="AU4193" s="2"/>
      <c r="AV4193" s="2"/>
      <c r="AW4193" s="2"/>
      <c r="AX4193" s="2"/>
      <c r="AY4193" s="2"/>
      <c r="AZ4193" s="2"/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/>
      <c r="BN4193" s="2"/>
      <c r="BO4193" s="2"/>
      <c r="BP4193" s="2"/>
      <c r="BQ4193" s="2"/>
      <c r="BR4193" s="2"/>
      <c r="BS4193" s="2"/>
      <c r="BT4193" s="2"/>
      <c r="BU4193" s="2"/>
      <c r="BV4193" s="2"/>
      <c r="BW4193" s="2"/>
      <c r="BX4193" s="2"/>
      <c r="BY4193" s="2"/>
    </row>
    <row r="4194" spans="38:77" s="11" customFormat="1" x14ac:dyDescent="0.3">
      <c r="AL4194" s="2"/>
      <c r="AM4194" s="2"/>
      <c r="AN4194" s="2"/>
      <c r="AO4194" s="2"/>
      <c r="AP4194" s="2"/>
      <c r="AQ4194" s="2"/>
      <c r="AR4194" s="2"/>
      <c r="AS4194" s="2"/>
      <c r="AT4194" s="2"/>
      <c r="AU4194" s="2"/>
      <c r="AV4194" s="2"/>
      <c r="AW4194" s="2"/>
      <c r="AX4194" s="2"/>
      <c r="AY4194" s="2"/>
      <c r="AZ4194" s="2"/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/>
      <c r="BN4194" s="2"/>
      <c r="BO4194" s="2"/>
      <c r="BP4194" s="2"/>
      <c r="BQ4194" s="2"/>
      <c r="BR4194" s="2"/>
      <c r="BS4194" s="2"/>
      <c r="BT4194" s="2"/>
      <c r="BU4194" s="2"/>
      <c r="BV4194" s="2"/>
      <c r="BW4194" s="2"/>
      <c r="BX4194" s="2"/>
      <c r="BY4194" s="2"/>
    </row>
    <row r="4195" spans="38:77" s="11" customFormat="1" x14ac:dyDescent="0.3">
      <c r="AL4195" s="2"/>
      <c r="AM4195" s="2"/>
      <c r="AN4195" s="2"/>
      <c r="AO4195" s="2"/>
      <c r="AP4195" s="2"/>
      <c r="AQ4195" s="2"/>
      <c r="AR4195" s="2"/>
      <c r="AS4195" s="2"/>
      <c r="AT4195" s="2"/>
      <c r="AU4195" s="2"/>
      <c r="AV4195" s="2"/>
      <c r="AW4195" s="2"/>
      <c r="AX4195" s="2"/>
      <c r="AY4195" s="2"/>
      <c r="AZ4195" s="2"/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/>
      <c r="BN4195" s="2"/>
      <c r="BO4195" s="2"/>
      <c r="BP4195" s="2"/>
      <c r="BQ4195" s="2"/>
      <c r="BR4195" s="2"/>
      <c r="BS4195" s="2"/>
      <c r="BT4195" s="2"/>
      <c r="BU4195" s="2"/>
      <c r="BV4195" s="2"/>
      <c r="BW4195" s="2"/>
      <c r="BX4195" s="2"/>
      <c r="BY4195" s="2"/>
    </row>
    <row r="4196" spans="38:77" s="11" customFormat="1" x14ac:dyDescent="0.3">
      <c r="AL4196" s="2"/>
      <c r="AM4196" s="2"/>
      <c r="AN4196" s="2"/>
      <c r="AO4196" s="2"/>
      <c r="AP4196" s="2"/>
      <c r="AQ4196" s="2"/>
      <c r="AR4196" s="2"/>
      <c r="AS4196" s="2"/>
      <c r="AT4196" s="2"/>
      <c r="AU4196" s="2"/>
      <c r="AV4196" s="2"/>
      <c r="AW4196" s="2"/>
      <c r="AX4196" s="2"/>
      <c r="AY4196" s="2"/>
      <c r="AZ4196" s="2"/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/>
      <c r="BN4196" s="2"/>
      <c r="BO4196" s="2"/>
      <c r="BP4196" s="2"/>
      <c r="BQ4196" s="2"/>
      <c r="BR4196" s="2"/>
      <c r="BS4196" s="2"/>
      <c r="BT4196" s="2"/>
      <c r="BU4196" s="2"/>
      <c r="BV4196" s="2"/>
      <c r="BW4196" s="2"/>
      <c r="BX4196" s="2"/>
      <c r="BY4196" s="2"/>
    </row>
    <row r="4197" spans="38:77" s="11" customFormat="1" x14ac:dyDescent="0.3">
      <c r="AL4197" s="2"/>
      <c r="AM4197" s="2"/>
      <c r="AN4197" s="2"/>
      <c r="AO4197" s="2"/>
      <c r="AP4197" s="2"/>
      <c r="AQ4197" s="2"/>
      <c r="AR4197" s="2"/>
      <c r="AS4197" s="2"/>
      <c r="AT4197" s="2"/>
      <c r="AU4197" s="2"/>
      <c r="AV4197" s="2"/>
      <c r="AW4197" s="2"/>
      <c r="AX4197" s="2"/>
      <c r="AY4197" s="2"/>
      <c r="AZ4197" s="2"/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/>
      <c r="BN4197" s="2"/>
      <c r="BO4197" s="2"/>
      <c r="BP4197" s="2"/>
      <c r="BQ4197" s="2"/>
      <c r="BR4197" s="2"/>
      <c r="BS4197" s="2"/>
      <c r="BT4197" s="2"/>
      <c r="BU4197" s="2"/>
      <c r="BV4197" s="2"/>
      <c r="BW4197" s="2"/>
      <c r="BX4197" s="2"/>
      <c r="BY4197" s="2"/>
    </row>
    <row r="4198" spans="38:77" s="11" customFormat="1" x14ac:dyDescent="0.3">
      <c r="AL4198" s="2"/>
      <c r="AM4198" s="2"/>
      <c r="AN4198" s="2"/>
      <c r="AO4198" s="2"/>
      <c r="AP4198" s="2"/>
      <c r="AQ4198" s="2"/>
      <c r="AR4198" s="2"/>
      <c r="AS4198" s="2"/>
      <c r="AT4198" s="2"/>
      <c r="AU4198" s="2"/>
      <c r="AV4198" s="2"/>
      <c r="AW4198" s="2"/>
      <c r="AX4198" s="2"/>
      <c r="AY4198" s="2"/>
      <c r="AZ4198" s="2"/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/>
      <c r="BN4198" s="2"/>
      <c r="BO4198" s="2"/>
      <c r="BP4198" s="2"/>
      <c r="BQ4198" s="2"/>
      <c r="BR4198" s="2"/>
      <c r="BS4198" s="2"/>
      <c r="BT4198" s="2"/>
      <c r="BU4198" s="2"/>
      <c r="BV4198" s="2"/>
      <c r="BW4198" s="2"/>
      <c r="BX4198" s="2"/>
      <c r="BY4198" s="2"/>
    </row>
    <row r="4199" spans="38:77" s="11" customFormat="1" x14ac:dyDescent="0.3">
      <c r="AL4199" s="2"/>
      <c r="AM4199" s="2"/>
      <c r="AN4199" s="2"/>
      <c r="AO4199" s="2"/>
      <c r="AP4199" s="2"/>
      <c r="AQ4199" s="2"/>
      <c r="AR4199" s="2"/>
      <c r="AS4199" s="2"/>
      <c r="AT4199" s="2"/>
      <c r="AU4199" s="2"/>
      <c r="AV4199" s="2"/>
      <c r="AW4199" s="2"/>
      <c r="AX4199" s="2"/>
      <c r="AY4199" s="2"/>
      <c r="AZ4199" s="2"/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/>
      <c r="BN4199" s="2"/>
      <c r="BO4199" s="2"/>
      <c r="BP4199" s="2"/>
      <c r="BQ4199" s="2"/>
      <c r="BR4199" s="2"/>
      <c r="BS4199" s="2"/>
      <c r="BT4199" s="2"/>
      <c r="BU4199" s="2"/>
      <c r="BV4199" s="2"/>
      <c r="BW4199" s="2"/>
      <c r="BX4199" s="2"/>
      <c r="BY4199" s="2"/>
    </row>
    <row r="4200" spans="38:77" s="11" customFormat="1" x14ac:dyDescent="0.3">
      <c r="AL4200" s="2"/>
      <c r="AM4200" s="2"/>
      <c r="AN4200" s="2"/>
      <c r="AO4200" s="2"/>
      <c r="AP4200" s="2"/>
      <c r="AQ4200" s="2"/>
      <c r="AR4200" s="2"/>
      <c r="AS4200" s="2"/>
      <c r="AT4200" s="2"/>
      <c r="AU4200" s="2"/>
      <c r="AV4200" s="2"/>
      <c r="AW4200" s="2"/>
      <c r="AX4200" s="2"/>
      <c r="AY4200" s="2"/>
      <c r="AZ4200" s="2"/>
      <c r="BA4200" s="2"/>
      <c r="BB4200" s="2"/>
      <c r="BC4200" s="2"/>
      <c r="BD4200" s="2"/>
      <c r="BE4200" s="2"/>
      <c r="BF4200" s="2"/>
      <c r="BG4200" s="2"/>
      <c r="BH4200" s="2"/>
      <c r="BI4200" s="2"/>
      <c r="BJ4200" s="2"/>
      <c r="BK4200" s="2"/>
      <c r="BL4200" s="2"/>
      <c r="BM4200" s="2"/>
      <c r="BN4200" s="2"/>
      <c r="BO4200" s="2"/>
      <c r="BP4200" s="2"/>
      <c r="BQ4200" s="2"/>
      <c r="BR4200" s="2"/>
      <c r="BS4200" s="2"/>
      <c r="BT4200" s="2"/>
      <c r="BU4200" s="2"/>
      <c r="BV4200" s="2"/>
      <c r="BW4200" s="2"/>
      <c r="BX4200" s="2"/>
      <c r="BY4200" s="2"/>
    </row>
    <row r="4201" spans="38:77" s="11" customFormat="1" x14ac:dyDescent="0.3">
      <c r="AL4201" s="2"/>
      <c r="AM4201" s="2"/>
      <c r="AN4201" s="2"/>
      <c r="AO4201" s="2"/>
      <c r="AP4201" s="2"/>
      <c r="AQ4201" s="2"/>
      <c r="AR4201" s="2"/>
      <c r="AS4201" s="2"/>
      <c r="AT4201" s="2"/>
      <c r="AU4201" s="2"/>
      <c r="AV4201" s="2"/>
      <c r="AW4201" s="2"/>
      <c r="AX4201" s="2"/>
      <c r="AY4201" s="2"/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  <c r="BS4201" s="2"/>
      <c r="BT4201" s="2"/>
      <c r="BU4201" s="2"/>
      <c r="BV4201" s="2"/>
      <c r="BW4201" s="2"/>
      <c r="BX4201" s="2"/>
      <c r="BY4201" s="2"/>
    </row>
    <row r="4202" spans="38:77" s="11" customFormat="1" x14ac:dyDescent="0.3">
      <c r="AL4202" s="2"/>
      <c r="AM4202" s="2"/>
      <c r="AN4202" s="2"/>
      <c r="AO4202" s="2"/>
      <c r="AP4202" s="2"/>
      <c r="AQ4202" s="2"/>
      <c r="AR4202" s="2"/>
      <c r="AS4202" s="2"/>
      <c r="AT4202" s="2"/>
      <c r="AU4202" s="2"/>
      <c r="AV4202" s="2"/>
      <c r="AW4202" s="2"/>
      <c r="AX4202" s="2"/>
      <c r="AY4202" s="2"/>
      <c r="AZ4202" s="2"/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  <c r="BS4202" s="2"/>
      <c r="BT4202" s="2"/>
      <c r="BU4202" s="2"/>
      <c r="BV4202" s="2"/>
      <c r="BW4202" s="2"/>
      <c r="BX4202" s="2"/>
      <c r="BY4202" s="2"/>
    </row>
    <row r="4203" spans="38:77" s="11" customFormat="1" x14ac:dyDescent="0.3">
      <c r="AL4203" s="2"/>
      <c r="AM4203" s="2"/>
      <c r="AN4203" s="2"/>
      <c r="AO4203" s="2"/>
      <c r="AP4203" s="2"/>
      <c r="AQ4203" s="2"/>
      <c r="AR4203" s="2"/>
      <c r="AS4203" s="2"/>
      <c r="AT4203" s="2"/>
      <c r="AU4203" s="2"/>
      <c r="AV4203" s="2"/>
      <c r="AW4203" s="2"/>
      <c r="AX4203" s="2"/>
      <c r="AY4203" s="2"/>
      <c r="AZ4203" s="2"/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/>
      <c r="BN4203" s="2"/>
      <c r="BO4203" s="2"/>
      <c r="BP4203" s="2"/>
      <c r="BQ4203" s="2"/>
      <c r="BR4203" s="2"/>
      <c r="BS4203" s="2"/>
      <c r="BT4203" s="2"/>
      <c r="BU4203" s="2"/>
      <c r="BV4203" s="2"/>
      <c r="BW4203" s="2"/>
      <c r="BX4203" s="2"/>
      <c r="BY4203" s="2"/>
    </row>
    <row r="4204" spans="38:77" s="11" customFormat="1" x14ac:dyDescent="0.3">
      <c r="AL4204" s="2"/>
      <c r="AM4204" s="2"/>
      <c r="AN4204" s="2"/>
      <c r="AO4204" s="2"/>
      <c r="AP4204" s="2"/>
      <c r="AQ4204" s="2"/>
      <c r="AR4204" s="2"/>
      <c r="AS4204" s="2"/>
      <c r="AT4204" s="2"/>
      <c r="AU4204" s="2"/>
      <c r="AV4204" s="2"/>
      <c r="AW4204" s="2"/>
      <c r="AX4204" s="2"/>
      <c r="AY4204" s="2"/>
      <c r="AZ4204" s="2"/>
      <c r="BA4204" s="2"/>
      <c r="BB4204" s="2"/>
      <c r="BC4204" s="2"/>
      <c r="BD4204" s="2"/>
      <c r="BE4204" s="2"/>
      <c r="BF4204" s="2"/>
      <c r="BG4204" s="2"/>
      <c r="BH4204" s="2"/>
      <c r="BI4204" s="2"/>
      <c r="BJ4204" s="2"/>
      <c r="BK4204" s="2"/>
      <c r="BL4204" s="2"/>
      <c r="BM4204" s="2"/>
      <c r="BN4204" s="2"/>
      <c r="BO4204" s="2"/>
      <c r="BP4204" s="2"/>
      <c r="BQ4204" s="2"/>
      <c r="BR4204" s="2"/>
      <c r="BS4204" s="2"/>
      <c r="BT4204" s="2"/>
      <c r="BU4204" s="2"/>
      <c r="BV4204" s="2"/>
      <c r="BW4204" s="2"/>
      <c r="BX4204" s="2"/>
      <c r="BY4204" s="2"/>
    </row>
    <row r="4205" spans="38:77" s="11" customFormat="1" x14ac:dyDescent="0.3">
      <c r="AL4205" s="2"/>
      <c r="AM4205" s="2"/>
      <c r="AN4205" s="2"/>
      <c r="AO4205" s="2"/>
      <c r="AP4205" s="2"/>
      <c r="AQ4205" s="2"/>
      <c r="AR4205" s="2"/>
      <c r="AS4205" s="2"/>
      <c r="AT4205" s="2"/>
      <c r="AU4205" s="2"/>
      <c r="AV4205" s="2"/>
      <c r="AW4205" s="2"/>
      <c r="AX4205" s="2"/>
      <c r="AY4205" s="2"/>
      <c r="AZ4205" s="2"/>
      <c r="BA4205" s="2"/>
      <c r="BB4205" s="2"/>
      <c r="BC4205" s="2"/>
      <c r="BD4205" s="2"/>
      <c r="BE4205" s="2"/>
      <c r="BF4205" s="2"/>
      <c r="BG4205" s="2"/>
      <c r="BH4205" s="2"/>
      <c r="BI4205" s="2"/>
      <c r="BJ4205" s="2"/>
      <c r="BK4205" s="2"/>
      <c r="BL4205" s="2"/>
      <c r="BM4205" s="2"/>
      <c r="BN4205" s="2"/>
      <c r="BO4205" s="2"/>
      <c r="BP4205" s="2"/>
      <c r="BQ4205" s="2"/>
      <c r="BR4205" s="2"/>
      <c r="BS4205" s="2"/>
      <c r="BT4205" s="2"/>
      <c r="BU4205" s="2"/>
      <c r="BV4205" s="2"/>
      <c r="BW4205" s="2"/>
      <c r="BX4205" s="2"/>
      <c r="BY4205" s="2"/>
    </row>
    <row r="4206" spans="38:77" s="11" customFormat="1" x14ac:dyDescent="0.3">
      <c r="AL4206" s="2"/>
      <c r="AM4206" s="2"/>
      <c r="AN4206" s="2"/>
      <c r="AO4206" s="2"/>
      <c r="AP4206" s="2"/>
      <c r="AQ4206" s="2"/>
      <c r="AR4206" s="2"/>
      <c r="AS4206" s="2"/>
      <c r="AT4206" s="2"/>
      <c r="AU4206" s="2"/>
      <c r="AV4206" s="2"/>
      <c r="AW4206" s="2"/>
      <c r="AX4206" s="2"/>
      <c r="AY4206" s="2"/>
      <c r="AZ4206" s="2"/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/>
      <c r="BN4206" s="2"/>
      <c r="BO4206" s="2"/>
      <c r="BP4206" s="2"/>
      <c r="BQ4206" s="2"/>
      <c r="BR4206" s="2"/>
      <c r="BS4206" s="2"/>
      <c r="BT4206" s="2"/>
      <c r="BU4206" s="2"/>
      <c r="BV4206" s="2"/>
      <c r="BW4206" s="2"/>
      <c r="BX4206" s="2"/>
      <c r="BY4206" s="2"/>
    </row>
    <row r="4207" spans="38:77" s="11" customFormat="1" x14ac:dyDescent="0.3">
      <c r="AL4207" s="2"/>
      <c r="AM4207" s="2"/>
      <c r="AN4207" s="2"/>
      <c r="AO4207" s="2"/>
      <c r="AP4207" s="2"/>
      <c r="AQ4207" s="2"/>
      <c r="AR4207" s="2"/>
      <c r="AS4207" s="2"/>
      <c r="AT4207" s="2"/>
      <c r="AU4207" s="2"/>
      <c r="AV4207" s="2"/>
      <c r="AW4207" s="2"/>
      <c r="AX4207" s="2"/>
      <c r="AY4207" s="2"/>
      <c r="AZ4207" s="2"/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/>
      <c r="BN4207" s="2"/>
      <c r="BO4207" s="2"/>
      <c r="BP4207" s="2"/>
      <c r="BQ4207" s="2"/>
      <c r="BR4207" s="2"/>
      <c r="BS4207" s="2"/>
      <c r="BT4207" s="2"/>
      <c r="BU4207" s="2"/>
      <c r="BV4207" s="2"/>
      <c r="BW4207" s="2"/>
      <c r="BX4207" s="2"/>
      <c r="BY4207" s="2"/>
    </row>
    <row r="4208" spans="38:77" s="11" customFormat="1" x14ac:dyDescent="0.3">
      <c r="AL4208" s="2"/>
      <c r="AM4208" s="2"/>
      <c r="AN4208" s="2"/>
      <c r="AO4208" s="2"/>
      <c r="AP4208" s="2"/>
      <c r="AQ4208" s="2"/>
      <c r="AR4208" s="2"/>
      <c r="AS4208" s="2"/>
      <c r="AT4208" s="2"/>
      <c r="AU4208" s="2"/>
      <c r="AV4208" s="2"/>
      <c r="AW4208" s="2"/>
      <c r="AX4208" s="2"/>
      <c r="AY4208" s="2"/>
      <c r="AZ4208" s="2"/>
      <c r="BA4208" s="2"/>
      <c r="BB4208" s="2"/>
      <c r="BC4208" s="2"/>
      <c r="BD4208" s="2"/>
      <c r="BE4208" s="2"/>
      <c r="BF4208" s="2"/>
      <c r="BG4208" s="2"/>
      <c r="BH4208" s="2"/>
      <c r="BI4208" s="2"/>
      <c r="BJ4208" s="2"/>
      <c r="BK4208" s="2"/>
      <c r="BL4208" s="2"/>
      <c r="BM4208" s="2"/>
      <c r="BN4208" s="2"/>
      <c r="BO4208" s="2"/>
      <c r="BP4208" s="2"/>
      <c r="BQ4208" s="2"/>
      <c r="BR4208" s="2"/>
      <c r="BS4208" s="2"/>
      <c r="BT4208" s="2"/>
      <c r="BU4208" s="2"/>
      <c r="BV4208" s="2"/>
      <c r="BW4208" s="2"/>
      <c r="BX4208" s="2"/>
      <c r="BY4208" s="2"/>
    </row>
    <row r="4209" spans="38:77" s="11" customFormat="1" x14ac:dyDescent="0.3">
      <c r="AL4209" s="2"/>
      <c r="AM4209" s="2"/>
      <c r="AN4209" s="2"/>
      <c r="AO4209" s="2"/>
      <c r="AP4209" s="2"/>
      <c r="AQ4209" s="2"/>
      <c r="AR4209" s="2"/>
      <c r="AS4209" s="2"/>
      <c r="AT4209" s="2"/>
      <c r="AU4209" s="2"/>
      <c r="AV4209" s="2"/>
      <c r="AW4209" s="2"/>
      <c r="AX4209" s="2"/>
      <c r="AY4209" s="2"/>
      <c r="AZ4209" s="2"/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/>
      <c r="BN4209" s="2"/>
      <c r="BO4209" s="2"/>
      <c r="BP4209" s="2"/>
      <c r="BQ4209" s="2"/>
      <c r="BR4209" s="2"/>
      <c r="BS4209" s="2"/>
      <c r="BT4209" s="2"/>
      <c r="BU4209" s="2"/>
      <c r="BV4209" s="2"/>
      <c r="BW4209" s="2"/>
      <c r="BX4209" s="2"/>
      <c r="BY4209" s="2"/>
    </row>
    <row r="4210" spans="38:77" s="11" customFormat="1" x14ac:dyDescent="0.3">
      <c r="AL4210" s="2"/>
      <c r="AM4210" s="2"/>
      <c r="AN4210" s="2"/>
      <c r="AO4210" s="2"/>
      <c r="AP4210" s="2"/>
      <c r="AQ4210" s="2"/>
      <c r="AR4210" s="2"/>
      <c r="AS4210" s="2"/>
      <c r="AT4210" s="2"/>
      <c r="AU4210" s="2"/>
      <c r="AV4210" s="2"/>
      <c r="AW4210" s="2"/>
      <c r="AX4210" s="2"/>
      <c r="AY4210" s="2"/>
      <c r="AZ4210" s="2"/>
      <c r="BA4210" s="2"/>
      <c r="BB4210" s="2"/>
      <c r="BC4210" s="2"/>
      <c r="BD4210" s="2"/>
      <c r="BE4210" s="2"/>
      <c r="BF4210" s="2"/>
      <c r="BG4210" s="2"/>
      <c r="BH4210" s="2"/>
      <c r="BI4210" s="2"/>
      <c r="BJ4210" s="2"/>
      <c r="BK4210" s="2"/>
      <c r="BL4210" s="2"/>
      <c r="BM4210" s="2"/>
      <c r="BN4210" s="2"/>
      <c r="BO4210" s="2"/>
      <c r="BP4210" s="2"/>
      <c r="BQ4210" s="2"/>
      <c r="BR4210" s="2"/>
      <c r="BS4210" s="2"/>
      <c r="BT4210" s="2"/>
      <c r="BU4210" s="2"/>
      <c r="BV4210" s="2"/>
      <c r="BW4210" s="2"/>
      <c r="BX4210" s="2"/>
      <c r="BY4210" s="2"/>
    </row>
    <row r="4211" spans="38:77" s="11" customFormat="1" x14ac:dyDescent="0.3">
      <c r="AL4211" s="2"/>
      <c r="AM4211" s="2"/>
      <c r="AN4211" s="2"/>
      <c r="AO4211" s="2"/>
      <c r="AP4211" s="2"/>
      <c r="AQ4211" s="2"/>
      <c r="AR4211" s="2"/>
      <c r="AS4211" s="2"/>
      <c r="AT4211" s="2"/>
      <c r="AU4211" s="2"/>
      <c r="AV4211" s="2"/>
      <c r="AW4211" s="2"/>
      <c r="AX4211" s="2"/>
      <c r="AY4211" s="2"/>
      <c r="AZ4211" s="2"/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/>
      <c r="BN4211" s="2"/>
      <c r="BO4211" s="2"/>
      <c r="BP4211" s="2"/>
      <c r="BQ4211" s="2"/>
      <c r="BR4211" s="2"/>
      <c r="BS4211" s="2"/>
      <c r="BT4211" s="2"/>
      <c r="BU4211" s="2"/>
      <c r="BV4211" s="2"/>
      <c r="BW4211" s="2"/>
      <c r="BX4211" s="2"/>
      <c r="BY4211" s="2"/>
    </row>
    <row r="4212" spans="38:77" s="11" customFormat="1" x14ac:dyDescent="0.3">
      <c r="AL4212" s="2"/>
      <c r="AM4212" s="2"/>
      <c r="AN4212" s="2"/>
      <c r="AO4212" s="2"/>
      <c r="AP4212" s="2"/>
      <c r="AQ4212" s="2"/>
      <c r="AR4212" s="2"/>
      <c r="AS4212" s="2"/>
      <c r="AT4212" s="2"/>
      <c r="AU4212" s="2"/>
      <c r="AV4212" s="2"/>
      <c r="AW4212" s="2"/>
      <c r="AX4212" s="2"/>
      <c r="AY4212" s="2"/>
      <c r="AZ4212" s="2"/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/>
      <c r="BN4212" s="2"/>
      <c r="BO4212" s="2"/>
      <c r="BP4212" s="2"/>
      <c r="BQ4212" s="2"/>
      <c r="BR4212" s="2"/>
      <c r="BS4212" s="2"/>
      <c r="BT4212" s="2"/>
      <c r="BU4212" s="2"/>
      <c r="BV4212" s="2"/>
      <c r="BW4212" s="2"/>
      <c r="BX4212" s="2"/>
      <c r="BY4212" s="2"/>
    </row>
    <row r="4213" spans="38:77" s="11" customFormat="1" x14ac:dyDescent="0.3">
      <c r="AL4213" s="2"/>
      <c r="AM4213" s="2"/>
      <c r="AN4213" s="2"/>
      <c r="AO4213" s="2"/>
      <c r="AP4213" s="2"/>
      <c r="AQ4213" s="2"/>
      <c r="AR4213" s="2"/>
      <c r="AS4213" s="2"/>
      <c r="AT4213" s="2"/>
      <c r="AU4213" s="2"/>
      <c r="AV4213" s="2"/>
      <c r="AW4213" s="2"/>
      <c r="AX4213" s="2"/>
      <c r="AY4213" s="2"/>
      <c r="AZ4213" s="2"/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/>
      <c r="BN4213" s="2"/>
      <c r="BO4213" s="2"/>
      <c r="BP4213" s="2"/>
      <c r="BQ4213" s="2"/>
      <c r="BR4213" s="2"/>
      <c r="BS4213" s="2"/>
      <c r="BT4213" s="2"/>
      <c r="BU4213" s="2"/>
      <c r="BV4213" s="2"/>
      <c r="BW4213" s="2"/>
      <c r="BX4213" s="2"/>
      <c r="BY4213" s="2"/>
    </row>
    <row r="4214" spans="38:77" s="11" customFormat="1" x14ac:dyDescent="0.3">
      <c r="AL4214" s="2"/>
      <c r="AM4214" s="2"/>
      <c r="AN4214" s="2"/>
      <c r="AO4214" s="2"/>
      <c r="AP4214" s="2"/>
      <c r="AQ4214" s="2"/>
      <c r="AR4214" s="2"/>
      <c r="AS4214" s="2"/>
      <c r="AT4214" s="2"/>
      <c r="AU4214" s="2"/>
      <c r="AV4214" s="2"/>
      <c r="AW4214" s="2"/>
      <c r="AX4214" s="2"/>
      <c r="AY4214" s="2"/>
      <c r="AZ4214" s="2"/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/>
      <c r="BN4214" s="2"/>
      <c r="BO4214" s="2"/>
      <c r="BP4214" s="2"/>
      <c r="BQ4214" s="2"/>
      <c r="BR4214" s="2"/>
      <c r="BS4214" s="2"/>
      <c r="BT4214" s="2"/>
      <c r="BU4214" s="2"/>
      <c r="BV4214" s="2"/>
      <c r="BW4214" s="2"/>
      <c r="BX4214" s="2"/>
      <c r="BY4214" s="2"/>
    </row>
    <row r="4215" spans="38:77" s="11" customFormat="1" x14ac:dyDescent="0.3">
      <c r="AL4215" s="2"/>
      <c r="AM4215" s="2"/>
      <c r="AN4215" s="2"/>
      <c r="AO4215" s="2"/>
      <c r="AP4215" s="2"/>
      <c r="AQ4215" s="2"/>
      <c r="AR4215" s="2"/>
      <c r="AS4215" s="2"/>
      <c r="AT4215" s="2"/>
      <c r="AU4215" s="2"/>
      <c r="AV4215" s="2"/>
      <c r="AW4215" s="2"/>
      <c r="AX4215" s="2"/>
      <c r="AY4215" s="2"/>
      <c r="AZ4215" s="2"/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/>
      <c r="BN4215" s="2"/>
      <c r="BO4215" s="2"/>
      <c r="BP4215" s="2"/>
      <c r="BQ4215" s="2"/>
      <c r="BR4215" s="2"/>
      <c r="BS4215" s="2"/>
      <c r="BT4215" s="2"/>
      <c r="BU4215" s="2"/>
      <c r="BV4215" s="2"/>
      <c r="BW4215" s="2"/>
      <c r="BX4215" s="2"/>
      <c r="BY4215" s="2"/>
    </row>
    <row r="4216" spans="38:77" s="11" customFormat="1" x14ac:dyDescent="0.3">
      <c r="AL4216" s="2"/>
      <c r="AM4216" s="2"/>
      <c r="AN4216" s="2"/>
      <c r="AO4216" s="2"/>
      <c r="AP4216" s="2"/>
      <c r="AQ4216" s="2"/>
      <c r="AR4216" s="2"/>
      <c r="AS4216" s="2"/>
      <c r="AT4216" s="2"/>
      <c r="AU4216" s="2"/>
      <c r="AV4216" s="2"/>
      <c r="AW4216" s="2"/>
      <c r="AX4216" s="2"/>
      <c r="AY4216" s="2"/>
      <c r="AZ4216" s="2"/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/>
      <c r="BN4216" s="2"/>
      <c r="BO4216" s="2"/>
      <c r="BP4216" s="2"/>
      <c r="BQ4216" s="2"/>
      <c r="BR4216" s="2"/>
      <c r="BS4216" s="2"/>
      <c r="BT4216" s="2"/>
      <c r="BU4216" s="2"/>
      <c r="BV4216" s="2"/>
      <c r="BW4216" s="2"/>
      <c r="BX4216" s="2"/>
      <c r="BY4216" s="2"/>
    </row>
    <row r="4217" spans="38:77" s="11" customFormat="1" x14ac:dyDescent="0.3">
      <c r="AL4217" s="2"/>
      <c r="AM4217" s="2"/>
      <c r="AN4217" s="2"/>
      <c r="AO4217" s="2"/>
      <c r="AP4217" s="2"/>
      <c r="AQ4217" s="2"/>
      <c r="AR4217" s="2"/>
      <c r="AS4217" s="2"/>
      <c r="AT4217" s="2"/>
      <c r="AU4217" s="2"/>
      <c r="AV4217" s="2"/>
      <c r="AW4217" s="2"/>
      <c r="AX4217" s="2"/>
      <c r="AY4217" s="2"/>
      <c r="AZ4217" s="2"/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/>
      <c r="BN4217" s="2"/>
      <c r="BO4217" s="2"/>
      <c r="BP4217" s="2"/>
      <c r="BQ4217" s="2"/>
      <c r="BR4217" s="2"/>
      <c r="BS4217" s="2"/>
      <c r="BT4217" s="2"/>
      <c r="BU4217" s="2"/>
      <c r="BV4217" s="2"/>
      <c r="BW4217" s="2"/>
      <c r="BX4217" s="2"/>
      <c r="BY4217" s="2"/>
    </row>
    <row r="4218" spans="38:77" s="11" customFormat="1" x14ac:dyDescent="0.3">
      <c r="AL4218" s="2"/>
      <c r="AM4218" s="2"/>
      <c r="AN4218" s="2"/>
      <c r="AO4218" s="2"/>
      <c r="AP4218" s="2"/>
      <c r="AQ4218" s="2"/>
      <c r="AR4218" s="2"/>
      <c r="AS4218" s="2"/>
      <c r="AT4218" s="2"/>
      <c r="AU4218" s="2"/>
      <c r="AV4218" s="2"/>
      <c r="AW4218" s="2"/>
      <c r="AX4218" s="2"/>
      <c r="AY4218" s="2"/>
      <c r="AZ4218" s="2"/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/>
      <c r="BN4218" s="2"/>
      <c r="BO4218" s="2"/>
      <c r="BP4218" s="2"/>
      <c r="BQ4218" s="2"/>
      <c r="BR4218" s="2"/>
      <c r="BS4218" s="2"/>
      <c r="BT4218" s="2"/>
      <c r="BU4218" s="2"/>
      <c r="BV4218" s="2"/>
      <c r="BW4218" s="2"/>
      <c r="BX4218" s="2"/>
      <c r="BY4218" s="2"/>
    </row>
    <row r="4219" spans="38:77" s="11" customFormat="1" x14ac:dyDescent="0.3">
      <c r="AL4219" s="2"/>
      <c r="AM4219" s="2"/>
      <c r="AN4219" s="2"/>
      <c r="AO4219" s="2"/>
      <c r="AP4219" s="2"/>
      <c r="AQ4219" s="2"/>
      <c r="AR4219" s="2"/>
      <c r="AS4219" s="2"/>
      <c r="AT4219" s="2"/>
      <c r="AU4219" s="2"/>
      <c r="AV4219" s="2"/>
      <c r="AW4219" s="2"/>
      <c r="AX4219" s="2"/>
      <c r="AY4219" s="2"/>
      <c r="AZ4219" s="2"/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/>
      <c r="BN4219" s="2"/>
      <c r="BO4219" s="2"/>
      <c r="BP4219" s="2"/>
      <c r="BQ4219" s="2"/>
      <c r="BR4219" s="2"/>
      <c r="BS4219" s="2"/>
      <c r="BT4219" s="2"/>
      <c r="BU4219" s="2"/>
      <c r="BV4219" s="2"/>
      <c r="BW4219" s="2"/>
      <c r="BX4219" s="2"/>
      <c r="BY4219" s="2"/>
    </row>
    <row r="4220" spans="38:77" s="11" customFormat="1" x14ac:dyDescent="0.3">
      <c r="AL4220" s="2"/>
      <c r="AM4220" s="2"/>
      <c r="AN4220" s="2"/>
      <c r="AO4220" s="2"/>
      <c r="AP4220" s="2"/>
      <c r="AQ4220" s="2"/>
      <c r="AR4220" s="2"/>
      <c r="AS4220" s="2"/>
      <c r="AT4220" s="2"/>
      <c r="AU4220" s="2"/>
      <c r="AV4220" s="2"/>
      <c r="AW4220" s="2"/>
      <c r="AX4220" s="2"/>
      <c r="AY4220" s="2"/>
      <c r="AZ4220" s="2"/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/>
      <c r="BN4220" s="2"/>
      <c r="BO4220" s="2"/>
      <c r="BP4220" s="2"/>
      <c r="BQ4220" s="2"/>
      <c r="BR4220" s="2"/>
      <c r="BS4220" s="2"/>
      <c r="BT4220" s="2"/>
      <c r="BU4220" s="2"/>
      <c r="BV4220" s="2"/>
      <c r="BW4220" s="2"/>
      <c r="BX4220" s="2"/>
      <c r="BY4220" s="2"/>
    </row>
    <row r="4221" spans="38:77" s="11" customFormat="1" x14ac:dyDescent="0.3">
      <c r="AL4221" s="2"/>
      <c r="AM4221" s="2"/>
      <c r="AN4221" s="2"/>
      <c r="AO4221" s="2"/>
      <c r="AP4221" s="2"/>
      <c r="AQ4221" s="2"/>
      <c r="AR4221" s="2"/>
      <c r="AS4221" s="2"/>
      <c r="AT4221" s="2"/>
      <c r="AU4221" s="2"/>
      <c r="AV4221" s="2"/>
      <c r="AW4221" s="2"/>
      <c r="AX4221" s="2"/>
      <c r="AY4221" s="2"/>
      <c r="AZ4221" s="2"/>
      <c r="BA4221" s="2"/>
      <c r="BB4221" s="2"/>
      <c r="BC4221" s="2"/>
      <c r="BD4221" s="2"/>
      <c r="BE4221" s="2"/>
      <c r="BF4221" s="2"/>
      <c r="BG4221" s="2"/>
      <c r="BH4221" s="2"/>
      <c r="BI4221" s="2"/>
      <c r="BJ4221" s="2"/>
      <c r="BK4221" s="2"/>
      <c r="BL4221" s="2"/>
      <c r="BM4221" s="2"/>
      <c r="BN4221" s="2"/>
      <c r="BO4221" s="2"/>
      <c r="BP4221" s="2"/>
      <c r="BQ4221" s="2"/>
      <c r="BR4221" s="2"/>
      <c r="BS4221" s="2"/>
      <c r="BT4221" s="2"/>
      <c r="BU4221" s="2"/>
      <c r="BV4221" s="2"/>
      <c r="BW4221" s="2"/>
      <c r="BX4221" s="2"/>
      <c r="BY4221" s="2"/>
    </row>
    <row r="4222" spans="38:77" s="11" customFormat="1" x14ac:dyDescent="0.3">
      <c r="AL4222" s="2"/>
      <c r="AM4222" s="2"/>
      <c r="AN4222" s="2"/>
      <c r="AO4222" s="2"/>
      <c r="AP4222" s="2"/>
      <c r="AQ4222" s="2"/>
      <c r="AR4222" s="2"/>
      <c r="AS4222" s="2"/>
      <c r="AT4222" s="2"/>
      <c r="AU4222" s="2"/>
      <c r="AV4222" s="2"/>
      <c r="AW4222" s="2"/>
      <c r="AX4222" s="2"/>
      <c r="AY4222" s="2"/>
      <c r="AZ4222" s="2"/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/>
      <c r="BN4222" s="2"/>
      <c r="BO4222" s="2"/>
      <c r="BP4222" s="2"/>
      <c r="BQ4222" s="2"/>
      <c r="BR4222" s="2"/>
      <c r="BS4222" s="2"/>
      <c r="BT4222" s="2"/>
      <c r="BU4222" s="2"/>
      <c r="BV4222" s="2"/>
      <c r="BW4222" s="2"/>
      <c r="BX4222" s="2"/>
      <c r="BY4222" s="2"/>
    </row>
    <row r="4223" spans="38:77" s="11" customFormat="1" x14ac:dyDescent="0.3">
      <c r="AL4223" s="2"/>
      <c r="AM4223" s="2"/>
      <c r="AN4223" s="2"/>
      <c r="AO4223" s="2"/>
      <c r="AP4223" s="2"/>
      <c r="AQ4223" s="2"/>
      <c r="AR4223" s="2"/>
      <c r="AS4223" s="2"/>
      <c r="AT4223" s="2"/>
      <c r="AU4223" s="2"/>
      <c r="AV4223" s="2"/>
      <c r="AW4223" s="2"/>
      <c r="AX4223" s="2"/>
      <c r="AY4223" s="2"/>
      <c r="AZ4223" s="2"/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/>
      <c r="BN4223" s="2"/>
      <c r="BO4223" s="2"/>
      <c r="BP4223" s="2"/>
      <c r="BQ4223" s="2"/>
      <c r="BR4223" s="2"/>
      <c r="BS4223" s="2"/>
      <c r="BT4223" s="2"/>
      <c r="BU4223" s="2"/>
      <c r="BV4223" s="2"/>
      <c r="BW4223" s="2"/>
      <c r="BX4223" s="2"/>
      <c r="BY4223" s="2"/>
    </row>
    <row r="4224" spans="38:77" s="11" customFormat="1" x14ac:dyDescent="0.3">
      <c r="AL4224" s="2"/>
      <c r="AM4224" s="2"/>
      <c r="AN4224" s="2"/>
      <c r="AO4224" s="2"/>
      <c r="AP4224" s="2"/>
      <c r="AQ4224" s="2"/>
      <c r="AR4224" s="2"/>
      <c r="AS4224" s="2"/>
      <c r="AT4224" s="2"/>
      <c r="AU4224" s="2"/>
      <c r="AV4224" s="2"/>
      <c r="AW4224" s="2"/>
      <c r="AX4224" s="2"/>
      <c r="AY4224" s="2"/>
      <c r="AZ4224" s="2"/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/>
      <c r="BN4224" s="2"/>
      <c r="BO4224" s="2"/>
      <c r="BP4224" s="2"/>
      <c r="BQ4224" s="2"/>
      <c r="BR4224" s="2"/>
      <c r="BS4224" s="2"/>
      <c r="BT4224" s="2"/>
      <c r="BU4224" s="2"/>
      <c r="BV4224" s="2"/>
      <c r="BW4224" s="2"/>
      <c r="BX4224" s="2"/>
      <c r="BY4224" s="2"/>
    </row>
    <row r="4225" spans="38:77" s="11" customFormat="1" x14ac:dyDescent="0.3">
      <c r="AL4225" s="2"/>
      <c r="AM4225" s="2"/>
      <c r="AN4225" s="2"/>
      <c r="AO4225" s="2"/>
      <c r="AP4225" s="2"/>
      <c r="AQ4225" s="2"/>
      <c r="AR4225" s="2"/>
      <c r="AS4225" s="2"/>
      <c r="AT4225" s="2"/>
      <c r="AU4225" s="2"/>
      <c r="AV4225" s="2"/>
      <c r="AW4225" s="2"/>
      <c r="AX4225" s="2"/>
      <c r="AY4225" s="2"/>
      <c r="AZ4225" s="2"/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/>
      <c r="BN4225" s="2"/>
      <c r="BO4225" s="2"/>
      <c r="BP4225" s="2"/>
      <c r="BQ4225" s="2"/>
      <c r="BR4225" s="2"/>
      <c r="BS4225" s="2"/>
      <c r="BT4225" s="2"/>
      <c r="BU4225" s="2"/>
      <c r="BV4225" s="2"/>
      <c r="BW4225" s="2"/>
      <c r="BX4225" s="2"/>
      <c r="BY4225" s="2"/>
    </row>
    <row r="4226" spans="38:77" s="11" customFormat="1" x14ac:dyDescent="0.3">
      <c r="AL4226" s="2"/>
      <c r="AM4226" s="2"/>
      <c r="AN4226" s="2"/>
      <c r="AO4226" s="2"/>
      <c r="AP4226" s="2"/>
      <c r="AQ4226" s="2"/>
      <c r="AR4226" s="2"/>
      <c r="AS4226" s="2"/>
      <c r="AT4226" s="2"/>
      <c r="AU4226" s="2"/>
      <c r="AV4226" s="2"/>
      <c r="AW4226" s="2"/>
      <c r="AX4226" s="2"/>
      <c r="AY4226" s="2"/>
      <c r="AZ4226" s="2"/>
      <c r="BA4226" s="2"/>
      <c r="BB4226" s="2"/>
      <c r="BC4226" s="2"/>
      <c r="BD4226" s="2"/>
      <c r="BE4226" s="2"/>
      <c r="BF4226" s="2"/>
      <c r="BG4226" s="2"/>
      <c r="BH4226" s="2"/>
      <c r="BI4226" s="2"/>
      <c r="BJ4226" s="2"/>
      <c r="BK4226" s="2"/>
      <c r="BL4226" s="2"/>
      <c r="BM4226" s="2"/>
      <c r="BN4226" s="2"/>
      <c r="BO4226" s="2"/>
      <c r="BP4226" s="2"/>
      <c r="BQ4226" s="2"/>
      <c r="BR4226" s="2"/>
      <c r="BS4226" s="2"/>
      <c r="BT4226" s="2"/>
      <c r="BU4226" s="2"/>
      <c r="BV4226" s="2"/>
      <c r="BW4226" s="2"/>
      <c r="BX4226" s="2"/>
      <c r="BY4226" s="2"/>
    </row>
    <row r="4227" spans="38:77" s="11" customFormat="1" x14ac:dyDescent="0.3">
      <c r="AL4227" s="2"/>
      <c r="AM4227" s="2"/>
      <c r="AN4227" s="2"/>
      <c r="AO4227" s="2"/>
      <c r="AP4227" s="2"/>
      <c r="AQ4227" s="2"/>
      <c r="AR4227" s="2"/>
      <c r="AS4227" s="2"/>
      <c r="AT4227" s="2"/>
      <c r="AU4227" s="2"/>
      <c r="AV4227" s="2"/>
      <c r="AW4227" s="2"/>
      <c r="AX4227" s="2"/>
      <c r="AY4227" s="2"/>
      <c r="AZ4227" s="2"/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/>
      <c r="BN4227" s="2"/>
      <c r="BO4227" s="2"/>
      <c r="BP4227" s="2"/>
      <c r="BQ4227" s="2"/>
      <c r="BR4227" s="2"/>
      <c r="BS4227" s="2"/>
      <c r="BT4227" s="2"/>
      <c r="BU4227" s="2"/>
      <c r="BV4227" s="2"/>
      <c r="BW4227" s="2"/>
      <c r="BX4227" s="2"/>
      <c r="BY4227" s="2"/>
    </row>
    <row r="4228" spans="38:77" s="11" customFormat="1" x14ac:dyDescent="0.3">
      <c r="AL4228" s="2"/>
      <c r="AM4228" s="2"/>
      <c r="AN4228" s="2"/>
      <c r="AO4228" s="2"/>
      <c r="AP4228" s="2"/>
      <c r="AQ4228" s="2"/>
      <c r="AR4228" s="2"/>
      <c r="AS4228" s="2"/>
      <c r="AT4228" s="2"/>
      <c r="AU4228" s="2"/>
      <c r="AV4228" s="2"/>
      <c r="AW4228" s="2"/>
      <c r="AX4228" s="2"/>
      <c r="AY4228" s="2"/>
      <c r="AZ4228" s="2"/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/>
      <c r="BN4228" s="2"/>
      <c r="BO4228" s="2"/>
      <c r="BP4228" s="2"/>
      <c r="BQ4228" s="2"/>
      <c r="BR4228" s="2"/>
      <c r="BS4228" s="2"/>
      <c r="BT4228" s="2"/>
      <c r="BU4228" s="2"/>
      <c r="BV4228" s="2"/>
      <c r="BW4228" s="2"/>
      <c r="BX4228" s="2"/>
      <c r="BY4228" s="2"/>
    </row>
    <row r="4229" spans="38:77" s="11" customFormat="1" x14ac:dyDescent="0.3">
      <c r="AL4229" s="2"/>
      <c r="AM4229" s="2"/>
      <c r="AN4229" s="2"/>
      <c r="AO4229" s="2"/>
      <c r="AP4229" s="2"/>
      <c r="AQ4229" s="2"/>
      <c r="AR4229" s="2"/>
      <c r="AS4229" s="2"/>
      <c r="AT4229" s="2"/>
      <c r="AU4229" s="2"/>
      <c r="AV4229" s="2"/>
      <c r="AW4229" s="2"/>
      <c r="AX4229" s="2"/>
      <c r="AY4229" s="2"/>
      <c r="AZ4229" s="2"/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/>
      <c r="BN4229" s="2"/>
      <c r="BO4229" s="2"/>
      <c r="BP4229" s="2"/>
      <c r="BQ4229" s="2"/>
      <c r="BR4229" s="2"/>
      <c r="BS4229" s="2"/>
      <c r="BT4229" s="2"/>
      <c r="BU4229" s="2"/>
      <c r="BV4229" s="2"/>
      <c r="BW4229" s="2"/>
      <c r="BX4229" s="2"/>
      <c r="BY4229" s="2"/>
    </row>
    <row r="4230" spans="38:77" s="11" customFormat="1" x14ac:dyDescent="0.3">
      <c r="AL4230" s="2"/>
      <c r="AM4230" s="2"/>
      <c r="AN4230" s="2"/>
      <c r="AO4230" s="2"/>
      <c r="AP4230" s="2"/>
      <c r="AQ4230" s="2"/>
      <c r="AR4230" s="2"/>
      <c r="AS4230" s="2"/>
      <c r="AT4230" s="2"/>
      <c r="AU4230" s="2"/>
      <c r="AV4230" s="2"/>
      <c r="AW4230" s="2"/>
      <c r="AX4230" s="2"/>
      <c r="AY4230" s="2"/>
      <c r="AZ4230" s="2"/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/>
      <c r="BN4230" s="2"/>
      <c r="BO4230" s="2"/>
      <c r="BP4230" s="2"/>
      <c r="BQ4230" s="2"/>
      <c r="BR4230" s="2"/>
      <c r="BS4230" s="2"/>
      <c r="BT4230" s="2"/>
      <c r="BU4230" s="2"/>
      <c r="BV4230" s="2"/>
      <c r="BW4230" s="2"/>
      <c r="BX4230" s="2"/>
      <c r="BY4230" s="2"/>
    </row>
    <row r="4231" spans="38:77" s="11" customFormat="1" x14ac:dyDescent="0.3">
      <c r="AL4231" s="2"/>
      <c r="AM4231" s="2"/>
      <c r="AN4231" s="2"/>
      <c r="AO4231" s="2"/>
      <c r="AP4231" s="2"/>
      <c r="AQ4231" s="2"/>
      <c r="AR4231" s="2"/>
      <c r="AS4231" s="2"/>
      <c r="AT4231" s="2"/>
      <c r="AU4231" s="2"/>
      <c r="AV4231" s="2"/>
      <c r="AW4231" s="2"/>
      <c r="AX4231" s="2"/>
      <c r="AY4231" s="2"/>
      <c r="AZ4231" s="2"/>
      <c r="BA4231" s="2"/>
      <c r="BB4231" s="2"/>
      <c r="BC4231" s="2"/>
      <c r="BD4231" s="2"/>
      <c r="BE4231" s="2"/>
      <c r="BF4231" s="2"/>
      <c r="BG4231" s="2"/>
      <c r="BH4231" s="2"/>
      <c r="BI4231" s="2"/>
      <c r="BJ4231" s="2"/>
      <c r="BK4231" s="2"/>
      <c r="BL4231" s="2"/>
      <c r="BM4231" s="2"/>
      <c r="BN4231" s="2"/>
      <c r="BO4231" s="2"/>
      <c r="BP4231" s="2"/>
      <c r="BQ4231" s="2"/>
      <c r="BR4231" s="2"/>
      <c r="BS4231" s="2"/>
      <c r="BT4231" s="2"/>
      <c r="BU4231" s="2"/>
      <c r="BV4231" s="2"/>
      <c r="BW4231" s="2"/>
      <c r="BX4231" s="2"/>
      <c r="BY4231" s="2"/>
    </row>
    <row r="4232" spans="38:77" s="11" customFormat="1" x14ac:dyDescent="0.3">
      <c r="AL4232" s="2"/>
      <c r="AM4232" s="2"/>
      <c r="AN4232" s="2"/>
      <c r="AO4232" s="2"/>
      <c r="AP4232" s="2"/>
      <c r="AQ4232" s="2"/>
      <c r="AR4232" s="2"/>
      <c r="AS4232" s="2"/>
      <c r="AT4232" s="2"/>
      <c r="AU4232" s="2"/>
      <c r="AV4232" s="2"/>
      <c r="AW4232" s="2"/>
      <c r="AX4232" s="2"/>
      <c r="AY4232" s="2"/>
      <c r="AZ4232" s="2"/>
      <c r="BA4232" s="2"/>
      <c r="BB4232" s="2"/>
      <c r="BC4232" s="2"/>
      <c r="BD4232" s="2"/>
      <c r="BE4232" s="2"/>
      <c r="BF4232" s="2"/>
      <c r="BG4232" s="2"/>
      <c r="BH4232" s="2"/>
      <c r="BI4232" s="2"/>
      <c r="BJ4232" s="2"/>
      <c r="BK4232" s="2"/>
      <c r="BL4232" s="2"/>
      <c r="BM4232" s="2"/>
      <c r="BN4232" s="2"/>
      <c r="BO4232" s="2"/>
      <c r="BP4232" s="2"/>
      <c r="BQ4232" s="2"/>
      <c r="BR4232" s="2"/>
      <c r="BS4232" s="2"/>
      <c r="BT4232" s="2"/>
      <c r="BU4232" s="2"/>
      <c r="BV4232" s="2"/>
      <c r="BW4232" s="2"/>
      <c r="BX4232" s="2"/>
      <c r="BY4232" s="2"/>
    </row>
    <row r="4233" spans="38:77" s="11" customFormat="1" x14ac:dyDescent="0.3">
      <c r="AL4233" s="2"/>
      <c r="AM4233" s="2"/>
      <c r="AN4233" s="2"/>
      <c r="AO4233" s="2"/>
      <c r="AP4233" s="2"/>
      <c r="AQ4233" s="2"/>
      <c r="AR4233" s="2"/>
      <c r="AS4233" s="2"/>
      <c r="AT4233" s="2"/>
      <c r="AU4233" s="2"/>
      <c r="AV4233" s="2"/>
      <c r="AW4233" s="2"/>
      <c r="AX4233" s="2"/>
      <c r="AY4233" s="2"/>
      <c r="AZ4233" s="2"/>
      <c r="BA4233" s="2"/>
      <c r="BB4233" s="2"/>
      <c r="BC4233" s="2"/>
      <c r="BD4233" s="2"/>
      <c r="BE4233" s="2"/>
      <c r="BF4233" s="2"/>
      <c r="BG4233" s="2"/>
      <c r="BH4233" s="2"/>
      <c r="BI4233" s="2"/>
      <c r="BJ4233" s="2"/>
      <c r="BK4233" s="2"/>
      <c r="BL4233" s="2"/>
      <c r="BM4233" s="2"/>
      <c r="BN4233" s="2"/>
      <c r="BO4233" s="2"/>
      <c r="BP4233" s="2"/>
      <c r="BQ4233" s="2"/>
      <c r="BR4233" s="2"/>
      <c r="BS4233" s="2"/>
      <c r="BT4233" s="2"/>
      <c r="BU4233" s="2"/>
      <c r="BV4233" s="2"/>
      <c r="BW4233" s="2"/>
      <c r="BX4233" s="2"/>
      <c r="BY4233" s="2"/>
    </row>
    <row r="4234" spans="38:77" s="11" customFormat="1" x14ac:dyDescent="0.3">
      <c r="AL4234" s="2"/>
      <c r="AM4234" s="2"/>
      <c r="AN4234" s="2"/>
      <c r="AO4234" s="2"/>
      <c r="AP4234" s="2"/>
      <c r="AQ4234" s="2"/>
      <c r="AR4234" s="2"/>
      <c r="AS4234" s="2"/>
      <c r="AT4234" s="2"/>
      <c r="AU4234" s="2"/>
      <c r="AV4234" s="2"/>
      <c r="AW4234" s="2"/>
      <c r="AX4234" s="2"/>
      <c r="AY4234" s="2"/>
      <c r="AZ4234" s="2"/>
      <c r="BA4234" s="2"/>
      <c r="BB4234" s="2"/>
      <c r="BC4234" s="2"/>
      <c r="BD4234" s="2"/>
      <c r="BE4234" s="2"/>
      <c r="BF4234" s="2"/>
      <c r="BG4234" s="2"/>
      <c r="BH4234" s="2"/>
      <c r="BI4234" s="2"/>
      <c r="BJ4234" s="2"/>
      <c r="BK4234" s="2"/>
      <c r="BL4234" s="2"/>
      <c r="BM4234" s="2"/>
      <c r="BN4234" s="2"/>
      <c r="BO4234" s="2"/>
      <c r="BP4234" s="2"/>
      <c r="BQ4234" s="2"/>
      <c r="BR4234" s="2"/>
      <c r="BS4234" s="2"/>
      <c r="BT4234" s="2"/>
      <c r="BU4234" s="2"/>
      <c r="BV4234" s="2"/>
      <c r="BW4234" s="2"/>
      <c r="BX4234" s="2"/>
      <c r="BY4234" s="2"/>
    </row>
    <row r="4235" spans="38:77" s="11" customFormat="1" x14ac:dyDescent="0.3">
      <c r="AL4235" s="2"/>
      <c r="AM4235" s="2"/>
      <c r="AN4235" s="2"/>
      <c r="AO4235" s="2"/>
      <c r="AP4235" s="2"/>
      <c r="AQ4235" s="2"/>
      <c r="AR4235" s="2"/>
      <c r="AS4235" s="2"/>
      <c r="AT4235" s="2"/>
      <c r="AU4235" s="2"/>
      <c r="AV4235" s="2"/>
      <c r="AW4235" s="2"/>
      <c r="AX4235" s="2"/>
      <c r="AY4235" s="2"/>
      <c r="AZ4235" s="2"/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/>
      <c r="BN4235" s="2"/>
      <c r="BO4235" s="2"/>
      <c r="BP4235" s="2"/>
      <c r="BQ4235" s="2"/>
      <c r="BR4235" s="2"/>
      <c r="BS4235" s="2"/>
      <c r="BT4235" s="2"/>
      <c r="BU4235" s="2"/>
      <c r="BV4235" s="2"/>
      <c r="BW4235" s="2"/>
      <c r="BX4235" s="2"/>
      <c r="BY4235" s="2"/>
    </row>
    <row r="4236" spans="38:77" s="11" customFormat="1" x14ac:dyDescent="0.3">
      <c r="AL4236" s="2"/>
      <c r="AM4236" s="2"/>
      <c r="AN4236" s="2"/>
      <c r="AO4236" s="2"/>
      <c r="AP4236" s="2"/>
      <c r="AQ4236" s="2"/>
      <c r="AR4236" s="2"/>
      <c r="AS4236" s="2"/>
      <c r="AT4236" s="2"/>
      <c r="AU4236" s="2"/>
      <c r="AV4236" s="2"/>
      <c r="AW4236" s="2"/>
      <c r="AX4236" s="2"/>
      <c r="AY4236" s="2"/>
      <c r="AZ4236" s="2"/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/>
      <c r="BN4236" s="2"/>
      <c r="BO4236" s="2"/>
      <c r="BP4236" s="2"/>
      <c r="BQ4236" s="2"/>
      <c r="BR4236" s="2"/>
      <c r="BS4236" s="2"/>
      <c r="BT4236" s="2"/>
      <c r="BU4236" s="2"/>
      <c r="BV4236" s="2"/>
      <c r="BW4236" s="2"/>
      <c r="BX4236" s="2"/>
      <c r="BY4236" s="2"/>
    </row>
    <row r="4237" spans="38:77" s="11" customFormat="1" x14ac:dyDescent="0.3">
      <c r="AL4237" s="2"/>
      <c r="AM4237" s="2"/>
      <c r="AN4237" s="2"/>
      <c r="AO4237" s="2"/>
      <c r="AP4237" s="2"/>
      <c r="AQ4237" s="2"/>
      <c r="AR4237" s="2"/>
      <c r="AS4237" s="2"/>
      <c r="AT4237" s="2"/>
      <c r="AU4237" s="2"/>
      <c r="AV4237" s="2"/>
      <c r="AW4237" s="2"/>
      <c r="AX4237" s="2"/>
      <c r="AY4237" s="2"/>
      <c r="AZ4237" s="2"/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/>
      <c r="BN4237" s="2"/>
      <c r="BO4237" s="2"/>
      <c r="BP4237" s="2"/>
      <c r="BQ4237" s="2"/>
      <c r="BR4237" s="2"/>
      <c r="BS4237" s="2"/>
      <c r="BT4237" s="2"/>
      <c r="BU4237" s="2"/>
      <c r="BV4237" s="2"/>
      <c r="BW4237" s="2"/>
      <c r="BX4237" s="2"/>
      <c r="BY4237" s="2"/>
    </row>
    <row r="4238" spans="38:77" s="11" customFormat="1" x14ac:dyDescent="0.3">
      <c r="AL4238" s="2"/>
      <c r="AM4238" s="2"/>
      <c r="AN4238" s="2"/>
      <c r="AO4238" s="2"/>
      <c r="AP4238" s="2"/>
      <c r="AQ4238" s="2"/>
      <c r="AR4238" s="2"/>
      <c r="AS4238" s="2"/>
      <c r="AT4238" s="2"/>
      <c r="AU4238" s="2"/>
      <c r="AV4238" s="2"/>
      <c r="AW4238" s="2"/>
      <c r="AX4238" s="2"/>
      <c r="AY4238" s="2"/>
      <c r="AZ4238" s="2"/>
      <c r="BA4238" s="2"/>
      <c r="BB4238" s="2"/>
      <c r="BC4238" s="2"/>
      <c r="BD4238" s="2"/>
      <c r="BE4238" s="2"/>
      <c r="BF4238" s="2"/>
      <c r="BG4238" s="2"/>
      <c r="BH4238" s="2"/>
      <c r="BI4238" s="2"/>
      <c r="BJ4238" s="2"/>
      <c r="BK4238" s="2"/>
      <c r="BL4238" s="2"/>
      <c r="BM4238" s="2"/>
      <c r="BN4238" s="2"/>
      <c r="BO4238" s="2"/>
      <c r="BP4238" s="2"/>
      <c r="BQ4238" s="2"/>
      <c r="BR4238" s="2"/>
      <c r="BS4238" s="2"/>
      <c r="BT4238" s="2"/>
      <c r="BU4238" s="2"/>
      <c r="BV4238" s="2"/>
      <c r="BW4238" s="2"/>
      <c r="BX4238" s="2"/>
      <c r="BY4238" s="2"/>
    </row>
    <row r="4239" spans="38:77" s="11" customFormat="1" x14ac:dyDescent="0.3">
      <c r="AL4239" s="2"/>
      <c r="AM4239" s="2"/>
      <c r="AN4239" s="2"/>
      <c r="AO4239" s="2"/>
      <c r="AP4239" s="2"/>
      <c r="AQ4239" s="2"/>
      <c r="AR4239" s="2"/>
      <c r="AS4239" s="2"/>
      <c r="AT4239" s="2"/>
      <c r="AU4239" s="2"/>
      <c r="AV4239" s="2"/>
      <c r="AW4239" s="2"/>
      <c r="AX4239" s="2"/>
      <c r="AY4239" s="2"/>
      <c r="AZ4239" s="2"/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/>
      <c r="BN4239" s="2"/>
      <c r="BO4239" s="2"/>
      <c r="BP4239" s="2"/>
      <c r="BQ4239" s="2"/>
      <c r="BR4239" s="2"/>
      <c r="BS4239" s="2"/>
      <c r="BT4239" s="2"/>
      <c r="BU4239" s="2"/>
      <c r="BV4239" s="2"/>
      <c r="BW4239" s="2"/>
      <c r="BX4239" s="2"/>
      <c r="BY4239" s="2"/>
    </row>
    <row r="4240" spans="38:77" s="11" customFormat="1" x14ac:dyDescent="0.3">
      <c r="AL4240" s="2"/>
      <c r="AM4240" s="2"/>
      <c r="AN4240" s="2"/>
      <c r="AO4240" s="2"/>
      <c r="AP4240" s="2"/>
      <c r="AQ4240" s="2"/>
      <c r="AR4240" s="2"/>
      <c r="AS4240" s="2"/>
      <c r="AT4240" s="2"/>
      <c r="AU4240" s="2"/>
      <c r="AV4240" s="2"/>
      <c r="AW4240" s="2"/>
      <c r="AX4240" s="2"/>
      <c r="AY4240" s="2"/>
      <c r="AZ4240" s="2"/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/>
      <c r="BN4240" s="2"/>
      <c r="BO4240" s="2"/>
      <c r="BP4240" s="2"/>
      <c r="BQ4240" s="2"/>
      <c r="BR4240" s="2"/>
      <c r="BS4240" s="2"/>
      <c r="BT4240" s="2"/>
      <c r="BU4240" s="2"/>
      <c r="BV4240" s="2"/>
      <c r="BW4240" s="2"/>
      <c r="BX4240" s="2"/>
      <c r="BY4240" s="2"/>
    </row>
    <row r="4241" spans="38:77" s="11" customFormat="1" x14ac:dyDescent="0.3">
      <c r="AL4241" s="2"/>
      <c r="AM4241" s="2"/>
      <c r="AN4241" s="2"/>
      <c r="AO4241" s="2"/>
      <c r="AP4241" s="2"/>
      <c r="AQ4241" s="2"/>
      <c r="AR4241" s="2"/>
      <c r="AS4241" s="2"/>
      <c r="AT4241" s="2"/>
      <c r="AU4241" s="2"/>
      <c r="AV4241" s="2"/>
      <c r="AW4241" s="2"/>
      <c r="AX4241" s="2"/>
      <c r="AY4241" s="2"/>
      <c r="AZ4241" s="2"/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/>
      <c r="BN4241" s="2"/>
      <c r="BO4241" s="2"/>
      <c r="BP4241" s="2"/>
      <c r="BQ4241" s="2"/>
      <c r="BR4241" s="2"/>
      <c r="BS4241" s="2"/>
      <c r="BT4241" s="2"/>
      <c r="BU4241" s="2"/>
      <c r="BV4241" s="2"/>
      <c r="BW4241" s="2"/>
      <c r="BX4241" s="2"/>
      <c r="BY4241" s="2"/>
    </row>
    <row r="4242" spans="38:77" s="11" customFormat="1" x14ac:dyDescent="0.3">
      <c r="AL4242" s="2"/>
      <c r="AM4242" s="2"/>
      <c r="AN4242" s="2"/>
      <c r="AO4242" s="2"/>
      <c r="AP4242" s="2"/>
      <c r="AQ4242" s="2"/>
      <c r="AR4242" s="2"/>
      <c r="AS4242" s="2"/>
      <c r="AT4242" s="2"/>
      <c r="AU4242" s="2"/>
      <c r="AV4242" s="2"/>
      <c r="AW4242" s="2"/>
      <c r="AX4242" s="2"/>
      <c r="AY4242" s="2"/>
      <c r="AZ4242" s="2"/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/>
      <c r="BN4242" s="2"/>
      <c r="BO4242" s="2"/>
      <c r="BP4242" s="2"/>
      <c r="BQ4242" s="2"/>
      <c r="BR4242" s="2"/>
      <c r="BS4242" s="2"/>
      <c r="BT4242" s="2"/>
      <c r="BU4242" s="2"/>
      <c r="BV4242" s="2"/>
      <c r="BW4242" s="2"/>
      <c r="BX4242" s="2"/>
      <c r="BY4242" s="2"/>
    </row>
    <row r="4243" spans="38:77" s="11" customFormat="1" x14ac:dyDescent="0.3">
      <c r="AL4243" s="2"/>
      <c r="AM4243" s="2"/>
      <c r="AN4243" s="2"/>
      <c r="AO4243" s="2"/>
      <c r="AP4243" s="2"/>
      <c r="AQ4243" s="2"/>
      <c r="AR4243" s="2"/>
      <c r="AS4243" s="2"/>
      <c r="AT4243" s="2"/>
      <c r="AU4243" s="2"/>
      <c r="AV4243" s="2"/>
      <c r="AW4243" s="2"/>
      <c r="AX4243" s="2"/>
      <c r="AY4243" s="2"/>
      <c r="AZ4243" s="2"/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/>
      <c r="BN4243" s="2"/>
      <c r="BO4243" s="2"/>
      <c r="BP4243" s="2"/>
      <c r="BQ4243" s="2"/>
      <c r="BR4243" s="2"/>
      <c r="BS4243" s="2"/>
      <c r="BT4243" s="2"/>
      <c r="BU4243" s="2"/>
      <c r="BV4243" s="2"/>
      <c r="BW4243" s="2"/>
      <c r="BX4243" s="2"/>
      <c r="BY4243" s="2"/>
    </row>
    <row r="4244" spans="38:77" s="11" customFormat="1" x14ac:dyDescent="0.3">
      <c r="AL4244" s="2"/>
      <c r="AM4244" s="2"/>
      <c r="AN4244" s="2"/>
      <c r="AO4244" s="2"/>
      <c r="AP4244" s="2"/>
      <c r="AQ4244" s="2"/>
      <c r="AR4244" s="2"/>
      <c r="AS4244" s="2"/>
      <c r="AT4244" s="2"/>
      <c r="AU4244" s="2"/>
      <c r="AV4244" s="2"/>
      <c r="AW4244" s="2"/>
      <c r="AX4244" s="2"/>
      <c r="AY4244" s="2"/>
      <c r="AZ4244" s="2"/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/>
      <c r="BN4244" s="2"/>
      <c r="BO4244" s="2"/>
      <c r="BP4244" s="2"/>
      <c r="BQ4244" s="2"/>
      <c r="BR4244" s="2"/>
      <c r="BS4244" s="2"/>
      <c r="BT4244" s="2"/>
      <c r="BU4244" s="2"/>
      <c r="BV4244" s="2"/>
      <c r="BW4244" s="2"/>
      <c r="BX4244" s="2"/>
      <c r="BY4244" s="2"/>
    </row>
    <row r="4245" spans="38:77" s="11" customFormat="1" x14ac:dyDescent="0.3">
      <c r="AL4245" s="2"/>
      <c r="AM4245" s="2"/>
      <c r="AN4245" s="2"/>
      <c r="AO4245" s="2"/>
      <c r="AP4245" s="2"/>
      <c r="AQ4245" s="2"/>
      <c r="AR4245" s="2"/>
      <c r="AS4245" s="2"/>
      <c r="AT4245" s="2"/>
      <c r="AU4245" s="2"/>
      <c r="AV4245" s="2"/>
      <c r="AW4245" s="2"/>
      <c r="AX4245" s="2"/>
      <c r="AY4245" s="2"/>
      <c r="AZ4245" s="2"/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/>
      <c r="BN4245" s="2"/>
      <c r="BO4245" s="2"/>
      <c r="BP4245" s="2"/>
      <c r="BQ4245" s="2"/>
      <c r="BR4245" s="2"/>
      <c r="BS4245" s="2"/>
      <c r="BT4245" s="2"/>
      <c r="BU4245" s="2"/>
      <c r="BV4245" s="2"/>
      <c r="BW4245" s="2"/>
      <c r="BX4245" s="2"/>
      <c r="BY4245" s="2"/>
    </row>
    <row r="4246" spans="38:77" s="11" customFormat="1" x14ac:dyDescent="0.3">
      <c r="AL4246" s="2"/>
      <c r="AM4246" s="2"/>
      <c r="AN4246" s="2"/>
      <c r="AO4246" s="2"/>
      <c r="AP4246" s="2"/>
      <c r="AQ4246" s="2"/>
      <c r="AR4246" s="2"/>
      <c r="AS4246" s="2"/>
      <c r="AT4246" s="2"/>
      <c r="AU4246" s="2"/>
      <c r="AV4246" s="2"/>
      <c r="AW4246" s="2"/>
      <c r="AX4246" s="2"/>
      <c r="AY4246" s="2"/>
      <c r="AZ4246" s="2"/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/>
      <c r="BN4246" s="2"/>
      <c r="BO4246" s="2"/>
      <c r="BP4246" s="2"/>
      <c r="BQ4246" s="2"/>
      <c r="BR4246" s="2"/>
      <c r="BS4246" s="2"/>
      <c r="BT4246" s="2"/>
      <c r="BU4246" s="2"/>
      <c r="BV4246" s="2"/>
      <c r="BW4246" s="2"/>
      <c r="BX4246" s="2"/>
      <c r="BY4246" s="2"/>
    </row>
    <row r="4247" spans="38:77" s="11" customFormat="1" x14ac:dyDescent="0.3">
      <c r="AL4247" s="2"/>
      <c r="AM4247" s="2"/>
      <c r="AN4247" s="2"/>
      <c r="AO4247" s="2"/>
      <c r="AP4247" s="2"/>
      <c r="AQ4247" s="2"/>
      <c r="AR4247" s="2"/>
      <c r="AS4247" s="2"/>
      <c r="AT4247" s="2"/>
      <c r="AU4247" s="2"/>
      <c r="AV4247" s="2"/>
      <c r="AW4247" s="2"/>
      <c r="AX4247" s="2"/>
      <c r="AY4247" s="2"/>
      <c r="AZ4247" s="2"/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/>
      <c r="BN4247" s="2"/>
      <c r="BO4247" s="2"/>
      <c r="BP4247" s="2"/>
      <c r="BQ4247" s="2"/>
      <c r="BR4247" s="2"/>
      <c r="BS4247" s="2"/>
      <c r="BT4247" s="2"/>
      <c r="BU4247" s="2"/>
      <c r="BV4247" s="2"/>
      <c r="BW4247" s="2"/>
      <c r="BX4247" s="2"/>
      <c r="BY4247" s="2"/>
    </row>
    <row r="4248" spans="38:77" s="11" customFormat="1" x14ac:dyDescent="0.3">
      <c r="AL4248" s="2"/>
      <c r="AM4248" s="2"/>
      <c r="AN4248" s="2"/>
      <c r="AO4248" s="2"/>
      <c r="AP4248" s="2"/>
      <c r="AQ4248" s="2"/>
      <c r="AR4248" s="2"/>
      <c r="AS4248" s="2"/>
      <c r="AT4248" s="2"/>
      <c r="AU4248" s="2"/>
      <c r="AV4248" s="2"/>
      <c r="AW4248" s="2"/>
      <c r="AX4248" s="2"/>
      <c r="AY4248" s="2"/>
      <c r="AZ4248" s="2"/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/>
      <c r="BN4248" s="2"/>
      <c r="BO4248" s="2"/>
      <c r="BP4248" s="2"/>
      <c r="BQ4248" s="2"/>
      <c r="BR4248" s="2"/>
      <c r="BS4248" s="2"/>
      <c r="BT4248" s="2"/>
      <c r="BU4248" s="2"/>
      <c r="BV4248" s="2"/>
      <c r="BW4248" s="2"/>
      <c r="BX4248" s="2"/>
      <c r="BY4248" s="2"/>
    </row>
    <row r="4249" spans="38:77" s="11" customFormat="1" x14ac:dyDescent="0.3">
      <c r="AL4249" s="2"/>
      <c r="AM4249" s="2"/>
      <c r="AN4249" s="2"/>
      <c r="AO4249" s="2"/>
      <c r="AP4249" s="2"/>
      <c r="AQ4249" s="2"/>
      <c r="AR4249" s="2"/>
      <c r="AS4249" s="2"/>
      <c r="AT4249" s="2"/>
      <c r="AU4249" s="2"/>
      <c r="AV4249" s="2"/>
      <c r="AW4249" s="2"/>
      <c r="AX4249" s="2"/>
      <c r="AY4249" s="2"/>
      <c r="AZ4249" s="2"/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/>
      <c r="BN4249" s="2"/>
      <c r="BO4249" s="2"/>
      <c r="BP4249" s="2"/>
      <c r="BQ4249" s="2"/>
      <c r="BR4249" s="2"/>
      <c r="BS4249" s="2"/>
      <c r="BT4249" s="2"/>
      <c r="BU4249" s="2"/>
      <c r="BV4249" s="2"/>
      <c r="BW4249" s="2"/>
      <c r="BX4249" s="2"/>
      <c r="BY4249" s="2"/>
    </row>
    <row r="4250" spans="38:77" s="11" customFormat="1" x14ac:dyDescent="0.3">
      <c r="AL4250" s="2"/>
      <c r="AM4250" s="2"/>
      <c r="AN4250" s="2"/>
      <c r="AO4250" s="2"/>
      <c r="AP4250" s="2"/>
      <c r="AQ4250" s="2"/>
      <c r="AR4250" s="2"/>
      <c r="AS4250" s="2"/>
      <c r="AT4250" s="2"/>
      <c r="AU4250" s="2"/>
      <c r="AV4250" s="2"/>
      <c r="AW4250" s="2"/>
      <c r="AX4250" s="2"/>
      <c r="AY4250" s="2"/>
      <c r="AZ4250" s="2"/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/>
      <c r="BN4250" s="2"/>
      <c r="BO4250" s="2"/>
      <c r="BP4250" s="2"/>
      <c r="BQ4250" s="2"/>
      <c r="BR4250" s="2"/>
      <c r="BS4250" s="2"/>
      <c r="BT4250" s="2"/>
      <c r="BU4250" s="2"/>
      <c r="BV4250" s="2"/>
      <c r="BW4250" s="2"/>
      <c r="BX4250" s="2"/>
      <c r="BY4250" s="2"/>
    </row>
    <row r="4251" spans="38:77" s="11" customFormat="1" x14ac:dyDescent="0.3">
      <c r="AL4251" s="2"/>
      <c r="AM4251" s="2"/>
      <c r="AN4251" s="2"/>
      <c r="AO4251" s="2"/>
      <c r="AP4251" s="2"/>
      <c r="AQ4251" s="2"/>
      <c r="AR4251" s="2"/>
      <c r="AS4251" s="2"/>
      <c r="AT4251" s="2"/>
      <c r="AU4251" s="2"/>
      <c r="AV4251" s="2"/>
      <c r="AW4251" s="2"/>
      <c r="AX4251" s="2"/>
      <c r="AY4251" s="2"/>
      <c r="AZ4251" s="2"/>
      <c r="BA4251" s="2"/>
      <c r="BB4251" s="2"/>
      <c r="BC4251" s="2"/>
      <c r="BD4251" s="2"/>
      <c r="BE4251" s="2"/>
      <c r="BF4251" s="2"/>
      <c r="BG4251" s="2"/>
      <c r="BH4251" s="2"/>
      <c r="BI4251" s="2"/>
      <c r="BJ4251" s="2"/>
      <c r="BK4251" s="2"/>
      <c r="BL4251" s="2"/>
      <c r="BM4251" s="2"/>
      <c r="BN4251" s="2"/>
      <c r="BO4251" s="2"/>
      <c r="BP4251" s="2"/>
      <c r="BQ4251" s="2"/>
      <c r="BR4251" s="2"/>
      <c r="BS4251" s="2"/>
      <c r="BT4251" s="2"/>
      <c r="BU4251" s="2"/>
      <c r="BV4251" s="2"/>
      <c r="BW4251" s="2"/>
      <c r="BX4251" s="2"/>
      <c r="BY4251" s="2"/>
    </row>
    <row r="4252" spans="38:77" s="11" customFormat="1" x14ac:dyDescent="0.3">
      <c r="AL4252" s="2"/>
      <c r="AM4252" s="2"/>
      <c r="AN4252" s="2"/>
      <c r="AO4252" s="2"/>
      <c r="AP4252" s="2"/>
      <c r="AQ4252" s="2"/>
      <c r="AR4252" s="2"/>
      <c r="AS4252" s="2"/>
      <c r="AT4252" s="2"/>
      <c r="AU4252" s="2"/>
      <c r="AV4252" s="2"/>
      <c r="AW4252" s="2"/>
      <c r="AX4252" s="2"/>
      <c r="AY4252" s="2"/>
      <c r="AZ4252" s="2"/>
      <c r="BA4252" s="2"/>
      <c r="BB4252" s="2"/>
      <c r="BC4252" s="2"/>
      <c r="BD4252" s="2"/>
      <c r="BE4252" s="2"/>
      <c r="BF4252" s="2"/>
      <c r="BG4252" s="2"/>
      <c r="BH4252" s="2"/>
      <c r="BI4252" s="2"/>
      <c r="BJ4252" s="2"/>
      <c r="BK4252" s="2"/>
      <c r="BL4252" s="2"/>
      <c r="BM4252" s="2"/>
      <c r="BN4252" s="2"/>
      <c r="BO4252" s="2"/>
      <c r="BP4252" s="2"/>
      <c r="BQ4252" s="2"/>
      <c r="BR4252" s="2"/>
      <c r="BS4252" s="2"/>
      <c r="BT4252" s="2"/>
      <c r="BU4252" s="2"/>
      <c r="BV4252" s="2"/>
      <c r="BW4252" s="2"/>
      <c r="BX4252" s="2"/>
      <c r="BY4252" s="2"/>
    </row>
    <row r="4253" spans="38:77" s="11" customFormat="1" x14ac:dyDescent="0.3">
      <c r="AL4253" s="2"/>
      <c r="AM4253" s="2"/>
      <c r="AN4253" s="2"/>
      <c r="AO4253" s="2"/>
      <c r="AP4253" s="2"/>
      <c r="AQ4253" s="2"/>
      <c r="AR4253" s="2"/>
      <c r="AS4253" s="2"/>
      <c r="AT4253" s="2"/>
      <c r="AU4253" s="2"/>
      <c r="AV4253" s="2"/>
      <c r="AW4253" s="2"/>
      <c r="AX4253" s="2"/>
      <c r="AY4253" s="2"/>
      <c r="AZ4253" s="2"/>
      <c r="BA4253" s="2"/>
      <c r="BB4253" s="2"/>
      <c r="BC4253" s="2"/>
      <c r="BD4253" s="2"/>
      <c r="BE4253" s="2"/>
      <c r="BF4253" s="2"/>
      <c r="BG4253" s="2"/>
      <c r="BH4253" s="2"/>
      <c r="BI4253" s="2"/>
      <c r="BJ4253" s="2"/>
      <c r="BK4253" s="2"/>
      <c r="BL4253" s="2"/>
      <c r="BM4253" s="2"/>
      <c r="BN4253" s="2"/>
      <c r="BO4253" s="2"/>
      <c r="BP4253" s="2"/>
      <c r="BQ4253" s="2"/>
      <c r="BR4253" s="2"/>
      <c r="BS4253" s="2"/>
      <c r="BT4253" s="2"/>
      <c r="BU4253" s="2"/>
      <c r="BV4253" s="2"/>
      <c r="BW4253" s="2"/>
      <c r="BX4253" s="2"/>
      <c r="BY4253" s="2"/>
    </row>
    <row r="4254" spans="38:77" s="11" customFormat="1" x14ac:dyDescent="0.3">
      <c r="AL4254" s="2"/>
      <c r="AM4254" s="2"/>
      <c r="AN4254" s="2"/>
      <c r="AO4254" s="2"/>
      <c r="AP4254" s="2"/>
      <c r="AQ4254" s="2"/>
      <c r="AR4254" s="2"/>
      <c r="AS4254" s="2"/>
      <c r="AT4254" s="2"/>
      <c r="AU4254" s="2"/>
      <c r="AV4254" s="2"/>
      <c r="AW4254" s="2"/>
      <c r="AX4254" s="2"/>
      <c r="AY4254" s="2"/>
      <c r="AZ4254" s="2"/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/>
      <c r="BN4254" s="2"/>
      <c r="BO4254" s="2"/>
      <c r="BP4254" s="2"/>
      <c r="BQ4254" s="2"/>
      <c r="BR4254" s="2"/>
      <c r="BS4254" s="2"/>
      <c r="BT4254" s="2"/>
      <c r="BU4254" s="2"/>
      <c r="BV4254" s="2"/>
      <c r="BW4254" s="2"/>
      <c r="BX4254" s="2"/>
      <c r="BY4254" s="2"/>
    </row>
    <row r="4255" spans="38:77" s="11" customFormat="1" x14ac:dyDescent="0.3">
      <c r="AL4255" s="2"/>
      <c r="AM4255" s="2"/>
      <c r="AN4255" s="2"/>
      <c r="AO4255" s="2"/>
      <c r="AP4255" s="2"/>
      <c r="AQ4255" s="2"/>
      <c r="AR4255" s="2"/>
      <c r="AS4255" s="2"/>
      <c r="AT4255" s="2"/>
      <c r="AU4255" s="2"/>
      <c r="AV4255" s="2"/>
      <c r="AW4255" s="2"/>
      <c r="AX4255" s="2"/>
      <c r="AY4255" s="2"/>
      <c r="AZ4255" s="2"/>
      <c r="BA4255" s="2"/>
      <c r="BB4255" s="2"/>
      <c r="BC4255" s="2"/>
      <c r="BD4255" s="2"/>
      <c r="BE4255" s="2"/>
      <c r="BF4255" s="2"/>
      <c r="BG4255" s="2"/>
      <c r="BH4255" s="2"/>
      <c r="BI4255" s="2"/>
      <c r="BJ4255" s="2"/>
      <c r="BK4255" s="2"/>
      <c r="BL4255" s="2"/>
      <c r="BM4255" s="2"/>
      <c r="BN4255" s="2"/>
      <c r="BO4255" s="2"/>
      <c r="BP4255" s="2"/>
      <c r="BQ4255" s="2"/>
      <c r="BR4255" s="2"/>
      <c r="BS4255" s="2"/>
      <c r="BT4255" s="2"/>
      <c r="BU4255" s="2"/>
      <c r="BV4255" s="2"/>
      <c r="BW4255" s="2"/>
      <c r="BX4255" s="2"/>
      <c r="BY4255" s="2"/>
    </row>
    <row r="4256" spans="38:77" s="11" customFormat="1" x14ac:dyDescent="0.3">
      <c r="AL4256" s="2"/>
      <c r="AM4256" s="2"/>
      <c r="AN4256" s="2"/>
      <c r="AO4256" s="2"/>
      <c r="AP4256" s="2"/>
      <c r="AQ4256" s="2"/>
      <c r="AR4256" s="2"/>
      <c r="AS4256" s="2"/>
      <c r="AT4256" s="2"/>
      <c r="AU4256" s="2"/>
      <c r="AV4256" s="2"/>
      <c r="AW4256" s="2"/>
      <c r="AX4256" s="2"/>
      <c r="AY4256" s="2"/>
      <c r="AZ4256" s="2"/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/>
      <c r="BN4256" s="2"/>
      <c r="BO4256" s="2"/>
      <c r="BP4256" s="2"/>
      <c r="BQ4256" s="2"/>
      <c r="BR4256" s="2"/>
      <c r="BS4256" s="2"/>
      <c r="BT4256" s="2"/>
      <c r="BU4256" s="2"/>
      <c r="BV4256" s="2"/>
      <c r="BW4256" s="2"/>
      <c r="BX4256" s="2"/>
      <c r="BY4256" s="2"/>
    </row>
    <row r="4257" spans="38:77" s="11" customFormat="1" x14ac:dyDescent="0.3">
      <c r="AL4257" s="2"/>
      <c r="AM4257" s="2"/>
      <c r="AN4257" s="2"/>
      <c r="AO4257" s="2"/>
      <c r="AP4257" s="2"/>
      <c r="AQ4257" s="2"/>
      <c r="AR4257" s="2"/>
      <c r="AS4257" s="2"/>
      <c r="AT4257" s="2"/>
      <c r="AU4257" s="2"/>
      <c r="AV4257" s="2"/>
      <c r="AW4257" s="2"/>
      <c r="AX4257" s="2"/>
      <c r="AY4257" s="2"/>
      <c r="AZ4257" s="2"/>
      <c r="BA4257" s="2"/>
      <c r="BB4257" s="2"/>
      <c r="BC4257" s="2"/>
      <c r="BD4257" s="2"/>
      <c r="BE4257" s="2"/>
      <c r="BF4257" s="2"/>
      <c r="BG4257" s="2"/>
      <c r="BH4257" s="2"/>
      <c r="BI4257" s="2"/>
      <c r="BJ4257" s="2"/>
      <c r="BK4257" s="2"/>
      <c r="BL4257" s="2"/>
      <c r="BM4257" s="2"/>
      <c r="BN4257" s="2"/>
      <c r="BO4257" s="2"/>
      <c r="BP4257" s="2"/>
      <c r="BQ4257" s="2"/>
      <c r="BR4257" s="2"/>
      <c r="BS4257" s="2"/>
      <c r="BT4257" s="2"/>
      <c r="BU4257" s="2"/>
      <c r="BV4257" s="2"/>
      <c r="BW4257" s="2"/>
      <c r="BX4257" s="2"/>
      <c r="BY4257" s="2"/>
    </row>
    <row r="4258" spans="38:77" s="11" customFormat="1" x14ac:dyDescent="0.3">
      <c r="AL4258" s="2"/>
      <c r="AM4258" s="2"/>
      <c r="AN4258" s="2"/>
      <c r="AO4258" s="2"/>
      <c r="AP4258" s="2"/>
      <c r="AQ4258" s="2"/>
      <c r="AR4258" s="2"/>
      <c r="AS4258" s="2"/>
      <c r="AT4258" s="2"/>
      <c r="AU4258" s="2"/>
      <c r="AV4258" s="2"/>
      <c r="AW4258" s="2"/>
      <c r="AX4258" s="2"/>
      <c r="AY4258" s="2"/>
      <c r="AZ4258" s="2"/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/>
      <c r="BN4258" s="2"/>
      <c r="BO4258" s="2"/>
      <c r="BP4258" s="2"/>
      <c r="BQ4258" s="2"/>
      <c r="BR4258" s="2"/>
      <c r="BS4258" s="2"/>
      <c r="BT4258" s="2"/>
      <c r="BU4258" s="2"/>
      <c r="BV4258" s="2"/>
      <c r="BW4258" s="2"/>
      <c r="BX4258" s="2"/>
      <c r="BY4258" s="2"/>
    </row>
    <row r="4259" spans="38:77" s="11" customFormat="1" x14ac:dyDescent="0.3">
      <c r="AL4259" s="2"/>
      <c r="AM4259" s="2"/>
      <c r="AN4259" s="2"/>
      <c r="AO4259" s="2"/>
      <c r="AP4259" s="2"/>
      <c r="AQ4259" s="2"/>
      <c r="AR4259" s="2"/>
      <c r="AS4259" s="2"/>
      <c r="AT4259" s="2"/>
      <c r="AU4259" s="2"/>
      <c r="AV4259" s="2"/>
      <c r="AW4259" s="2"/>
      <c r="AX4259" s="2"/>
      <c r="AY4259" s="2"/>
      <c r="AZ4259" s="2"/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/>
      <c r="BN4259" s="2"/>
      <c r="BO4259" s="2"/>
      <c r="BP4259" s="2"/>
      <c r="BQ4259" s="2"/>
      <c r="BR4259" s="2"/>
      <c r="BS4259" s="2"/>
      <c r="BT4259" s="2"/>
      <c r="BU4259" s="2"/>
      <c r="BV4259" s="2"/>
      <c r="BW4259" s="2"/>
      <c r="BX4259" s="2"/>
      <c r="BY4259" s="2"/>
    </row>
    <row r="4260" spans="38:77" s="11" customFormat="1" x14ac:dyDescent="0.3">
      <c r="AL4260" s="2"/>
      <c r="AM4260" s="2"/>
      <c r="AN4260" s="2"/>
      <c r="AO4260" s="2"/>
      <c r="AP4260" s="2"/>
      <c r="AQ4260" s="2"/>
      <c r="AR4260" s="2"/>
      <c r="AS4260" s="2"/>
      <c r="AT4260" s="2"/>
      <c r="AU4260" s="2"/>
      <c r="AV4260" s="2"/>
      <c r="AW4260" s="2"/>
      <c r="AX4260" s="2"/>
      <c r="AY4260" s="2"/>
      <c r="AZ4260" s="2"/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/>
      <c r="BN4260" s="2"/>
      <c r="BO4260" s="2"/>
      <c r="BP4260" s="2"/>
      <c r="BQ4260" s="2"/>
      <c r="BR4260" s="2"/>
      <c r="BS4260" s="2"/>
      <c r="BT4260" s="2"/>
      <c r="BU4260" s="2"/>
      <c r="BV4260" s="2"/>
      <c r="BW4260" s="2"/>
      <c r="BX4260" s="2"/>
      <c r="BY4260" s="2"/>
    </row>
    <row r="4261" spans="38:77" s="11" customFormat="1" x14ac:dyDescent="0.3">
      <c r="AL4261" s="2"/>
      <c r="AM4261" s="2"/>
      <c r="AN4261" s="2"/>
      <c r="AO4261" s="2"/>
      <c r="AP4261" s="2"/>
      <c r="AQ4261" s="2"/>
      <c r="AR4261" s="2"/>
      <c r="AS4261" s="2"/>
      <c r="AT4261" s="2"/>
      <c r="AU4261" s="2"/>
      <c r="AV4261" s="2"/>
      <c r="AW4261" s="2"/>
      <c r="AX4261" s="2"/>
      <c r="AY4261" s="2"/>
      <c r="AZ4261" s="2"/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/>
      <c r="BN4261" s="2"/>
      <c r="BO4261" s="2"/>
      <c r="BP4261" s="2"/>
      <c r="BQ4261" s="2"/>
      <c r="BR4261" s="2"/>
      <c r="BS4261" s="2"/>
      <c r="BT4261" s="2"/>
      <c r="BU4261" s="2"/>
      <c r="BV4261" s="2"/>
      <c r="BW4261" s="2"/>
      <c r="BX4261" s="2"/>
      <c r="BY4261" s="2"/>
    </row>
    <row r="4262" spans="38:77" s="11" customFormat="1" x14ac:dyDescent="0.3">
      <c r="AL4262" s="2"/>
      <c r="AM4262" s="2"/>
      <c r="AN4262" s="2"/>
      <c r="AO4262" s="2"/>
      <c r="AP4262" s="2"/>
      <c r="AQ4262" s="2"/>
      <c r="AR4262" s="2"/>
      <c r="AS4262" s="2"/>
      <c r="AT4262" s="2"/>
      <c r="AU4262" s="2"/>
      <c r="AV4262" s="2"/>
      <c r="AW4262" s="2"/>
      <c r="AX4262" s="2"/>
      <c r="AY4262" s="2"/>
      <c r="AZ4262" s="2"/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/>
      <c r="BN4262" s="2"/>
      <c r="BO4262" s="2"/>
      <c r="BP4262" s="2"/>
      <c r="BQ4262" s="2"/>
      <c r="BR4262" s="2"/>
      <c r="BS4262" s="2"/>
      <c r="BT4262" s="2"/>
      <c r="BU4262" s="2"/>
      <c r="BV4262" s="2"/>
      <c r="BW4262" s="2"/>
      <c r="BX4262" s="2"/>
      <c r="BY4262" s="2"/>
    </row>
    <row r="4263" spans="38:77" s="11" customFormat="1" x14ac:dyDescent="0.3">
      <c r="AL4263" s="2"/>
      <c r="AM4263" s="2"/>
      <c r="AN4263" s="2"/>
      <c r="AO4263" s="2"/>
      <c r="AP4263" s="2"/>
      <c r="AQ4263" s="2"/>
      <c r="AR4263" s="2"/>
      <c r="AS4263" s="2"/>
      <c r="AT4263" s="2"/>
      <c r="AU4263" s="2"/>
      <c r="AV4263" s="2"/>
      <c r="AW4263" s="2"/>
      <c r="AX4263" s="2"/>
      <c r="AY4263" s="2"/>
      <c r="AZ4263" s="2"/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/>
      <c r="BN4263" s="2"/>
      <c r="BO4263" s="2"/>
      <c r="BP4263" s="2"/>
      <c r="BQ4263" s="2"/>
      <c r="BR4263" s="2"/>
      <c r="BS4263" s="2"/>
      <c r="BT4263" s="2"/>
      <c r="BU4263" s="2"/>
      <c r="BV4263" s="2"/>
      <c r="BW4263" s="2"/>
      <c r="BX4263" s="2"/>
      <c r="BY4263" s="2"/>
    </row>
    <row r="4264" spans="38:77" s="11" customFormat="1" x14ac:dyDescent="0.3">
      <c r="AL4264" s="2"/>
      <c r="AM4264" s="2"/>
      <c r="AN4264" s="2"/>
      <c r="AO4264" s="2"/>
      <c r="AP4264" s="2"/>
      <c r="AQ4264" s="2"/>
      <c r="AR4264" s="2"/>
      <c r="AS4264" s="2"/>
      <c r="AT4264" s="2"/>
      <c r="AU4264" s="2"/>
      <c r="AV4264" s="2"/>
      <c r="AW4264" s="2"/>
      <c r="AX4264" s="2"/>
      <c r="AY4264" s="2"/>
      <c r="AZ4264" s="2"/>
      <c r="BA4264" s="2"/>
      <c r="BB4264" s="2"/>
      <c r="BC4264" s="2"/>
      <c r="BD4264" s="2"/>
      <c r="BE4264" s="2"/>
      <c r="BF4264" s="2"/>
      <c r="BG4264" s="2"/>
      <c r="BH4264" s="2"/>
      <c r="BI4264" s="2"/>
      <c r="BJ4264" s="2"/>
      <c r="BK4264" s="2"/>
      <c r="BL4264" s="2"/>
      <c r="BM4264" s="2"/>
      <c r="BN4264" s="2"/>
      <c r="BO4264" s="2"/>
      <c r="BP4264" s="2"/>
      <c r="BQ4264" s="2"/>
      <c r="BR4264" s="2"/>
      <c r="BS4264" s="2"/>
      <c r="BT4264" s="2"/>
      <c r="BU4264" s="2"/>
      <c r="BV4264" s="2"/>
      <c r="BW4264" s="2"/>
      <c r="BX4264" s="2"/>
      <c r="BY4264" s="2"/>
    </row>
    <row r="4265" spans="38:77" s="11" customFormat="1" x14ac:dyDescent="0.3">
      <c r="AL4265" s="2"/>
      <c r="AM4265" s="2"/>
      <c r="AN4265" s="2"/>
      <c r="AO4265" s="2"/>
      <c r="AP4265" s="2"/>
      <c r="AQ4265" s="2"/>
      <c r="AR4265" s="2"/>
      <c r="AS4265" s="2"/>
      <c r="AT4265" s="2"/>
      <c r="AU4265" s="2"/>
      <c r="AV4265" s="2"/>
      <c r="AW4265" s="2"/>
      <c r="AX4265" s="2"/>
      <c r="AY4265" s="2"/>
      <c r="AZ4265" s="2"/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/>
      <c r="BN4265" s="2"/>
      <c r="BO4265" s="2"/>
      <c r="BP4265" s="2"/>
      <c r="BQ4265" s="2"/>
      <c r="BR4265" s="2"/>
      <c r="BS4265" s="2"/>
      <c r="BT4265" s="2"/>
      <c r="BU4265" s="2"/>
      <c r="BV4265" s="2"/>
      <c r="BW4265" s="2"/>
      <c r="BX4265" s="2"/>
      <c r="BY4265" s="2"/>
    </row>
    <row r="4266" spans="38:77" s="11" customFormat="1" x14ac:dyDescent="0.3">
      <c r="AL4266" s="2"/>
      <c r="AM4266" s="2"/>
      <c r="AN4266" s="2"/>
      <c r="AO4266" s="2"/>
      <c r="AP4266" s="2"/>
      <c r="AQ4266" s="2"/>
      <c r="AR4266" s="2"/>
      <c r="AS4266" s="2"/>
      <c r="AT4266" s="2"/>
      <c r="AU4266" s="2"/>
      <c r="AV4266" s="2"/>
      <c r="AW4266" s="2"/>
      <c r="AX4266" s="2"/>
      <c r="AY4266" s="2"/>
      <c r="AZ4266" s="2"/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/>
      <c r="BN4266" s="2"/>
      <c r="BO4266" s="2"/>
      <c r="BP4266" s="2"/>
      <c r="BQ4266" s="2"/>
      <c r="BR4266" s="2"/>
      <c r="BS4266" s="2"/>
      <c r="BT4266" s="2"/>
      <c r="BU4266" s="2"/>
      <c r="BV4266" s="2"/>
      <c r="BW4266" s="2"/>
      <c r="BX4266" s="2"/>
      <c r="BY4266" s="2"/>
    </row>
    <row r="4267" spans="38:77" s="11" customFormat="1" x14ac:dyDescent="0.3">
      <c r="AL4267" s="2"/>
      <c r="AM4267" s="2"/>
      <c r="AN4267" s="2"/>
      <c r="AO4267" s="2"/>
      <c r="AP4267" s="2"/>
      <c r="AQ4267" s="2"/>
      <c r="AR4267" s="2"/>
      <c r="AS4267" s="2"/>
      <c r="AT4267" s="2"/>
      <c r="AU4267" s="2"/>
      <c r="AV4267" s="2"/>
      <c r="AW4267" s="2"/>
      <c r="AX4267" s="2"/>
      <c r="AY4267" s="2"/>
      <c r="AZ4267" s="2"/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/>
      <c r="BN4267" s="2"/>
      <c r="BO4267" s="2"/>
      <c r="BP4267" s="2"/>
      <c r="BQ4267" s="2"/>
      <c r="BR4267" s="2"/>
      <c r="BS4267" s="2"/>
      <c r="BT4267" s="2"/>
      <c r="BU4267" s="2"/>
      <c r="BV4267" s="2"/>
      <c r="BW4267" s="2"/>
      <c r="BX4267" s="2"/>
      <c r="BY4267" s="2"/>
    </row>
    <row r="4268" spans="38:77" s="11" customFormat="1" x14ac:dyDescent="0.3">
      <c r="AL4268" s="2"/>
      <c r="AM4268" s="2"/>
      <c r="AN4268" s="2"/>
      <c r="AO4268" s="2"/>
      <c r="AP4268" s="2"/>
      <c r="AQ4268" s="2"/>
      <c r="AR4268" s="2"/>
      <c r="AS4268" s="2"/>
      <c r="AT4268" s="2"/>
      <c r="AU4268" s="2"/>
      <c r="AV4268" s="2"/>
      <c r="AW4268" s="2"/>
      <c r="AX4268" s="2"/>
      <c r="AY4268" s="2"/>
      <c r="AZ4268" s="2"/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/>
      <c r="BN4268" s="2"/>
      <c r="BO4268" s="2"/>
      <c r="BP4268" s="2"/>
      <c r="BQ4268" s="2"/>
      <c r="BR4268" s="2"/>
      <c r="BS4268" s="2"/>
      <c r="BT4268" s="2"/>
      <c r="BU4268" s="2"/>
      <c r="BV4268" s="2"/>
      <c r="BW4268" s="2"/>
      <c r="BX4268" s="2"/>
      <c r="BY4268" s="2"/>
    </row>
    <row r="4269" spans="38:77" s="11" customFormat="1" x14ac:dyDescent="0.3">
      <c r="AL4269" s="2"/>
      <c r="AM4269" s="2"/>
      <c r="AN4269" s="2"/>
      <c r="AO4269" s="2"/>
      <c r="AP4269" s="2"/>
      <c r="AQ4269" s="2"/>
      <c r="AR4269" s="2"/>
      <c r="AS4269" s="2"/>
      <c r="AT4269" s="2"/>
      <c r="AU4269" s="2"/>
      <c r="AV4269" s="2"/>
      <c r="AW4269" s="2"/>
      <c r="AX4269" s="2"/>
      <c r="AY4269" s="2"/>
      <c r="AZ4269" s="2"/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/>
      <c r="BN4269" s="2"/>
      <c r="BO4269" s="2"/>
      <c r="BP4269" s="2"/>
      <c r="BQ4269" s="2"/>
      <c r="BR4269" s="2"/>
      <c r="BS4269" s="2"/>
      <c r="BT4269" s="2"/>
      <c r="BU4269" s="2"/>
      <c r="BV4269" s="2"/>
      <c r="BW4269" s="2"/>
      <c r="BX4269" s="2"/>
      <c r="BY4269" s="2"/>
    </row>
    <row r="4270" spans="38:77" s="11" customFormat="1" x14ac:dyDescent="0.3">
      <c r="AL4270" s="2"/>
      <c r="AM4270" s="2"/>
      <c r="AN4270" s="2"/>
      <c r="AO4270" s="2"/>
      <c r="AP4270" s="2"/>
      <c r="AQ4270" s="2"/>
      <c r="AR4270" s="2"/>
      <c r="AS4270" s="2"/>
      <c r="AT4270" s="2"/>
      <c r="AU4270" s="2"/>
      <c r="AV4270" s="2"/>
      <c r="AW4270" s="2"/>
      <c r="AX4270" s="2"/>
      <c r="AY4270" s="2"/>
      <c r="AZ4270" s="2"/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/>
      <c r="BN4270" s="2"/>
      <c r="BO4270" s="2"/>
      <c r="BP4270" s="2"/>
      <c r="BQ4270" s="2"/>
      <c r="BR4270" s="2"/>
      <c r="BS4270" s="2"/>
      <c r="BT4270" s="2"/>
      <c r="BU4270" s="2"/>
      <c r="BV4270" s="2"/>
      <c r="BW4270" s="2"/>
      <c r="BX4270" s="2"/>
      <c r="BY4270" s="2"/>
    </row>
    <row r="4271" spans="38:77" s="11" customFormat="1" x14ac:dyDescent="0.3">
      <c r="AL4271" s="2"/>
      <c r="AM4271" s="2"/>
      <c r="AN4271" s="2"/>
      <c r="AO4271" s="2"/>
      <c r="AP4271" s="2"/>
      <c r="AQ4271" s="2"/>
      <c r="AR4271" s="2"/>
      <c r="AS4271" s="2"/>
      <c r="AT4271" s="2"/>
      <c r="AU4271" s="2"/>
      <c r="AV4271" s="2"/>
      <c r="AW4271" s="2"/>
      <c r="AX4271" s="2"/>
      <c r="AY4271" s="2"/>
      <c r="AZ4271" s="2"/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/>
      <c r="BN4271" s="2"/>
      <c r="BO4271" s="2"/>
      <c r="BP4271" s="2"/>
      <c r="BQ4271" s="2"/>
      <c r="BR4271" s="2"/>
      <c r="BS4271" s="2"/>
      <c r="BT4271" s="2"/>
      <c r="BU4271" s="2"/>
      <c r="BV4271" s="2"/>
      <c r="BW4271" s="2"/>
      <c r="BX4271" s="2"/>
      <c r="BY4271" s="2"/>
    </row>
    <row r="4272" spans="38:77" s="11" customFormat="1" x14ac:dyDescent="0.3">
      <c r="AL4272" s="2"/>
      <c r="AM4272" s="2"/>
      <c r="AN4272" s="2"/>
      <c r="AO4272" s="2"/>
      <c r="AP4272" s="2"/>
      <c r="AQ4272" s="2"/>
      <c r="AR4272" s="2"/>
      <c r="AS4272" s="2"/>
      <c r="AT4272" s="2"/>
      <c r="AU4272" s="2"/>
      <c r="AV4272" s="2"/>
      <c r="AW4272" s="2"/>
      <c r="AX4272" s="2"/>
      <c r="AY4272" s="2"/>
      <c r="AZ4272" s="2"/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/>
      <c r="BN4272" s="2"/>
      <c r="BO4272" s="2"/>
      <c r="BP4272" s="2"/>
      <c r="BQ4272" s="2"/>
      <c r="BR4272" s="2"/>
      <c r="BS4272" s="2"/>
      <c r="BT4272" s="2"/>
      <c r="BU4272" s="2"/>
      <c r="BV4272" s="2"/>
      <c r="BW4272" s="2"/>
      <c r="BX4272" s="2"/>
      <c r="BY4272" s="2"/>
    </row>
    <row r="4273" spans="38:77" s="11" customFormat="1" x14ac:dyDescent="0.3">
      <c r="AL4273" s="2"/>
      <c r="AM4273" s="2"/>
      <c r="AN4273" s="2"/>
      <c r="AO4273" s="2"/>
      <c r="AP4273" s="2"/>
      <c r="AQ4273" s="2"/>
      <c r="AR4273" s="2"/>
      <c r="AS4273" s="2"/>
      <c r="AT4273" s="2"/>
      <c r="AU4273" s="2"/>
      <c r="AV4273" s="2"/>
      <c r="AW4273" s="2"/>
      <c r="AX4273" s="2"/>
      <c r="AY4273" s="2"/>
      <c r="AZ4273" s="2"/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/>
      <c r="BN4273" s="2"/>
      <c r="BO4273" s="2"/>
      <c r="BP4273" s="2"/>
      <c r="BQ4273" s="2"/>
      <c r="BR4273" s="2"/>
      <c r="BS4273" s="2"/>
      <c r="BT4273" s="2"/>
      <c r="BU4273" s="2"/>
      <c r="BV4273" s="2"/>
      <c r="BW4273" s="2"/>
      <c r="BX4273" s="2"/>
      <c r="BY4273" s="2"/>
    </row>
    <row r="4274" spans="38:77" s="11" customFormat="1" x14ac:dyDescent="0.3">
      <c r="AL4274" s="2"/>
      <c r="AM4274" s="2"/>
      <c r="AN4274" s="2"/>
      <c r="AO4274" s="2"/>
      <c r="AP4274" s="2"/>
      <c r="AQ4274" s="2"/>
      <c r="AR4274" s="2"/>
      <c r="AS4274" s="2"/>
      <c r="AT4274" s="2"/>
      <c r="AU4274" s="2"/>
      <c r="AV4274" s="2"/>
      <c r="AW4274" s="2"/>
      <c r="AX4274" s="2"/>
      <c r="AY4274" s="2"/>
      <c r="AZ4274" s="2"/>
      <c r="BA4274" s="2"/>
      <c r="BB4274" s="2"/>
      <c r="BC4274" s="2"/>
      <c r="BD4274" s="2"/>
      <c r="BE4274" s="2"/>
      <c r="BF4274" s="2"/>
      <c r="BG4274" s="2"/>
      <c r="BH4274" s="2"/>
      <c r="BI4274" s="2"/>
      <c r="BJ4274" s="2"/>
      <c r="BK4274" s="2"/>
      <c r="BL4274" s="2"/>
      <c r="BM4274" s="2"/>
      <c r="BN4274" s="2"/>
      <c r="BO4274" s="2"/>
      <c r="BP4274" s="2"/>
      <c r="BQ4274" s="2"/>
      <c r="BR4274" s="2"/>
      <c r="BS4274" s="2"/>
      <c r="BT4274" s="2"/>
      <c r="BU4274" s="2"/>
      <c r="BV4274" s="2"/>
      <c r="BW4274" s="2"/>
      <c r="BX4274" s="2"/>
      <c r="BY4274" s="2"/>
    </row>
    <row r="4275" spans="38:77" s="11" customFormat="1" x14ac:dyDescent="0.3">
      <c r="AL4275" s="2"/>
      <c r="AM4275" s="2"/>
      <c r="AN4275" s="2"/>
      <c r="AO4275" s="2"/>
      <c r="AP4275" s="2"/>
      <c r="AQ4275" s="2"/>
      <c r="AR4275" s="2"/>
      <c r="AS4275" s="2"/>
      <c r="AT4275" s="2"/>
      <c r="AU4275" s="2"/>
      <c r="AV4275" s="2"/>
      <c r="AW4275" s="2"/>
      <c r="AX4275" s="2"/>
      <c r="AY4275" s="2"/>
      <c r="AZ4275" s="2"/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/>
      <c r="BN4275" s="2"/>
      <c r="BO4275" s="2"/>
      <c r="BP4275" s="2"/>
      <c r="BQ4275" s="2"/>
      <c r="BR4275" s="2"/>
      <c r="BS4275" s="2"/>
      <c r="BT4275" s="2"/>
      <c r="BU4275" s="2"/>
      <c r="BV4275" s="2"/>
      <c r="BW4275" s="2"/>
      <c r="BX4275" s="2"/>
      <c r="BY4275" s="2"/>
    </row>
    <row r="4276" spans="38:77" s="11" customFormat="1" x14ac:dyDescent="0.3">
      <c r="AL4276" s="2"/>
      <c r="AM4276" s="2"/>
      <c r="AN4276" s="2"/>
      <c r="AO4276" s="2"/>
      <c r="AP4276" s="2"/>
      <c r="AQ4276" s="2"/>
      <c r="AR4276" s="2"/>
      <c r="AS4276" s="2"/>
      <c r="AT4276" s="2"/>
      <c r="AU4276" s="2"/>
      <c r="AV4276" s="2"/>
      <c r="AW4276" s="2"/>
      <c r="AX4276" s="2"/>
      <c r="AY4276" s="2"/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  <c r="BS4276" s="2"/>
      <c r="BT4276" s="2"/>
      <c r="BU4276" s="2"/>
      <c r="BV4276" s="2"/>
      <c r="BW4276" s="2"/>
      <c r="BX4276" s="2"/>
      <c r="BY4276" s="2"/>
    </row>
    <row r="4277" spans="38:77" s="11" customFormat="1" x14ac:dyDescent="0.3">
      <c r="AL4277" s="2"/>
      <c r="AM4277" s="2"/>
      <c r="AN4277" s="2"/>
      <c r="AO4277" s="2"/>
      <c r="AP4277" s="2"/>
      <c r="AQ4277" s="2"/>
      <c r="AR4277" s="2"/>
      <c r="AS4277" s="2"/>
      <c r="AT4277" s="2"/>
      <c r="AU4277" s="2"/>
      <c r="AV4277" s="2"/>
      <c r="AW4277" s="2"/>
      <c r="AX4277" s="2"/>
      <c r="AY4277" s="2"/>
      <c r="AZ4277" s="2"/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  <c r="BS4277" s="2"/>
      <c r="BT4277" s="2"/>
      <c r="BU4277" s="2"/>
      <c r="BV4277" s="2"/>
      <c r="BW4277" s="2"/>
      <c r="BX4277" s="2"/>
      <c r="BY4277" s="2"/>
    </row>
    <row r="4278" spans="38:77" s="11" customFormat="1" x14ac:dyDescent="0.3">
      <c r="AL4278" s="2"/>
      <c r="AM4278" s="2"/>
      <c r="AN4278" s="2"/>
      <c r="AO4278" s="2"/>
      <c r="AP4278" s="2"/>
      <c r="AQ4278" s="2"/>
      <c r="AR4278" s="2"/>
      <c r="AS4278" s="2"/>
      <c r="AT4278" s="2"/>
      <c r="AU4278" s="2"/>
      <c r="AV4278" s="2"/>
      <c r="AW4278" s="2"/>
      <c r="AX4278" s="2"/>
      <c r="AY4278" s="2"/>
      <c r="AZ4278" s="2"/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/>
      <c r="BN4278" s="2"/>
      <c r="BO4278" s="2"/>
      <c r="BP4278" s="2"/>
      <c r="BQ4278" s="2"/>
      <c r="BR4278" s="2"/>
      <c r="BS4278" s="2"/>
      <c r="BT4278" s="2"/>
      <c r="BU4278" s="2"/>
      <c r="BV4278" s="2"/>
      <c r="BW4278" s="2"/>
      <c r="BX4278" s="2"/>
      <c r="BY4278" s="2"/>
    </row>
    <row r="4279" spans="38:77" s="11" customFormat="1" x14ac:dyDescent="0.3">
      <c r="AL4279" s="2"/>
      <c r="AM4279" s="2"/>
      <c r="AN4279" s="2"/>
      <c r="AO4279" s="2"/>
      <c r="AP4279" s="2"/>
      <c r="AQ4279" s="2"/>
      <c r="AR4279" s="2"/>
      <c r="AS4279" s="2"/>
      <c r="AT4279" s="2"/>
      <c r="AU4279" s="2"/>
      <c r="AV4279" s="2"/>
      <c r="AW4279" s="2"/>
      <c r="AX4279" s="2"/>
      <c r="AY4279" s="2"/>
      <c r="AZ4279" s="2"/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/>
      <c r="BN4279" s="2"/>
      <c r="BO4279" s="2"/>
      <c r="BP4279" s="2"/>
      <c r="BQ4279" s="2"/>
      <c r="BR4279" s="2"/>
      <c r="BS4279" s="2"/>
      <c r="BT4279" s="2"/>
      <c r="BU4279" s="2"/>
      <c r="BV4279" s="2"/>
      <c r="BW4279" s="2"/>
      <c r="BX4279" s="2"/>
      <c r="BY4279" s="2"/>
    </row>
    <row r="4280" spans="38:77" s="11" customFormat="1" x14ac:dyDescent="0.3">
      <c r="AL4280" s="2"/>
      <c r="AM4280" s="2"/>
      <c r="AN4280" s="2"/>
      <c r="AO4280" s="2"/>
      <c r="AP4280" s="2"/>
      <c r="AQ4280" s="2"/>
      <c r="AR4280" s="2"/>
      <c r="AS4280" s="2"/>
      <c r="AT4280" s="2"/>
      <c r="AU4280" s="2"/>
      <c r="AV4280" s="2"/>
      <c r="AW4280" s="2"/>
      <c r="AX4280" s="2"/>
      <c r="AY4280" s="2"/>
      <c r="AZ4280" s="2"/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/>
      <c r="BN4280" s="2"/>
      <c r="BO4280" s="2"/>
      <c r="BP4280" s="2"/>
      <c r="BQ4280" s="2"/>
      <c r="BR4280" s="2"/>
      <c r="BS4280" s="2"/>
      <c r="BT4280" s="2"/>
      <c r="BU4280" s="2"/>
      <c r="BV4280" s="2"/>
      <c r="BW4280" s="2"/>
      <c r="BX4280" s="2"/>
      <c r="BY4280" s="2"/>
    </row>
    <row r="4281" spans="38:77" s="11" customFormat="1" x14ac:dyDescent="0.3">
      <c r="AL4281" s="2"/>
      <c r="AM4281" s="2"/>
      <c r="AN4281" s="2"/>
      <c r="AO4281" s="2"/>
      <c r="AP4281" s="2"/>
      <c r="AQ4281" s="2"/>
      <c r="AR4281" s="2"/>
      <c r="AS4281" s="2"/>
      <c r="AT4281" s="2"/>
      <c r="AU4281" s="2"/>
      <c r="AV4281" s="2"/>
      <c r="AW4281" s="2"/>
      <c r="AX4281" s="2"/>
      <c r="AY4281" s="2"/>
      <c r="AZ4281" s="2"/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/>
      <c r="BN4281" s="2"/>
      <c r="BO4281" s="2"/>
      <c r="BP4281" s="2"/>
      <c r="BQ4281" s="2"/>
      <c r="BR4281" s="2"/>
      <c r="BS4281" s="2"/>
      <c r="BT4281" s="2"/>
      <c r="BU4281" s="2"/>
      <c r="BV4281" s="2"/>
      <c r="BW4281" s="2"/>
      <c r="BX4281" s="2"/>
      <c r="BY4281" s="2"/>
    </row>
    <row r="4282" spans="38:77" s="11" customFormat="1" x14ac:dyDescent="0.3">
      <c r="AL4282" s="2"/>
      <c r="AM4282" s="2"/>
      <c r="AN4282" s="2"/>
      <c r="AO4282" s="2"/>
      <c r="AP4282" s="2"/>
      <c r="AQ4282" s="2"/>
      <c r="AR4282" s="2"/>
      <c r="AS4282" s="2"/>
      <c r="AT4282" s="2"/>
      <c r="AU4282" s="2"/>
      <c r="AV4282" s="2"/>
      <c r="AW4282" s="2"/>
      <c r="AX4282" s="2"/>
      <c r="AY4282" s="2"/>
      <c r="AZ4282" s="2"/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  <c r="BS4282" s="2"/>
      <c r="BT4282" s="2"/>
      <c r="BU4282" s="2"/>
      <c r="BV4282" s="2"/>
      <c r="BW4282" s="2"/>
      <c r="BX4282" s="2"/>
      <c r="BY4282" s="2"/>
    </row>
    <row r="4283" spans="38:77" s="11" customFormat="1" x14ac:dyDescent="0.3">
      <c r="AL4283" s="2"/>
      <c r="AM4283" s="2"/>
      <c r="AN4283" s="2"/>
      <c r="AO4283" s="2"/>
      <c r="AP4283" s="2"/>
      <c r="AQ4283" s="2"/>
      <c r="AR4283" s="2"/>
      <c r="AS4283" s="2"/>
      <c r="AT4283" s="2"/>
      <c r="AU4283" s="2"/>
      <c r="AV4283" s="2"/>
      <c r="AW4283" s="2"/>
      <c r="AX4283" s="2"/>
      <c r="AY4283" s="2"/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  <c r="BX4283" s="2"/>
      <c r="BY4283" s="2"/>
    </row>
    <row r="4284" spans="38:77" s="11" customFormat="1" x14ac:dyDescent="0.3">
      <c r="AL4284" s="2"/>
      <c r="AM4284" s="2"/>
      <c r="AN4284" s="2"/>
      <c r="AO4284" s="2"/>
      <c r="AP4284" s="2"/>
      <c r="AQ4284" s="2"/>
      <c r="AR4284" s="2"/>
      <c r="AS4284" s="2"/>
      <c r="AT4284" s="2"/>
      <c r="AU4284" s="2"/>
      <c r="AV4284" s="2"/>
      <c r="AW4284" s="2"/>
      <c r="AX4284" s="2"/>
      <c r="AY4284" s="2"/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  <c r="BX4284" s="2"/>
      <c r="BY4284" s="2"/>
    </row>
    <row r="4285" spans="38:77" s="11" customFormat="1" x14ac:dyDescent="0.3">
      <c r="AL4285" s="2"/>
      <c r="AM4285" s="2"/>
      <c r="AN4285" s="2"/>
      <c r="AO4285" s="2"/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  <c r="BX4285" s="2"/>
      <c r="BY4285" s="2"/>
    </row>
    <row r="4286" spans="38:77" s="11" customFormat="1" x14ac:dyDescent="0.3">
      <c r="AL4286" s="2"/>
      <c r="AM4286" s="2"/>
      <c r="AN4286" s="2"/>
      <c r="AO4286" s="2"/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  <c r="BX4286" s="2"/>
      <c r="BY4286" s="2"/>
    </row>
    <row r="4287" spans="38:77" s="11" customFormat="1" x14ac:dyDescent="0.3">
      <c r="AL4287" s="2"/>
      <c r="AM4287" s="2"/>
      <c r="AN4287" s="2"/>
      <c r="AO4287" s="2"/>
      <c r="AP4287" s="2"/>
      <c r="AQ4287" s="2"/>
      <c r="AR4287" s="2"/>
      <c r="AS4287" s="2"/>
      <c r="AT4287" s="2"/>
      <c r="AU4287" s="2"/>
      <c r="AV4287" s="2"/>
      <c r="AW4287" s="2"/>
      <c r="AX4287" s="2"/>
      <c r="AY4287" s="2"/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  <c r="BX4287" s="2"/>
      <c r="BY4287" s="2"/>
    </row>
    <row r="4288" spans="38:77" s="11" customFormat="1" x14ac:dyDescent="0.3">
      <c r="AL4288" s="2"/>
      <c r="AM4288" s="2"/>
      <c r="AN4288" s="2"/>
      <c r="AO4288" s="2"/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  <c r="BX4288" s="2"/>
      <c r="BY4288" s="2"/>
    </row>
    <row r="4289" spans="38:77" s="11" customFormat="1" x14ac:dyDescent="0.3">
      <c r="AL4289" s="2"/>
      <c r="AM4289" s="2"/>
      <c r="AN4289" s="2"/>
      <c r="AO4289" s="2"/>
      <c r="AP4289" s="2"/>
      <c r="AQ4289" s="2"/>
      <c r="AR4289" s="2"/>
      <c r="AS4289" s="2"/>
      <c r="AT4289" s="2"/>
      <c r="AU4289" s="2"/>
      <c r="AV4289" s="2"/>
      <c r="AW4289" s="2"/>
      <c r="AX4289" s="2"/>
      <c r="AY4289" s="2"/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  <c r="BX4289" s="2"/>
      <c r="BY4289" s="2"/>
    </row>
    <row r="4290" spans="38:77" s="11" customFormat="1" x14ac:dyDescent="0.3">
      <c r="AL4290" s="2"/>
      <c r="AM4290" s="2"/>
      <c r="AN4290" s="2"/>
      <c r="AO4290" s="2"/>
      <c r="AP4290" s="2"/>
      <c r="AQ4290" s="2"/>
      <c r="AR4290" s="2"/>
      <c r="AS4290" s="2"/>
      <c r="AT4290" s="2"/>
      <c r="AU4290" s="2"/>
      <c r="AV4290" s="2"/>
      <c r="AW4290" s="2"/>
      <c r="AX4290" s="2"/>
      <c r="AY4290" s="2"/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  <c r="BX4290" s="2"/>
      <c r="BY4290" s="2"/>
    </row>
    <row r="4291" spans="38:77" s="11" customFormat="1" x14ac:dyDescent="0.3"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  <c r="BX4291" s="2"/>
      <c r="BY4291" s="2"/>
    </row>
    <row r="4292" spans="38:77" s="11" customFormat="1" x14ac:dyDescent="0.3">
      <c r="AL4292" s="2"/>
      <c r="AM4292" s="2"/>
      <c r="AN4292" s="2"/>
      <c r="AO4292" s="2"/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  <c r="BX4292" s="2"/>
      <c r="BY4292" s="2"/>
    </row>
    <row r="4293" spans="38:77" s="11" customFormat="1" x14ac:dyDescent="0.3">
      <c r="AL4293" s="2"/>
      <c r="AM4293" s="2"/>
      <c r="AN4293" s="2"/>
      <c r="AO4293" s="2"/>
      <c r="AP4293" s="2"/>
      <c r="AQ4293" s="2"/>
      <c r="AR4293" s="2"/>
      <c r="AS4293" s="2"/>
      <c r="AT4293" s="2"/>
      <c r="AU4293" s="2"/>
      <c r="AV4293" s="2"/>
      <c r="AW4293" s="2"/>
      <c r="AX4293" s="2"/>
      <c r="AY4293" s="2"/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  <c r="BX4293" s="2"/>
      <c r="BY4293" s="2"/>
    </row>
    <row r="4294" spans="38:77" s="11" customFormat="1" x14ac:dyDescent="0.3"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  <c r="BX4294" s="2"/>
      <c r="BY4294" s="2"/>
    </row>
    <row r="4295" spans="38:77" s="11" customFormat="1" x14ac:dyDescent="0.3">
      <c r="AL4295" s="2"/>
      <c r="AM4295" s="2"/>
      <c r="AN4295" s="2"/>
      <c r="AO4295" s="2"/>
      <c r="AP4295" s="2"/>
      <c r="AQ4295" s="2"/>
      <c r="AR4295" s="2"/>
      <c r="AS4295" s="2"/>
      <c r="AT4295" s="2"/>
      <c r="AU4295" s="2"/>
      <c r="AV4295" s="2"/>
      <c r="AW4295" s="2"/>
      <c r="AX4295" s="2"/>
      <c r="AY4295" s="2"/>
      <c r="AZ4295" s="2"/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/>
      <c r="BN4295" s="2"/>
      <c r="BO4295" s="2"/>
      <c r="BP4295" s="2"/>
      <c r="BQ4295" s="2"/>
      <c r="BR4295" s="2"/>
      <c r="BS4295" s="2"/>
      <c r="BT4295" s="2"/>
      <c r="BU4295" s="2"/>
      <c r="BV4295" s="2"/>
      <c r="BW4295" s="2"/>
      <c r="BX4295" s="2"/>
      <c r="BY4295" s="2"/>
    </row>
    <row r="4296" spans="38:77" s="11" customFormat="1" x14ac:dyDescent="0.3">
      <c r="AL4296" s="2"/>
      <c r="AM4296" s="2"/>
      <c r="AN4296" s="2"/>
      <c r="AO4296" s="2"/>
      <c r="AP4296" s="2"/>
      <c r="AQ4296" s="2"/>
      <c r="AR4296" s="2"/>
      <c r="AS4296" s="2"/>
      <c r="AT4296" s="2"/>
      <c r="AU4296" s="2"/>
      <c r="AV4296" s="2"/>
      <c r="AW4296" s="2"/>
      <c r="AX4296" s="2"/>
      <c r="AY4296" s="2"/>
      <c r="AZ4296" s="2"/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/>
      <c r="BN4296" s="2"/>
      <c r="BO4296" s="2"/>
      <c r="BP4296" s="2"/>
      <c r="BQ4296" s="2"/>
      <c r="BR4296" s="2"/>
      <c r="BS4296" s="2"/>
      <c r="BT4296" s="2"/>
      <c r="BU4296" s="2"/>
      <c r="BV4296" s="2"/>
      <c r="BW4296" s="2"/>
      <c r="BX4296" s="2"/>
      <c r="BY4296" s="2"/>
    </row>
    <row r="4297" spans="38:77" s="11" customFormat="1" x14ac:dyDescent="0.3">
      <c r="AL4297" s="2"/>
      <c r="AM4297" s="2"/>
      <c r="AN4297" s="2"/>
      <c r="AO4297" s="2"/>
      <c r="AP4297" s="2"/>
      <c r="AQ4297" s="2"/>
      <c r="AR4297" s="2"/>
      <c r="AS4297" s="2"/>
      <c r="AT4297" s="2"/>
      <c r="AU4297" s="2"/>
      <c r="AV4297" s="2"/>
      <c r="AW4297" s="2"/>
      <c r="AX4297" s="2"/>
      <c r="AY4297" s="2"/>
      <c r="AZ4297" s="2"/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/>
      <c r="BN4297" s="2"/>
      <c r="BO4297" s="2"/>
      <c r="BP4297" s="2"/>
      <c r="BQ4297" s="2"/>
      <c r="BR4297" s="2"/>
      <c r="BS4297" s="2"/>
      <c r="BT4297" s="2"/>
      <c r="BU4297" s="2"/>
      <c r="BV4297" s="2"/>
      <c r="BW4297" s="2"/>
      <c r="BX4297" s="2"/>
      <c r="BY4297" s="2"/>
    </row>
    <row r="4298" spans="38:77" s="11" customFormat="1" x14ac:dyDescent="0.3">
      <c r="AL4298" s="2"/>
      <c r="AM4298" s="2"/>
      <c r="AN4298" s="2"/>
      <c r="AO4298" s="2"/>
      <c r="AP4298" s="2"/>
      <c r="AQ4298" s="2"/>
      <c r="AR4298" s="2"/>
      <c r="AS4298" s="2"/>
      <c r="AT4298" s="2"/>
      <c r="AU4298" s="2"/>
      <c r="AV4298" s="2"/>
      <c r="AW4298" s="2"/>
      <c r="AX4298" s="2"/>
      <c r="AY4298" s="2"/>
      <c r="AZ4298" s="2"/>
      <c r="BA4298" s="2"/>
      <c r="BB4298" s="2"/>
      <c r="BC4298" s="2"/>
      <c r="BD4298" s="2"/>
      <c r="BE4298" s="2"/>
      <c r="BF4298" s="2"/>
      <c r="BG4298" s="2"/>
      <c r="BH4298" s="2"/>
      <c r="BI4298" s="2"/>
      <c r="BJ4298" s="2"/>
      <c r="BK4298" s="2"/>
      <c r="BL4298" s="2"/>
      <c r="BM4298" s="2"/>
      <c r="BN4298" s="2"/>
      <c r="BO4298" s="2"/>
      <c r="BP4298" s="2"/>
      <c r="BQ4298" s="2"/>
      <c r="BR4298" s="2"/>
      <c r="BS4298" s="2"/>
      <c r="BT4298" s="2"/>
      <c r="BU4298" s="2"/>
      <c r="BV4298" s="2"/>
      <c r="BW4298" s="2"/>
      <c r="BX4298" s="2"/>
      <c r="BY4298" s="2"/>
    </row>
    <row r="4299" spans="38:77" s="11" customFormat="1" x14ac:dyDescent="0.3">
      <c r="AL4299" s="2"/>
      <c r="AM4299" s="2"/>
      <c r="AN4299" s="2"/>
      <c r="AO4299" s="2"/>
      <c r="AP4299" s="2"/>
      <c r="AQ4299" s="2"/>
      <c r="AR4299" s="2"/>
      <c r="AS4299" s="2"/>
      <c r="AT4299" s="2"/>
      <c r="AU4299" s="2"/>
      <c r="AV4299" s="2"/>
      <c r="AW4299" s="2"/>
      <c r="AX4299" s="2"/>
      <c r="AY4299" s="2"/>
      <c r="AZ4299" s="2"/>
      <c r="BA4299" s="2"/>
      <c r="BB4299" s="2"/>
      <c r="BC4299" s="2"/>
      <c r="BD4299" s="2"/>
      <c r="BE4299" s="2"/>
      <c r="BF4299" s="2"/>
      <c r="BG4299" s="2"/>
      <c r="BH4299" s="2"/>
      <c r="BI4299" s="2"/>
      <c r="BJ4299" s="2"/>
      <c r="BK4299" s="2"/>
      <c r="BL4299" s="2"/>
      <c r="BM4299" s="2"/>
      <c r="BN4299" s="2"/>
      <c r="BO4299" s="2"/>
      <c r="BP4299" s="2"/>
      <c r="BQ4299" s="2"/>
      <c r="BR4299" s="2"/>
      <c r="BS4299" s="2"/>
      <c r="BT4299" s="2"/>
      <c r="BU4299" s="2"/>
      <c r="BV4299" s="2"/>
      <c r="BW4299" s="2"/>
      <c r="BX4299" s="2"/>
      <c r="BY4299" s="2"/>
    </row>
    <row r="4300" spans="38:77" s="11" customFormat="1" x14ac:dyDescent="0.3">
      <c r="AL4300" s="2"/>
      <c r="AM4300" s="2"/>
      <c r="AN4300" s="2"/>
      <c r="AO4300" s="2"/>
      <c r="AP4300" s="2"/>
      <c r="AQ4300" s="2"/>
      <c r="AR4300" s="2"/>
      <c r="AS4300" s="2"/>
      <c r="AT4300" s="2"/>
      <c r="AU4300" s="2"/>
      <c r="AV4300" s="2"/>
      <c r="AW4300" s="2"/>
      <c r="AX4300" s="2"/>
      <c r="AY4300" s="2"/>
      <c r="AZ4300" s="2"/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/>
      <c r="BN4300" s="2"/>
      <c r="BO4300" s="2"/>
      <c r="BP4300" s="2"/>
      <c r="BQ4300" s="2"/>
      <c r="BR4300" s="2"/>
      <c r="BS4300" s="2"/>
      <c r="BT4300" s="2"/>
      <c r="BU4300" s="2"/>
      <c r="BV4300" s="2"/>
      <c r="BW4300" s="2"/>
      <c r="BX4300" s="2"/>
      <c r="BY4300" s="2"/>
    </row>
    <row r="4301" spans="38:77" s="11" customFormat="1" x14ac:dyDescent="0.3">
      <c r="AL4301" s="2"/>
      <c r="AM4301" s="2"/>
      <c r="AN4301" s="2"/>
      <c r="AO4301" s="2"/>
      <c r="AP4301" s="2"/>
      <c r="AQ4301" s="2"/>
      <c r="AR4301" s="2"/>
      <c r="AS4301" s="2"/>
      <c r="AT4301" s="2"/>
      <c r="AU4301" s="2"/>
      <c r="AV4301" s="2"/>
      <c r="AW4301" s="2"/>
      <c r="AX4301" s="2"/>
      <c r="AY4301" s="2"/>
      <c r="AZ4301" s="2"/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/>
      <c r="BN4301" s="2"/>
      <c r="BO4301" s="2"/>
      <c r="BP4301" s="2"/>
      <c r="BQ4301" s="2"/>
      <c r="BR4301" s="2"/>
      <c r="BS4301" s="2"/>
      <c r="BT4301" s="2"/>
      <c r="BU4301" s="2"/>
      <c r="BV4301" s="2"/>
      <c r="BW4301" s="2"/>
      <c r="BX4301" s="2"/>
      <c r="BY4301" s="2"/>
    </row>
    <row r="4302" spans="38:77" s="11" customFormat="1" x14ac:dyDescent="0.3">
      <c r="AL4302" s="2"/>
      <c r="AM4302" s="2"/>
      <c r="AN4302" s="2"/>
      <c r="AO4302" s="2"/>
      <c r="AP4302" s="2"/>
      <c r="AQ4302" s="2"/>
      <c r="AR4302" s="2"/>
      <c r="AS4302" s="2"/>
      <c r="AT4302" s="2"/>
      <c r="AU4302" s="2"/>
      <c r="AV4302" s="2"/>
      <c r="AW4302" s="2"/>
      <c r="AX4302" s="2"/>
      <c r="AY4302" s="2"/>
      <c r="AZ4302" s="2"/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/>
      <c r="BN4302" s="2"/>
      <c r="BO4302" s="2"/>
      <c r="BP4302" s="2"/>
      <c r="BQ4302" s="2"/>
      <c r="BR4302" s="2"/>
      <c r="BS4302" s="2"/>
      <c r="BT4302" s="2"/>
      <c r="BU4302" s="2"/>
      <c r="BV4302" s="2"/>
      <c r="BW4302" s="2"/>
      <c r="BX4302" s="2"/>
      <c r="BY4302" s="2"/>
    </row>
    <row r="4303" spans="38:77" s="11" customFormat="1" x14ac:dyDescent="0.3">
      <c r="AL4303" s="2"/>
      <c r="AM4303" s="2"/>
      <c r="AN4303" s="2"/>
      <c r="AO4303" s="2"/>
      <c r="AP4303" s="2"/>
      <c r="AQ4303" s="2"/>
      <c r="AR4303" s="2"/>
      <c r="AS4303" s="2"/>
      <c r="AT4303" s="2"/>
      <c r="AU4303" s="2"/>
      <c r="AV4303" s="2"/>
      <c r="AW4303" s="2"/>
      <c r="AX4303" s="2"/>
      <c r="AY4303" s="2"/>
      <c r="AZ4303" s="2"/>
      <c r="BA4303" s="2"/>
      <c r="BB4303" s="2"/>
      <c r="BC4303" s="2"/>
      <c r="BD4303" s="2"/>
      <c r="BE4303" s="2"/>
      <c r="BF4303" s="2"/>
      <c r="BG4303" s="2"/>
      <c r="BH4303" s="2"/>
      <c r="BI4303" s="2"/>
      <c r="BJ4303" s="2"/>
      <c r="BK4303" s="2"/>
      <c r="BL4303" s="2"/>
      <c r="BM4303" s="2"/>
      <c r="BN4303" s="2"/>
      <c r="BO4303" s="2"/>
      <c r="BP4303" s="2"/>
      <c r="BQ4303" s="2"/>
      <c r="BR4303" s="2"/>
      <c r="BS4303" s="2"/>
      <c r="BT4303" s="2"/>
      <c r="BU4303" s="2"/>
      <c r="BV4303" s="2"/>
      <c r="BW4303" s="2"/>
      <c r="BX4303" s="2"/>
      <c r="BY4303" s="2"/>
    </row>
    <row r="4304" spans="38:77" s="11" customFormat="1" x14ac:dyDescent="0.3">
      <c r="AL4304" s="2"/>
      <c r="AM4304" s="2"/>
      <c r="AN4304" s="2"/>
      <c r="AO4304" s="2"/>
      <c r="AP4304" s="2"/>
      <c r="AQ4304" s="2"/>
      <c r="AR4304" s="2"/>
      <c r="AS4304" s="2"/>
      <c r="AT4304" s="2"/>
      <c r="AU4304" s="2"/>
      <c r="AV4304" s="2"/>
      <c r="AW4304" s="2"/>
      <c r="AX4304" s="2"/>
      <c r="AY4304" s="2"/>
      <c r="AZ4304" s="2"/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/>
      <c r="BN4304" s="2"/>
      <c r="BO4304" s="2"/>
      <c r="BP4304" s="2"/>
      <c r="BQ4304" s="2"/>
      <c r="BR4304" s="2"/>
      <c r="BS4304" s="2"/>
      <c r="BT4304" s="2"/>
      <c r="BU4304" s="2"/>
      <c r="BV4304" s="2"/>
      <c r="BW4304" s="2"/>
      <c r="BX4304" s="2"/>
      <c r="BY4304" s="2"/>
    </row>
    <row r="4305" spans="38:77" s="11" customFormat="1" x14ac:dyDescent="0.3">
      <c r="AL4305" s="2"/>
      <c r="AM4305" s="2"/>
      <c r="AN4305" s="2"/>
      <c r="AO4305" s="2"/>
      <c r="AP4305" s="2"/>
      <c r="AQ4305" s="2"/>
      <c r="AR4305" s="2"/>
      <c r="AS4305" s="2"/>
      <c r="AT4305" s="2"/>
      <c r="AU4305" s="2"/>
      <c r="AV4305" s="2"/>
      <c r="AW4305" s="2"/>
      <c r="AX4305" s="2"/>
      <c r="AY4305" s="2"/>
      <c r="AZ4305" s="2"/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/>
      <c r="BN4305" s="2"/>
      <c r="BO4305" s="2"/>
      <c r="BP4305" s="2"/>
      <c r="BQ4305" s="2"/>
      <c r="BR4305" s="2"/>
      <c r="BS4305" s="2"/>
      <c r="BT4305" s="2"/>
      <c r="BU4305" s="2"/>
      <c r="BV4305" s="2"/>
      <c r="BW4305" s="2"/>
      <c r="BX4305" s="2"/>
      <c r="BY4305" s="2"/>
    </row>
    <row r="4306" spans="38:77" s="11" customFormat="1" x14ac:dyDescent="0.3">
      <c r="AL4306" s="2"/>
      <c r="AM4306" s="2"/>
      <c r="AN4306" s="2"/>
      <c r="AO4306" s="2"/>
      <c r="AP4306" s="2"/>
      <c r="AQ4306" s="2"/>
      <c r="AR4306" s="2"/>
      <c r="AS4306" s="2"/>
      <c r="AT4306" s="2"/>
      <c r="AU4306" s="2"/>
      <c r="AV4306" s="2"/>
      <c r="AW4306" s="2"/>
      <c r="AX4306" s="2"/>
      <c r="AY4306" s="2"/>
      <c r="AZ4306" s="2"/>
      <c r="BA4306" s="2"/>
      <c r="BB4306" s="2"/>
      <c r="BC4306" s="2"/>
      <c r="BD4306" s="2"/>
      <c r="BE4306" s="2"/>
      <c r="BF4306" s="2"/>
      <c r="BG4306" s="2"/>
      <c r="BH4306" s="2"/>
      <c r="BI4306" s="2"/>
      <c r="BJ4306" s="2"/>
      <c r="BK4306" s="2"/>
      <c r="BL4306" s="2"/>
      <c r="BM4306" s="2"/>
      <c r="BN4306" s="2"/>
      <c r="BO4306" s="2"/>
      <c r="BP4306" s="2"/>
      <c r="BQ4306" s="2"/>
      <c r="BR4306" s="2"/>
      <c r="BS4306" s="2"/>
      <c r="BT4306" s="2"/>
      <c r="BU4306" s="2"/>
      <c r="BV4306" s="2"/>
      <c r="BW4306" s="2"/>
      <c r="BX4306" s="2"/>
      <c r="BY4306" s="2"/>
    </row>
    <row r="4307" spans="38:77" s="11" customFormat="1" x14ac:dyDescent="0.3">
      <c r="AL4307" s="2"/>
      <c r="AM4307" s="2"/>
      <c r="AN4307" s="2"/>
      <c r="AO4307" s="2"/>
      <c r="AP4307" s="2"/>
      <c r="AQ4307" s="2"/>
      <c r="AR4307" s="2"/>
      <c r="AS4307" s="2"/>
      <c r="AT4307" s="2"/>
      <c r="AU4307" s="2"/>
      <c r="AV4307" s="2"/>
      <c r="AW4307" s="2"/>
      <c r="AX4307" s="2"/>
      <c r="AY4307" s="2"/>
      <c r="AZ4307" s="2"/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/>
      <c r="BN4307" s="2"/>
      <c r="BO4307" s="2"/>
      <c r="BP4307" s="2"/>
      <c r="BQ4307" s="2"/>
      <c r="BR4307" s="2"/>
      <c r="BS4307" s="2"/>
      <c r="BT4307" s="2"/>
      <c r="BU4307" s="2"/>
      <c r="BV4307" s="2"/>
      <c r="BW4307" s="2"/>
      <c r="BX4307" s="2"/>
      <c r="BY4307" s="2"/>
    </row>
    <row r="4308" spans="38:77" s="11" customFormat="1" x14ac:dyDescent="0.3">
      <c r="AL4308" s="2"/>
      <c r="AM4308" s="2"/>
      <c r="AN4308" s="2"/>
      <c r="AO4308" s="2"/>
      <c r="AP4308" s="2"/>
      <c r="AQ4308" s="2"/>
      <c r="AR4308" s="2"/>
      <c r="AS4308" s="2"/>
      <c r="AT4308" s="2"/>
      <c r="AU4308" s="2"/>
      <c r="AV4308" s="2"/>
      <c r="AW4308" s="2"/>
      <c r="AX4308" s="2"/>
      <c r="AY4308" s="2"/>
      <c r="AZ4308" s="2"/>
      <c r="BA4308" s="2"/>
      <c r="BB4308" s="2"/>
      <c r="BC4308" s="2"/>
      <c r="BD4308" s="2"/>
      <c r="BE4308" s="2"/>
      <c r="BF4308" s="2"/>
      <c r="BG4308" s="2"/>
      <c r="BH4308" s="2"/>
      <c r="BI4308" s="2"/>
      <c r="BJ4308" s="2"/>
      <c r="BK4308" s="2"/>
      <c r="BL4308" s="2"/>
      <c r="BM4308" s="2"/>
      <c r="BN4308" s="2"/>
      <c r="BO4308" s="2"/>
      <c r="BP4308" s="2"/>
      <c r="BQ4308" s="2"/>
      <c r="BR4308" s="2"/>
      <c r="BS4308" s="2"/>
      <c r="BT4308" s="2"/>
      <c r="BU4308" s="2"/>
      <c r="BV4308" s="2"/>
      <c r="BW4308" s="2"/>
      <c r="BX4308" s="2"/>
      <c r="BY4308" s="2"/>
    </row>
    <row r="4309" spans="38:77" s="11" customFormat="1" x14ac:dyDescent="0.3">
      <c r="AL4309" s="2"/>
      <c r="AM4309" s="2"/>
      <c r="AN4309" s="2"/>
      <c r="AO4309" s="2"/>
      <c r="AP4309" s="2"/>
      <c r="AQ4309" s="2"/>
      <c r="AR4309" s="2"/>
      <c r="AS4309" s="2"/>
      <c r="AT4309" s="2"/>
      <c r="AU4309" s="2"/>
      <c r="AV4309" s="2"/>
      <c r="AW4309" s="2"/>
      <c r="AX4309" s="2"/>
      <c r="AY4309" s="2"/>
      <c r="AZ4309" s="2"/>
      <c r="BA4309" s="2"/>
      <c r="BB4309" s="2"/>
      <c r="BC4309" s="2"/>
      <c r="BD4309" s="2"/>
      <c r="BE4309" s="2"/>
      <c r="BF4309" s="2"/>
      <c r="BG4309" s="2"/>
      <c r="BH4309" s="2"/>
      <c r="BI4309" s="2"/>
      <c r="BJ4309" s="2"/>
      <c r="BK4309" s="2"/>
      <c r="BL4309" s="2"/>
      <c r="BM4309" s="2"/>
      <c r="BN4309" s="2"/>
      <c r="BO4309" s="2"/>
      <c r="BP4309" s="2"/>
      <c r="BQ4309" s="2"/>
      <c r="BR4309" s="2"/>
      <c r="BS4309" s="2"/>
      <c r="BT4309" s="2"/>
      <c r="BU4309" s="2"/>
      <c r="BV4309" s="2"/>
      <c r="BW4309" s="2"/>
      <c r="BX4309" s="2"/>
      <c r="BY4309" s="2"/>
    </row>
    <row r="4310" spans="38:77" s="11" customFormat="1" x14ac:dyDescent="0.3">
      <c r="AL4310" s="2"/>
      <c r="AM4310" s="2"/>
      <c r="AN4310" s="2"/>
      <c r="AO4310" s="2"/>
      <c r="AP4310" s="2"/>
      <c r="AQ4310" s="2"/>
      <c r="AR4310" s="2"/>
      <c r="AS4310" s="2"/>
      <c r="AT4310" s="2"/>
      <c r="AU4310" s="2"/>
      <c r="AV4310" s="2"/>
      <c r="AW4310" s="2"/>
      <c r="AX4310" s="2"/>
      <c r="AY4310" s="2"/>
      <c r="AZ4310" s="2"/>
      <c r="BA4310" s="2"/>
      <c r="BB4310" s="2"/>
      <c r="BC4310" s="2"/>
      <c r="BD4310" s="2"/>
      <c r="BE4310" s="2"/>
      <c r="BF4310" s="2"/>
      <c r="BG4310" s="2"/>
      <c r="BH4310" s="2"/>
      <c r="BI4310" s="2"/>
      <c r="BJ4310" s="2"/>
      <c r="BK4310" s="2"/>
      <c r="BL4310" s="2"/>
      <c r="BM4310" s="2"/>
      <c r="BN4310" s="2"/>
      <c r="BO4310" s="2"/>
      <c r="BP4310" s="2"/>
      <c r="BQ4310" s="2"/>
      <c r="BR4310" s="2"/>
      <c r="BS4310" s="2"/>
      <c r="BT4310" s="2"/>
      <c r="BU4310" s="2"/>
      <c r="BV4310" s="2"/>
      <c r="BW4310" s="2"/>
      <c r="BX4310" s="2"/>
      <c r="BY4310" s="2"/>
    </row>
    <row r="4311" spans="38:77" s="11" customFormat="1" x14ac:dyDescent="0.3">
      <c r="AL4311" s="2"/>
      <c r="AM4311" s="2"/>
      <c r="AN4311" s="2"/>
      <c r="AO4311" s="2"/>
      <c r="AP4311" s="2"/>
      <c r="AQ4311" s="2"/>
      <c r="AR4311" s="2"/>
      <c r="AS4311" s="2"/>
      <c r="AT4311" s="2"/>
      <c r="AU4311" s="2"/>
      <c r="AV4311" s="2"/>
      <c r="AW4311" s="2"/>
      <c r="AX4311" s="2"/>
      <c r="AY4311" s="2"/>
      <c r="AZ4311" s="2"/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/>
      <c r="BN4311" s="2"/>
      <c r="BO4311" s="2"/>
      <c r="BP4311" s="2"/>
      <c r="BQ4311" s="2"/>
      <c r="BR4311" s="2"/>
      <c r="BS4311" s="2"/>
      <c r="BT4311" s="2"/>
      <c r="BU4311" s="2"/>
      <c r="BV4311" s="2"/>
      <c r="BW4311" s="2"/>
      <c r="BX4311" s="2"/>
      <c r="BY4311" s="2"/>
    </row>
    <row r="4312" spans="38:77" s="11" customFormat="1" x14ac:dyDescent="0.3">
      <c r="AL4312" s="2"/>
      <c r="AM4312" s="2"/>
      <c r="AN4312" s="2"/>
      <c r="AO4312" s="2"/>
      <c r="AP4312" s="2"/>
      <c r="AQ4312" s="2"/>
      <c r="AR4312" s="2"/>
      <c r="AS4312" s="2"/>
      <c r="AT4312" s="2"/>
      <c r="AU4312" s="2"/>
      <c r="AV4312" s="2"/>
      <c r="AW4312" s="2"/>
      <c r="AX4312" s="2"/>
      <c r="AY4312" s="2"/>
      <c r="AZ4312" s="2"/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/>
      <c r="BN4312" s="2"/>
      <c r="BO4312" s="2"/>
      <c r="BP4312" s="2"/>
      <c r="BQ4312" s="2"/>
      <c r="BR4312" s="2"/>
      <c r="BS4312" s="2"/>
      <c r="BT4312" s="2"/>
      <c r="BU4312" s="2"/>
      <c r="BV4312" s="2"/>
      <c r="BW4312" s="2"/>
      <c r="BX4312" s="2"/>
      <c r="BY4312" s="2"/>
    </row>
    <row r="4313" spans="38:77" s="11" customFormat="1" x14ac:dyDescent="0.3">
      <c r="AL4313" s="2"/>
      <c r="AM4313" s="2"/>
      <c r="AN4313" s="2"/>
      <c r="AO4313" s="2"/>
      <c r="AP4313" s="2"/>
      <c r="AQ4313" s="2"/>
      <c r="AR4313" s="2"/>
      <c r="AS4313" s="2"/>
      <c r="AT4313" s="2"/>
      <c r="AU4313" s="2"/>
      <c r="AV4313" s="2"/>
      <c r="AW4313" s="2"/>
      <c r="AX4313" s="2"/>
      <c r="AY4313" s="2"/>
      <c r="AZ4313" s="2"/>
      <c r="BA4313" s="2"/>
      <c r="BB4313" s="2"/>
      <c r="BC4313" s="2"/>
      <c r="BD4313" s="2"/>
      <c r="BE4313" s="2"/>
      <c r="BF4313" s="2"/>
      <c r="BG4313" s="2"/>
      <c r="BH4313" s="2"/>
      <c r="BI4313" s="2"/>
      <c r="BJ4313" s="2"/>
      <c r="BK4313" s="2"/>
      <c r="BL4313" s="2"/>
      <c r="BM4313" s="2"/>
      <c r="BN4313" s="2"/>
      <c r="BO4313" s="2"/>
      <c r="BP4313" s="2"/>
      <c r="BQ4313" s="2"/>
      <c r="BR4313" s="2"/>
      <c r="BS4313" s="2"/>
      <c r="BT4313" s="2"/>
      <c r="BU4313" s="2"/>
      <c r="BV4313" s="2"/>
      <c r="BW4313" s="2"/>
      <c r="BX4313" s="2"/>
      <c r="BY4313" s="2"/>
    </row>
    <row r="4314" spans="38:77" s="11" customFormat="1" x14ac:dyDescent="0.3">
      <c r="AL4314" s="2"/>
      <c r="AM4314" s="2"/>
      <c r="AN4314" s="2"/>
      <c r="AO4314" s="2"/>
      <c r="AP4314" s="2"/>
      <c r="AQ4314" s="2"/>
      <c r="AR4314" s="2"/>
      <c r="AS4314" s="2"/>
      <c r="AT4314" s="2"/>
      <c r="AU4314" s="2"/>
      <c r="AV4314" s="2"/>
      <c r="AW4314" s="2"/>
      <c r="AX4314" s="2"/>
      <c r="AY4314" s="2"/>
      <c r="AZ4314" s="2"/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/>
      <c r="BN4314" s="2"/>
      <c r="BO4314" s="2"/>
      <c r="BP4314" s="2"/>
      <c r="BQ4314" s="2"/>
      <c r="BR4314" s="2"/>
      <c r="BS4314" s="2"/>
      <c r="BT4314" s="2"/>
      <c r="BU4314" s="2"/>
      <c r="BV4314" s="2"/>
      <c r="BW4314" s="2"/>
      <c r="BX4314" s="2"/>
      <c r="BY4314" s="2"/>
    </row>
    <row r="4315" spans="38:77" s="11" customFormat="1" x14ac:dyDescent="0.3">
      <c r="AL4315" s="2"/>
      <c r="AM4315" s="2"/>
      <c r="AN4315" s="2"/>
      <c r="AO4315" s="2"/>
      <c r="AP4315" s="2"/>
      <c r="AQ4315" s="2"/>
      <c r="AR4315" s="2"/>
      <c r="AS4315" s="2"/>
      <c r="AT4315" s="2"/>
      <c r="AU4315" s="2"/>
      <c r="AV4315" s="2"/>
      <c r="AW4315" s="2"/>
      <c r="AX4315" s="2"/>
      <c r="AY4315" s="2"/>
      <c r="AZ4315" s="2"/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/>
      <c r="BN4315" s="2"/>
      <c r="BO4315" s="2"/>
      <c r="BP4315" s="2"/>
      <c r="BQ4315" s="2"/>
      <c r="BR4315" s="2"/>
      <c r="BS4315" s="2"/>
      <c r="BT4315" s="2"/>
      <c r="BU4315" s="2"/>
      <c r="BV4315" s="2"/>
      <c r="BW4315" s="2"/>
      <c r="BX4315" s="2"/>
      <c r="BY4315" s="2"/>
    </row>
    <row r="4316" spans="38:77" s="11" customFormat="1" x14ac:dyDescent="0.3">
      <c r="AL4316" s="2"/>
      <c r="AM4316" s="2"/>
      <c r="AN4316" s="2"/>
      <c r="AO4316" s="2"/>
      <c r="AP4316" s="2"/>
      <c r="AQ4316" s="2"/>
      <c r="AR4316" s="2"/>
      <c r="AS4316" s="2"/>
      <c r="AT4316" s="2"/>
      <c r="AU4316" s="2"/>
      <c r="AV4316" s="2"/>
      <c r="AW4316" s="2"/>
      <c r="AX4316" s="2"/>
      <c r="AY4316" s="2"/>
      <c r="AZ4316" s="2"/>
      <c r="BA4316" s="2"/>
      <c r="BB4316" s="2"/>
      <c r="BC4316" s="2"/>
      <c r="BD4316" s="2"/>
      <c r="BE4316" s="2"/>
      <c r="BF4316" s="2"/>
      <c r="BG4316" s="2"/>
      <c r="BH4316" s="2"/>
      <c r="BI4316" s="2"/>
      <c r="BJ4316" s="2"/>
      <c r="BK4316" s="2"/>
      <c r="BL4316" s="2"/>
      <c r="BM4316" s="2"/>
      <c r="BN4316" s="2"/>
      <c r="BO4316" s="2"/>
      <c r="BP4316" s="2"/>
      <c r="BQ4316" s="2"/>
      <c r="BR4316" s="2"/>
      <c r="BS4316" s="2"/>
      <c r="BT4316" s="2"/>
      <c r="BU4316" s="2"/>
      <c r="BV4316" s="2"/>
      <c r="BW4316" s="2"/>
      <c r="BX4316" s="2"/>
      <c r="BY4316" s="2"/>
    </row>
    <row r="4317" spans="38:77" s="11" customFormat="1" x14ac:dyDescent="0.3">
      <c r="AL4317" s="2"/>
      <c r="AM4317" s="2"/>
      <c r="AN4317" s="2"/>
      <c r="AO4317" s="2"/>
      <c r="AP4317" s="2"/>
      <c r="AQ4317" s="2"/>
      <c r="AR4317" s="2"/>
      <c r="AS4317" s="2"/>
      <c r="AT4317" s="2"/>
      <c r="AU4317" s="2"/>
      <c r="AV4317" s="2"/>
      <c r="AW4317" s="2"/>
      <c r="AX4317" s="2"/>
      <c r="AY4317" s="2"/>
      <c r="AZ4317" s="2"/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/>
      <c r="BN4317" s="2"/>
      <c r="BO4317" s="2"/>
      <c r="BP4317" s="2"/>
      <c r="BQ4317" s="2"/>
      <c r="BR4317" s="2"/>
      <c r="BS4317" s="2"/>
      <c r="BT4317" s="2"/>
      <c r="BU4317" s="2"/>
      <c r="BV4317" s="2"/>
      <c r="BW4317" s="2"/>
      <c r="BX4317" s="2"/>
      <c r="BY4317" s="2"/>
    </row>
    <row r="4318" spans="38:77" s="11" customFormat="1" x14ac:dyDescent="0.3">
      <c r="AL4318" s="2"/>
      <c r="AM4318" s="2"/>
      <c r="AN4318" s="2"/>
      <c r="AO4318" s="2"/>
      <c r="AP4318" s="2"/>
      <c r="AQ4318" s="2"/>
      <c r="AR4318" s="2"/>
      <c r="AS4318" s="2"/>
      <c r="AT4318" s="2"/>
      <c r="AU4318" s="2"/>
      <c r="AV4318" s="2"/>
      <c r="AW4318" s="2"/>
      <c r="AX4318" s="2"/>
      <c r="AY4318" s="2"/>
      <c r="AZ4318" s="2"/>
      <c r="BA4318" s="2"/>
      <c r="BB4318" s="2"/>
      <c r="BC4318" s="2"/>
      <c r="BD4318" s="2"/>
      <c r="BE4318" s="2"/>
      <c r="BF4318" s="2"/>
      <c r="BG4318" s="2"/>
      <c r="BH4318" s="2"/>
      <c r="BI4318" s="2"/>
      <c r="BJ4318" s="2"/>
      <c r="BK4318" s="2"/>
      <c r="BL4318" s="2"/>
      <c r="BM4318" s="2"/>
      <c r="BN4318" s="2"/>
      <c r="BO4318" s="2"/>
      <c r="BP4318" s="2"/>
      <c r="BQ4318" s="2"/>
      <c r="BR4318" s="2"/>
      <c r="BS4318" s="2"/>
      <c r="BT4318" s="2"/>
      <c r="BU4318" s="2"/>
      <c r="BV4318" s="2"/>
      <c r="BW4318" s="2"/>
      <c r="BX4318" s="2"/>
      <c r="BY4318" s="2"/>
    </row>
    <row r="4319" spans="38:77" s="11" customFormat="1" x14ac:dyDescent="0.3">
      <c r="AL4319" s="2"/>
      <c r="AM4319" s="2"/>
      <c r="AN4319" s="2"/>
      <c r="AO4319" s="2"/>
      <c r="AP4319" s="2"/>
      <c r="AQ4319" s="2"/>
      <c r="AR4319" s="2"/>
      <c r="AS4319" s="2"/>
      <c r="AT4319" s="2"/>
      <c r="AU4319" s="2"/>
      <c r="AV4319" s="2"/>
      <c r="AW4319" s="2"/>
      <c r="AX4319" s="2"/>
      <c r="AY4319" s="2"/>
      <c r="AZ4319" s="2"/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/>
      <c r="BN4319" s="2"/>
      <c r="BO4319" s="2"/>
      <c r="BP4319" s="2"/>
      <c r="BQ4319" s="2"/>
      <c r="BR4319" s="2"/>
      <c r="BS4319" s="2"/>
      <c r="BT4319" s="2"/>
      <c r="BU4319" s="2"/>
      <c r="BV4319" s="2"/>
      <c r="BW4319" s="2"/>
      <c r="BX4319" s="2"/>
      <c r="BY4319" s="2"/>
    </row>
    <row r="4320" spans="38:77" s="11" customFormat="1" x14ac:dyDescent="0.3">
      <c r="AL4320" s="2"/>
      <c r="AM4320" s="2"/>
      <c r="AN4320" s="2"/>
      <c r="AO4320" s="2"/>
      <c r="AP4320" s="2"/>
      <c r="AQ4320" s="2"/>
      <c r="AR4320" s="2"/>
      <c r="AS4320" s="2"/>
      <c r="AT4320" s="2"/>
      <c r="AU4320" s="2"/>
      <c r="AV4320" s="2"/>
      <c r="AW4320" s="2"/>
      <c r="AX4320" s="2"/>
      <c r="AY4320" s="2"/>
      <c r="AZ4320" s="2"/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/>
      <c r="BN4320" s="2"/>
      <c r="BO4320" s="2"/>
      <c r="BP4320" s="2"/>
      <c r="BQ4320" s="2"/>
      <c r="BR4320" s="2"/>
      <c r="BS4320" s="2"/>
      <c r="BT4320" s="2"/>
      <c r="BU4320" s="2"/>
      <c r="BV4320" s="2"/>
      <c r="BW4320" s="2"/>
      <c r="BX4320" s="2"/>
      <c r="BY4320" s="2"/>
    </row>
    <row r="4321" spans="38:77" s="11" customFormat="1" x14ac:dyDescent="0.3">
      <c r="AL4321" s="2"/>
      <c r="AM4321" s="2"/>
      <c r="AN4321" s="2"/>
      <c r="AO4321" s="2"/>
      <c r="AP4321" s="2"/>
      <c r="AQ4321" s="2"/>
      <c r="AR4321" s="2"/>
      <c r="AS4321" s="2"/>
      <c r="AT4321" s="2"/>
      <c r="AU4321" s="2"/>
      <c r="AV4321" s="2"/>
      <c r="AW4321" s="2"/>
      <c r="AX4321" s="2"/>
      <c r="AY4321" s="2"/>
      <c r="AZ4321" s="2"/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/>
      <c r="BN4321" s="2"/>
      <c r="BO4321" s="2"/>
      <c r="BP4321" s="2"/>
      <c r="BQ4321" s="2"/>
      <c r="BR4321" s="2"/>
      <c r="BS4321" s="2"/>
      <c r="BT4321" s="2"/>
      <c r="BU4321" s="2"/>
      <c r="BV4321" s="2"/>
      <c r="BW4321" s="2"/>
      <c r="BX4321" s="2"/>
      <c r="BY4321" s="2"/>
    </row>
    <row r="4322" spans="38:77" s="11" customFormat="1" x14ac:dyDescent="0.3">
      <c r="AL4322" s="2"/>
      <c r="AM4322" s="2"/>
      <c r="AN4322" s="2"/>
      <c r="AO4322" s="2"/>
      <c r="AP4322" s="2"/>
      <c r="AQ4322" s="2"/>
      <c r="AR4322" s="2"/>
      <c r="AS4322" s="2"/>
      <c r="AT4322" s="2"/>
      <c r="AU4322" s="2"/>
      <c r="AV4322" s="2"/>
      <c r="AW4322" s="2"/>
      <c r="AX4322" s="2"/>
      <c r="AY4322" s="2"/>
      <c r="AZ4322" s="2"/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/>
      <c r="BN4322" s="2"/>
      <c r="BO4322" s="2"/>
      <c r="BP4322" s="2"/>
      <c r="BQ4322" s="2"/>
      <c r="BR4322" s="2"/>
      <c r="BS4322" s="2"/>
      <c r="BT4322" s="2"/>
      <c r="BU4322" s="2"/>
      <c r="BV4322" s="2"/>
      <c r="BW4322" s="2"/>
      <c r="BX4322" s="2"/>
      <c r="BY4322" s="2"/>
    </row>
    <row r="4323" spans="38:77" s="11" customFormat="1" x14ac:dyDescent="0.3">
      <c r="AL4323" s="2"/>
      <c r="AM4323" s="2"/>
      <c r="AN4323" s="2"/>
      <c r="AO4323" s="2"/>
      <c r="AP4323" s="2"/>
      <c r="AQ4323" s="2"/>
      <c r="AR4323" s="2"/>
      <c r="AS4323" s="2"/>
      <c r="AT4323" s="2"/>
      <c r="AU4323" s="2"/>
      <c r="AV4323" s="2"/>
      <c r="AW4323" s="2"/>
      <c r="AX4323" s="2"/>
      <c r="AY4323" s="2"/>
      <c r="AZ4323" s="2"/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/>
      <c r="BN4323" s="2"/>
      <c r="BO4323" s="2"/>
      <c r="BP4323" s="2"/>
      <c r="BQ4323" s="2"/>
      <c r="BR4323" s="2"/>
      <c r="BS4323" s="2"/>
      <c r="BT4323" s="2"/>
      <c r="BU4323" s="2"/>
      <c r="BV4323" s="2"/>
      <c r="BW4323" s="2"/>
      <c r="BX4323" s="2"/>
      <c r="BY4323" s="2"/>
    </row>
    <row r="4324" spans="38:77" s="11" customFormat="1" x14ac:dyDescent="0.3">
      <c r="AL4324" s="2"/>
      <c r="AM4324" s="2"/>
      <c r="AN4324" s="2"/>
      <c r="AO4324" s="2"/>
      <c r="AP4324" s="2"/>
      <c r="AQ4324" s="2"/>
      <c r="AR4324" s="2"/>
      <c r="AS4324" s="2"/>
      <c r="AT4324" s="2"/>
      <c r="AU4324" s="2"/>
      <c r="AV4324" s="2"/>
      <c r="AW4324" s="2"/>
      <c r="AX4324" s="2"/>
      <c r="AY4324" s="2"/>
      <c r="AZ4324" s="2"/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/>
      <c r="BN4324" s="2"/>
      <c r="BO4324" s="2"/>
      <c r="BP4324" s="2"/>
      <c r="BQ4324" s="2"/>
      <c r="BR4324" s="2"/>
      <c r="BS4324" s="2"/>
      <c r="BT4324" s="2"/>
      <c r="BU4324" s="2"/>
      <c r="BV4324" s="2"/>
      <c r="BW4324" s="2"/>
      <c r="BX4324" s="2"/>
      <c r="BY4324" s="2"/>
    </row>
    <row r="4325" spans="38:77" s="11" customFormat="1" x14ac:dyDescent="0.3">
      <c r="AL4325" s="2"/>
      <c r="AM4325" s="2"/>
      <c r="AN4325" s="2"/>
      <c r="AO4325" s="2"/>
      <c r="AP4325" s="2"/>
      <c r="AQ4325" s="2"/>
      <c r="AR4325" s="2"/>
      <c r="AS4325" s="2"/>
      <c r="AT4325" s="2"/>
      <c r="AU4325" s="2"/>
      <c r="AV4325" s="2"/>
      <c r="AW4325" s="2"/>
      <c r="AX4325" s="2"/>
      <c r="AY4325" s="2"/>
      <c r="AZ4325" s="2"/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/>
      <c r="BN4325" s="2"/>
      <c r="BO4325" s="2"/>
      <c r="BP4325" s="2"/>
      <c r="BQ4325" s="2"/>
      <c r="BR4325" s="2"/>
      <c r="BS4325" s="2"/>
      <c r="BT4325" s="2"/>
      <c r="BU4325" s="2"/>
      <c r="BV4325" s="2"/>
      <c r="BW4325" s="2"/>
      <c r="BX4325" s="2"/>
      <c r="BY4325" s="2"/>
    </row>
    <row r="4326" spans="38:77" s="11" customFormat="1" x14ac:dyDescent="0.3">
      <c r="AL4326" s="2"/>
      <c r="AM4326" s="2"/>
      <c r="AN4326" s="2"/>
      <c r="AO4326" s="2"/>
      <c r="AP4326" s="2"/>
      <c r="AQ4326" s="2"/>
      <c r="AR4326" s="2"/>
      <c r="AS4326" s="2"/>
      <c r="AT4326" s="2"/>
      <c r="AU4326" s="2"/>
      <c r="AV4326" s="2"/>
      <c r="AW4326" s="2"/>
      <c r="AX4326" s="2"/>
      <c r="AY4326" s="2"/>
      <c r="AZ4326" s="2"/>
      <c r="BA4326" s="2"/>
      <c r="BB4326" s="2"/>
      <c r="BC4326" s="2"/>
      <c r="BD4326" s="2"/>
      <c r="BE4326" s="2"/>
      <c r="BF4326" s="2"/>
      <c r="BG4326" s="2"/>
      <c r="BH4326" s="2"/>
      <c r="BI4326" s="2"/>
      <c r="BJ4326" s="2"/>
      <c r="BK4326" s="2"/>
      <c r="BL4326" s="2"/>
      <c r="BM4326" s="2"/>
      <c r="BN4326" s="2"/>
      <c r="BO4326" s="2"/>
      <c r="BP4326" s="2"/>
      <c r="BQ4326" s="2"/>
      <c r="BR4326" s="2"/>
      <c r="BS4326" s="2"/>
      <c r="BT4326" s="2"/>
      <c r="BU4326" s="2"/>
      <c r="BV4326" s="2"/>
      <c r="BW4326" s="2"/>
      <c r="BX4326" s="2"/>
      <c r="BY4326" s="2"/>
    </row>
    <row r="4327" spans="38:77" s="11" customFormat="1" x14ac:dyDescent="0.3">
      <c r="AL4327" s="2"/>
      <c r="AM4327" s="2"/>
      <c r="AN4327" s="2"/>
      <c r="AO4327" s="2"/>
      <c r="AP4327" s="2"/>
      <c r="AQ4327" s="2"/>
      <c r="AR4327" s="2"/>
      <c r="AS4327" s="2"/>
      <c r="AT4327" s="2"/>
      <c r="AU4327" s="2"/>
      <c r="AV4327" s="2"/>
      <c r="AW4327" s="2"/>
      <c r="AX4327" s="2"/>
      <c r="AY4327" s="2"/>
      <c r="AZ4327" s="2"/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/>
      <c r="BN4327" s="2"/>
      <c r="BO4327" s="2"/>
      <c r="BP4327" s="2"/>
      <c r="BQ4327" s="2"/>
      <c r="BR4327" s="2"/>
      <c r="BS4327" s="2"/>
      <c r="BT4327" s="2"/>
      <c r="BU4327" s="2"/>
      <c r="BV4327" s="2"/>
      <c r="BW4327" s="2"/>
      <c r="BX4327" s="2"/>
      <c r="BY4327" s="2"/>
    </row>
    <row r="4328" spans="38:77" s="11" customFormat="1" x14ac:dyDescent="0.3">
      <c r="AL4328" s="2"/>
      <c r="AM4328" s="2"/>
      <c r="AN4328" s="2"/>
      <c r="AO4328" s="2"/>
      <c r="AP4328" s="2"/>
      <c r="AQ4328" s="2"/>
      <c r="AR4328" s="2"/>
      <c r="AS4328" s="2"/>
      <c r="AT4328" s="2"/>
      <c r="AU4328" s="2"/>
      <c r="AV4328" s="2"/>
      <c r="AW4328" s="2"/>
      <c r="AX4328" s="2"/>
      <c r="AY4328" s="2"/>
      <c r="AZ4328" s="2"/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/>
      <c r="BN4328" s="2"/>
      <c r="BO4328" s="2"/>
      <c r="BP4328" s="2"/>
      <c r="BQ4328" s="2"/>
      <c r="BR4328" s="2"/>
      <c r="BS4328" s="2"/>
      <c r="BT4328" s="2"/>
      <c r="BU4328" s="2"/>
      <c r="BV4328" s="2"/>
      <c r="BW4328" s="2"/>
      <c r="BX4328" s="2"/>
      <c r="BY4328" s="2"/>
    </row>
    <row r="4329" spans="38:77" s="11" customFormat="1" x14ac:dyDescent="0.3">
      <c r="AL4329" s="2"/>
      <c r="AM4329" s="2"/>
      <c r="AN4329" s="2"/>
      <c r="AO4329" s="2"/>
      <c r="AP4329" s="2"/>
      <c r="AQ4329" s="2"/>
      <c r="AR4329" s="2"/>
      <c r="AS4329" s="2"/>
      <c r="AT4329" s="2"/>
      <c r="AU4329" s="2"/>
      <c r="AV4329" s="2"/>
      <c r="AW4329" s="2"/>
      <c r="AX4329" s="2"/>
      <c r="AY4329" s="2"/>
      <c r="AZ4329" s="2"/>
      <c r="BA4329" s="2"/>
      <c r="BB4329" s="2"/>
      <c r="BC4329" s="2"/>
      <c r="BD4329" s="2"/>
      <c r="BE4329" s="2"/>
      <c r="BF4329" s="2"/>
      <c r="BG4329" s="2"/>
      <c r="BH4329" s="2"/>
      <c r="BI4329" s="2"/>
      <c r="BJ4329" s="2"/>
      <c r="BK4329" s="2"/>
      <c r="BL4329" s="2"/>
      <c r="BM4329" s="2"/>
      <c r="BN4329" s="2"/>
      <c r="BO4329" s="2"/>
      <c r="BP4329" s="2"/>
      <c r="BQ4329" s="2"/>
      <c r="BR4329" s="2"/>
      <c r="BS4329" s="2"/>
      <c r="BT4329" s="2"/>
      <c r="BU4329" s="2"/>
      <c r="BV4329" s="2"/>
      <c r="BW4329" s="2"/>
      <c r="BX4329" s="2"/>
      <c r="BY4329" s="2"/>
    </row>
    <row r="4330" spans="38:77" s="11" customFormat="1" x14ac:dyDescent="0.3">
      <c r="AL4330" s="2"/>
      <c r="AM4330" s="2"/>
      <c r="AN4330" s="2"/>
      <c r="AO4330" s="2"/>
      <c r="AP4330" s="2"/>
      <c r="AQ4330" s="2"/>
      <c r="AR4330" s="2"/>
      <c r="AS4330" s="2"/>
      <c r="AT4330" s="2"/>
      <c r="AU4330" s="2"/>
      <c r="AV4330" s="2"/>
      <c r="AW4330" s="2"/>
      <c r="AX4330" s="2"/>
      <c r="AY4330" s="2"/>
      <c r="AZ4330" s="2"/>
      <c r="BA4330" s="2"/>
      <c r="BB4330" s="2"/>
      <c r="BC4330" s="2"/>
      <c r="BD4330" s="2"/>
      <c r="BE4330" s="2"/>
      <c r="BF4330" s="2"/>
      <c r="BG4330" s="2"/>
      <c r="BH4330" s="2"/>
      <c r="BI4330" s="2"/>
      <c r="BJ4330" s="2"/>
      <c r="BK4330" s="2"/>
      <c r="BL4330" s="2"/>
      <c r="BM4330" s="2"/>
      <c r="BN4330" s="2"/>
      <c r="BO4330" s="2"/>
      <c r="BP4330" s="2"/>
      <c r="BQ4330" s="2"/>
      <c r="BR4330" s="2"/>
      <c r="BS4330" s="2"/>
      <c r="BT4330" s="2"/>
      <c r="BU4330" s="2"/>
      <c r="BV4330" s="2"/>
      <c r="BW4330" s="2"/>
      <c r="BX4330" s="2"/>
      <c r="BY4330" s="2"/>
    </row>
    <row r="4331" spans="38:77" s="11" customFormat="1" x14ac:dyDescent="0.3">
      <c r="AL4331" s="2"/>
      <c r="AM4331" s="2"/>
      <c r="AN4331" s="2"/>
      <c r="AO4331" s="2"/>
      <c r="AP4331" s="2"/>
      <c r="AQ4331" s="2"/>
      <c r="AR4331" s="2"/>
      <c r="AS4331" s="2"/>
      <c r="AT4331" s="2"/>
      <c r="AU4331" s="2"/>
      <c r="AV4331" s="2"/>
      <c r="AW4331" s="2"/>
      <c r="AX4331" s="2"/>
      <c r="AY4331" s="2"/>
      <c r="AZ4331" s="2"/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/>
      <c r="BN4331" s="2"/>
      <c r="BO4331" s="2"/>
      <c r="BP4331" s="2"/>
      <c r="BQ4331" s="2"/>
      <c r="BR4331" s="2"/>
      <c r="BS4331" s="2"/>
      <c r="BT4331" s="2"/>
      <c r="BU4331" s="2"/>
      <c r="BV4331" s="2"/>
      <c r="BW4331" s="2"/>
      <c r="BX4331" s="2"/>
      <c r="BY4331" s="2"/>
    </row>
    <row r="4332" spans="38:77" s="11" customFormat="1" x14ac:dyDescent="0.3">
      <c r="AL4332" s="2"/>
      <c r="AM4332" s="2"/>
      <c r="AN4332" s="2"/>
      <c r="AO4332" s="2"/>
      <c r="AP4332" s="2"/>
      <c r="AQ4332" s="2"/>
      <c r="AR4332" s="2"/>
      <c r="AS4332" s="2"/>
      <c r="AT4332" s="2"/>
      <c r="AU4332" s="2"/>
      <c r="AV4332" s="2"/>
      <c r="AW4332" s="2"/>
      <c r="AX4332" s="2"/>
      <c r="AY4332" s="2"/>
      <c r="AZ4332" s="2"/>
      <c r="BA4332" s="2"/>
      <c r="BB4332" s="2"/>
      <c r="BC4332" s="2"/>
      <c r="BD4332" s="2"/>
      <c r="BE4332" s="2"/>
      <c r="BF4332" s="2"/>
      <c r="BG4332" s="2"/>
      <c r="BH4332" s="2"/>
      <c r="BI4332" s="2"/>
      <c r="BJ4332" s="2"/>
      <c r="BK4332" s="2"/>
      <c r="BL4332" s="2"/>
      <c r="BM4332" s="2"/>
      <c r="BN4332" s="2"/>
      <c r="BO4332" s="2"/>
      <c r="BP4332" s="2"/>
      <c r="BQ4332" s="2"/>
      <c r="BR4332" s="2"/>
      <c r="BS4332" s="2"/>
      <c r="BT4332" s="2"/>
      <c r="BU4332" s="2"/>
      <c r="BV4332" s="2"/>
      <c r="BW4332" s="2"/>
      <c r="BX4332" s="2"/>
      <c r="BY4332" s="2"/>
    </row>
    <row r="4333" spans="38:77" s="11" customFormat="1" x14ac:dyDescent="0.3">
      <c r="AL4333" s="2"/>
      <c r="AM4333" s="2"/>
      <c r="AN4333" s="2"/>
      <c r="AO4333" s="2"/>
      <c r="AP4333" s="2"/>
      <c r="AQ4333" s="2"/>
      <c r="AR4333" s="2"/>
      <c r="AS4333" s="2"/>
      <c r="AT4333" s="2"/>
      <c r="AU4333" s="2"/>
      <c r="AV4333" s="2"/>
      <c r="AW4333" s="2"/>
      <c r="AX4333" s="2"/>
      <c r="AY4333" s="2"/>
      <c r="AZ4333" s="2"/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/>
      <c r="BN4333" s="2"/>
      <c r="BO4333" s="2"/>
      <c r="BP4333" s="2"/>
      <c r="BQ4333" s="2"/>
      <c r="BR4333" s="2"/>
      <c r="BS4333" s="2"/>
      <c r="BT4333" s="2"/>
      <c r="BU4333" s="2"/>
      <c r="BV4333" s="2"/>
      <c r="BW4333" s="2"/>
      <c r="BX4333" s="2"/>
      <c r="BY4333" s="2"/>
    </row>
    <row r="4334" spans="38:77" s="11" customFormat="1" x14ac:dyDescent="0.3">
      <c r="AL4334" s="2"/>
      <c r="AM4334" s="2"/>
      <c r="AN4334" s="2"/>
      <c r="AO4334" s="2"/>
      <c r="AP4334" s="2"/>
      <c r="AQ4334" s="2"/>
      <c r="AR4334" s="2"/>
      <c r="AS4334" s="2"/>
      <c r="AT4334" s="2"/>
      <c r="AU4334" s="2"/>
      <c r="AV4334" s="2"/>
      <c r="AW4334" s="2"/>
      <c r="AX4334" s="2"/>
      <c r="AY4334" s="2"/>
      <c r="AZ4334" s="2"/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/>
      <c r="BN4334" s="2"/>
      <c r="BO4334" s="2"/>
      <c r="BP4334" s="2"/>
      <c r="BQ4334" s="2"/>
      <c r="BR4334" s="2"/>
      <c r="BS4334" s="2"/>
      <c r="BT4334" s="2"/>
      <c r="BU4334" s="2"/>
      <c r="BV4334" s="2"/>
      <c r="BW4334" s="2"/>
      <c r="BX4334" s="2"/>
      <c r="BY4334" s="2"/>
    </row>
    <row r="4335" spans="38:77" s="11" customFormat="1" x14ac:dyDescent="0.3">
      <c r="AL4335" s="2"/>
      <c r="AM4335" s="2"/>
      <c r="AN4335" s="2"/>
      <c r="AO4335" s="2"/>
      <c r="AP4335" s="2"/>
      <c r="AQ4335" s="2"/>
      <c r="AR4335" s="2"/>
      <c r="AS4335" s="2"/>
      <c r="AT4335" s="2"/>
      <c r="AU4335" s="2"/>
      <c r="AV4335" s="2"/>
      <c r="AW4335" s="2"/>
      <c r="AX4335" s="2"/>
      <c r="AY4335" s="2"/>
      <c r="AZ4335" s="2"/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/>
      <c r="BN4335" s="2"/>
      <c r="BO4335" s="2"/>
      <c r="BP4335" s="2"/>
      <c r="BQ4335" s="2"/>
      <c r="BR4335" s="2"/>
      <c r="BS4335" s="2"/>
      <c r="BT4335" s="2"/>
      <c r="BU4335" s="2"/>
      <c r="BV4335" s="2"/>
      <c r="BW4335" s="2"/>
      <c r="BX4335" s="2"/>
      <c r="BY4335" s="2"/>
    </row>
    <row r="4336" spans="38:77" s="11" customFormat="1" x14ac:dyDescent="0.3">
      <c r="AL4336" s="2"/>
      <c r="AM4336" s="2"/>
      <c r="AN4336" s="2"/>
      <c r="AO4336" s="2"/>
      <c r="AP4336" s="2"/>
      <c r="AQ4336" s="2"/>
      <c r="AR4336" s="2"/>
      <c r="AS4336" s="2"/>
      <c r="AT4336" s="2"/>
      <c r="AU4336" s="2"/>
      <c r="AV4336" s="2"/>
      <c r="AW4336" s="2"/>
      <c r="AX4336" s="2"/>
      <c r="AY4336" s="2"/>
      <c r="AZ4336" s="2"/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/>
      <c r="BN4336" s="2"/>
      <c r="BO4336" s="2"/>
      <c r="BP4336" s="2"/>
      <c r="BQ4336" s="2"/>
      <c r="BR4336" s="2"/>
      <c r="BS4336" s="2"/>
      <c r="BT4336" s="2"/>
      <c r="BU4336" s="2"/>
      <c r="BV4336" s="2"/>
      <c r="BW4336" s="2"/>
      <c r="BX4336" s="2"/>
      <c r="BY4336" s="2"/>
    </row>
    <row r="4337" spans="38:77" s="11" customFormat="1" x14ac:dyDescent="0.3">
      <c r="AL4337" s="2"/>
      <c r="AM4337" s="2"/>
      <c r="AN4337" s="2"/>
      <c r="AO4337" s="2"/>
      <c r="AP4337" s="2"/>
      <c r="AQ4337" s="2"/>
      <c r="AR4337" s="2"/>
      <c r="AS4337" s="2"/>
      <c r="AT4337" s="2"/>
      <c r="AU4337" s="2"/>
      <c r="AV4337" s="2"/>
      <c r="AW4337" s="2"/>
      <c r="AX4337" s="2"/>
      <c r="AY4337" s="2"/>
      <c r="AZ4337" s="2"/>
      <c r="BA4337" s="2"/>
      <c r="BB4337" s="2"/>
      <c r="BC4337" s="2"/>
      <c r="BD4337" s="2"/>
      <c r="BE4337" s="2"/>
      <c r="BF4337" s="2"/>
      <c r="BG4337" s="2"/>
      <c r="BH4337" s="2"/>
      <c r="BI4337" s="2"/>
      <c r="BJ4337" s="2"/>
      <c r="BK4337" s="2"/>
      <c r="BL4337" s="2"/>
      <c r="BM4337" s="2"/>
      <c r="BN4337" s="2"/>
      <c r="BO4337" s="2"/>
      <c r="BP4337" s="2"/>
      <c r="BQ4337" s="2"/>
      <c r="BR4337" s="2"/>
      <c r="BS4337" s="2"/>
      <c r="BT4337" s="2"/>
      <c r="BU4337" s="2"/>
      <c r="BV4337" s="2"/>
      <c r="BW4337" s="2"/>
      <c r="BX4337" s="2"/>
      <c r="BY4337" s="2"/>
    </row>
    <row r="4338" spans="38:77" s="11" customFormat="1" x14ac:dyDescent="0.3">
      <c r="AL4338" s="2"/>
      <c r="AM4338" s="2"/>
      <c r="AN4338" s="2"/>
      <c r="AO4338" s="2"/>
      <c r="AP4338" s="2"/>
      <c r="AQ4338" s="2"/>
      <c r="AR4338" s="2"/>
      <c r="AS4338" s="2"/>
      <c r="AT4338" s="2"/>
      <c r="AU4338" s="2"/>
      <c r="AV4338" s="2"/>
      <c r="AW4338" s="2"/>
      <c r="AX4338" s="2"/>
      <c r="AY4338" s="2"/>
      <c r="AZ4338" s="2"/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/>
      <c r="BN4338" s="2"/>
      <c r="BO4338" s="2"/>
      <c r="BP4338" s="2"/>
      <c r="BQ4338" s="2"/>
      <c r="BR4338" s="2"/>
      <c r="BS4338" s="2"/>
      <c r="BT4338" s="2"/>
      <c r="BU4338" s="2"/>
      <c r="BV4338" s="2"/>
      <c r="BW4338" s="2"/>
      <c r="BX4338" s="2"/>
      <c r="BY4338" s="2"/>
    </row>
    <row r="4339" spans="38:77" s="11" customFormat="1" x14ac:dyDescent="0.3">
      <c r="AL4339" s="2"/>
      <c r="AM4339" s="2"/>
      <c r="AN4339" s="2"/>
      <c r="AO4339" s="2"/>
      <c r="AP4339" s="2"/>
      <c r="AQ4339" s="2"/>
      <c r="AR4339" s="2"/>
      <c r="AS4339" s="2"/>
      <c r="AT4339" s="2"/>
      <c r="AU4339" s="2"/>
      <c r="AV4339" s="2"/>
      <c r="AW4339" s="2"/>
      <c r="AX4339" s="2"/>
      <c r="AY4339" s="2"/>
      <c r="AZ4339" s="2"/>
      <c r="BA4339" s="2"/>
      <c r="BB4339" s="2"/>
      <c r="BC4339" s="2"/>
      <c r="BD4339" s="2"/>
      <c r="BE4339" s="2"/>
      <c r="BF4339" s="2"/>
      <c r="BG4339" s="2"/>
      <c r="BH4339" s="2"/>
      <c r="BI4339" s="2"/>
      <c r="BJ4339" s="2"/>
      <c r="BK4339" s="2"/>
      <c r="BL4339" s="2"/>
      <c r="BM4339" s="2"/>
      <c r="BN4339" s="2"/>
      <c r="BO4339" s="2"/>
      <c r="BP4339" s="2"/>
      <c r="BQ4339" s="2"/>
      <c r="BR4339" s="2"/>
      <c r="BS4339" s="2"/>
      <c r="BT4339" s="2"/>
      <c r="BU4339" s="2"/>
      <c r="BV4339" s="2"/>
      <c r="BW4339" s="2"/>
      <c r="BX4339" s="2"/>
      <c r="BY4339" s="2"/>
    </row>
    <row r="4340" spans="38:77" s="11" customFormat="1" x14ac:dyDescent="0.3">
      <c r="AL4340" s="2"/>
      <c r="AM4340" s="2"/>
      <c r="AN4340" s="2"/>
      <c r="AO4340" s="2"/>
      <c r="AP4340" s="2"/>
      <c r="AQ4340" s="2"/>
      <c r="AR4340" s="2"/>
      <c r="AS4340" s="2"/>
      <c r="AT4340" s="2"/>
      <c r="AU4340" s="2"/>
      <c r="AV4340" s="2"/>
      <c r="AW4340" s="2"/>
      <c r="AX4340" s="2"/>
      <c r="AY4340" s="2"/>
      <c r="AZ4340" s="2"/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/>
      <c r="BN4340" s="2"/>
      <c r="BO4340" s="2"/>
      <c r="BP4340" s="2"/>
      <c r="BQ4340" s="2"/>
      <c r="BR4340" s="2"/>
      <c r="BS4340" s="2"/>
      <c r="BT4340" s="2"/>
      <c r="BU4340" s="2"/>
      <c r="BV4340" s="2"/>
      <c r="BW4340" s="2"/>
      <c r="BX4340" s="2"/>
      <c r="BY4340" s="2"/>
    </row>
    <row r="4341" spans="38:77" s="11" customFormat="1" x14ac:dyDescent="0.3">
      <c r="AL4341" s="2"/>
      <c r="AM4341" s="2"/>
      <c r="AN4341" s="2"/>
      <c r="AO4341" s="2"/>
      <c r="AP4341" s="2"/>
      <c r="AQ4341" s="2"/>
      <c r="AR4341" s="2"/>
      <c r="AS4341" s="2"/>
      <c r="AT4341" s="2"/>
      <c r="AU4341" s="2"/>
      <c r="AV4341" s="2"/>
      <c r="AW4341" s="2"/>
      <c r="AX4341" s="2"/>
      <c r="AY4341" s="2"/>
      <c r="AZ4341" s="2"/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/>
      <c r="BN4341" s="2"/>
      <c r="BO4341" s="2"/>
      <c r="BP4341" s="2"/>
      <c r="BQ4341" s="2"/>
      <c r="BR4341" s="2"/>
      <c r="BS4341" s="2"/>
      <c r="BT4341" s="2"/>
      <c r="BU4341" s="2"/>
      <c r="BV4341" s="2"/>
      <c r="BW4341" s="2"/>
      <c r="BX4341" s="2"/>
      <c r="BY4341" s="2"/>
    </row>
    <row r="4342" spans="38:77" s="11" customFormat="1" x14ac:dyDescent="0.3">
      <c r="AL4342" s="2"/>
      <c r="AM4342" s="2"/>
      <c r="AN4342" s="2"/>
      <c r="AO4342" s="2"/>
      <c r="AP4342" s="2"/>
      <c r="AQ4342" s="2"/>
      <c r="AR4342" s="2"/>
      <c r="AS4342" s="2"/>
      <c r="AT4342" s="2"/>
      <c r="AU4342" s="2"/>
      <c r="AV4342" s="2"/>
      <c r="AW4342" s="2"/>
      <c r="AX4342" s="2"/>
      <c r="AY4342" s="2"/>
      <c r="AZ4342" s="2"/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/>
      <c r="BN4342" s="2"/>
      <c r="BO4342" s="2"/>
      <c r="BP4342" s="2"/>
      <c r="BQ4342" s="2"/>
      <c r="BR4342" s="2"/>
      <c r="BS4342" s="2"/>
      <c r="BT4342" s="2"/>
      <c r="BU4342" s="2"/>
      <c r="BV4342" s="2"/>
      <c r="BW4342" s="2"/>
      <c r="BX4342" s="2"/>
      <c r="BY4342" s="2"/>
    </row>
    <row r="4343" spans="38:77" s="11" customFormat="1" x14ac:dyDescent="0.3">
      <c r="AL4343" s="2"/>
      <c r="AM4343" s="2"/>
      <c r="AN4343" s="2"/>
      <c r="AO4343" s="2"/>
      <c r="AP4343" s="2"/>
      <c r="AQ4343" s="2"/>
      <c r="AR4343" s="2"/>
      <c r="AS4343" s="2"/>
      <c r="AT4343" s="2"/>
      <c r="AU4343" s="2"/>
      <c r="AV4343" s="2"/>
      <c r="AW4343" s="2"/>
      <c r="AX4343" s="2"/>
      <c r="AY4343" s="2"/>
      <c r="AZ4343" s="2"/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/>
      <c r="BN4343" s="2"/>
      <c r="BO4343" s="2"/>
      <c r="BP4343" s="2"/>
      <c r="BQ4343" s="2"/>
      <c r="BR4343" s="2"/>
      <c r="BS4343" s="2"/>
      <c r="BT4343" s="2"/>
      <c r="BU4343" s="2"/>
      <c r="BV4343" s="2"/>
      <c r="BW4343" s="2"/>
      <c r="BX4343" s="2"/>
      <c r="BY4343" s="2"/>
    </row>
    <row r="4344" spans="38:77" s="11" customFormat="1" x14ac:dyDescent="0.3">
      <c r="AL4344" s="2"/>
      <c r="AM4344" s="2"/>
      <c r="AN4344" s="2"/>
      <c r="AO4344" s="2"/>
      <c r="AP4344" s="2"/>
      <c r="AQ4344" s="2"/>
      <c r="AR4344" s="2"/>
      <c r="AS4344" s="2"/>
      <c r="AT4344" s="2"/>
      <c r="AU4344" s="2"/>
      <c r="AV4344" s="2"/>
      <c r="AW4344" s="2"/>
      <c r="AX4344" s="2"/>
      <c r="AY4344" s="2"/>
      <c r="AZ4344" s="2"/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/>
      <c r="BN4344" s="2"/>
      <c r="BO4344" s="2"/>
      <c r="BP4344" s="2"/>
      <c r="BQ4344" s="2"/>
      <c r="BR4344" s="2"/>
      <c r="BS4344" s="2"/>
      <c r="BT4344" s="2"/>
      <c r="BU4344" s="2"/>
      <c r="BV4344" s="2"/>
      <c r="BW4344" s="2"/>
      <c r="BX4344" s="2"/>
      <c r="BY4344" s="2"/>
    </row>
    <row r="4345" spans="38:77" s="11" customFormat="1" x14ac:dyDescent="0.3">
      <c r="AL4345" s="2"/>
      <c r="AM4345" s="2"/>
      <c r="AN4345" s="2"/>
      <c r="AO4345" s="2"/>
      <c r="AP4345" s="2"/>
      <c r="AQ4345" s="2"/>
      <c r="AR4345" s="2"/>
      <c r="AS4345" s="2"/>
      <c r="AT4345" s="2"/>
      <c r="AU4345" s="2"/>
      <c r="AV4345" s="2"/>
      <c r="AW4345" s="2"/>
      <c r="AX4345" s="2"/>
      <c r="AY4345" s="2"/>
      <c r="AZ4345" s="2"/>
      <c r="BA4345" s="2"/>
      <c r="BB4345" s="2"/>
      <c r="BC4345" s="2"/>
      <c r="BD4345" s="2"/>
      <c r="BE4345" s="2"/>
      <c r="BF4345" s="2"/>
      <c r="BG4345" s="2"/>
      <c r="BH4345" s="2"/>
      <c r="BI4345" s="2"/>
      <c r="BJ4345" s="2"/>
      <c r="BK4345" s="2"/>
      <c r="BL4345" s="2"/>
      <c r="BM4345" s="2"/>
      <c r="BN4345" s="2"/>
      <c r="BO4345" s="2"/>
      <c r="BP4345" s="2"/>
      <c r="BQ4345" s="2"/>
      <c r="BR4345" s="2"/>
      <c r="BS4345" s="2"/>
      <c r="BT4345" s="2"/>
      <c r="BU4345" s="2"/>
      <c r="BV4345" s="2"/>
      <c r="BW4345" s="2"/>
      <c r="BX4345" s="2"/>
      <c r="BY4345" s="2"/>
    </row>
    <row r="4346" spans="38:77" s="11" customFormat="1" x14ac:dyDescent="0.3">
      <c r="AL4346" s="2"/>
      <c r="AM4346" s="2"/>
      <c r="AN4346" s="2"/>
      <c r="AO4346" s="2"/>
      <c r="AP4346" s="2"/>
      <c r="AQ4346" s="2"/>
      <c r="AR4346" s="2"/>
      <c r="AS4346" s="2"/>
      <c r="AT4346" s="2"/>
      <c r="AU4346" s="2"/>
      <c r="AV4346" s="2"/>
      <c r="AW4346" s="2"/>
      <c r="AX4346" s="2"/>
      <c r="AY4346" s="2"/>
      <c r="AZ4346" s="2"/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/>
      <c r="BN4346" s="2"/>
      <c r="BO4346" s="2"/>
      <c r="BP4346" s="2"/>
      <c r="BQ4346" s="2"/>
      <c r="BR4346" s="2"/>
      <c r="BS4346" s="2"/>
      <c r="BT4346" s="2"/>
      <c r="BU4346" s="2"/>
      <c r="BV4346" s="2"/>
      <c r="BW4346" s="2"/>
      <c r="BX4346" s="2"/>
      <c r="BY4346" s="2"/>
    </row>
    <row r="4347" spans="38:77" s="11" customFormat="1" x14ac:dyDescent="0.3">
      <c r="AL4347" s="2"/>
      <c r="AM4347" s="2"/>
      <c r="AN4347" s="2"/>
      <c r="AO4347" s="2"/>
      <c r="AP4347" s="2"/>
      <c r="AQ4347" s="2"/>
      <c r="AR4347" s="2"/>
      <c r="AS4347" s="2"/>
      <c r="AT4347" s="2"/>
      <c r="AU4347" s="2"/>
      <c r="AV4347" s="2"/>
      <c r="AW4347" s="2"/>
      <c r="AX4347" s="2"/>
      <c r="AY4347" s="2"/>
      <c r="AZ4347" s="2"/>
      <c r="BA4347" s="2"/>
      <c r="BB4347" s="2"/>
      <c r="BC4347" s="2"/>
      <c r="BD4347" s="2"/>
      <c r="BE4347" s="2"/>
      <c r="BF4347" s="2"/>
      <c r="BG4347" s="2"/>
      <c r="BH4347" s="2"/>
      <c r="BI4347" s="2"/>
      <c r="BJ4347" s="2"/>
      <c r="BK4347" s="2"/>
      <c r="BL4347" s="2"/>
      <c r="BM4347" s="2"/>
      <c r="BN4347" s="2"/>
      <c r="BO4347" s="2"/>
      <c r="BP4347" s="2"/>
      <c r="BQ4347" s="2"/>
      <c r="BR4347" s="2"/>
      <c r="BS4347" s="2"/>
      <c r="BT4347" s="2"/>
      <c r="BU4347" s="2"/>
      <c r="BV4347" s="2"/>
      <c r="BW4347" s="2"/>
      <c r="BX4347" s="2"/>
      <c r="BY4347" s="2"/>
    </row>
    <row r="4348" spans="38:77" s="11" customFormat="1" x14ac:dyDescent="0.3">
      <c r="AL4348" s="2"/>
      <c r="AM4348" s="2"/>
      <c r="AN4348" s="2"/>
      <c r="AO4348" s="2"/>
      <c r="AP4348" s="2"/>
      <c r="AQ4348" s="2"/>
      <c r="AR4348" s="2"/>
      <c r="AS4348" s="2"/>
      <c r="AT4348" s="2"/>
      <c r="AU4348" s="2"/>
      <c r="AV4348" s="2"/>
      <c r="AW4348" s="2"/>
      <c r="AX4348" s="2"/>
      <c r="AY4348" s="2"/>
      <c r="AZ4348" s="2"/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/>
      <c r="BN4348" s="2"/>
      <c r="BO4348" s="2"/>
      <c r="BP4348" s="2"/>
      <c r="BQ4348" s="2"/>
      <c r="BR4348" s="2"/>
      <c r="BS4348" s="2"/>
      <c r="BT4348" s="2"/>
      <c r="BU4348" s="2"/>
      <c r="BV4348" s="2"/>
      <c r="BW4348" s="2"/>
      <c r="BX4348" s="2"/>
      <c r="BY4348" s="2"/>
    </row>
    <row r="4349" spans="38:77" s="11" customFormat="1" x14ac:dyDescent="0.3">
      <c r="AL4349" s="2"/>
      <c r="AM4349" s="2"/>
      <c r="AN4349" s="2"/>
      <c r="AO4349" s="2"/>
      <c r="AP4349" s="2"/>
      <c r="AQ4349" s="2"/>
      <c r="AR4349" s="2"/>
      <c r="AS4349" s="2"/>
      <c r="AT4349" s="2"/>
      <c r="AU4349" s="2"/>
      <c r="AV4349" s="2"/>
      <c r="AW4349" s="2"/>
      <c r="AX4349" s="2"/>
      <c r="AY4349" s="2"/>
      <c r="AZ4349" s="2"/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/>
      <c r="BN4349" s="2"/>
      <c r="BO4349" s="2"/>
      <c r="BP4349" s="2"/>
      <c r="BQ4349" s="2"/>
      <c r="BR4349" s="2"/>
      <c r="BS4349" s="2"/>
      <c r="BT4349" s="2"/>
      <c r="BU4349" s="2"/>
      <c r="BV4349" s="2"/>
      <c r="BW4349" s="2"/>
      <c r="BX4349" s="2"/>
      <c r="BY4349" s="2"/>
    </row>
    <row r="4350" spans="38:77" s="11" customFormat="1" x14ac:dyDescent="0.3">
      <c r="AL4350" s="2"/>
      <c r="AM4350" s="2"/>
      <c r="AN4350" s="2"/>
      <c r="AO4350" s="2"/>
      <c r="AP4350" s="2"/>
      <c r="AQ4350" s="2"/>
      <c r="AR4350" s="2"/>
      <c r="AS4350" s="2"/>
      <c r="AT4350" s="2"/>
      <c r="AU4350" s="2"/>
      <c r="AV4350" s="2"/>
      <c r="AW4350" s="2"/>
      <c r="AX4350" s="2"/>
      <c r="AY4350" s="2"/>
      <c r="AZ4350" s="2"/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/>
      <c r="BN4350" s="2"/>
      <c r="BO4350" s="2"/>
      <c r="BP4350" s="2"/>
      <c r="BQ4350" s="2"/>
      <c r="BR4350" s="2"/>
      <c r="BS4350" s="2"/>
      <c r="BT4350" s="2"/>
      <c r="BU4350" s="2"/>
      <c r="BV4350" s="2"/>
      <c r="BW4350" s="2"/>
      <c r="BX4350" s="2"/>
      <c r="BY4350" s="2"/>
    </row>
    <row r="4351" spans="38:77" s="11" customFormat="1" x14ac:dyDescent="0.3">
      <c r="AL4351" s="2"/>
      <c r="AM4351" s="2"/>
      <c r="AN4351" s="2"/>
      <c r="AO4351" s="2"/>
      <c r="AP4351" s="2"/>
      <c r="AQ4351" s="2"/>
      <c r="AR4351" s="2"/>
      <c r="AS4351" s="2"/>
      <c r="AT4351" s="2"/>
      <c r="AU4351" s="2"/>
      <c r="AV4351" s="2"/>
      <c r="AW4351" s="2"/>
      <c r="AX4351" s="2"/>
      <c r="AY4351" s="2"/>
      <c r="AZ4351" s="2"/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  <c r="BS4351" s="2"/>
      <c r="BT4351" s="2"/>
      <c r="BU4351" s="2"/>
      <c r="BV4351" s="2"/>
      <c r="BW4351" s="2"/>
      <c r="BX4351" s="2"/>
      <c r="BY4351" s="2"/>
    </row>
    <row r="4352" spans="38:77" s="11" customFormat="1" x14ac:dyDescent="0.3">
      <c r="AL4352" s="2"/>
      <c r="AM4352" s="2"/>
      <c r="AN4352" s="2"/>
      <c r="AO4352" s="2"/>
      <c r="AP4352" s="2"/>
      <c r="AQ4352" s="2"/>
      <c r="AR4352" s="2"/>
      <c r="AS4352" s="2"/>
      <c r="AT4352" s="2"/>
      <c r="AU4352" s="2"/>
      <c r="AV4352" s="2"/>
      <c r="AW4352" s="2"/>
      <c r="AX4352" s="2"/>
      <c r="AY4352" s="2"/>
      <c r="AZ4352" s="2"/>
      <c r="BA4352" s="2"/>
      <c r="BB4352" s="2"/>
      <c r="BC4352" s="2"/>
      <c r="BD4352" s="2"/>
      <c r="BE4352" s="2"/>
      <c r="BF4352" s="2"/>
      <c r="BG4352" s="2"/>
      <c r="BH4352" s="2"/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  <c r="BS4352" s="2"/>
      <c r="BT4352" s="2"/>
      <c r="BU4352" s="2"/>
      <c r="BV4352" s="2"/>
      <c r="BW4352" s="2"/>
      <c r="BX4352" s="2"/>
      <c r="BY4352" s="2"/>
    </row>
    <row r="4353" spans="38:77" s="11" customFormat="1" x14ac:dyDescent="0.3">
      <c r="AL4353" s="2"/>
      <c r="AM4353" s="2"/>
      <c r="AN4353" s="2"/>
      <c r="AO4353" s="2"/>
      <c r="AP4353" s="2"/>
      <c r="AQ4353" s="2"/>
      <c r="AR4353" s="2"/>
      <c r="AS4353" s="2"/>
      <c r="AT4353" s="2"/>
      <c r="AU4353" s="2"/>
      <c r="AV4353" s="2"/>
      <c r="AW4353" s="2"/>
      <c r="AX4353" s="2"/>
      <c r="AY4353" s="2"/>
      <c r="AZ4353" s="2"/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/>
      <c r="BN4353" s="2"/>
      <c r="BO4353" s="2"/>
      <c r="BP4353" s="2"/>
      <c r="BQ4353" s="2"/>
      <c r="BR4353" s="2"/>
      <c r="BS4353" s="2"/>
      <c r="BT4353" s="2"/>
      <c r="BU4353" s="2"/>
      <c r="BV4353" s="2"/>
      <c r="BW4353" s="2"/>
      <c r="BX4353" s="2"/>
      <c r="BY4353" s="2"/>
    </row>
    <row r="4354" spans="38:77" s="11" customFormat="1" x14ac:dyDescent="0.3">
      <c r="AL4354" s="2"/>
      <c r="AM4354" s="2"/>
      <c r="AN4354" s="2"/>
      <c r="AO4354" s="2"/>
      <c r="AP4354" s="2"/>
      <c r="AQ4354" s="2"/>
      <c r="AR4354" s="2"/>
      <c r="AS4354" s="2"/>
      <c r="AT4354" s="2"/>
      <c r="AU4354" s="2"/>
      <c r="AV4354" s="2"/>
      <c r="AW4354" s="2"/>
      <c r="AX4354" s="2"/>
      <c r="AY4354" s="2"/>
      <c r="AZ4354" s="2"/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/>
      <c r="BN4354" s="2"/>
      <c r="BO4354" s="2"/>
      <c r="BP4354" s="2"/>
      <c r="BQ4354" s="2"/>
      <c r="BR4354" s="2"/>
      <c r="BS4354" s="2"/>
      <c r="BT4354" s="2"/>
      <c r="BU4354" s="2"/>
      <c r="BV4354" s="2"/>
      <c r="BW4354" s="2"/>
      <c r="BX4354" s="2"/>
      <c r="BY4354" s="2"/>
    </row>
    <row r="4355" spans="38:77" s="11" customFormat="1" x14ac:dyDescent="0.3">
      <c r="AL4355" s="2"/>
      <c r="AM4355" s="2"/>
      <c r="AN4355" s="2"/>
      <c r="AO4355" s="2"/>
      <c r="AP4355" s="2"/>
      <c r="AQ4355" s="2"/>
      <c r="AR4355" s="2"/>
      <c r="AS4355" s="2"/>
      <c r="AT4355" s="2"/>
      <c r="AU4355" s="2"/>
      <c r="AV4355" s="2"/>
      <c r="AW4355" s="2"/>
      <c r="AX4355" s="2"/>
      <c r="AY4355" s="2"/>
      <c r="AZ4355" s="2"/>
      <c r="BA4355" s="2"/>
      <c r="BB4355" s="2"/>
      <c r="BC4355" s="2"/>
      <c r="BD4355" s="2"/>
      <c r="BE4355" s="2"/>
      <c r="BF4355" s="2"/>
      <c r="BG4355" s="2"/>
      <c r="BH4355" s="2"/>
      <c r="BI4355" s="2"/>
      <c r="BJ4355" s="2"/>
      <c r="BK4355" s="2"/>
      <c r="BL4355" s="2"/>
      <c r="BM4355" s="2"/>
      <c r="BN4355" s="2"/>
      <c r="BO4355" s="2"/>
      <c r="BP4355" s="2"/>
      <c r="BQ4355" s="2"/>
      <c r="BR4355" s="2"/>
      <c r="BS4355" s="2"/>
      <c r="BT4355" s="2"/>
      <c r="BU4355" s="2"/>
      <c r="BV4355" s="2"/>
      <c r="BW4355" s="2"/>
      <c r="BX4355" s="2"/>
      <c r="BY4355" s="2"/>
    </row>
    <row r="4356" spans="38:77" s="11" customFormat="1" x14ac:dyDescent="0.3">
      <c r="AL4356" s="2"/>
      <c r="AM4356" s="2"/>
      <c r="AN4356" s="2"/>
      <c r="AO4356" s="2"/>
      <c r="AP4356" s="2"/>
      <c r="AQ4356" s="2"/>
      <c r="AR4356" s="2"/>
      <c r="AS4356" s="2"/>
      <c r="AT4356" s="2"/>
      <c r="AU4356" s="2"/>
      <c r="AV4356" s="2"/>
      <c r="AW4356" s="2"/>
      <c r="AX4356" s="2"/>
      <c r="AY4356" s="2"/>
      <c r="AZ4356" s="2"/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/>
      <c r="BN4356" s="2"/>
      <c r="BO4356" s="2"/>
      <c r="BP4356" s="2"/>
      <c r="BQ4356" s="2"/>
      <c r="BR4356" s="2"/>
      <c r="BS4356" s="2"/>
      <c r="BT4356" s="2"/>
      <c r="BU4356" s="2"/>
      <c r="BV4356" s="2"/>
      <c r="BW4356" s="2"/>
      <c r="BX4356" s="2"/>
      <c r="BY4356" s="2"/>
    </row>
    <row r="4357" spans="38:77" s="11" customFormat="1" x14ac:dyDescent="0.3">
      <c r="AL4357" s="2"/>
      <c r="AM4357" s="2"/>
      <c r="AN4357" s="2"/>
      <c r="AO4357" s="2"/>
      <c r="AP4357" s="2"/>
      <c r="AQ4357" s="2"/>
      <c r="AR4357" s="2"/>
      <c r="AS4357" s="2"/>
      <c r="AT4357" s="2"/>
      <c r="AU4357" s="2"/>
      <c r="AV4357" s="2"/>
      <c r="AW4357" s="2"/>
      <c r="AX4357" s="2"/>
      <c r="AY4357" s="2"/>
      <c r="AZ4357" s="2"/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/>
      <c r="BN4357" s="2"/>
      <c r="BO4357" s="2"/>
      <c r="BP4357" s="2"/>
      <c r="BQ4357" s="2"/>
      <c r="BR4357" s="2"/>
      <c r="BS4357" s="2"/>
      <c r="BT4357" s="2"/>
      <c r="BU4357" s="2"/>
      <c r="BV4357" s="2"/>
      <c r="BW4357" s="2"/>
      <c r="BX4357" s="2"/>
      <c r="BY4357" s="2"/>
    </row>
    <row r="4358" spans="38:77" s="11" customFormat="1" x14ac:dyDescent="0.3">
      <c r="AL4358" s="2"/>
      <c r="AM4358" s="2"/>
      <c r="AN4358" s="2"/>
      <c r="AO4358" s="2"/>
      <c r="AP4358" s="2"/>
      <c r="AQ4358" s="2"/>
      <c r="AR4358" s="2"/>
      <c r="AS4358" s="2"/>
      <c r="AT4358" s="2"/>
      <c r="AU4358" s="2"/>
      <c r="AV4358" s="2"/>
      <c r="AW4358" s="2"/>
      <c r="AX4358" s="2"/>
      <c r="AY4358" s="2"/>
      <c r="AZ4358" s="2"/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/>
      <c r="BN4358" s="2"/>
      <c r="BO4358" s="2"/>
      <c r="BP4358" s="2"/>
      <c r="BQ4358" s="2"/>
      <c r="BR4358" s="2"/>
      <c r="BS4358" s="2"/>
      <c r="BT4358" s="2"/>
      <c r="BU4358" s="2"/>
      <c r="BV4358" s="2"/>
      <c r="BW4358" s="2"/>
      <c r="BX4358" s="2"/>
      <c r="BY4358" s="2"/>
    </row>
    <row r="4359" spans="38:77" s="11" customFormat="1" x14ac:dyDescent="0.3">
      <c r="AL4359" s="2"/>
      <c r="AM4359" s="2"/>
      <c r="AN4359" s="2"/>
      <c r="AO4359" s="2"/>
      <c r="AP4359" s="2"/>
      <c r="AQ4359" s="2"/>
      <c r="AR4359" s="2"/>
      <c r="AS4359" s="2"/>
      <c r="AT4359" s="2"/>
      <c r="AU4359" s="2"/>
      <c r="AV4359" s="2"/>
      <c r="AW4359" s="2"/>
      <c r="AX4359" s="2"/>
      <c r="AY4359" s="2"/>
      <c r="AZ4359" s="2"/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/>
      <c r="BN4359" s="2"/>
      <c r="BO4359" s="2"/>
      <c r="BP4359" s="2"/>
      <c r="BQ4359" s="2"/>
      <c r="BR4359" s="2"/>
      <c r="BS4359" s="2"/>
      <c r="BT4359" s="2"/>
      <c r="BU4359" s="2"/>
      <c r="BV4359" s="2"/>
      <c r="BW4359" s="2"/>
      <c r="BX4359" s="2"/>
      <c r="BY4359" s="2"/>
    </row>
    <row r="4360" spans="38:77" s="11" customFormat="1" x14ac:dyDescent="0.3">
      <c r="AL4360" s="2"/>
      <c r="AM4360" s="2"/>
      <c r="AN4360" s="2"/>
      <c r="AO4360" s="2"/>
      <c r="AP4360" s="2"/>
      <c r="AQ4360" s="2"/>
      <c r="AR4360" s="2"/>
      <c r="AS4360" s="2"/>
      <c r="AT4360" s="2"/>
      <c r="AU4360" s="2"/>
      <c r="AV4360" s="2"/>
      <c r="AW4360" s="2"/>
      <c r="AX4360" s="2"/>
      <c r="AY4360" s="2"/>
      <c r="AZ4360" s="2"/>
      <c r="BA4360" s="2"/>
      <c r="BB4360" s="2"/>
      <c r="BC4360" s="2"/>
      <c r="BD4360" s="2"/>
      <c r="BE4360" s="2"/>
      <c r="BF4360" s="2"/>
      <c r="BG4360" s="2"/>
      <c r="BH4360" s="2"/>
      <c r="BI4360" s="2"/>
      <c r="BJ4360" s="2"/>
      <c r="BK4360" s="2"/>
      <c r="BL4360" s="2"/>
      <c r="BM4360" s="2"/>
      <c r="BN4360" s="2"/>
      <c r="BO4360" s="2"/>
      <c r="BP4360" s="2"/>
      <c r="BQ4360" s="2"/>
      <c r="BR4360" s="2"/>
      <c r="BS4360" s="2"/>
      <c r="BT4360" s="2"/>
      <c r="BU4360" s="2"/>
      <c r="BV4360" s="2"/>
      <c r="BW4360" s="2"/>
      <c r="BX4360" s="2"/>
      <c r="BY4360" s="2"/>
    </row>
    <row r="4361" spans="38:77" s="11" customFormat="1" x14ac:dyDescent="0.3">
      <c r="AL4361" s="2"/>
      <c r="AM4361" s="2"/>
      <c r="AN4361" s="2"/>
      <c r="AO4361" s="2"/>
      <c r="AP4361" s="2"/>
      <c r="AQ4361" s="2"/>
      <c r="AR4361" s="2"/>
      <c r="AS4361" s="2"/>
      <c r="AT4361" s="2"/>
      <c r="AU4361" s="2"/>
      <c r="AV4361" s="2"/>
      <c r="AW4361" s="2"/>
      <c r="AX4361" s="2"/>
      <c r="AY4361" s="2"/>
      <c r="AZ4361" s="2"/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/>
      <c r="BN4361" s="2"/>
      <c r="BO4361" s="2"/>
      <c r="BP4361" s="2"/>
      <c r="BQ4361" s="2"/>
      <c r="BR4361" s="2"/>
      <c r="BS4361" s="2"/>
      <c r="BT4361" s="2"/>
      <c r="BU4361" s="2"/>
      <c r="BV4361" s="2"/>
      <c r="BW4361" s="2"/>
      <c r="BX4361" s="2"/>
      <c r="BY4361" s="2"/>
    </row>
    <row r="4362" spans="38:77" s="11" customFormat="1" x14ac:dyDescent="0.3">
      <c r="AL4362" s="2"/>
      <c r="AM4362" s="2"/>
      <c r="AN4362" s="2"/>
      <c r="AO4362" s="2"/>
      <c r="AP4362" s="2"/>
      <c r="AQ4362" s="2"/>
      <c r="AR4362" s="2"/>
      <c r="AS4362" s="2"/>
      <c r="AT4362" s="2"/>
      <c r="AU4362" s="2"/>
      <c r="AV4362" s="2"/>
      <c r="AW4362" s="2"/>
      <c r="AX4362" s="2"/>
      <c r="AY4362" s="2"/>
      <c r="AZ4362" s="2"/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/>
      <c r="BN4362" s="2"/>
      <c r="BO4362" s="2"/>
      <c r="BP4362" s="2"/>
      <c r="BQ4362" s="2"/>
      <c r="BR4362" s="2"/>
      <c r="BS4362" s="2"/>
      <c r="BT4362" s="2"/>
      <c r="BU4362" s="2"/>
      <c r="BV4362" s="2"/>
      <c r="BW4362" s="2"/>
      <c r="BX4362" s="2"/>
      <c r="BY4362" s="2"/>
    </row>
    <row r="4363" spans="38:77" s="11" customFormat="1" x14ac:dyDescent="0.3">
      <c r="AL4363" s="2"/>
      <c r="AM4363" s="2"/>
      <c r="AN4363" s="2"/>
      <c r="AO4363" s="2"/>
      <c r="AP4363" s="2"/>
      <c r="AQ4363" s="2"/>
      <c r="AR4363" s="2"/>
      <c r="AS4363" s="2"/>
      <c r="AT4363" s="2"/>
      <c r="AU4363" s="2"/>
      <c r="AV4363" s="2"/>
      <c r="AW4363" s="2"/>
      <c r="AX4363" s="2"/>
      <c r="AY4363" s="2"/>
      <c r="AZ4363" s="2"/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/>
      <c r="BN4363" s="2"/>
      <c r="BO4363" s="2"/>
      <c r="BP4363" s="2"/>
      <c r="BQ4363" s="2"/>
      <c r="BR4363" s="2"/>
      <c r="BS4363" s="2"/>
      <c r="BT4363" s="2"/>
      <c r="BU4363" s="2"/>
      <c r="BV4363" s="2"/>
      <c r="BW4363" s="2"/>
      <c r="BX4363" s="2"/>
      <c r="BY4363" s="2"/>
    </row>
    <row r="4364" spans="38:77" s="11" customFormat="1" x14ac:dyDescent="0.3">
      <c r="AL4364" s="2"/>
      <c r="AM4364" s="2"/>
      <c r="AN4364" s="2"/>
      <c r="AO4364" s="2"/>
      <c r="AP4364" s="2"/>
      <c r="AQ4364" s="2"/>
      <c r="AR4364" s="2"/>
      <c r="AS4364" s="2"/>
      <c r="AT4364" s="2"/>
      <c r="AU4364" s="2"/>
      <c r="AV4364" s="2"/>
      <c r="AW4364" s="2"/>
      <c r="AX4364" s="2"/>
      <c r="AY4364" s="2"/>
      <c r="AZ4364" s="2"/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/>
      <c r="BN4364" s="2"/>
      <c r="BO4364" s="2"/>
      <c r="BP4364" s="2"/>
      <c r="BQ4364" s="2"/>
      <c r="BR4364" s="2"/>
      <c r="BS4364" s="2"/>
      <c r="BT4364" s="2"/>
      <c r="BU4364" s="2"/>
      <c r="BV4364" s="2"/>
      <c r="BW4364" s="2"/>
      <c r="BX4364" s="2"/>
      <c r="BY4364" s="2"/>
    </row>
    <row r="4365" spans="38:77" s="11" customFormat="1" x14ac:dyDescent="0.3">
      <c r="AL4365" s="2"/>
      <c r="AM4365" s="2"/>
      <c r="AN4365" s="2"/>
      <c r="AO4365" s="2"/>
      <c r="AP4365" s="2"/>
      <c r="AQ4365" s="2"/>
      <c r="AR4365" s="2"/>
      <c r="AS4365" s="2"/>
      <c r="AT4365" s="2"/>
      <c r="AU4365" s="2"/>
      <c r="AV4365" s="2"/>
      <c r="AW4365" s="2"/>
      <c r="AX4365" s="2"/>
      <c r="AY4365" s="2"/>
      <c r="AZ4365" s="2"/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/>
      <c r="BN4365" s="2"/>
      <c r="BO4365" s="2"/>
      <c r="BP4365" s="2"/>
      <c r="BQ4365" s="2"/>
      <c r="BR4365" s="2"/>
      <c r="BS4365" s="2"/>
      <c r="BT4365" s="2"/>
      <c r="BU4365" s="2"/>
      <c r="BV4365" s="2"/>
      <c r="BW4365" s="2"/>
      <c r="BX4365" s="2"/>
      <c r="BY4365" s="2"/>
    </row>
    <row r="4366" spans="38:77" s="11" customFormat="1" x14ac:dyDescent="0.3">
      <c r="AL4366" s="2"/>
      <c r="AM4366" s="2"/>
      <c r="AN4366" s="2"/>
      <c r="AO4366" s="2"/>
      <c r="AP4366" s="2"/>
      <c r="AQ4366" s="2"/>
      <c r="AR4366" s="2"/>
      <c r="AS4366" s="2"/>
      <c r="AT4366" s="2"/>
      <c r="AU4366" s="2"/>
      <c r="AV4366" s="2"/>
      <c r="AW4366" s="2"/>
      <c r="AX4366" s="2"/>
      <c r="AY4366" s="2"/>
      <c r="AZ4366" s="2"/>
      <c r="BA4366" s="2"/>
      <c r="BB4366" s="2"/>
      <c r="BC4366" s="2"/>
      <c r="BD4366" s="2"/>
      <c r="BE4366" s="2"/>
      <c r="BF4366" s="2"/>
      <c r="BG4366" s="2"/>
      <c r="BH4366" s="2"/>
      <c r="BI4366" s="2"/>
      <c r="BJ4366" s="2"/>
      <c r="BK4366" s="2"/>
      <c r="BL4366" s="2"/>
      <c r="BM4366" s="2"/>
      <c r="BN4366" s="2"/>
      <c r="BO4366" s="2"/>
      <c r="BP4366" s="2"/>
      <c r="BQ4366" s="2"/>
      <c r="BR4366" s="2"/>
      <c r="BS4366" s="2"/>
      <c r="BT4366" s="2"/>
      <c r="BU4366" s="2"/>
      <c r="BV4366" s="2"/>
      <c r="BW4366" s="2"/>
      <c r="BX4366" s="2"/>
      <c r="BY4366" s="2"/>
    </row>
    <row r="4367" spans="38:77" s="11" customFormat="1" x14ac:dyDescent="0.3">
      <c r="AL4367" s="2"/>
      <c r="AM4367" s="2"/>
      <c r="AN4367" s="2"/>
      <c r="AO4367" s="2"/>
      <c r="AP4367" s="2"/>
      <c r="AQ4367" s="2"/>
      <c r="AR4367" s="2"/>
      <c r="AS4367" s="2"/>
      <c r="AT4367" s="2"/>
      <c r="AU4367" s="2"/>
      <c r="AV4367" s="2"/>
      <c r="AW4367" s="2"/>
      <c r="AX4367" s="2"/>
      <c r="AY4367" s="2"/>
      <c r="AZ4367" s="2"/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/>
      <c r="BN4367" s="2"/>
      <c r="BO4367" s="2"/>
      <c r="BP4367" s="2"/>
      <c r="BQ4367" s="2"/>
      <c r="BR4367" s="2"/>
      <c r="BS4367" s="2"/>
      <c r="BT4367" s="2"/>
      <c r="BU4367" s="2"/>
      <c r="BV4367" s="2"/>
      <c r="BW4367" s="2"/>
      <c r="BX4367" s="2"/>
      <c r="BY4367" s="2"/>
    </row>
    <row r="4368" spans="38:77" s="11" customFormat="1" x14ac:dyDescent="0.3">
      <c r="AL4368" s="2"/>
      <c r="AM4368" s="2"/>
      <c r="AN4368" s="2"/>
      <c r="AO4368" s="2"/>
      <c r="AP4368" s="2"/>
      <c r="AQ4368" s="2"/>
      <c r="AR4368" s="2"/>
      <c r="AS4368" s="2"/>
      <c r="AT4368" s="2"/>
      <c r="AU4368" s="2"/>
      <c r="AV4368" s="2"/>
      <c r="AW4368" s="2"/>
      <c r="AX4368" s="2"/>
      <c r="AY4368" s="2"/>
      <c r="AZ4368" s="2"/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/>
      <c r="BN4368" s="2"/>
      <c r="BO4368" s="2"/>
      <c r="BP4368" s="2"/>
      <c r="BQ4368" s="2"/>
      <c r="BR4368" s="2"/>
      <c r="BS4368" s="2"/>
      <c r="BT4368" s="2"/>
      <c r="BU4368" s="2"/>
      <c r="BV4368" s="2"/>
      <c r="BW4368" s="2"/>
      <c r="BX4368" s="2"/>
      <c r="BY4368" s="2"/>
    </row>
    <row r="4369" spans="38:77" s="11" customFormat="1" x14ac:dyDescent="0.3">
      <c r="AL4369" s="2"/>
      <c r="AM4369" s="2"/>
      <c r="AN4369" s="2"/>
      <c r="AO4369" s="2"/>
      <c r="AP4369" s="2"/>
      <c r="AQ4369" s="2"/>
      <c r="AR4369" s="2"/>
      <c r="AS4369" s="2"/>
      <c r="AT4369" s="2"/>
      <c r="AU4369" s="2"/>
      <c r="AV4369" s="2"/>
      <c r="AW4369" s="2"/>
      <c r="AX4369" s="2"/>
      <c r="AY4369" s="2"/>
      <c r="AZ4369" s="2"/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/>
      <c r="BN4369" s="2"/>
      <c r="BO4369" s="2"/>
      <c r="BP4369" s="2"/>
      <c r="BQ4369" s="2"/>
      <c r="BR4369" s="2"/>
      <c r="BS4369" s="2"/>
      <c r="BT4369" s="2"/>
      <c r="BU4369" s="2"/>
      <c r="BV4369" s="2"/>
      <c r="BW4369" s="2"/>
      <c r="BX4369" s="2"/>
      <c r="BY4369" s="2"/>
    </row>
    <row r="4370" spans="38:77" s="11" customFormat="1" x14ac:dyDescent="0.3">
      <c r="AL4370" s="2"/>
      <c r="AM4370" s="2"/>
      <c r="AN4370" s="2"/>
      <c r="AO4370" s="2"/>
      <c r="AP4370" s="2"/>
      <c r="AQ4370" s="2"/>
      <c r="AR4370" s="2"/>
      <c r="AS4370" s="2"/>
      <c r="AT4370" s="2"/>
      <c r="AU4370" s="2"/>
      <c r="AV4370" s="2"/>
      <c r="AW4370" s="2"/>
      <c r="AX4370" s="2"/>
      <c r="AY4370" s="2"/>
      <c r="AZ4370" s="2"/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/>
      <c r="BN4370" s="2"/>
      <c r="BO4370" s="2"/>
      <c r="BP4370" s="2"/>
      <c r="BQ4370" s="2"/>
      <c r="BR4370" s="2"/>
      <c r="BS4370" s="2"/>
      <c r="BT4370" s="2"/>
      <c r="BU4370" s="2"/>
      <c r="BV4370" s="2"/>
      <c r="BW4370" s="2"/>
      <c r="BX4370" s="2"/>
      <c r="BY4370" s="2"/>
    </row>
    <row r="4371" spans="38:77" s="11" customFormat="1" x14ac:dyDescent="0.3">
      <c r="AL4371" s="2"/>
      <c r="AM4371" s="2"/>
      <c r="AN4371" s="2"/>
      <c r="AO4371" s="2"/>
      <c r="AP4371" s="2"/>
      <c r="AQ4371" s="2"/>
      <c r="AR4371" s="2"/>
      <c r="AS4371" s="2"/>
      <c r="AT4371" s="2"/>
      <c r="AU4371" s="2"/>
      <c r="AV4371" s="2"/>
      <c r="AW4371" s="2"/>
      <c r="AX4371" s="2"/>
      <c r="AY4371" s="2"/>
      <c r="AZ4371" s="2"/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/>
      <c r="BN4371" s="2"/>
      <c r="BO4371" s="2"/>
      <c r="BP4371" s="2"/>
      <c r="BQ4371" s="2"/>
      <c r="BR4371" s="2"/>
      <c r="BS4371" s="2"/>
      <c r="BT4371" s="2"/>
      <c r="BU4371" s="2"/>
      <c r="BV4371" s="2"/>
      <c r="BW4371" s="2"/>
      <c r="BX4371" s="2"/>
      <c r="BY4371" s="2"/>
    </row>
    <row r="4372" spans="38:77" s="11" customFormat="1" x14ac:dyDescent="0.3">
      <c r="AL4372" s="2"/>
      <c r="AM4372" s="2"/>
      <c r="AN4372" s="2"/>
      <c r="AO4372" s="2"/>
      <c r="AP4372" s="2"/>
      <c r="AQ4372" s="2"/>
      <c r="AR4372" s="2"/>
      <c r="AS4372" s="2"/>
      <c r="AT4372" s="2"/>
      <c r="AU4372" s="2"/>
      <c r="AV4372" s="2"/>
      <c r="AW4372" s="2"/>
      <c r="AX4372" s="2"/>
      <c r="AY4372" s="2"/>
      <c r="AZ4372" s="2"/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/>
      <c r="BN4372" s="2"/>
      <c r="BO4372" s="2"/>
      <c r="BP4372" s="2"/>
      <c r="BQ4372" s="2"/>
      <c r="BR4372" s="2"/>
      <c r="BS4372" s="2"/>
      <c r="BT4372" s="2"/>
      <c r="BU4372" s="2"/>
      <c r="BV4372" s="2"/>
      <c r="BW4372" s="2"/>
      <c r="BX4372" s="2"/>
      <c r="BY4372" s="2"/>
    </row>
    <row r="4373" spans="38:77" s="11" customFormat="1" x14ac:dyDescent="0.3">
      <c r="AL4373" s="2"/>
      <c r="AM4373" s="2"/>
      <c r="AN4373" s="2"/>
      <c r="AO4373" s="2"/>
      <c r="AP4373" s="2"/>
      <c r="AQ4373" s="2"/>
      <c r="AR4373" s="2"/>
      <c r="AS4373" s="2"/>
      <c r="AT4373" s="2"/>
      <c r="AU4373" s="2"/>
      <c r="AV4373" s="2"/>
      <c r="AW4373" s="2"/>
      <c r="AX4373" s="2"/>
      <c r="AY4373" s="2"/>
      <c r="AZ4373" s="2"/>
      <c r="BA4373" s="2"/>
      <c r="BB4373" s="2"/>
      <c r="BC4373" s="2"/>
      <c r="BD4373" s="2"/>
      <c r="BE4373" s="2"/>
      <c r="BF4373" s="2"/>
      <c r="BG4373" s="2"/>
      <c r="BH4373" s="2"/>
      <c r="BI4373" s="2"/>
      <c r="BJ4373" s="2"/>
      <c r="BK4373" s="2"/>
      <c r="BL4373" s="2"/>
      <c r="BM4373" s="2"/>
      <c r="BN4373" s="2"/>
      <c r="BO4373" s="2"/>
      <c r="BP4373" s="2"/>
      <c r="BQ4373" s="2"/>
      <c r="BR4373" s="2"/>
      <c r="BS4373" s="2"/>
      <c r="BT4373" s="2"/>
      <c r="BU4373" s="2"/>
      <c r="BV4373" s="2"/>
      <c r="BW4373" s="2"/>
      <c r="BX4373" s="2"/>
      <c r="BY4373" s="2"/>
    </row>
    <row r="4374" spans="38:77" s="11" customFormat="1" x14ac:dyDescent="0.3">
      <c r="AL4374" s="2"/>
      <c r="AM4374" s="2"/>
      <c r="AN4374" s="2"/>
      <c r="AO4374" s="2"/>
      <c r="AP4374" s="2"/>
      <c r="AQ4374" s="2"/>
      <c r="AR4374" s="2"/>
      <c r="AS4374" s="2"/>
      <c r="AT4374" s="2"/>
      <c r="AU4374" s="2"/>
      <c r="AV4374" s="2"/>
      <c r="AW4374" s="2"/>
      <c r="AX4374" s="2"/>
      <c r="AY4374" s="2"/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/>
      <c r="BN4374" s="2"/>
      <c r="BO4374" s="2"/>
      <c r="BP4374" s="2"/>
      <c r="BQ4374" s="2"/>
      <c r="BR4374" s="2"/>
      <c r="BS4374" s="2"/>
      <c r="BT4374" s="2"/>
      <c r="BU4374" s="2"/>
      <c r="BV4374" s="2"/>
      <c r="BW4374" s="2"/>
      <c r="BX4374" s="2"/>
      <c r="BY4374" s="2"/>
    </row>
    <row r="4375" spans="38:77" s="11" customFormat="1" x14ac:dyDescent="0.3">
      <c r="AL4375" s="2"/>
      <c r="AM4375" s="2"/>
      <c r="AN4375" s="2"/>
      <c r="AO4375" s="2"/>
      <c r="AP4375" s="2"/>
      <c r="AQ4375" s="2"/>
      <c r="AR4375" s="2"/>
      <c r="AS4375" s="2"/>
      <c r="AT4375" s="2"/>
      <c r="AU4375" s="2"/>
      <c r="AV4375" s="2"/>
      <c r="AW4375" s="2"/>
      <c r="AX4375" s="2"/>
      <c r="AY4375" s="2"/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/>
      <c r="BN4375" s="2"/>
      <c r="BO4375" s="2"/>
      <c r="BP4375" s="2"/>
      <c r="BQ4375" s="2"/>
      <c r="BR4375" s="2"/>
      <c r="BS4375" s="2"/>
      <c r="BT4375" s="2"/>
      <c r="BU4375" s="2"/>
      <c r="BV4375" s="2"/>
      <c r="BW4375" s="2"/>
      <c r="BX4375" s="2"/>
      <c r="BY4375" s="2"/>
    </row>
    <row r="4376" spans="38:77" s="11" customFormat="1" x14ac:dyDescent="0.3">
      <c r="AL4376" s="2"/>
      <c r="AM4376" s="2"/>
      <c r="AN4376" s="2"/>
      <c r="AO4376" s="2"/>
      <c r="AP4376" s="2"/>
      <c r="AQ4376" s="2"/>
      <c r="AR4376" s="2"/>
      <c r="AS4376" s="2"/>
      <c r="AT4376" s="2"/>
      <c r="AU4376" s="2"/>
      <c r="AV4376" s="2"/>
      <c r="AW4376" s="2"/>
      <c r="AX4376" s="2"/>
      <c r="AY4376" s="2"/>
      <c r="AZ4376" s="2"/>
      <c r="BA4376" s="2"/>
      <c r="BB4376" s="2"/>
      <c r="BC4376" s="2"/>
      <c r="BD4376" s="2"/>
      <c r="BE4376" s="2"/>
      <c r="BF4376" s="2"/>
      <c r="BG4376" s="2"/>
      <c r="BH4376" s="2"/>
      <c r="BI4376" s="2"/>
      <c r="BJ4376" s="2"/>
      <c r="BK4376" s="2"/>
      <c r="BL4376" s="2"/>
      <c r="BM4376" s="2"/>
      <c r="BN4376" s="2"/>
      <c r="BO4376" s="2"/>
      <c r="BP4376" s="2"/>
      <c r="BQ4376" s="2"/>
      <c r="BR4376" s="2"/>
      <c r="BS4376" s="2"/>
      <c r="BT4376" s="2"/>
      <c r="BU4376" s="2"/>
      <c r="BV4376" s="2"/>
      <c r="BW4376" s="2"/>
      <c r="BX4376" s="2"/>
      <c r="BY4376" s="2"/>
    </row>
    <row r="4377" spans="38:77" s="11" customFormat="1" x14ac:dyDescent="0.3">
      <c r="AL4377" s="2"/>
      <c r="AM4377" s="2"/>
      <c r="AN4377" s="2"/>
      <c r="AO4377" s="2"/>
      <c r="AP4377" s="2"/>
      <c r="AQ4377" s="2"/>
      <c r="AR4377" s="2"/>
      <c r="AS4377" s="2"/>
      <c r="AT4377" s="2"/>
      <c r="AU4377" s="2"/>
      <c r="AV4377" s="2"/>
      <c r="AW4377" s="2"/>
      <c r="AX4377" s="2"/>
      <c r="AY4377" s="2"/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/>
      <c r="BN4377" s="2"/>
      <c r="BO4377" s="2"/>
      <c r="BP4377" s="2"/>
      <c r="BQ4377" s="2"/>
      <c r="BR4377" s="2"/>
      <c r="BS4377" s="2"/>
      <c r="BT4377" s="2"/>
      <c r="BU4377" s="2"/>
      <c r="BV4377" s="2"/>
      <c r="BW4377" s="2"/>
      <c r="BX4377" s="2"/>
      <c r="BY4377" s="2"/>
    </row>
    <row r="4378" spans="38:77" s="11" customFormat="1" x14ac:dyDescent="0.3">
      <c r="AL4378" s="2"/>
      <c r="AM4378" s="2"/>
      <c r="AN4378" s="2"/>
      <c r="AO4378" s="2"/>
      <c r="AP4378" s="2"/>
      <c r="AQ4378" s="2"/>
      <c r="AR4378" s="2"/>
      <c r="AS4378" s="2"/>
      <c r="AT4378" s="2"/>
      <c r="AU4378" s="2"/>
      <c r="AV4378" s="2"/>
      <c r="AW4378" s="2"/>
      <c r="AX4378" s="2"/>
      <c r="AY4378" s="2"/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/>
      <c r="BN4378" s="2"/>
      <c r="BO4378" s="2"/>
      <c r="BP4378" s="2"/>
      <c r="BQ4378" s="2"/>
      <c r="BR4378" s="2"/>
      <c r="BS4378" s="2"/>
      <c r="BT4378" s="2"/>
      <c r="BU4378" s="2"/>
      <c r="BV4378" s="2"/>
      <c r="BW4378" s="2"/>
      <c r="BX4378" s="2"/>
      <c r="BY4378" s="2"/>
    </row>
    <row r="4379" spans="38:77" s="11" customFormat="1" x14ac:dyDescent="0.3">
      <c r="AL4379" s="2"/>
      <c r="AM4379" s="2"/>
      <c r="AN4379" s="2"/>
      <c r="AO4379" s="2"/>
      <c r="AP4379" s="2"/>
      <c r="AQ4379" s="2"/>
      <c r="AR4379" s="2"/>
      <c r="AS4379" s="2"/>
      <c r="AT4379" s="2"/>
      <c r="AU4379" s="2"/>
      <c r="AV4379" s="2"/>
      <c r="AW4379" s="2"/>
      <c r="AX4379" s="2"/>
      <c r="AY4379" s="2"/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/>
      <c r="BN4379" s="2"/>
      <c r="BO4379" s="2"/>
      <c r="BP4379" s="2"/>
      <c r="BQ4379" s="2"/>
      <c r="BR4379" s="2"/>
      <c r="BS4379" s="2"/>
      <c r="BT4379" s="2"/>
      <c r="BU4379" s="2"/>
      <c r="BV4379" s="2"/>
      <c r="BW4379" s="2"/>
      <c r="BX4379" s="2"/>
      <c r="BY4379" s="2"/>
    </row>
    <row r="4380" spans="38:77" s="11" customFormat="1" x14ac:dyDescent="0.3">
      <c r="AL4380" s="2"/>
      <c r="AM4380" s="2"/>
      <c r="AN4380" s="2"/>
      <c r="AO4380" s="2"/>
      <c r="AP4380" s="2"/>
      <c r="AQ4380" s="2"/>
      <c r="AR4380" s="2"/>
      <c r="AS4380" s="2"/>
      <c r="AT4380" s="2"/>
      <c r="AU4380" s="2"/>
      <c r="AV4380" s="2"/>
      <c r="AW4380" s="2"/>
      <c r="AX4380" s="2"/>
      <c r="AY4380" s="2"/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/>
      <c r="BN4380" s="2"/>
      <c r="BO4380" s="2"/>
      <c r="BP4380" s="2"/>
      <c r="BQ4380" s="2"/>
      <c r="BR4380" s="2"/>
      <c r="BS4380" s="2"/>
      <c r="BT4380" s="2"/>
      <c r="BU4380" s="2"/>
      <c r="BV4380" s="2"/>
      <c r="BW4380" s="2"/>
      <c r="BX4380" s="2"/>
      <c r="BY4380" s="2"/>
    </row>
    <row r="4381" spans="38:77" s="11" customFormat="1" x14ac:dyDescent="0.3">
      <c r="AL4381" s="2"/>
      <c r="AM4381" s="2"/>
      <c r="AN4381" s="2"/>
      <c r="AO4381" s="2"/>
      <c r="AP4381" s="2"/>
      <c r="AQ4381" s="2"/>
      <c r="AR4381" s="2"/>
      <c r="AS4381" s="2"/>
      <c r="AT4381" s="2"/>
      <c r="AU4381" s="2"/>
      <c r="AV4381" s="2"/>
      <c r="AW4381" s="2"/>
      <c r="AX4381" s="2"/>
      <c r="AY4381" s="2"/>
      <c r="AZ4381" s="2"/>
      <c r="BA4381" s="2"/>
      <c r="BB4381" s="2"/>
      <c r="BC4381" s="2"/>
      <c r="BD4381" s="2"/>
      <c r="BE4381" s="2"/>
      <c r="BF4381" s="2"/>
      <c r="BG4381" s="2"/>
      <c r="BH4381" s="2"/>
      <c r="BI4381" s="2"/>
      <c r="BJ4381" s="2"/>
      <c r="BK4381" s="2"/>
      <c r="BL4381" s="2"/>
      <c r="BM4381" s="2"/>
      <c r="BN4381" s="2"/>
      <c r="BO4381" s="2"/>
      <c r="BP4381" s="2"/>
      <c r="BQ4381" s="2"/>
      <c r="BR4381" s="2"/>
      <c r="BS4381" s="2"/>
      <c r="BT4381" s="2"/>
      <c r="BU4381" s="2"/>
      <c r="BV4381" s="2"/>
      <c r="BW4381" s="2"/>
      <c r="BX4381" s="2"/>
      <c r="BY4381" s="2"/>
    </row>
    <row r="4382" spans="38:77" s="11" customFormat="1" x14ac:dyDescent="0.3">
      <c r="AL4382" s="2"/>
      <c r="AM4382" s="2"/>
      <c r="AN4382" s="2"/>
      <c r="AO4382" s="2"/>
      <c r="AP4382" s="2"/>
      <c r="AQ4382" s="2"/>
      <c r="AR4382" s="2"/>
      <c r="AS4382" s="2"/>
      <c r="AT4382" s="2"/>
      <c r="AU4382" s="2"/>
      <c r="AV4382" s="2"/>
      <c r="AW4382" s="2"/>
      <c r="AX4382" s="2"/>
      <c r="AY4382" s="2"/>
      <c r="AZ4382" s="2"/>
      <c r="BA4382" s="2"/>
      <c r="BB4382" s="2"/>
      <c r="BC4382" s="2"/>
      <c r="BD4382" s="2"/>
      <c r="BE4382" s="2"/>
      <c r="BF4382" s="2"/>
      <c r="BG4382" s="2"/>
      <c r="BH4382" s="2"/>
      <c r="BI4382" s="2"/>
      <c r="BJ4382" s="2"/>
      <c r="BK4382" s="2"/>
      <c r="BL4382" s="2"/>
      <c r="BM4382" s="2"/>
      <c r="BN4382" s="2"/>
      <c r="BO4382" s="2"/>
      <c r="BP4382" s="2"/>
      <c r="BQ4382" s="2"/>
      <c r="BR4382" s="2"/>
      <c r="BS4382" s="2"/>
      <c r="BT4382" s="2"/>
      <c r="BU4382" s="2"/>
      <c r="BV4382" s="2"/>
      <c r="BW4382" s="2"/>
      <c r="BX4382" s="2"/>
      <c r="BY4382" s="2"/>
    </row>
    <row r="4383" spans="38:77" s="11" customFormat="1" x14ac:dyDescent="0.3">
      <c r="AL4383" s="2"/>
      <c r="AM4383" s="2"/>
      <c r="AN4383" s="2"/>
      <c r="AO4383" s="2"/>
      <c r="AP4383" s="2"/>
      <c r="AQ4383" s="2"/>
      <c r="AR4383" s="2"/>
      <c r="AS4383" s="2"/>
      <c r="AT4383" s="2"/>
      <c r="AU4383" s="2"/>
      <c r="AV4383" s="2"/>
      <c r="AW4383" s="2"/>
      <c r="AX4383" s="2"/>
      <c r="AY4383" s="2"/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/>
      <c r="BN4383" s="2"/>
      <c r="BO4383" s="2"/>
      <c r="BP4383" s="2"/>
      <c r="BQ4383" s="2"/>
      <c r="BR4383" s="2"/>
      <c r="BS4383" s="2"/>
      <c r="BT4383" s="2"/>
      <c r="BU4383" s="2"/>
      <c r="BV4383" s="2"/>
      <c r="BW4383" s="2"/>
      <c r="BX4383" s="2"/>
      <c r="BY4383" s="2"/>
    </row>
    <row r="4384" spans="38:77" s="11" customFormat="1" x14ac:dyDescent="0.3">
      <c r="AL4384" s="2"/>
      <c r="AM4384" s="2"/>
      <c r="AN4384" s="2"/>
      <c r="AO4384" s="2"/>
      <c r="AP4384" s="2"/>
      <c r="AQ4384" s="2"/>
      <c r="AR4384" s="2"/>
      <c r="AS4384" s="2"/>
      <c r="AT4384" s="2"/>
      <c r="AU4384" s="2"/>
      <c r="AV4384" s="2"/>
      <c r="AW4384" s="2"/>
      <c r="AX4384" s="2"/>
      <c r="AY4384" s="2"/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/>
      <c r="BN4384" s="2"/>
      <c r="BO4384" s="2"/>
      <c r="BP4384" s="2"/>
      <c r="BQ4384" s="2"/>
      <c r="BR4384" s="2"/>
      <c r="BS4384" s="2"/>
      <c r="BT4384" s="2"/>
      <c r="BU4384" s="2"/>
      <c r="BV4384" s="2"/>
      <c r="BW4384" s="2"/>
      <c r="BX4384" s="2"/>
      <c r="BY4384" s="2"/>
    </row>
    <row r="4385" spans="38:77" s="11" customFormat="1" x14ac:dyDescent="0.3">
      <c r="AL4385" s="2"/>
      <c r="AM4385" s="2"/>
      <c r="AN4385" s="2"/>
      <c r="AO4385" s="2"/>
      <c r="AP4385" s="2"/>
      <c r="AQ4385" s="2"/>
      <c r="AR4385" s="2"/>
      <c r="AS4385" s="2"/>
      <c r="AT4385" s="2"/>
      <c r="AU4385" s="2"/>
      <c r="AV4385" s="2"/>
      <c r="AW4385" s="2"/>
      <c r="AX4385" s="2"/>
      <c r="AY4385" s="2"/>
      <c r="AZ4385" s="2"/>
      <c r="BA4385" s="2"/>
      <c r="BB4385" s="2"/>
      <c r="BC4385" s="2"/>
      <c r="BD4385" s="2"/>
      <c r="BE4385" s="2"/>
      <c r="BF4385" s="2"/>
      <c r="BG4385" s="2"/>
      <c r="BH4385" s="2"/>
      <c r="BI4385" s="2"/>
      <c r="BJ4385" s="2"/>
      <c r="BK4385" s="2"/>
      <c r="BL4385" s="2"/>
      <c r="BM4385" s="2"/>
      <c r="BN4385" s="2"/>
      <c r="BO4385" s="2"/>
      <c r="BP4385" s="2"/>
      <c r="BQ4385" s="2"/>
      <c r="BR4385" s="2"/>
      <c r="BS4385" s="2"/>
      <c r="BT4385" s="2"/>
      <c r="BU4385" s="2"/>
      <c r="BV4385" s="2"/>
      <c r="BW4385" s="2"/>
      <c r="BX4385" s="2"/>
      <c r="BY4385" s="2"/>
    </row>
    <row r="4386" spans="38:77" s="11" customFormat="1" x14ac:dyDescent="0.3">
      <c r="AL4386" s="2"/>
      <c r="AM4386" s="2"/>
      <c r="AN4386" s="2"/>
      <c r="AO4386" s="2"/>
      <c r="AP4386" s="2"/>
      <c r="AQ4386" s="2"/>
      <c r="AR4386" s="2"/>
      <c r="AS4386" s="2"/>
      <c r="AT4386" s="2"/>
      <c r="AU4386" s="2"/>
      <c r="AV4386" s="2"/>
      <c r="AW4386" s="2"/>
      <c r="AX4386" s="2"/>
      <c r="AY4386" s="2"/>
      <c r="AZ4386" s="2"/>
      <c r="BA4386" s="2"/>
      <c r="BB4386" s="2"/>
      <c r="BC4386" s="2"/>
      <c r="BD4386" s="2"/>
      <c r="BE4386" s="2"/>
      <c r="BF4386" s="2"/>
      <c r="BG4386" s="2"/>
      <c r="BH4386" s="2"/>
      <c r="BI4386" s="2"/>
      <c r="BJ4386" s="2"/>
      <c r="BK4386" s="2"/>
      <c r="BL4386" s="2"/>
      <c r="BM4386" s="2"/>
      <c r="BN4386" s="2"/>
      <c r="BO4386" s="2"/>
      <c r="BP4386" s="2"/>
      <c r="BQ4386" s="2"/>
      <c r="BR4386" s="2"/>
      <c r="BS4386" s="2"/>
      <c r="BT4386" s="2"/>
      <c r="BU4386" s="2"/>
      <c r="BV4386" s="2"/>
      <c r="BW4386" s="2"/>
      <c r="BX4386" s="2"/>
      <c r="BY4386" s="2"/>
    </row>
    <row r="4387" spans="38:77" s="11" customFormat="1" x14ac:dyDescent="0.3">
      <c r="AL4387" s="2"/>
      <c r="AM4387" s="2"/>
      <c r="AN4387" s="2"/>
      <c r="AO4387" s="2"/>
      <c r="AP4387" s="2"/>
      <c r="AQ4387" s="2"/>
      <c r="AR4387" s="2"/>
      <c r="AS4387" s="2"/>
      <c r="AT4387" s="2"/>
      <c r="AU4387" s="2"/>
      <c r="AV4387" s="2"/>
      <c r="AW4387" s="2"/>
      <c r="AX4387" s="2"/>
      <c r="AY4387" s="2"/>
      <c r="AZ4387" s="2"/>
      <c r="BA4387" s="2"/>
      <c r="BB4387" s="2"/>
      <c r="BC4387" s="2"/>
      <c r="BD4387" s="2"/>
      <c r="BE4387" s="2"/>
      <c r="BF4387" s="2"/>
      <c r="BG4387" s="2"/>
      <c r="BH4387" s="2"/>
      <c r="BI4387" s="2"/>
      <c r="BJ4387" s="2"/>
      <c r="BK4387" s="2"/>
      <c r="BL4387" s="2"/>
      <c r="BM4387" s="2"/>
      <c r="BN4387" s="2"/>
      <c r="BO4387" s="2"/>
      <c r="BP4387" s="2"/>
      <c r="BQ4387" s="2"/>
      <c r="BR4387" s="2"/>
      <c r="BS4387" s="2"/>
      <c r="BT4387" s="2"/>
      <c r="BU4387" s="2"/>
      <c r="BV4387" s="2"/>
      <c r="BW4387" s="2"/>
      <c r="BX4387" s="2"/>
      <c r="BY4387" s="2"/>
    </row>
    <row r="4388" spans="38:77" s="11" customFormat="1" x14ac:dyDescent="0.3">
      <c r="AL4388" s="2"/>
      <c r="AM4388" s="2"/>
      <c r="AN4388" s="2"/>
      <c r="AO4388" s="2"/>
      <c r="AP4388" s="2"/>
      <c r="AQ4388" s="2"/>
      <c r="AR4388" s="2"/>
      <c r="AS4388" s="2"/>
      <c r="AT4388" s="2"/>
      <c r="AU4388" s="2"/>
      <c r="AV4388" s="2"/>
      <c r="AW4388" s="2"/>
      <c r="AX4388" s="2"/>
      <c r="AY4388" s="2"/>
      <c r="AZ4388" s="2"/>
      <c r="BA4388" s="2"/>
      <c r="BB4388" s="2"/>
      <c r="BC4388" s="2"/>
      <c r="BD4388" s="2"/>
      <c r="BE4388" s="2"/>
      <c r="BF4388" s="2"/>
      <c r="BG4388" s="2"/>
      <c r="BH4388" s="2"/>
      <c r="BI4388" s="2"/>
      <c r="BJ4388" s="2"/>
      <c r="BK4388" s="2"/>
      <c r="BL4388" s="2"/>
      <c r="BM4388" s="2"/>
      <c r="BN4388" s="2"/>
      <c r="BO4388" s="2"/>
      <c r="BP4388" s="2"/>
      <c r="BQ4388" s="2"/>
      <c r="BR4388" s="2"/>
      <c r="BS4388" s="2"/>
      <c r="BT4388" s="2"/>
      <c r="BU4388" s="2"/>
      <c r="BV4388" s="2"/>
      <c r="BW4388" s="2"/>
      <c r="BX4388" s="2"/>
      <c r="BY4388" s="2"/>
    </row>
    <row r="4389" spans="38:77" s="11" customFormat="1" x14ac:dyDescent="0.3">
      <c r="AL4389" s="2"/>
      <c r="AM4389" s="2"/>
      <c r="AN4389" s="2"/>
      <c r="AO4389" s="2"/>
      <c r="AP4389" s="2"/>
      <c r="AQ4389" s="2"/>
      <c r="AR4389" s="2"/>
      <c r="AS4389" s="2"/>
      <c r="AT4389" s="2"/>
      <c r="AU4389" s="2"/>
      <c r="AV4389" s="2"/>
      <c r="AW4389" s="2"/>
      <c r="AX4389" s="2"/>
      <c r="AY4389" s="2"/>
      <c r="AZ4389" s="2"/>
      <c r="BA4389" s="2"/>
      <c r="BB4389" s="2"/>
      <c r="BC4389" s="2"/>
      <c r="BD4389" s="2"/>
      <c r="BE4389" s="2"/>
      <c r="BF4389" s="2"/>
      <c r="BG4389" s="2"/>
      <c r="BH4389" s="2"/>
      <c r="BI4389" s="2"/>
      <c r="BJ4389" s="2"/>
      <c r="BK4389" s="2"/>
      <c r="BL4389" s="2"/>
      <c r="BM4389" s="2"/>
      <c r="BN4389" s="2"/>
      <c r="BO4389" s="2"/>
      <c r="BP4389" s="2"/>
      <c r="BQ4389" s="2"/>
      <c r="BR4389" s="2"/>
      <c r="BS4389" s="2"/>
      <c r="BT4389" s="2"/>
      <c r="BU4389" s="2"/>
      <c r="BV4389" s="2"/>
      <c r="BW4389" s="2"/>
      <c r="BX4389" s="2"/>
      <c r="BY4389" s="2"/>
    </row>
    <row r="4390" spans="38:77" s="11" customFormat="1" x14ac:dyDescent="0.3">
      <c r="AL4390" s="2"/>
      <c r="AM4390" s="2"/>
      <c r="AN4390" s="2"/>
      <c r="AO4390" s="2"/>
      <c r="AP4390" s="2"/>
      <c r="AQ4390" s="2"/>
      <c r="AR4390" s="2"/>
      <c r="AS4390" s="2"/>
      <c r="AT4390" s="2"/>
      <c r="AU4390" s="2"/>
      <c r="AV4390" s="2"/>
      <c r="AW4390" s="2"/>
      <c r="AX4390" s="2"/>
      <c r="AY4390" s="2"/>
      <c r="AZ4390" s="2"/>
      <c r="BA4390" s="2"/>
      <c r="BB4390" s="2"/>
      <c r="BC4390" s="2"/>
      <c r="BD4390" s="2"/>
      <c r="BE4390" s="2"/>
      <c r="BF4390" s="2"/>
      <c r="BG4390" s="2"/>
      <c r="BH4390" s="2"/>
      <c r="BI4390" s="2"/>
      <c r="BJ4390" s="2"/>
      <c r="BK4390" s="2"/>
      <c r="BL4390" s="2"/>
      <c r="BM4390" s="2"/>
      <c r="BN4390" s="2"/>
      <c r="BO4390" s="2"/>
      <c r="BP4390" s="2"/>
      <c r="BQ4390" s="2"/>
      <c r="BR4390" s="2"/>
      <c r="BS4390" s="2"/>
      <c r="BT4390" s="2"/>
      <c r="BU4390" s="2"/>
      <c r="BV4390" s="2"/>
      <c r="BW4390" s="2"/>
      <c r="BX4390" s="2"/>
      <c r="BY4390" s="2"/>
    </row>
    <row r="4391" spans="38:77" s="11" customFormat="1" x14ac:dyDescent="0.3">
      <c r="AL4391" s="2"/>
      <c r="AM4391" s="2"/>
      <c r="AN4391" s="2"/>
      <c r="AO4391" s="2"/>
      <c r="AP4391" s="2"/>
      <c r="AQ4391" s="2"/>
      <c r="AR4391" s="2"/>
      <c r="AS4391" s="2"/>
      <c r="AT4391" s="2"/>
      <c r="AU4391" s="2"/>
      <c r="AV4391" s="2"/>
      <c r="AW4391" s="2"/>
      <c r="AX4391" s="2"/>
      <c r="AY4391" s="2"/>
      <c r="AZ4391" s="2"/>
      <c r="BA4391" s="2"/>
      <c r="BB4391" s="2"/>
      <c r="BC4391" s="2"/>
      <c r="BD4391" s="2"/>
      <c r="BE4391" s="2"/>
      <c r="BF4391" s="2"/>
      <c r="BG4391" s="2"/>
      <c r="BH4391" s="2"/>
      <c r="BI4391" s="2"/>
      <c r="BJ4391" s="2"/>
      <c r="BK4391" s="2"/>
      <c r="BL4391" s="2"/>
      <c r="BM4391" s="2"/>
      <c r="BN4391" s="2"/>
      <c r="BO4391" s="2"/>
      <c r="BP4391" s="2"/>
      <c r="BQ4391" s="2"/>
      <c r="BR4391" s="2"/>
      <c r="BS4391" s="2"/>
      <c r="BT4391" s="2"/>
      <c r="BU4391" s="2"/>
      <c r="BV4391" s="2"/>
      <c r="BW4391" s="2"/>
      <c r="BX4391" s="2"/>
      <c r="BY4391" s="2"/>
    </row>
    <row r="4392" spans="38:77" s="11" customFormat="1" x14ac:dyDescent="0.3">
      <c r="AL4392" s="2"/>
      <c r="AM4392" s="2"/>
      <c r="AN4392" s="2"/>
      <c r="AO4392" s="2"/>
      <c r="AP4392" s="2"/>
      <c r="AQ4392" s="2"/>
      <c r="AR4392" s="2"/>
      <c r="AS4392" s="2"/>
      <c r="AT4392" s="2"/>
      <c r="AU4392" s="2"/>
      <c r="AV4392" s="2"/>
      <c r="AW4392" s="2"/>
      <c r="AX4392" s="2"/>
      <c r="AY4392" s="2"/>
      <c r="AZ4392" s="2"/>
      <c r="BA4392" s="2"/>
      <c r="BB4392" s="2"/>
      <c r="BC4392" s="2"/>
      <c r="BD4392" s="2"/>
      <c r="BE4392" s="2"/>
      <c r="BF4392" s="2"/>
      <c r="BG4392" s="2"/>
      <c r="BH4392" s="2"/>
      <c r="BI4392" s="2"/>
      <c r="BJ4392" s="2"/>
      <c r="BK4392" s="2"/>
      <c r="BL4392" s="2"/>
      <c r="BM4392" s="2"/>
      <c r="BN4392" s="2"/>
      <c r="BO4392" s="2"/>
      <c r="BP4392" s="2"/>
      <c r="BQ4392" s="2"/>
      <c r="BR4392" s="2"/>
      <c r="BS4392" s="2"/>
      <c r="BT4392" s="2"/>
      <c r="BU4392" s="2"/>
      <c r="BV4392" s="2"/>
      <c r="BW4392" s="2"/>
      <c r="BX4392" s="2"/>
      <c r="BY4392" s="2"/>
    </row>
    <row r="4393" spans="38:77" s="11" customFormat="1" x14ac:dyDescent="0.3">
      <c r="AL4393" s="2"/>
      <c r="AM4393" s="2"/>
      <c r="AN4393" s="2"/>
      <c r="AO4393" s="2"/>
      <c r="AP4393" s="2"/>
      <c r="AQ4393" s="2"/>
      <c r="AR4393" s="2"/>
      <c r="AS4393" s="2"/>
      <c r="AT4393" s="2"/>
      <c r="AU4393" s="2"/>
      <c r="AV4393" s="2"/>
      <c r="AW4393" s="2"/>
      <c r="AX4393" s="2"/>
      <c r="AY4393" s="2"/>
      <c r="AZ4393" s="2"/>
      <c r="BA4393" s="2"/>
      <c r="BB4393" s="2"/>
      <c r="BC4393" s="2"/>
      <c r="BD4393" s="2"/>
      <c r="BE4393" s="2"/>
      <c r="BF4393" s="2"/>
      <c r="BG4393" s="2"/>
      <c r="BH4393" s="2"/>
      <c r="BI4393" s="2"/>
      <c r="BJ4393" s="2"/>
      <c r="BK4393" s="2"/>
      <c r="BL4393" s="2"/>
      <c r="BM4393" s="2"/>
      <c r="BN4393" s="2"/>
      <c r="BO4393" s="2"/>
      <c r="BP4393" s="2"/>
      <c r="BQ4393" s="2"/>
      <c r="BR4393" s="2"/>
      <c r="BS4393" s="2"/>
      <c r="BT4393" s="2"/>
      <c r="BU4393" s="2"/>
      <c r="BV4393" s="2"/>
      <c r="BW4393" s="2"/>
      <c r="BX4393" s="2"/>
      <c r="BY4393" s="2"/>
    </row>
    <row r="4394" spans="38:77" s="11" customFormat="1" x14ac:dyDescent="0.3">
      <c r="AL4394" s="2"/>
      <c r="AM4394" s="2"/>
      <c r="AN4394" s="2"/>
      <c r="AO4394" s="2"/>
      <c r="AP4394" s="2"/>
      <c r="AQ4394" s="2"/>
      <c r="AR4394" s="2"/>
      <c r="AS4394" s="2"/>
      <c r="AT4394" s="2"/>
      <c r="AU4394" s="2"/>
      <c r="AV4394" s="2"/>
      <c r="AW4394" s="2"/>
      <c r="AX4394" s="2"/>
      <c r="AY4394" s="2"/>
      <c r="AZ4394" s="2"/>
      <c r="BA4394" s="2"/>
      <c r="BB4394" s="2"/>
      <c r="BC4394" s="2"/>
      <c r="BD4394" s="2"/>
      <c r="BE4394" s="2"/>
      <c r="BF4394" s="2"/>
      <c r="BG4394" s="2"/>
      <c r="BH4394" s="2"/>
      <c r="BI4394" s="2"/>
      <c r="BJ4394" s="2"/>
      <c r="BK4394" s="2"/>
      <c r="BL4394" s="2"/>
      <c r="BM4394" s="2"/>
      <c r="BN4394" s="2"/>
      <c r="BO4394" s="2"/>
      <c r="BP4394" s="2"/>
      <c r="BQ4394" s="2"/>
      <c r="BR4394" s="2"/>
      <c r="BS4394" s="2"/>
      <c r="BT4394" s="2"/>
      <c r="BU4394" s="2"/>
      <c r="BV4394" s="2"/>
      <c r="BW4394" s="2"/>
      <c r="BX4394" s="2"/>
      <c r="BY4394" s="2"/>
    </row>
    <row r="4395" spans="38:77" s="11" customFormat="1" x14ac:dyDescent="0.3">
      <c r="AL4395" s="2"/>
      <c r="AM4395" s="2"/>
      <c r="AN4395" s="2"/>
      <c r="AO4395" s="2"/>
      <c r="AP4395" s="2"/>
      <c r="AQ4395" s="2"/>
      <c r="AR4395" s="2"/>
      <c r="AS4395" s="2"/>
      <c r="AT4395" s="2"/>
      <c r="AU4395" s="2"/>
      <c r="AV4395" s="2"/>
      <c r="AW4395" s="2"/>
      <c r="AX4395" s="2"/>
      <c r="AY4395" s="2"/>
      <c r="AZ4395" s="2"/>
      <c r="BA4395" s="2"/>
      <c r="BB4395" s="2"/>
      <c r="BC4395" s="2"/>
      <c r="BD4395" s="2"/>
      <c r="BE4395" s="2"/>
      <c r="BF4395" s="2"/>
      <c r="BG4395" s="2"/>
      <c r="BH4395" s="2"/>
      <c r="BI4395" s="2"/>
      <c r="BJ4395" s="2"/>
      <c r="BK4395" s="2"/>
      <c r="BL4395" s="2"/>
      <c r="BM4395" s="2"/>
      <c r="BN4395" s="2"/>
      <c r="BO4395" s="2"/>
      <c r="BP4395" s="2"/>
      <c r="BQ4395" s="2"/>
      <c r="BR4395" s="2"/>
      <c r="BS4395" s="2"/>
      <c r="BT4395" s="2"/>
      <c r="BU4395" s="2"/>
      <c r="BV4395" s="2"/>
      <c r="BW4395" s="2"/>
      <c r="BX4395" s="2"/>
      <c r="BY4395" s="2"/>
    </row>
    <row r="4396" spans="38:77" s="11" customFormat="1" x14ac:dyDescent="0.3">
      <c r="AL4396" s="2"/>
      <c r="AM4396" s="2"/>
      <c r="AN4396" s="2"/>
      <c r="AO4396" s="2"/>
      <c r="AP4396" s="2"/>
      <c r="AQ4396" s="2"/>
      <c r="AR4396" s="2"/>
      <c r="AS4396" s="2"/>
      <c r="AT4396" s="2"/>
      <c r="AU4396" s="2"/>
      <c r="AV4396" s="2"/>
      <c r="AW4396" s="2"/>
      <c r="AX4396" s="2"/>
      <c r="AY4396" s="2"/>
      <c r="AZ4396" s="2"/>
      <c r="BA4396" s="2"/>
      <c r="BB4396" s="2"/>
      <c r="BC4396" s="2"/>
      <c r="BD4396" s="2"/>
      <c r="BE4396" s="2"/>
      <c r="BF4396" s="2"/>
      <c r="BG4396" s="2"/>
      <c r="BH4396" s="2"/>
      <c r="BI4396" s="2"/>
      <c r="BJ4396" s="2"/>
      <c r="BK4396" s="2"/>
      <c r="BL4396" s="2"/>
      <c r="BM4396" s="2"/>
      <c r="BN4396" s="2"/>
      <c r="BO4396" s="2"/>
      <c r="BP4396" s="2"/>
      <c r="BQ4396" s="2"/>
      <c r="BR4396" s="2"/>
      <c r="BS4396" s="2"/>
      <c r="BT4396" s="2"/>
      <c r="BU4396" s="2"/>
      <c r="BV4396" s="2"/>
      <c r="BW4396" s="2"/>
      <c r="BX4396" s="2"/>
      <c r="BY4396" s="2"/>
    </row>
    <row r="4397" spans="38:77" s="11" customFormat="1" x14ac:dyDescent="0.3">
      <c r="AL4397" s="2"/>
      <c r="AM4397" s="2"/>
      <c r="AN4397" s="2"/>
      <c r="AO4397" s="2"/>
      <c r="AP4397" s="2"/>
      <c r="AQ4397" s="2"/>
      <c r="AR4397" s="2"/>
      <c r="AS4397" s="2"/>
      <c r="AT4397" s="2"/>
      <c r="AU4397" s="2"/>
      <c r="AV4397" s="2"/>
      <c r="AW4397" s="2"/>
      <c r="AX4397" s="2"/>
      <c r="AY4397" s="2"/>
      <c r="AZ4397" s="2"/>
      <c r="BA4397" s="2"/>
      <c r="BB4397" s="2"/>
      <c r="BC4397" s="2"/>
      <c r="BD4397" s="2"/>
      <c r="BE4397" s="2"/>
      <c r="BF4397" s="2"/>
      <c r="BG4397" s="2"/>
      <c r="BH4397" s="2"/>
      <c r="BI4397" s="2"/>
      <c r="BJ4397" s="2"/>
      <c r="BK4397" s="2"/>
      <c r="BL4397" s="2"/>
      <c r="BM4397" s="2"/>
      <c r="BN4397" s="2"/>
      <c r="BO4397" s="2"/>
      <c r="BP4397" s="2"/>
      <c r="BQ4397" s="2"/>
      <c r="BR4397" s="2"/>
      <c r="BS4397" s="2"/>
      <c r="BT4397" s="2"/>
      <c r="BU4397" s="2"/>
      <c r="BV4397" s="2"/>
      <c r="BW4397" s="2"/>
      <c r="BX4397" s="2"/>
      <c r="BY4397" s="2"/>
    </row>
    <row r="4398" spans="38:77" s="11" customFormat="1" x14ac:dyDescent="0.3">
      <c r="AL4398" s="2"/>
      <c r="AM4398" s="2"/>
      <c r="AN4398" s="2"/>
      <c r="AO4398" s="2"/>
      <c r="AP4398" s="2"/>
      <c r="AQ4398" s="2"/>
      <c r="AR4398" s="2"/>
      <c r="AS4398" s="2"/>
      <c r="AT4398" s="2"/>
      <c r="AU4398" s="2"/>
      <c r="AV4398" s="2"/>
      <c r="AW4398" s="2"/>
      <c r="AX4398" s="2"/>
      <c r="AY4398" s="2"/>
      <c r="AZ4398" s="2"/>
      <c r="BA4398" s="2"/>
      <c r="BB4398" s="2"/>
      <c r="BC4398" s="2"/>
      <c r="BD4398" s="2"/>
      <c r="BE4398" s="2"/>
      <c r="BF4398" s="2"/>
      <c r="BG4398" s="2"/>
      <c r="BH4398" s="2"/>
      <c r="BI4398" s="2"/>
      <c r="BJ4398" s="2"/>
      <c r="BK4398" s="2"/>
      <c r="BL4398" s="2"/>
      <c r="BM4398" s="2"/>
      <c r="BN4398" s="2"/>
      <c r="BO4398" s="2"/>
      <c r="BP4398" s="2"/>
      <c r="BQ4398" s="2"/>
      <c r="BR4398" s="2"/>
      <c r="BS4398" s="2"/>
      <c r="BT4398" s="2"/>
      <c r="BU4398" s="2"/>
      <c r="BV4398" s="2"/>
      <c r="BW4398" s="2"/>
      <c r="BX4398" s="2"/>
      <c r="BY4398" s="2"/>
    </row>
    <row r="4399" spans="38:77" s="11" customFormat="1" x14ac:dyDescent="0.3">
      <c r="AL4399" s="2"/>
      <c r="AM4399" s="2"/>
      <c r="AN4399" s="2"/>
      <c r="AO4399" s="2"/>
      <c r="AP4399" s="2"/>
      <c r="AQ4399" s="2"/>
      <c r="AR4399" s="2"/>
      <c r="AS4399" s="2"/>
      <c r="AT4399" s="2"/>
      <c r="AU4399" s="2"/>
      <c r="AV4399" s="2"/>
      <c r="AW4399" s="2"/>
      <c r="AX4399" s="2"/>
      <c r="AY4399" s="2"/>
      <c r="AZ4399" s="2"/>
      <c r="BA4399" s="2"/>
      <c r="BB4399" s="2"/>
      <c r="BC4399" s="2"/>
      <c r="BD4399" s="2"/>
      <c r="BE4399" s="2"/>
      <c r="BF4399" s="2"/>
      <c r="BG4399" s="2"/>
      <c r="BH4399" s="2"/>
      <c r="BI4399" s="2"/>
      <c r="BJ4399" s="2"/>
      <c r="BK4399" s="2"/>
      <c r="BL4399" s="2"/>
      <c r="BM4399" s="2"/>
      <c r="BN4399" s="2"/>
      <c r="BO4399" s="2"/>
      <c r="BP4399" s="2"/>
      <c r="BQ4399" s="2"/>
      <c r="BR4399" s="2"/>
      <c r="BS4399" s="2"/>
      <c r="BT4399" s="2"/>
      <c r="BU4399" s="2"/>
      <c r="BV4399" s="2"/>
      <c r="BW4399" s="2"/>
      <c r="BX4399" s="2"/>
      <c r="BY4399" s="2"/>
    </row>
    <row r="4400" spans="38:77" s="11" customFormat="1" x14ac:dyDescent="0.3">
      <c r="AL4400" s="2"/>
      <c r="AM4400" s="2"/>
      <c r="AN4400" s="2"/>
      <c r="AO4400" s="2"/>
      <c r="AP4400" s="2"/>
      <c r="AQ4400" s="2"/>
      <c r="AR4400" s="2"/>
      <c r="AS4400" s="2"/>
      <c r="AT4400" s="2"/>
      <c r="AU4400" s="2"/>
      <c r="AV4400" s="2"/>
      <c r="AW4400" s="2"/>
      <c r="AX4400" s="2"/>
      <c r="AY4400" s="2"/>
      <c r="AZ4400" s="2"/>
      <c r="BA4400" s="2"/>
      <c r="BB4400" s="2"/>
      <c r="BC4400" s="2"/>
      <c r="BD4400" s="2"/>
      <c r="BE4400" s="2"/>
      <c r="BF4400" s="2"/>
      <c r="BG4400" s="2"/>
      <c r="BH4400" s="2"/>
      <c r="BI4400" s="2"/>
      <c r="BJ4400" s="2"/>
      <c r="BK4400" s="2"/>
      <c r="BL4400" s="2"/>
      <c r="BM4400" s="2"/>
      <c r="BN4400" s="2"/>
      <c r="BO4400" s="2"/>
      <c r="BP4400" s="2"/>
      <c r="BQ4400" s="2"/>
      <c r="BR4400" s="2"/>
      <c r="BS4400" s="2"/>
      <c r="BT4400" s="2"/>
      <c r="BU4400" s="2"/>
      <c r="BV4400" s="2"/>
      <c r="BW4400" s="2"/>
      <c r="BX4400" s="2"/>
      <c r="BY4400" s="2"/>
    </row>
    <row r="4401" spans="38:77" s="11" customFormat="1" x14ac:dyDescent="0.3">
      <c r="AL4401" s="2"/>
      <c r="AM4401" s="2"/>
      <c r="AN4401" s="2"/>
      <c r="AO4401" s="2"/>
      <c r="AP4401" s="2"/>
      <c r="AQ4401" s="2"/>
      <c r="AR4401" s="2"/>
      <c r="AS4401" s="2"/>
      <c r="AT4401" s="2"/>
      <c r="AU4401" s="2"/>
      <c r="AV4401" s="2"/>
      <c r="AW4401" s="2"/>
      <c r="AX4401" s="2"/>
      <c r="AY4401" s="2"/>
      <c r="AZ4401" s="2"/>
      <c r="BA4401" s="2"/>
      <c r="BB4401" s="2"/>
      <c r="BC4401" s="2"/>
      <c r="BD4401" s="2"/>
      <c r="BE4401" s="2"/>
      <c r="BF4401" s="2"/>
      <c r="BG4401" s="2"/>
      <c r="BH4401" s="2"/>
      <c r="BI4401" s="2"/>
      <c r="BJ4401" s="2"/>
      <c r="BK4401" s="2"/>
      <c r="BL4401" s="2"/>
      <c r="BM4401" s="2"/>
      <c r="BN4401" s="2"/>
      <c r="BO4401" s="2"/>
      <c r="BP4401" s="2"/>
      <c r="BQ4401" s="2"/>
      <c r="BR4401" s="2"/>
      <c r="BS4401" s="2"/>
      <c r="BT4401" s="2"/>
      <c r="BU4401" s="2"/>
      <c r="BV4401" s="2"/>
      <c r="BW4401" s="2"/>
      <c r="BX4401" s="2"/>
      <c r="BY4401" s="2"/>
    </row>
    <row r="4402" spans="38:77" s="11" customFormat="1" x14ac:dyDescent="0.3">
      <c r="AL4402" s="2"/>
      <c r="AM4402" s="2"/>
      <c r="AN4402" s="2"/>
      <c r="AO4402" s="2"/>
      <c r="AP4402" s="2"/>
      <c r="AQ4402" s="2"/>
      <c r="AR4402" s="2"/>
      <c r="AS4402" s="2"/>
      <c r="AT4402" s="2"/>
      <c r="AU4402" s="2"/>
      <c r="AV4402" s="2"/>
      <c r="AW4402" s="2"/>
      <c r="AX4402" s="2"/>
      <c r="AY4402" s="2"/>
      <c r="AZ4402" s="2"/>
      <c r="BA4402" s="2"/>
      <c r="BB4402" s="2"/>
      <c r="BC4402" s="2"/>
      <c r="BD4402" s="2"/>
      <c r="BE4402" s="2"/>
      <c r="BF4402" s="2"/>
      <c r="BG4402" s="2"/>
      <c r="BH4402" s="2"/>
      <c r="BI4402" s="2"/>
      <c r="BJ4402" s="2"/>
      <c r="BK4402" s="2"/>
      <c r="BL4402" s="2"/>
      <c r="BM4402" s="2"/>
      <c r="BN4402" s="2"/>
      <c r="BO4402" s="2"/>
      <c r="BP4402" s="2"/>
      <c r="BQ4402" s="2"/>
      <c r="BR4402" s="2"/>
      <c r="BS4402" s="2"/>
      <c r="BT4402" s="2"/>
      <c r="BU4402" s="2"/>
      <c r="BV4402" s="2"/>
      <c r="BW4402" s="2"/>
      <c r="BX4402" s="2"/>
      <c r="BY4402" s="2"/>
    </row>
    <row r="4403" spans="38:77" s="11" customFormat="1" x14ac:dyDescent="0.3">
      <c r="AL4403" s="2"/>
      <c r="AM4403" s="2"/>
      <c r="AN4403" s="2"/>
      <c r="AO4403" s="2"/>
      <c r="AP4403" s="2"/>
      <c r="AQ4403" s="2"/>
      <c r="AR4403" s="2"/>
      <c r="AS4403" s="2"/>
      <c r="AT4403" s="2"/>
      <c r="AU4403" s="2"/>
      <c r="AV4403" s="2"/>
      <c r="AW4403" s="2"/>
      <c r="AX4403" s="2"/>
      <c r="AY4403" s="2"/>
      <c r="AZ4403" s="2"/>
      <c r="BA4403" s="2"/>
      <c r="BB4403" s="2"/>
      <c r="BC4403" s="2"/>
      <c r="BD4403" s="2"/>
      <c r="BE4403" s="2"/>
      <c r="BF4403" s="2"/>
      <c r="BG4403" s="2"/>
      <c r="BH4403" s="2"/>
      <c r="BI4403" s="2"/>
      <c r="BJ4403" s="2"/>
      <c r="BK4403" s="2"/>
      <c r="BL4403" s="2"/>
      <c r="BM4403" s="2"/>
      <c r="BN4403" s="2"/>
      <c r="BO4403" s="2"/>
      <c r="BP4403" s="2"/>
      <c r="BQ4403" s="2"/>
      <c r="BR4403" s="2"/>
      <c r="BS4403" s="2"/>
      <c r="BT4403" s="2"/>
      <c r="BU4403" s="2"/>
      <c r="BV4403" s="2"/>
      <c r="BW4403" s="2"/>
      <c r="BX4403" s="2"/>
      <c r="BY4403" s="2"/>
    </row>
    <row r="4404" spans="38:77" s="11" customFormat="1" x14ac:dyDescent="0.3">
      <c r="AL4404" s="2"/>
      <c r="AM4404" s="2"/>
      <c r="AN4404" s="2"/>
      <c r="AO4404" s="2"/>
      <c r="AP4404" s="2"/>
      <c r="AQ4404" s="2"/>
      <c r="AR4404" s="2"/>
      <c r="AS4404" s="2"/>
      <c r="AT4404" s="2"/>
      <c r="AU4404" s="2"/>
      <c r="AV4404" s="2"/>
      <c r="AW4404" s="2"/>
      <c r="AX4404" s="2"/>
      <c r="AY4404" s="2"/>
      <c r="AZ4404" s="2"/>
      <c r="BA4404" s="2"/>
      <c r="BB4404" s="2"/>
      <c r="BC4404" s="2"/>
      <c r="BD4404" s="2"/>
      <c r="BE4404" s="2"/>
      <c r="BF4404" s="2"/>
      <c r="BG4404" s="2"/>
      <c r="BH4404" s="2"/>
      <c r="BI4404" s="2"/>
      <c r="BJ4404" s="2"/>
      <c r="BK4404" s="2"/>
      <c r="BL4404" s="2"/>
      <c r="BM4404" s="2"/>
      <c r="BN4404" s="2"/>
      <c r="BO4404" s="2"/>
      <c r="BP4404" s="2"/>
      <c r="BQ4404" s="2"/>
      <c r="BR4404" s="2"/>
      <c r="BS4404" s="2"/>
      <c r="BT4404" s="2"/>
      <c r="BU4404" s="2"/>
      <c r="BV4404" s="2"/>
      <c r="BW4404" s="2"/>
      <c r="BX4404" s="2"/>
      <c r="BY4404" s="2"/>
    </row>
    <row r="4405" spans="38:77" s="11" customFormat="1" x14ac:dyDescent="0.3">
      <c r="AL4405" s="2"/>
      <c r="AM4405" s="2"/>
      <c r="AN4405" s="2"/>
      <c r="AO4405" s="2"/>
      <c r="AP4405" s="2"/>
      <c r="AQ4405" s="2"/>
      <c r="AR4405" s="2"/>
      <c r="AS4405" s="2"/>
      <c r="AT4405" s="2"/>
      <c r="AU4405" s="2"/>
      <c r="AV4405" s="2"/>
      <c r="AW4405" s="2"/>
      <c r="AX4405" s="2"/>
      <c r="AY4405" s="2"/>
      <c r="AZ4405" s="2"/>
      <c r="BA4405" s="2"/>
      <c r="BB4405" s="2"/>
      <c r="BC4405" s="2"/>
      <c r="BD4405" s="2"/>
      <c r="BE4405" s="2"/>
      <c r="BF4405" s="2"/>
      <c r="BG4405" s="2"/>
      <c r="BH4405" s="2"/>
      <c r="BI4405" s="2"/>
      <c r="BJ4405" s="2"/>
      <c r="BK4405" s="2"/>
      <c r="BL4405" s="2"/>
      <c r="BM4405" s="2"/>
      <c r="BN4405" s="2"/>
      <c r="BO4405" s="2"/>
      <c r="BP4405" s="2"/>
      <c r="BQ4405" s="2"/>
      <c r="BR4405" s="2"/>
      <c r="BS4405" s="2"/>
      <c r="BT4405" s="2"/>
      <c r="BU4405" s="2"/>
      <c r="BV4405" s="2"/>
      <c r="BW4405" s="2"/>
      <c r="BX4405" s="2"/>
      <c r="BY4405" s="2"/>
    </row>
    <row r="4406" spans="38:77" s="11" customFormat="1" x14ac:dyDescent="0.3">
      <c r="AL4406" s="2"/>
      <c r="AM4406" s="2"/>
      <c r="AN4406" s="2"/>
      <c r="AO4406" s="2"/>
      <c r="AP4406" s="2"/>
      <c r="AQ4406" s="2"/>
      <c r="AR4406" s="2"/>
      <c r="AS4406" s="2"/>
      <c r="AT4406" s="2"/>
      <c r="AU4406" s="2"/>
      <c r="AV4406" s="2"/>
      <c r="AW4406" s="2"/>
      <c r="AX4406" s="2"/>
      <c r="AY4406" s="2"/>
      <c r="AZ4406" s="2"/>
      <c r="BA4406" s="2"/>
      <c r="BB4406" s="2"/>
      <c r="BC4406" s="2"/>
      <c r="BD4406" s="2"/>
      <c r="BE4406" s="2"/>
      <c r="BF4406" s="2"/>
      <c r="BG4406" s="2"/>
      <c r="BH4406" s="2"/>
      <c r="BI4406" s="2"/>
      <c r="BJ4406" s="2"/>
      <c r="BK4406" s="2"/>
      <c r="BL4406" s="2"/>
      <c r="BM4406" s="2"/>
      <c r="BN4406" s="2"/>
      <c r="BO4406" s="2"/>
      <c r="BP4406" s="2"/>
      <c r="BQ4406" s="2"/>
      <c r="BR4406" s="2"/>
      <c r="BS4406" s="2"/>
      <c r="BT4406" s="2"/>
      <c r="BU4406" s="2"/>
      <c r="BV4406" s="2"/>
      <c r="BW4406" s="2"/>
      <c r="BX4406" s="2"/>
      <c r="BY4406" s="2"/>
    </row>
    <row r="4407" spans="38:77" s="11" customFormat="1" x14ac:dyDescent="0.3">
      <c r="AL4407" s="2"/>
      <c r="AM4407" s="2"/>
      <c r="AN4407" s="2"/>
      <c r="AO4407" s="2"/>
      <c r="AP4407" s="2"/>
      <c r="AQ4407" s="2"/>
      <c r="AR4407" s="2"/>
      <c r="AS4407" s="2"/>
      <c r="AT4407" s="2"/>
      <c r="AU4407" s="2"/>
      <c r="AV4407" s="2"/>
      <c r="AW4407" s="2"/>
      <c r="AX4407" s="2"/>
      <c r="AY4407" s="2"/>
      <c r="AZ4407" s="2"/>
      <c r="BA4407" s="2"/>
      <c r="BB4407" s="2"/>
      <c r="BC4407" s="2"/>
      <c r="BD4407" s="2"/>
      <c r="BE4407" s="2"/>
      <c r="BF4407" s="2"/>
      <c r="BG4407" s="2"/>
      <c r="BH4407" s="2"/>
      <c r="BI4407" s="2"/>
      <c r="BJ4407" s="2"/>
      <c r="BK4407" s="2"/>
      <c r="BL4407" s="2"/>
      <c r="BM4407" s="2"/>
      <c r="BN4407" s="2"/>
      <c r="BO4407" s="2"/>
      <c r="BP4407" s="2"/>
      <c r="BQ4407" s="2"/>
      <c r="BR4407" s="2"/>
      <c r="BS4407" s="2"/>
      <c r="BT4407" s="2"/>
      <c r="BU4407" s="2"/>
      <c r="BV4407" s="2"/>
      <c r="BW4407" s="2"/>
      <c r="BX4407" s="2"/>
      <c r="BY4407" s="2"/>
    </row>
    <row r="4408" spans="38:77" s="11" customFormat="1" x14ac:dyDescent="0.3">
      <c r="AL4408" s="2"/>
      <c r="AM4408" s="2"/>
      <c r="AN4408" s="2"/>
      <c r="AO4408" s="2"/>
      <c r="AP4408" s="2"/>
      <c r="AQ4408" s="2"/>
      <c r="AR4408" s="2"/>
      <c r="AS4408" s="2"/>
      <c r="AT4408" s="2"/>
      <c r="AU4408" s="2"/>
      <c r="AV4408" s="2"/>
      <c r="AW4408" s="2"/>
      <c r="AX4408" s="2"/>
      <c r="AY4408" s="2"/>
      <c r="AZ4408" s="2"/>
      <c r="BA4408" s="2"/>
      <c r="BB4408" s="2"/>
      <c r="BC4408" s="2"/>
      <c r="BD4408" s="2"/>
      <c r="BE4408" s="2"/>
      <c r="BF4408" s="2"/>
      <c r="BG4408" s="2"/>
      <c r="BH4408" s="2"/>
      <c r="BI4408" s="2"/>
      <c r="BJ4408" s="2"/>
      <c r="BK4408" s="2"/>
      <c r="BL4408" s="2"/>
      <c r="BM4408" s="2"/>
      <c r="BN4408" s="2"/>
      <c r="BO4408" s="2"/>
      <c r="BP4408" s="2"/>
      <c r="BQ4408" s="2"/>
      <c r="BR4408" s="2"/>
      <c r="BS4408" s="2"/>
      <c r="BT4408" s="2"/>
      <c r="BU4408" s="2"/>
      <c r="BV4408" s="2"/>
      <c r="BW4408" s="2"/>
      <c r="BX4408" s="2"/>
      <c r="BY4408" s="2"/>
    </row>
    <row r="4409" spans="38:77" s="11" customFormat="1" x14ac:dyDescent="0.3">
      <c r="AL4409" s="2"/>
      <c r="AM4409" s="2"/>
      <c r="AN4409" s="2"/>
      <c r="AO4409" s="2"/>
      <c r="AP4409" s="2"/>
      <c r="AQ4409" s="2"/>
      <c r="AR4409" s="2"/>
      <c r="AS4409" s="2"/>
      <c r="AT4409" s="2"/>
      <c r="AU4409" s="2"/>
      <c r="AV4409" s="2"/>
      <c r="AW4409" s="2"/>
      <c r="AX4409" s="2"/>
      <c r="AY4409" s="2"/>
      <c r="AZ4409" s="2"/>
      <c r="BA4409" s="2"/>
      <c r="BB4409" s="2"/>
      <c r="BC4409" s="2"/>
      <c r="BD4409" s="2"/>
      <c r="BE4409" s="2"/>
      <c r="BF4409" s="2"/>
      <c r="BG4409" s="2"/>
      <c r="BH4409" s="2"/>
      <c r="BI4409" s="2"/>
      <c r="BJ4409" s="2"/>
      <c r="BK4409" s="2"/>
      <c r="BL4409" s="2"/>
      <c r="BM4409" s="2"/>
      <c r="BN4409" s="2"/>
      <c r="BO4409" s="2"/>
      <c r="BP4409" s="2"/>
      <c r="BQ4409" s="2"/>
      <c r="BR4409" s="2"/>
      <c r="BS4409" s="2"/>
      <c r="BT4409" s="2"/>
      <c r="BU4409" s="2"/>
      <c r="BV4409" s="2"/>
      <c r="BW4409" s="2"/>
      <c r="BX4409" s="2"/>
      <c r="BY4409" s="2"/>
    </row>
    <row r="4410" spans="38:77" s="11" customFormat="1" x14ac:dyDescent="0.3">
      <c r="AL4410" s="2"/>
      <c r="AM4410" s="2"/>
      <c r="AN4410" s="2"/>
      <c r="AO4410" s="2"/>
      <c r="AP4410" s="2"/>
      <c r="AQ4410" s="2"/>
      <c r="AR4410" s="2"/>
      <c r="AS4410" s="2"/>
      <c r="AT4410" s="2"/>
      <c r="AU4410" s="2"/>
      <c r="AV4410" s="2"/>
      <c r="AW4410" s="2"/>
      <c r="AX4410" s="2"/>
      <c r="AY4410" s="2"/>
      <c r="AZ4410" s="2"/>
      <c r="BA4410" s="2"/>
      <c r="BB4410" s="2"/>
      <c r="BC4410" s="2"/>
      <c r="BD4410" s="2"/>
      <c r="BE4410" s="2"/>
      <c r="BF4410" s="2"/>
      <c r="BG4410" s="2"/>
      <c r="BH4410" s="2"/>
      <c r="BI4410" s="2"/>
      <c r="BJ4410" s="2"/>
      <c r="BK4410" s="2"/>
      <c r="BL4410" s="2"/>
      <c r="BM4410" s="2"/>
      <c r="BN4410" s="2"/>
      <c r="BO4410" s="2"/>
      <c r="BP4410" s="2"/>
      <c r="BQ4410" s="2"/>
      <c r="BR4410" s="2"/>
      <c r="BS4410" s="2"/>
      <c r="BT4410" s="2"/>
      <c r="BU4410" s="2"/>
      <c r="BV4410" s="2"/>
      <c r="BW4410" s="2"/>
      <c r="BX4410" s="2"/>
      <c r="BY4410" s="2"/>
    </row>
    <row r="4411" spans="38:77" s="11" customFormat="1" x14ac:dyDescent="0.3">
      <c r="AL4411" s="2"/>
      <c r="AM4411" s="2"/>
      <c r="AN4411" s="2"/>
      <c r="AO4411" s="2"/>
      <c r="AP4411" s="2"/>
      <c r="AQ4411" s="2"/>
      <c r="AR4411" s="2"/>
      <c r="AS4411" s="2"/>
      <c r="AT4411" s="2"/>
      <c r="AU4411" s="2"/>
      <c r="AV4411" s="2"/>
      <c r="AW4411" s="2"/>
      <c r="AX4411" s="2"/>
      <c r="AY4411" s="2"/>
      <c r="AZ4411" s="2"/>
      <c r="BA4411" s="2"/>
      <c r="BB4411" s="2"/>
      <c r="BC4411" s="2"/>
      <c r="BD4411" s="2"/>
      <c r="BE4411" s="2"/>
      <c r="BF4411" s="2"/>
      <c r="BG4411" s="2"/>
      <c r="BH4411" s="2"/>
      <c r="BI4411" s="2"/>
      <c r="BJ4411" s="2"/>
      <c r="BK4411" s="2"/>
      <c r="BL4411" s="2"/>
      <c r="BM4411" s="2"/>
      <c r="BN4411" s="2"/>
      <c r="BO4411" s="2"/>
      <c r="BP4411" s="2"/>
      <c r="BQ4411" s="2"/>
      <c r="BR4411" s="2"/>
      <c r="BS4411" s="2"/>
      <c r="BT4411" s="2"/>
      <c r="BU4411" s="2"/>
      <c r="BV4411" s="2"/>
      <c r="BW4411" s="2"/>
      <c r="BX4411" s="2"/>
      <c r="BY4411" s="2"/>
    </row>
    <row r="4412" spans="38:77" s="11" customFormat="1" x14ac:dyDescent="0.3">
      <c r="AL4412" s="2"/>
      <c r="AM4412" s="2"/>
      <c r="AN4412" s="2"/>
      <c r="AO4412" s="2"/>
      <c r="AP4412" s="2"/>
      <c r="AQ4412" s="2"/>
      <c r="AR4412" s="2"/>
      <c r="AS4412" s="2"/>
      <c r="AT4412" s="2"/>
      <c r="AU4412" s="2"/>
      <c r="AV4412" s="2"/>
      <c r="AW4412" s="2"/>
      <c r="AX4412" s="2"/>
      <c r="AY4412" s="2"/>
      <c r="AZ4412" s="2"/>
      <c r="BA4412" s="2"/>
      <c r="BB4412" s="2"/>
      <c r="BC4412" s="2"/>
      <c r="BD4412" s="2"/>
      <c r="BE4412" s="2"/>
      <c r="BF4412" s="2"/>
      <c r="BG4412" s="2"/>
      <c r="BH4412" s="2"/>
      <c r="BI4412" s="2"/>
      <c r="BJ4412" s="2"/>
      <c r="BK4412" s="2"/>
      <c r="BL4412" s="2"/>
      <c r="BM4412" s="2"/>
      <c r="BN4412" s="2"/>
      <c r="BO4412" s="2"/>
      <c r="BP4412" s="2"/>
      <c r="BQ4412" s="2"/>
      <c r="BR4412" s="2"/>
      <c r="BS4412" s="2"/>
      <c r="BT4412" s="2"/>
      <c r="BU4412" s="2"/>
      <c r="BV4412" s="2"/>
      <c r="BW4412" s="2"/>
      <c r="BX4412" s="2"/>
      <c r="BY4412" s="2"/>
    </row>
    <row r="4413" spans="38:77" s="11" customFormat="1" x14ac:dyDescent="0.3">
      <c r="AL4413" s="2"/>
      <c r="AM4413" s="2"/>
      <c r="AN4413" s="2"/>
      <c r="AO4413" s="2"/>
      <c r="AP4413" s="2"/>
      <c r="AQ4413" s="2"/>
      <c r="AR4413" s="2"/>
      <c r="AS4413" s="2"/>
      <c r="AT4413" s="2"/>
      <c r="AU4413" s="2"/>
      <c r="AV4413" s="2"/>
      <c r="AW4413" s="2"/>
      <c r="AX4413" s="2"/>
      <c r="AY4413" s="2"/>
      <c r="AZ4413" s="2"/>
      <c r="BA4413" s="2"/>
      <c r="BB4413" s="2"/>
      <c r="BC4413" s="2"/>
      <c r="BD4413" s="2"/>
      <c r="BE4413" s="2"/>
      <c r="BF4413" s="2"/>
      <c r="BG4413" s="2"/>
      <c r="BH4413" s="2"/>
      <c r="BI4413" s="2"/>
      <c r="BJ4413" s="2"/>
      <c r="BK4413" s="2"/>
      <c r="BL4413" s="2"/>
      <c r="BM4413" s="2"/>
      <c r="BN4413" s="2"/>
      <c r="BO4413" s="2"/>
      <c r="BP4413" s="2"/>
      <c r="BQ4413" s="2"/>
      <c r="BR4413" s="2"/>
      <c r="BS4413" s="2"/>
      <c r="BT4413" s="2"/>
      <c r="BU4413" s="2"/>
      <c r="BV4413" s="2"/>
      <c r="BW4413" s="2"/>
      <c r="BX4413" s="2"/>
      <c r="BY4413" s="2"/>
    </row>
    <row r="4414" spans="38:77" s="11" customFormat="1" x14ac:dyDescent="0.3">
      <c r="AL4414" s="2"/>
      <c r="AM4414" s="2"/>
      <c r="AN4414" s="2"/>
      <c r="AO4414" s="2"/>
      <c r="AP4414" s="2"/>
      <c r="AQ4414" s="2"/>
      <c r="AR4414" s="2"/>
      <c r="AS4414" s="2"/>
      <c r="AT4414" s="2"/>
      <c r="AU4414" s="2"/>
      <c r="AV4414" s="2"/>
      <c r="AW4414" s="2"/>
      <c r="AX4414" s="2"/>
      <c r="AY4414" s="2"/>
      <c r="AZ4414" s="2"/>
      <c r="BA4414" s="2"/>
      <c r="BB4414" s="2"/>
      <c r="BC4414" s="2"/>
      <c r="BD4414" s="2"/>
      <c r="BE4414" s="2"/>
      <c r="BF4414" s="2"/>
      <c r="BG4414" s="2"/>
      <c r="BH4414" s="2"/>
      <c r="BI4414" s="2"/>
      <c r="BJ4414" s="2"/>
      <c r="BK4414" s="2"/>
      <c r="BL4414" s="2"/>
      <c r="BM4414" s="2"/>
      <c r="BN4414" s="2"/>
      <c r="BO4414" s="2"/>
      <c r="BP4414" s="2"/>
      <c r="BQ4414" s="2"/>
      <c r="BR4414" s="2"/>
      <c r="BS4414" s="2"/>
      <c r="BT4414" s="2"/>
      <c r="BU4414" s="2"/>
      <c r="BV4414" s="2"/>
      <c r="BW4414" s="2"/>
      <c r="BX4414" s="2"/>
      <c r="BY4414" s="2"/>
    </row>
    <row r="4415" spans="38:77" s="11" customFormat="1" x14ac:dyDescent="0.3">
      <c r="AL4415" s="2"/>
      <c r="AM4415" s="2"/>
      <c r="AN4415" s="2"/>
      <c r="AO4415" s="2"/>
      <c r="AP4415" s="2"/>
      <c r="AQ4415" s="2"/>
      <c r="AR4415" s="2"/>
      <c r="AS4415" s="2"/>
      <c r="AT4415" s="2"/>
      <c r="AU4415" s="2"/>
      <c r="AV4415" s="2"/>
      <c r="AW4415" s="2"/>
      <c r="AX4415" s="2"/>
      <c r="AY4415" s="2"/>
      <c r="AZ4415" s="2"/>
      <c r="BA4415" s="2"/>
      <c r="BB4415" s="2"/>
      <c r="BC4415" s="2"/>
      <c r="BD4415" s="2"/>
      <c r="BE4415" s="2"/>
      <c r="BF4415" s="2"/>
      <c r="BG4415" s="2"/>
      <c r="BH4415" s="2"/>
      <c r="BI4415" s="2"/>
      <c r="BJ4415" s="2"/>
      <c r="BK4415" s="2"/>
      <c r="BL4415" s="2"/>
      <c r="BM4415" s="2"/>
      <c r="BN4415" s="2"/>
      <c r="BO4415" s="2"/>
      <c r="BP4415" s="2"/>
      <c r="BQ4415" s="2"/>
      <c r="BR4415" s="2"/>
      <c r="BS4415" s="2"/>
      <c r="BT4415" s="2"/>
      <c r="BU4415" s="2"/>
      <c r="BV4415" s="2"/>
      <c r="BW4415" s="2"/>
      <c r="BX4415" s="2"/>
      <c r="BY4415" s="2"/>
    </row>
    <row r="4416" spans="38:77" s="11" customFormat="1" x14ac:dyDescent="0.3">
      <c r="AL4416" s="2"/>
      <c r="AM4416" s="2"/>
      <c r="AN4416" s="2"/>
      <c r="AO4416" s="2"/>
      <c r="AP4416" s="2"/>
      <c r="AQ4416" s="2"/>
      <c r="AR4416" s="2"/>
      <c r="AS4416" s="2"/>
      <c r="AT4416" s="2"/>
      <c r="AU4416" s="2"/>
      <c r="AV4416" s="2"/>
      <c r="AW4416" s="2"/>
      <c r="AX4416" s="2"/>
      <c r="AY4416" s="2"/>
      <c r="AZ4416" s="2"/>
      <c r="BA4416" s="2"/>
      <c r="BB4416" s="2"/>
      <c r="BC4416" s="2"/>
      <c r="BD4416" s="2"/>
      <c r="BE4416" s="2"/>
      <c r="BF4416" s="2"/>
      <c r="BG4416" s="2"/>
      <c r="BH4416" s="2"/>
      <c r="BI4416" s="2"/>
      <c r="BJ4416" s="2"/>
      <c r="BK4416" s="2"/>
      <c r="BL4416" s="2"/>
      <c r="BM4416" s="2"/>
      <c r="BN4416" s="2"/>
      <c r="BO4416" s="2"/>
      <c r="BP4416" s="2"/>
      <c r="BQ4416" s="2"/>
      <c r="BR4416" s="2"/>
      <c r="BS4416" s="2"/>
      <c r="BT4416" s="2"/>
      <c r="BU4416" s="2"/>
      <c r="BV4416" s="2"/>
      <c r="BW4416" s="2"/>
      <c r="BX4416" s="2"/>
      <c r="BY4416" s="2"/>
    </row>
    <row r="4417" spans="38:77" s="11" customFormat="1" x14ac:dyDescent="0.3">
      <c r="AL4417" s="2"/>
      <c r="AM4417" s="2"/>
      <c r="AN4417" s="2"/>
      <c r="AO4417" s="2"/>
      <c r="AP4417" s="2"/>
      <c r="AQ4417" s="2"/>
      <c r="AR4417" s="2"/>
      <c r="AS4417" s="2"/>
      <c r="AT4417" s="2"/>
      <c r="AU4417" s="2"/>
      <c r="AV4417" s="2"/>
      <c r="AW4417" s="2"/>
      <c r="AX4417" s="2"/>
      <c r="AY4417" s="2"/>
      <c r="AZ4417" s="2"/>
      <c r="BA4417" s="2"/>
      <c r="BB4417" s="2"/>
      <c r="BC4417" s="2"/>
      <c r="BD4417" s="2"/>
      <c r="BE4417" s="2"/>
      <c r="BF4417" s="2"/>
      <c r="BG4417" s="2"/>
      <c r="BH4417" s="2"/>
      <c r="BI4417" s="2"/>
      <c r="BJ4417" s="2"/>
      <c r="BK4417" s="2"/>
      <c r="BL4417" s="2"/>
      <c r="BM4417" s="2"/>
      <c r="BN4417" s="2"/>
      <c r="BO4417" s="2"/>
      <c r="BP4417" s="2"/>
      <c r="BQ4417" s="2"/>
      <c r="BR4417" s="2"/>
      <c r="BS4417" s="2"/>
      <c r="BT4417" s="2"/>
      <c r="BU4417" s="2"/>
      <c r="BV4417" s="2"/>
      <c r="BW4417" s="2"/>
      <c r="BX4417" s="2"/>
      <c r="BY4417" s="2"/>
    </row>
    <row r="4418" spans="38:77" s="11" customFormat="1" x14ac:dyDescent="0.3">
      <c r="AL4418" s="2"/>
      <c r="AM4418" s="2"/>
      <c r="AN4418" s="2"/>
      <c r="AO4418" s="2"/>
      <c r="AP4418" s="2"/>
      <c r="AQ4418" s="2"/>
      <c r="AR4418" s="2"/>
      <c r="AS4418" s="2"/>
      <c r="AT4418" s="2"/>
      <c r="AU4418" s="2"/>
      <c r="AV4418" s="2"/>
      <c r="AW4418" s="2"/>
      <c r="AX4418" s="2"/>
      <c r="AY4418" s="2"/>
      <c r="AZ4418" s="2"/>
      <c r="BA4418" s="2"/>
      <c r="BB4418" s="2"/>
      <c r="BC4418" s="2"/>
      <c r="BD4418" s="2"/>
      <c r="BE4418" s="2"/>
      <c r="BF4418" s="2"/>
      <c r="BG4418" s="2"/>
      <c r="BH4418" s="2"/>
      <c r="BI4418" s="2"/>
      <c r="BJ4418" s="2"/>
      <c r="BK4418" s="2"/>
      <c r="BL4418" s="2"/>
      <c r="BM4418" s="2"/>
      <c r="BN4418" s="2"/>
      <c r="BO4418" s="2"/>
      <c r="BP4418" s="2"/>
      <c r="BQ4418" s="2"/>
      <c r="BR4418" s="2"/>
      <c r="BS4418" s="2"/>
      <c r="BT4418" s="2"/>
      <c r="BU4418" s="2"/>
      <c r="BV4418" s="2"/>
      <c r="BW4418" s="2"/>
      <c r="BX4418" s="2"/>
      <c r="BY4418" s="2"/>
    </row>
    <row r="4419" spans="38:77" s="11" customFormat="1" x14ac:dyDescent="0.3">
      <c r="AL4419" s="2"/>
      <c r="AM4419" s="2"/>
      <c r="AN4419" s="2"/>
      <c r="AO4419" s="2"/>
      <c r="AP4419" s="2"/>
      <c r="AQ4419" s="2"/>
      <c r="AR4419" s="2"/>
      <c r="AS4419" s="2"/>
      <c r="AT4419" s="2"/>
      <c r="AU4419" s="2"/>
      <c r="AV4419" s="2"/>
      <c r="AW4419" s="2"/>
      <c r="AX4419" s="2"/>
      <c r="AY4419" s="2"/>
      <c r="AZ4419" s="2"/>
      <c r="BA4419" s="2"/>
      <c r="BB4419" s="2"/>
      <c r="BC4419" s="2"/>
      <c r="BD4419" s="2"/>
      <c r="BE4419" s="2"/>
      <c r="BF4419" s="2"/>
      <c r="BG4419" s="2"/>
      <c r="BH4419" s="2"/>
      <c r="BI4419" s="2"/>
      <c r="BJ4419" s="2"/>
      <c r="BK4419" s="2"/>
      <c r="BL4419" s="2"/>
      <c r="BM4419" s="2"/>
      <c r="BN4419" s="2"/>
      <c r="BO4419" s="2"/>
      <c r="BP4419" s="2"/>
      <c r="BQ4419" s="2"/>
      <c r="BR4419" s="2"/>
      <c r="BS4419" s="2"/>
      <c r="BT4419" s="2"/>
      <c r="BU4419" s="2"/>
      <c r="BV4419" s="2"/>
      <c r="BW4419" s="2"/>
      <c r="BX4419" s="2"/>
      <c r="BY4419" s="2"/>
    </row>
    <row r="4420" spans="38:77" s="11" customFormat="1" x14ac:dyDescent="0.3">
      <c r="AL4420" s="2"/>
      <c r="AM4420" s="2"/>
      <c r="AN4420" s="2"/>
      <c r="AO4420" s="2"/>
      <c r="AP4420" s="2"/>
      <c r="AQ4420" s="2"/>
      <c r="AR4420" s="2"/>
      <c r="AS4420" s="2"/>
      <c r="AT4420" s="2"/>
      <c r="AU4420" s="2"/>
      <c r="AV4420" s="2"/>
      <c r="AW4420" s="2"/>
      <c r="AX4420" s="2"/>
      <c r="AY4420" s="2"/>
      <c r="AZ4420" s="2"/>
      <c r="BA4420" s="2"/>
      <c r="BB4420" s="2"/>
      <c r="BC4420" s="2"/>
      <c r="BD4420" s="2"/>
      <c r="BE4420" s="2"/>
      <c r="BF4420" s="2"/>
      <c r="BG4420" s="2"/>
      <c r="BH4420" s="2"/>
      <c r="BI4420" s="2"/>
      <c r="BJ4420" s="2"/>
      <c r="BK4420" s="2"/>
      <c r="BL4420" s="2"/>
      <c r="BM4420" s="2"/>
      <c r="BN4420" s="2"/>
      <c r="BO4420" s="2"/>
      <c r="BP4420" s="2"/>
      <c r="BQ4420" s="2"/>
      <c r="BR4420" s="2"/>
      <c r="BS4420" s="2"/>
      <c r="BT4420" s="2"/>
      <c r="BU4420" s="2"/>
      <c r="BV4420" s="2"/>
      <c r="BW4420" s="2"/>
      <c r="BX4420" s="2"/>
      <c r="BY4420" s="2"/>
    </row>
    <row r="4421" spans="38:77" s="11" customFormat="1" x14ac:dyDescent="0.3">
      <c r="AL4421" s="2"/>
      <c r="AM4421" s="2"/>
      <c r="AN4421" s="2"/>
      <c r="AO4421" s="2"/>
      <c r="AP4421" s="2"/>
      <c r="AQ4421" s="2"/>
      <c r="AR4421" s="2"/>
      <c r="AS4421" s="2"/>
      <c r="AT4421" s="2"/>
      <c r="AU4421" s="2"/>
      <c r="AV4421" s="2"/>
      <c r="AW4421" s="2"/>
      <c r="AX4421" s="2"/>
      <c r="AY4421" s="2"/>
      <c r="AZ4421" s="2"/>
      <c r="BA4421" s="2"/>
      <c r="BB4421" s="2"/>
      <c r="BC4421" s="2"/>
      <c r="BD4421" s="2"/>
      <c r="BE4421" s="2"/>
      <c r="BF4421" s="2"/>
      <c r="BG4421" s="2"/>
      <c r="BH4421" s="2"/>
      <c r="BI4421" s="2"/>
      <c r="BJ4421" s="2"/>
      <c r="BK4421" s="2"/>
      <c r="BL4421" s="2"/>
      <c r="BM4421" s="2"/>
      <c r="BN4421" s="2"/>
      <c r="BO4421" s="2"/>
      <c r="BP4421" s="2"/>
      <c r="BQ4421" s="2"/>
      <c r="BR4421" s="2"/>
      <c r="BS4421" s="2"/>
      <c r="BT4421" s="2"/>
      <c r="BU4421" s="2"/>
      <c r="BV4421" s="2"/>
      <c r="BW4421" s="2"/>
      <c r="BX4421" s="2"/>
      <c r="BY4421" s="2"/>
    </row>
    <row r="4422" spans="38:77" s="11" customFormat="1" x14ac:dyDescent="0.3">
      <c r="AL4422" s="2"/>
      <c r="AM4422" s="2"/>
      <c r="AN4422" s="2"/>
      <c r="AO4422" s="2"/>
      <c r="AP4422" s="2"/>
      <c r="AQ4422" s="2"/>
      <c r="AR4422" s="2"/>
      <c r="AS4422" s="2"/>
      <c r="AT4422" s="2"/>
      <c r="AU4422" s="2"/>
      <c r="AV4422" s="2"/>
      <c r="AW4422" s="2"/>
      <c r="AX4422" s="2"/>
      <c r="AY4422" s="2"/>
      <c r="AZ4422" s="2"/>
      <c r="BA4422" s="2"/>
      <c r="BB4422" s="2"/>
      <c r="BC4422" s="2"/>
      <c r="BD4422" s="2"/>
      <c r="BE4422" s="2"/>
      <c r="BF4422" s="2"/>
      <c r="BG4422" s="2"/>
      <c r="BH4422" s="2"/>
      <c r="BI4422" s="2"/>
      <c r="BJ4422" s="2"/>
      <c r="BK4422" s="2"/>
      <c r="BL4422" s="2"/>
      <c r="BM4422" s="2"/>
      <c r="BN4422" s="2"/>
      <c r="BO4422" s="2"/>
      <c r="BP4422" s="2"/>
      <c r="BQ4422" s="2"/>
      <c r="BR4422" s="2"/>
      <c r="BS4422" s="2"/>
      <c r="BT4422" s="2"/>
      <c r="BU4422" s="2"/>
      <c r="BV4422" s="2"/>
      <c r="BW4422" s="2"/>
      <c r="BX4422" s="2"/>
      <c r="BY4422" s="2"/>
    </row>
    <row r="4423" spans="38:77" s="11" customFormat="1" x14ac:dyDescent="0.3">
      <c r="AL4423" s="2"/>
      <c r="AM4423" s="2"/>
      <c r="AN4423" s="2"/>
      <c r="AO4423" s="2"/>
      <c r="AP4423" s="2"/>
      <c r="AQ4423" s="2"/>
      <c r="AR4423" s="2"/>
      <c r="AS4423" s="2"/>
      <c r="AT4423" s="2"/>
      <c r="AU4423" s="2"/>
      <c r="AV4423" s="2"/>
      <c r="AW4423" s="2"/>
      <c r="AX4423" s="2"/>
      <c r="AY4423" s="2"/>
      <c r="AZ4423" s="2"/>
      <c r="BA4423" s="2"/>
      <c r="BB4423" s="2"/>
      <c r="BC4423" s="2"/>
      <c r="BD4423" s="2"/>
      <c r="BE4423" s="2"/>
      <c r="BF4423" s="2"/>
      <c r="BG4423" s="2"/>
      <c r="BH4423" s="2"/>
      <c r="BI4423" s="2"/>
      <c r="BJ4423" s="2"/>
      <c r="BK4423" s="2"/>
      <c r="BL4423" s="2"/>
      <c r="BM4423" s="2"/>
      <c r="BN4423" s="2"/>
      <c r="BO4423" s="2"/>
      <c r="BP4423" s="2"/>
      <c r="BQ4423" s="2"/>
      <c r="BR4423" s="2"/>
      <c r="BS4423" s="2"/>
      <c r="BT4423" s="2"/>
      <c r="BU4423" s="2"/>
      <c r="BV4423" s="2"/>
      <c r="BW4423" s="2"/>
      <c r="BX4423" s="2"/>
      <c r="BY4423" s="2"/>
    </row>
    <row r="4424" spans="38:77" s="11" customFormat="1" x14ac:dyDescent="0.3">
      <c r="AL4424" s="2"/>
      <c r="AM4424" s="2"/>
      <c r="AN4424" s="2"/>
      <c r="AO4424" s="2"/>
      <c r="AP4424" s="2"/>
      <c r="AQ4424" s="2"/>
      <c r="AR4424" s="2"/>
      <c r="AS4424" s="2"/>
      <c r="AT4424" s="2"/>
      <c r="AU4424" s="2"/>
      <c r="AV4424" s="2"/>
      <c r="AW4424" s="2"/>
      <c r="AX4424" s="2"/>
      <c r="AY4424" s="2"/>
      <c r="AZ4424" s="2"/>
      <c r="BA4424" s="2"/>
      <c r="BB4424" s="2"/>
      <c r="BC4424" s="2"/>
      <c r="BD4424" s="2"/>
      <c r="BE4424" s="2"/>
      <c r="BF4424" s="2"/>
      <c r="BG4424" s="2"/>
      <c r="BH4424" s="2"/>
      <c r="BI4424" s="2"/>
      <c r="BJ4424" s="2"/>
      <c r="BK4424" s="2"/>
      <c r="BL4424" s="2"/>
      <c r="BM4424" s="2"/>
      <c r="BN4424" s="2"/>
      <c r="BO4424" s="2"/>
      <c r="BP4424" s="2"/>
      <c r="BQ4424" s="2"/>
      <c r="BR4424" s="2"/>
      <c r="BS4424" s="2"/>
      <c r="BT4424" s="2"/>
      <c r="BU4424" s="2"/>
      <c r="BV4424" s="2"/>
      <c r="BW4424" s="2"/>
      <c r="BX4424" s="2"/>
      <c r="BY4424" s="2"/>
    </row>
    <row r="4425" spans="38:77" s="11" customFormat="1" x14ac:dyDescent="0.3">
      <c r="AL4425" s="2"/>
      <c r="AM4425" s="2"/>
      <c r="AN4425" s="2"/>
      <c r="AO4425" s="2"/>
      <c r="AP4425" s="2"/>
      <c r="AQ4425" s="2"/>
      <c r="AR4425" s="2"/>
      <c r="AS4425" s="2"/>
      <c r="AT4425" s="2"/>
      <c r="AU4425" s="2"/>
      <c r="AV4425" s="2"/>
      <c r="AW4425" s="2"/>
      <c r="AX4425" s="2"/>
      <c r="AY4425" s="2"/>
      <c r="AZ4425" s="2"/>
      <c r="BA4425" s="2"/>
      <c r="BB4425" s="2"/>
      <c r="BC4425" s="2"/>
      <c r="BD4425" s="2"/>
      <c r="BE4425" s="2"/>
      <c r="BF4425" s="2"/>
      <c r="BG4425" s="2"/>
      <c r="BH4425" s="2"/>
      <c r="BI4425" s="2"/>
      <c r="BJ4425" s="2"/>
      <c r="BK4425" s="2"/>
      <c r="BL4425" s="2"/>
      <c r="BM4425" s="2"/>
      <c r="BN4425" s="2"/>
      <c r="BO4425" s="2"/>
      <c r="BP4425" s="2"/>
      <c r="BQ4425" s="2"/>
      <c r="BR4425" s="2"/>
      <c r="BS4425" s="2"/>
      <c r="BT4425" s="2"/>
      <c r="BU4425" s="2"/>
      <c r="BV4425" s="2"/>
      <c r="BW4425" s="2"/>
      <c r="BX4425" s="2"/>
      <c r="BY4425" s="2"/>
    </row>
    <row r="4426" spans="38:77" s="11" customFormat="1" x14ac:dyDescent="0.3">
      <c r="AL4426" s="2"/>
      <c r="AM4426" s="2"/>
      <c r="AN4426" s="2"/>
      <c r="AO4426" s="2"/>
      <c r="AP4426" s="2"/>
      <c r="AQ4426" s="2"/>
      <c r="AR4426" s="2"/>
      <c r="AS4426" s="2"/>
      <c r="AT4426" s="2"/>
      <c r="AU4426" s="2"/>
      <c r="AV4426" s="2"/>
      <c r="AW4426" s="2"/>
      <c r="AX4426" s="2"/>
      <c r="AY4426" s="2"/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  <c r="BS4426" s="2"/>
      <c r="BT4426" s="2"/>
      <c r="BU4426" s="2"/>
      <c r="BV4426" s="2"/>
      <c r="BW4426" s="2"/>
      <c r="BX4426" s="2"/>
      <c r="BY4426" s="2"/>
    </row>
    <row r="4427" spans="38:77" s="11" customFormat="1" x14ac:dyDescent="0.3">
      <c r="AL4427" s="2"/>
      <c r="AM4427" s="2"/>
      <c r="AN4427" s="2"/>
      <c r="AO4427" s="2"/>
      <c r="AP4427" s="2"/>
      <c r="AQ4427" s="2"/>
      <c r="AR4427" s="2"/>
      <c r="AS4427" s="2"/>
      <c r="AT4427" s="2"/>
      <c r="AU4427" s="2"/>
      <c r="AV4427" s="2"/>
      <c r="AW4427" s="2"/>
      <c r="AX4427" s="2"/>
      <c r="AY4427" s="2"/>
      <c r="AZ4427" s="2"/>
      <c r="BA4427" s="2"/>
      <c r="BB4427" s="2"/>
      <c r="BC4427" s="2"/>
      <c r="BD4427" s="2"/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  <c r="BS4427" s="2"/>
      <c r="BT4427" s="2"/>
      <c r="BU4427" s="2"/>
      <c r="BV4427" s="2"/>
      <c r="BW4427" s="2"/>
      <c r="BX4427" s="2"/>
      <c r="BY4427" s="2"/>
    </row>
    <row r="4428" spans="38:77" s="11" customFormat="1" x14ac:dyDescent="0.3">
      <c r="AL4428" s="2"/>
      <c r="AM4428" s="2"/>
      <c r="AN4428" s="2"/>
      <c r="AO4428" s="2"/>
      <c r="AP4428" s="2"/>
      <c r="AQ4428" s="2"/>
      <c r="AR4428" s="2"/>
      <c r="AS4428" s="2"/>
      <c r="AT4428" s="2"/>
      <c r="AU4428" s="2"/>
      <c r="AV4428" s="2"/>
      <c r="AW4428" s="2"/>
      <c r="AX4428" s="2"/>
      <c r="AY4428" s="2"/>
      <c r="AZ4428" s="2"/>
      <c r="BA4428" s="2"/>
      <c r="BB4428" s="2"/>
      <c r="BC4428" s="2"/>
      <c r="BD4428" s="2"/>
      <c r="BE4428" s="2"/>
      <c r="BF4428" s="2"/>
      <c r="BG4428" s="2"/>
      <c r="BH4428" s="2"/>
      <c r="BI4428" s="2"/>
      <c r="BJ4428" s="2"/>
      <c r="BK4428" s="2"/>
      <c r="BL4428" s="2"/>
      <c r="BM4428" s="2"/>
      <c r="BN4428" s="2"/>
      <c r="BO4428" s="2"/>
      <c r="BP4428" s="2"/>
      <c r="BQ4428" s="2"/>
      <c r="BR4428" s="2"/>
      <c r="BS4428" s="2"/>
      <c r="BT4428" s="2"/>
      <c r="BU4428" s="2"/>
      <c r="BV4428" s="2"/>
      <c r="BW4428" s="2"/>
      <c r="BX4428" s="2"/>
      <c r="BY4428" s="2"/>
    </row>
    <row r="4429" spans="38:77" s="11" customFormat="1" x14ac:dyDescent="0.3">
      <c r="AL4429" s="2"/>
      <c r="AM4429" s="2"/>
      <c r="AN4429" s="2"/>
      <c r="AO4429" s="2"/>
      <c r="AP4429" s="2"/>
      <c r="AQ4429" s="2"/>
      <c r="AR4429" s="2"/>
      <c r="AS4429" s="2"/>
      <c r="AT4429" s="2"/>
      <c r="AU4429" s="2"/>
      <c r="AV4429" s="2"/>
      <c r="AW4429" s="2"/>
      <c r="AX4429" s="2"/>
      <c r="AY4429" s="2"/>
      <c r="AZ4429" s="2"/>
      <c r="BA4429" s="2"/>
      <c r="BB4429" s="2"/>
      <c r="BC4429" s="2"/>
      <c r="BD4429" s="2"/>
      <c r="BE4429" s="2"/>
      <c r="BF4429" s="2"/>
      <c r="BG4429" s="2"/>
      <c r="BH4429" s="2"/>
      <c r="BI4429" s="2"/>
      <c r="BJ4429" s="2"/>
      <c r="BK4429" s="2"/>
      <c r="BL4429" s="2"/>
      <c r="BM4429" s="2"/>
      <c r="BN4429" s="2"/>
      <c r="BO4429" s="2"/>
      <c r="BP4429" s="2"/>
      <c r="BQ4429" s="2"/>
      <c r="BR4429" s="2"/>
      <c r="BS4429" s="2"/>
      <c r="BT4429" s="2"/>
      <c r="BU4429" s="2"/>
      <c r="BV4429" s="2"/>
      <c r="BW4429" s="2"/>
      <c r="BX4429" s="2"/>
      <c r="BY4429" s="2"/>
    </row>
    <row r="4430" spans="38:77" s="11" customFormat="1" x14ac:dyDescent="0.3">
      <c r="AL4430" s="2"/>
      <c r="AM4430" s="2"/>
      <c r="AN4430" s="2"/>
      <c r="AO4430" s="2"/>
      <c r="AP4430" s="2"/>
      <c r="AQ4430" s="2"/>
      <c r="AR4430" s="2"/>
      <c r="AS4430" s="2"/>
      <c r="AT4430" s="2"/>
      <c r="AU4430" s="2"/>
      <c r="AV4430" s="2"/>
      <c r="AW4430" s="2"/>
      <c r="AX4430" s="2"/>
      <c r="AY4430" s="2"/>
      <c r="AZ4430" s="2"/>
      <c r="BA4430" s="2"/>
      <c r="BB4430" s="2"/>
      <c r="BC4430" s="2"/>
      <c r="BD4430" s="2"/>
      <c r="BE4430" s="2"/>
      <c r="BF4430" s="2"/>
      <c r="BG4430" s="2"/>
      <c r="BH4430" s="2"/>
      <c r="BI4430" s="2"/>
      <c r="BJ4430" s="2"/>
      <c r="BK4430" s="2"/>
      <c r="BL4430" s="2"/>
      <c r="BM4430" s="2"/>
      <c r="BN4430" s="2"/>
      <c r="BO4430" s="2"/>
      <c r="BP4430" s="2"/>
      <c r="BQ4430" s="2"/>
      <c r="BR4430" s="2"/>
      <c r="BS4430" s="2"/>
      <c r="BT4430" s="2"/>
      <c r="BU4430" s="2"/>
      <c r="BV4430" s="2"/>
      <c r="BW4430" s="2"/>
      <c r="BX4430" s="2"/>
      <c r="BY4430" s="2"/>
    </row>
    <row r="4431" spans="38:77" s="11" customFormat="1" x14ac:dyDescent="0.3">
      <c r="AL4431" s="2"/>
      <c r="AM4431" s="2"/>
      <c r="AN4431" s="2"/>
      <c r="AO4431" s="2"/>
      <c r="AP4431" s="2"/>
      <c r="AQ4431" s="2"/>
      <c r="AR4431" s="2"/>
      <c r="AS4431" s="2"/>
      <c r="AT4431" s="2"/>
      <c r="AU4431" s="2"/>
      <c r="AV4431" s="2"/>
      <c r="AW4431" s="2"/>
      <c r="AX4431" s="2"/>
      <c r="AY4431" s="2"/>
      <c r="AZ4431" s="2"/>
      <c r="BA4431" s="2"/>
      <c r="BB4431" s="2"/>
      <c r="BC4431" s="2"/>
      <c r="BD4431" s="2"/>
      <c r="BE4431" s="2"/>
      <c r="BF4431" s="2"/>
      <c r="BG4431" s="2"/>
      <c r="BH4431" s="2"/>
      <c r="BI4431" s="2"/>
      <c r="BJ4431" s="2"/>
      <c r="BK4431" s="2"/>
      <c r="BL4431" s="2"/>
      <c r="BM4431" s="2"/>
      <c r="BN4431" s="2"/>
      <c r="BO4431" s="2"/>
      <c r="BP4431" s="2"/>
      <c r="BQ4431" s="2"/>
      <c r="BR4431" s="2"/>
      <c r="BS4431" s="2"/>
      <c r="BT4431" s="2"/>
      <c r="BU4431" s="2"/>
      <c r="BV4431" s="2"/>
      <c r="BW4431" s="2"/>
      <c r="BX4431" s="2"/>
      <c r="BY4431" s="2"/>
    </row>
    <row r="4432" spans="38:77" s="11" customFormat="1" x14ac:dyDescent="0.3">
      <c r="AL4432" s="2"/>
      <c r="AM4432" s="2"/>
      <c r="AN4432" s="2"/>
      <c r="AO4432" s="2"/>
      <c r="AP4432" s="2"/>
      <c r="AQ4432" s="2"/>
      <c r="AR4432" s="2"/>
      <c r="AS4432" s="2"/>
      <c r="AT4432" s="2"/>
      <c r="AU4432" s="2"/>
      <c r="AV4432" s="2"/>
      <c r="AW4432" s="2"/>
      <c r="AX4432" s="2"/>
      <c r="AY4432" s="2"/>
      <c r="AZ4432" s="2"/>
      <c r="BA4432" s="2"/>
      <c r="BB4432" s="2"/>
      <c r="BC4432" s="2"/>
      <c r="BD4432" s="2"/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  <c r="BS4432" s="2"/>
      <c r="BT4432" s="2"/>
      <c r="BU4432" s="2"/>
      <c r="BV4432" s="2"/>
      <c r="BW4432" s="2"/>
      <c r="BX4432" s="2"/>
      <c r="BY4432" s="2"/>
    </row>
    <row r="4433" spans="38:77" s="11" customFormat="1" x14ac:dyDescent="0.3">
      <c r="AL4433" s="2"/>
      <c r="AM4433" s="2"/>
      <c r="AN4433" s="2"/>
      <c r="AO4433" s="2"/>
      <c r="AP4433" s="2"/>
      <c r="AQ4433" s="2"/>
      <c r="AR4433" s="2"/>
      <c r="AS4433" s="2"/>
      <c r="AT4433" s="2"/>
      <c r="AU4433" s="2"/>
      <c r="AV4433" s="2"/>
      <c r="AW4433" s="2"/>
      <c r="AX4433" s="2"/>
      <c r="AY4433" s="2"/>
      <c r="AZ4433" s="2"/>
      <c r="BA4433" s="2"/>
      <c r="BB4433" s="2"/>
      <c r="BC4433" s="2"/>
      <c r="BD4433" s="2"/>
      <c r="BE4433" s="2"/>
      <c r="BF4433" s="2"/>
      <c r="BG4433" s="2"/>
      <c r="BH4433" s="2"/>
      <c r="BI4433" s="2"/>
      <c r="BJ4433" s="2"/>
      <c r="BK4433" s="2"/>
      <c r="BL4433" s="2"/>
      <c r="BM4433" s="2"/>
      <c r="BN4433" s="2"/>
      <c r="BO4433" s="2"/>
      <c r="BP4433" s="2"/>
      <c r="BQ4433" s="2"/>
      <c r="BR4433" s="2"/>
      <c r="BS4433" s="2"/>
      <c r="BT4433" s="2"/>
      <c r="BU4433" s="2"/>
      <c r="BV4433" s="2"/>
      <c r="BW4433" s="2"/>
      <c r="BX4433" s="2"/>
      <c r="BY4433" s="2"/>
    </row>
    <row r="4434" spans="38:77" s="11" customFormat="1" x14ac:dyDescent="0.3">
      <c r="AL4434" s="2"/>
      <c r="AM4434" s="2"/>
      <c r="AN4434" s="2"/>
      <c r="AO4434" s="2"/>
      <c r="AP4434" s="2"/>
      <c r="AQ4434" s="2"/>
      <c r="AR4434" s="2"/>
      <c r="AS4434" s="2"/>
      <c r="AT4434" s="2"/>
      <c r="AU4434" s="2"/>
      <c r="AV4434" s="2"/>
      <c r="AW4434" s="2"/>
      <c r="AX4434" s="2"/>
      <c r="AY4434" s="2"/>
      <c r="AZ4434" s="2"/>
      <c r="BA4434" s="2"/>
      <c r="BB4434" s="2"/>
      <c r="BC4434" s="2"/>
      <c r="BD4434" s="2"/>
      <c r="BE4434" s="2"/>
      <c r="BF4434" s="2"/>
      <c r="BG4434" s="2"/>
      <c r="BH4434" s="2"/>
      <c r="BI4434" s="2"/>
      <c r="BJ4434" s="2"/>
      <c r="BK4434" s="2"/>
      <c r="BL4434" s="2"/>
      <c r="BM4434" s="2"/>
      <c r="BN4434" s="2"/>
      <c r="BO4434" s="2"/>
      <c r="BP4434" s="2"/>
      <c r="BQ4434" s="2"/>
      <c r="BR4434" s="2"/>
      <c r="BS4434" s="2"/>
      <c r="BT4434" s="2"/>
      <c r="BU4434" s="2"/>
      <c r="BV4434" s="2"/>
      <c r="BW4434" s="2"/>
      <c r="BX4434" s="2"/>
      <c r="BY4434" s="2"/>
    </row>
    <row r="4435" spans="38:77" s="11" customFormat="1" x14ac:dyDescent="0.3">
      <c r="AL4435" s="2"/>
      <c r="AM4435" s="2"/>
      <c r="AN4435" s="2"/>
      <c r="AO4435" s="2"/>
      <c r="AP4435" s="2"/>
      <c r="AQ4435" s="2"/>
      <c r="AR4435" s="2"/>
      <c r="AS4435" s="2"/>
      <c r="AT4435" s="2"/>
      <c r="AU4435" s="2"/>
      <c r="AV4435" s="2"/>
      <c r="AW4435" s="2"/>
      <c r="AX4435" s="2"/>
      <c r="AY4435" s="2"/>
      <c r="AZ4435" s="2"/>
      <c r="BA4435" s="2"/>
      <c r="BB4435" s="2"/>
      <c r="BC4435" s="2"/>
      <c r="BD4435" s="2"/>
      <c r="BE4435" s="2"/>
      <c r="BF4435" s="2"/>
      <c r="BG4435" s="2"/>
      <c r="BH4435" s="2"/>
      <c r="BI4435" s="2"/>
      <c r="BJ4435" s="2"/>
      <c r="BK4435" s="2"/>
      <c r="BL4435" s="2"/>
      <c r="BM4435" s="2"/>
      <c r="BN4435" s="2"/>
      <c r="BO4435" s="2"/>
      <c r="BP4435" s="2"/>
      <c r="BQ4435" s="2"/>
      <c r="BR4435" s="2"/>
      <c r="BS4435" s="2"/>
      <c r="BT4435" s="2"/>
      <c r="BU4435" s="2"/>
      <c r="BV4435" s="2"/>
      <c r="BW4435" s="2"/>
      <c r="BX4435" s="2"/>
      <c r="BY4435" s="2"/>
    </row>
    <row r="4436" spans="38:77" s="11" customFormat="1" x14ac:dyDescent="0.3">
      <c r="AL4436" s="2"/>
      <c r="AM4436" s="2"/>
      <c r="AN4436" s="2"/>
      <c r="AO4436" s="2"/>
      <c r="AP4436" s="2"/>
      <c r="AQ4436" s="2"/>
      <c r="AR4436" s="2"/>
      <c r="AS4436" s="2"/>
      <c r="AT4436" s="2"/>
      <c r="AU4436" s="2"/>
      <c r="AV4436" s="2"/>
      <c r="AW4436" s="2"/>
      <c r="AX4436" s="2"/>
      <c r="AY4436" s="2"/>
      <c r="AZ4436" s="2"/>
      <c r="BA4436" s="2"/>
      <c r="BB4436" s="2"/>
      <c r="BC4436" s="2"/>
      <c r="BD4436" s="2"/>
      <c r="BE4436" s="2"/>
      <c r="BF4436" s="2"/>
      <c r="BG4436" s="2"/>
      <c r="BH4436" s="2"/>
      <c r="BI4436" s="2"/>
      <c r="BJ4436" s="2"/>
      <c r="BK4436" s="2"/>
      <c r="BL4436" s="2"/>
      <c r="BM4436" s="2"/>
      <c r="BN4436" s="2"/>
      <c r="BO4436" s="2"/>
      <c r="BP4436" s="2"/>
      <c r="BQ4436" s="2"/>
      <c r="BR4436" s="2"/>
      <c r="BS4436" s="2"/>
      <c r="BT4436" s="2"/>
      <c r="BU4436" s="2"/>
      <c r="BV4436" s="2"/>
      <c r="BW4436" s="2"/>
      <c r="BX4436" s="2"/>
      <c r="BY4436" s="2"/>
    </row>
    <row r="4437" spans="38:77" s="11" customFormat="1" x14ac:dyDescent="0.3">
      <c r="AL4437" s="2"/>
      <c r="AM4437" s="2"/>
      <c r="AN4437" s="2"/>
      <c r="AO4437" s="2"/>
      <c r="AP4437" s="2"/>
      <c r="AQ4437" s="2"/>
      <c r="AR4437" s="2"/>
      <c r="AS4437" s="2"/>
      <c r="AT4437" s="2"/>
      <c r="AU4437" s="2"/>
      <c r="AV4437" s="2"/>
      <c r="AW4437" s="2"/>
      <c r="AX4437" s="2"/>
      <c r="AY4437" s="2"/>
      <c r="AZ4437" s="2"/>
      <c r="BA4437" s="2"/>
      <c r="BB4437" s="2"/>
      <c r="BC4437" s="2"/>
      <c r="BD4437" s="2"/>
      <c r="BE4437" s="2"/>
      <c r="BF4437" s="2"/>
      <c r="BG4437" s="2"/>
      <c r="BH4437" s="2"/>
      <c r="BI4437" s="2"/>
      <c r="BJ4437" s="2"/>
      <c r="BK4437" s="2"/>
      <c r="BL4437" s="2"/>
      <c r="BM4437" s="2"/>
      <c r="BN4437" s="2"/>
      <c r="BO4437" s="2"/>
      <c r="BP4437" s="2"/>
      <c r="BQ4437" s="2"/>
      <c r="BR4437" s="2"/>
      <c r="BS4437" s="2"/>
      <c r="BT4437" s="2"/>
      <c r="BU4437" s="2"/>
      <c r="BV4437" s="2"/>
      <c r="BW4437" s="2"/>
      <c r="BX4437" s="2"/>
      <c r="BY4437" s="2"/>
    </row>
    <row r="4438" spans="38:77" s="11" customFormat="1" x14ac:dyDescent="0.3">
      <c r="AL4438" s="2"/>
      <c r="AM4438" s="2"/>
      <c r="AN4438" s="2"/>
      <c r="AO4438" s="2"/>
      <c r="AP4438" s="2"/>
      <c r="AQ4438" s="2"/>
      <c r="AR4438" s="2"/>
      <c r="AS4438" s="2"/>
      <c r="AT4438" s="2"/>
      <c r="AU4438" s="2"/>
      <c r="AV4438" s="2"/>
      <c r="AW4438" s="2"/>
      <c r="AX4438" s="2"/>
      <c r="AY4438" s="2"/>
      <c r="AZ4438" s="2"/>
      <c r="BA4438" s="2"/>
      <c r="BB4438" s="2"/>
      <c r="BC4438" s="2"/>
      <c r="BD4438" s="2"/>
      <c r="BE4438" s="2"/>
      <c r="BF4438" s="2"/>
      <c r="BG4438" s="2"/>
      <c r="BH4438" s="2"/>
      <c r="BI4438" s="2"/>
      <c r="BJ4438" s="2"/>
      <c r="BK4438" s="2"/>
      <c r="BL4438" s="2"/>
      <c r="BM4438" s="2"/>
      <c r="BN4438" s="2"/>
      <c r="BO4438" s="2"/>
      <c r="BP4438" s="2"/>
      <c r="BQ4438" s="2"/>
      <c r="BR4438" s="2"/>
      <c r="BS4438" s="2"/>
      <c r="BT4438" s="2"/>
      <c r="BU4438" s="2"/>
      <c r="BV4438" s="2"/>
      <c r="BW4438" s="2"/>
      <c r="BX4438" s="2"/>
      <c r="BY4438" s="2"/>
    </row>
    <row r="4439" spans="38:77" s="11" customFormat="1" x14ac:dyDescent="0.3">
      <c r="AL4439" s="2"/>
      <c r="AM4439" s="2"/>
      <c r="AN4439" s="2"/>
      <c r="AO4439" s="2"/>
      <c r="AP4439" s="2"/>
      <c r="AQ4439" s="2"/>
      <c r="AR4439" s="2"/>
      <c r="AS4439" s="2"/>
      <c r="AT4439" s="2"/>
      <c r="AU4439" s="2"/>
      <c r="AV4439" s="2"/>
      <c r="AW4439" s="2"/>
      <c r="AX4439" s="2"/>
      <c r="AY4439" s="2"/>
      <c r="AZ4439" s="2"/>
      <c r="BA4439" s="2"/>
      <c r="BB4439" s="2"/>
      <c r="BC4439" s="2"/>
      <c r="BD4439" s="2"/>
      <c r="BE4439" s="2"/>
      <c r="BF4439" s="2"/>
      <c r="BG4439" s="2"/>
      <c r="BH4439" s="2"/>
      <c r="BI4439" s="2"/>
      <c r="BJ4439" s="2"/>
      <c r="BK4439" s="2"/>
      <c r="BL4439" s="2"/>
      <c r="BM4439" s="2"/>
      <c r="BN4439" s="2"/>
      <c r="BO4439" s="2"/>
      <c r="BP4439" s="2"/>
      <c r="BQ4439" s="2"/>
      <c r="BR4439" s="2"/>
      <c r="BS4439" s="2"/>
      <c r="BT4439" s="2"/>
      <c r="BU4439" s="2"/>
      <c r="BV4439" s="2"/>
      <c r="BW4439" s="2"/>
      <c r="BX4439" s="2"/>
      <c r="BY4439" s="2"/>
    </row>
    <row r="4440" spans="38:77" s="11" customFormat="1" x14ac:dyDescent="0.3">
      <c r="AL4440" s="2"/>
      <c r="AM4440" s="2"/>
      <c r="AN4440" s="2"/>
      <c r="AO4440" s="2"/>
      <c r="AP4440" s="2"/>
      <c r="AQ4440" s="2"/>
      <c r="AR4440" s="2"/>
      <c r="AS4440" s="2"/>
      <c r="AT4440" s="2"/>
      <c r="AU4440" s="2"/>
      <c r="AV4440" s="2"/>
      <c r="AW4440" s="2"/>
      <c r="AX4440" s="2"/>
      <c r="AY4440" s="2"/>
      <c r="AZ4440" s="2"/>
      <c r="BA4440" s="2"/>
      <c r="BB4440" s="2"/>
      <c r="BC4440" s="2"/>
      <c r="BD4440" s="2"/>
      <c r="BE4440" s="2"/>
      <c r="BF4440" s="2"/>
      <c r="BG4440" s="2"/>
      <c r="BH4440" s="2"/>
      <c r="BI4440" s="2"/>
      <c r="BJ4440" s="2"/>
      <c r="BK4440" s="2"/>
      <c r="BL4440" s="2"/>
      <c r="BM4440" s="2"/>
      <c r="BN4440" s="2"/>
      <c r="BO4440" s="2"/>
      <c r="BP4440" s="2"/>
      <c r="BQ4440" s="2"/>
      <c r="BR4440" s="2"/>
      <c r="BS4440" s="2"/>
      <c r="BT4440" s="2"/>
      <c r="BU4440" s="2"/>
      <c r="BV4440" s="2"/>
      <c r="BW4440" s="2"/>
      <c r="BX4440" s="2"/>
      <c r="BY4440" s="2"/>
    </row>
    <row r="4441" spans="38:77" s="11" customFormat="1" x14ac:dyDescent="0.3">
      <c r="AL4441" s="2"/>
      <c r="AM4441" s="2"/>
      <c r="AN4441" s="2"/>
      <c r="AO4441" s="2"/>
      <c r="AP4441" s="2"/>
      <c r="AQ4441" s="2"/>
      <c r="AR4441" s="2"/>
      <c r="AS4441" s="2"/>
      <c r="AT4441" s="2"/>
      <c r="AU4441" s="2"/>
      <c r="AV4441" s="2"/>
      <c r="AW4441" s="2"/>
      <c r="AX4441" s="2"/>
      <c r="AY4441" s="2"/>
      <c r="AZ4441" s="2"/>
      <c r="BA4441" s="2"/>
      <c r="BB4441" s="2"/>
      <c r="BC4441" s="2"/>
      <c r="BD4441" s="2"/>
      <c r="BE4441" s="2"/>
      <c r="BF4441" s="2"/>
      <c r="BG4441" s="2"/>
      <c r="BH4441" s="2"/>
      <c r="BI4441" s="2"/>
      <c r="BJ4441" s="2"/>
      <c r="BK4441" s="2"/>
      <c r="BL4441" s="2"/>
      <c r="BM4441" s="2"/>
      <c r="BN4441" s="2"/>
      <c r="BO4441" s="2"/>
      <c r="BP4441" s="2"/>
      <c r="BQ4441" s="2"/>
      <c r="BR4441" s="2"/>
      <c r="BS4441" s="2"/>
      <c r="BT4441" s="2"/>
      <c r="BU4441" s="2"/>
      <c r="BV4441" s="2"/>
      <c r="BW4441" s="2"/>
      <c r="BX4441" s="2"/>
      <c r="BY4441" s="2"/>
    </row>
    <row r="4442" spans="38:77" s="11" customFormat="1" x14ac:dyDescent="0.3">
      <c r="AL4442" s="2"/>
      <c r="AM4442" s="2"/>
      <c r="AN4442" s="2"/>
      <c r="AO4442" s="2"/>
      <c r="AP4442" s="2"/>
      <c r="AQ4442" s="2"/>
      <c r="AR4442" s="2"/>
      <c r="AS4442" s="2"/>
      <c r="AT4442" s="2"/>
      <c r="AU4442" s="2"/>
      <c r="AV4442" s="2"/>
      <c r="AW4442" s="2"/>
      <c r="AX4442" s="2"/>
      <c r="AY4442" s="2"/>
      <c r="AZ4442" s="2"/>
      <c r="BA4442" s="2"/>
      <c r="BB4442" s="2"/>
      <c r="BC4442" s="2"/>
      <c r="BD4442" s="2"/>
      <c r="BE4442" s="2"/>
      <c r="BF4442" s="2"/>
      <c r="BG4442" s="2"/>
      <c r="BH4442" s="2"/>
      <c r="BI4442" s="2"/>
      <c r="BJ4442" s="2"/>
      <c r="BK4442" s="2"/>
      <c r="BL4442" s="2"/>
      <c r="BM4442" s="2"/>
      <c r="BN4442" s="2"/>
      <c r="BO4442" s="2"/>
      <c r="BP4442" s="2"/>
      <c r="BQ4442" s="2"/>
      <c r="BR4442" s="2"/>
      <c r="BS4442" s="2"/>
      <c r="BT4442" s="2"/>
      <c r="BU4442" s="2"/>
      <c r="BV4442" s="2"/>
      <c r="BW4442" s="2"/>
      <c r="BX4442" s="2"/>
      <c r="BY4442" s="2"/>
    </row>
    <row r="4443" spans="38:77" s="11" customFormat="1" x14ac:dyDescent="0.3">
      <c r="AL4443" s="2"/>
      <c r="AM4443" s="2"/>
      <c r="AN4443" s="2"/>
      <c r="AO4443" s="2"/>
      <c r="AP4443" s="2"/>
      <c r="AQ4443" s="2"/>
      <c r="AR4443" s="2"/>
      <c r="AS4443" s="2"/>
      <c r="AT4443" s="2"/>
      <c r="AU4443" s="2"/>
      <c r="AV4443" s="2"/>
      <c r="AW4443" s="2"/>
      <c r="AX4443" s="2"/>
      <c r="AY4443" s="2"/>
      <c r="AZ4443" s="2"/>
      <c r="BA4443" s="2"/>
      <c r="BB4443" s="2"/>
      <c r="BC4443" s="2"/>
      <c r="BD4443" s="2"/>
      <c r="BE4443" s="2"/>
      <c r="BF4443" s="2"/>
      <c r="BG4443" s="2"/>
      <c r="BH4443" s="2"/>
      <c r="BI4443" s="2"/>
      <c r="BJ4443" s="2"/>
      <c r="BK4443" s="2"/>
      <c r="BL4443" s="2"/>
      <c r="BM4443" s="2"/>
      <c r="BN4443" s="2"/>
      <c r="BO4443" s="2"/>
      <c r="BP4443" s="2"/>
      <c r="BQ4443" s="2"/>
      <c r="BR4443" s="2"/>
      <c r="BS4443" s="2"/>
      <c r="BT4443" s="2"/>
      <c r="BU4443" s="2"/>
      <c r="BV4443" s="2"/>
      <c r="BW4443" s="2"/>
      <c r="BX4443" s="2"/>
      <c r="BY4443" s="2"/>
    </row>
    <row r="4444" spans="38:77" s="11" customFormat="1" x14ac:dyDescent="0.3">
      <c r="AL4444" s="2"/>
      <c r="AM4444" s="2"/>
      <c r="AN4444" s="2"/>
      <c r="AO4444" s="2"/>
      <c r="AP4444" s="2"/>
      <c r="AQ4444" s="2"/>
      <c r="AR4444" s="2"/>
      <c r="AS4444" s="2"/>
      <c r="AT4444" s="2"/>
      <c r="AU4444" s="2"/>
      <c r="AV4444" s="2"/>
      <c r="AW4444" s="2"/>
      <c r="AX4444" s="2"/>
      <c r="AY4444" s="2"/>
      <c r="AZ4444" s="2"/>
      <c r="BA4444" s="2"/>
      <c r="BB4444" s="2"/>
      <c r="BC4444" s="2"/>
      <c r="BD4444" s="2"/>
      <c r="BE4444" s="2"/>
      <c r="BF4444" s="2"/>
      <c r="BG4444" s="2"/>
      <c r="BH4444" s="2"/>
      <c r="BI4444" s="2"/>
      <c r="BJ4444" s="2"/>
      <c r="BK4444" s="2"/>
      <c r="BL4444" s="2"/>
      <c r="BM4444" s="2"/>
      <c r="BN4444" s="2"/>
      <c r="BO4444" s="2"/>
      <c r="BP4444" s="2"/>
      <c r="BQ4444" s="2"/>
      <c r="BR4444" s="2"/>
      <c r="BS4444" s="2"/>
      <c r="BT4444" s="2"/>
      <c r="BU4444" s="2"/>
      <c r="BV4444" s="2"/>
      <c r="BW4444" s="2"/>
      <c r="BX4444" s="2"/>
      <c r="BY4444" s="2"/>
    </row>
    <row r="4445" spans="38:77" s="11" customFormat="1" x14ac:dyDescent="0.3">
      <c r="AL4445" s="2"/>
      <c r="AM4445" s="2"/>
      <c r="AN4445" s="2"/>
      <c r="AO4445" s="2"/>
      <c r="AP4445" s="2"/>
      <c r="AQ4445" s="2"/>
      <c r="AR4445" s="2"/>
      <c r="AS4445" s="2"/>
      <c r="AT4445" s="2"/>
      <c r="AU4445" s="2"/>
      <c r="AV4445" s="2"/>
      <c r="AW4445" s="2"/>
      <c r="AX4445" s="2"/>
      <c r="AY4445" s="2"/>
      <c r="AZ4445" s="2"/>
      <c r="BA4445" s="2"/>
      <c r="BB4445" s="2"/>
      <c r="BC4445" s="2"/>
      <c r="BD4445" s="2"/>
      <c r="BE4445" s="2"/>
      <c r="BF4445" s="2"/>
      <c r="BG4445" s="2"/>
      <c r="BH4445" s="2"/>
      <c r="BI4445" s="2"/>
      <c r="BJ4445" s="2"/>
      <c r="BK4445" s="2"/>
      <c r="BL4445" s="2"/>
      <c r="BM4445" s="2"/>
      <c r="BN4445" s="2"/>
      <c r="BO4445" s="2"/>
      <c r="BP4445" s="2"/>
      <c r="BQ4445" s="2"/>
      <c r="BR4445" s="2"/>
      <c r="BS4445" s="2"/>
      <c r="BT4445" s="2"/>
      <c r="BU4445" s="2"/>
      <c r="BV4445" s="2"/>
      <c r="BW4445" s="2"/>
      <c r="BX4445" s="2"/>
      <c r="BY4445" s="2"/>
    </row>
    <row r="4446" spans="38:77" s="11" customFormat="1" x14ac:dyDescent="0.3">
      <c r="AL4446" s="2"/>
      <c r="AM4446" s="2"/>
      <c r="AN4446" s="2"/>
      <c r="AO4446" s="2"/>
      <c r="AP4446" s="2"/>
      <c r="AQ4446" s="2"/>
      <c r="AR4446" s="2"/>
      <c r="AS4446" s="2"/>
      <c r="AT4446" s="2"/>
      <c r="AU4446" s="2"/>
      <c r="AV4446" s="2"/>
      <c r="AW4446" s="2"/>
      <c r="AX4446" s="2"/>
      <c r="AY4446" s="2"/>
      <c r="AZ4446" s="2"/>
      <c r="BA4446" s="2"/>
      <c r="BB4446" s="2"/>
      <c r="BC4446" s="2"/>
      <c r="BD4446" s="2"/>
      <c r="BE4446" s="2"/>
      <c r="BF4446" s="2"/>
      <c r="BG4446" s="2"/>
      <c r="BH4446" s="2"/>
      <c r="BI4446" s="2"/>
      <c r="BJ4446" s="2"/>
      <c r="BK4446" s="2"/>
      <c r="BL4446" s="2"/>
      <c r="BM4446" s="2"/>
      <c r="BN4446" s="2"/>
      <c r="BO4446" s="2"/>
      <c r="BP4446" s="2"/>
      <c r="BQ4446" s="2"/>
      <c r="BR4446" s="2"/>
      <c r="BS4446" s="2"/>
      <c r="BT4446" s="2"/>
      <c r="BU4446" s="2"/>
      <c r="BV4446" s="2"/>
      <c r="BW4446" s="2"/>
      <c r="BX4446" s="2"/>
      <c r="BY4446" s="2"/>
    </row>
    <row r="4447" spans="38:77" s="11" customFormat="1" x14ac:dyDescent="0.3">
      <c r="AL4447" s="2"/>
      <c r="AM4447" s="2"/>
      <c r="AN4447" s="2"/>
      <c r="AO4447" s="2"/>
      <c r="AP4447" s="2"/>
      <c r="AQ4447" s="2"/>
      <c r="AR4447" s="2"/>
      <c r="AS4447" s="2"/>
      <c r="AT4447" s="2"/>
      <c r="AU4447" s="2"/>
      <c r="AV4447" s="2"/>
      <c r="AW4447" s="2"/>
      <c r="AX4447" s="2"/>
      <c r="AY4447" s="2"/>
      <c r="AZ4447" s="2"/>
      <c r="BA4447" s="2"/>
      <c r="BB4447" s="2"/>
      <c r="BC4447" s="2"/>
      <c r="BD4447" s="2"/>
      <c r="BE4447" s="2"/>
      <c r="BF4447" s="2"/>
      <c r="BG4447" s="2"/>
      <c r="BH4447" s="2"/>
      <c r="BI4447" s="2"/>
      <c r="BJ4447" s="2"/>
      <c r="BK4447" s="2"/>
      <c r="BL4447" s="2"/>
      <c r="BM4447" s="2"/>
      <c r="BN4447" s="2"/>
      <c r="BO4447" s="2"/>
      <c r="BP4447" s="2"/>
      <c r="BQ4447" s="2"/>
      <c r="BR4447" s="2"/>
      <c r="BS4447" s="2"/>
      <c r="BT4447" s="2"/>
      <c r="BU4447" s="2"/>
      <c r="BV4447" s="2"/>
      <c r="BW4447" s="2"/>
      <c r="BX4447" s="2"/>
      <c r="BY4447" s="2"/>
    </row>
    <row r="4448" spans="38:77" s="11" customFormat="1" x14ac:dyDescent="0.3">
      <c r="AL4448" s="2"/>
      <c r="AM4448" s="2"/>
      <c r="AN4448" s="2"/>
      <c r="AO4448" s="2"/>
      <c r="AP4448" s="2"/>
      <c r="AQ4448" s="2"/>
      <c r="AR4448" s="2"/>
      <c r="AS4448" s="2"/>
      <c r="AT4448" s="2"/>
      <c r="AU4448" s="2"/>
      <c r="AV4448" s="2"/>
      <c r="AW4448" s="2"/>
      <c r="AX4448" s="2"/>
      <c r="AY4448" s="2"/>
      <c r="AZ4448" s="2"/>
      <c r="BA4448" s="2"/>
      <c r="BB4448" s="2"/>
      <c r="BC4448" s="2"/>
      <c r="BD4448" s="2"/>
      <c r="BE4448" s="2"/>
      <c r="BF4448" s="2"/>
      <c r="BG4448" s="2"/>
      <c r="BH4448" s="2"/>
      <c r="BI4448" s="2"/>
      <c r="BJ4448" s="2"/>
      <c r="BK4448" s="2"/>
      <c r="BL4448" s="2"/>
      <c r="BM4448" s="2"/>
      <c r="BN4448" s="2"/>
      <c r="BO4448" s="2"/>
      <c r="BP4448" s="2"/>
      <c r="BQ4448" s="2"/>
      <c r="BR4448" s="2"/>
      <c r="BS4448" s="2"/>
      <c r="BT4448" s="2"/>
      <c r="BU4448" s="2"/>
      <c r="BV4448" s="2"/>
      <c r="BW4448" s="2"/>
      <c r="BX4448" s="2"/>
      <c r="BY4448" s="2"/>
    </row>
    <row r="4449" spans="38:77" s="11" customFormat="1" x14ac:dyDescent="0.3">
      <c r="AL4449" s="2"/>
      <c r="AM4449" s="2"/>
      <c r="AN4449" s="2"/>
      <c r="AO4449" s="2"/>
      <c r="AP4449" s="2"/>
      <c r="AQ4449" s="2"/>
      <c r="AR4449" s="2"/>
      <c r="AS4449" s="2"/>
      <c r="AT4449" s="2"/>
      <c r="AU4449" s="2"/>
      <c r="AV4449" s="2"/>
      <c r="AW4449" s="2"/>
      <c r="AX4449" s="2"/>
      <c r="AY4449" s="2"/>
      <c r="AZ4449" s="2"/>
      <c r="BA4449" s="2"/>
      <c r="BB4449" s="2"/>
      <c r="BC4449" s="2"/>
      <c r="BD4449" s="2"/>
      <c r="BE4449" s="2"/>
      <c r="BF4449" s="2"/>
      <c r="BG4449" s="2"/>
      <c r="BH4449" s="2"/>
      <c r="BI4449" s="2"/>
      <c r="BJ4449" s="2"/>
      <c r="BK4449" s="2"/>
      <c r="BL4449" s="2"/>
      <c r="BM4449" s="2"/>
      <c r="BN4449" s="2"/>
      <c r="BO4449" s="2"/>
      <c r="BP4449" s="2"/>
      <c r="BQ4449" s="2"/>
      <c r="BR4449" s="2"/>
      <c r="BS4449" s="2"/>
      <c r="BT4449" s="2"/>
      <c r="BU4449" s="2"/>
      <c r="BV4449" s="2"/>
      <c r="BW4449" s="2"/>
      <c r="BX4449" s="2"/>
      <c r="BY4449" s="2"/>
    </row>
    <row r="4450" spans="38:77" s="11" customFormat="1" x14ac:dyDescent="0.3">
      <c r="AL4450" s="2"/>
      <c r="AM4450" s="2"/>
      <c r="AN4450" s="2"/>
      <c r="AO4450" s="2"/>
      <c r="AP4450" s="2"/>
      <c r="AQ4450" s="2"/>
      <c r="AR4450" s="2"/>
      <c r="AS4450" s="2"/>
      <c r="AT4450" s="2"/>
      <c r="AU4450" s="2"/>
      <c r="AV4450" s="2"/>
      <c r="AW4450" s="2"/>
      <c r="AX4450" s="2"/>
      <c r="AY4450" s="2"/>
      <c r="AZ4450" s="2"/>
      <c r="BA4450" s="2"/>
      <c r="BB4450" s="2"/>
      <c r="BC4450" s="2"/>
      <c r="BD4450" s="2"/>
      <c r="BE4450" s="2"/>
      <c r="BF4450" s="2"/>
      <c r="BG4450" s="2"/>
      <c r="BH4450" s="2"/>
      <c r="BI4450" s="2"/>
      <c r="BJ4450" s="2"/>
      <c r="BK4450" s="2"/>
      <c r="BL4450" s="2"/>
      <c r="BM4450" s="2"/>
      <c r="BN4450" s="2"/>
      <c r="BO4450" s="2"/>
      <c r="BP4450" s="2"/>
      <c r="BQ4450" s="2"/>
      <c r="BR4450" s="2"/>
      <c r="BS4450" s="2"/>
      <c r="BT4450" s="2"/>
      <c r="BU4450" s="2"/>
      <c r="BV4450" s="2"/>
      <c r="BW4450" s="2"/>
      <c r="BX4450" s="2"/>
      <c r="BY4450" s="2"/>
    </row>
    <row r="4451" spans="38:77" s="11" customFormat="1" x14ac:dyDescent="0.3">
      <c r="AL4451" s="2"/>
      <c r="AM4451" s="2"/>
      <c r="AN4451" s="2"/>
      <c r="AO4451" s="2"/>
      <c r="AP4451" s="2"/>
      <c r="AQ4451" s="2"/>
      <c r="AR4451" s="2"/>
      <c r="AS4451" s="2"/>
      <c r="AT4451" s="2"/>
      <c r="AU4451" s="2"/>
      <c r="AV4451" s="2"/>
      <c r="AW4451" s="2"/>
      <c r="AX4451" s="2"/>
      <c r="AY4451" s="2"/>
      <c r="AZ4451" s="2"/>
      <c r="BA4451" s="2"/>
      <c r="BB4451" s="2"/>
      <c r="BC4451" s="2"/>
      <c r="BD4451" s="2"/>
      <c r="BE4451" s="2"/>
      <c r="BF4451" s="2"/>
      <c r="BG4451" s="2"/>
      <c r="BH4451" s="2"/>
      <c r="BI4451" s="2"/>
      <c r="BJ4451" s="2"/>
      <c r="BK4451" s="2"/>
      <c r="BL4451" s="2"/>
      <c r="BM4451" s="2"/>
      <c r="BN4451" s="2"/>
      <c r="BO4451" s="2"/>
      <c r="BP4451" s="2"/>
      <c r="BQ4451" s="2"/>
      <c r="BR4451" s="2"/>
      <c r="BS4451" s="2"/>
      <c r="BT4451" s="2"/>
      <c r="BU4451" s="2"/>
      <c r="BV4451" s="2"/>
      <c r="BW4451" s="2"/>
      <c r="BX4451" s="2"/>
      <c r="BY4451" s="2"/>
    </row>
    <row r="4452" spans="38:77" s="11" customFormat="1" x14ac:dyDescent="0.3">
      <c r="AL4452" s="2"/>
      <c r="AM4452" s="2"/>
      <c r="AN4452" s="2"/>
      <c r="AO4452" s="2"/>
      <c r="AP4452" s="2"/>
      <c r="AQ4452" s="2"/>
      <c r="AR4452" s="2"/>
      <c r="AS4452" s="2"/>
      <c r="AT4452" s="2"/>
      <c r="AU4452" s="2"/>
      <c r="AV4452" s="2"/>
      <c r="AW4452" s="2"/>
      <c r="AX4452" s="2"/>
      <c r="AY4452" s="2"/>
      <c r="AZ4452" s="2"/>
      <c r="BA4452" s="2"/>
      <c r="BB4452" s="2"/>
      <c r="BC4452" s="2"/>
      <c r="BD4452" s="2"/>
      <c r="BE4452" s="2"/>
      <c r="BF4452" s="2"/>
      <c r="BG4452" s="2"/>
      <c r="BH4452" s="2"/>
      <c r="BI4452" s="2"/>
      <c r="BJ4452" s="2"/>
      <c r="BK4452" s="2"/>
      <c r="BL4452" s="2"/>
      <c r="BM4452" s="2"/>
      <c r="BN4452" s="2"/>
      <c r="BO4452" s="2"/>
      <c r="BP4452" s="2"/>
      <c r="BQ4452" s="2"/>
      <c r="BR4452" s="2"/>
      <c r="BS4452" s="2"/>
      <c r="BT4452" s="2"/>
      <c r="BU4452" s="2"/>
      <c r="BV4452" s="2"/>
      <c r="BW4452" s="2"/>
      <c r="BX4452" s="2"/>
      <c r="BY4452" s="2"/>
    </row>
    <row r="4453" spans="38:77" s="11" customFormat="1" x14ac:dyDescent="0.3">
      <c r="AL4453" s="2"/>
      <c r="AM4453" s="2"/>
      <c r="AN4453" s="2"/>
      <c r="AO4453" s="2"/>
      <c r="AP4453" s="2"/>
      <c r="AQ4453" s="2"/>
      <c r="AR4453" s="2"/>
      <c r="AS4453" s="2"/>
      <c r="AT4453" s="2"/>
      <c r="AU4453" s="2"/>
      <c r="AV4453" s="2"/>
      <c r="AW4453" s="2"/>
      <c r="AX4453" s="2"/>
      <c r="AY4453" s="2"/>
      <c r="AZ4453" s="2"/>
      <c r="BA4453" s="2"/>
      <c r="BB4453" s="2"/>
      <c r="BC4453" s="2"/>
      <c r="BD4453" s="2"/>
      <c r="BE4453" s="2"/>
      <c r="BF4453" s="2"/>
      <c r="BG4453" s="2"/>
      <c r="BH4453" s="2"/>
      <c r="BI4453" s="2"/>
      <c r="BJ4453" s="2"/>
      <c r="BK4453" s="2"/>
      <c r="BL4453" s="2"/>
      <c r="BM4453" s="2"/>
      <c r="BN4453" s="2"/>
      <c r="BO4453" s="2"/>
      <c r="BP4453" s="2"/>
      <c r="BQ4453" s="2"/>
      <c r="BR4453" s="2"/>
      <c r="BS4453" s="2"/>
      <c r="BT4453" s="2"/>
      <c r="BU4453" s="2"/>
      <c r="BV4453" s="2"/>
      <c r="BW4453" s="2"/>
      <c r="BX4453" s="2"/>
      <c r="BY4453" s="2"/>
    </row>
    <row r="4454" spans="38:77" s="11" customFormat="1" x14ac:dyDescent="0.3">
      <c r="AL4454" s="2"/>
      <c r="AM4454" s="2"/>
      <c r="AN4454" s="2"/>
      <c r="AO4454" s="2"/>
      <c r="AP4454" s="2"/>
      <c r="AQ4454" s="2"/>
      <c r="AR4454" s="2"/>
      <c r="AS4454" s="2"/>
      <c r="AT4454" s="2"/>
      <c r="AU4454" s="2"/>
      <c r="AV4454" s="2"/>
      <c r="AW4454" s="2"/>
      <c r="AX4454" s="2"/>
      <c r="AY4454" s="2"/>
      <c r="AZ4454" s="2"/>
      <c r="BA4454" s="2"/>
      <c r="BB4454" s="2"/>
      <c r="BC4454" s="2"/>
      <c r="BD4454" s="2"/>
      <c r="BE4454" s="2"/>
      <c r="BF4454" s="2"/>
      <c r="BG4454" s="2"/>
      <c r="BH4454" s="2"/>
      <c r="BI4454" s="2"/>
      <c r="BJ4454" s="2"/>
      <c r="BK4454" s="2"/>
      <c r="BL4454" s="2"/>
      <c r="BM4454" s="2"/>
      <c r="BN4454" s="2"/>
      <c r="BO4454" s="2"/>
      <c r="BP4454" s="2"/>
      <c r="BQ4454" s="2"/>
      <c r="BR4454" s="2"/>
      <c r="BS4454" s="2"/>
      <c r="BT4454" s="2"/>
      <c r="BU4454" s="2"/>
      <c r="BV4454" s="2"/>
      <c r="BW4454" s="2"/>
      <c r="BX4454" s="2"/>
      <c r="BY4454" s="2"/>
    </row>
    <row r="4455" spans="38:77" s="11" customFormat="1" x14ac:dyDescent="0.3">
      <c r="AL4455" s="2"/>
      <c r="AM4455" s="2"/>
      <c r="AN4455" s="2"/>
      <c r="AO4455" s="2"/>
      <c r="AP4455" s="2"/>
      <c r="AQ4455" s="2"/>
      <c r="AR4455" s="2"/>
      <c r="AS4455" s="2"/>
      <c r="AT4455" s="2"/>
      <c r="AU4455" s="2"/>
      <c r="AV4455" s="2"/>
      <c r="AW4455" s="2"/>
      <c r="AX4455" s="2"/>
      <c r="AY4455" s="2"/>
      <c r="AZ4455" s="2"/>
      <c r="BA4455" s="2"/>
      <c r="BB4455" s="2"/>
      <c r="BC4455" s="2"/>
      <c r="BD4455" s="2"/>
      <c r="BE4455" s="2"/>
      <c r="BF4455" s="2"/>
      <c r="BG4455" s="2"/>
      <c r="BH4455" s="2"/>
      <c r="BI4455" s="2"/>
      <c r="BJ4455" s="2"/>
      <c r="BK4455" s="2"/>
      <c r="BL4455" s="2"/>
      <c r="BM4455" s="2"/>
      <c r="BN4455" s="2"/>
      <c r="BO4455" s="2"/>
      <c r="BP4455" s="2"/>
      <c r="BQ4455" s="2"/>
      <c r="BR4455" s="2"/>
      <c r="BS4455" s="2"/>
      <c r="BT4455" s="2"/>
      <c r="BU4455" s="2"/>
      <c r="BV4455" s="2"/>
      <c r="BW4455" s="2"/>
      <c r="BX4455" s="2"/>
      <c r="BY4455" s="2"/>
    </row>
    <row r="4456" spans="38:77" s="11" customFormat="1" x14ac:dyDescent="0.3">
      <c r="AL4456" s="2"/>
      <c r="AM4456" s="2"/>
      <c r="AN4456" s="2"/>
      <c r="AO4456" s="2"/>
      <c r="AP4456" s="2"/>
      <c r="AQ4456" s="2"/>
      <c r="AR4456" s="2"/>
      <c r="AS4456" s="2"/>
      <c r="AT4456" s="2"/>
      <c r="AU4456" s="2"/>
      <c r="AV4456" s="2"/>
      <c r="AW4456" s="2"/>
      <c r="AX4456" s="2"/>
      <c r="AY4456" s="2"/>
      <c r="AZ4456" s="2"/>
      <c r="BA4456" s="2"/>
      <c r="BB4456" s="2"/>
      <c r="BC4456" s="2"/>
      <c r="BD4456" s="2"/>
      <c r="BE4456" s="2"/>
      <c r="BF4456" s="2"/>
      <c r="BG4456" s="2"/>
      <c r="BH4456" s="2"/>
      <c r="BI4456" s="2"/>
      <c r="BJ4456" s="2"/>
      <c r="BK4456" s="2"/>
      <c r="BL4456" s="2"/>
      <c r="BM4456" s="2"/>
      <c r="BN4456" s="2"/>
      <c r="BO4456" s="2"/>
      <c r="BP4456" s="2"/>
      <c r="BQ4456" s="2"/>
      <c r="BR4456" s="2"/>
      <c r="BS4456" s="2"/>
      <c r="BT4456" s="2"/>
      <c r="BU4456" s="2"/>
      <c r="BV4456" s="2"/>
      <c r="BW4456" s="2"/>
      <c r="BX4456" s="2"/>
      <c r="BY4456" s="2"/>
    </row>
    <row r="4457" spans="38:77" s="11" customFormat="1" x14ac:dyDescent="0.3">
      <c r="AL4457" s="2"/>
      <c r="AM4457" s="2"/>
      <c r="AN4457" s="2"/>
      <c r="AO4457" s="2"/>
      <c r="AP4457" s="2"/>
      <c r="AQ4457" s="2"/>
      <c r="AR4457" s="2"/>
      <c r="AS4457" s="2"/>
      <c r="AT4457" s="2"/>
      <c r="AU4457" s="2"/>
      <c r="AV4457" s="2"/>
      <c r="AW4457" s="2"/>
      <c r="AX4457" s="2"/>
      <c r="AY4457" s="2"/>
      <c r="AZ4457" s="2"/>
      <c r="BA4457" s="2"/>
      <c r="BB4457" s="2"/>
      <c r="BC4457" s="2"/>
      <c r="BD4457" s="2"/>
      <c r="BE4457" s="2"/>
      <c r="BF4457" s="2"/>
      <c r="BG4457" s="2"/>
      <c r="BH4457" s="2"/>
      <c r="BI4457" s="2"/>
      <c r="BJ4457" s="2"/>
      <c r="BK4457" s="2"/>
      <c r="BL4457" s="2"/>
      <c r="BM4457" s="2"/>
      <c r="BN4457" s="2"/>
      <c r="BO4457" s="2"/>
      <c r="BP4457" s="2"/>
      <c r="BQ4457" s="2"/>
      <c r="BR4457" s="2"/>
      <c r="BS4457" s="2"/>
      <c r="BT4457" s="2"/>
      <c r="BU4457" s="2"/>
      <c r="BV4457" s="2"/>
      <c r="BW4457" s="2"/>
      <c r="BX4457" s="2"/>
      <c r="BY4457" s="2"/>
    </row>
    <row r="4458" spans="38:77" s="11" customFormat="1" x14ac:dyDescent="0.3">
      <c r="AL4458" s="2"/>
      <c r="AM4458" s="2"/>
      <c r="AN4458" s="2"/>
      <c r="AO4458" s="2"/>
      <c r="AP4458" s="2"/>
      <c r="AQ4458" s="2"/>
      <c r="AR4458" s="2"/>
      <c r="AS4458" s="2"/>
      <c r="AT4458" s="2"/>
      <c r="AU4458" s="2"/>
      <c r="AV4458" s="2"/>
      <c r="AW4458" s="2"/>
      <c r="AX4458" s="2"/>
      <c r="AY4458" s="2"/>
      <c r="AZ4458" s="2"/>
      <c r="BA4458" s="2"/>
      <c r="BB4458" s="2"/>
      <c r="BC4458" s="2"/>
      <c r="BD4458" s="2"/>
      <c r="BE4458" s="2"/>
      <c r="BF4458" s="2"/>
      <c r="BG4458" s="2"/>
      <c r="BH4458" s="2"/>
      <c r="BI4458" s="2"/>
      <c r="BJ4458" s="2"/>
      <c r="BK4458" s="2"/>
      <c r="BL4458" s="2"/>
      <c r="BM4458" s="2"/>
      <c r="BN4458" s="2"/>
      <c r="BO4458" s="2"/>
      <c r="BP4458" s="2"/>
      <c r="BQ4458" s="2"/>
      <c r="BR4458" s="2"/>
      <c r="BS4458" s="2"/>
      <c r="BT4458" s="2"/>
      <c r="BU4458" s="2"/>
      <c r="BV4458" s="2"/>
      <c r="BW4458" s="2"/>
      <c r="BX4458" s="2"/>
      <c r="BY4458" s="2"/>
    </row>
    <row r="4459" spans="38:77" s="11" customFormat="1" x14ac:dyDescent="0.3">
      <c r="AL4459" s="2"/>
      <c r="AM4459" s="2"/>
      <c r="AN4459" s="2"/>
      <c r="AO4459" s="2"/>
      <c r="AP4459" s="2"/>
      <c r="AQ4459" s="2"/>
      <c r="AR4459" s="2"/>
      <c r="AS4459" s="2"/>
      <c r="AT4459" s="2"/>
      <c r="AU4459" s="2"/>
      <c r="AV4459" s="2"/>
      <c r="AW4459" s="2"/>
      <c r="AX4459" s="2"/>
      <c r="AY4459" s="2"/>
      <c r="AZ4459" s="2"/>
      <c r="BA4459" s="2"/>
      <c r="BB4459" s="2"/>
      <c r="BC4459" s="2"/>
      <c r="BD4459" s="2"/>
      <c r="BE4459" s="2"/>
      <c r="BF4459" s="2"/>
      <c r="BG4459" s="2"/>
      <c r="BH4459" s="2"/>
      <c r="BI4459" s="2"/>
      <c r="BJ4459" s="2"/>
      <c r="BK4459" s="2"/>
      <c r="BL4459" s="2"/>
      <c r="BM4459" s="2"/>
      <c r="BN4459" s="2"/>
      <c r="BO4459" s="2"/>
      <c r="BP4459" s="2"/>
      <c r="BQ4459" s="2"/>
      <c r="BR4459" s="2"/>
      <c r="BS4459" s="2"/>
      <c r="BT4459" s="2"/>
      <c r="BU4459" s="2"/>
      <c r="BV4459" s="2"/>
      <c r="BW4459" s="2"/>
      <c r="BX4459" s="2"/>
      <c r="BY4459" s="2"/>
    </row>
    <row r="4460" spans="38:77" s="11" customFormat="1" x14ac:dyDescent="0.3">
      <c r="AL4460" s="2"/>
      <c r="AM4460" s="2"/>
      <c r="AN4460" s="2"/>
      <c r="AO4460" s="2"/>
      <c r="AP4460" s="2"/>
      <c r="AQ4460" s="2"/>
      <c r="AR4460" s="2"/>
      <c r="AS4460" s="2"/>
      <c r="AT4460" s="2"/>
      <c r="AU4460" s="2"/>
      <c r="AV4460" s="2"/>
      <c r="AW4460" s="2"/>
      <c r="AX4460" s="2"/>
      <c r="AY4460" s="2"/>
      <c r="AZ4460" s="2"/>
      <c r="BA4460" s="2"/>
      <c r="BB4460" s="2"/>
      <c r="BC4460" s="2"/>
      <c r="BD4460" s="2"/>
      <c r="BE4460" s="2"/>
      <c r="BF4460" s="2"/>
      <c r="BG4460" s="2"/>
      <c r="BH4460" s="2"/>
      <c r="BI4460" s="2"/>
      <c r="BJ4460" s="2"/>
      <c r="BK4460" s="2"/>
      <c r="BL4460" s="2"/>
      <c r="BM4460" s="2"/>
      <c r="BN4460" s="2"/>
      <c r="BO4460" s="2"/>
      <c r="BP4460" s="2"/>
      <c r="BQ4460" s="2"/>
      <c r="BR4460" s="2"/>
      <c r="BS4460" s="2"/>
      <c r="BT4460" s="2"/>
      <c r="BU4460" s="2"/>
      <c r="BV4460" s="2"/>
      <c r="BW4460" s="2"/>
      <c r="BX4460" s="2"/>
      <c r="BY4460" s="2"/>
    </row>
    <row r="4461" spans="38:77" s="11" customFormat="1" x14ac:dyDescent="0.3">
      <c r="AL4461" s="2"/>
      <c r="AM4461" s="2"/>
      <c r="AN4461" s="2"/>
      <c r="AO4461" s="2"/>
      <c r="AP4461" s="2"/>
      <c r="AQ4461" s="2"/>
      <c r="AR4461" s="2"/>
      <c r="AS4461" s="2"/>
      <c r="AT4461" s="2"/>
      <c r="AU4461" s="2"/>
      <c r="AV4461" s="2"/>
      <c r="AW4461" s="2"/>
      <c r="AX4461" s="2"/>
      <c r="AY4461" s="2"/>
      <c r="AZ4461" s="2"/>
      <c r="BA4461" s="2"/>
      <c r="BB4461" s="2"/>
      <c r="BC4461" s="2"/>
      <c r="BD4461" s="2"/>
      <c r="BE4461" s="2"/>
      <c r="BF4461" s="2"/>
      <c r="BG4461" s="2"/>
      <c r="BH4461" s="2"/>
      <c r="BI4461" s="2"/>
      <c r="BJ4461" s="2"/>
      <c r="BK4461" s="2"/>
      <c r="BL4461" s="2"/>
      <c r="BM4461" s="2"/>
      <c r="BN4461" s="2"/>
      <c r="BO4461" s="2"/>
      <c r="BP4461" s="2"/>
      <c r="BQ4461" s="2"/>
      <c r="BR4461" s="2"/>
      <c r="BS4461" s="2"/>
      <c r="BT4461" s="2"/>
      <c r="BU4461" s="2"/>
      <c r="BV4461" s="2"/>
      <c r="BW4461" s="2"/>
      <c r="BX4461" s="2"/>
      <c r="BY4461" s="2"/>
    </row>
    <row r="4462" spans="38:77" s="11" customFormat="1" x14ac:dyDescent="0.3">
      <c r="AL4462" s="2"/>
      <c r="AM4462" s="2"/>
      <c r="AN4462" s="2"/>
      <c r="AO4462" s="2"/>
      <c r="AP4462" s="2"/>
      <c r="AQ4462" s="2"/>
      <c r="AR4462" s="2"/>
      <c r="AS4462" s="2"/>
      <c r="AT4462" s="2"/>
      <c r="AU4462" s="2"/>
      <c r="AV4462" s="2"/>
      <c r="AW4462" s="2"/>
      <c r="AX4462" s="2"/>
      <c r="AY4462" s="2"/>
      <c r="AZ4462" s="2"/>
      <c r="BA4462" s="2"/>
      <c r="BB4462" s="2"/>
      <c r="BC4462" s="2"/>
      <c r="BD4462" s="2"/>
      <c r="BE4462" s="2"/>
      <c r="BF4462" s="2"/>
      <c r="BG4462" s="2"/>
      <c r="BH4462" s="2"/>
      <c r="BI4462" s="2"/>
      <c r="BJ4462" s="2"/>
      <c r="BK4462" s="2"/>
      <c r="BL4462" s="2"/>
      <c r="BM4462" s="2"/>
      <c r="BN4462" s="2"/>
      <c r="BO4462" s="2"/>
      <c r="BP4462" s="2"/>
      <c r="BQ4462" s="2"/>
      <c r="BR4462" s="2"/>
      <c r="BS4462" s="2"/>
      <c r="BT4462" s="2"/>
      <c r="BU4462" s="2"/>
      <c r="BV4462" s="2"/>
      <c r="BW4462" s="2"/>
      <c r="BX4462" s="2"/>
      <c r="BY4462" s="2"/>
    </row>
    <row r="4463" spans="38:77" s="11" customFormat="1" x14ac:dyDescent="0.3">
      <c r="AL4463" s="2"/>
      <c r="AM4463" s="2"/>
      <c r="AN4463" s="2"/>
      <c r="AO4463" s="2"/>
      <c r="AP4463" s="2"/>
      <c r="AQ4463" s="2"/>
      <c r="AR4463" s="2"/>
      <c r="AS4463" s="2"/>
      <c r="AT4463" s="2"/>
      <c r="AU4463" s="2"/>
      <c r="AV4463" s="2"/>
      <c r="AW4463" s="2"/>
      <c r="AX4463" s="2"/>
      <c r="AY4463" s="2"/>
      <c r="AZ4463" s="2"/>
      <c r="BA4463" s="2"/>
      <c r="BB4463" s="2"/>
      <c r="BC4463" s="2"/>
      <c r="BD4463" s="2"/>
      <c r="BE4463" s="2"/>
      <c r="BF4463" s="2"/>
      <c r="BG4463" s="2"/>
      <c r="BH4463" s="2"/>
      <c r="BI4463" s="2"/>
      <c r="BJ4463" s="2"/>
      <c r="BK4463" s="2"/>
      <c r="BL4463" s="2"/>
      <c r="BM4463" s="2"/>
      <c r="BN4463" s="2"/>
      <c r="BO4463" s="2"/>
      <c r="BP4463" s="2"/>
      <c r="BQ4463" s="2"/>
      <c r="BR4463" s="2"/>
      <c r="BS4463" s="2"/>
      <c r="BT4463" s="2"/>
      <c r="BU4463" s="2"/>
      <c r="BV4463" s="2"/>
      <c r="BW4463" s="2"/>
      <c r="BX4463" s="2"/>
      <c r="BY4463" s="2"/>
    </row>
    <row r="4464" spans="38:77" s="11" customFormat="1" x14ac:dyDescent="0.3">
      <c r="AL4464" s="2"/>
      <c r="AM4464" s="2"/>
      <c r="AN4464" s="2"/>
      <c r="AO4464" s="2"/>
      <c r="AP4464" s="2"/>
      <c r="AQ4464" s="2"/>
      <c r="AR4464" s="2"/>
      <c r="AS4464" s="2"/>
      <c r="AT4464" s="2"/>
      <c r="AU4464" s="2"/>
      <c r="AV4464" s="2"/>
      <c r="AW4464" s="2"/>
      <c r="AX4464" s="2"/>
      <c r="AY4464" s="2"/>
      <c r="AZ4464" s="2"/>
      <c r="BA4464" s="2"/>
      <c r="BB4464" s="2"/>
      <c r="BC4464" s="2"/>
      <c r="BD4464" s="2"/>
      <c r="BE4464" s="2"/>
      <c r="BF4464" s="2"/>
      <c r="BG4464" s="2"/>
      <c r="BH4464" s="2"/>
      <c r="BI4464" s="2"/>
      <c r="BJ4464" s="2"/>
      <c r="BK4464" s="2"/>
      <c r="BL4464" s="2"/>
      <c r="BM4464" s="2"/>
      <c r="BN4464" s="2"/>
      <c r="BO4464" s="2"/>
      <c r="BP4464" s="2"/>
      <c r="BQ4464" s="2"/>
      <c r="BR4464" s="2"/>
      <c r="BS4464" s="2"/>
      <c r="BT4464" s="2"/>
      <c r="BU4464" s="2"/>
      <c r="BV4464" s="2"/>
      <c r="BW4464" s="2"/>
      <c r="BX4464" s="2"/>
      <c r="BY4464" s="2"/>
    </row>
    <row r="4465" spans="38:77" s="11" customFormat="1" x14ac:dyDescent="0.3">
      <c r="AL4465" s="2"/>
      <c r="AM4465" s="2"/>
      <c r="AN4465" s="2"/>
      <c r="AO4465" s="2"/>
      <c r="AP4465" s="2"/>
      <c r="AQ4465" s="2"/>
      <c r="AR4465" s="2"/>
      <c r="AS4465" s="2"/>
      <c r="AT4465" s="2"/>
      <c r="AU4465" s="2"/>
      <c r="AV4465" s="2"/>
      <c r="AW4465" s="2"/>
      <c r="AX4465" s="2"/>
      <c r="AY4465" s="2"/>
      <c r="AZ4465" s="2"/>
      <c r="BA4465" s="2"/>
      <c r="BB4465" s="2"/>
      <c r="BC4465" s="2"/>
      <c r="BD4465" s="2"/>
      <c r="BE4465" s="2"/>
      <c r="BF4465" s="2"/>
      <c r="BG4465" s="2"/>
      <c r="BH4465" s="2"/>
      <c r="BI4465" s="2"/>
      <c r="BJ4465" s="2"/>
      <c r="BK4465" s="2"/>
      <c r="BL4465" s="2"/>
      <c r="BM4465" s="2"/>
      <c r="BN4465" s="2"/>
      <c r="BO4465" s="2"/>
      <c r="BP4465" s="2"/>
      <c r="BQ4465" s="2"/>
      <c r="BR4465" s="2"/>
      <c r="BS4465" s="2"/>
      <c r="BT4465" s="2"/>
      <c r="BU4465" s="2"/>
      <c r="BV4465" s="2"/>
      <c r="BW4465" s="2"/>
      <c r="BX4465" s="2"/>
      <c r="BY4465" s="2"/>
    </row>
    <row r="4466" spans="38:77" s="11" customFormat="1" x14ac:dyDescent="0.3">
      <c r="AL4466" s="2"/>
      <c r="AM4466" s="2"/>
      <c r="AN4466" s="2"/>
      <c r="AO4466" s="2"/>
      <c r="AP4466" s="2"/>
      <c r="AQ4466" s="2"/>
      <c r="AR4466" s="2"/>
      <c r="AS4466" s="2"/>
      <c r="AT4466" s="2"/>
      <c r="AU4466" s="2"/>
      <c r="AV4466" s="2"/>
      <c r="AW4466" s="2"/>
      <c r="AX4466" s="2"/>
      <c r="AY4466" s="2"/>
      <c r="AZ4466" s="2"/>
      <c r="BA4466" s="2"/>
      <c r="BB4466" s="2"/>
      <c r="BC4466" s="2"/>
      <c r="BD4466" s="2"/>
      <c r="BE4466" s="2"/>
      <c r="BF4466" s="2"/>
      <c r="BG4466" s="2"/>
      <c r="BH4466" s="2"/>
      <c r="BI4466" s="2"/>
      <c r="BJ4466" s="2"/>
      <c r="BK4466" s="2"/>
      <c r="BL4466" s="2"/>
      <c r="BM4466" s="2"/>
      <c r="BN4466" s="2"/>
      <c r="BO4466" s="2"/>
      <c r="BP4466" s="2"/>
      <c r="BQ4466" s="2"/>
      <c r="BR4466" s="2"/>
      <c r="BS4466" s="2"/>
      <c r="BT4466" s="2"/>
      <c r="BU4466" s="2"/>
      <c r="BV4466" s="2"/>
      <c r="BW4466" s="2"/>
      <c r="BX4466" s="2"/>
      <c r="BY4466" s="2"/>
    </row>
    <row r="4467" spans="38:77" s="11" customFormat="1" x14ac:dyDescent="0.3">
      <c r="AL4467" s="2"/>
      <c r="AM4467" s="2"/>
      <c r="AN4467" s="2"/>
      <c r="AO4467" s="2"/>
      <c r="AP4467" s="2"/>
      <c r="AQ4467" s="2"/>
      <c r="AR4467" s="2"/>
      <c r="AS4467" s="2"/>
      <c r="AT4467" s="2"/>
      <c r="AU4467" s="2"/>
      <c r="AV4467" s="2"/>
      <c r="AW4467" s="2"/>
      <c r="AX4467" s="2"/>
      <c r="AY4467" s="2"/>
      <c r="AZ4467" s="2"/>
      <c r="BA4467" s="2"/>
      <c r="BB4467" s="2"/>
      <c r="BC4467" s="2"/>
      <c r="BD4467" s="2"/>
      <c r="BE4467" s="2"/>
      <c r="BF4467" s="2"/>
      <c r="BG4467" s="2"/>
      <c r="BH4467" s="2"/>
      <c r="BI4467" s="2"/>
      <c r="BJ4467" s="2"/>
      <c r="BK4467" s="2"/>
      <c r="BL4467" s="2"/>
      <c r="BM4467" s="2"/>
      <c r="BN4467" s="2"/>
      <c r="BO4467" s="2"/>
      <c r="BP4467" s="2"/>
      <c r="BQ4467" s="2"/>
      <c r="BR4467" s="2"/>
      <c r="BS4467" s="2"/>
      <c r="BT4467" s="2"/>
      <c r="BU4467" s="2"/>
      <c r="BV4467" s="2"/>
      <c r="BW4467" s="2"/>
      <c r="BX4467" s="2"/>
      <c r="BY4467" s="2"/>
    </row>
    <row r="4468" spans="38:77" s="11" customFormat="1" x14ac:dyDescent="0.3">
      <c r="AL4468" s="2"/>
      <c r="AM4468" s="2"/>
      <c r="AN4468" s="2"/>
      <c r="AO4468" s="2"/>
      <c r="AP4468" s="2"/>
      <c r="AQ4468" s="2"/>
      <c r="AR4468" s="2"/>
      <c r="AS4468" s="2"/>
      <c r="AT4468" s="2"/>
      <c r="AU4468" s="2"/>
      <c r="AV4468" s="2"/>
      <c r="AW4468" s="2"/>
      <c r="AX4468" s="2"/>
      <c r="AY4468" s="2"/>
      <c r="AZ4468" s="2"/>
      <c r="BA4468" s="2"/>
      <c r="BB4468" s="2"/>
      <c r="BC4468" s="2"/>
      <c r="BD4468" s="2"/>
      <c r="BE4468" s="2"/>
      <c r="BF4468" s="2"/>
      <c r="BG4468" s="2"/>
      <c r="BH4468" s="2"/>
      <c r="BI4468" s="2"/>
      <c r="BJ4468" s="2"/>
      <c r="BK4468" s="2"/>
      <c r="BL4468" s="2"/>
      <c r="BM4468" s="2"/>
      <c r="BN4468" s="2"/>
      <c r="BO4468" s="2"/>
      <c r="BP4468" s="2"/>
      <c r="BQ4468" s="2"/>
      <c r="BR4468" s="2"/>
      <c r="BS4468" s="2"/>
      <c r="BT4468" s="2"/>
      <c r="BU4468" s="2"/>
      <c r="BV4468" s="2"/>
      <c r="BW4468" s="2"/>
      <c r="BX4468" s="2"/>
      <c r="BY4468" s="2"/>
    </row>
    <row r="4469" spans="38:77" s="11" customFormat="1" x14ac:dyDescent="0.3">
      <c r="AL4469" s="2"/>
      <c r="AM4469" s="2"/>
      <c r="AN4469" s="2"/>
      <c r="AO4469" s="2"/>
      <c r="AP4469" s="2"/>
      <c r="AQ4469" s="2"/>
      <c r="AR4469" s="2"/>
      <c r="AS4469" s="2"/>
      <c r="AT4469" s="2"/>
      <c r="AU4469" s="2"/>
      <c r="AV4469" s="2"/>
      <c r="AW4469" s="2"/>
      <c r="AX4469" s="2"/>
      <c r="AY4469" s="2"/>
      <c r="AZ4469" s="2"/>
      <c r="BA4469" s="2"/>
      <c r="BB4469" s="2"/>
      <c r="BC4469" s="2"/>
      <c r="BD4469" s="2"/>
      <c r="BE4469" s="2"/>
      <c r="BF4469" s="2"/>
      <c r="BG4469" s="2"/>
      <c r="BH4469" s="2"/>
      <c r="BI4469" s="2"/>
      <c r="BJ4469" s="2"/>
      <c r="BK4469" s="2"/>
      <c r="BL4469" s="2"/>
      <c r="BM4469" s="2"/>
      <c r="BN4469" s="2"/>
      <c r="BO4469" s="2"/>
      <c r="BP4469" s="2"/>
      <c r="BQ4469" s="2"/>
      <c r="BR4469" s="2"/>
      <c r="BS4469" s="2"/>
      <c r="BT4469" s="2"/>
      <c r="BU4469" s="2"/>
      <c r="BV4469" s="2"/>
      <c r="BW4469" s="2"/>
      <c r="BX4469" s="2"/>
      <c r="BY4469" s="2"/>
    </row>
    <row r="4470" spans="38:77" s="11" customFormat="1" x14ac:dyDescent="0.3">
      <c r="AL4470" s="2"/>
      <c r="AM4470" s="2"/>
      <c r="AN4470" s="2"/>
      <c r="AO4470" s="2"/>
      <c r="AP4470" s="2"/>
      <c r="AQ4470" s="2"/>
      <c r="AR4470" s="2"/>
      <c r="AS4470" s="2"/>
      <c r="AT4470" s="2"/>
      <c r="AU4470" s="2"/>
      <c r="AV4470" s="2"/>
      <c r="AW4470" s="2"/>
      <c r="AX4470" s="2"/>
      <c r="AY4470" s="2"/>
      <c r="AZ4470" s="2"/>
      <c r="BA4470" s="2"/>
      <c r="BB4470" s="2"/>
      <c r="BC4470" s="2"/>
      <c r="BD4470" s="2"/>
      <c r="BE4470" s="2"/>
      <c r="BF4470" s="2"/>
      <c r="BG4470" s="2"/>
      <c r="BH4470" s="2"/>
      <c r="BI4470" s="2"/>
      <c r="BJ4470" s="2"/>
      <c r="BK4470" s="2"/>
      <c r="BL4470" s="2"/>
      <c r="BM4470" s="2"/>
      <c r="BN4470" s="2"/>
      <c r="BO4470" s="2"/>
      <c r="BP4470" s="2"/>
      <c r="BQ4470" s="2"/>
      <c r="BR4470" s="2"/>
      <c r="BS4470" s="2"/>
      <c r="BT4470" s="2"/>
      <c r="BU4470" s="2"/>
      <c r="BV4470" s="2"/>
      <c r="BW4470" s="2"/>
      <c r="BX4470" s="2"/>
      <c r="BY4470" s="2"/>
    </row>
    <row r="4471" spans="38:77" s="11" customFormat="1" x14ac:dyDescent="0.3">
      <c r="AL4471" s="2"/>
      <c r="AM4471" s="2"/>
      <c r="AN4471" s="2"/>
      <c r="AO4471" s="2"/>
      <c r="AP4471" s="2"/>
      <c r="AQ4471" s="2"/>
      <c r="AR4471" s="2"/>
      <c r="AS4471" s="2"/>
      <c r="AT4471" s="2"/>
      <c r="AU4471" s="2"/>
      <c r="AV4471" s="2"/>
      <c r="AW4471" s="2"/>
      <c r="AX4471" s="2"/>
      <c r="AY4471" s="2"/>
      <c r="AZ4471" s="2"/>
      <c r="BA4471" s="2"/>
      <c r="BB4471" s="2"/>
      <c r="BC4471" s="2"/>
      <c r="BD4471" s="2"/>
      <c r="BE4471" s="2"/>
      <c r="BF4471" s="2"/>
      <c r="BG4471" s="2"/>
      <c r="BH4471" s="2"/>
      <c r="BI4471" s="2"/>
      <c r="BJ4471" s="2"/>
      <c r="BK4471" s="2"/>
      <c r="BL4471" s="2"/>
      <c r="BM4471" s="2"/>
      <c r="BN4471" s="2"/>
      <c r="BO4471" s="2"/>
      <c r="BP4471" s="2"/>
      <c r="BQ4471" s="2"/>
      <c r="BR4471" s="2"/>
      <c r="BS4471" s="2"/>
      <c r="BT4471" s="2"/>
      <c r="BU4471" s="2"/>
      <c r="BV4471" s="2"/>
      <c r="BW4471" s="2"/>
      <c r="BX4471" s="2"/>
      <c r="BY4471" s="2"/>
    </row>
    <row r="4472" spans="38:77" s="11" customFormat="1" x14ac:dyDescent="0.3">
      <c r="AL4472" s="2"/>
      <c r="AM4472" s="2"/>
      <c r="AN4472" s="2"/>
      <c r="AO4472" s="2"/>
      <c r="AP4472" s="2"/>
      <c r="AQ4472" s="2"/>
      <c r="AR4472" s="2"/>
      <c r="AS4472" s="2"/>
      <c r="AT4472" s="2"/>
      <c r="AU4472" s="2"/>
      <c r="AV4472" s="2"/>
      <c r="AW4472" s="2"/>
      <c r="AX4472" s="2"/>
      <c r="AY4472" s="2"/>
      <c r="AZ4472" s="2"/>
      <c r="BA4472" s="2"/>
      <c r="BB4472" s="2"/>
      <c r="BC4472" s="2"/>
      <c r="BD4472" s="2"/>
      <c r="BE4472" s="2"/>
      <c r="BF4472" s="2"/>
      <c r="BG4472" s="2"/>
      <c r="BH4472" s="2"/>
      <c r="BI4472" s="2"/>
      <c r="BJ4472" s="2"/>
      <c r="BK4472" s="2"/>
      <c r="BL4472" s="2"/>
      <c r="BM4472" s="2"/>
      <c r="BN4472" s="2"/>
      <c r="BO4472" s="2"/>
      <c r="BP4472" s="2"/>
      <c r="BQ4472" s="2"/>
      <c r="BR4472" s="2"/>
      <c r="BS4472" s="2"/>
      <c r="BT4472" s="2"/>
      <c r="BU4472" s="2"/>
      <c r="BV4472" s="2"/>
      <c r="BW4472" s="2"/>
      <c r="BX4472" s="2"/>
      <c r="BY4472" s="2"/>
    </row>
    <row r="4473" spans="38:77" s="11" customFormat="1" x14ac:dyDescent="0.3">
      <c r="AL4473" s="2"/>
      <c r="AM4473" s="2"/>
      <c r="AN4473" s="2"/>
      <c r="AO4473" s="2"/>
      <c r="AP4473" s="2"/>
      <c r="AQ4473" s="2"/>
      <c r="AR4473" s="2"/>
      <c r="AS4473" s="2"/>
      <c r="AT4473" s="2"/>
      <c r="AU4473" s="2"/>
      <c r="AV4473" s="2"/>
      <c r="AW4473" s="2"/>
      <c r="AX4473" s="2"/>
      <c r="AY4473" s="2"/>
      <c r="AZ4473" s="2"/>
      <c r="BA4473" s="2"/>
      <c r="BB4473" s="2"/>
      <c r="BC4473" s="2"/>
      <c r="BD4473" s="2"/>
      <c r="BE4473" s="2"/>
      <c r="BF4473" s="2"/>
      <c r="BG4473" s="2"/>
      <c r="BH4473" s="2"/>
      <c r="BI4473" s="2"/>
      <c r="BJ4473" s="2"/>
      <c r="BK4473" s="2"/>
      <c r="BL4473" s="2"/>
      <c r="BM4473" s="2"/>
      <c r="BN4473" s="2"/>
      <c r="BO4473" s="2"/>
      <c r="BP4473" s="2"/>
      <c r="BQ4473" s="2"/>
      <c r="BR4473" s="2"/>
      <c r="BS4473" s="2"/>
      <c r="BT4473" s="2"/>
      <c r="BU4473" s="2"/>
      <c r="BV4473" s="2"/>
      <c r="BW4473" s="2"/>
      <c r="BX4473" s="2"/>
      <c r="BY4473" s="2"/>
    </row>
    <row r="4474" spans="38:77" s="11" customFormat="1" x14ac:dyDescent="0.3">
      <c r="AL4474" s="2"/>
      <c r="AM4474" s="2"/>
      <c r="AN4474" s="2"/>
      <c r="AO4474" s="2"/>
      <c r="AP4474" s="2"/>
      <c r="AQ4474" s="2"/>
      <c r="AR4474" s="2"/>
      <c r="AS4474" s="2"/>
      <c r="AT4474" s="2"/>
      <c r="AU4474" s="2"/>
      <c r="AV4474" s="2"/>
      <c r="AW4474" s="2"/>
      <c r="AX4474" s="2"/>
      <c r="AY4474" s="2"/>
      <c r="AZ4474" s="2"/>
      <c r="BA4474" s="2"/>
      <c r="BB4474" s="2"/>
      <c r="BC4474" s="2"/>
      <c r="BD4474" s="2"/>
      <c r="BE4474" s="2"/>
      <c r="BF4474" s="2"/>
      <c r="BG4474" s="2"/>
      <c r="BH4474" s="2"/>
      <c r="BI4474" s="2"/>
      <c r="BJ4474" s="2"/>
      <c r="BK4474" s="2"/>
      <c r="BL4474" s="2"/>
      <c r="BM4474" s="2"/>
      <c r="BN4474" s="2"/>
      <c r="BO4474" s="2"/>
      <c r="BP4474" s="2"/>
      <c r="BQ4474" s="2"/>
      <c r="BR4474" s="2"/>
      <c r="BS4474" s="2"/>
      <c r="BT4474" s="2"/>
      <c r="BU4474" s="2"/>
      <c r="BV4474" s="2"/>
      <c r="BW4474" s="2"/>
      <c r="BX4474" s="2"/>
      <c r="BY4474" s="2"/>
    </row>
    <row r="4475" spans="38:77" s="11" customFormat="1" x14ac:dyDescent="0.3">
      <c r="AL4475" s="2"/>
      <c r="AM4475" s="2"/>
      <c r="AN4475" s="2"/>
      <c r="AO4475" s="2"/>
      <c r="AP4475" s="2"/>
      <c r="AQ4475" s="2"/>
      <c r="AR4475" s="2"/>
      <c r="AS4475" s="2"/>
      <c r="AT4475" s="2"/>
      <c r="AU4475" s="2"/>
      <c r="AV4475" s="2"/>
      <c r="AW4475" s="2"/>
      <c r="AX4475" s="2"/>
      <c r="AY4475" s="2"/>
      <c r="AZ4475" s="2"/>
      <c r="BA4475" s="2"/>
      <c r="BB4475" s="2"/>
      <c r="BC4475" s="2"/>
      <c r="BD4475" s="2"/>
      <c r="BE4475" s="2"/>
      <c r="BF4475" s="2"/>
      <c r="BG4475" s="2"/>
      <c r="BH4475" s="2"/>
      <c r="BI4475" s="2"/>
      <c r="BJ4475" s="2"/>
      <c r="BK4475" s="2"/>
      <c r="BL4475" s="2"/>
      <c r="BM4475" s="2"/>
      <c r="BN4475" s="2"/>
      <c r="BO4475" s="2"/>
      <c r="BP4475" s="2"/>
      <c r="BQ4475" s="2"/>
      <c r="BR4475" s="2"/>
      <c r="BS4475" s="2"/>
      <c r="BT4475" s="2"/>
      <c r="BU4475" s="2"/>
      <c r="BV4475" s="2"/>
      <c r="BW4475" s="2"/>
      <c r="BX4475" s="2"/>
      <c r="BY4475" s="2"/>
    </row>
    <row r="4476" spans="38:77" s="11" customFormat="1" x14ac:dyDescent="0.3">
      <c r="AL4476" s="2"/>
      <c r="AM4476" s="2"/>
      <c r="AN4476" s="2"/>
      <c r="AO4476" s="2"/>
      <c r="AP4476" s="2"/>
      <c r="AQ4476" s="2"/>
      <c r="AR4476" s="2"/>
      <c r="AS4476" s="2"/>
      <c r="AT4476" s="2"/>
      <c r="AU4476" s="2"/>
      <c r="AV4476" s="2"/>
      <c r="AW4476" s="2"/>
      <c r="AX4476" s="2"/>
      <c r="AY4476" s="2"/>
      <c r="AZ4476" s="2"/>
      <c r="BA4476" s="2"/>
      <c r="BB4476" s="2"/>
      <c r="BC4476" s="2"/>
      <c r="BD4476" s="2"/>
      <c r="BE4476" s="2"/>
      <c r="BF4476" s="2"/>
      <c r="BG4476" s="2"/>
      <c r="BH4476" s="2"/>
      <c r="BI4476" s="2"/>
      <c r="BJ4476" s="2"/>
      <c r="BK4476" s="2"/>
      <c r="BL4476" s="2"/>
      <c r="BM4476" s="2"/>
      <c r="BN4476" s="2"/>
      <c r="BO4476" s="2"/>
      <c r="BP4476" s="2"/>
      <c r="BQ4476" s="2"/>
      <c r="BR4476" s="2"/>
      <c r="BS4476" s="2"/>
      <c r="BT4476" s="2"/>
      <c r="BU4476" s="2"/>
      <c r="BV4476" s="2"/>
      <c r="BW4476" s="2"/>
      <c r="BX4476" s="2"/>
      <c r="BY4476" s="2"/>
    </row>
    <row r="4477" spans="38:77" s="11" customFormat="1" x14ac:dyDescent="0.3">
      <c r="AL4477" s="2"/>
      <c r="AM4477" s="2"/>
      <c r="AN4477" s="2"/>
      <c r="AO4477" s="2"/>
      <c r="AP4477" s="2"/>
      <c r="AQ4477" s="2"/>
      <c r="AR4477" s="2"/>
      <c r="AS4477" s="2"/>
      <c r="AT4477" s="2"/>
      <c r="AU4477" s="2"/>
      <c r="AV4477" s="2"/>
      <c r="AW4477" s="2"/>
      <c r="AX4477" s="2"/>
      <c r="AY4477" s="2"/>
      <c r="AZ4477" s="2"/>
      <c r="BA4477" s="2"/>
      <c r="BB4477" s="2"/>
      <c r="BC4477" s="2"/>
      <c r="BD4477" s="2"/>
      <c r="BE4477" s="2"/>
      <c r="BF4477" s="2"/>
      <c r="BG4477" s="2"/>
      <c r="BH4477" s="2"/>
      <c r="BI4477" s="2"/>
      <c r="BJ4477" s="2"/>
      <c r="BK4477" s="2"/>
      <c r="BL4477" s="2"/>
      <c r="BM4477" s="2"/>
      <c r="BN4477" s="2"/>
      <c r="BO4477" s="2"/>
      <c r="BP4477" s="2"/>
      <c r="BQ4477" s="2"/>
      <c r="BR4477" s="2"/>
      <c r="BS4477" s="2"/>
      <c r="BT4477" s="2"/>
      <c r="BU4477" s="2"/>
      <c r="BV4477" s="2"/>
      <c r="BW4477" s="2"/>
      <c r="BX4477" s="2"/>
      <c r="BY4477" s="2"/>
    </row>
    <row r="4478" spans="38:77" s="11" customFormat="1" x14ac:dyDescent="0.3">
      <c r="AL4478" s="2"/>
      <c r="AM4478" s="2"/>
      <c r="AN4478" s="2"/>
      <c r="AO4478" s="2"/>
      <c r="AP4478" s="2"/>
      <c r="AQ4478" s="2"/>
      <c r="AR4478" s="2"/>
      <c r="AS4478" s="2"/>
      <c r="AT4478" s="2"/>
      <c r="AU4478" s="2"/>
      <c r="AV4478" s="2"/>
      <c r="AW4478" s="2"/>
      <c r="AX4478" s="2"/>
      <c r="AY4478" s="2"/>
      <c r="AZ4478" s="2"/>
      <c r="BA4478" s="2"/>
      <c r="BB4478" s="2"/>
      <c r="BC4478" s="2"/>
      <c r="BD4478" s="2"/>
      <c r="BE4478" s="2"/>
      <c r="BF4478" s="2"/>
      <c r="BG4478" s="2"/>
      <c r="BH4478" s="2"/>
      <c r="BI4478" s="2"/>
      <c r="BJ4478" s="2"/>
      <c r="BK4478" s="2"/>
      <c r="BL4478" s="2"/>
      <c r="BM4478" s="2"/>
      <c r="BN4478" s="2"/>
      <c r="BO4478" s="2"/>
      <c r="BP4478" s="2"/>
      <c r="BQ4478" s="2"/>
      <c r="BR4478" s="2"/>
      <c r="BS4478" s="2"/>
      <c r="BT4478" s="2"/>
      <c r="BU4478" s="2"/>
      <c r="BV4478" s="2"/>
      <c r="BW4478" s="2"/>
      <c r="BX4478" s="2"/>
      <c r="BY4478" s="2"/>
    </row>
    <row r="4479" spans="38:77" s="11" customFormat="1" x14ac:dyDescent="0.3">
      <c r="AL4479" s="2"/>
      <c r="AM4479" s="2"/>
      <c r="AN4479" s="2"/>
      <c r="AO4479" s="2"/>
      <c r="AP4479" s="2"/>
      <c r="AQ4479" s="2"/>
      <c r="AR4479" s="2"/>
      <c r="AS4479" s="2"/>
      <c r="AT4479" s="2"/>
      <c r="AU4479" s="2"/>
      <c r="AV4479" s="2"/>
      <c r="AW4479" s="2"/>
      <c r="AX4479" s="2"/>
      <c r="AY4479" s="2"/>
      <c r="AZ4479" s="2"/>
      <c r="BA4479" s="2"/>
      <c r="BB4479" s="2"/>
      <c r="BC4479" s="2"/>
      <c r="BD4479" s="2"/>
      <c r="BE4479" s="2"/>
      <c r="BF4479" s="2"/>
      <c r="BG4479" s="2"/>
      <c r="BH4479" s="2"/>
      <c r="BI4479" s="2"/>
      <c r="BJ4479" s="2"/>
      <c r="BK4479" s="2"/>
      <c r="BL4479" s="2"/>
      <c r="BM4479" s="2"/>
      <c r="BN4479" s="2"/>
      <c r="BO4479" s="2"/>
      <c r="BP4479" s="2"/>
      <c r="BQ4479" s="2"/>
      <c r="BR4479" s="2"/>
      <c r="BS4479" s="2"/>
      <c r="BT4479" s="2"/>
      <c r="BU4479" s="2"/>
      <c r="BV4479" s="2"/>
      <c r="BW4479" s="2"/>
      <c r="BX4479" s="2"/>
      <c r="BY4479" s="2"/>
    </row>
    <row r="4480" spans="38:77" s="11" customFormat="1" x14ac:dyDescent="0.3">
      <c r="AL4480" s="2"/>
      <c r="AM4480" s="2"/>
      <c r="AN4480" s="2"/>
      <c r="AO4480" s="2"/>
      <c r="AP4480" s="2"/>
      <c r="AQ4480" s="2"/>
      <c r="AR4480" s="2"/>
      <c r="AS4480" s="2"/>
      <c r="AT4480" s="2"/>
      <c r="AU4480" s="2"/>
      <c r="AV4480" s="2"/>
      <c r="AW4480" s="2"/>
      <c r="AX4480" s="2"/>
      <c r="AY4480" s="2"/>
      <c r="AZ4480" s="2"/>
      <c r="BA4480" s="2"/>
      <c r="BB4480" s="2"/>
      <c r="BC4480" s="2"/>
      <c r="BD4480" s="2"/>
      <c r="BE4480" s="2"/>
      <c r="BF4480" s="2"/>
      <c r="BG4480" s="2"/>
      <c r="BH4480" s="2"/>
      <c r="BI4480" s="2"/>
      <c r="BJ4480" s="2"/>
      <c r="BK4480" s="2"/>
      <c r="BL4480" s="2"/>
      <c r="BM4480" s="2"/>
      <c r="BN4480" s="2"/>
      <c r="BO4480" s="2"/>
      <c r="BP4480" s="2"/>
      <c r="BQ4480" s="2"/>
      <c r="BR4480" s="2"/>
      <c r="BS4480" s="2"/>
      <c r="BT4480" s="2"/>
      <c r="BU4480" s="2"/>
      <c r="BV4480" s="2"/>
      <c r="BW4480" s="2"/>
      <c r="BX4480" s="2"/>
      <c r="BY4480" s="2"/>
    </row>
    <row r="4481" spans="38:77" s="11" customFormat="1" x14ac:dyDescent="0.3">
      <c r="AL4481" s="2"/>
      <c r="AM4481" s="2"/>
      <c r="AN4481" s="2"/>
      <c r="AO4481" s="2"/>
      <c r="AP4481" s="2"/>
      <c r="AQ4481" s="2"/>
      <c r="AR4481" s="2"/>
      <c r="AS4481" s="2"/>
      <c r="AT4481" s="2"/>
      <c r="AU4481" s="2"/>
      <c r="AV4481" s="2"/>
      <c r="AW4481" s="2"/>
      <c r="AX4481" s="2"/>
      <c r="AY4481" s="2"/>
      <c r="AZ4481" s="2"/>
      <c r="BA4481" s="2"/>
      <c r="BB4481" s="2"/>
      <c r="BC4481" s="2"/>
      <c r="BD4481" s="2"/>
      <c r="BE4481" s="2"/>
      <c r="BF4481" s="2"/>
      <c r="BG4481" s="2"/>
      <c r="BH4481" s="2"/>
      <c r="BI4481" s="2"/>
      <c r="BJ4481" s="2"/>
      <c r="BK4481" s="2"/>
      <c r="BL4481" s="2"/>
      <c r="BM4481" s="2"/>
      <c r="BN4481" s="2"/>
      <c r="BO4481" s="2"/>
      <c r="BP4481" s="2"/>
      <c r="BQ4481" s="2"/>
      <c r="BR4481" s="2"/>
      <c r="BS4481" s="2"/>
      <c r="BT4481" s="2"/>
      <c r="BU4481" s="2"/>
      <c r="BV4481" s="2"/>
      <c r="BW4481" s="2"/>
      <c r="BX4481" s="2"/>
      <c r="BY4481" s="2"/>
    </row>
    <row r="4482" spans="38:77" s="11" customFormat="1" x14ac:dyDescent="0.3">
      <c r="AL4482" s="2"/>
      <c r="AM4482" s="2"/>
      <c r="AN4482" s="2"/>
      <c r="AO4482" s="2"/>
      <c r="AP4482" s="2"/>
      <c r="AQ4482" s="2"/>
      <c r="AR4482" s="2"/>
      <c r="AS4482" s="2"/>
      <c r="AT4482" s="2"/>
      <c r="AU4482" s="2"/>
      <c r="AV4482" s="2"/>
      <c r="AW4482" s="2"/>
      <c r="AX4482" s="2"/>
      <c r="AY4482" s="2"/>
      <c r="AZ4482" s="2"/>
      <c r="BA4482" s="2"/>
      <c r="BB4482" s="2"/>
      <c r="BC4482" s="2"/>
      <c r="BD4482" s="2"/>
      <c r="BE4482" s="2"/>
      <c r="BF4482" s="2"/>
      <c r="BG4482" s="2"/>
      <c r="BH4482" s="2"/>
      <c r="BI4482" s="2"/>
      <c r="BJ4482" s="2"/>
      <c r="BK4482" s="2"/>
      <c r="BL4482" s="2"/>
      <c r="BM4482" s="2"/>
      <c r="BN4482" s="2"/>
      <c r="BO4482" s="2"/>
      <c r="BP4482" s="2"/>
      <c r="BQ4482" s="2"/>
      <c r="BR4482" s="2"/>
      <c r="BS4482" s="2"/>
      <c r="BT4482" s="2"/>
      <c r="BU4482" s="2"/>
      <c r="BV4482" s="2"/>
      <c r="BW4482" s="2"/>
      <c r="BX4482" s="2"/>
      <c r="BY4482" s="2"/>
    </row>
    <row r="4483" spans="38:77" s="11" customFormat="1" x14ac:dyDescent="0.3">
      <c r="AL4483" s="2"/>
      <c r="AM4483" s="2"/>
      <c r="AN4483" s="2"/>
      <c r="AO4483" s="2"/>
      <c r="AP4483" s="2"/>
      <c r="AQ4483" s="2"/>
      <c r="AR4483" s="2"/>
      <c r="AS4483" s="2"/>
      <c r="AT4483" s="2"/>
      <c r="AU4483" s="2"/>
      <c r="AV4483" s="2"/>
      <c r="AW4483" s="2"/>
      <c r="AX4483" s="2"/>
      <c r="AY4483" s="2"/>
      <c r="AZ4483" s="2"/>
      <c r="BA4483" s="2"/>
      <c r="BB4483" s="2"/>
      <c r="BC4483" s="2"/>
      <c r="BD4483" s="2"/>
      <c r="BE4483" s="2"/>
      <c r="BF4483" s="2"/>
      <c r="BG4483" s="2"/>
      <c r="BH4483" s="2"/>
      <c r="BI4483" s="2"/>
      <c r="BJ4483" s="2"/>
      <c r="BK4483" s="2"/>
      <c r="BL4483" s="2"/>
      <c r="BM4483" s="2"/>
      <c r="BN4483" s="2"/>
      <c r="BO4483" s="2"/>
      <c r="BP4483" s="2"/>
      <c r="BQ4483" s="2"/>
      <c r="BR4483" s="2"/>
      <c r="BS4483" s="2"/>
      <c r="BT4483" s="2"/>
      <c r="BU4483" s="2"/>
      <c r="BV4483" s="2"/>
      <c r="BW4483" s="2"/>
      <c r="BX4483" s="2"/>
      <c r="BY4483" s="2"/>
    </row>
    <row r="4484" spans="38:77" s="11" customFormat="1" x14ac:dyDescent="0.3">
      <c r="AL4484" s="2"/>
      <c r="AM4484" s="2"/>
      <c r="AN4484" s="2"/>
      <c r="AO4484" s="2"/>
      <c r="AP4484" s="2"/>
      <c r="AQ4484" s="2"/>
      <c r="AR4484" s="2"/>
      <c r="AS4484" s="2"/>
      <c r="AT4484" s="2"/>
      <c r="AU4484" s="2"/>
      <c r="AV4484" s="2"/>
      <c r="AW4484" s="2"/>
      <c r="AX4484" s="2"/>
      <c r="AY4484" s="2"/>
      <c r="AZ4484" s="2"/>
      <c r="BA4484" s="2"/>
      <c r="BB4484" s="2"/>
      <c r="BC4484" s="2"/>
      <c r="BD4484" s="2"/>
      <c r="BE4484" s="2"/>
      <c r="BF4484" s="2"/>
      <c r="BG4484" s="2"/>
      <c r="BH4484" s="2"/>
      <c r="BI4484" s="2"/>
      <c r="BJ4484" s="2"/>
      <c r="BK4484" s="2"/>
      <c r="BL4484" s="2"/>
      <c r="BM4484" s="2"/>
      <c r="BN4484" s="2"/>
      <c r="BO4484" s="2"/>
      <c r="BP4484" s="2"/>
      <c r="BQ4484" s="2"/>
      <c r="BR4484" s="2"/>
      <c r="BS4484" s="2"/>
      <c r="BT4484" s="2"/>
      <c r="BU4484" s="2"/>
      <c r="BV4484" s="2"/>
      <c r="BW4484" s="2"/>
      <c r="BX4484" s="2"/>
      <c r="BY4484" s="2"/>
    </row>
    <row r="4485" spans="38:77" s="11" customFormat="1" x14ac:dyDescent="0.3">
      <c r="AL4485" s="2"/>
      <c r="AM4485" s="2"/>
      <c r="AN4485" s="2"/>
      <c r="AO4485" s="2"/>
      <c r="AP4485" s="2"/>
      <c r="AQ4485" s="2"/>
      <c r="AR4485" s="2"/>
      <c r="AS4485" s="2"/>
      <c r="AT4485" s="2"/>
      <c r="AU4485" s="2"/>
      <c r="AV4485" s="2"/>
      <c r="AW4485" s="2"/>
      <c r="AX4485" s="2"/>
      <c r="AY4485" s="2"/>
      <c r="AZ4485" s="2"/>
      <c r="BA4485" s="2"/>
      <c r="BB4485" s="2"/>
      <c r="BC4485" s="2"/>
      <c r="BD4485" s="2"/>
      <c r="BE4485" s="2"/>
      <c r="BF4485" s="2"/>
      <c r="BG4485" s="2"/>
      <c r="BH4485" s="2"/>
      <c r="BI4485" s="2"/>
      <c r="BJ4485" s="2"/>
      <c r="BK4485" s="2"/>
      <c r="BL4485" s="2"/>
      <c r="BM4485" s="2"/>
      <c r="BN4485" s="2"/>
      <c r="BO4485" s="2"/>
      <c r="BP4485" s="2"/>
      <c r="BQ4485" s="2"/>
      <c r="BR4485" s="2"/>
      <c r="BS4485" s="2"/>
      <c r="BT4485" s="2"/>
      <c r="BU4485" s="2"/>
      <c r="BV4485" s="2"/>
      <c r="BW4485" s="2"/>
      <c r="BX4485" s="2"/>
      <c r="BY4485" s="2"/>
    </row>
    <row r="4486" spans="38:77" s="11" customFormat="1" x14ac:dyDescent="0.3">
      <c r="AL4486" s="2"/>
      <c r="AM4486" s="2"/>
      <c r="AN4486" s="2"/>
      <c r="AO4486" s="2"/>
      <c r="AP4486" s="2"/>
      <c r="AQ4486" s="2"/>
      <c r="AR4486" s="2"/>
      <c r="AS4486" s="2"/>
      <c r="AT4486" s="2"/>
      <c r="AU4486" s="2"/>
      <c r="AV4486" s="2"/>
      <c r="AW4486" s="2"/>
      <c r="AX4486" s="2"/>
      <c r="AY4486" s="2"/>
      <c r="AZ4486" s="2"/>
      <c r="BA4486" s="2"/>
      <c r="BB4486" s="2"/>
      <c r="BC4486" s="2"/>
      <c r="BD4486" s="2"/>
      <c r="BE4486" s="2"/>
      <c r="BF4486" s="2"/>
      <c r="BG4486" s="2"/>
      <c r="BH4486" s="2"/>
      <c r="BI4486" s="2"/>
      <c r="BJ4486" s="2"/>
      <c r="BK4486" s="2"/>
      <c r="BL4486" s="2"/>
      <c r="BM4486" s="2"/>
      <c r="BN4486" s="2"/>
      <c r="BO4486" s="2"/>
      <c r="BP4486" s="2"/>
      <c r="BQ4486" s="2"/>
      <c r="BR4486" s="2"/>
      <c r="BS4486" s="2"/>
      <c r="BT4486" s="2"/>
      <c r="BU4486" s="2"/>
      <c r="BV4486" s="2"/>
      <c r="BW4486" s="2"/>
      <c r="BX4486" s="2"/>
      <c r="BY4486" s="2"/>
    </row>
    <row r="4487" spans="38:77" s="11" customFormat="1" x14ac:dyDescent="0.3">
      <c r="AL4487" s="2"/>
      <c r="AM4487" s="2"/>
      <c r="AN4487" s="2"/>
      <c r="AO4487" s="2"/>
      <c r="AP4487" s="2"/>
      <c r="AQ4487" s="2"/>
      <c r="AR4487" s="2"/>
      <c r="AS4487" s="2"/>
      <c r="AT4487" s="2"/>
      <c r="AU4487" s="2"/>
      <c r="AV4487" s="2"/>
      <c r="AW4487" s="2"/>
      <c r="AX4487" s="2"/>
      <c r="AY4487" s="2"/>
      <c r="AZ4487" s="2"/>
      <c r="BA4487" s="2"/>
      <c r="BB4487" s="2"/>
      <c r="BC4487" s="2"/>
      <c r="BD4487" s="2"/>
      <c r="BE4487" s="2"/>
      <c r="BF4487" s="2"/>
      <c r="BG4487" s="2"/>
      <c r="BH4487" s="2"/>
      <c r="BI4487" s="2"/>
      <c r="BJ4487" s="2"/>
      <c r="BK4487" s="2"/>
      <c r="BL4487" s="2"/>
      <c r="BM4487" s="2"/>
      <c r="BN4487" s="2"/>
      <c r="BO4487" s="2"/>
      <c r="BP4487" s="2"/>
      <c r="BQ4487" s="2"/>
      <c r="BR4487" s="2"/>
      <c r="BS4487" s="2"/>
      <c r="BT4487" s="2"/>
      <c r="BU4487" s="2"/>
      <c r="BV4487" s="2"/>
      <c r="BW4487" s="2"/>
      <c r="BX4487" s="2"/>
      <c r="BY4487" s="2"/>
    </row>
    <row r="4488" spans="38:77" s="11" customFormat="1" x14ac:dyDescent="0.3">
      <c r="AL4488" s="2"/>
      <c r="AM4488" s="2"/>
      <c r="AN4488" s="2"/>
      <c r="AO4488" s="2"/>
      <c r="AP4488" s="2"/>
      <c r="AQ4488" s="2"/>
      <c r="AR4488" s="2"/>
      <c r="AS4488" s="2"/>
      <c r="AT4488" s="2"/>
      <c r="AU4488" s="2"/>
      <c r="AV4488" s="2"/>
      <c r="AW4488" s="2"/>
      <c r="AX4488" s="2"/>
      <c r="AY4488" s="2"/>
      <c r="AZ4488" s="2"/>
      <c r="BA4488" s="2"/>
      <c r="BB4488" s="2"/>
      <c r="BC4488" s="2"/>
      <c r="BD4488" s="2"/>
      <c r="BE4488" s="2"/>
      <c r="BF4488" s="2"/>
      <c r="BG4488" s="2"/>
      <c r="BH4488" s="2"/>
      <c r="BI4488" s="2"/>
      <c r="BJ4488" s="2"/>
      <c r="BK4488" s="2"/>
      <c r="BL4488" s="2"/>
      <c r="BM4488" s="2"/>
      <c r="BN4488" s="2"/>
      <c r="BO4488" s="2"/>
      <c r="BP4488" s="2"/>
      <c r="BQ4488" s="2"/>
      <c r="BR4488" s="2"/>
      <c r="BS4488" s="2"/>
      <c r="BT4488" s="2"/>
      <c r="BU4488" s="2"/>
      <c r="BV4488" s="2"/>
      <c r="BW4488" s="2"/>
      <c r="BX4488" s="2"/>
      <c r="BY4488" s="2"/>
    </row>
    <row r="4489" spans="38:77" s="11" customFormat="1" x14ac:dyDescent="0.3">
      <c r="AL4489" s="2"/>
      <c r="AM4489" s="2"/>
      <c r="AN4489" s="2"/>
      <c r="AO4489" s="2"/>
      <c r="AP4489" s="2"/>
      <c r="AQ4489" s="2"/>
      <c r="AR4489" s="2"/>
      <c r="AS4489" s="2"/>
      <c r="AT4489" s="2"/>
      <c r="AU4489" s="2"/>
      <c r="AV4489" s="2"/>
      <c r="AW4489" s="2"/>
      <c r="AX4489" s="2"/>
      <c r="AY4489" s="2"/>
      <c r="AZ4489" s="2"/>
      <c r="BA4489" s="2"/>
      <c r="BB4489" s="2"/>
      <c r="BC4489" s="2"/>
      <c r="BD4489" s="2"/>
      <c r="BE4489" s="2"/>
      <c r="BF4489" s="2"/>
      <c r="BG4489" s="2"/>
      <c r="BH4489" s="2"/>
      <c r="BI4489" s="2"/>
      <c r="BJ4489" s="2"/>
      <c r="BK4489" s="2"/>
      <c r="BL4489" s="2"/>
      <c r="BM4489" s="2"/>
      <c r="BN4489" s="2"/>
      <c r="BO4489" s="2"/>
      <c r="BP4489" s="2"/>
      <c r="BQ4489" s="2"/>
      <c r="BR4489" s="2"/>
      <c r="BS4489" s="2"/>
      <c r="BT4489" s="2"/>
      <c r="BU4489" s="2"/>
      <c r="BV4489" s="2"/>
      <c r="BW4489" s="2"/>
      <c r="BX4489" s="2"/>
      <c r="BY4489" s="2"/>
    </row>
    <row r="4490" spans="38:77" s="11" customFormat="1" x14ac:dyDescent="0.3">
      <c r="AL4490" s="2"/>
      <c r="AM4490" s="2"/>
      <c r="AN4490" s="2"/>
      <c r="AO4490" s="2"/>
      <c r="AP4490" s="2"/>
      <c r="AQ4490" s="2"/>
      <c r="AR4490" s="2"/>
      <c r="AS4490" s="2"/>
      <c r="AT4490" s="2"/>
      <c r="AU4490" s="2"/>
      <c r="AV4490" s="2"/>
      <c r="AW4490" s="2"/>
      <c r="AX4490" s="2"/>
      <c r="AY4490" s="2"/>
      <c r="AZ4490" s="2"/>
      <c r="BA4490" s="2"/>
      <c r="BB4490" s="2"/>
      <c r="BC4490" s="2"/>
      <c r="BD4490" s="2"/>
      <c r="BE4490" s="2"/>
      <c r="BF4490" s="2"/>
      <c r="BG4490" s="2"/>
      <c r="BH4490" s="2"/>
      <c r="BI4490" s="2"/>
      <c r="BJ4490" s="2"/>
      <c r="BK4490" s="2"/>
      <c r="BL4490" s="2"/>
      <c r="BM4490" s="2"/>
      <c r="BN4490" s="2"/>
      <c r="BO4490" s="2"/>
      <c r="BP4490" s="2"/>
      <c r="BQ4490" s="2"/>
      <c r="BR4490" s="2"/>
      <c r="BS4490" s="2"/>
      <c r="BT4490" s="2"/>
      <c r="BU4490" s="2"/>
      <c r="BV4490" s="2"/>
      <c r="BW4490" s="2"/>
      <c r="BX4490" s="2"/>
      <c r="BY4490" s="2"/>
    </row>
    <row r="4491" spans="38:77" s="11" customFormat="1" x14ac:dyDescent="0.3">
      <c r="AL4491" s="2"/>
      <c r="AM4491" s="2"/>
      <c r="AN4491" s="2"/>
      <c r="AO4491" s="2"/>
      <c r="AP4491" s="2"/>
      <c r="AQ4491" s="2"/>
      <c r="AR4491" s="2"/>
      <c r="AS4491" s="2"/>
      <c r="AT4491" s="2"/>
      <c r="AU4491" s="2"/>
      <c r="AV4491" s="2"/>
      <c r="AW4491" s="2"/>
      <c r="AX4491" s="2"/>
      <c r="AY4491" s="2"/>
      <c r="AZ4491" s="2"/>
      <c r="BA4491" s="2"/>
      <c r="BB4491" s="2"/>
      <c r="BC4491" s="2"/>
      <c r="BD4491" s="2"/>
      <c r="BE4491" s="2"/>
      <c r="BF4491" s="2"/>
      <c r="BG4491" s="2"/>
      <c r="BH4491" s="2"/>
      <c r="BI4491" s="2"/>
      <c r="BJ4491" s="2"/>
      <c r="BK4491" s="2"/>
      <c r="BL4491" s="2"/>
      <c r="BM4491" s="2"/>
      <c r="BN4491" s="2"/>
      <c r="BO4491" s="2"/>
      <c r="BP4491" s="2"/>
      <c r="BQ4491" s="2"/>
      <c r="BR4491" s="2"/>
      <c r="BS4491" s="2"/>
      <c r="BT4491" s="2"/>
      <c r="BU4491" s="2"/>
      <c r="BV4491" s="2"/>
      <c r="BW4491" s="2"/>
      <c r="BX4491" s="2"/>
      <c r="BY4491" s="2"/>
    </row>
    <row r="4492" spans="38:77" s="11" customFormat="1" x14ac:dyDescent="0.3">
      <c r="AL4492" s="2"/>
      <c r="AM4492" s="2"/>
      <c r="AN4492" s="2"/>
      <c r="AO4492" s="2"/>
      <c r="AP4492" s="2"/>
      <c r="AQ4492" s="2"/>
      <c r="AR4492" s="2"/>
      <c r="AS4492" s="2"/>
      <c r="AT4492" s="2"/>
      <c r="AU4492" s="2"/>
      <c r="AV4492" s="2"/>
      <c r="AW4492" s="2"/>
      <c r="AX4492" s="2"/>
      <c r="AY4492" s="2"/>
      <c r="AZ4492" s="2"/>
      <c r="BA4492" s="2"/>
      <c r="BB4492" s="2"/>
      <c r="BC4492" s="2"/>
      <c r="BD4492" s="2"/>
      <c r="BE4492" s="2"/>
      <c r="BF4492" s="2"/>
      <c r="BG4492" s="2"/>
      <c r="BH4492" s="2"/>
      <c r="BI4492" s="2"/>
      <c r="BJ4492" s="2"/>
      <c r="BK4492" s="2"/>
      <c r="BL4492" s="2"/>
      <c r="BM4492" s="2"/>
      <c r="BN4492" s="2"/>
      <c r="BO4492" s="2"/>
      <c r="BP4492" s="2"/>
      <c r="BQ4492" s="2"/>
      <c r="BR4492" s="2"/>
      <c r="BS4492" s="2"/>
      <c r="BT4492" s="2"/>
      <c r="BU4492" s="2"/>
      <c r="BV4492" s="2"/>
      <c r="BW4492" s="2"/>
      <c r="BX4492" s="2"/>
      <c r="BY4492" s="2"/>
    </row>
    <row r="4493" spans="38:77" s="11" customFormat="1" x14ac:dyDescent="0.3">
      <c r="AL4493" s="2"/>
      <c r="AM4493" s="2"/>
      <c r="AN4493" s="2"/>
      <c r="AO4493" s="2"/>
      <c r="AP4493" s="2"/>
      <c r="AQ4493" s="2"/>
      <c r="AR4493" s="2"/>
      <c r="AS4493" s="2"/>
      <c r="AT4493" s="2"/>
      <c r="AU4493" s="2"/>
      <c r="AV4493" s="2"/>
      <c r="AW4493" s="2"/>
      <c r="AX4493" s="2"/>
      <c r="AY4493" s="2"/>
      <c r="AZ4493" s="2"/>
      <c r="BA4493" s="2"/>
      <c r="BB4493" s="2"/>
      <c r="BC4493" s="2"/>
      <c r="BD4493" s="2"/>
      <c r="BE4493" s="2"/>
      <c r="BF4493" s="2"/>
      <c r="BG4493" s="2"/>
      <c r="BH4493" s="2"/>
      <c r="BI4493" s="2"/>
      <c r="BJ4493" s="2"/>
      <c r="BK4493" s="2"/>
      <c r="BL4493" s="2"/>
      <c r="BM4493" s="2"/>
      <c r="BN4493" s="2"/>
      <c r="BO4493" s="2"/>
      <c r="BP4493" s="2"/>
      <c r="BQ4493" s="2"/>
      <c r="BR4493" s="2"/>
      <c r="BS4493" s="2"/>
      <c r="BT4493" s="2"/>
      <c r="BU4493" s="2"/>
      <c r="BV4493" s="2"/>
      <c r="BW4493" s="2"/>
      <c r="BX4493" s="2"/>
      <c r="BY4493" s="2"/>
    </row>
    <row r="4494" spans="38:77" s="11" customFormat="1" x14ac:dyDescent="0.3">
      <c r="AL4494" s="2"/>
      <c r="AM4494" s="2"/>
      <c r="AN4494" s="2"/>
      <c r="AO4494" s="2"/>
      <c r="AP4494" s="2"/>
      <c r="AQ4494" s="2"/>
      <c r="AR4494" s="2"/>
      <c r="AS4494" s="2"/>
      <c r="AT4494" s="2"/>
      <c r="AU4494" s="2"/>
      <c r="AV4494" s="2"/>
      <c r="AW4494" s="2"/>
      <c r="AX4494" s="2"/>
      <c r="AY4494" s="2"/>
      <c r="AZ4494" s="2"/>
      <c r="BA4494" s="2"/>
      <c r="BB4494" s="2"/>
      <c r="BC4494" s="2"/>
      <c r="BD4494" s="2"/>
      <c r="BE4494" s="2"/>
      <c r="BF4494" s="2"/>
      <c r="BG4494" s="2"/>
      <c r="BH4494" s="2"/>
      <c r="BI4494" s="2"/>
      <c r="BJ4494" s="2"/>
      <c r="BK4494" s="2"/>
      <c r="BL4494" s="2"/>
      <c r="BM4494" s="2"/>
      <c r="BN4494" s="2"/>
      <c r="BO4494" s="2"/>
      <c r="BP4494" s="2"/>
      <c r="BQ4494" s="2"/>
      <c r="BR4494" s="2"/>
      <c r="BS4494" s="2"/>
      <c r="BT4494" s="2"/>
      <c r="BU4494" s="2"/>
      <c r="BV4494" s="2"/>
      <c r="BW4494" s="2"/>
      <c r="BX4494" s="2"/>
      <c r="BY4494" s="2"/>
    </row>
    <row r="4495" spans="38:77" s="11" customFormat="1" x14ac:dyDescent="0.3">
      <c r="AL4495" s="2"/>
      <c r="AM4495" s="2"/>
      <c r="AN4495" s="2"/>
      <c r="AO4495" s="2"/>
      <c r="AP4495" s="2"/>
      <c r="AQ4495" s="2"/>
      <c r="AR4495" s="2"/>
      <c r="AS4495" s="2"/>
      <c r="AT4495" s="2"/>
      <c r="AU4495" s="2"/>
      <c r="AV4495" s="2"/>
      <c r="AW4495" s="2"/>
      <c r="AX4495" s="2"/>
      <c r="AY4495" s="2"/>
      <c r="AZ4495" s="2"/>
      <c r="BA4495" s="2"/>
      <c r="BB4495" s="2"/>
      <c r="BC4495" s="2"/>
      <c r="BD4495" s="2"/>
      <c r="BE4495" s="2"/>
      <c r="BF4495" s="2"/>
      <c r="BG4495" s="2"/>
      <c r="BH4495" s="2"/>
      <c r="BI4495" s="2"/>
      <c r="BJ4495" s="2"/>
      <c r="BK4495" s="2"/>
      <c r="BL4495" s="2"/>
      <c r="BM4495" s="2"/>
      <c r="BN4495" s="2"/>
      <c r="BO4495" s="2"/>
      <c r="BP4495" s="2"/>
      <c r="BQ4495" s="2"/>
      <c r="BR4495" s="2"/>
      <c r="BS4495" s="2"/>
      <c r="BT4495" s="2"/>
      <c r="BU4495" s="2"/>
      <c r="BV4495" s="2"/>
      <c r="BW4495" s="2"/>
      <c r="BX4495" s="2"/>
      <c r="BY4495" s="2"/>
    </row>
    <row r="4496" spans="38:77" s="11" customFormat="1" x14ac:dyDescent="0.3">
      <c r="AL4496" s="2"/>
      <c r="AM4496" s="2"/>
      <c r="AN4496" s="2"/>
      <c r="AO4496" s="2"/>
      <c r="AP4496" s="2"/>
      <c r="AQ4496" s="2"/>
      <c r="AR4496" s="2"/>
      <c r="AS4496" s="2"/>
      <c r="AT4496" s="2"/>
      <c r="AU4496" s="2"/>
      <c r="AV4496" s="2"/>
      <c r="AW4496" s="2"/>
      <c r="AX4496" s="2"/>
      <c r="AY4496" s="2"/>
      <c r="AZ4496" s="2"/>
      <c r="BA4496" s="2"/>
      <c r="BB4496" s="2"/>
      <c r="BC4496" s="2"/>
      <c r="BD4496" s="2"/>
      <c r="BE4496" s="2"/>
      <c r="BF4496" s="2"/>
      <c r="BG4496" s="2"/>
      <c r="BH4496" s="2"/>
      <c r="BI4496" s="2"/>
      <c r="BJ4496" s="2"/>
      <c r="BK4496" s="2"/>
      <c r="BL4496" s="2"/>
      <c r="BM4496" s="2"/>
      <c r="BN4496" s="2"/>
      <c r="BO4496" s="2"/>
      <c r="BP4496" s="2"/>
      <c r="BQ4496" s="2"/>
      <c r="BR4496" s="2"/>
      <c r="BS4496" s="2"/>
      <c r="BT4496" s="2"/>
      <c r="BU4496" s="2"/>
      <c r="BV4496" s="2"/>
      <c r="BW4496" s="2"/>
      <c r="BX4496" s="2"/>
      <c r="BY4496" s="2"/>
    </row>
    <row r="4497" spans="38:77" s="11" customFormat="1" x14ac:dyDescent="0.3">
      <c r="AL4497" s="2"/>
      <c r="AM4497" s="2"/>
      <c r="AN4497" s="2"/>
      <c r="AO4497" s="2"/>
      <c r="AP4497" s="2"/>
      <c r="AQ4497" s="2"/>
      <c r="AR4497" s="2"/>
      <c r="AS4497" s="2"/>
      <c r="AT4497" s="2"/>
      <c r="AU4497" s="2"/>
      <c r="AV4497" s="2"/>
      <c r="AW4497" s="2"/>
      <c r="AX4497" s="2"/>
      <c r="AY4497" s="2"/>
      <c r="AZ4497" s="2"/>
      <c r="BA4497" s="2"/>
      <c r="BB4497" s="2"/>
      <c r="BC4497" s="2"/>
      <c r="BD4497" s="2"/>
      <c r="BE4497" s="2"/>
      <c r="BF4497" s="2"/>
      <c r="BG4497" s="2"/>
      <c r="BH4497" s="2"/>
      <c r="BI4497" s="2"/>
      <c r="BJ4497" s="2"/>
      <c r="BK4497" s="2"/>
      <c r="BL4497" s="2"/>
      <c r="BM4497" s="2"/>
      <c r="BN4497" s="2"/>
      <c r="BO4497" s="2"/>
      <c r="BP4497" s="2"/>
      <c r="BQ4497" s="2"/>
      <c r="BR4497" s="2"/>
      <c r="BS4497" s="2"/>
      <c r="BT4497" s="2"/>
      <c r="BU4497" s="2"/>
      <c r="BV4497" s="2"/>
      <c r="BW4497" s="2"/>
      <c r="BX4497" s="2"/>
      <c r="BY4497" s="2"/>
    </row>
    <row r="4498" spans="38:77" s="11" customFormat="1" x14ac:dyDescent="0.3">
      <c r="AL4498" s="2"/>
      <c r="AM4498" s="2"/>
      <c r="AN4498" s="2"/>
      <c r="AO4498" s="2"/>
      <c r="AP4498" s="2"/>
      <c r="AQ4498" s="2"/>
      <c r="AR4498" s="2"/>
      <c r="AS4498" s="2"/>
      <c r="AT4498" s="2"/>
      <c r="AU4498" s="2"/>
      <c r="AV4498" s="2"/>
      <c r="AW4498" s="2"/>
      <c r="AX4498" s="2"/>
      <c r="AY4498" s="2"/>
      <c r="AZ4498" s="2"/>
      <c r="BA4498" s="2"/>
      <c r="BB4498" s="2"/>
      <c r="BC4498" s="2"/>
      <c r="BD4498" s="2"/>
      <c r="BE4498" s="2"/>
      <c r="BF4498" s="2"/>
      <c r="BG4498" s="2"/>
      <c r="BH4498" s="2"/>
      <c r="BI4498" s="2"/>
      <c r="BJ4498" s="2"/>
      <c r="BK4498" s="2"/>
      <c r="BL4498" s="2"/>
      <c r="BM4498" s="2"/>
      <c r="BN4498" s="2"/>
      <c r="BO4498" s="2"/>
      <c r="BP4498" s="2"/>
      <c r="BQ4498" s="2"/>
      <c r="BR4498" s="2"/>
      <c r="BS4498" s="2"/>
      <c r="BT4498" s="2"/>
      <c r="BU4498" s="2"/>
      <c r="BV4498" s="2"/>
      <c r="BW4498" s="2"/>
      <c r="BX4498" s="2"/>
      <c r="BY4498" s="2"/>
    </row>
    <row r="4499" spans="38:77" s="11" customFormat="1" x14ac:dyDescent="0.3">
      <c r="AL4499" s="2"/>
      <c r="AM4499" s="2"/>
      <c r="AN4499" s="2"/>
      <c r="AO4499" s="2"/>
      <c r="AP4499" s="2"/>
      <c r="AQ4499" s="2"/>
      <c r="AR4499" s="2"/>
      <c r="AS4499" s="2"/>
      <c r="AT4499" s="2"/>
      <c r="AU4499" s="2"/>
      <c r="AV4499" s="2"/>
      <c r="AW4499" s="2"/>
      <c r="AX4499" s="2"/>
      <c r="AY4499" s="2"/>
      <c r="AZ4499" s="2"/>
      <c r="BA4499" s="2"/>
      <c r="BB4499" s="2"/>
      <c r="BC4499" s="2"/>
      <c r="BD4499" s="2"/>
      <c r="BE4499" s="2"/>
      <c r="BF4499" s="2"/>
      <c r="BG4499" s="2"/>
      <c r="BH4499" s="2"/>
      <c r="BI4499" s="2"/>
      <c r="BJ4499" s="2"/>
      <c r="BK4499" s="2"/>
      <c r="BL4499" s="2"/>
      <c r="BM4499" s="2"/>
      <c r="BN4499" s="2"/>
      <c r="BO4499" s="2"/>
      <c r="BP4499" s="2"/>
      <c r="BQ4499" s="2"/>
      <c r="BR4499" s="2"/>
      <c r="BS4499" s="2"/>
      <c r="BT4499" s="2"/>
      <c r="BU4499" s="2"/>
      <c r="BV4499" s="2"/>
      <c r="BW4499" s="2"/>
      <c r="BX4499" s="2"/>
      <c r="BY4499" s="2"/>
    </row>
    <row r="4500" spans="38:77" s="11" customFormat="1" x14ac:dyDescent="0.3">
      <c r="AL4500" s="2"/>
      <c r="AM4500" s="2"/>
      <c r="AN4500" s="2"/>
      <c r="AO4500" s="2"/>
      <c r="AP4500" s="2"/>
      <c r="AQ4500" s="2"/>
      <c r="AR4500" s="2"/>
      <c r="AS4500" s="2"/>
      <c r="AT4500" s="2"/>
      <c r="AU4500" s="2"/>
      <c r="AV4500" s="2"/>
      <c r="AW4500" s="2"/>
      <c r="AX4500" s="2"/>
      <c r="AY4500" s="2"/>
      <c r="AZ4500" s="2"/>
      <c r="BA4500" s="2"/>
      <c r="BB4500" s="2"/>
      <c r="BC4500" s="2"/>
      <c r="BD4500" s="2"/>
      <c r="BE4500" s="2"/>
      <c r="BF4500" s="2"/>
      <c r="BG4500" s="2"/>
      <c r="BH4500" s="2"/>
      <c r="BI4500" s="2"/>
      <c r="BJ4500" s="2"/>
      <c r="BK4500" s="2"/>
      <c r="BL4500" s="2"/>
      <c r="BM4500" s="2"/>
      <c r="BN4500" s="2"/>
      <c r="BO4500" s="2"/>
      <c r="BP4500" s="2"/>
      <c r="BQ4500" s="2"/>
      <c r="BR4500" s="2"/>
      <c r="BS4500" s="2"/>
      <c r="BT4500" s="2"/>
      <c r="BU4500" s="2"/>
      <c r="BV4500" s="2"/>
      <c r="BW4500" s="2"/>
      <c r="BX4500" s="2"/>
      <c r="BY4500" s="2"/>
    </row>
    <row r="4501" spans="38:77" s="11" customFormat="1" x14ac:dyDescent="0.3">
      <c r="AL4501" s="2"/>
      <c r="AM4501" s="2"/>
      <c r="AN4501" s="2"/>
      <c r="AO4501" s="2"/>
      <c r="AP4501" s="2"/>
      <c r="AQ4501" s="2"/>
      <c r="AR4501" s="2"/>
      <c r="AS4501" s="2"/>
      <c r="AT4501" s="2"/>
      <c r="AU4501" s="2"/>
      <c r="AV4501" s="2"/>
      <c r="AW4501" s="2"/>
      <c r="AX4501" s="2"/>
      <c r="AY4501" s="2"/>
      <c r="AZ4501" s="2"/>
      <c r="BA4501" s="2"/>
      <c r="BB4501" s="2"/>
      <c r="BC4501" s="2"/>
      <c r="BD4501" s="2"/>
      <c r="BE4501" s="2"/>
      <c r="BF4501" s="2"/>
      <c r="BG4501" s="2"/>
      <c r="BH4501" s="2"/>
      <c r="BI4501" s="2"/>
      <c r="BJ4501" s="2"/>
      <c r="BK4501" s="2"/>
      <c r="BL4501" s="2"/>
      <c r="BM4501" s="2"/>
      <c r="BN4501" s="2"/>
      <c r="BO4501" s="2"/>
      <c r="BP4501" s="2"/>
      <c r="BQ4501" s="2"/>
      <c r="BR4501" s="2"/>
      <c r="BS4501" s="2"/>
      <c r="BT4501" s="2"/>
      <c r="BU4501" s="2"/>
      <c r="BV4501" s="2"/>
      <c r="BW4501" s="2"/>
      <c r="BX4501" s="2"/>
      <c r="BY4501" s="2"/>
    </row>
    <row r="4502" spans="38:77" s="11" customFormat="1" x14ac:dyDescent="0.3">
      <c r="AL4502" s="2"/>
      <c r="AM4502" s="2"/>
      <c r="AN4502" s="2"/>
      <c r="AO4502" s="2"/>
      <c r="AP4502" s="2"/>
      <c r="AQ4502" s="2"/>
      <c r="AR4502" s="2"/>
      <c r="AS4502" s="2"/>
      <c r="AT4502" s="2"/>
      <c r="AU4502" s="2"/>
      <c r="AV4502" s="2"/>
      <c r="AW4502" s="2"/>
      <c r="AX4502" s="2"/>
      <c r="AY4502" s="2"/>
      <c r="AZ4502" s="2"/>
      <c r="BA4502" s="2"/>
      <c r="BB4502" s="2"/>
      <c r="BC4502" s="2"/>
      <c r="BD4502" s="2"/>
      <c r="BE4502" s="2"/>
      <c r="BF4502" s="2"/>
      <c r="BG4502" s="2"/>
      <c r="BH4502" s="2"/>
      <c r="BI4502" s="2"/>
      <c r="BJ4502" s="2"/>
      <c r="BK4502" s="2"/>
      <c r="BL4502" s="2"/>
      <c r="BM4502" s="2"/>
      <c r="BN4502" s="2"/>
      <c r="BO4502" s="2"/>
      <c r="BP4502" s="2"/>
      <c r="BQ4502" s="2"/>
      <c r="BR4502" s="2"/>
      <c r="BS4502" s="2"/>
      <c r="BT4502" s="2"/>
      <c r="BU4502" s="2"/>
      <c r="BV4502" s="2"/>
      <c r="BW4502" s="2"/>
      <c r="BX4502" s="2"/>
      <c r="BY4502" s="2"/>
    </row>
    <row r="4503" spans="38:77" s="11" customFormat="1" x14ac:dyDescent="0.3">
      <c r="AL4503" s="2"/>
      <c r="AM4503" s="2"/>
      <c r="AN4503" s="2"/>
      <c r="AO4503" s="2"/>
      <c r="AP4503" s="2"/>
      <c r="AQ4503" s="2"/>
      <c r="AR4503" s="2"/>
      <c r="AS4503" s="2"/>
      <c r="AT4503" s="2"/>
      <c r="AU4503" s="2"/>
      <c r="AV4503" s="2"/>
      <c r="AW4503" s="2"/>
      <c r="AX4503" s="2"/>
      <c r="AY4503" s="2"/>
      <c r="AZ4503" s="2"/>
      <c r="BA4503" s="2"/>
      <c r="BB4503" s="2"/>
      <c r="BC4503" s="2"/>
      <c r="BD4503" s="2"/>
      <c r="BE4503" s="2"/>
      <c r="BF4503" s="2"/>
      <c r="BG4503" s="2"/>
      <c r="BH4503" s="2"/>
      <c r="BI4503" s="2"/>
      <c r="BJ4503" s="2"/>
      <c r="BK4503" s="2"/>
      <c r="BL4503" s="2"/>
      <c r="BM4503" s="2"/>
      <c r="BN4503" s="2"/>
      <c r="BO4503" s="2"/>
      <c r="BP4503" s="2"/>
      <c r="BQ4503" s="2"/>
      <c r="BR4503" s="2"/>
      <c r="BS4503" s="2"/>
      <c r="BT4503" s="2"/>
      <c r="BU4503" s="2"/>
      <c r="BV4503" s="2"/>
      <c r="BW4503" s="2"/>
      <c r="BX4503" s="2"/>
      <c r="BY4503" s="2"/>
    </row>
    <row r="4504" spans="38:77" s="11" customFormat="1" x14ac:dyDescent="0.3">
      <c r="AL4504" s="2"/>
      <c r="AM4504" s="2"/>
      <c r="AN4504" s="2"/>
      <c r="AO4504" s="2"/>
      <c r="AP4504" s="2"/>
      <c r="AQ4504" s="2"/>
      <c r="AR4504" s="2"/>
      <c r="AS4504" s="2"/>
      <c r="AT4504" s="2"/>
      <c r="AU4504" s="2"/>
      <c r="AV4504" s="2"/>
      <c r="AW4504" s="2"/>
      <c r="AX4504" s="2"/>
      <c r="AY4504" s="2"/>
      <c r="AZ4504" s="2"/>
      <c r="BA4504" s="2"/>
      <c r="BB4504" s="2"/>
      <c r="BC4504" s="2"/>
      <c r="BD4504" s="2"/>
      <c r="BE4504" s="2"/>
      <c r="BF4504" s="2"/>
      <c r="BG4504" s="2"/>
      <c r="BH4504" s="2"/>
      <c r="BI4504" s="2"/>
      <c r="BJ4504" s="2"/>
      <c r="BK4504" s="2"/>
      <c r="BL4504" s="2"/>
      <c r="BM4504" s="2"/>
      <c r="BN4504" s="2"/>
      <c r="BO4504" s="2"/>
      <c r="BP4504" s="2"/>
      <c r="BQ4504" s="2"/>
      <c r="BR4504" s="2"/>
      <c r="BS4504" s="2"/>
      <c r="BT4504" s="2"/>
      <c r="BU4504" s="2"/>
      <c r="BV4504" s="2"/>
      <c r="BW4504" s="2"/>
      <c r="BX4504" s="2"/>
      <c r="BY4504" s="2"/>
    </row>
    <row r="4505" spans="38:77" s="11" customFormat="1" x14ac:dyDescent="0.3">
      <c r="AL4505" s="2"/>
      <c r="AM4505" s="2"/>
      <c r="AN4505" s="2"/>
      <c r="AO4505" s="2"/>
      <c r="AP4505" s="2"/>
      <c r="AQ4505" s="2"/>
      <c r="AR4505" s="2"/>
      <c r="AS4505" s="2"/>
      <c r="AT4505" s="2"/>
      <c r="AU4505" s="2"/>
      <c r="AV4505" s="2"/>
      <c r="AW4505" s="2"/>
      <c r="AX4505" s="2"/>
      <c r="AY4505" s="2"/>
      <c r="AZ4505" s="2"/>
      <c r="BA4505" s="2"/>
      <c r="BB4505" s="2"/>
      <c r="BC4505" s="2"/>
      <c r="BD4505" s="2"/>
      <c r="BE4505" s="2"/>
      <c r="BF4505" s="2"/>
      <c r="BG4505" s="2"/>
      <c r="BH4505" s="2"/>
      <c r="BI4505" s="2"/>
      <c r="BJ4505" s="2"/>
      <c r="BK4505" s="2"/>
      <c r="BL4505" s="2"/>
      <c r="BM4505" s="2"/>
      <c r="BN4505" s="2"/>
      <c r="BO4505" s="2"/>
      <c r="BP4505" s="2"/>
      <c r="BQ4505" s="2"/>
      <c r="BR4505" s="2"/>
      <c r="BS4505" s="2"/>
      <c r="BT4505" s="2"/>
      <c r="BU4505" s="2"/>
      <c r="BV4505" s="2"/>
      <c r="BW4505" s="2"/>
      <c r="BX4505" s="2"/>
      <c r="BY4505" s="2"/>
    </row>
    <row r="4506" spans="38:77" s="11" customFormat="1" x14ac:dyDescent="0.3">
      <c r="AL4506" s="2"/>
      <c r="AM4506" s="2"/>
      <c r="AN4506" s="2"/>
      <c r="AO4506" s="2"/>
      <c r="AP4506" s="2"/>
      <c r="AQ4506" s="2"/>
      <c r="AR4506" s="2"/>
      <c r="AS4506" s="2"/>
      <c r="AT4506" s="2"/>
      <c r="AU4506" s="2"/>
      <c r="AV4506" s="2"/>
      <c r="AW4506" s="2"/>
      <c r="AX4506" s="2"/>
      <c r="AY4506" s="2"/>
      <c r="AZ4506" s="2"/>
      <c r="BA4506" s="2"/>
      <c r="BB4506" s="2"/>
      <c r="BC4506" s="2"/>
      <c r="BD4506" s="2"/>
      <c r="BE4506" s="2"/>
      <c r="BF4506" s="2"/>
      <c r="BG4506" s="2"/>
      <c r="BH4506" s="2"/>
      <c r="BI4506" s="2"/>
      <c r="BJ4506" s="2"/>
      <c r="BK4506" s="2"/>
      <c r="BL4506" s="2"/>
      <c r="BM4506" s="2"/>
      <c r="BN4506" s="2"/>
      <c r="BO4506" s="2"/>
      <c r="BP4506" s="2"/>
      <c r="BQ4506" s="2"/>
      <c r="BR4506" s="2"/>
      <c r="BS4506" s="2"/>
      <c r="BT4506" s="2"/>
      <c r="BU4506" s="2"/>
      <c r="BV4506" s="2"/>
      <c r="BW4506" s="2"/>
      <c r="BX4506" s="2"/>
      <c r="BY4506" s="2"/>
    </row>
    <row r="4507" spans="38:77" s="11" customFormat="1" x14ac:dyDescent="0.3">
      <c r="AL4507" s="2"/>
      <c r="AM4507" s="2"/>
      <c r="AN4507" s="2"/>
      <c r="AO4507" s="2"/>
      <c r="AP4507" s="2"/>
      <c r="AQ4507" s="2"/>
      <c r="AR4507" s="2"/>
      <c r="AS4507" s="2"/>
      <c r="AT4507" s="2"/>
      <c r="AU4507" s="2"/>
      <c r="AV4507" s="2"/>
      <c r="AW4507" s="2"/>
      <c r="AX4507" s="2"/>
      <c r="AY4507" s="2"/>
      <c r="AZ4507" s="2"/>
      <c r="BA4507" s="2"/>
      <c r="BB4507" s="2"/>
      <c r="BC4507" s="2"/>
      <c r="BD4507" s="2"/>
      <c r="BE4507" s="2"/>
      <c r="BF4507" s="2"/>
      <c r="BG4507" s="2"/>
      <c r="BH4507" s="2"/>
      <c r="BI4507" s="2"/>
      <c r="BJ4507" s="2"/>
      <c r="BK4507" s="2"/>
      <c r="BL4507" s="2"/>
      <c r="BM4507" s="2"/>
      <c r="BN4507" s="2"/>
      <c r="BO4507" s="2"/>
      <c r="BP4507" s="2"/>
      <c r="BQ4507" s="2"/>
      <c r="BR4507" s="2"/>
      <c r="BS4507" s="2"/>
      <c r="BT4507" s="2"/>
      <c r="BU4507" s="2"/>
      <c r="BV4507" s="2"/>
      <c r="BW4507" s="2"/>
      <c r="BX4507" s="2"/>
      <c r="BY4507" s="2"/>
    </row>
    <row r="4508" spans="38:77" s="11" customFormat="1" x14ac:dyDescent="0.3">
      <c r="AL4508" s="2"/>
      <c r="AM4508" s="2"/>
      <c r="AN4508" s="2"/>
      <c r="AO4508" s="2"/>
      <c r="AP4508" s="2"/>
      <c r="AQ4508" s="2"/>
      <c r="AR4508" s="2"/>
      <c r="AS4508" s="2"/>
      <c r="AT4508" s="2"/>
      <c r="AU4508" s="2"/>
      <c r="AV4508" s="2"/>
      <c r="AW4508" s="2"/>
      <c r="AX4508" s="2"/>
      <c r="AY4508" s="2"/>
      <c r="AZ4508" s="2"/>
      <c r="BA4508" s="2"/>
      <c r="BB4508" s="2"/>
      <c r="BC4508" s="2"/>
      <c r="BD4508" s="2"/>
      <c r="BE4508" s="2"/>
      <c r="BF4508" s="2"/>
      <c r="BG4508" s="2"/>
      <c r="BH4508" s="2"/>
      <c r="BI4508" s="2"/>
      <c r="BJ4508" s="2"/>
      <c r="BK4508" s="2"/>
      <c r="BL4508" s="2"/>
      <c r="BM4508" s="2"/>
      <c r="BN4508" s="2"/>
      <c r="BO4508" s="2"/>
      <c r="BP4508" s="2"/>
      <c r="BQ4508" s="2"/>
      <c r="BR4508" s="2"/>
      <c r="BS4508" s="2"/>
      <c r="BT4508" s="2"/>
      <c r="BU4508" s="2"/>
      <c r="BV4508" s="2"/>
      <c r="BW4508" s="2"/>
      <c r="BX4508" s="2"/>
      <c r="BY4508" s="2"/>
    </row>
    <row r="4509" spans="38:77" s="11" customFormat="1" x14ac:dyDescent="0.3">
      <c r="AL4509" s="2"/>
      <c r="AM4509" s="2"/>
      <c r="AN4509" s="2"/>
      <c r="AO4509" s="2"/>
      <c r="AP4509" s="2"/>
      <c r="AQ4509" s="2"/>
      <c r="AR4509" s="2"/>
      <c r="AS4509" s="2"/>
      <c r="AT4509" s="2"/>
      <c r="AU4509" s="2"/>
      <c r="AV4509" s="2"/>
      <c r="AW4509" s="2"/>
      <c r="AX4509" s="2"/>
      <c r="AY4509" s="2"/>
      <c r="AZ4509" s="2"/>
      <c r="BA4509" s="2"/>
      <c r="BB4509" s="2"/>
      <c r="BC4509" s="2"/>
      <c r="BD4509" s="2"/>
      <c r="BE4509" s="2"/>
      <c r="BF4509" s="2"/>
      <c r="BG4509" s="2"/>
      <c r="BH4509" s="2"/>
      <c r="BI4509" s="2"/>
      <c r="BJ4509" s="2"/>
      <c r="BK4509" s="2"/>
      <c r="BL4509" s="2"/>
      <c r="BM4509" s="2"/>
      <c r="BN4509" s="2"/>
      <c r="BO4509" s="2"/>
      <c r="BP4509" s="2"/>
      <c r="BQ4509" s="2"/>
      <c r="BR4509" s="2"/>
      <c r="BS4509" s="2"/>
      <c r="BT4509" s="2"/>
      <c r="BU4509" s="2"/>
      <c r="BV4509" s="2"/>
      <c r="BW4509" s="2"/>
      <c r="BX4509" s="2"/>
      <c r="BY4509" s="2"/>
    </row>
    <row r="4510" spans="38:77" s="11" customFormat="1" x14ac:dyDescent="0.3">
      <c r="AL4510" s="2"/>
      <c r="AM4510" s="2"/>
      <c r="AN4510" s="2"/>
      <c r="AO4510" s="2"/>
      <c r="AP4510" s="2"/>
      <c r="AQ4510" s="2"/>
      <c r="AR4510" s="2"/>
      <c r="AS4510" s="2"/>
      <c r="AT4510" s="2"/>
      <c r="AU4510" s="2"/>
      <c r="AV4510" s="2"/>
      <c r="AW4510" s="2"/>
      <c r="AX4510" s="2"/>
      <c r="AY4510" s="2"/>
      <c r="AZ4510" s="2"/>
      <c r="BA4510" s="2"/>
      <c r="BB4510" s="2"/>
      <c r="BC4510" s="2"/>
      <c r="BD4510" s="2"/>
      <c r="BE4510" s="2"/>
      <c r="BF4510" s="2"/>
      <c r="BG4510" s="2"/>
      <c r="BH4510" s="2"/>
      <c r="BI4510" s="2"/>
      <c r="BJ4510" s="2"/>
      <c r="BK4510" s="2"/>
      <c r="BL4510" s="2"/>
      <c r="BM4510" s="2"/>
      <c r="BN4510" s="2"/>
      <c r="BO4510" s="2"/>
      <c r="BP4510" s="2"/>
      <c r="BQ4510" s="2"/>
      <c r="BR4510" s="2"/>
      <c r="BS4510" s="2"/>
      <c r="BT4510" s="2"/>
      <c r="BU4510" s="2"/>
      <c r="BV4510" s="2"/>
      <c r="BW4510" s="2"/>
      <c r="BX4510" s="2"/>
      <c r="BY4510" s="2"/>
    </row>
    <row r="4511" spans="38:77" s="11" customFormat="1" x14ac:dyDescent="0.3">
      <c r="AL4511" s="2"/>
      <c r="AM4511" s="2"/>
      <c r="AN4511" s="2"/>
      <c r="AO4511" s="2"/>
      <c r="AP4511" s="2"/>
      <c r="AQ4511" s="2"/>
      <c r="AR4511" s="2"/>
      <c r="AS4511" s="2"/>
      <c r="AT4511" s="2"/>
      <c r="AU4511" s="2"/>
      <c r="AV4511" s="2"/>
      <c r="AW4511" s="2"/>
      <c r="AX4511" s="2"/>
      <c r="AY4511" s="2"/>
      <c r="AZ4511" s="2"/>
      <c r="BA4511" s="2"/>
      <c r="BB4511" s="2"/>
      <c r="BC4511" s="2"/>
      <c r="BD4511" s="2"/>
      <c r="BE4511" s="2"/>
      <c r="BF4511" s="2"/>
      <c r="BG4511" s="2"/>
      <c r="BH4511" s="2"/>
      <c r="BI4511" s="2"/>
      <c r="BJ4511" s="2"/>
      <c r="BK4511" s="2"/>
      <c r="BL4511" s="2"/>
      <c r="BM4511" s="2"/>
      <c r="BN4511" s="2"/>
      <c r="BO4511" s="2"/>
      <c r="BP4511" s="2"/>
      <c r="BQ4511" s="2"/>
      <c r="BR4511" s="2"/>
      <c r="BS4511" s="2"/>
      <c r="BT4511" s="2"/>
      <c r="BU4511" s="2"/>
      <c r="BV4511" s="2"/>
      <c r="BW4511" s="2"/>
      <c r="BX4511" s="2"/>
      <c r="BY4511" s="2"/>
    </row>
    <row r="4512" spans="38:77" s="11" customFormat="1" x14ac:dyDescent="0.3">
      <c r="AL4512" s="2"/>
      <c r="AM4512" s="2"/>
      <c r="AN4512" s="2"/>
      <c r="AO4512" s="2"/>
      <c r="AP4512" s="2"/>
      <c r="AQ4512" s="2"/>
      <c r="AR4512" s="2"/>
      <c r="AS4512" s="2"/>
      <c r="AT4512" s="2"/>
      <c r="AU4512" s="2"/>
      <c r="AV4512" s="2"/>
      <c r="AW4512" s="2"/>
      <c r="AX4512" s="2"/>
      <c r="AY4512" s="2"/>
      <c r="AZ4512" s="2"/>
      <c r="BA4512" s="2"/>
      <c r="BB4512" s="2"/>
      <c r="BC4512" s="2"/>
      <c r="BD4512" s="2"/>
      <c r="BE4512" s="2"/>
      <c r="BF4512" s="2"/>
      <c r="BG4512" s="2"/>
      <c r="BH4512" s="2"/>
      <c r="BI4512" s="2"/>
      <c r="BJ4512" s="2"/>
      <c r="BK4512" s="2"/>
      <c r="BL4512" s="2"/>
      <c r="BM4512" s="2"/>
      <c r="BN4512" s="2"/>
      <c r="BO4512" s="2"/>
      <c r="BP4512" s="2"/>
      <c r="BQ4512" s="2"/>
      <c r="BR4512" s="2"/>
      <c r="BS4512" s="2"/>
      <c r="BT4512" s="2"/>
      <c r="BU4512" s="2"/>
      <c r="BV4512" s="2"/>
      <c r="BW4512" s="2"/>
      <c r="BX4512" s="2"/>
      <c r="BY4512" s="2"/>
    </row>
    <row r="4513" spans="38:77" s="11" customFormat="1" x14ac:dyDescent="0.3">
      <c r="AL4513" s="2"/>
      <c r="AM4513" s="2"/>
      <c r="AN4513" s="2"/>
      <c r="AO4513" s="2"/>
      <c r="AP4513" s="2"/>
      <c r="AQ4513" s="2"/>
      <c r="AR4513" s="2"/>
      <c r="AS4513" s="2"/>
      <c r="AT4513" s="2"/>
      <c r="AU4513" s="2"/>
      <c r="AV4513" s="2"/>
      <c r="AW4513" s="2"/>
      <c r="AX4513" s="2"/>
      <c r="AY4513" s="2"/>
      <c r="AZ4513" s="2"/>
      <c r="BA4513" s="2"/>
      <c r="BB4513" s="2"/>
      <c r="BC4513" s="2"/>
      <c r="BD4513" s="2"/>
      <c r="BE4513" s="2"/>
      <c r="BF4513" s="2"/>
      <c r="BG4513" s="2"/>
      <c r="BH4513" s="2"/>
      <c r="BI4513" s="2"/>
      <c r="BJ4513" s="2"/>
      <c r="BK4513" s="2"/>
      <c r="BL4513" s="2"/>
      <c r="BM4513" s="2"/>
      <c r="BN4513" s="2"/>
      <c r="BO4513" s="2"/>
      <c r="BP4513" s="2"/>
      <c r="BQ4513" s="2"/>
      <c r="BR4513" s="2"/>
      <c r="BS4513" s="2"/>
      <c r="BT4513" s="2"/>
      <c r="BU4513" s="2"/>
      <c r="BV4513" s="2"/>
      <c r="BW4513" s="2"/>
      <c r="BX4513" s="2"/>
      <c r="BY4513" s="2"/>
    </row>
    <row r="4514" spans="38:77" s="11" customFormat="1" x14ac:dyDescent="0.3">
      <c r="AL4514" s="2"/>
      <c r="AM4514" s="2"/>
      <c r="AN4514" s="2"/>
      <c r="AO4514" s="2"/>
      <c r="AP4514" s="2"/>
      <c r="AQ4514" s="2"/>
      <c r="AR4514" s="2"/>
      <c r="AS4514" s="2"/>
      <c r="AT4514" s="2"/>
      <c r="AU4514" s="2"/>
      <c r="AV4514" s="2"/>
      <c r="AW4514" s="2"/>
      <c r="AX4514" s="2"/>
      <c r="AY4514" s="2"/>
      <c r="AZ4514" s="2"/>
      <c r="BA4514" s="2"/>
      <c r="BB4514" s="2"/>
      <c r="BC4514" s="2"/>
      <c r="BD4514" s="2"/>
      <c r="BE4514" s="2"/>
      <c r="BF4514" s="2"/>
      <c r="BG4514" s="2"/>
      <c r="BH4514" s="2"/>
      <c r="BI4514" s="2"/>
      <c r="BJ4514" s="2"/>
      <c r="BK4514" s="2"/>
      <c r="BL4514" s="2"/>
      <c r="BM4514" s="2"/>
      <c r="BN4514" s="2"/>
      <c r="BO4514" s="2"/>
      <c r="BP4514" s="2"/>
      <c r="BQ4514" s="2"/>
      <c r="BR4514" s="2"/>
      <c r="BS4514" s="2"/>
      <c r="BT4514" s="2"/>
      <c r="BU4514" s="2"/>
      <c r="BV4514" s="2"/>
      <c r="BW4514" s="2"/>
      <c r="BX4514" s="2"/>
      <c r="BY4514" s="2"/>
    </row>
    <row r="4515" spans="38:77" s="11" customFormat="1" x14ac:dyDescent="0.3">
      <c r="AL4515" s="2"/>
      <c r="AM4515" s="2"/>
      <c r="AN4515" s="2"/>
      <c r="AO4515" s="2"/>
      <c r="AP4515" s="2"/>
      <c r="AQ4515" s="2"/>
      <c r="AR4515" s="2"/>
      <c r="AS4515" s="2"/>
      <c r="AT4515" s="2"/>
      <c r="AU4515" s="2"/>
      <c r="AV4515" s="2"/>
      <c r="AW4515" s="2"/>
      <c r="AX4515" s="2"/>
      <c r="AY4515" s="2"/>
      <c r="AZ4515" s="2"/>
      <c r="BA4515" s="2"/>
      <c r="BB4515" s="2"/>
      <c r="BC4515" s="2"/>
      <c r="BD4515" s="2"/>
      <c r="BE4515" s="2"/>
      <c r="BF4515" s="2"/>
      <c r="BG4515" s="2"/>
      <c r="BH4515" s="2"/>
      <c r="BI4515" s="2"/>
      <c r="BJ4515" s="2"/>
      <c r="BK4515" s="2"/>
      <c r="BL4515" s="2"/>
      <c r="BM4515" s="2"/>
      <c r="BN4515" s="2"/>
      <c r="BO4515" s="2"/>
      <c r="BP4515" s="2"/>
      <c r="BQ4515" s="2"/>
      <c r="BR4515" s="2"/>
      <c r="BS4515" s="2"/>
      <c r="BT4515" s="2"/>
      <c r="BU4515" s="2"/>
      <c r="BV4515" s="2"/>
      <c r="BW4515" s="2"/>
      <c r="BX4515" s="2"/>
      <c r="BY4515" s="2"/>
    </row>
    <row r="4516" spans="38:77" s="11" customFormat="1" x14ac:dyDescent="0.3">
      <c r="AL4516" s="2"/>
      <c r="AM4516" s="2"/>
      <c r="AN4516" s="2"/>
      <c r="AO4516" s="2"/>
      <c r="AP4516" s="2"/>
      <c r="AQ4516" s="2"/>
      <c r="AR4516" s="2"/>
      <c r="AS4516" s="2"/>
      <c r="AT4516" s="2"/>
      <c r="AU4516" s="2"/>
      <c r="AV4516" s="2"/>
      <c r="AW4516" s="2"/>
      <c r="AX4516" s="2"/>
      <c r="AY4516" s="2"/>
      <c r="AZ4516" s="2"/>
      <c r="BA4516" s="2"/>
      <c r="BB4516" s="2"/>
      <c r="BC4516" s="2"/>
      <c r="BD4516" s="2"/>
      <c r="BE4516" s="2"/>
      <c r="BF4516" s="2"/>
      <c r="BG4516" s="2"/>
      <c r="BH4516" s="2"/>
      <c r="BI4516" s="2"/>
      <c r="BJ4516" s="2"/>
      <c r="BK4516" s="2"/>
      <c r="BL4516" s="2"/>
      <c r="BM4516" s="2"/>
      <c r="BN4516" s="2"/>
      <c r="BO4516" s="2"/>
      <c r="BP4516" s="2"/>
      <c r="BQ4516" s="2"/>
      <c r="BR4516" s="2"/>
      <c r="BS4516" s="2"/>
      <c r="BT4516" s="2"/>
      <c r="BU4516" s="2"/>
      <c r="BV4516" s="2"/>
      <c r="BW4516" s="2"/>
      <c r="BX4516" s="2"/>
      <c r="BY4516" s="2"/>
    </row>
    <row r="4517" spans="38:77" s="11" customFormat="1" x14ac:dyDescent="0.3">
      <c r="AL4517" s="2"/>
      <c r="AM4517" s="2"/>
      <c r="AN4517" s="2"/>
      <c r="AO4517" s="2"/>
      <c r="AP4517" s="2"/>
      <c r="AQ4517" s="2"/>
      <c r="AR4517" s="2"/>
      <c r="AS4517" s="2"/>
      <c r="AT4517" s="2"/>
      <c r="AU4517" s="2"/>
      <c r="AV4517" s="2"/>
      <c r="AW4517" s="2"/>
      <c r="AX4517" s="2"/>
      <c r="AY4517" s="2"/>
      <c r="AZ4517" s="2"/>
      <c r="BA4517" s="2"/>
      <c r="BB4517" s="2"/>
      <c r="BC4517" s="2"/>
      <c r="BD4517" s="2"/>
      <c r="BE4517" s="2"/>
      <c r="BF4517" s="2"/>
      <c r="BG4517" s="2"/>
      <c r="BH4517" s="2"/>
      <c r="BI4517" s="2"/>
      <c r="BJ4517" s="2"/>
      <c r="BK4517" s="2"/>
      <c r="BL4517" s="2"/>
      <c r="BM4517" s="2"/>
      <c r="BN4517" s="2"/>
      <c r="BO4517" s="2"/>
      <c r="BP4517" s="2"/>
      <c r="BQ4517" s="2"/>
      <c r="BR4517" s="2"/>
      <c r="BS4517" s="2"/>
      <c r="BT4517" s="2"/>
      <c r="BU4517" s="2"/>
      <c r="BV4517" s="2"/>
      <c r="BW4517" s="2"/>
      <c r="BX4517" s="2"/>
      <c r="BY4517" s="2"/>
    </row>
    <row r="4518" spans="38:77" s="11" customFormat="1" x14ac:dyDescent="0.3">
      <c r="AL4518" s="2"/>
      <c r="AM4518" s="2"/>
      <c r="AN4518" s="2"/>
      <c r="AO4518" s="2"/>
      <c r="AP4518" s="2"/>
      <c r="AQ4518" s="2"/>
      <c r="AR4518" s="2"/>
      <c r="AS4518" s="2"/>
      <c r="AT4518" s="2"/>
      <c r="AU4518" s="2"/>
      <c r="AV4518" s="2"/>
      <c r="AW4518" s="2"/>
      <c r="AX4518" s="2"/>
      <c r="AY4518" s="2"/>
      <c r="AZ4518" s="2"/>
      <c r="BA4518" s="2"/>
      <c r="BB4518" s="2"/>
      <c r="BC4518" s="2"/>
      <c r="BD4518" s="2"/>
      <c r="BE4518" s="2"/>
      <c r="BF4518" s="2"/>
      <c r="BG4518" s="2"/>
      <c r="BH4518" s="2"/>
      <c r="BI4518" s="2"/>
      <c r="BJ4518" s="2"/>
      <c r="BK4518" s="2"/>
      <c r="BL4518" s="2"/>
      <c r="BM4518" s="2"/>
      <c r="BN4518" s="2"/>
      <c r="BO4518" s="2"/>
      <c r="BP4518" s="2"/>
      <c r="BQ4518" s="2"/>
      <c r="BR4518" s="2"/>
      <c r="BS4518" s="2"/>
      <c r="BT4518" s="2"/>
      <c r="BU4518" s="2"/>
      <c r="BV4518" s="2"/>
      <c r="BW4518" s="2"/>
      <c r="BX4518" s="2"/>
      <c r="BY4518" s="2"/>
    </row>
    <row r="4519" spans="38:77" s="11" customFormat="1" x14ac:dyDescent="0.3">
      <c r="AL4519" s="2"/>
      <c r="AM4519" s="2"/>
      <c r="AN4519" s="2"/>
      <c r="AO4519" s="2"/>
      <c r="AP4519" s="2"/>
      <c r="AQ4519" s="2"/>
      <c r="AR4519" s="2"/>
      <c r="AS4519" s="2"/>
      <c r="AT4519" s="2"/>
      <c r="AU4519" s="2"/>
      <c r="AV4519" s="2"/>
      <c r="AW4519" s="2"/>
      <c r="AX4519" s="2"/>
      <c r="AY4519" s="2"/>
      <c r="AZ4519" s="2"/>
      <c r="BA4519" s="2"/>
      <c r="BB4519" s="2"/>
      <c r="BC4519" s="2"/>
      <c r="BD4519" s="2"/>
      <c r="BE4519" s="2"/>
      <c r="BF4519" s="2"/>
      <c r="BG4519" s="2"/>
      <c r="BH4519" s="2"/>
      <c r="BI4519" s="2"/>
      <c r="BJ4519" s="2"/>
      <c r="BK4519" s="2"/>
      <c r="BL4519" s="2"/>
      <c r="BM4519" s="2"/>
      <c r="BN4519" s="2"/>
      <c r="BO4519" s="2"/>
      <c r="BP4519" s="2"/>
      <c r="BQ4519" s="2"/>
      <c r="BR4519" s="2"/>
      <c r="BS4519" s="2"/>
      <c r="BT4519" s="2"/>
      <c r="BU4519" s="2"/>
      <c r="BV4519" s="2"/>
      <c r="BW4519" s="2"/>
      <c r="BX4519" s="2"/>
      <c r="BY4519" s="2"/>
    </row>
    <row r="4520" spans="38:77" s="11" customFormat="1" x14ac:dyDescent="0.3">
      <c r="AL4520" s="2"/>
      <c r="AM4520" s="2"/>
      <c r="AN4520" s="2"/>
      <c r="AO4520" s="2"/>
      <c r="AP4520" s="2"/>
      <c r="AQ4520" s="2"/>
      <c r="AR4520" s="2"/>
      <c r="AS4520" s="2"/>
      <c r="AT4520" s="2"/>
      <c r="AU4520" s="2"/>
      <c r="AV4520" s="2"/>
      <c r="AW4520" s="2"/>
      <c r="AX4520" s="2"/>
      <c r="AY4520" s="2"/>
      <c r="AZ4520" s="2"/>
      <c r="BA4520" s="2"/>
      <c r="BB4520" s="2"/>
      <c r="BC4520" s="2"/>
      <c r="BD4520" s="2"/>
      <c r="BE4520" s="2"/>
      <c r="BF4520" s="2"/>
      <c r="BG4520" s="2"/>
      <c r="BH4520" s="2"/>
      <c r="BI4520" s="2"/>
      <c r="BJ4520" s="2"/>
      <c r="BK4520" s="2"/>
      <c r="BL4520" s="2"/>
      <c r="BM4520" s="2"/>
      <c r="BN4520" s="2"/>
      <c r="BO4520" s="2"/>
      <c r="BP4520" s="2"/>
      <c r="BQ4520" s="2"/>
      <c r="BR4520" s="2"/>
      <c r="BS4520" s="2"/>
      <c r="BT4520" s="2"/>
      <c r="BU4520" s="2"/>
      <c r="BV4520" s="2"/>
      <c r="BW4520" s="2"/>
      <c r="BX4520" s="2"/>
      <c r="BY4520" s="2"/>
    </row>
    <row r="4521" spans="38:77" s="11" customFormat="1" x14ac:dyDescent="0.3">
      <c r="AL4521" s="2"/>
      <c r="AM4521" s="2"/>
      <c r="AN4521" s="2"/>
      <c r="AO4521" s="2"/>
      <c r="AP4521" s="2"/>
      <c r="AQ4521" s="2"/>
      <c r="AR4521" s="2"/>
      <c r="AS4521" s="2"/>
      <c r="AT4521" s="2"/>
      <c r="AU4521" s="2"/>
      <c r="AV4521" s="2"/>
      <c r="AW4521" s="2"/>
      <c r="AX4521" s="2"/>
      <c r="AY4521" s="2"/>
      <c r="AZ4521" s="2"/>
      <c r="BA4521" s="2"/>
      <c r="BB4521" s="2"/>
      <c r="BC4521" s="2"/>
      <c r="BD4521" s="2"/>
      <c r="BE4521" s="2"/>
      <c r="BF4521" s="2"/>
      <c r="BG4521" s="2"/>
      <c r="BH4521" s="2"/>
      <c r="BI4521" s="2"/>
      <c r="BJ4521" s="2"/>
      <c r="BK4521" s="2"/>
      <c r="BL4521" s="2"/>
      <c r="BM4521" s="2"/>
      <c r="BN4521" s="2"/>
      <c r="BO4521" s="2"/>
      <c r="BP4521" s="2"/>
      <c r="BQ4521" s="2"/>
      <c r="BR4521" s="2"/>
      <c r="BS4521" s="2"/>
      <c r="BT4521" s="2"/>
      <c r="BU4521" s="2"/>
      <c r="BV4521" s="2"/>
      <c r="BW4521" s="2"/>
      <c r="BX4521" s="2"/>
      <c r="BY4521" s="2"/>
    </row>
    <row r="4522" spans="38:77" s="11" customFormat="1" x14ac:dyDescent="0.3">
      <c r="AL4522" s="2"/>
      <c r="AM4522" s="2"/>
      <c r="AN4522" s="2"/>
      <c r="AO4522" s="2"/>
      <c r="AP4522" s="2"/>
      <c r="AQ4522" s="2"/>
      <c r="AR4522" s="2"/>
      <c r="AS4522" s="2"/>
      <c r="AT4522" s="2"/>
      <c r="AU4522" s="2"/>
      <c r="AV4522" s="2"/>
      <c r="AW4522" s="2"/>
      <c r="AX4522" s="2"/>
      <c r="AY4522" s="2"/>
      <c r="AZ4522" s="2"/>
      <c r="BA4522" s="2"/>
      <c r="BB4522" s="2"/>
      <c r="BC4522" s="2"/>
      <c r="BD4522" s="2"/>
      <c r="BE4522" s="2"/>
      <c r="BF4522" s="2"/>
      <c r="BG4522" s="2"/>
      <c r="BH4522" s="2"/>
      <c r="BI4522" s="2"/>
      <c r="BJ4522" s="2"/>
      <c r="BK4522" s="2"/>
      <c r="BL4522" s="2"/>
      <c r="BM4522" s="2"/>
      <c r="BN4522" s="2"/>
      <c r="BO4522" s="2"/>
      <c r="BP4522" s="2"/>
      <c r="BQ4522" s="2"/>
      <c r="BR4522" s="2"/>
      <c r="BS4522" s="2"/>
      <c r="BT4522" s="2"/>
      <c r="BU4522" s="2"/>
      <c r="BV4522" s="2"/>
      <c r="BW4522" s="2"/>
      <c r="BX4522" s="2"/>
      <c r="BY4522" s="2"/>
    </row>
    <row r="4523" spans="38:77" s="11" customFormat="1" x14ac:dyDescent="0.3">
      <c r="AL4523" s="2"/>
      <c r="AM4523" s="2"/>
      <c r="AN4523" s="2"/>
      <c r="AO4523" s="2"/>
      <c r="AP4523" s="2"/>
      <c r="AQ4523" s="2"/>
      <c r="AR4523" s="2"/>
      <c r="AS4523" s="2"/>
      <c r="AT4523" s="2"/>
      <c r="AU4523" s="2"/>
      <c r="AV4523" s="2"/>
      <c r="AW4523" s="2"/>
      <c r="AX4523" s="2"/>
      <c r="AY4523" s="2"/>
      <c r="AZ4523" s="2"/>
      <c r="BA4523" s="2"/>
      <c r="BB4523" s="2"/>
      <c r="BC4523" s="2"/>
      <c r="BD4523" s="2"/>
      <c r="BE4523" s="2"/>
      <c r="BF4523" s="2"/>
      <c r="BG4523" s="2"/>
      <c r="BH4523" s="2"/>
      <c r="BI4523" s="2"/>
      <c r="BJ4523" s="2"/>
      <c r="BK4523" s="2"/>
      <c r="BL4523" s="2"/>
      <c r="BM4523" s="2"/>
      <c r="BN4523" s="2"/>
      <c r="BO4523" s="2"/>
      <c r="BP4523" s="2"/>
      <c r="BQ4523" s="2"/>
      <c r="BR4523" s="2"/>
      <c r="BS4523" s="2"/>
      <c r="BT4523" s="2"/>
      <c r="BU4523" s="2"/>
      <c r="BV4523" s="2"/>
      <c r="BW4523" s="2"/>
      <c r="BX4523" s="2"/>
      <c r="BY4523" s="2"/>
    </row>
    <row r="4524" spans="38:77" s="11" customFormat="1" x14ac:dyDescent="0.3">
      <c r="AL4524" s="2"/>
      <c r="AM4524" s="2"/>
      <c r="AN4524" s="2"/>
      <c r="AO4524" s="2"/>
      <c r="AP4524" s="2"/>
      <c r="AQ4524" s="2"/>
      <c r="AR4524" s="2"/>
      <c r="AS4524" s="2"/>
      <c r="AT4524" s="2"/>
      <c r="AU4524" s="2"/>
      <c r="AV4524" s="2"/>
      <c r="AW4524" s="2"/>
      <c r="AX4524" s="2"/>
      <c r="AY4524" s="2"/>
      <c r="AZ4524" s="2"/>
      <c r="BA4524" s="2"/>
      <c r="BB4524" s="2"/>
      <c r="BC4524" s="2"/>
      <c r="BD4524" s="2"/>
      <c r="BE4524" s="2"/>
      <c r="BF4524" s="2"/>
      <c r="BG4524" s="2"/>
      <c r="BH4524" s="2"/>
      <c r="BI4524" s="2"/>
      <c r="BJ4524" s="2"/>
      <c r="BK4524" s="2"/>
      <c r="BL4524" s="2"/>
      <c r="BM4524" s="2"/>
      <c r="BN4524" s="2"/>
      <c r="BO4524" s="2"/>
      <c r="BP4524" s="2"/>
      <c r="BQ4524" s="2"/>
      <c r="BR4524" s="2"/>
      <c r="BS4524" s="2"/>
      <c r="BT4524" s="2"/>
      <c r="BU4524" s="2"/>
      <c r="BV4524" s="2"/>
      <c r="BW4524" s="2"/>
      <c r="BX4524" s="2"/>
      <c r="BY4524" s="2"/>
    </row>
    <row r="4525" spans="38:77" s="11" customFormat="1" x14ac:dyDescent="0.3">
      <c r="AL4525" s="2"/>
      <c r="AM4525" s="2"/>
      <c r="AN4525" s="2"/>
      <c r="AO4525" s="2"/>
      <c r="AP4525" s="2"/>
      <c r="AQ4525" s="2"/>
      <c r="AR4525" s="2"/>
      <c r="AS4525" s="2"/>
      <c r="AT4525" s="2"/>
      <c r="AU4525" s="2"/>
      <c r="AV4525" s="2"/>
      <c r="AW4525" s="2"/>
      <c r="AX4525" s="2"/>
      <c r="AY4525" s="2"/>
      <c r="AZ4525" s="2"/>
      <c r="BA4525" s="2"/>
      <c r="BB4525" s="2"/>
      <c r="BC4525" s="2"/>
      <c r="BD4525" s="2"/>
      <c r="BE4525" s="2"/>
      <c r="BF4525" s="2"/>
      <c r="BG4525" s="2"/>
      <c r="BH4525" s="2"/>
      <c r="BI4525" s="2"/>
      <c r="BJ4525" s="2"/>
      <c r="BK4525" s="2"/>
      <c r="BL4525" s="2"/>
      <c r="BM4525" s="2"/>
      <c r="BN4525" s="2"/>
      <c r="BO4525" s="2"/>
      <c r="BP4525" s="2"/>
      <c r="BQ4525" s="2"/>
      <c r="BR4525" s="2"/>
      <c r="BS4525" s="2"/>
      <c r="BT4525" s="2"/>
      <c r="BU4525" s="2"/>
      <c r="BV4525" s="2"/>
      <c r="BW4525" s="2"/>
      <c r="BX4525" s="2"/>
      <c r="BY4525" s="2"/>
    </row>
    <row r="4526" spans="38:77" s="11" customFormat="1" x14ac:dyDescent="0.3">
      <c r="AL4526" s="2"/>
      <c r="AM4526" s="2"/>
      <c r="AN4526" s="2"/>
      <c r="AO4526" s="2"/>
      <c r="AP4526" s="2"/>
      <c r="AQ4526" s="2"/>
      <c r="AR4526" s="2"/>
      <c r="AS4526" s="2"/>
      <c r="AT4526" s="2"/>
      <c r="AU4526" s="2"/>
      <c r="AV4526" s="2"/>
      <c r="AW4526" s="2"/>
      <c r="AX4526" s="2"/>
      <c r="AY4526" s="2"/>
      <c r="AZ4526" s="2"/>
      <c r="BA4526" s="2"/>
      <c r="BB4526" s="2"/>
      <c r="BC4526" s="2"/>
      <c r="BD4526" s="2"/>
      <c r="BE4526" s="2"/>
      <c r="BF4526" s="2"/>
      <c r="BG4526" s="2"/>
      <c r="BH4526" s="2"/>
      <c r="BI4526" s="2"/>
      <c r="BJ4526" s="2"/>
      <c r="BK4526" s="2"/>
      <c r="BL4526" s="2"/>
      <c r="BM4526" s="2"/>
      <c r="BN4526" s="2"/>
      <c r="BO4526" s="2"/>
      <c r="BP4526" s="2"/>
      <c r="BQ4526" s="2"/>
      <c r="BR4526" s="2"/>
      <c r="BS4526" s="2"/>
      <c r="BT4526" s="2"/>
      <c r="BU4526" s="2"/>
      <c r="BV4526" s="2"/>
      <c r="BW4526" s="2"/>
      <c r="BX4526" s="2"/>
      <c r="BY4526" s="2"/>
    </row>
    <row r="4527" spans="38:77" s="11" customFormat="1" x14ac:dyDescent="0.3">
      <c r="AL4527" s="2"/>
      <c r="AM4527" s="2"/>
      <c r="AN4527" s="2"/>
      <c r="AO4527" s="2"/>
      <c r="AP4527" s="2"/>
      <c r="AQ4527" s="2"/>
      <c r="AR4527" s="2"/>
      <c r="AS4527" s="2"/>
      <c r="AT4527" s="2"/>
      <c r="AU4527" s="2"/>
      <c r="AV4527" s="2"/>
      <c r="AW4527" s="2"/>
      <c r="AX4527" s="2"/>
      <c r="AY4527" s="2"/>
      <c r="AZ4527" s="2"/>
      <c r="BA4527" s="2"/>
      <c r="BB4527" s="2"/>
      <c r="BC4527" s="2"/>
      <c r="BD4527" s="2"/>
      <c r="BE4527" s="2"/>
      <c r="BF4527" s="2"/>
      <c r="BG4527" s="2"/>
      <c r="BH4527" s="2"/>
      <c r="BI4527" s="2"/>
      <c r="BJ4527" s="2"/>
      <c r="BK4527" s="2"/>
      <c r="BL4527" s="2"/>
      <c r="BM4527" s="2"/>
      <c r="BN4527" s="2"/>
      <c r="BO4527" s="2"/>
      <c r="BP4527" s="2"/>
      <c r="BQ4527" s="2"/>
      <c r="BR4527" s="2"/>
      <c r="BS4527" s="2"/>
      <c r="BT4527" s="2"/>
      <c r="BU4527" s="2"/>
      <c r="BV4527" s="2"/>
      <c r="BW4527" s="2"/>
      <c r="BX4527" s="2"/>
      <c r="BY4527" s="2"/>
    </row>
    <row r="4528" spans="38:77" s="11" customFormat="1" x14ac:dyDescent="0.3">
      <c r="AL4528" s="2"/>
      <c r="AM4528" s="2"/>
      <c r="AN4528" s="2"/>
      <c r="AO4528" s="2"/>
      <c r="AP4528" s="2"/>
      <c r="AQ4528" s="2"/>
      <c r="AR4528" s="2"/>
      <c r="AS4528" s="2"/>
      <c r="AT4528" s="2"/>
      <c r="AU4528" s="2"/>
      <c r="AV4528" s="2"/>
      <c r="AW4528" s="2"/>
      <c r="AX4528" s="2"/>
      <c r="AY4528" s="2"/>
      <c r="AZ4528" s="2"/>
      <c r="BA4528" s="2"/>
      <c r="BB4528" s="2"/>
      <c r="BC4528" s="2"/>
      <c r="BD4528" s="2"/>
      <c r="BE4528" s="2"/>
      <c r="BF4528" s="2"/>
      <c r="BG4528" s="2"/>
      <c r="BH4528" s="2"/>
      <c r="BI4528" s="2"/>
      <c r="BJ4528" s="2"/>
      <c r="BK4528" s="2"/>
      <c r="BL4528" s="2"/>
      <c r="BM4528" s="2"/>
      <c r="BN4528" s="2"/>
      <c r="BO4528" s="2"/>
      <c r="BP4528" s="2"/>
      <c r="BQ4528" s="2"/>
      <c r="BR4528" s="2"/>
      <c r="BS4528" s="2"/>
      <c r="BT4528" s="2"/>
      <c r="BU4528" s="2"/>
      <c r="BV4528" s="2"/>
      <c r="BW4528" s="2"/>
      <c r="BX4528" s="2"/>
      <c r="BY4528" s="2"/>
    </row>
    <row r="4529" spans="38:77" s="11" customFormat="1" x14ac:dyDescent="0.3">
      <c r="AL4529" s="2"/>
      <c r="AM4529" s="2"/>
      <c r="AN4529" s="2"/>
      <c r="AO4529" s="2"/>
      <c r="AP4529" s="2"/>
      <c r="AQ4529" s="2"/>
      <c r="AR4529" s="2"/>
      <c r="AS4529" s="2"/>
      <c r="AT4529" s="2"/>
      <c r="AU4529" s="2"/>
      <c r="AV4529" s="2"/>
      <c r="AW4529" s="2"/>
      <c r="AX4529" s="2"/>
      <c r="AY4529" s="2"/>
      <c r="AZ4529" s="2"/>
      <c r="BA4529" s="2"/>
      <c r="BB4529" s="2"/>
      <c r="BC4529" s="2"/>
      <c r="BD4529" s="2"/>
      <c r="BE4529" s="2"/>
      <c r="BF4529" s="2"/>
      <c r="BG4529" s="2"/>
      <c r="BH4529" s="2"/>
      <c r="BI4529" s="2"/>
      <c r="BJ4529" s="2"/>
      <c r="BK4529" s="2"/>
      <c r="BL4529" s="2"/>
      <c r="BM4529" s="2"/>
      <c r="BN4529" s="2"/>
      <c r="BO4529" s="2"/>
      <c r="BP4529" s="2"/>
      <c r="BQ4529" s="2"/>
      <c r="BR4529" s="2"/>
      <c r="BS4529" s="2"/>
      <c r="BT4529" s="2"/>
      <c r="BU4529" s="2"/>
      <c r="BV4529" s="2"/>
      <c r="BW4529" s="2"/>
      <c r="BX4529" s="2"/>
      <c r="BY4529" s="2"/>
    </row>
    <row r="4530" spans="38:77" s="11" customFormat="1" x14ac:dyDescent="0.3">
      <c r="AL4530" s="2"/>
      <c r="AM4530" s="2"/>
      <c r="AN4530" s="2"/>
      <c r="AO4530" s="2"/>
      <c r="AP4530" s="2"/>
      <c r="AQ4530" s="2"/>
      <c r="AR4530" s="2"/>
      <c r="AS4530" s="2"/>
      <c r="AT4530" s="2"/>
      <c r="AU4530" s="2"/>
      <c r="AV4530" s="2"/>
      <c r="AW4530" s="2"/>
      <c r="AX4530" s="2"/>
      <c r="AY4530" s="2"/>
      <c r="AZ4530" s="2"/>
      <c r="BA4530" s="2"/>
      <c r="BB4530" s="2"/>
      <c r="BC4530" s="2"/>
      <c r="BD4530" s="2"/>
      <c r="BE4530" s="2"/>
      <c r="BF4530" s="2"/>
      <c r="BG4530" s="2"/>
      <c r="BH4530" s="2"/>
      <c r="BI4530" s="2"/>
      <c r="BJ4530" s="2"/>
      <c r="BK4530" s="2"/>
      <c r="BL4530" s="2"/>
      <c r="BM4530" s="2"/>
      <c r="BN4530" s="2"/>
      <c r="BO4530" s="2"/>
      <c r="BP4530" s="2"/>
      <c r="BQ4530" s="2"/>
      <c r="BR4530" s="2"/>
      <c r="BS4530" s="2"/>
      <c r="BT4530" s="2"/>
      <c r="BU4530" s="2"/>
      <c r="BV4530" s="2"/>
      <c r="BW4530" s="2"/>
      <c r="BX4530" s="2"/>
      <c r="BY4530" s="2"/>
    </row>
    <row r="4531" spans="38:77" s="11" customFormat="1" x14ac:dyDescent="0.3">
      <c r="AL4531" s="2"/>
      <c r="AM4531" s="2"/>
      <c r="AN4531" s="2"/>
      <c r="AO4531" s="2"/>
      <c r="AP4531" s="2"/>
      <c r="AQ4531" s="2"/>
      <c r="AR4531" s="2"/>
      <c r="AS4531" s="2"/>
      <c r="AT4531" s="2"/>
      <c r="AU4531" s="2"/>
      <c r="AV4531" s="2"/>
      <c r="AW4531" s="2"/>
      <c r="AX4531" s="2"/>
      <c r="AY4531" s="2"/>
      <c r="AZ4531" s="2"/>
      <c r="BA4531" s="2"/>
      <c r="BB4531" s="2"/>
      <c r="BC4531" s="2"/>
      <c r="BD4531" s="2"/>
      <c r="BE4531" s="2"/>
      <c r="BF4531" s="2"/>
      <c r="BG4531" s="2"/>
      <c r="BH4531" s="2"/>
      <c r="BI4531" s="2"/>
      <c r="BJ4531" s="2"/>
      <c r="BK4531" s="2"/>
      <c r="BL4531" s="2"/>
      <c r="BM4531" s="2"/>
      <c r="BN4531" s="2"/>
      <c r="BO4531" s="2"/>
      <c r="BP4531" s="2"/>
      <c r="BQ4531" s="2"/>
      <c r="BR4531" s="2"/>
      <c r="BS4531" s="2"/>
      <c r="BT4531" s="2"/>
      <c r="BU4531" s="2"/>
      <c r="BV4531" s="2"/>
      <c r="BW4531" s="2"/>
      <c r="BX4531" s="2"/>
      <c r="BY4531" s="2"/>
    </row>
    <row r="4532" spans="38:77" s="11" customFormat="1" x14ac:dyDescent="0.3">
      <c r="AL4532" s="2"/>
      <c r="AM4532" s="2"/>
      <c r="AN4532" s="2"/>
      <c r="AO4532" s="2"/>
      <c r="AP4532" s="2"/>
      <c r="AQ4532" s="2"/>
      <c r="AR4532" s="2"/>
      <c r="AS4532" s="2"/>
      <c r="AT4532" s="2"/>
      <c r="AU4532" s="2"/>
      <c r="AV4532" s="2"/>
      <c r="AW4532" s="2"/>
      <c r="AX4532" s="2"/>
      <c r="AY4532" s="2"/>
      <c r="AZ4532" s="2"/>
      <c r="BA4532" s="2"/>
      <c r="BB4532" s="2"/>
      <c r="BC4532" s="2"/>
      <c r="BD4532" s="2"/>
      <c r="BE4532" s="2"/>
      <c r="BF4532" s="2"/>
      <c r="BG4532" s="2"/>
      <c r="BH4532" s="2"/>
      <c r="BI4532" s="2"/>
      <c r="BJ4532" s="2"/>
      <c r="BK4532" s="2"/>
      <c r="BL4532" s="2"/>
      <c r="BM4532" s="2"/>
      <c r="BN4532" s="2"/>
      <c r="BO4532" s="2"/>
      <c r="BP4532" s="2"/>
      <c r="BQ4532" s="2"/>
      <c r="BR4532" s="2"/>
      <c r="BS4532" s="2"/>
      <c r="BT4532" s="2"/>
      <c r="BU4532" s="2"/>
      <c r="BV4532" s="2"/>
      <c r="BW4532" s="2"/>
      <c r="BX4532" s="2"/>
      <c r="BY4532" s="2"/>
    </row>
    <row r="4533" spans="38:77" s="11" customFormat="1" x14ac:dyDescent="0.3">
      <c r="AL4533" s="2"/>
      <c r="AM4533" s="2"/>
      <c r="AN4533" s="2"/>
      <c r="AO4533" s="2"/>
      <c r="AP4533" s="2"/>
      <c r="AQ4533" s="2"/>
      <c r="AR4533" s="2"/>
      <c r="AS4533" s="2"/>
      <c r="AT4533" s="2"/>
      <c r="AU4533" s="2"/>
      <c r="AV4533" s="2"/>
      <c r="AW4533" s="2"/>
      <c r="AX4533" s="2"/>
      <c r="AY4533" s="2"/>
      <c r="AZ4533" s="2"/>
      <c r="BA4533" s="2"/>
      <c r="BB4533" s="2"/>
      <c r="BC4533" s="2"/>
      <c r="BD4533" s="2"/>
      <c r="BE4533" s="2"/>
      <c r="BF4533" s="2"/>
      <c r="BG4533" s="2"/>
      <c r="BH4533" s="2"/>
      <c r="BI4533" s="2"/>
      <c r="BJ4533" s="2"/>
      <c r="BK4533" s="2"/>
      <c r="BL4533" s="2"/>
      <c r="BM4533" s="2"/>
      <c r="BN4533" s="2"/>
      <c r="BO4533" s="2"/>
      <c r="BP4533" s="2"/>
      <c r="BQ4533" s="2"/>
      <c r="BR4533" s="2"/>
      <c r="BS4533" s="2"/>
      <c r="BT4533" s="2"/>
      <c r="BU4533" s="2"/>
      <c r="BV4533" s="2"/>
      <c r="BW4533" s="2"/>
      <c r="BX4533" s="2"/>
      <c r="BY4533" s="2"/>
    </row>
    <row r="4534" spans="38:77" s="11" customFormat="1" x14ac:dyDescent="0.3">
      <c r="AL4534" s="2"/>
      <c r="AM4534" s="2"/>
      <c r="AN4534" s="2"/>
      <c r="AO4534" s="2"/>
      <c r="AP4534" s="2"/>
      <c r="AQ4534" s="2"/>
      <c r="AR4534" s="2"/>
      <c r="AS4534" s="2"/>
      <c r="AT4534" s="2"/>
      <c r="AU4534" s="2"/>
      <c r="AV4534" s="2"/>
      <c r="AW4534" s="2"/>
      <c r="AX4534" s="2"/>
      <c r="AY4534" s="2"/>
      <c r="AZ4534" s="2"/>
      <c r="BA4534" s="2"/>
      <c r="BB4534" s="2"/>
      <c r="BC4534" s="2"/>
      <c r="BD4534" s="2"/>
      <c r="BE4534" s="2"/>
      <c r="BF4534" s="2"/>
      <c r="BG4534" s="2"/>
      <c r="BH4534" s="2"/>
      <c r="BI4534" s="2"/>
      <c r="BJ4534" s="2"/>
      <c r="BK4534" s="2"/>
      <c r="BL4534" s="2"/>
      <c r="BM4534" s="2"/>
      <c r="BN4534" s="2"/>
      <c r="BO4534" s="2"/>
      <c r="BP4534" s="2"/>
      <c r="BQ4534" s="2"/>
      <c r="BR4534" s="2"/>
      <c r="BS4534" s="2"/>
      <c r="BT4534" s="2"/>
      <c r="BU4534" s="2"/>
      <c r="BV4534" s="2"/>
      <c r="BW4534" s="2"/>
      <c r="BX4534" s="2"/>
      <c r="BY4534" s="2"/>
    </row>
    <row r="4535" spans="38:77" s="11" customFormat="1" x14ac:dyDescent="0.3">
      <c r="AL4535" s="2"/>
      <c r="AM4535" s="2"/>
      <c r="AN4535" s="2"/>
      <c r="AO4535" s="2"/>
      <c r="AP4535" s="2"/>
      <c r="AQ4535" s="2"/>
      <c r="AR4535" s="2"/>
      <c r="AS4535" s="2"/>
      <c r="AT4535" s="2"/>
      <c r="AU4535" s="2"/>
      <c r="AV4535" s="2"/>
      <c r="AW4535" s="2"/>
      <c r="AX4535" s="2"/>
      <c r="AY4535" s="2"/>
      <c r="AZ4535" s="2"/>
      <c r="BA4535" s="2"/>
      <c r="BB4535" s="2"/>
      <c r="BC4535" s="2"/>
      <c r="BD4535" s="2"/>
      <c r="BE4535" s="2"/>
      <c r="BF4535" s="2"/>
      <c r="BG4535" s="2"/>
      <c r="BH4535" s="2"/>
      <c r="BI4535" s="2"/>
      <c r="BJ4535" s="2"/>
      <c r="BK4535" s="2"/>
      <c r="BL4535" s="2"/>
      <c r="BM4535" s="2"/>
      <c r="BN4535" s="2"/>
      <c r="BO4535" s="2"/>
      <c r="BP4535" s="2"/>
      <c r="BQ4535" s="2"/>
      <c r="BR4535" s="2"/>
      <c r="BS4535" s="2"/>
      <c r="BT4535" s="2"/>
      <c r="BU4535" s="2"/>
      <c r="BV4535" s="2"/>
      <c r="BW4535" s="2"/>
      <c r="BX4535" s="2"/>
      <c r="BY4535" s="2"/>
    </row>
    <row r="4536" spans="38:77" s="11" customFormat="1" x14ac:dyDescent="0.3">
      <c r="AL4536" s="2"/>
      <c r="AM4536" s="2"/>
      <c r="AN4536" s="2"/>
      <c r="AO4536" s="2"/>
      <c r="AP4536" s="2"/>
      <c r="AQ4536" s="2"/>
      <c r="AR4536" s="2"/>
      <c r="AS4536" s="2"/>
      <c r="AT4536" s="2"/>
      <c r="AU4536" s="2"/>
      <c r="AV4536" s="2"/>
      <c r="AW4536" s="2"/>
      <c r="AX4536" s="2"/>
      <c r="AY4536" s="2"/>
      <c r="AZ4536" s="2"/>
      <c r="BA4536" s="2"/>
      <c r="BB4536" s="2"/>
      <c r="BC4536" s="2"/>
      <c r="BD4536" s="2"/>
      <c r="BE4536" s="2"/>
      <c r="BF4536" s="2"/>
      <c r="BG4536" s="2"/>
      <c r="BH4536" s="2"/>
      <c r="BI4536" s="2"/>
      <c r="BJ4536" s="2"/>
      <c r="BK4536" s="2"/>
      <c r="BL4536" s="2"/>
      <c r="BM4536" s="2"/>
      <c r="BN4536" s="2"/>
      <c r="BO4536" s="2"/>
      <c r="BP4536" s="2"/>
      <c r="BQ4536" s="2"/>
      <c r="BR4536" s="2"/>
      <c r="BS4536" s="2"/>
      <c r="BT4536" s="2"/>
      <c r="BU4536" s="2"/>
      <c r="BV4536" s="2"/>
      <c r="BW4536" s="2"/>
      <c r="BX4536" s="2"/>
      <c r="BY4536" s="2"/>
    </row>
    <row r="4537" spans="38:77" s="11" customFormat="1" x14ac:dyDescent="0.3">
      <c r="AL4537" s="2"/>
      <c r="AM4537" s="2"/>
      <c r="AN4537" s="2"/>
      <c r="AO4537" s="2"/>
      <c r="AP4537" s="2"/>
      <c r="AQ4537" s="2"/>
      <c r="AR4537" s="2"/>
      <c r="AS4537" s="2"/>
      <c r="AT4537" s="2"/>
      <c r="AU4537" s="2"/>
      <c r="AV4537" s="2"/>
      <c r="AW4537" s="2"/>
      <c r="AX4537" s="2"/>
      <c r="AY4537" s="2"/>
      <c r="AZ4537" s="2"/>
      <c r="BA4537" s="2"/>
      <c r="BB4537" s="2"/>
      <c r="BC4537" s="2"/>
      <c r="BD4537" s="2"/>
      <c r="BE4537" s="2"/>
      <c r="BF4537" s="2"/>
      <c r="BG4537" s="2"/>
      <c r="BH4537" s="2"/>
      <c r="BI4537" s="2"/>
      <c r="BJ4537" s="2"/>
      <c r="BK4537" s="2"/>
      <c r="BL4537" s="2"/>
      <c r="BM4537" s="2"/>
      <c r="BN4537" s="2"/>
      <c r="BO4537" s="2"/>
      <c r="BP4537" s="2"/>
      <c r="BQ4537" s="2"/>
      <c r="BR4537" s="2"/>
      <c r="BS4537" s="2"/>
      <c r="BT4537" s="2"/>
      <c r="BU4537" s="2"/>
      <c r="BV4537" s="2"/>
      <c r="BW4537" s="2"/>
      <c r="BX4537" s="2"/>
      <c r="BY4537" s="2"/>
    </row>
    <row r="4538" spans="38:77" s="11" customFormat="1" x14ac:dyDescent="0.3">
      <c r="AL4538" s="2"/>
      <c r="AM4538" s="2"/>
      <c r="AN4538" s="2"/>
      <c r="AO4538" s="2"/>
      <c r="AP4538" s="2"/>
      <c r="AQ4538" s="2"/>
      <c r="AR4538" s="2"/>
      <c r="AS4538" s="2"/>
      <c r="AT4538" s="2"/>
      <c r="AU4538" s="2"/>
      <c r="AV4538" s="2"/>
      <c r="AW4538" s="2"/>
      <c r="AX4538" s="2"/>
      <c r="AY4538" s="2"/>
      <c r="AZ4538" s="2"/>
      <c r="BA4538" s="2"/>
      <c r="BB4538" s="2"/>
      <c r="BC4538" s="2"/>
      <c r="BD4538" s="2"/>
      <c r="BE4538" s="2"/>
      <c r="BF4538" s="2"/>
      <c r="BG4538" s="2"/>
      <c r="BH4538" s="2"/>
      <c r="BI4538" s="2"/>
      <c r="BJ4538" s="2"/>
      <c r="BK4538" s="2"/>
      <c r="BL4538" s="2"/>
      <c r="BM4538" s="2"/>
      <c r="BN4538" s="2"/>
      <c r="BO4538" s="2"/>
      <c r="BP4538" s="2"/>
      <c r="BQ4538" s="2"/>
      <c r="BR4538" s="2"/>
      <c r="BS4538" s="2"/>
      <c r="BT4538" s="2"/>
      <c r="BU4538" s="2"/>
      <c r="BV4538" s="2"/>
      <c r="BW4538" s="2"/>
      <c r="BX4538" s="2"/>
      <c r="BY4538" s="2"/>
    </row>
    <row r="4539" spans="38:77" s="11" customFormat="1" x14ac:dyDescent="0.3">
      <c r="AL4539" s="2"/>
      <c r="AM4539" s="2"/>
      <c r="AN4539" s="2"/>
      <c r="AO4539" s="2"/>
      <c r="AP4539" s="2"/>
      <c r="AQ4539" s="2"/>
      <c r="AR4539" s="2"/>
      <c r="AS4539" s="2"/>
      <c r="AT4539" s="2"/>
      <c r="AU4539" s="2"/>
      <c r="AV4539" s="2"/>
      <c r="AW4539" s="2"/>
      <c r="AX4539" s="2"/>
      <c r="AY4539" s="2"/>
      <c r="AZ4539" s="2"/>
      <c r="BA4539" s="2"/>
      <c r="BB4539" s="2"/>
      <c r="BC4539" s="2"/>
      <c r="BD4539" s="2"/>
      <c r="BE4539" s="2"/>
      <c r="BF4539" s="2"/>
      <c r="BG4539" s="2"/>
      <c r="BH4539" s="2"/>
      <c r="BI4539" s="2"/>
      <c r="BJ4539" s="2"/>
      <c r="BK4539" s="2"/>
      <c r="BL4539" s="2"/>
      <c r="BM4539" s="2"/>
      <c r="BN4539" s="2"/>
      <c r="BO4539" s="2"/>
      <c r="BP4539" s="2"/>
      <c r="BQ4539" s="2"/>
      <c r="BR4539" s="2"/>
      <c r="BS4539" s="2"/>
      <c r="BT4539" s="2"/>
      <c r="BU4539" s="2"/>
      <c r="BV4539" s="2"/>
      <c r="BW4539" s="2"/>
      <c r="BX4539" s="2"/>
      <c r="BY4539" s="2"/>
    </row>
    <row r="4540" spans="38:77" s="11" customFormat="1" x14ac:dyDescent="0.3">
      <c r="AL4540" s="2"/>
      <c r="AM4540" s="2"/>
      <c r="AN4540" s="2"/>
      <c r="AO4540" s="2"/>
      <c r="AP4540" s="2"/>
      <c r="AQ4540" s="2"/>
      <c r="AR4540" s="2"/>
      <c r="AS4540" s="2"/>
      <c r="AT4540" s="2"/>
      <c r="AU4540" s="2"/>
      <c r="AV4540" s="2"/>
      <c r="AW4540" s="2"/>
      <c r="AX4540" s="2"/>
      <c r="AY4540" s="2"/>
      <c r="AZ4540" s="2"/>
      <c r="BA4540" s="2"/>
      <c r="BB4540" s="2"/>
      <c r="BC4540" s="2"/>
      <c r="BD4540" s="2"/>
      <c r="BE4540" s="2"/>
      <c r="BF4540" s="2"/>
      <c r="BG4540" s="2"/>
      <c r="BH4540" s="2"/>
      <c r="BI4540" s="2"/>
      <c r="BJ4540" s="2"/>
      <c r="BK4540" s="2"/>
      <c r="BL4540" s="2"/>
      <c r="BM4540" s="2"/>
      <c r="BN4540" s="2"/>
      <c r="BO4540" s="2"/>
      <c r="BP4540" s="2"/>
      <c r="BQ4540" s="2"/>
      <c r="BR4540" s="2"/>
      <c r="BS4540" s="2"/>
      <c r="BT4540" s="2"/>
      <c r="BU4540" s="2"/>
      <c r="BV4540" s="2"/>
      <c r="BW4540" s="2"/>
      <c r="BX4540" s="2"/>
      <c r="BY4540" s="2"/>
    </row>
    <row r="4541" spans="38:77" s="11" customFormat="1" x14ac:dyDescent="0.3">
      <c r="AL4541" s="2"/>
      <c r="AM4541" s="2"/>
      <c r="AN4541" s="2"/>
      <c r="AO4541" s="2"/>
      <c r="AP4541" s="2"/>
      <c r="AQ4541" s="2"/>
      <c r="AR4541" s="2"/>
      <c r="AS4541" s="2"/>
      <c r="AT4541" s="2"/>
      <c r="AU4541" s="2"/>
      <c r="AV4541" s="2"/>
      <c r="AW4541" s="2"/>
      <c r="AX4541" s="2"/>
      <c r="AY4541" s="2"/>
      <c r="AZ4541" s="2"/>
      <c r="BA4541" s="2"/>
      <c r="BB4541" s="2"/>
      <c r="BC4541" s="2"/>
      <c r="BD4541" s="2"/>
      <c r="BE4541" s="2"/>
      <c r="BF4541" s="2"/>
      <c r="BG4541" s="2"/>
      <c r="BH4541" s="2"/>
      <c r="BI4541" s="2"/>
      <c r="BJ4541" s="2"/>
      <c r="BK4541" s="2"/>
      <c r="BL4541" s="2"/>
      <c r="BM4541" s="2"/>
      <c r="BN4541" s="2"/>
      <c r="BO4541" s="2"/>
      <c r="BP4541" s="2"/>
      <c r="BQ4541" s="2"/>
      <c r="BR4541" s="2"/>
      <c r="BS4541" s="2"/>
      <c r="BT4541" s="2"/>
      <c r="BU4541" s="2"/>
      <c r="BV4541" s="2"/>
      <c r="BW4541" s="2"/>
      <c r="BX4541" s="2"/>
      <c r="BY4541" s="2"/>
    </row>
    <row r="4542" spans="38:77" s="11" customFormat="1" x14ac:dyDescent="0.3">
      <c r="AL4542" s="2"/>
      <c r="AM4542" s="2"/>
      <c r="AN4542" s="2"/>
      <c r="AO4542" s="2"/>
      <c r="AP4542" s="2"/>
      <c r="AQ4542" s="2"/>
      <c r="AR4542" s="2"/>
      <c r="AS4542" s="2"/>
      <c r="AT4542" s="2"/>
      <c r="AU4542" s="2"/>
      <c r="AV4542" s="2"/>
      <c r="AW4542" s="2"/>
      <c r="AX4542" s="2"/>
      <c r="AY4542" s="2"/>
      <c r="AZ4542" s="2"/>
      <c r="BA4542" s="2"/>
      <c r="BB4542" s="2"/>
      <c r="BC4542" s="2"/>
      <c r="BD4542" s="2"/>
      <c r="BE4542" s="2"/>
      <c r="BF4542" s="2"/>
      <c r="BG4542" s="2"/>
      <c r="BH4542" s="2"/>
      <c r="BI4542" s="2"/>
      <c r="BJ4542" s="2"/>
      <c r="BK4542" s="2"/>
      <c r="BL4542" s="2"/>
      <c r="BM4542" s="2"/>
      <c r="BN4542" s="2"/>
      <c r="BO4542" s="2"/>
      <c r="BP4542" s="2"/>
      <c r="BQ4542" s="2"/>
      <c r="BR4542" s="2"/>
      <c r="BS4542" s="2"/>
      <c r="BT4542" s="2"/>
      <c r="BU4542" s="2"/>
      <c r="BV4542" s="2"/>
      <c r="BW4542" s="2"/>
      <c r="BX4542" s="2"/>
      <c r="BY4542" s="2"/>
    </row>
    <row r="4543" spans="38:77" s="11" customFormat="1" x14ac:dyDescent="0.3">
      <c r="AL4543" s="2"/>
      <c r="AM4543" s="2"/>
      <c r="AN4543" s="2"/>
      <c r="AO4543" s="2"/>
      <c r="AP4543" s="2"/>
      <c r="AQ4543" s="2"/>
      <c r="AR4543" s="2"/>
      <c r="AS4543" s="2"/>
      <c r="AT4543" s="2"/>
      <c r="AU4543" s="2"/>
      <c r="AV4543" s="2"/>
      <c r="AW4543" s="2"/>
      <c r="AX4543" s="2"/>
      <c r="AY4543" s="2"/>
      <c r="AZ4543" s="2"/>
      <c r="BA4543" s="2"/>
      <c r="BB4543" s="2"/>
      <c r="BC4543" s="2"/>
      <c r="BD4543" s="2"/>
      <c r="BE4543" s="2"/>
      <c r="BF4543" s="2"/>
      <c r="BG4543" s="2"/>
      <c r="BH4543" s="2"/>
      <c r="BI4543" s="2"/>
      <c r="BJ4543" s="2"/>
      <c r="BK4543" s="2"/>
      <c r="BL4543" s="2"/>
      <c r="BM4543" s="2"/>
      <c r="BN4543" s="2"/>
      <c r="BO4543" s="2"/>
      <c r="BP4543" s="2"/>
      <c r="BQ4543" s="2"/>
      <c r="BR4543" s="2"/>
      <c r="BS4543" s="2"/>
      <c r="BT4543" s="2"/>
      <c r="BU4543" s="2"/>
      <c r="BV4543" s="2"/>
      <c r="BW4543" s="2"/>
      <c r="BX4543" s="2"/>
      <c r="BY4543" s="2"/>
    </row>
    <row r="4544" spans="38:77" s="11" customFormat="1" x14ac:dyDescent="0.3">
      <c r="AL4544" s="2"/>
      <c r="AM4544" s="2"/>
      <c r="AN4544" s="2"/>
      <c r="AO4544" s="2"/>
      <c r="AP4544" s="2"/>
      <c r="AQ4544" s="2"/>
      <c r="AR4544" s="2"/>
      <c r="AS4544" s="2"/>
      <c r="AT4544" s="2"/>
      <c r="AU4544" s="2"/>
      <c r="AV4544" s="2"/>
      <c r="AW4544" s="2"/>
      <c r="AX4544" s="2"/>
      <c r="AY4544" s="2"/>
      <c r="AZ4544" s="2"/>
      <c r="BA4544" s="2"/>
      <c r="BB4544" s="2"/>
      <c r="BC4544" s="2"/>
      <c r="BD4544" s="2"/>
      <c r="BE4544" s="2"/>
      <c r="BF4544" s="2"/>
      <c r="BG4544" s="2"/>
      <c r="BH4544" s="2"/>
      <c r="BI4544" s="2"/>
      <c r="BJ4544" s="2"/>
      <c r="BK4544" s="2"/>
      <c r="BL4544" s="2"/>
      <c r="BM4544" s="2"/>
      <c r="BN4544" s="2"/>
      <c r="BO4544" s="2"/>
      <c r="BP4544" s="2"/>
      <c r="BQ4544" s="2"/>
      <c r="BR4544" s="2"/>
      <c r="BS4544" s="2"/>
      <c r="BT4544" s="2"/>
      <c r="BU4544" s="2"/>
      <c r="BV4544" s="2"/>
      <c r="BW4544" s="2"/>
      <c r="BX4544" s="2"/>
      <c r="BY4544" s="2"/>
    </row>
    <row r="4545" spans="38:77" s="11" customFormat="1" x14ac:dyDescent="0.3">
      <c r="AL4545" s="2"/>
      <c r="AM4545" s="2"/>
      <c r="AN4545" s="2"/>
      <c r="AO4545" s="2"/>
      <c r="AP4545" s="2"/>
      <c r="AQ4545" s="2"/>
      <c r="AR4545" s="2"/>
      <c r="AS4545" s="2"/>
      <c r="AT4545" s="2"/>
      <c r="AU4545" s="2"/>
      <c r="AV4545" s="2"/>
      <c r="AW4545" s="2"/>
      <c r="AX4545" s="2"/>
      <c r="AY4545" s="2"/>
      <c r="AZ4545" s="2"/>
      <c r="BA4545" s="2"/>
      <c r="BB4545" s="2"/>
      <c r="BC4545" s="2"/>
      <c r="BD4545" s="2"/>
      <c r="BE4545" s="2"/>
      <c r="BF4545" s="2"/>
      <c r="BG4545" s="2"/>
      <c r="BH4545" s="2"/>
      <c r="BI4545" s="2"/>
      <c r="BJ4545" s="2"/>
      <c r="BK4545" s="2"/>
      <c r="BL4545" s="2"/>
      <c r="BM4545" s="2"/>
      <c r="BN4545" s="2"/>
      <c r="BO4545" s="2"/>
      <c r="BP4545" s="2"/>
      <c r="BQ4545" s="2"/>
      <c r="BR4545" s="2"/>
      <c r="BS4545" s="2"/>
      <c r="BT4545" s="2"/>
      <c r="BU4545" s="2"/>
      <c r="BV4545" s="2"/>
      <c r="BW4545" s="2"/>
      <c r="BX4545" s="2"/>
      <c r="BY4545" s="2"/>
    </row>
    <row r="4546" spans="38:77" s="11" customFormat="1" x14ac:dyDescent="0.3">
      <c r="AL4546" s="2"/>
      <c r="AM4546" s="2"/>
      <c r="AN4546" s="2"/>
      <c r="AO4546" s="2"/>
      <c r="AP4546" s="2"/>
      <c r="AQ4546" s="2"/>
      <c r="AR4546" s="2"/>
      <c r="AS4546" s="2"/>
      <c r="AT4546" s="2"/>
      <c r="AU4546" s="2"/>
      <c r="AV4546" s="2"/>
      <c r="AW4546" s="2"/>
      <c r="AX4546" s="2"/>
      <c r="AY4546" s="2"/>
      <c r="AZ4546" s="2"/>
      <c r="BA4546" s="2"/>
      <c r="BB4546" s="2"/>
      <c r="BC4546" s="2"/>
      <c r="BD4546" s="2"/>
      <c r="BE4546" s="2"/>
      <c r="BF4546" s="2"/>
      <c r="BG4546" s="2"/>
      <c r="BH4546" s="2"/>
      <c r="BI4546" s="2"/>
      <c r="BJ4546" s="2"/>
      <c r="BK4546" s="2"/>
      <c r="BL4546" s="2"/>
      <c r="BM4546" s="2"/>
      <c r="BN4546" s="2"/>
      <c r="BO4546" s="2"/>
      <c r="BP4546" s="2"/>
      <c r="BQ4546" s="2"/>
      <c r="BR4546" s="2"/>
      <c r="BS4546" s="2"/>
      <c r="BT4546" s="2"/>
      <c r="BU4546" s="2"/>
      <c r="BV4546" s="2"/>
      <c r="BW4546" s="2"/>
      <c r="BX4546" s="2"/>
      <c r="BY4546" s="2"/>
    </row>
    <row r="4547" spans="38:77" s="11" customFormat="1" x14ac:dyDescent="0.3">
      <c r="AL4547" s="2"/>
      <c r="AM4547" s="2"/>
      <c r="AN4547" s="2"/>
      <c r="AO4547" s="2"/>
      <c r="AP4547" s="2"/>
      <c r="AQ4547" s="2"/>
      <c r="AR4547" s="2"/>
      <c r="AS4547" s="2"/>
      <c r="AT4547" s="2"/>
      <c r="AU4547" s="2"/>
      <c r="AV4547" s="2"/>
      <c r="AW4547" s="2"/>
      <c r="AX4547" s="2"/>
      <c r="AY4547" s="2"/>
      <c r="AZ4547" s="2"/>
      <c r="BA4547" s="2"/>
      <c r="BB4547" s="2"/>
      <c r="BC4547" s="2"/>
      <c r="BD4547" s="2"/>
      <c r="BE4547" s="2"/>
      <c r="BF4547" s="2"/>
      <c r="BG4547" s="2"/>
      <c r="BH4547" s="2"/>
      <c r="BI4547" s="2"/>
      <c r="BJ4547" s="2"/>
      <c r="BK4547" s="2"/>
      <c r="BL4547" s="2"/>
      <c r="BM4547" s="2"/>
      <c r="BN4547" s="2"/>
      <c r="BO4547" s="2"/>
      <c r="BP4547" s="2"/>
      <c r="BQ4547" s="2"/>
      <c r="BR4547" s="2"/>
      <c r="BS4547" s="2"/>
      <c r="BT4547" s="2"/>
      <c r="BU4547" s="2"/>
      <c r="BV4547" s="2"/>
      <c r="BW4547" s="2"/>
      <c r="BX4547" s="2"/>
      <c r="BY4547" s="2"/>
    </row>
    <row r="4548" spans="38:77" s="11" customFormat="1" x14ac:dyDescent="0.3">
      <c r="AL4548" s="2"/>
      <c r="AM4548" s="2"/>
      <c r="AN4548" s="2"/>
      <c r="AO4548" s="2"/>
      <c r="AP4548" s="2"/>
      <c r="AQ4548" s="2"/>
      <c r="AR4548" s="2"/>
      <c r="AS4548" s="2"/>
      <c r="AT4548" s="2"/>
      <c r="AU4548" s="2"/>
      <c r="AV4548" s="2"/>
      <c r="AW4548" s="2"/>
      <c r="AX4548" s="2"/>
      <c r="AY4548" s="2"/>
      <c r="AZ4548" s="2"/>
      <c r="BA4548" s="2"/>
      <c r="BB4548" s="2"/>
      <c r="BC4548" s="2"/>
      <c r="BD4548" s="2"/>
      <c r="BE4548" s="2"/>
      <c r="BF4548" s="2"/>
      <c r="BG4548" s="2"/>
      <c r="BH4548" s="2"/>
      <c r="BI4548" s="2"/>
      <c r="BJ4548" s="2"/>
      <c r="BK4548" s="2"/>
      <c r="BL4548" s="2"/>
      <c r="BM4548" s="2"/>
      <c r="BN4548" s="2"/>
      <c r="BO4548" s="2"/>
      <c r="BP4548" s="2"/>
      <c r="BQ4548" s="2"/>
      <c r="BR4548" s="2"/>
      <c r="BS4548" s="2"/>
      <c r="BT4548" s="2"/>
      <c r="BU4548" s="2"/>
      <c r="BV4548" s="2"/>
      <c r="BW4548" s="2"/>
      <c r="BX4548" s="2"/>
      <c r="BY4548" s="2"/>
    </row>
    <row r="4549" spans="38:77" s="11" customFormat="1" x14ac:dyDescent="0.3">
      <c r="AL4549" s="2"/>
      <c r="AM4549" s="2"/>
      <c r="AN4549" s="2"/>
      <c r="AO4549" s="2"/>
      <c r="AP4549" s="2"/>
      <c r="AQ4549" s="2"/>
      <c r="AR4549" s="2"/>
      <c r="AS4549" s="2"/>
      <c r="AT4549" s="2"/>
      <c r="AU4549" s="2"/>
      <c r="AV4549" s="2"/>
      <c r="AW4549" s="2"/>
      <c r="AX4549" s="2"/>
      <c r="AY4549" s="2"/>
      <c r="AZ4549" s="2"/>
      <c r="BA4549" s="2"/>
      <c r="BB4549" s="2"/>
      <c r="BC4549" s="2"/>
      <c r="BD4549" s="2"/>
      <c r="BE4549" s="2"/>
      <c r="BF4549" s="2"/>
      <c r="BG4549" s="2"/>
      <c r="BH4549" s="2"/>
      <c r="BI4549" s="2"/>
      <c r="BJ4549" s="2"/>
      <c r="BK4549" s="2"/>
      <c r="BL4549" s="2"/>
      <c r="BM4549" s="2"/>
      <c r="BN4549" s="2"/>
      <c r="BO4549" s="2"/>
      <c r="BP4549" s="2"/>
      <c r="BQ4549" s="2"/>
      <c r="BR4549" s="2"/>
      <c r="BS4549" s="2"/>
      <c r="BT4549" s="2"/>
      <c r="BU4549" s="2"/>
      <c r="BV4549" s="2"/>
      <c r="BW4549" s="2"/>
      <c r="BX4549" s="2"/>
      <c r="BY4549" s="2"/>
    </row>
    <row r="4550" spans="38:77" s="11" customFormat="1" x14ac:dyDescent="0.3">
      <c r="AL4550" s="2"/>
      <c r="AM4550" s="2"/>
      <c r="AN4550" s="2"/>
      <c r="AO4550" s="2"/>
      <c r="AP4550" s="2"/>
      <c r="AQ4550" s="2"/>
      <c r="AR4550" s="2"/>
      <c r="AS4550" s="2"/>
      <c r="AT4550" s="2"/>
      <c r="AU4550" s="2"/>
      <c r="AV4550" s="2"/>
      <c r="AW4550" s="2"/>
      <c r="AX4550" s="2"/>
      <c r="AY4550" s="2"/>
      <c r="AZ4550" s="2"/>
      <c r="BA4550" s="2"/>
      <c r="BB4550" s="2"/>
      <c r="BC4550" s="2"/>
      <c r="BD4550" s="2"/>
      <c r="BE4550" s="2"/>
      <c r="BF4550" s="2"/>
      <c r="BG4550" s="2"/>
      <c r="BH4550" s="2"/>
      <c r="BI4550" s="2"/>
      <c r="BJ4550" s="2"/>
      <c r="BK4550" s="2"/>
      <c r="BL4550" s="2"/>
      <c r="BM4550" s="2"/>
      <c r="BN4550" s="2"/>
      <c r="BO4550" s="2"/>
      <c r="BP4550" s="2"/>
      <c r="BQ4550" s="2"/>
      <c r="BR4550" s="2"/>
      <c r="BS4550" s="2"/>
      <c r="BT4550" s="2"/>
      <c r="BU4550" s="2"/>
      <c r="BV4550" s="2"/>
      <c r="BW4550" s="2"/>
      <c r="BX4550" s="2"/>
      <c r="BY4550" s="2"/>
    </row>
    <row r="4551" spans="38:77" s="11" customFormat="1" x14ac:dyDescent="0.3">
      <c r="AL4551" s="2"/>
      <c r="AM4551" s="2"/>
      <c r="AN4551" s="2"/>
      <c r="AO4551" s="2"/>
      <c r="AP4551" s="2"/>
      <c r="AQ4551" s="2"/>
      <c r="AR4551" s="2"/>
      <c r="AS4551" s="2"/>
      <c r="AT4551" s="2"/>
      <c r="AU4551" s="2"/>
      <c r="AV4551" s="2"/>
      <c r="AW4551" s="2"/>
      <c r="AX4551" s="2"/>
      <c r="AY4551" s="2"/>
      <c r="AZ4551" s="2"/>
      <c r="BA4551" s="2"/>
      <c r="BB4551" s="2"/>
      <c r="BC4551" s="2"/>
      <c r="BD4551" s="2"/>
      <c r="BE4551" s="2"/>
      <c r="BF4551" s="2"/>
      <c r="BG4551" s="2"/>
      <c r="BH4551" s="2"/>
      <c r="BI4551" s="2"/>
      <c r="BJ4551" s="2"/>
      <c r="BK4551" s="2"/>
      <c r="BL4551" s="2"/>
      <c r="BM4551" s="2"/>
      <c r="BN4551" s="2"/>
      <c r="BO4551" s="2"/>
      <c r="BP4551" s="2"/>
      <c r="BQ4551" s="2"/>
      <c r="BR4551" s="2"/>
      <c r="BS4551" s="2"/>
      <c r="BT4551" s="2"/>
      <c r="BU4551" s="2"/>
      <c r="BV4551" s="2"/>
      <c r="BW4551" s="2"/>
      <c r="BX4551" s="2"/>
      <c r="BY4551" s="2"/>
    </row>
    <row r="4552" spans="38:77" s="11" customFormat="1" x14ac:dyDescent="0.3">
      <c r="AL4552" s="2"/>
      <c r="AM4552" s="2"/>
      <c r="AN4552" s="2"/>
      <c r="AO4552" s="2"/>
      <c r="AP4552" s="2"/>
      <c r="AQ4552" s="2"/>
      <c r="AR4552" s="2"/>
      <c r="AS4552" s="2"/>
      <c r="AT4552" s="2"/>
      <c r="AU4552" s="2"/>
      <c r="AV4552" s="2"/>
      <c r="AW4552" s="2"/>
      <c r="AX4552" s="2"/>
      <c r="AY4552" s="2"/>
      <c r="AZ4552" s="2"/>
      <c r="BA4552" s="2"/>
      <c r="BB4552" s="2"/>
      <c r="BC4552" s="2"/>
      <c r="BD4552" s="2"/>
      <c r="BE4552" s="2"/>
      <c r="BF4552" s="2"/>
      <c r="BG4552" s="2"/>
      <c r="BH4552" s="2"/>
      <c r="BI4552" s="2"/>
      <c r="BJ4552" s="2"/>
      <c r="BK4552" s="2"/>
      <c r="BL4552" s="2"/>
      <c r="BM4552" s="2"/>
      <c r="BN4552" s="2"/>
      <c r="BO4552" s="2"/>
      <c r="BP4552" s="2"/>
      <c r="BQ4552" s="2"/>
      <c r="BR4552" s="2"/>
      <c r="BS4552" s="2"/>
      <c r="BT4552" s="2"/>
      <c r="BU4552" s="2"/>
      <c r="BV4552" s="2"/>
      <c r="BW4552" s="2"/>
      <c r="BX4552" s="2"/>
      <c r="BY4552" s="2"/>
    </row>
    <row r="4553" spans="38:77" s="11" customFormat="1" x14ac:dyDescent="0.3">
      <c r="AL4553" s="2"/>
      <c r="AM4553" s="2"/>
      <c r="AN4553" s="2"/>
      <c r="AO4553" s="2"/>
      <c r="AP4553" s="2"/>
      <c r="AQ4553" s="2"/>
      <c r="AR4553" s="2"/>
      <c r="AS4553" s="2"/>
      <c r="AT4553" s="2"/>
      <c r="AU4553" s="2"/>
      <c r="AV4553" s="2"/>
      <c r="AW4553" s="2"/>
      <c r="AX4553" s="2"/>
      <c r="AY4553" s="2"/>
      <c r="AZ4553" s="2"/>
      <c r="BA4553" s="2"/>
      <c r="BB4553" s="2"/>
      <c r="BC4553" s="2"/>
      <c r="BD4553" s="2"/>
      <c r="BE4553" s="2"/>
      <c r="BF4553" s="2"/>
      <c r="BG4553" s="2"/>
      <c r="BH4553" s="2"/>
      <c r="BI4553" s="2"/>
      <c r="BJ4553" s="2"/>
      <c r="BK4553" s="2"/>
      <c r="BL4553" s="2"/>
      <c r="BM4553" s="2"/>
      <c r="BN4553" s="2"/>
      <c r="BO4553" s="2"/>
      <c r="BP4553" s="2"/>
      <c r="BQ4553" s="2"/>
      <c r="BR4553" s="2"/>
      <c r="BS4553" s="2"/>
      <c r="BT4553" s="2"/>
      <c r="BU4553" s="2"/>
      <c r="BV4553" s="2"/>
      <c r="BW4553" s="2"/>
      <c r="BX4553" s="2"/>
      <c r="BY4553" s="2"/>
    </row>
    <row r="4554" spans="38:77" s="11" customFormat="1" x14ac:dyDescent="0.3">
      <c r="AL4554" s="2"/>
      <c r="AM4554" s="2"/>
      <c r="AN4554" s="2"/>
      <c r="AO4554" s="2"/>
      <c r="AP4554" s="2"/>
      <c r="AQ4554" s="2"/>
      <c r="AR4554" s="2"/>
      <c r="AS4554" s="2"/>
      <c r="AT4554" s="2"/>
      <c r="AU4554" s="2"/>
      <c r="AV4554" s="2"/>
      <c r="AW4554" s="2"/>
      <c r="AX4554" s="2"/>
      <c r="AY4554" s="2"/>
      <c r="AZ4554" s="2"/>
      <c r="BA4554" s="2"/>
      <c r="BB4554" s="2"/>
      <c r="BC4554" s="2"/>
      <c r="BD4554" s="2"/>
      <c r="BE4554" s="2"/>
      <c r="BF4554" s="2"/>
      <c r="BG4554" s="2"/>
      <c r="BH4554" s="2"/>
      <c r="BI4554" s="2"/>
      <c r="BJ4554" s="2"/>
      <c r="BK4554" s="2"/>
      <c r="BL4554" s="2"/>
      <c r="BM4554" s="2"/>
      <c r="BN4554" s="2"/>
      <c r="BO4554" s="2"/>
      <c r="BP4554" s="2"/>
      <c r="BQ4554" s="2"/>
      <c r="BR4554" s="2"/>
      <c r="BS4554" s="2"/>
      <c r="BT4554" s="2"/>
      <c r="BU4554" s="2"/>
      <c r="BV4554" s="2"/>
      <c r="BW4554" s="2"/>
      <c r="BX4554" s="2"/>
      <c r="BY4554" s="2"/>
    </row>
    <row r="4555" spans="38:77" s="11" customFormat="1" x14ac:dyDescent="0.3">
      <c r="AL4555" s="2"/>
      <c r="AM4555" s="2"/>
      <c r="AN4555" s="2"/>
      <c r="AO4555" s="2"/>
      <c r="AP4555" s="2"/>
      <c r="AQ4555" s="2"/>
      <c r="AR4555" s="2"/>
      <c r="AS4555" s="2"/>
      <c r="AT4555" s="2"/>
      <c r="AU4555" s="2"/>
      <c r="AV4555" s="2"/>
      <c r="AW4555" s="2"/>
      <c r="AX4555" s="2"/>
      <c r="AY4555" s="2"/>
      <c r="AZ4555" s="2"/>
      <c r="BA4555" s="2"/>
      <c r="BB4555" s="2"/>
      <c r="BC4555" s="2"/>
      <c r="BD4555" s="2"/>
      <c r="BE4555" s="2"/>
      <c r="BF4555" s="2"/>
      <c r="BG4555" s="2"/>
      <c r="BH4555" s="2"/>
      <c r="BI4555" s="2"/>
      <c r="BJ4555" s="2"/>
      <c r="BK4555" s="2"/>
      <c r="BL4555" s="2"/>
      <c r="BM4555" s="2"/>
      <c r="BN4555" s="2"/>
      <c r="BO4555" s="2"/>
      <c r="BP4555" s="2"/>
      <c r="BQ4555" s="2"/>
      <c r="BR4555" s="2"/>
      <c r="BS4555" s="2"/>
      <c r="BT4555" s="2"/>
      <c r="BU4555" s="2"/>
      <c r="BV4555" s="2"/>
      <c r="BW4555" s="2"/>
      <c r="BX4555" s="2"/>
      <c r="BY4555" s="2"/>
    </row>
    <row r="4556" spans="38:77" s="11" customFormat="1" x14ac:dyDescent="0.3">
      <c r="AL4556" s="2"/>
      <c r="AM4556" s="2"/>
      <c r="AN4556" s="2"/>
      <c r="AO4556" s="2"/>
      <c r="AP4556" s="2"/>
      <c r="AQ4556" s="2"/>
      <c r="AR4556" s="2"/>
      <c r="AS4556" s="2"/>
      <c r="AT4556" s="2"/>
      <c r="AU4556" s="2"/>
      <c r="AV4556" s="2"/>
      <c r="AW4556" s="2"/>
      <c r="AX4556" s="2"/>
      <c r="AY4556" s="2"/>
      <c r="AZ4556" s="2"/>
      <c r="BA4556" s="2"/>
      <c r="BB4556" s="2"/>
      <c r="BC4556" s="2"/>
      <c r="BD4556" s="2"/>
      <c r="BE4556" s="2"/>
      <c r="BF4556" s="2"/>
      <c r="BG4556" s="2"/>
      <c r="BH4556" s="2"/>
      <c r="BI4556" s="2"/>
      <c r="BJ4556" s="2"/>
      <c r="BK4556" s="2"/>
      <c r="BL4556" s="2"/>
      <c r="BM4556" s="2"/>
      <c r="BN4556" s="2"/>
      <c r="BO4556" s="2"/>
      <c r="BP4556" s="2"/>
      <c r="BQ4556" s="2"/>
      <c r="BR4556" s="2"/>
      <c r="BS4556" s="2"/>
      <c r="BT4556" s="2"/>
      <c r="BU4556" s="2"/>
      <c r="BV4556" s="2"/>
      <c r="BW4556" s="2"/>
      <c r="BX4556" s="2"/>
      <c r="BY4556" s="2"/>
    </row>
    <row r="4557" spans="38:77" s="11" customFormat="1" x14ac:dyDescent="0.3">
      <c r="AL4557" s="2"/>
      <c r="AM4557" s="2"/>
      <c r="AN4557" s="2"/>
      <c r="AO4557" s="2"/>
      <c r="AP4557" s="2"/>
      <c r="AQ4557" s="2"/>
      <c r="AR4557" s="2"/>
      <c r="AS4557" s="2"/>
      <c r="AT4557" s="2"/>
      <c r="AU4557" s="2"/>
      <c r="AV4557" s="2"/>
      <c r="AW4557" s="2"/>
      <c r="AX4557" s="2"/>
      <c r="AY4557" s="2"/>
      <c r="AZ4557" s="2"/>
      <c r="BA4557" s="2"/>
      <c r="BB4557" s="2"/>
      <c r="BC4557" s="2"/>
      <c r="BD4557" s="2"/>
      <c r="BE4557" s="2"/>
      <c r="BF4557" s="2"/>
      <c r="BG4557" s="2"/>
      <c r="BH4557" s="2"/>
      <c r="BI4557" s="2"/>
      <c r="BJ4557" s="2"/>
      <c r="BK4557" s="2"/>
      <c r="BL4557" s="2"/>
      <c r="BM4557" s="2"/>
      <c r="BN4557" s="2"/>
      <c r="BO4557" s="2"/>
      <c r="BP4557" s="2"/>
      <c r="BQ4557" s="2"/>
      <c r="BR4557" s="2"/>
      <c r="BS4557" s="2"/>
      <c r="BT4557" s="2"/>
      <c r="BU4557" s="2"/>
      <c r="BV4557" s="2"/>
      <c r="BW4557" s="2"/>
      <c r="BX4557" s="2"/>
      <c r="BY4557" s="2"/>
    </row>
    <row r="4558" spans="38:77" s="11" customFormat="1" x14ac:dyDescent="0.3">
      <c r="AL4558" s="2"/>
      <c r="AM4558" s="2"/>
      <c r="AN4558" s="2"/>
      <c r="AO4558" s="2"/>
      <c r="AP4558" s="2"/>
      <c r="AQ4558" s="2"/>
      <c r="AR4558" s="2"/>
      <c r="AS4558" s="2"/>
      <c r="AT4558" s="2"/>
      <c r="AU4558" s="2"/>
      <c r="AV4558" s="2"/>
      <c r="AW4558" s="2"/>
      <c r="AX4558" s="2"/>
      <c r="AY4558" s="2"/>
      <c r="AZ4558" s="2"/>
      <c r="BA4558" s="2"/>
      <c r="BB4558" s="2"/>
      <c r="BC4558" s="2"/>
      <c r="BD4558" s="2"/>
      <c r="BE4558" s="2"/>
      <c r="BF4558" s="2"/>
      <c r="BG4558" s="2"/>
      <c r="BH4558" s="2"/>
      <c r="BI4558" s="2"/>
      <c r="BJ4558" s="2"/>
      <c r="BK4558" s="2"/>
      <c r="BL4558" s="2"/>
      <c r="BM4558" s="2"/>
      <c r="BN4558" s="2"/>
      <c r="BO4558" s="2"/>
      <c r="BP4558" s="2"/>
      <c r="BQ4558" s="2"/>
      <c r="BR4558" s="2"/>
      <c r="BS4558" s="2"/>
      <c r="BT4558" s="2"/>
      <c r="BU4558" s="2"/>
      <c r="BV4558" s="2"/>
      <c r="BW4558" s="2"/>
      <c r="BX4558" s="2"/>
      <c r="BY4558" s="2"/>
    </row>
    <row r="4559" spans="38:77" s="11" customFormat="1" x14ac:dyDescent="0.3">
      <c r="AL4559" s="2"/>
      <c r="AM4559" s="2"/>
      <c r="AN4559" s="2"/>
      <c r="AO4559" s="2"/>
      <c r="AP4559" s="2"/>
      <c r="AQ4559" s="2"/>
      <c r="AR4559" s="2"/>
      <c r="AS4559" s="2"/>
      <c r="AT4559" s="2"/>
      <c r="AU4559" s="2"/>
      <c r="AV4559" s="2"/>
      <c r="AW4559" s="2"/>
      <c r="AX4559" s="2"/>
      <c r="AY4559" s="2"/>
      <c r="AZ4559" s="2"/>
      <c r="BA4559" s="2"/>
      <c r="BB4559" s="2"/>
      <c r="BC4559" s="2"/>
      <c r="BD4559" s="2"/>
      <c r="BE4559" s="2"/>
      <c r="BF4559" s="2"/>
      <c r="BG4559" s="2"/>
      <c r="BH4559" s="2"/>
      <c r="BI4559" s="2"/>
      <c r="BJ4559" s="2"/>
      <c r="BK4559" s="2"/>
      <c r="BL4559" s="2"/>
      <c r="BM4559" s="2"/>
      <c r="BN4559" s="2"/>
      <c r="BO4559" s="2"/>
      <c r="BP4559" s="2"/>
      <c r="BQ4559" s="2"/>
      <c r="BR4559" s="2"/>
      <c r="BS4559" s="2"/>
      <c r="BT4559" s="2"/>
      <c r="BU4559" s="2"/>
      <c r="BV4559" s="2"/>
      <c r="BW4559" s="2"/>
      <c r="BX4559" s="2"/>
      <c r="BY4559" s="2"/>
    </row>
    <row r="4560" spans="38:77" s="11" customFormat="1" x14ac:dyDescent="0.3">
      <c r="AL4560" s="2"/>
      <c r="AM4560" s="2"/>
      <c r="AN4560" s="2"/>
      <c r="AO4560" s="2"/>
      <c r="AP4560" s="2"/>
      <c r="AQ4560" s="2"/>
      <c r="AR4560" s="2"/>
      <c r="AS4560" s="2"/>
      <c r="AT4560" s="2"/>
      <c r="AU4560" s="2"/>
      <c r="AV4560" s="2"/>
      <c r="AW4560" s="2"/>
      <c r="AX4560" s="2"/>
      <c r="AY4560" s="2"/>
      <c r="AZ4560" s="2"/>
      <c r="BA4560" s="2"/>
      <c r="BB4560" s="2"/>
      <c r="BC4560" s="2"/>
      <c r="BD4560" s="2"/>
      <c r="BE4560" s="2"/>
      <c r="BF4560" s="2"/>
      <c r="BG4560" s="2"/>
      <c r="BH4560" s="2"/>
      <c r="BI4560" s="2"/>
      <c r="BJ4560" s="2"/>
      <c r="BK4560" s="2"/>
      <c r="BL4560" s="2"/>
      <c r="BM4560" s="2"/>
      <c r="BN4560" s="2"/>
      <c r="BO4560" s="2"/>
      <c r="BP4560" s="2"/>
      <c r="BQ4560" s="2"/>
      <c r="BR4560" s="2"/>
      <c r="BS4560" s="2"/>
      <c r="BT4560" s="2"/>
      <c r="BU4560" s="2"/>
      <c r="BV4560" s="2"/>
      <c r="BW4560" s="2"/>
      <c r="BX4560" s="2"/>
      <c r="BY4560" s="2"/>
    </row>
    <row r="4561" spans="38:77" s="11" customFormat="1" x14ac:dyDescent="0.3">
      <c r="AL4561" s="2"/>
      <c r="AM4561" s="2"/>
      <c r="AN4561" s="2"/>
      <c r="AO4561" s="2"/>
      <c r="AP4561" s="2"/>
      <c r="AQ4561" s="2"/>
      <c r="AR4561" s="2"/>
      <c r="AS4561" s="2"/>
      <c r="AT4561" s="2"/>
      <c r="AU4561" s="2"/>
      <c r="AV4561" s="2"/>
      <c r="AW4561" s="2"/>
      <c r="AX4561" s="2"/>
      <c r="AY4561" s="2"/>
      <c r="AZ4561" s="2"/>
      <c r="BA4561" s="2"/>
      <c r="BB4561" s="2"/>
      <c r="BC4561" s="2"/>
      <c r="BD4561" s="2"/>
      <c r="BE4561" s="2"/>
      <c r="BF4561" s="2"/>
      <c r="BG4561" s="2"/>
      <c r="BH4561" s="2"/>
      <c r="BI4561" s="2"/>
      <c r="BJ4561" s="2"/>
      <c r="BK4561" s="2"/>
      <c r="BL4561" s="2"/>
      <c r="BM4561" s="2"/>
      <c r="BN4561" s="2"/>
      <c r="BO4561" s="2"/>
      <c r="BP4561" s="2"/>
      <c r="BQ4561" s="2"/>
      <c r="BR4561" s="2"/>
      <c r="BS4561" s="2"/>
      <c r="BT4561" s="2"/>
      <c r="BU4561" s="2"/>
      <c r="BV4561" s="2"/>
      <c r="BW4561" s="2"/>
      <c r="BX4561" s="2"/>
      <c r="BY4561" s="2"/>
    </row>
    <row r="4562" spans="38:77" s="11" customFormat="1" x14ac:dyDescent="0.3">
      <c r="AL4562" s="2"/>
      <c r="AM4562" s="2"/>
      <c r="AN4562" s="2"/>
      <c r="AO4562" s="2"/>
      <c r="AP4562" s="2"/>
      <c r="AQ4562" s="2"/>
      <c r="AR4562" s="2"/>
      <c r="AS4562" s="2"/>
      <c r="AT4562" s="2"/>
      <c r="AU4562" s="2"/>
      <c r="AV4562" s="2"/>
      <c r="AW4562" s="2"/>
      <c r="AX4562" s="2"/>
      <c r="AY4562" s="2"/>
      <c r="AZ4562" s="2"/>
      <c r="BA4562" s="2"/>
      <c r="BB4562" s="2"/>
      <c r="BC4562" s="2"/>
      <c r="BD4562" s="2"/>
      <c r="BE4562" s="2"/>
      <c r="BF4562" s="2"/>
      <c r="BG4562" s="2"/>
      <c r="BH4562" s="2"/>
      <c r="BI4562" s="2"/>
      <c r="BJ4562" s="2"/>
      <c r="BK4562" s="2"/>
      <c r="BL4562" s="2"/>
      <c r="BM4562" s="2"/>
      <c r="BN4562" s="2"/>
      <c r="BO4562" s="2"/>
      <c r="BP4562" s="2"/>
      <c r="BQ4562" s="2"/>
      <c r="BR4562" s="2"/>
      <c r="BS4562" s="2"/>
      <c r="BT4562" s="2"/>
      <c r="BU4562" s="2"/>
      <c r="BV4562" s="2"/>
      <c r="BW4562" s="2"/>
      <c r="BX4562" s="2"/>
      <c r="BY4562" s="2"/>
    </row>
    <row r="4563" spans="38:77" s="11" customFormat="1" x14ac:dyDescent="0.3">
      <c r="AL4563" s="2"/>
      <c r="AM4563" s="2"/>
      <c r="AN4563" s="2"/>
      <c r="AO4563" s="2"/>
      <c r="AP4563" s="2"/>
      <c r="AQ4563" s="2"/>
      <c r="AR4563" s="2"/>
      <c r="AS4563" s="2"/>
      <c r="AT4563" s="2"/>
      <c r="AU4563" s="2"/>
      <c r="AV4563" s="2"/>
      <c r="AW4563" s="2"/>
      <c r="AX4563" s="2"/>
      <c r="AY4563" s="2"/>
      <c r="AZ4563" s="2"/>
      <c r="BA4563" s="2"/>
      <c r="BB4563" s="2"/>
      <c r="BC4563" s="2"/>
      <c r="BD4563" s="2"/>
      <c r="BE4563" s="2"/>
      <c r="BF4563" s="2"/>
      <c r="BG4563" s="2"/>
      <c r="BH4563" s="2"/>
      <c r="BI4563" s="2"/>
      <c r="BJ4563" s="2"/>
      <c r="BK4563" s="2"/>
      <c r="BL4563" s="2"/>
      <c r="BM4563" s="2"/>
      <c r="BN4563" s="2"/>
      <c r="BO4563" s="2"/>
      <c r="BP4563" s="2"/>
      <c r="BQ4563" s="2"/>
      <c r="BR4563" s="2"/>
      <c r="BS4563" s="2"/>
      <c r="BT4563" s="2"/>
      <c r="BU4563" s="2"/>
      <c r="BV4563" s="2"/>
      <c r="BW4563" s="2"/>
      <c r="BX4563" s="2"/>
      <c r="BY4563" s="2"/>
    </row>
    <row r="4564" spans="38:77" s="11" customFormat="1" x14ac:dyDescent="0.3">
      <c r="AL4564" s="2"/>
      <c r="AM4564" s="2"/>
      <c r="AN4564" s="2"/>
      <c r="AO4564" s="2"/>
      <c r="AP4564" s="2"/>
      <c r="AQ4564" s="2"/>
      <c r="AR4564" s="2"/>
      <c r="AS4564" s="2"/>
      <c r="AT4564" s="2"/>
      <c r="AU4564" s="2"/>
      <c r="AV4564" s="2"/>
      <c r="AW4564" s="2"/>
      <c r="AX4564" s="2"/>
      <c r="AY4564" s="2"/>
      <c r="AZ4564" s="2"/>
      <c r="BA4564" s="2"/>
      <c r="BB4564" s="2"/>
      <c r="BC4564" s="2"/>
      <c r="BD4564" s="2"/>
      <c r="BE4564" s="2"/>
      <c r="BF4564" s="2"/>
      <c r="BG4564" s="2"/>
      <c r="BH4564" s="2"/>
      <c r="BI4564" s="2"/>
      <c r="BJ4564" s="2"/>
      <c r="BK4564" s="2"/>
      <c r="BL4564" s="2"/>
      <c r="BM4564" s="2"/>
      <c r="BN4564" s="2"/>
      <c r="BO4564" s="2"/>
      <c r="BP4564" s="2"/>
      <c r="BQ4564" s="2"/>
      <c r="BR4564" s="2"/>
      <c r="BS4564" s="2"/>
      <c r="BT4564" s="2"/>
      <c r="BU4564" s="2"/>
      <c r="BV4564" s="2"/>
      <c r="BW4564" s="2"/>
      <c r="BX4564" s="2"/>
      <c r="BY4564" s="2"/>
    </row>
    <row r="4565" spans="38:77" s="11" customFormat="1" x14ac:dyDescent="0.3">
      <c r="AL4565" s="2"/>
      <c r="AM4565" s="2"/>
      <c r="AN4565" s="2"/>
      <c r="AO4565" s="2"/>
      <c r="AP4565" s="2"/>
      <c r="AQ4565" s="2"/>
      <c r="AR4565" s="2"/>
      <c r="AS4565" s="2"/>
      <c r="AT4565" s="2"/>
      <c r="AU4565" s="2"/>
      <c r="AV4565" s="2"/>
      <c r="AW4565" s="2"/>
      <c r="AX4565" s="2"/>
      <c r="AY4565" s="2"/>
      <c r="AZ4565" s="2"/>
      <c r="BA4565" s="2"/>
      <c r="BB4565" s="2"/>
      <c r="BC4565" s="2"/>
      <c r="BD4565" s="2"/>
      <c r="BE4565" s="2"/>
      <c r="BF4565" s="2"/>
      <c r="BG4565" s="2"/>
      <c r="BH4565" s="2"/>
      <c r="BI4565" s="2"/>
      <c r="BJ4565" s="2"/>
      <c r="BK4565" s="2"/>
      <c r="BL4565" s="2"/>
      <c r="BM4565" s="2"/>
      <c r="BN4565" s="2"/>
      <c r="BO4565" s="2"/>
      <c r="BP4565" s="2"/>
      <c r="BQ4565" s="2"/>
      <c r="BR4565" s="2"/>
      <c r="BS4565" s="2"/>
      <c r="BT4565" s="2"/>
      <c r="BU4565" s="2"/>
      <c r="BV4565" s="2"/>
      <c r="BW4565" s="2"/>
      <c r="BX4565" s="2"/>
      <c r="BY4565" s="2"/>
    </row>
    <row r="4566" spans="38:77" s="11" customFormat="1" x14ac:dyDescent="0.3">
      <c r="AL4566" s="2"/>
      <c r="AM4566" s="2"/>
      <c r="AN4566" s="2"/>
      <c r="AO4566" s="2"/>
      <c r="AP4566" s="2"/>
      <c r="AQ4566" s="2"/>
      <c r="AR4566" s="2"/>
      <c r="AS4566" s="2"/>
      <c r="AT4566" s="2"/>
      <c r="AU4566" s="2"/>
      <c r="AV4566" s="2"/>
      <c r="AW4566" s="2"/>
      <c r="AX4566" s="2"/>
      <c r="AY4566" s="2"/>
      <c r="AZ4566" s="2"/>
      <c r="BA4566" s="2"/>
      <c r="BB4566" s="2"/>
      <c r="BC4566" s="2"/>
      <c r="BD4566" s="2"/>
      <c r="BE4566" s="2"/>
      <c r="BF4566" s="2"/>
      <c r="BG4566" s="2"/>
      <c r="BH4566" s="2"/>
      <c r="BI4566" s="2"/>
      <c r="BJ4566" s="2"/>
      <c r="BK4566" s="2"/>
      <c r="BL4566" s="2"/>
      <c r="BM4566" s="2"/>
      <c r="BN4566" s="2"/>
      <c r="BO4566" s="2"/>
      <c r="BP4566" s="2"/>
      <c r="BQ4566" s="2"/>
      <c r="BR4566" s="2"/>
      <c r="BS4566" s="2"/>
      <c r="BT4566" s="2"/>
      <c r="BU4566" s="2"/>
      <c r="BV4566" s="2"/>
      <c r="BW4566" s="2"/>
      <c r="BX4566" s="2"/>
      <c r="BY4566" s="2"/>
    </row>
    <row r="4567" spans="38:77" s="11" customFormat="1" x14ac:dyDescent="0.3">
      <c r="AL4567" s="2"/>
      <c r="AM4567" s="2"/>
      <c r="AN4567" s="2"/>
      <c r="AO4567" s="2"/>
      <c r="AP4567" s="2"/>
      <c r="AQ4567" s="2"/>
      <c r="AR4567" s="2"/>
      <c r="AS4567" s="2"/>
      <c r="AT4567" s="2"/>
      <c r="AU4567" s="2"/>
      <c r="AV4567" s="2"/>
      <c r="AW4567" s="2"/>
      <c r="AX4567" s="2"/>
      <c r="AY4567" s="2"/>
      <c r="AZ4567" s="2"/>
      <c r="BA4567" s="2"/>
      <c r="BB4567" s="2"/>
      <c r="BC4567" s="2"/>
      <c r="BD4567" s="2"/>
      <c r="BE4567" s="2"/>
      <c r="BF4567" s="2"/>
      <c r="BG4567" s="2"/>
      <c r="BH4567" s="2"/>
      <c r="BI4567" s="2"/>
      <c r="BJ4567" s="2"/>
      <c r="BK4567" s="2"/>
      <c r="BL4567" s="2"/>
      <c r="BM4567" s="2"/>
      <c r="BN4567" s="2"/>
      <c r="BO4567" s="2"/>
      <c r="BP4567" s="2"/>
      <c r="BQ4567" s="2"/>
      <c r="BR4567" s="2"/>
      <c r="BS4567" s="2"/>
      <c r="BT4567" s="2"/>
      <c r="BU4567" s="2"/>
      <c r="BV4567" s="2"/>
      <c r="BW4567" s="2"/>
      <c r="BX4567" s="2"/>
      <c r="BY4567" s="2"/>
    </row>
    <row r="4568" spans="38:77" s="11" customFormat="1" x14ac:dyDescent="0.3">
      <c r="AL4568" s="2"/>
      <c r="AM4568" s="2"/>
      <c r="AN4568" s="2"/>
      <c r="AO4568" s="2"/>
      <c r="AP4568" s="2"/>
      <c r="AQ4568" s="2"/>
      <c r="AR4568" s="2"/>
      <c r="AS4568" s="2"/>
      <c r="AT4568" s="2"/>
      <c r="AU4568" s="2"/>
      <c r="AV4568" s="2"/>
      <c r="AW4568" s="2"/>
      <c r="AX4568" s="2"/>
      <c r="AY4568" s="2"/>
      <c r="AZ4568" s="2"/>
      <c r="BA4568" s="2"/>
      <c r="BB4568" s="2"/>
      <c r="BC4568" s="2"/>
      <c r="BD4568" s="2"/>
      <c r="BE4568" s="2"/>
      <c r="BF4568" s="2"/>
      <c r="BG4568" s="2"/>
      <c r="BH4568" s="2"/>
      <c r="BI4568" s="2"/>
      <c r="BJ4568" s="2"/>
      <c r="BK4568" s="2"/>
      <c r="BL4568" s="2"/>
      <c r="BM4568" s="2"/>
      <c r="BN4568" s="2"/>
      <c r="BO4568" s="2"/>
      <c r="BP4568" s="2"/>
      <c r="BQ4568" s="2"/>
      <c r="BR4568" s="2"/>
      <c r="BS4568" s="2"/>
      <c r="BT4568" s="2"/>
      <c r="BU4568" s="2"/>
      <c r="BV4568" s="2"/>
      <c r="BW4568" s="2"/>
      <c r="BX4568" s="2"/>
      <c r="BY4568" s="2"/>
    </row>
    <row r="4569" spans="38:77" s="11" customFormat="1" x14ac:dyDescent="0.3">
      <c r="AL4569" s="2"/>
      <c r="AM4569" s="2"/>
      <c r="AN4569" s="2"/>
      <c r="AO4569" s="2"/>
      <c r="AP4569" s="2"/>
      <c r="AQ4569" s="2"/>
      <c r="AR4569" s="2"/>
      <c r="AS4569" s="2"/>
      <c r="AT4569" s="2"/>
      <c r="AU4569" s="2"/>
      <c r="AV4569" s="2"/>
      <c r="AW4569" s="2"/>
      <c r="AX4569" s="2"/>
      <c r="AY4569" s="2"/>
      <c r="AZ4569" s="2"/>
      <c r="BA4569" s="2"/>
      <c r="BB4569" s="2"/>
      <c r="BC4569" s="2"/>
      <c r="BD4569" s="2"/>
      <c r="BE4569" s="2"/>
      <c r="BF4569" s="2"/>
      <c r="BG4569" s="2"/>
      <c r="BH4569" s="2"/>
      <c r="BI4569" s="2"/>
      <c r="BJ4569" s="2"/>
      <c r="BK4569" s="2"/>
      <c r="BL4569" s="2"/>
      <c r="BM4569" s="2"/>
      <c r="BN4569" s="2"/>
      <c r="BO4569" s="2"/>
      <c r="BP4569" s="2"/>
      <c r="BQ4569" s="2"/>
      <c r="BR4569" s="2"/>
      <c r="BS4569" s="2"/>
      <c r="BT4569" s="2"/>
      <c r="BU4569" s="2"/>
      <c r="BV4569" s="2"/>
      <c r="BW4569" s="2"/>
      <c r="BX4569" s="2"/>
      <c r="BY4569" s="2"/>
    </row>
    <row r="4570" spans="38:77" s="11" customFormat="1" x14ac:dyDescent="0.3">
      <c r="AL4570" s="2"/>
      <c r="AM4570" s="2"/>
      <c r="AN4570" s="2"/>
      <c r="AO4570" s="2"/>
      <c r="AP4570" s="2"/>
      <c r="AQ4570" s="2"/>
      <c r="AR4570" s="2"/>
      <c r="AS4570" s="2"/>
      <c r="AT4570" s="2"/>
      <c r="AU4570" s="2"/>
      <c r="AV4570" s="2"/>
      <c r="AW4570" s="2"/>
      <c r="AX4570" s="2"/>
      <c r="AY4570" s="2"/>
      <c r="AZ4570" s="2"/>
      <c r="BA4570" s="2"/>
      <c r="BB4570" s="2"/>
      <c r="BC4570" s="2"/>
      <c r="BD4570" s="2"/>
      <c r="BE4570" s="2"/>
      <c r="BF4570" s="2"/>
      <c r="BG4570" s="2"/>
      <c r="BH4570" s="2"/>
      <c r="BI4570" s="2"/>
      <c r="BJ4570" s="2"/>
      <c r="BK4570" s="2"/>
      <c r="BL4570" s="2"/>
      <c r="BM4570" s="2"/>
      <c r="BN4570" s="2"/>
      <c r="BO4570" s="2"/>
      <c r="BP4570" s="2"/>
      <c r="BQ4570" s="2"/>
      <c r="BR4570" s="2"/>
      <c r="BS4570" s="2"/>
      <c r="BT4570" s="2"/>
      <c r="BU4570" s="2"/>
      <c r="BV4570" s="2"/>
      <c r="BW4570" s="2"/>
      <c r="BX4570" s="2"/>
      <c r="BY4570" s="2"/>
    </row>
    <row r="4571" spans="38:77" s="11" customFormat="1" x14ac:dyDescent="0.3">
      <c r="AL4571" s="2"/>
      <c r="AM4571" s="2"/>
      <c r="AN4571" s="2"/>
      <c r="AO4571" s="2"/>
      <c r="AP4571" s="2"/>
      <c r="AQ4571" s="2"/>
      <c r="AR4571" s="2"/>
      <c r="AS4571" s="2"/>
      <c r="AT4571" s="2"/>
      <c r="AU4571" s="2"/>
      <c r="AV4571" s="2"/>
      <c r="AW4571" s="2"/>
      <c r="AX4571" s="2"/>
      <c r="AY4571" s="2"/>
      <c r="AZ4571" s="2"/>
      <c r="BA4571" s="2"/>
      <c r="BB4571" s="2"/>
      <c r="BC4571" s="2"/>
      <c r="BD4571" s="2"/>
      <c r="BE4571" s="2"/>
      <c r="BF4571" s="2"/>
      <c r="BG4571" s="2"/>
      <c r="BH4571" s="2"/>
      <c r="BI4571" s="2"/>
      <c r="BJ4571" s="2"/>
      <c r="BK4571" s="2"/>
      <c r="BL4571" s="2"/>
      <c r="BM4571" s="2"/>
      <c r="BN4571" s="2"/>
      <c r="BO4571" s="2"/>
      <c r="BP4571" s="2"/>
      <c r="BQ4571" s="2"/>
      <c r="BR4571" s="2"/>
      <c r="BS4571" s="2"/>
      <c r="BT4571" s="2"/>
      <c r="BU4571" s="2"/>
      <c r="BV4571" s="2"/>
      <c r="BW4571" s="2"/>
      <c r="BX4571" s="2"/>
      <c r="BY4571" s="2"/>
    </row>
    <row r="4572" spans="38:77" s="11" customFormat="1" x14ac:dyDescent="0.3">
      <c r="AL4572" s="2"/>
      <c r="AM4572" s="2"/>
      <c r="AN4572" s="2"/>
      <c r="AO4572" s="2"/>
      <c r="AP4572" s="2"/>
      <c r="AQ4572" s="2"/>
      <c r="AR4572" s="2"/>
      <c r="AS4572" s="2"/>
      <c r="AT4572" s="2"/>
      <c r="AU4572" s="2"/>
      <c r="AV4572" s="2"/>
      <c r="AW4572" s="2"/>
      <c r="AX4572" s="2"/>
      <c r="AY4572" s="2"/>
      <c r="AZ4572" s="2"/>
      <c r="BA4572" s="2"/>
      <c r="BB4572" s="2"/>
      <c r="BC4572" s="2"/>
      <c r="BD4572" s="2"/>
      <c r="BE4572" s="2"/>
      <c r="BF4572" s="2"/>
      <c r="BG4572" s="2"/>
      <c r="BH4572" s="2"/>
      <c r="BI4572" s="2"/>
      <c r="BJ4572" s="2"/>
      <c r="BK4572" s="2"/>
      <c r="BL4572" s="2"/>
      <c r="BM4572" s="2"/>
      <c r="BN4572" s="2"/>
      <c r="BO4572" s="2"/>
      <c r="BP4572" s="2"/>
      <c r="BQ4572" s="2"/>
      <c r="BR4572" s="2"/>
      <c r="BS4572" s="2"/>
      <c r="BT4572" s="2"/>
      <c r="BU4572" s="2"/>
      <c r="BV4572" s="2"/>
      <c r="BW4572" s="2"/>
      <c r="BX4572" s="2"/>
      <c r="BY4572" s="2"/>
    </row>
    <row r="4573" spans="38:77" s="11" customFormat="1" x14ac:dyDescent="0.3">
      <c r="AL4573" s="2"/>
      <c r="AM4573" s="2"/>
      <c r="AN4573" s="2"/>
      <c r="AO4573" s="2"/>
      <c r="AP4573" s="2"/>
      <c r="AQ4573" s="2"/>
      <c r="AR4573" s="2"/>
      <c r="AS4573" s="2"/>
      <c r="AT4573" s="2"/>
      <c r="AU4573" s="2"/>
      <c r="AV4573" s="2"/>
      <c r="AW4573" s="2"/>
      <c r="AX4573" s="2"/>
      <c r="AY4573" s="2"/>
      <c r="AZ4573" s="2"/>
      <c r="BA4573" s="2"/>
      <c r="BB4573" s="2"/>
      <c r="BC4573" s="2"/>
      <c r="BD4573" s="2"/>
      <c r="BE4573" s="2"/>
      <c r="BF4573" s="2"/>
      <c r="BG4573" s="2"/>
      <c r="BH4573" s="2"/>
      <c r="BI4573" s="2"/>
      <c r="BJ4573" s="2"/>
      <c r="BK4573" s="2"/>
      <c r="BL4573" s="2"/>
      <c r="BM4573" s="2"/>
      <c r="BN4573" s="2"/>
      <c r="BO4573" s="2"/>
      <c r="BP4573" s="2"/>
      <c r="BQ4573" s="2"/>
      <c r="BR4573" s="2"/>
      <c r="BS4573" s="2"/>
      <c r="BT4573" s="2"/>
      <c r="BU4573" s="2"/>
      <c r="BV4573" s="2"/>
      <c r="BW4573" s="2"/>
      <c r="BX4573" s="2"/>
      <c r="BY4573" s="2"/>
    </row>
    <row r="4574" spans="38:77" s="11" customFormat="1" x14ac:dyDescent="0.3">
      <c r="AL4574" s="2"/>
      <c r="AM4574" s="2"/>
      <c r="AN4574" s="2"/>
      <c r="AO4574" s="2"/>
      <c r="AP4574" s="2"/>
      <c r="AQ4574" s="2"/>
      <c r="AR4574" s="2"/>
      <c r="AS4574" s="2"/>
      <c r="AT4574" s="2"/>
      <c r="AU4574" s="2"/>
      <c r="AV4574" s="2"/>
      <c r="AW4574" s="2"/>
      <c r="AX4574" s="2"/>
      <c r="AY4574" s="2"/>
      <c r="AZ4574" s="2"/>
      <c r="BA4574" s="2"/>
      <c r="BB4574" s="2"/>
      <c r="BC4574" s="2"/>
      <c r="BD4574" s="2"/>
      <c r="BE4574" s="2"/>
      <c r="BF4574" s="2"/>
      <c r="BG4574" s="2"/>
      <c r="BH4574" s="2"/>
      <c r="BI4574" s="2"/>
      <c r="BJ4574" s="2"/>
      <c r="BK4574" s="2"/>
      <c r="BL4574" s="2"/>
      <c r="BM4574" s="2"/>
      <c r="BN4574" s="2"/>
      <c r="BO4574" s="2"/>
      <c r="BP4574" s="2"/>
      <c r="BQ4574" s="2"/>
      <c r="BR4574" s="2"/>
      <c r="BS4574" s="2"/>
      <c r="BT4574" s="2"/>
      <c r="BU4574" s="2"/>
      <c r="BV4574" s="2"/>
      <c r="BW4574" s="2"/>
      <c r="BX4574" s="2"/>
      <c r="BY4574" s="2"/>
    </row>
    <row r="4575" spans="38:77" s="11" customFormat="1" x14ac:dyDescent="0.3">
      <c r="AL4575" s="2"/>
      <c r="AM4575" s="2"/>
      <c r="AN4575" s="2"/>
      <c r="AO4575" s="2"/>
      <c r="AP4575" s="2"/>
      <c r="AQ4575" s="2"/>
      <c r="AR4575" s="2"/>
      <c r="AS4575" s="2"/>
      <c r="AT4575" s="2"/>
      <c r="AU4575" s="2"/>
      <c r="AV4575" s="2"/>
      <c r="AW4575" s="2"/>
      <c r="AX4575" s="2"/>
      <c r="AY4575" s="2"/>
      <c r="AZ4575" s="2"/>
      <c r="BA4575" s="2"/>
      <c r="BB4575" s="2"/>
      <c r="BC4575" s="2"/>
      <c r="BD4575" s="2"/>
      <c r="BE4575" s="2"/>
      <c r="BF4575" s="2"/>
      <c r="BG4575" s="2"/>
      <c r="BH4575" s="2"/>
      <c r="BI4575" s="2"/>
      <c r="BJ4575" s="2"/>
      <c r="BK4575" s="2"/>
      <c r="BL4575" s="2"/>
      <c r="BM4575" s="2"/>
      <c r="BN4575" s="2"/>
      <c r="BO4575" s="2"/>
      <c r="BP4575" s="2"/>
      <c r="BQ4575" s="2"/>
      <c r="BR4575" s="2"/>
      <c r="BS4575" s="2"/>
      <c r="BT4575" s="2"/>
      <c r="BU4575" s="2"/>
      <c r="BV4575" s="2"/>
      <c r="BW4575" s="2"/>
      <c r="BX4575" s="2"/>
      <c r="BY4575" s="2"/>
    </row>
    <row r="4576" spans="38:77" s="11" customFormat="1" x14ac:dyDescent="0.3">
      <c r="AL4576" s="2"/>
      <c r="AM4576" s="2"/>
      <c r="AN4576" s="2"/>
      <c r="AO4576" s="2"/>
      <c r="AP4576" s="2"/>
      <c r="AQ4576" s="2"/>
      <c r="AR4576" s="2"/>
      <c r="AS4576" s="2"/>
      <c r="AT4576" s="2"/>
      <c r="AU4576" s="2"/>
      <c r="AV4576" s="2"/>
      <c r="AW4576" s="2"/>
      <c r="AX4576" s="2"/>
      <c r="AY4576" s="2"/>
      <c r="AZ4576" s="2"/>
      <c r="BA4576" s="2"/>
      <c r="BB4576" s="2"/>
      <c r="BC4576" s="2"/>
      <c r="BD4576" s="2"/>
      <c r="BE4576" s="2"/>
      <c r="BF4576" s="2"/>
      <c r="BG4576" s="2"/>
      <c r="BH4576" s="2"/>
      <c r="BI4576" s="2"/>
      <c r="BJ4576" s="2"/>
      <c r="BK4576" s="2"/>
      <c r="BL4576" s="2"/>
      <c r="BM4576" s="2"/>
      <c r="BN4576" s="2"/>
      <c r="BO4576" s="2"/>
      <c r="BP4576" s="2"/>
      <c r="BQ4576" s="2"/>
      <c r="BR4576" s="2"/>
      <c r="BS4576" s="2"/>
      <c r="BT4576" s="2"/>
      <c r="BU4576" s="2"/>
      <c r="BV4576" s="2"/>
      <c r="BW4576" s="2"/>
      <c r="BX4576" s="2"/>
      <c r="BY4576" s="2"/>
    </row>
    <row r="4577" spans="38:77" s="11" customFormat="1" x14ac:dyDescent="0.3">
      <c r="AL4577" s="2"/>
      <c r="AM4577" s="2"/>
      <c r="AN4577" s="2"/>
      <c r="AO4577" s="2"/>
      <c r="AP4577" s="2"/>
      <c r="AQ4577" s="2"/>
      <c r="AR4577" s="2"/>
      <c r="AS4577" s="2"/>
      <c r="AT4577" s="2"/>
      <c r="AU4577" s="2"/>
      <c r="AV4577" s="2"/>
      <c r="AW4577" s="2"/>
      <c r="AX4577" s="2"/>
      <c r="AY4577" s="2"/>
      <c r="AZ4577" s="2"/>
      <c r="BA4577" s="2"/>
      <c r="BB4577" s="2"/>
      <c r="BC4577" s="2"/>
      <c r="BD4577" s="2"/>
      <c r="BE4577" s="2"/>
      <c r="BF4577" s="2"/>
      <c r="BG4577" s="2"/>
      <c r="BH4577" s="2"/>
      <c r="BI4577" s="2"/>
      <c r="BJ4577" s="2"/>
      <c r="BK4577" s="2"/>
      <c r="BL4577" s="2"/>
      <c r="BM4577" s="2"/>
      <c r="BN4577" s="2"/>
      <c r="BO4577" s="2"/>
      <c r="BP4577" s="2"/>
      <c r="BQ4577" s="2"/>
      <c r="BR4577" s="2"/>
      <c r="BS4577" s="2"/>
      <c r="BT4577" s="2"/>
      <c r="BU4577" s="2"/>
      <c r="BV4577" s="2"/>
      <c r="BW4577" s="2"/>
      <c r="BX4577" s="2"/>
      <c r="BY4577" s="2"/>
    </row>
    <row r="4578" spans="38:77" s="11" customFormat="1" x14ac:dyDescent="0.3">
      <c r="AL4578" s="2"/>
      <c r="AM4578" s="2"/>
      <c r="AN4578" s="2"/>
      <c r="AO4578" s="2"/>
      <c r="AP4578" s="2"/>
      <c r="AQ4578" s="2"/>
      <c r="AR4578" s="2"/>
      <c r="AS4578" s="2"/>
      <c r="AT4578" s="2"/>
      <c r="AU4578" s="2"/>
      <c r="AV4578" s="2"/>
      <c r="AW4578" s="2"/>
      <c r="AX4578" s="2"/>
      <c r="AY4578" s="2"/>
      <c r="AZ4578" s="2"/>
      <c r="BA4578" s="2"/>
      <c r="BB4578" s="2"/>
      <c r="BC4578" s="2"/>
      <c r="BD4578" s="2"/>
      <c r="BE4578" s="2"/>
      <c r="BF4578" s="2"/>
      <c r="BG4578" s="2"/>
      <c r="BH4578" s="2"/>
      <c r="BI4578" s="2"/>
      <c r="BJ4578" s="2"/>
      <c r="BK4578" s="2"/>
      <c r="BL4578" s="2"/>
      <c r="BM4578" s="2"/>
      <c r="BN4578" s="2"/>
      <c r="BO4578" s="2"/>
      <c r="BP4578" s="2"/>
      <c r="BQ4578" s="2"/>
      <c r="BR4578" s="2"/>
      <c r="BS4578" s="2"/>
      <c r="BT4578" s="2"/>
      <c r="BU4578" s="2"/>
      <c r="BV4578" s="2"/>
      <c r="BW4578" s="2"/>
      <c r="BX4578" s="2"/>
      <c r="BY4578" s="2"/>
    </row>
    <row r="4579" spans="38:77" s="11" customFormat="1" x14ac:dyDescent="0.3">
      <c r="AL4579" s="2"/>
      <c r="AM4579" s="2"/>
      <c r="AN4579" s="2"/>
      <c r="AO4579" s="2"/>
      <c r="AP4579" s="2"/>
      <c r="AQ4579" s="2"/>
      <c r="AR4579" s="2"/>
      <c r="AS4579" s="2"/>
      <c r="AT4579" s="2"/>
      <c r="AU4579" s="2"/>
      <c r="AV4579" s="2"/>
      <c r="AW4579" s="2"/>
      <c r="AX4579" s="2"/>
      <c r="AY4579" s="2"/>
      <c r="AZ4579" s="2"/>
      <c r="BA4579" s="2"/>
      <c r="BB4579" s="2"/>
      <c r="BC4579" s="2"/>
      <c r="BD4579" s="2"/>
      <c r="BE4579" s="2"/>
      <c r="BF4579" s="2"/>
      <c r="BG4579" s="2"/>
      <c r="BH4579" s="2"/>
      <c r="BI4579" s="2"/>
      <c r="BJ4579" s="2"/>
      <c r="BK4579" s="2"/>
      <c r="BL4579" s="2"/>
      <c r="BM4579" s="2"/>
      <c r="BN4579" s="2"/>
      <c r="BO4579" s="2"/>
      <c r="BP4579" s="2"/>
      <c r="BQ4579" s="2"/>
      <c r="BR4579" s="2"/>
      <c r="BS4579" s="2"/>
      <c r="BT4579" s="2"/>
      <c r="BU4579" s="2"/>
      <c r="BV4579" s="2"/>
      <c r="BW4579" s="2"/>
      <c r="BX4579" s="2"/>
      <c r="BY4579" s="2"/>
    </row>
    <row r="4580" spans="38:77" s="11" customFormat="1" x14ac:dyDescent="0.3">
      <c r="AL4580" s="2"/>
      <c r="AM4580" s="2"/>
      <c r="AN4580" s="2"/>
      <c r="AO4580" s="2"/>
      <c r="AP4580" s="2"/>
      <c r="AQ4580" s="2"/>
      <c r="AR4580" s="2"/>
      <c r="AS4580" s="2"/>
      <c r="AT4580" s="2"/>
      <c r="AU4580" s="2"/>
      <c r="AV4580" s="2"/>
      <c r="AW4580" s="2"/>
      <c r="AX4580" s="2"/>
      <c r="AY4580" s="2"/>
      <c r="AZ4580" s="2"/>
      <c r="BA4580" s="2"/>
      <c r="BB4580" s="2"/>
      <c r="BC4580" s="2"/>
      <c r="BD4580" s="2"/>
      <c r="BE4580" s="2"/>
      <c r="BF4580" s="2"/>
      <c r="BG4580" s="2"/>
      <c r="BH4580" s="2"/>
      <c r="BI4580" s="2"/>
      <c r="BJ4580" s="2"/>
      <c r="BK4580" s="2"/>
      <c r="BL4580" s="2"/>
      <c r="BM4580" s="2"/>
      <c r="BN4580" s="2"/>
      <c r="BO4580" s="2"/>
      <c r="BP4580" s="2"/>
      <c r="BQ4580" s="2"/>
      <c r="BR4580" s="2"/>
      <c r="BS4580" s="2"/>
      <c r="BT4580" s="2"/>
      <c r="BU4580" s="2"/>
      <c r="BV4580" s="2"/>
      <c r="BW4580" s="2"/>
      <c r="BX4580" s="2"/>
      <c r="BY4580" s="2"/>
    </row>
    <row r="4581" spans="38:77" s="11" customFormat="1" x14ac:dyDescent="0.3">
      <c r="AL4581" s="2"/>
      <c r="AM4581" s="2"/>
      <c r="AN4581" s="2"/>
      <c r="AO4581" s="2"/>
      <c r="AP4581" s="2"/>
      <c r="AQ4581" s="2"/>
      <c r="AR4581" s="2"/>
      <c r="AS4581" s="2"/>
      <c r="AT4581" s="2"/>
      <c r="AU4581" s="2"/>
      <c r="AV4581" s="2"/>
      <c r="AW4581" s="2"/>
      <c r="AX4581" s="2"/>
      <c r="AY4581" s="2"/>
      <c r="AZ4581" s="2"/>
      <c r="BA4581" s="2"/>
      <c r="BB4581" s="2"/>
      <c r="BC4581" s="2"/>
      <c r="BD4581" s="2"/>
      <c r="BE4581" s="2"/>
      <c r="BF4581" s="2"/>
      <c r="BG4581" s="2"/>
      <c r="BH4581" s="2"/>
      <c r="BI4581" s="2"/>
      <c r="BJ4581" s="2"/>
      <c r="BK4581" s="2"/>
      <c r="BL4581" s="2"/>
      <c r="BM4581" s="2"/>
      <c r="BN4581" s="2"/>
      <c r="BO4581" s="2"/>
      <c r="BP4581" s="2"/>
      <c r="BQ4581" s="2"/>
      <c r="BR4581" s="2"/>
      <c r="BS4581" s="2"/>
      <c r="BT4581" s="2"/>
      <c r="BU4581" s="2"/>
      <c r="BV4581" s="2"/>
      <c r="BW4581" s="2"/>
      <c r="BX4581" s="2"/>
      <c r="BY4581" s="2"/>
    </row>
    <row r="4582" spans="38:77" s="11" customFormat="1" x14ac:dyDescent="0.3">
      <c r="AL4582" s="2"/>
      <c r="AM4582" s="2"/>
      <c r="AN4582" s="2"/>
      <c r="AO4582" s="2"/>
      <c r="AP4582" s="2"/>
      <c r="AQ4582" s="2"/>
      <c r="AR4582" s="2"/>
      <c r="AS4582" s="2"/>
      <c r="AT4582" s="2"/>
      <c r="AU4582" s="2"/>
      <c r="AV4582" s="2"/>
      <c r="AW4582" s="2"/>
      <c r="AX4582" s="2"/>
      <c r="AY4582" s="2"/>
      <c r="AZ4582" s="2"/>
      <c r="BA4582" s="2"/>
      <c r="BB4582" s="2"/>
      <c r="BC4582" s="2"/>
      <c r="BD4582" s="2"/>
      <c r="BE4582" s="2"/>
      <c r="BF4582" s="2"/>
      <c r="BG4582" s="2"/>
      <c r="BH4582" s="2"/>
      <c r="BI4582" s="2"/>
      <c r="BJ4582" s="2"/>
      <c r="BK4582" s="2"/>
      <c r="BL4582" s="2"/>
      <c r="BM4582" s="2"/>
      <c r="BN4582" s="2"/>
      <c r="BO4582" s="2"/>
      <c r="BP4582" s="2"/>
      <c r="BQ4582" s="2"/>
      <c r="BR4582" s="2"/>
      <c r="BS4582" s="2"/>
      <c r="BT4582" s="2"/>
      <c r="BU4582" s="2"/>
      <c r="BV4582" s="2"/>
      <c r="BW4582" s="2"/>
      <c r="BX4582" s="2"/>
      <c r="BY4582" s="2"/>
    </row>
    <row r="4583" spans="38:77" s="11" customFormat="1" x14ac:dyDescent="0.3">
      <c r="AL4583" s="2"/>
      <c r="AM4583" s="2"/>
      <c r="AN4583" s="2"/>
      <c r="AO4583" s="2"/>
      <c r="AP4583" s="2"/>
      <c r="AQ4583" s="2"/>
      <c r="AR4583" s="2"/>
      <c r="AS4583" s="2"/>
      <c r="AT4583" s="2"/>
      <c r="AU4583" s="2"/>
      <c r="AV4583" s="2"/>
      <c r="AW4583" s="2"/>
      <c r="AX4583" s="2"/>
      <c r="AY4583" s="2"/>
      <c r="AZ4583" s="2"/>
      <c r="BA4583" s="2"/>
      <c r="BB4583" s="2"/>
      <c r="BC4583" s="2"/>
      <c r="BD4583" s="2"/>
      <c r="BE4583" s="2"/>
      <c r="BF4583" s="2"/>
      <c r="BG4583" s="2"/>
      <c r="BH4583" s="2"/>
      <c r="BI4583" s="2"/>
      <c r="BJ4583" s="2"/>
      <c r="BK4583" s="2"/>
      <c r="BL4583" s="2"/>
      <c r="BM4583" s="2"/>
      <c r="BN4583" s="2"/>
      <c r="BO4583" s="2"/>
      <c r="BP4583" s="2"/>
      <c r="BQ4583" s="2"/>
      <c r="BR4583" s="2"/>
      <c r="BS4583" s="2"/>
      <c r="BT4583" s="2"/>
      <c r="BU4583" s="2"/>
      <c r="BV4583" s="2"/>
      <c r="BW4583" s="2"/>
      <c r="BX4583" s="2"/>
      <c r="BY4583" s="2"/>
    </row>
    <row r="4584" spans="38:77" s="11" customFormat="1" x14ac:dyDescent="0.3">
      <c r="AL4584" s="2"/>
      <c r="AM4584" s="2"/>
      <c r="AN4584" s="2"/>
      <c r="AO4584" s="2"/>
      <c r="AP4584" s="2"/>
      <c r="AQ4584" s="2"/>
      <c r="AR4584" s="2"/>
      <c r="AS4584" s="2"/>
      <c r="AT4584" s="2"/>
      <c r="AU4584" s="2"/>
      <c r="AV4584" s="2"/>
      <c r="AW4584" s="2"/>
      <c r="AX4584" s="2"/>
      <c r="AY4584" s="2"/>
      <c r="AZ4584" s="2"/>
      <c r="BA4584" s="2"/>
      <c r="BB4584" s="2"/>
      <c r="BC4584" s="2"/>
      <c r="BD4584" s="2"/>
      <c r="BE4584" s="2"/>
      <c r="BF4584" s="2"/>
      <c r="BG4584" s="2"/>
      <c r="BH4584" s="2"/>
      <c r="BI4584" s="2"/>
      <c r="BJ4584" s="2"/>
      <c r="BK4584" s="2"/>
      <c r="BL4584" s="2"/>
      <c r="BM4584" s="2"/>
      <c r="BN4584" s="2"/>
      <c r="BO4584" s="2"/>
      <c r="BP4584" s="2"/>
      <c r="BQ4584" s="2"/>
      <c r="BR4584" s="2"/>
      <c r="BS4584" s="2"/>
      <c r="BT4584" s="2"/>
      <c r="BU4584" s="2"/>
      <c r="BV4584" s="2"/>
      <c r="BW4584" s="2"/>
      <c r="BX4584" s="2"/>
      <c r="BY4584" s="2"/>
    </row>
    <row r="4585" spans="38:77" s="11" customFormat="1" x14ac:dyDescent="0.3">
      <c r="AL4585" s="2"/>
      <c r="AM4585" s="2"/>
      <c r="AN4585" s="2"/>
      <c r="AO4585" s="2"/>
      <c r="AP4585" s="2"/>
      <c r="AQ4585" s="2"/>
      <c r="AR4585" s="2"/>
      <c r="AS4585" s="2"/>
      <c r="AT4585" s="2"/>
      <c r="AU4585" s="2"/>
      <c r="AV4585" s="2"/>
      <c r="AW4585" s="2"/>
      <c r="AX4585" s="2"/>
      <c r="AY4585" s="2"/>
      <c r="AZ4585" s="2"/>
      <c r="BA4585" s="2"/>
      <c r="BB4585" s="2"/>
      <c r="BC4585" s="2"/>
      <c r="BD4585" s="2"/>
      <c r="BE4585" s="2"/>
      <c r="BF4585" s="2"/>
      <c r="BG4585" s="2"/>
      <c r="BH4585" s="2"/>
      <c r="BI4585" s="2"/>
      <c r="BJ4585" s="2"/>
      <c r="BK4585" s="2"/>
      <c r="BL4585" s="2"/>
      <c r="BM4585" s="2"/>
      <c r="BN4585" s="2"/>
      <c r="BO4585" s="2"/>
      <c r="BP4585" s="2"/>
      <c r="BQ4585" s="2"/>
      <c r="BR4585" s="2"/>
      <c r="BS4585" s="2"/>
      <c r="BT4585" s="2"/>
      <c r="BU4585" s="2"/>
      <c r="BV4585" s="2"/>
      <c r="BW4585" s="2"/>
      <c r="BX4585" s="2"/>
      <c r="BY4585" s="2"/>
    </row>
    <row r="4586" spans="38:77" s="11" customFormat="1" x14ac:dyDescent="0.3">
      <c r="AL4586" s="2"/>
      <c r="AM4586" s="2"/>
      <c r="AN4586" s="2"/>
      <c r="AO4586" s="2"/>
      <c r="AP4586" s="2"/>
      <c r="AQ4586" s="2"/>
      <c r="AR4586" s="2"/>
      <c r="AS4586" s="2"/>
      <c r="AT4586" s="2"/>
      <c r="AU4586" s="2"/>
      <c r="AV4586" s="2"/>
      <c r="AW4586" s="2"/>
      <c r="AX4586" s="2"/>
      <c r="AY4586" s="2"/>
      <c r="AZ4586" s="2"/>
      <c r="BA4586" s="2"/>
      <c r="BB4586" s="2"/>
      <c r="BC4586" s="2"/>
      <c r="BD4586" s="2"/>
      <c r="BE4586" s="2"/>
      <c r="BF4586" s="2"/>
      <c r="BG4586" s="2"/>
      <c r="BH4586" s="2"/>
      <c r="BI4586" s="2"/>
      <c r="BJ4586" s="2"/>
      <c r="BK4586" s="2"/>
      <c r="BL4586" s="2"/>
      <c r="BM4586" s="2"/>
      <c r="BN4586" s="2"/>
      <c r="BO4586" s="2"/>
      <c r="BP4586" s="2"/>
      <c r="BQ4586" s="2"/>
      <c r="BR4586" s="2"/>
      <c r="BS4586" s="2"/>
      <c r="BT4586" s="2"/>
      <c r="BU4586" s="2"/>
      <c r="BV4586" s="2"/>
      <c r="BW4586" s="2"/>
      <c r="BX4586" s="2"/>
      <c r="BY4586" s="2"/>
    </row>
    <row r="4587" spans="38:77" s="11" customFormat="1" x14ac:dyDescent="0.3">
      <c r="AL4587" s="2"/>
      <c r="AM4587" s="2"/>
      <c r="AN4587" s="2"/>
      <c r="AO4587" s="2"/>
      <c r="AP4587" s="2"/>
      <c r="AQ4587" s="2"/>
      <c r="AR4587" s="2"/>
      <c r="AS4587" s="2"/>
      <c r="AT4587" s="2"/>
      <c r="AU4587" s="2"/>
      <c r="AV4587" s="2"/>
      <c r="AW4587" s="2"/>
      <c r="AX4587" s="2"/>
      <c r="AY4587" s="2"/>
      <c r="AZ4587" s="2"/>
      <c r="BA4587" s="2"/>
      <c r="BB4587" s="2"/>
      <c r="BC4587" s="2"/>
      <c r="BD4587" s="2"/>
      <c r="BE4587" s="2"/>
      <c r="BF4587" s="2"/>
      <c r="BG4587" s="2"/>
      <c r="BH4587" s="2"/>
      <c r="BI4587" s="2"/>
      <c r="BJ4587" s="2"/>
      <c r="BK4587" s="2"/>
      <c r="BL4587" s="2"/>
      <c r="BM4587" s="2"/>
      <c r="BN4587" s="2"/>
      <c r="BO4587" s="2"/>
      <c r="BP4587" s="2"/>
      <c r="BQ4587" s="2"/>
      <c r="BR4587" s="2"/>
      <c r="BS4587" s="2"/>
      <c r="BT4587" s="2"/>
      <c r="BU4587" s="2"/>
      <c r="BV4587" s="2"/>
      <c r="BW4587" s="2"/>
      <c r="BX4587" s="2"/>
      <c r="BY4587" s="2"/>
    </row>
    <row r="4588" spans="38:77" s="11" customFormat="1" x14ac:dyDescent="0.3">
      <c r="AL4588" s="2"/>
      <c r="AM4588" s="2"/>
      <c r="AN4588" s="2"/>
      <c r="AO4588" s="2"/>
      <c r="AP4588" s="2"/>
      <c r="AQ4588" s="2"/>
      <c r="AR4588" s="2"/>
      <c r="AS4588" s="2"/>
      <c r="AT4588" s="2"/>
      <c r="AU4588" s="2"/>
      <c r="AV4588" s="2"/>
      <c r="AW4588" s="2"/>
      <c r="AX4588" s="2"/>
      <c r="AY4588" s="2"/>
      <c r="AZ4588" s="2"/>
      <c r="BA4588" s="2"/>
      <c r="BB4588" s="2"/>
      <c r="BC4588" s="2"/>
      <c r="BD4588" s="2"/>
      <c r="BE4588" s="2"/>
      <c r="BF4588" s="2"/>
      <c r="BG4588" s="2"/>
      <c r="BH4588" s="2"/>
      <c r="BI4588" s="2"/>
      <c r="BJ4588" s="2"/>
      <c r="BK4588" s="2"/>
      <c r="BL4588" s="2"/>
      <c r="BM4588" s="2"/>
      <c r="BN4588" s="2"/>
      <c r="BO4588" s="2"/>
      <c r="BP4588" s="2"/>
      <c r="BQ4588" s="2"/>
      <c r="BR4588" s="2"/>
      <c r="BS4588" s="2"/>
      <c r="BT4588" s="2"/>
      <c r="BU4588" s="2"/>
      <c r="BV4588" s="2"/>
      <c r="BW4588" s="2"/>
      <c r="BX4588" s="2"/>
      <c r="BY4588" s="2"/>
    </row>
    <row r="4589" spans="38:77" s="11" customFormat="1" x14ac:dyDescent="0.3">
      <c r="AL4589" s="2"/>
      <c r="AM4589" s="2"/>
      <c r="AN4589" s="2"/>
      <c r="AO4589" s="2"/>
      <c r="AP4589" s="2"/>
      <c r="AQ4589" s="2"/>
      <c r="AR4589" s="2"/>
      <c r="AS4589" s="2"/>
      <c r="AT4589" s="2"/>
      <c r="AU4589" s="2"/>
      <c r="AV4589" s="2"/>
      <c r="AW4589" s="2"/>
      <c r="AX4589" s="2"/>
      <c r="AY4589" s="2"/>
      <c r="AZ4589" s="2"/>
      <c r="BA4589" s="2"/>
      <c r="BB4589" s="2"/>
      <c r="BC4589" s="2"/>
      <c r="BD4589" s="2"/>
      <c r="BE4589" s="2"/>
      <c r="BF4589" s="2"/>
      <c r="BG4589" s="2"/>
      <c r="BH4589" s="2"/>
      <c r="BI4589" s="2"/>
      <c r="BJ4589" s="2"/>
      <c r="BK4589" s="2"/>
      <c r="BL4589" s="2"/>
      <c r="BM4589" s="2"/>
      <c r="BN4589" s="2"/>
      <c r="BO4589" s="2"/>
      <c r="BP4589" s="2"/>
      <c r="BQ4589" s="2"/>
      <c r="BR4589" s="2"/>
      <c r="BS4589" s="2"/>
      <c r="BT4589" s="2"/>
      <c r="BU4589" s="2"/>
      <c r="BV4589" s="2"/>
      <c r="BW4589" s="2"/>
      <c r="BX4589" s="2"/>
      <c r="BY4589" s="2"/>
    </row>
    <row r="4590" spans="38:77" s="11" customFormat="1" x14ac:dyDescent="0.3">
      <c r="AL4590" s="2"/>
      <c r="AM4590" s="2"/>
      <c r="AN4590" s="2"/>
      <c r="AO4590" s="2"/>
      <c r="AP4590" s="2"/>
      <c r="AQ4590" s="2"/>
      <c r="AR4590" s="2"/>
      <c r="AS4590" s="2"/>
      <c r="AT4590" s="2"/>
      <c r="AU4590" s="2"/>
      <c r="AV4590" s="2"/>
      <c r="AW4590" s="2"/>
      <c r="AX4590" s="2"/>
      <c r="AY4590" s="2"/>
      <c r="AZ4590" s="2"/>
      <c r="BA4590" s="2"/>
      <c r="BB4590" s="2"/>
      <c r="BC4590" s="2"/>
      <c r="BD4590" s="2"/>
      <c r="BE4590" s="2"/>
      <c r="BF4590" s="2"/>
      <c r="BG4590" s="2"/>
      <c r="BH4590" s="2"/>
      <c r="BI4590" s="2"/>
      <c r="BJ4590" s="2"/>
      <c r="BK4590" s="2"/>
      <c r="BL4590" s="2"/>
      <c r="BM4590" s="2"/>
      <c r="BN4590" s="2"/>
      <c r="BO4590" s="2"/>
      <c r="BP4590" s="2"/>
      <c r="BQ4590" s="2"/>
      <c r="BR4590" s="2"/>
      <c r="BS4590" s="2"/>
      <c r="BT4590" s="2"/>
      <c r="BU4590" s="2"/>
      <c r="BV4590" s="2"/>
      <c r="BW4590" s="2"/>
      <c r="BX4590" s="2"/>
      <c r="BY4590" s="2"/>
    </row>
    <row r="4591" spans="38:77" s="11" customFormat="1" x14ac:dyDescent="0.3">
      <c r="AL4591" s="2"/>
      <c r="AM4591" s="2"/>
      <c r="AN4591" s="2"/>
      <c r="AO4591" s="2"/>
      <c r="AP4591" s="2"/>
      <c r="AQ4591" s="2"/>
      <c r="AR4591" s="2"/>
      <c r="AS4591" s="2"/>
      <c r="AT4591" s="2"/>
      <c r="AU4591" s="2"/>
      <c r="AV4591" s="2"/>
      <c r="AW4591" s="2"/>
      <c r="AX4591" s="2"/>
      <c r="AY4591" s="2"/>
      <c r="AZ4591" s="2"/>
      <c r="BA4591" s="2"/>
      <c r="BB4591" s="2"/>
      <c r="BC4591" s="2"/>
      <c r="BD4591" s="2"/>
      <c r="BE4591" s="2"/>
      <c r="BF4591" s="2"/>
      <c r="BG4591" s="2"/>
      <c r="BH4591" s="2"/>
      <c r="BI4591" s="2"/>
      <c r="BJ4591" s="2"/>
      <c r="BK4591" s="2"/>
      <c r="BL4591" s="2"/>
      <c r="BM4591" s="2"/>
      <c r="BN4591" s="2"/>
      <c r="BO4591" s="2"/>
      <c r="BP4591" s="2"/>
      <c r="BQ4591" s="2"/>
      <c r="BR4591" s="2"/>
      <c r="BS4591" s="2"/>
      <c r="BT4591" s="2"/>
      <c r="BU4591" s="2"/>
      <c r="BV4591" s="2"/>
      <c r="BW4591" s="2"/>
      <c r="BX4591" s="2"/>
      <c r="BY4591" s="2"/>
    </row>
    <row r="4592" spans="38:77" s="11" customFormat="1" x14ac:dyDescent="0.3">
      <c r="AL4592" s="2"/>
      <c r="AM4592" s="2"/>
      <c r="AN4592" s="2"/>
      <c r="AO4592" s="2"/>
      <c r="AP4592" s="2"/>
      <c r="AQ4592" s="2"/>
      <c r="AR4592" s="2"/>
      <c r="AS4592" s="2"/>
      <c r="AT4592" s="2"/>
      <c r="AU4592" s="2"/>
      <c r="AV4592" s="2"/>
      <c r="AW4592" s="2"/>
      <c r="AX4592" s="2"/>
      <c r="AY4592" s="2"/>
      <c r="AZ4592" s="2"/>
      <c r="BA4592" s="2"/>
      <c r="BB4592" s="2"/>
      <c r="BC4592" s="2"/>
      <c r="BD4592" s="2"/>
      <c r="BE4592" s="2"/>
      <c r="BF4592" s="2"/>
      <c r="BG4592" s="2"/>
      <c r="BH4592" s="2"/>
      <c r="BI4592" s="2"/>
      <c r="BJ4592" s="2"/>
      <c r="BK4592" s="2"/>
      <c r="BL4592" s="2"/>
      <c r="BM4592" s="2"/>
      <c r="BN4592" s="2"/>
      <c r="BO4592" s="2"/>
      <c r="BP4592" s="2"/>
      <c r="BQ4592" s="2"/>
      <c r="BR4592" s="2"/>
      <c r="BS4592" s="2"/>
      <c r="BT4592" s="2"/>
      <c r="BU4592" s="2"/>
      <c r="BV4592" s="2"/>
      <c r="BW4592" s="2"/>
      <c r="BX4592" s="2"/>
      <c r="BY4592" s="2"/>
    </row>
    <row r="4593" spans="38:77" s="11" customFormat="1" x14ac:dyDescent="0.3">
      <c r="AL4593" s="2"/>
      <c r="AM4593" s="2"/>
      <c r="AN4593" s="2"/>
      <c r="AO4593" s="2"/>
      <c r="AP4593" s="2"/>
      <c r="AQ4593" s="2"/>
      <c r="AR4593" s="2"/>
      <c r="AS4593" s="2"/>
      <c r="AT4593" s="2"/>
      <c r="AU4593" s="2"/>
      <c r="AV4593" s="2"/>
      <c r="AW4593" s="2"/>
      <c r="AX4593" s="2"/>
      <c r="AY4593" s="2"/>
      <c r="AZ4593" s="2"/>
      <c r="BA4593" s="2"/>
      <c r="BB4593" s="2"/>
      <c r="BC4593" s="2"/>
      <c r="BD4593" s="2"/>
      <c r="BE4593" s="2"/>
      <c r="BF4593" s="2"/>
      <c r="BG4593" s="2"/>
      <c r="BH4593" s="2"/>
      <c r="BI4593" s="2"/>
      <c r="BJ4593" s="2"/>
      <c r="BK4593" s="2"/>
      <c r="BL4593" s="2"/>
      <c r="BM4593" s="2"/>
      <c r="BN4593" s="2"/>
      <c r="BO4593" s="2"/>
      <c r="BP4593" s="2"/>
      <c r="BQ4593" s="2"/>
      <c r="BR4593" s="2"/>
      <c r="BS4593" s="2"/>
      <c r="BT4593" s="2"/>
      <c r="BU4593" s="2"/>
      <c r="BV4593" s="2"/>
      <c r="BW4593" s="2"/>
      <c r="BX4593" s="2"/>
      <c r="BY4593" s="2"/>
    </row>
    <row r="4594" spans="38:77" s="11" customFormat="1" x14ac:dyDescent="0.3">
      <c r="AL4594" s="2"/>
      <c r="AM4594" s="2"/>
      <c r="AN4594" s="2"/>
      <c r="AO4594" s="2"/>
      <c r="AP4594" s="2"/>
      <c r="AQ4594" s="2"/>
      <c r="AR4594" s="2"/>
      <c r="AS4594" s="2"/>
      <c r="AT4594" s="2"/>
      <c r="AU4594" s="2"/>
      <c r="AV4594" s="2"/>
      <c r="AW4594" s="2"/>
      <c r="AX4594" s="2"/>
      <c r="AY4594" s="2"/>
      <c r="AZ4594" s="2"/>
      <c r="BA4594" s="2"/>
      <c r="BB4594" s="2"/>
      <c r="BC4594" s="2"/>
      <c r="BD4594" s="2"/>
      <c r="BE4594" s="2"/>
      <c r="BF4594" s="2"/>
      <c r="BG4594" s="2"/>
      <c r="BH4594" s="2"/>
      <c r="BI4594" s="2"/>
      <c r="BJ4594" s="2"/>
      <c r="BK4594" s="2"/>
      <c r="BL4594" s="2"/>
      <c r="BM4594" s="2"/>
      <c r="BN4594" s="2"/>
      <c r="BO4594" s="2"/>
      <c r="BP4594" s="2"/>
      <c r="BQ4594" s="2"/>
      <c r="BR4594" s="2"/>
      <c r="BS4594" s="2"/>
      <c r="BT4594" s="2"/>
      <c r="BU4594" s="2"/>
      <c r="BV4594" s="2"/>
      <c r="BW4594" s="2"/>
      <c r="BX4594" s="2"/>
      <c r="BY4594" s="2"/>
    </row>
    <row r="4595" spans="38:77" s="11" customFormat="1" x14ac:dyDescent="0.3">
      <c r="AL4595" s="2"/>
      <c r="AM4595" s="2"/>
      <c r="AN4595" s="2"/>
      <c r="AO4595" s="2"/>
      <c r="AP4595" s="2"/>
      <c r="AQ4595" s="2"/>
      <c r="AR4595" s="2"/>
      <c r="AS4595" s="2"/>
      <c r="AT4595" s="2"/>
      <c r="AU4595" s="2"/>
      <c r="AV4595" s="2"/>
      <c r="AW4595" s="2"/>
      <c r="AX4595" s="2"/>
      <c r="AY4595" s="2"/>
      <c r="AZ4595" s="2"/>
      <c r="BA4595" s="2"/>
      <c r="BB4595" s="2"/>
      <c r="BC4595" s="2"/>
      <c r="BD4595" s="2"/>
      <c r="BE4595" s="2"/>
      <c r="BF4595" s="2"/>
      <c r="BG4595" s="2"/>
      <c r="BH4595" s="2"/>
      <c r="BI4595" s="2"/>
      <c r="BJ4595" s="2"/>
      <c r="BK4595" s="2"/>
      <c r="BL4595" s="2"/>
      <c r="BM4595" s="2"/>
      <c r="BN4595" s="2"/>
      <c r="BO4595" s="2"/>
      <c r="BP4595" s="2"/>
      <c r="BQ4595" s="2"/>
      <c r="BR4595" s="2"/>
      <c r="BS4595" s="2"/>
      <c r="BT4595" s="2"/>
      <c r="BU4595" s="2"/>
      <c r="BV4595" s="2"/>
      <c r="BW4595" s="2"/>
      <c r="BX4595" s="2"/>
      <c r="BY4595" s="2"/>
    </row>
    <row r="4596" spans="38:77" s="11" customFormat="1" x14ac:dyDescent="0.3">
      <c r="AL4596" s="2"/>
      <c r="AM4596" s="2"/>
      <c r="AN4596" s="2"/>
      <c r="AO4596" s="2"/>
      <c r="AP4596" s="2"/>
      <c r="AQ4596" s="2"/>
      <c r="AR4596" s="2"/>
      <c r="AS4596" s="2"/>
      <c r="AT4596" s="2"/>
      <c r="AU4596" s="2"/>
      <c r="AV4596" s="2"/>
      <c r="AW4596" s="2"/>
      <c r="AX4596" s="2"/>
      <c r="AY4596" s="2"/>
      <c r="AZ4596" s="2"/>
      <c r="BA4596" s="2"/>
      <c r="BB4596" s="2"/>
      <c r="BC4596" s="2"/>
      <c r="BD4596" s="2"/>
      <c r="BE4596" s="2"/>
      <c r="BF4596" s="2"/>
      <c r="BG4596" s="2"/>
      <c r="BH4596" s="2"/>
      <c r="BI4596" s="2"/>
      <c r="BJ4596" s="2"/>
      <c r="BK4596" s="2"/>
      <c r="BL4596" s="2"/>
      <c r="BM4596" s="2"/>
      <c r="BN4596" s="2"/>
      <c r="BO4596" s="2"/>
      <c r="BP4596" s="2"/>
      <c r="BQ4596" s="2"/>
      <c r="BR4596" s="2"/>
      <c r="BS4596" s="2"/>
      <c r="BT4596" s="2"/>
      <c r="BU4596" s="2"/>
      <c r="BV4596" s="2"/>
      <c r="BW4596" s="2"/>
      <c r="BX4596" s="2"/>
      <c r="BY4596" s="2"/>
    </row>
    <row r="4597" spans="38:77" s="11" customFormat="1" x14ac:dyDescent="0.3">
      <c r="AL4597" s="2"/>
      <c r="AM4597" s="2"/>
      <c r="AN4597" s="2"/>
      <c r="AO4597" s="2"/>
      <c r="AP4597" s="2"/>
      <c r="AQ4597" s="2"/>
      <c r="AR4597" s="2"/>
      <c r="AS4597" s="2"/>
      <c r="AT4597" s="2"/>
      <c r="AU4597" s="2"/>
      <c r="AV4597" s="2"/>
      <c r="AW4597" s="2"/>
      <c r="AX4597" s="2"/>
      <c r="AY4597" s="2"/>
      <c r="AZ4597" s="2"/>
      <c r="BA4597" s="2"/>
      <c r="BB4597" s="2"/>
      <c r="BC4597" s="2"/>
      <c r="BD4597" s="2"/>
      <c r="BE4597" s="2"/>
      <c r="BF4597" s="2"/>
      <c r="BG4597" s="2"/>
      <c r="BH4597" s="2"/>
      <c r="BI4597" s="2"/>
      <c r="BJ4597" s="2"/>
      <c r="BK4597" s="2"/>
      <c r="BL4597" s="2"/>
      <c r="BM4597" s="2"/>
      <c r="BN4597" s="2"/>
      <c r="BO4597" s="2"/>
      <c r="BP4597" s="2"/>
      <c r="BQ4597" s="2"/>
      <c r="BR4597" s="2"/>
      <c r="BS4597" s="2"/>
      <c r="BT4597" s="2"/>
      <c r="BU4597" s="2"/>
      <c r="BV4597" s="2"/>
      <c r="BW4597" s="2"/>
      <c r="BX4597" s="2"/>
      <c r="BY4597" s="2"/>
    </row>
    <row r="4598" spans="38:77" s="11" customFormat="1" x14ac:dyDescent="0.3">
      <c r="AL4598" s="2"/>
      <c r="AM4598" s="2"/>
      <c r="AN4598" s="2"/>
      <c r="AO4598" s="2"/>
      <c r="AP4598" s="2"/>
      <c r="AQ4598" s="2"/>
      <c r="AR4598" s="2"/>
      <c r="AS4598" s="2"/>
      <c r="AT4598" s="2"/>
      <c r="AU4598" s="2"/>
      <c r="AV4598" s="2"/>
      <c r="AW4598" s="2"/>
      <c r="AX4598" s="2"/>
      <c r="AY4598" s="2"/>
      <c r="AZ4598" s="2"/>
      <c r="BA4598" s="2"/>
      <c r="BB4598" s="2"/>
      <c r="BC4598" s="2"/>
      <c r="BD4598" s="2"/>
      <c r="BE4598" s="2"/>
      <c r="BF4598" s="2"/>
      <c r="BG4598" s="2"/>
      <c r="BH4598" s="2"/>
      <c r="BI4598" s="2"/>
      <c r="BJ4598" s="2"/>
      <c r="BK4598" s="2"/>
      <c r="BL4598" s="2"/>
      <c r="BM4598" s="2"/>
      <c r="BN4598" s="2"/>
      <c r="BO4598" s="2"/>
      <c r="BP4598" s="2"/>
      <c r="BQ4598" s="2"/>
      <c r="BR4598" s="2"/>
      <c r="BS4598" s="2"/>
      <c r="BT4598" s="2"/>
      <c r="BU4598" s="2"/>
      <c r="BV4598" s="2"/>
      <c r="BW4598" s="2"/>
      <c r="BX4598" s="2"/>
      <c r="BY4598" s="2"/>
    </row>
    <row r="4599" spans="38:77" s="11" customFormat="1" x14ac:dyDescent="0.3">
      <c r="AL4599" s="2"/>
      <c r="AM4599" s="2"/>
      <c r="AN4599" s="2"/>
      <c r="AO4599" s="2"/>
      <c r="AP4599" s="2"/>
      <c r="AQ4599" s="2"/>
      <c r="AR4599" s="2"/>
      <c r="AS4599" s="2"/>
      <c r="AT4599" s="2"/>
      <c r="AU4599" s="2"/>
      <c r="AV4599" s="2"/>
      <c r="AW4599" s="2"/>
      <c r="AX4599" s="2"/>
      <c r="AY4599" s="2"/>
      <c r="AZ4599" s="2"/>
      <c r="BA4599" s="2"/>
      <c r="BB4599" s="2"/>
      <c r="BC4599" s="2"/>
      <c r="BD4599" s="2"/>
      <c r="BE4599" s="2"/>
      <c r="BF4599" s="2"/>
      <c r="BG4599" s="2"/>
      <c r="BH4599" s="2"/>
      <c r="BI4599" s="2"/>
      <c r="BJ4599" s="2"/>
      <c r="BK4599" s="2"/>
      <c r="BL4599" s="2"/>
      <c r="BM4599" s="2"/>
      <c r="BN4599" s="2"/>
      <c r="BO4599" s="2"/>
      <c r="BP4599" s="2"/>
      <c r="BQ4599" s="2"/>
      <c r="BR4599" s="2"/>
      <c r="BS4599" s="2"/>
      <c r="BT4599" s="2"/>
      <c r="BU4599" s="2"/>
      <c r="BV4599" s="2"/>
      <c r="BW4599" s="2"/>
      <c r="BX4599" s="2"/>
      <c r="BY4599" s="2"/>
    </row>
    <row r="4600" spans="38:77" s="11" customFormat="1" x14ac:dyDescent="0.3">
      <c r="AL4600" s="2"/>
      <c r="AM4600" s="2"/>
      <c r="AN4600" s="2"/>
      <c r="AO4600" s="2"/>
      <c r="AP4600" s="2"/>
      <c r="AQ4600" s="2"/>
      <c r="AR4600" s="2"/>
      <c r="AS4600" s="2"/>
      <c r="AT4600" s="2"/>
      <c r="AU4600" s="2"/>
      <c r="AV4600" s="2"/>
      <c r="AW4600" s="2"/>
      <c r="AX4600" s="2"/>
      <c r="AY4600" s="2"/>
      <c r="AZ4600" s="2"/>
      <c r="BA4600" s="2"/>
      <c r="BB4600" s="2"/>
      <c r="BC4600" s="2"/>
      <c r="BD4600" s="2"/>
      <c r="BE4600" s="2"/>
      <c r="BF4600" s="2"/>
      <c r="BG4600" s="2"/>
      <c r="BH4600" s="2"/>
      <c r="BI4600" s="2"/>
      <c r="BJ4600" s="2"/>
      <c r="BK4600" s="2"/>
      <c r="BL4600" s="2"/>
      <c r="BM4600" s="2"/>
      <c r="BN4600" s="2"/>
      <c r="BO4600" s="2"/>
      <c r="BP4600" s="2"/>
      <c r="BQ4600" s="2"/>
      <c r="BR4600" s="2"/>
      <c r="BS4600" s="2"/>
      <c r="BT4600" s="2"/>
      <c r="BU4600" s="2"/>
      <c r="BV4600" s="2"/>
      <c r="BW4600" s="2"/>
      <c r="BX4600" s="2"/>
      <c r="BY4600" s="2"/>
    </row>
    <row r="4601" spans="38:77" s="11" customFormat="1" x14ac:dyDescent="0.3">
      <c r="AL4601" s="2"/>
      <c r="AM4601" s="2"/>
      <c r="AN4601" s="2"/>
      <c r="AO4601" s="2"/>
      <c r="AP4601" s="2"/>
      <c r="AQ4601" s="2"/>
      <c r="AR4601" s="2"/>
      <c r="AS4601" s="2"/>
      <c r="AT4601" s="2"/>
      <c r="AU4601" s="2"/>
      <c r="AV4601" s="2"/>
      <c r="AW4601" s="2"/>
      <c r="AX4601" s="2"/>
      <c r="AY4601" s="2"/>
      <c r="AZ4601" s="2"/>
      <c r="BA4601" s="2"/>
      <c r="BB4601" s="2"/>
      <c r="BC4601" s="2"/>
      <c r="BD4601" s="2"/>
      <c r="BE4601" s="2"/>
      <c r="BF4601" s="2"/>
      <c r="BG4601" s="2"/>
      <c r="BH4601" s="2"/>
      <c r="BI4601" s="2"/>
      <c r="BJ4601" s="2"/>
      <c r="BK4601" s="2"/>
      <c r="BL4601" s="2"/>
      <c r="BM4601" s="2"/>
      <c r="BN4601" s="2"/>
      <c r="BO4601" s="2"/>
      <c r="BP4601" s="2"/>
      <c r="BQ4601" s="2"/>
      <c r="BR4601" s="2"/>
      <c r="BS4601" s="2"/>
      <c r="BT4601" s="2"/>
      <c r="BU4601" s="2"/>
      <c r="BV4601" s="2"/>
      <c r="BW4601" s="2"/>
      <c r="BX4601" s="2"/>
      <c r="BY4601" s="2"/>
    </row>
    <row r="4602" spans="38:77" s="11" customFormat="1" x14ac:dyDescent="0.3">
      <c r="AL4602" s="2"/>
      <c r="AM4602" s="2"/>
      <c r="AN4602" s="2"/>
      <c r="AO4602" s="2"/>
      <c r="AP4602" s="2"/>
      <c r="AQ4602" s="2"/>
      <c r="AR4602" s="2"/>
      <c r="AS4602" s="2"/>
      <c r="AT4602" s="2"/>
      <c r="AU4602" s="2"/>
      <c r="AV4602" s="2"/>
      <c r="AW4602" s="2"/>
      <c r="AX4602" s="2"/>
      <c r="AY4602" s="2"/>
      <c r="AZ4602" s="2"/>
      <c r="BA4602" s="2"/>
      <c r="BB4602" s="2"/>
      <c r="BC4602" s="2"/>
      <c r="BD4602" s="2"/>
      <c r="BE4602" s="2"/>
      <c r="BF4602" s="2"/>
      <c r="BG4602" s="2"/>
      <c r="BH4602" s="2"/>
      <c r="BI4602" s="2"/>
      <c r="BJ4602" s="2"/>
      <c r="BK4602" s="2"/>
      <c r="BL4602" s="2"/>
      <c r="BM4602" s="2"/>
      <c r="BN4602" s="2"/>
      <c r="BO4602" s="2"/>
      <c r="BP4602" s="2"/>
      <c r="BQ4602" s="2"/>
      <c r="BR4602" s="2"/>
      <c r="BS4602" s="2"/>
      <c r="BT4602" s="2"/>
      <c r="BU4602" s="2"/>
      <c r="BV4602" s="2"/>
      <c r="BW4602" s="2"/>
      <c r="BX4602" s="2"/>
      <c r="BY4602" s="2"/>
    </row>
    <row r="4603" spans="38:77" s="11" customFormat="1" x14ac:dyDescent="0.3">
      <c r="AL4603" s="2"/>
      <c r="AM4603" s="2"/>
      <c r="AN4603" s="2"/>
      <c r="AO4603" s="2"/>
      <c r="AP4603" s="2"/>
      <c r="AQ4603" s="2"/>
      <c r="AR4603" s="2"/>
      <c r="AS4603" s="2"/>
      <c r="AT4603" s="2"/>
      <c r="AU4603" s="2"/>
      <c r="AV4603" s="2"/>
      <c r="AW4603" s="2"/>
      <c r="AX4603" s="2"/>
      <c r="AY4603" s="2"/>
      <c r="AZ4603" s="2"/>
      <c r="BA4603" s="2"/>
      <c r="BB4603" s="2"/>
      <c r="BC4603" s="2"/>
      <c r="BD4603" s="2"/>
      <c r="BE4603" s="2"/>
      <c r="BF4603" s="2"/>
      <c r="BG4603" s="2"/>
      <c r="BH4603" s="2"/>
      <c r="BI4603" s="2"/>
      <c r="BJ4603" s="2"/>
      <c r="BK4603" s="2"/>
      <c r="BL4603" s="2"/>
      <c r="BM4603" s="2"/>
      <c r="BN4603" s="2"/>
      <c r="BO4603" s="2"/>
      <c r="BP4603" s="2"/>
      <c r="BQ4603" s="2"/>
      <c r="BR4603" s="2"/>
      <c r="BS4603" s="2"/>
      <c r="BT4603" s="2"/>
      <c r="BU4603" s="2"/>
      <c r="BV4603" s="2"/>
      <c r="BW4603" s="2"/>
      <c r="BX4603" s="2"/>
      <c r="BY4603" s="2"/>
    </row>
    <row r="4604" spans="38:77" s="11" customFormat="1" x14ac:dyDescent="0.3">
      <c r="AL4604" s="2"/>
      <c r="AM4604" s="2"/>
      <c r="AN4604" s="2"/>
      <c r="AO4604" s="2"/>
      <c r="AP4604" s="2"/>
      <c r="AQ4604" s="2"/>
      <c r="AR4604" s="2"/>
      <c r="AS4604" s="2"/>
      <c r="AT4604" s="2"/>
      <c r="AU4604" s="2"/>
      <c r="AV4604" s="2"/>
      <c r="AW4604" s="2"/>
      <c r="AX4604" s="2"/>
      <c r="AY4604" s="2"/>
      <c r="AZ4604" s="2"/>
      <c r="BA4604" s="2"/>
      <c r="BB4604" s="2"/>
      <c r="BC4604" s="2"/>
      <c r="BD4604" s="2"/>
      <c r="BE4604" s="2"/>
      <c r="BF4604" s="2"/>
      <c r="BG4604" s="2"/>
      <c r="BH4604" s="2"/>
      <c r="BI4604" s="2"/>
      <c r="BJ4604" s="2"/>
      <c r="BK4604" s="2"/>
      <c r="BL4604" s="2"/>
      <c r="BM4604" s="2"/>
      <c r="BN4604" s="2"/>
      <c r="BO4604" s="2"/>
      <c r="BP4604" s="2"/>
      <c r="BQ4604" s="2"/>
      <c r="BR4604" s="2"/>
      <c r="BS4604" s="2"/>
      <c r="BT4604" s="2"/>
      <c r="BU4604" s="2"/>
      <c r="BV4604" s="2"/>
      <c r="BW4604" s="2"/>
      <c r="BX4604" s="2"/>
      <c r="BY4604" s="2"/>
    </row>
    <row r="4605" spans="38:77" s="11" customFormat="1" x14ac:dyDescent="0.3">
      <c r="AL4605" s="2"/>
      <c r="AM4605" s="2"/>
      <c r="AN4605" s="2"/>
      <c r="AO4605" s="2"/>
      <c r="AP4605" s="2"/>
      <c r="AQ4605" s="2"/>
      <c r="AR4605" s="2"/>
      <c r="AS4605" s="2"/>
      <c r="AT4605" s="2"/>
      <c r="AU4605" s="2"/>
      <c r="AV4605" s="2"/>
      <c r="AW4605" s="2"/>
      <c r="AX4605" s="2"/>
      <c r="AY4605" s="2"/>
      <c r="AZ4605" s="2"/>
      <c r="BA4605" s="2"/>
      <c r="BB4605" s="2"/>
      <c r="BC4605" s="2"/>
      <c r="BD4605" s="2"/>
      <c r="BE4605" s="2"/>
      <c r="BF4605" s="2"/>
      <c r="BG4605" s="2"/>
      <c r="BH4605" s="2"/>
      <c r="BI4605" s="2"/>
      <c r="BJ4605" s="2"/>
      <c r="BK4605" s="2"/>
      <c r="BL4605" s="2"/>
      <c r="BM4605" s="2"/>
      <c r="BN4605" s="2"/>
      <c r="BO4605" s="2"/>
      <c r="BP4605" s="2"/>
      <c r="BQ4605" s="2"/>
      <c r="BR4605" s="2"/>
      <c r="BS4605" s="2"/>
      <c r="BT4605" s="2"/>
      <c r="BU4605" s="2"/>
      <c r="BV4605" s="2"/>
      <c r="BW4605" s="2"/>
      <c r="BX4605" s="2"/>
      <c r="BY4605" s="2"/>
    </row>
    <row r="4606" spans="38:77" s="11" customFormat="1" x14ac:dyDescent="0.3">
      <c r="AL4606" s="2"/>
      <c r="AM4606" s="2"/>
      <c r="AN4606" s="2"/>
      <c r="AO4606" s="2"/>
      <c r="AP4606" s="2"/>
      <c r="AQ4606" s="2"/>
      <c r="AR4606" s="2"/>
      <c r="AS4606" s="2"/>
      <c r="AT4606" s="2"/>
      <c r="AU4606" s="2"/>
      <c r="AV4606" s="2"/>
      <c r="AW4606" s="2"/>
      <c r="AX4606" s="2"/>
      <c r="AY4606" s="2"/>
      <c r="AZ4606" s="2"/>
      <c r="BA4606" s="2"/>
      <c r="BB4606" s="2"/>
      <c r="BC4606" s="2"/>
      <c r="BD4606" s="2"/>
      <c r="BE4606" s="2"/>
      <c r="BF4606" s="2"/>
      <c r="BG4606" s="2"/>
      <c r="BH4606" s="2"/>
      <c r="BI4606" s="2"/>
      <c r="BJ4606" s="2"/>
      <c r="BK4606" s="2"/>
      <c r="BL4606" s="2"/>
      <c r="BM4606" s="2"/>
      <c r="BN4606" s="2"/>
      <c r="BO4606" s="2"/>
      <c r="BP4606" s="2"/>
      <c r="BQ4606" s="2"/>
      <c r="BR4606" s="2"/>
      <c r="BS4606" s="2"/>
      <c r="BT4606" s="2"/>
      <c r="BU4606" s="2"/>
      <c r="BV4606" s="2"/>
      <c r="BW4606" s="2"/>
      <c r="BX4606" s="2"/>
      <c r="BY4606" s="2"/>
    </row>
    <row r="4607" spans="38:77" s="11" customFormat="1" x14ac:dyDescent="0.3">
      <c r="AL4607" s="2"/>
      <c r="AM4607" s="2"/>
      <c r="AN4607" s="2"/>
      <c r="AO4607" s="2"/>
      <c r="AP4607" s="2"/>
      <c r="AQ4607" s="2"/>
      <c r="AR4607" s="2"/>
      <c r="AS4607" s="2"/>
      <c r="AT4607" s="2"/>
      <c r="AU4607" s="2"/>
      <c r="AV4607" s="2"/>
      <c r="AW4607" s="2"/>
      <c r="AX4607" s="2"/>
      <c r="AY4607" s="2"/>
      <c r="AZ4607" s="2"/>
      <c r="BA4607" s="2"/>
      <c r="BB4607" s="2"/>
      <c r="BC4607" s="2"/>
      <c r="BD4607" s="2"/>
      <c r="BE4607" s="2"/>
      <c r="BF4607" s="2"/>
      <c r="BG4607" s="2"/>
      <c r="BH4607" s="2"/>
      <c r="BI4607" s="2"/>
      <c r="BJ4607" s="2"/>
      <c r="BK4607" s="2"/>
      <c r="BL4607" s="2"/>
      <c r="BM4607" s="2"/>
      <c r="BN4607" s="2"/>
      <c r="BO4607" s="2"/>
      <c r="BP4607" s="2"/>
      <c r="BQ4607" s="2"/>
      <c r="BR4607" s="2"/>
      <c r="BS4607" s="2"/>
      <c r="BT4607" s="2"/>
      <c r="BU4607" s="2"/>
      <c r="BV4607" s="2"/>
      <c r="BW4607" s="2"/>
      <c r="BX4607" s="2"/>
      <c r="BY4607" s="2"/>
    </row>
    <row r="4608" spans="38:77" s="11" customFormat="1" x14ac:dyDescent="0.3">
      <c r="AL4608" s="2"/>
      <c r="AM4608" s="2"/>
      <c r="AN4608" s="2"/>
      <c r="AO4608" s="2"/>
      <c r="AP4608" s="2"/>
      <c r="AQ4608" s="2"/>
      <c r="AR4608" s="2"/>
      <c r="AS4608" s="2"/>
      <c r="AT4608" s="2"/>
      <c r="AU4608" s="2"/>
      <c r="AV4608" s="2"/>
      <c r="AW4608" s="2"/>
      <c r="AX4608" s="2"/>
      <c r="AY4608" s="2"/>
      <c r="AZ4608" s="2"/>
      <c r="BA4608" s="2"/>
      <c r="BB4608" s="2"/>
      <c r="BC4608" s="2"/>
      <c r="BD4608" s="2"/>
      <c r="BE4608" s="2"/>
      <c r="BF4608" s="2"/>
      <c r="BG4608" s="2"/>
      <c r="BH4608" s="2"/>
      <c r="BI4608" s="2"/>
      <c r="BJ4608" s="2"/>
      <c r="BK4608" s="2"/>
      <c r="BL4608" s="2"/>
      <c r="BM4608" s="2"/>
      <c r="BN4608" s="2"/>
      <c r="BO4608" s="2"/>
      <c r="BP4608" s="2"/>
      <c r="BQ4608" s="2"/>
      <c r="BR4608" s="2"/>
      <c r="BS4608" s="2"/>
      <c r="BT4608" s="2"/>
      <c r="BU4608" s="2"/>
      <c r="BV4608" s="2"/>
      <c r="BW4608" s="2"/>
      <c r="BX4608" s="2"/>
      <c r="BY4608" s="2"/>
    </row>
    <row r="4609" spans="38:77" s="11" customFormat="1" x14ac:dyDescent="0.3">
      <c r="AL4609" s="2"/>
      <c r="AM4609" s="2"/>
      <c r="AN4609" s="2"/>
      <c r="AO4609" s="2"/>
      <c r="AP4609" s="2"/>
      <c r="AQ4609" s="2"/>
      <c r="AR4609" s="2"/>
      <c r="AS4609" s="2"/>
      <c r="AT4609" s="2"/>
      <c r="AU4609" s="2"/>
      <c r="AV4609" s="2"/>
      <c r="AW4609" s="2"/>
      <c r="AX4609" s="2"/>
      <c r="AY4609" s="2"/>
      <c r="AZ4609" s="2"/>
      <c r="BA4609" s="2"/>
      <c r="BB4609" s="2"/>
      <c r="BC4609" s="2"/>
      <c r="BD4609" s="2"/>
      <c r="BE4609" s="2"/>
      <c r="BF4609" s="2"/>
      <c r="BG4609" s="2"/>
      <c r="BH4609" s="2"/>
      <c r="BI4609" s="2"/>
      <c r="BJ4609" s="2"/>
      <c r="BK4609" s="2"/>
      <c r="BL4609" s="2"/>
      <c r="BM4609" s="2"/>
      <c r="BN4609" s="2"/>
      <c r="BO4609" s="2"/>
      <c r="BP4609" s="2"/>
      <c r="BQ4609" s="2"/>
      <c r="BR4609" s="2"/>
      <c r="BS4609" s="2"/>
      <c r="BT4609" s="2"/>
      <c r="BU4609" s="2"/>
      <c r="BV4609" s="2"/>
      <c r="BW4609" s="2"/>
      <c r="BX4609" s="2"/>
      <c r="BY4609" s="2"/>
    </row>
    <row r="4610" spans="38:77" s="11" customFormat="1" x14ac:dyDescent="0.3">
      <c r="AL4610" s="2"/>
      <c r="AM4610" s="2"/>
      <c r="AN4610" s="2"/>
      <c r="AO4610" s="2"/>
      <c r="AP4610" s="2"/>
      <c r="AQ4610" s="2"/>
      <c r="AR4610" s="2"/>
      <c r="AS4610" s="2"/>
      <c r="AT4610" s="2"/>
      <c r="AU4610" s="2"/>
      <c r="AV4610" s="2"/>
      <c r="AW4610" s="2"/>
      <c r="AX4610" s="2"/>
      <c r="AY4610" s="2"/>
      <c r="AZ4610" s="2"/>
      <c r="BA4610" s="2"/>
      <c r="BB4610" s="2"/>
      <c r="BC4610" s="2"/>
      <c r="BD4610" s="2"/>
      <c r="BE4610" s="2"/>
      <c r="BF4610" s="2"/>
      <c r="BG4610" s="2"/>
      <c r="BH4610" s="2"/>
      <c r="BI4610" s="2"/>
      <c r="BJ4610" s="2"/>
      <c r="BK4610" s="2"/>
      <c r="BL4610" s="2"/>
      <c r="BM4610" s="2"/>
      <c r="BN4610" s="2"/>
      <c r="BO4610" s="2"/>
      <c r="BP4610" s="2"/>
      <c r="BQ4610" s="2"/>
      <c r="BR4610" s="2"/>
      <c r="BS4610" s="2"/>
      <c r="BT4610" s="2"/>
      <c r="BU4610" s="2"/>
      <c r="BV4610" s="2"/>
      <c r="BW4610" s="2"/>
      <c r="BX4610" s="2"/>
      <c r="BY4610" s="2"/>
    </row>
    <row r="4611" spans="38:77" s="11" customFormat="1" x14ac:dyDescent="0.3">
      <c r="AL4611" s="2"/>
      <c r="AM4611" s="2"/>
      <c r="AN4611" s="2"/>
      <c r="AO4611" s="2"/>
      <c r="AP4611" s="2"/>
      <c r="AQ4611" s="2"/>
      <c r="AR4611" s="2"/>
      <c r="AS4611" s="2"/>
      <c r="AT4611" s="2"/>
      <c r="AU4611" s="2"/>
      <c r="AV4611" s="2"/>
      <c r="AW4611" s="2"/>
      <c r="AX4611" s="2"/>
      <c r="AY4611" s="2"/>
      <c r="AZ4611" s="2"/>
      <c r="BA4611" s="2"/>
      <c r="BB4611" s="2"/>
      <c r="BC4611" s="2"/>
      <c r="BD4611" s="2"/>
      <c r="BE4611" s="2"/>
      <c r="BF4611" s="2"/>
      <c r="BG4611" s="2"/>
      <c r="BH4611" s="2"/>
      <c r="BI4611" s="2"/>
      <c r="BJ4611" s="2"/>
      <c r="BK4611" s="2"/>
      <c r="BL4611" s="2"/>
      <c r="BM4611" s="2"/>
      <c r="BN4611" s="2"/>
      <c r="BO4611" s="2"/>
      <c r="BP4611" s="2"/>
      <c r="BQ4611" s="2"/>
      <c r="BR4611" s="2"/>
      <c r="BS4611" s="2"/>
      <c r="BT4611" s="2"/>
      <c r="BU4611" s="2"/>
      <c r="BV4611" s="2"/>
      <c r="BW4611" s="2"/>
      <c r="BX4611" s="2"/>
      <c r="BY4611" s="2"/>
    </row>
    <row r="4612" spans="38:77" s="11" customFormat="1" x14ac:dyDescent="0.3">
      <c r="AL4612" s="2"/>
      <c r="AM4612" s="2"/>
      <c r="AN4612" s="2"/>
      <c r="AO4612" s="2"/>
      <c r="AP4612" s="2"/>
      <c r="AQ4612" s="2"/>
      <c r="AR4612" s="2"/>
      <c r="AS4612" s="2"/>
      <c r="AT4612" s="2"/>
      <c r="AU4612" s="2"/>
      <c r="AV4612" s="2"/>
      <c r="AW4612" s="2"/>
      <c r="AX4612" s="2"/>
      <c r="AY4612" s="2"/>
      <c r="AZ4612" s="2"/>
      <c r="BA4612" s="2"/>
      <c r="BB4612" s="2"/>
      <c r="BC4612" s="2"/>
      <c r="BD4612" s="2"/>
      <c r="BE4612" s="2"/>
      <c r="BF4612" s="2"/>
      <c r="BG4612" s="2"/>
      <c r="BH4612" s="2"/>
      <c r="BI4612" s="2"/>
      <c r="BJ4612" s="2"/>
      <c r="BK4612" s="2"/>
      <c r="BL4612" s="2"/>
      <c r="BM4612" s="2"/>
      <c r="BN4612" s="2"/>
      <c r="BO4612" s="2"/>
      <c r="BP4612" s="2"/>
      <c r="BQ4612" s="2"/>
      <c r="BR4612" s="2"/>
      <c r="BS4612" s="2"/>
      <c r="BT4612" s="2"/>
      <c r="BU4612" s="2"/>
      <c r="BV4612" s="2"/>
      <c r="BW4612" s="2"/>
      <c r="BX4612" s="2"/>
      <c r="BY4612" s="2"/>
    </row>
    <row r="4613" spans="38:77" s="11" customFormat="1" x14ac:dyDescent="0.3">
      <c r="AL4613" s="2"/>
      <c r="AM4613" s="2"/>
      <c r="AN4613" s="2"/>
      <c r="AO4613" s="2"/>
      <c r="AP4613" s="2"/>
      <c r="AQ4613" s="2"/>
      <c r="AR4613" s="2"/>
      <c r="AS4613" s="2"/>
      <c r="AT4613" s="2"/>
      <c r="AU4613" s="2"/>
      <c r="AV4613" s="2"/>
      <c r="AW4613" s="2"/>
      <c r="AX4613" s="2"/>
      <c r="AY4613" s="2"/>
      <c r="AZ4613" s="2"/>
      <c r="BA4613" s="2"/>
      <c r="BB4613" s="2"/>
      <c r="BC4613" s="2"/>
      <c r="BD4613" s="2"/>
      <c r="BE4613" s="2"/>
      <c r="BF4613" s="2"/>
      <c r="BG4613" s="2"/>
      <c r="BH4613" s="2"/>
      <c r="BI4613" s="2"/>
      <c r="BJ4613" s="2"/>
      <c r="BK4613" s="2"/>
      <c r="BL4613" s="2"/>
      <c r="BM4613" s="2"/>
      <c r="BN4613" s="2"/>
      <c r="BO4613" s="2"/>
      <c r="BP4613" s="2"/>
      <c r="BQ4613" s="2"/>
      <c r="BR4613" s="2"/>
      <c r="BS4613" s="2"/>
      <c r="BT4613" s="2"/>
      <c r="BU4613" s="2"/>
      <c r="BV4613" s="2"/>
      <c r="BW4613" s="2"/>
      <c r="BX4613" s="2"/>
      <c r="BY4613" s="2"/>
    </row>
    <row r="4614" spans="38:77" s="11" customFormat="1" x14ac:dyDescent="0.3">
      <c r="AL4614" s="2"/>
      <c r="AM4614" s="2"/>
      <c r="AN4614" s="2"/>
      <c r="AO4614" s="2"/>
      <c r="AP4614" s="2"/>
      <c r="AQ4614" s="2"/>
      <c r="AR4614" s="2"/>
      <c r="AS4614" s="2"/>
      <c r="AT4614" s="2"/>
      <c r="AU4614" s="2"/>
      <c r="AV4614" s="2"/>
      <c r="AW4614" s="2"/>
      <c r="AX4614" s="2"/>
      <c r="AY4614" s="2"/>
      <c r="AZ4614" s="2"/>
      <c r="BA4614" s="2"/>
      <c r="BB4614" s="2"/>
      <c r="BC4614" s="2"/>
      <c r="BD4614" s="2"/>
      <c r="BE4614" s="2"/>
      <c r="BF4614" s="2"/>
      <c r="BG4614" s="2"/>
      <c r="BH4614" s="2"/>
      <c r="BI4614" s="2"/>
      <c r="BJ4614" s="2"/>
      <c r="BK4614" s="2"/>
      <c r="BL4614" s="2"/>
      <c r="BM4614" s="2"/>
      <c r="BN4614" s="2"/>
      <c r="BO4614" s="2"/>
      <c r="BP4614" s="2"/>
      <c r="BQ4614" s="2"/>
      <c r="BR4614" s="2"/>
      <c r="BS4614" s="2"/>
      <c r="BT4614" s="2"/>
      <c r="BU4614" s="2"/>
      <c r="BV4614" s="2"/>
      <c r="BW4614" s="2"/>
      <c r="BX4614" s="2"/>
      <c r="BY4614" s="2"/>
    </row>
    <row r="4615" spans="38:77" s="11" customFormat="1" x14ac:dyDescent="0.3">
      <c r="AL4615" s="2"/>
      <c r="AM4615" s="2"/>
      <c r="AN4615" s="2"/>
      <c r="AO4615" s="2"/>
      <c r="AP4615" s="2"/>
      <c r="AQ4615" s="2"/>
      <c r="AR4615" s="2"/>
      <c r="AS4615" s="2"/>
      <c r="AT4615" s="2"/>
      <c r="AU4615" s="2"/>
      <c r="AV4615" s="2"/>
      <c r="AW4615" s="2"/>
      <c r="AX4615" s="2"/>
      <c r="AY4615" s="2"/>
      <c r="AZ4615" s="2"/>
      <c r="BA4615" s="2"/>
      <c r="BB4615" s="2"/>
      <c r="BC4615" s="2"/>
      <c r="BD4615" s="2"/>
      <c r="BE4615" s="2"/>
      <c r="BF4615" s="2"/>
      <c r="BG4615" s="2"/>
      <c r="BH4615" s="2"/>
      <c r="BI4615" s="2"/>
      <c r="BJ4615" s="2"/>
      <c r="BK4615" s="2"/>
      <c r="BL4615" s="2"/>
      <c r="BM4615" s="2"/>
      <c r="BN4615" s="2"/>
      <c r="BO4615" s="2"/>
      <c r="BP4615" s="2"/>
      <c r="BQ4615" s="2"/>
      <c r="BR4615" s="2"/>
      <c r="BS4615" s="2"/>
      <c r="BT4615" s="2"/>
      <c r="BU4615" s="2"/>
      <c r="BV4615" s="2"/>
      <c r="BW4615" s="2"/>
      <c r="BX4615" s="2"/>
      <c r="BY4615" s="2"/>
    </row>
    <row r="4616" spans="38:77" s="11" customFormat="1" x14ac:dyDescent="0.3">
      <c r="AL4616" s="2"/>
      <c r="AM4616" s="2"/>
      <c r="AN4616" s="2"/>
      <c r="AO4616" s="2"/>
      <c r="AP4616" s="2"/>
      <c r="AQ4616" s="2"/>
      <c r="AR4616" s="2"/>
      <c r="AS4616" s="2"/>
      <c r="AT4616" s="2"/>
      <c r="AU4616" s="2"/>
      <c r="AV4616" s="2"/>
      <c r="AW4616" s="2"/>
      <c r="AX4616" s="2"/>
      <c r="AY4616" s="2"/>
      <c r="AZ4616" s="2"/>
      <c r="BA4616" s="2"/>
      <c r="BB4616" s="2"/>
      <c r="BC4616" s="2"/>
      <c r="BD4616" s="2"/>
      <c r="BE4616" s="2"/>
      <c r="BF4616" s="2"/>
      <c r="BG4616" s="2"/>
      <c r="BH4616" s="2"/>
      <c r="BI4616" s="2"/>
      <c r="BJ4616" s="2"/>
      <c r="BK4616" s="2"/>
      <c r="BL4616" s="2"/>
      <c r="BM4616" s="2"/>
      <c r="BN4616" s="2"/>
      <c r="BO4616" s="2"/>
      <c r="BP4616" s="2"/>
      <c r="BQ4616" s="2"/>
      <c r="BR4616" s="2"/>
      <c r="BS4616" s="2"/>
      <c r="BT4616" s="2"/>
      <c r="BU4616" s="2"/>
      <c r="BV4616" s="2"/>
      <c r="BW4616" s="2"/>
      <c r="BX4616" s="2"/>
      <c r="BY4616" s="2"/>
    </row>
    <row r="4617" spans="38:77" s="11" customFormat="1" x14ac:dyDescent="0.3">
      <c r="AL4617" s="2"/>
      <c r="AM4617" s="2"/>
      <c r="AN4617" s="2"/>
      <c r="AO4617" s="2"/>
      <c r="AP4617" s="2"/>
      <c r="AQ4617" s="2"/>
      <c r="AR4617" s="2"/>
      <c r="AS4617" s="2"/>
      <c r="AT4617" s="2"/>
      <c r="AU4617" s="2"/>
      <c r="AV4617" s="2"/>
      <c r="AW4617" s="2"/>
      <c r="AX4617" s="2"/>
      <c r="AY4617" s="2"/>
      <c r="AZ4617" s="2"/>
      <c r="BA4617" s="2"/>
      <c r="BB4617" s="2"/>
      <c r="BC4617" s="2"/>
      <c r="BD4617" s="2"/>
      <c r="BE4617" s="2"/>
      <c r="BF4617" s="2"/>
      <c r="BG4617" s="2"/>
      <c r="BH4617" s="2"/>
      <c r="BI4617" s="2"/>
      <c r="BJ4617" s="2"/>
      <c r="BK4617" s="2"/>
      <c r="BL4617" s="2"/>
      <c r="BM4617" s="2"/>
      <c r="BN4617" s="2"/>
      <c r="BO4617" s="2"/>
      <c r="BP4617" s="2"/>
      <c r="BQ4617" s="2"/>
      <c r="BR4617" s="2"/>
      <c r="BS4617" s="2"/>
      <c r="BT4617" s="2"/>
      <c r="BU4617" s="2"/>
      <c r="BV4617" s="2"/>
      <c r="BW4617" s="2"/>
      <c r="BX4617" s="2"/>
      <c r="BY4617" s="2"/>
    </row>
    <row r="4618" spans="38:77" s="11" customFormat="1" x14ac:dyDescent="0.3">
      <c r="AL4618" s="2"/>
      <c r="AM4618" s="2"/>
      <c r="AN4618" s="2"/>
      <c r="AO4618" s="2"/>
      <c r="AP4618" s="2"/>
      <c r="AQ4618" s="2"/>
      <c r="AR4618" s="2"/>
      <c r="AS4618" s="2"/>
      <c r="AT4618" s="2"/>
      <c r="AU4618" s="2"/>
      <c r="AV4618" s="2"/>
      <c r="AW4618" s="2"/>
      <c r="AX4618" s="2"/>
      <c r="AY4618" s="2"/>
      <c r="AZ4618" s="2"/>
      <c r="BA4618" s="2"/>
      <c r="BB4618" s="2"/>
      <c r="BC4618" s="2"/>
      <c r="BD4618" s="2"/>
      <c r="BE4618" s="2"/>
      <c r="BF4618" s="2"/>
      <c r="BG4618" s="2"/>
      <c r="BH4618" s="2"/>
      <c r="BI4618" s="2"/>
      <c r="BJ4618" s="2"/>
      <c r="BK4618" s="2"/>
      <c r="BL4618" s="2"/>
      <c r="BM4618" s="2"/>
      <c r="BN4618" s="2"/>
      <c r="BO4618" s="2"/>
      <c r="BP4618" s="2"/>
      <c r="BQ4618" s="2"/>
      <c r="BR4618" s="2"/>
      <c r="BS4618" s="2"/>
      <c r="BT4618" s="2"/>
      <c r="BU4618" s="2"/>
      <c r="BV4618" s="2"/>
      <c r="BW4618" s="2"/>
      <c r="BX4618" s="2"/>
      <c r="BY4618" s="2"/>
    </row>
    <row r="4619" spans="38:77" s="11" customFormat="1" x14ac:dyDescent="0.3">
      <c r="AL4619" s="2"/>
      <c r="AM4619" s="2"/>
      <c r="AN4619" s="2"/>
      <c r="AO4619" s="2"/>
      <c r="AP4619" s="2"/>
      <c r="AQ4619" s="2"/>
      <c r="AR4619" s="2"/>
      <c r="AS4619" s="2"/>
      <c r="AT4619" s="2"/>
      <c r="AU4619" s="2"/>
      <c r="AV4619" s="2"/>
      <c r="AW4619" s="2"/>
      <c r="AX4619" s="2"/>
      <c r="AY4619" s="2"/>
      <c r="AZ4619" s="2"/>
      <c r="BA4619" s="2"/>
      <c r="BB4619" s="2"/>
      <c r="BC4619" s="2"/>
      <c r="BD4619" s="2"/>
      <c r="BE4619" s="2"/>
      <c r="BF4619" s="2"/>
      <c r="BG4619" s="2"/>
      <c r="BH4619" s="2"/>
      <c r="BI4619" s="2"/>
      <c r="BJ4619" s="2"/>
      <c r="BK4619" s="2"/>
      <c r="BL4619" s="2"/>
      <c r="BM4619" s="2"/>
      <c r="BN4619" s="2"/>
      <c r="BO4619" s="2"/>
      <c r="BP4619" s="2"/>
      <c r="BQ4619" s="2"/>
      <c r="BR4619" s="2"/>
      <c r="BS4619" s="2"/>
      <c r="BT4619" s="2"/>
      <c r="BU4619" s="2"/>
      <c r="BV4619" s="2"/>
      <c r="BW4619" s="2"/>
      <c r="BX4619" s="2"/>
      <c r="BY4619" s="2"/>
    </row>
    <row r="4620" spans="38:77" s="11" customFormat="1" x14ac:dyDescent="0.3">
      <c r="AL4620" s="2"/>
      <c r="AM4620" s="2"/>
      <c r="AN4620" s="2"/>
      <c r="AO4620" s="2"/>
      <c r="AP4620" s="2"/>
      <c r="AQ4620" s="2"/>
      <c r="AR4620" s="2"/>
      <c r="AS4620" s="2"/>
      <c r="AT4620" s="2"/>
      <c r="AU4620" s="2"/>
      <c r="AV4620" s="2"/>
      <c r="AW4620" s="2"/>
      <c r="AX4620" s="2"/>
      <c r="AY4620" s="2"/>
      <c r="AZ4620" s="2"/>
      <c r="BA4620" s="2"/>
      <c r="BB4620" s="2"/>
      <c r="BC4620" s="2"/>
      <c r="BD4620" s="2"/>
      <c r="BE4620" s="2"/>
      <c r="BF4620" s="2"/>
      <c r="BG4620" s="2"/>
      <c r="BH4620" s="2"/>
      <c r="BI4620" s="2"/>
      <c r="BJ4620" s="2"/>
      <c r="BK4620" s="2"/>
      <c r="BL4620" s="2"/>
      <c r="BM4620" s="2"/>
      <c r="BN4620" s="2"/>
      <c r="BO4620" s="2"/>
      <c r="BP4620" s="2"/>
      <c r="BQ4620" s="2"/>
      <c r="BR4620" s="2"/>
      <c r="BS4620" s="2"/>
      <c r="BT4620" s="2"/>
      <c r="BU4620" s="2"/>
      <c r="BV4620" s="2"/>
      <c r="BW4620" s="2"/>
      <c r="BX4620" s="2"/>
      <c r="BY4620" s="2"/>
    </row>
    <row r="4621" spans="38:77" s="11" customFormat="1" x14ac:dyDescent="0.3">
      <c r="AL4621" s="2"/>
      <c r="AM4621" s="2"/>
      <c r="AN4621" s="2"/>
      <c r="AO4621" s="2"/>
      <c r="AP4621" s="2"/>
      <c r="AQ4621" s="2"/>
      <c r="AR4621" s="2"/>
      <c r="AS4621" s="2"/>
      <c r="AT4621" s="2"/>
      <c r="AU4621" s="2"/>
      <c r="AV4621" s="2"/>
      <c r="AW4621" s="2"/>
      <c r="AX4621" s="2"/>
      <c r="AY4621" s="2"/>
      <c r="AZ4621" s="2"/>
      <c r="BA4621" s="2"/>
      <c r="BB4621" s="2"/>
      <c r="BC4621" s="2"/>
      <c r="BD4621" s="2"/>
      <c r="BE4621" s="2"/>
      <c r="BF4621" s="2"/>
      <c r="BG4621" s="2"/>
      <c r="BH4621" s="2"/>
      <c r="BI4621" s="2"/>
      <c r="BJ4621" s="2"/>
      <c r="BK4621" s="2"/>
      <c r="BL4621" s="2"/>
      <c r="BM4621" s="2"/>
      <c r="BN4621" s="2"/>
      <c r="BO4621" s="2"/>
      <c r="BP4621" s="2"/>
      <c r="BQ4621" s="2"/>
      <c r="BR4621" s="2"/>
      <c r="BS4621" s="2"/>
      <c r="BT4621" s="2"/>
      <c r="BU4621" s="2"/>
      <c r="BV4621" s="2"/>
      <c r="BW4621" s="2"/>
      <c r="BX4621" s="2"/>
      <c r="BY4621" s="2"/>
    </row>
    <row r="4622" spans="38:77" s="11" customFormat="1" x14ac:dyDescent="0.3">
      <c r="AL4622" s="2"/>
      <c r="AM4622" s="2"/>
      <c r="AN4622" s="2"/>
      <c r="AO4622" s="2"/>
      <c r="AP4622" s="2"/>
      <c r="AQ4622" s="2"/>
      <c r="AR4622" s="2"/>
      <c r="AS4622" s="2"/>
      <c r="AT4622" s="2"/>
      <c r="AU4622" s="2"/>
      <c r="AV4622" s="2"/>
      <c r="AW4622" s="2"/>
      <c r="AX4622" s="2"/>
      <c r="AY4622" s="2"/>
      <c r="AZ4622" s="2"/>
      <c r="BA4622" s="2"/>
      <c r="BB4622" s="2"/>
      <c r="BC4622" s="2"/>
      <c r="BD4622" s="2"/>
      <c r="BE4622" s="2"/>
      <c r="BF4622" s="2"/>
      <c r="BG4622" s="2"/>
      <c r="BH4622" s="2"/>
      <c r="BI4622" s="2"/>
      <c r="BJ4622" s="2"/>
      <c r="BK4622" s="2"/>
      <c r="BL4622" s="2"/>
      <c r="BM4622" s="2"/>
      <c r="BN4622" s="2"/>
      <c r="BO4622" s="2"/>
      <c r="BP4622" s="2"/>
      <c r="BQ4622" s="2"/>
      <c r="BR4622" s="2"/>
      <c r="BS4622" s="2"/>
      <c r="BT4622" s="2"/>
      <c r="BU4622" s="2"/>
      <c r="BV4622" s="2"/>
      <c r="BW4622" s="2"/>
      <c r="BX4622" s="2"/>
      <c r="BY4622" s="2"/>
    </row>
    <row r="4623" spans="38:77" s="11" customFormat="1" x14ac:dyDescent="0.3">
      <c r="AL4623" s="2"/>
      <c r="AM4623" s="2"/>
      <c r="AN4623" s="2"/>
      <c r="AO4623" s="2"/>
      <c r="AP4623" s="2"/>
      <c r="AQ4623" s="2"/>
      <c r="AR4623" s="2"/>
      <c r="AS4623" s="2"/>
      <c r="AT4623" s="2"/>
      <c r="AU4623" s="2"/>
      <c r="AV4623" s="2"/>
      <c r="AW4623" s="2"/>
      <c r="AX4623" s="2"/>
      <c r="AY4623" s="2"/>
      <c r="AZ4623" s="2"/>
      <c r="BA4623" s="2"/>
      <c r="BB4623" s="2"/>
      <c r="BC4623" s="2"/>
      <c r="BD4623" s="2"/>
      <c r="BE4623" s="2"/>
      <c r="BF4623" s="2"/>
      <c r="BG4623" s="2"/>
      <c r="BH4623" s="2"/>
      <c r="BI4623" s="2"/>
      <c r="BJ4623" s="2"/>
      <c r="BK4623" s="2"/>
      <c r="BL4623" s="2"/>
      <c r="BM4623" s="2"/>
      <c r="BN4623" s="2"/>
      <c r="BO4623" s="2"/>
      <c r="BP4623" s="2"/>
      <c r="BQ4623" s="2"/>
      <c r="BR4623" s="2"/>
      <c r="BS4623" s="2"/>
      <c r="BT4623" s="2"/>
      <c r="BU4623" s="2"/>
      <c r="BV4623" s="2"/>
      <c r="BW4623" s="2"/>
      <c r="BX4623" s="2"/>
      <c r="BY4623" s="2"/>
    </row>
    <row r="4624" spans="38:77" s="11" customFormat="1" x14ac:dyDescent="0.3">
      <c r="AL4624" s="2"/>
      <c r="AM4624" s="2"/>
      <c r="AN4624" s="2"/>
      <c r="AO4624" s="2"/>
      <c r="AP4624" s="2"/>
      <c r="AQ4624" s="2"/>
      <c r="AR4624" s="2"/>
      <c r="AS4624" s="2"/>
      <c r="AT4624" s="2"/>
      <c r="AU4624" s="2"/>
      <c r="AV4624" s="2"/>
      <c r="AW4624" s="2"/>
      <c r="AX4624" s="2"/>
      <c r="AY4624" s="2"/>
      <c r="AZ4624" s="2"/>
      <c r="BA4624" s="2"/>
      <c r="BB4624" s="2"/>
      <c r="BC4624" s="2"/>
      <c r="BD4624" s="2"/>
      <c r="BE4624" s="2"/>
      <c r="BF4624" s="2"/>
      <c r="BG4624" s="2"/>
      <c r="BH4624" s="2"/>
      <c r="BI4624" s="2"/>
      <c r="BJ4624" s="2"/>
      <c r="BK4624" s="2"/>
      <c r="BL4624" s="2"/>
      <c r="BM4624" s="2"/>
      <c r="BN4624" s="2"/>
      <c r="BO4624" s="2"/>
      <c r="BP4624" s="2"/>
      <c r="BQ4624" s="2"/>
      <c r="BR4624" s="2"/>
      <c r="BS4624" s="2"/>
      <c r="BT4624" s="2"/>
      <c r="BU4624" s="2"/>
      <c r="BV4624" s="2"/>
      <c r="BW4624" s="2"/>
      <c r="BX4624" s="2"/>
      <c r="BY4624" s="2"/>
    </row>
    <row r="4625" spans="38:77" s="11" customFormat="1" x14ac:dyDescent="0.3">
      <c r="AL4625" s="2"/>
      <c r="AM4625" s="2"/>
      <c r="AN4625" s="2"/>
      <c r="AO4625" s="2"/>
      <c r="AP4625" s="2"/>
      <c r="AQ4625" s="2"/>
      <c r="AR4625" s="2"/>
      <c r="AS4625" s="2"/>
      <c r="AT4625" s="2"/>
      <c r="AU4625" s="2"/>
      <c r="AV4625" s="2"/>
      <c r="AW4625" s="2"/>
      <c r="AX4625" s="2"/>
      <c r="AY4625" s="2"/>
      <c r="AZ4625" s="2"/>
      <c r="BA4625" s="2"/>
      <c r="BB4625" s="2"/>
      <c r="BC4625" s="2"/>
      <c r="BD4625" s="2"/>
      <c r="BE4625" s="2"/>
      <c r="BF4625" s="2"/>
      <c r="BG4625" s="2"/>
      <c r="BH4625" s="2"/>
      <c r="BI4625" s="2"/>
      <c r="BJ4625" s="2"/>
      <c r="BK4625" s="2"/>
      <c r="BL4625" s="2"/>
      <c r="BM4625" s="2"/>
      <c r="BN4625" s="2"/>
      <c r="BO4625" s="2"/>
      <c r="BP4625" s="2"/>
      <c r="BQ4625" s="2"/>
      <c r="BR4625" s="2"/>
      <c r="BS4625" s="2"/>
      <c r="BT4625" s="2"/>
      <c r="BU4625" s="2"/>
      <c r="BV4625" s="2"/>
      <c r="BW4625" s="2"/>
      <c r="BX4625" s="2"/>
      <c r="BY4625" s="2"/>
    </row>
    <row r="4626" spans="38:77" s="11" customFormat="1" x14ac:dyDescent="0.3">
      <c r="AL4626" s="2"/>
      <c r="AM4626" s="2"/>
      <c r="AN4626" s="2"/>
      <c r="AO4626" s="2"/>
      <c r="AP4626" s="2"/>
      <c r="AQ4626" s="2"/>
      <c r="AR4626" s="2"/>
      <c r="AS4626" s="2"/>
      <c r="AT4626" s="2"/>
      <c r="AU4626" s="2"/>
      <c r="AV4626" s="2"/>
      <c r="AW4626" s="2"/>
      <c r="AX4626" s="2"/>
      <c r="AY4626" s="2"/>
      <c r="AZ4626" s="2"/>
      <c r="BA4626" s="2"/>
      <c r="BB4626" s="2"/>
      <c r="BC4626" s="2"/>
      <c r="BD4626" s="2"/>
      <c r="BE4626" s="2"/>
      <c r="BF4626" s="2"/>
      <c r="BG4626" s="2"/>
      <c r="BH4626" s="2"/>
      <c r="BI4626" s="2"/>
      <c r="BJ4626" s="2"/>
      <c r="BK4626" s="2"/>
      <c r="BL4626" s="2"/>
      <c r="BM4626" s="2"/>
      <c r="BN4626" s="2"/>
      <c r="BO4626" s="2"/>
      <c r="BP4626" s="2"/>
      <c r="BQ4626" s="2"/>
      <c r="BR4626" s="2"/>
      <c r="BS4626" s="2"/>
      <c r="BT4626" s="2"/>
      <c r="BU4626" s="2"/>
      <c r="BV4626" s="2"/>
      <c r="BW4626" s="2"/>
      <c r="BX4626" s="2"/>
      <c r="BY4626" s="2"/>
    </row>
    <row r="4627" spans="38:77" s="11" customFormat="1" x14ac:dyDescent="0.3">
      <c r="AL4627" s="2"/>
      <c r="AM4627" s="2"/>
      <c r="AN4627" s="2"/>
      <c r="AO4627" s="2"/>
      <c r="AP4627" s="2"/>
      <c r="AQ4627" s="2"/>
      <c r="AR4627" s="2"/>
      <c r="AS4627" s="2"/>
      <c r="AT4627" s="2"/>
      <c r="AU4627" s="2"/>
      <c r="AV4627" s="2"/>
      <c r="AW4627" s="2"/>
      <c r="AX4627" s="2"/>
      <c r="AY4627" s="2"/>
      <c r="AZ4627" s="2"/>
      <c r="BA4627" s="2"/>
      <c r="BB4627" s="2"/>
      <c r="BC4627" s="2"/>
      <c r="BD4627" s="2"/>
      <c r="BE4627" s="2"/>
      <c r="BF4627" s="2"/>
      <c r="BG4627" s="2"/>
      <c r="BH4627" s="2"/>
      <c r="BI4627" s="2"/>
      <c r="BJ4627" s="2"/>
      <c r="BK4627" s="2"/>
      <c r="BL4627" s="2"/>
      <c r="BM4627" s="2"/>
      <c r="BN4627" s="2"/>
      <c r="BO4627" s="2"/>
      <c r="BP4627" s="2"/>
      <c r="BQ4627" s="2"/>
      <c r="BR4627" s="2"/>
      <c r="BS4627" s="2"/>
      <c r="BT4627" s="2"/>
      <c r="BU4627" s="2"/>
      <c r="BV4627" s="2"/>
      <c r="BW4627" s="2"/>
      <c r="BX4627" s="2"/>
      <c r="BY4627" s="2"/>
    </row>
    <row r="4628" spans="38:77" s="11" customFormat="1" x14ac:dyDescent="0.3">
      <c r="AL4628" s="2"/>
      <c r="AM4628" s="2"/>
      <c r="AN4628" s="2"/>
      <c r="AO4628" s="2"/>
      <c r="AP4628" s="2"/>
      <c r="AQ4628" s="2"/>
      <c r="AR4628" s="2"/>
      <c r="AS4628" s="2"/>
      <c r="AT4628" s="2"/>
      <c r="AU4628" s="2"/>
      <c r="AV4628" s="2"/>
      <c r="AW4628" s="2"/>
      <c r="AX4628" s="2"/>
      <c r="AY4628" s="2"/>
      <c r="AZ4628" s="2"/>
      <c r="BA4628" s="2"/>
      <c r="BB4628" s="2"/>
      <c r="BC4628" s="2"/>
      <c r="BD4628" s="2"/>
      <c r="BE4628" s="2"/>
      <c r="BF4628" s="2"/>
      <c r="BG4628" s="2"/>
      <c r="BH4628" s="2"/>
      <c r="BI4628" s="2"/>
      <c r="BJ4628" s="2"/>
      <c r="BK4628" s="2"/>
      <c r="BL4628" s="2"/>
      <c r="BM4628" s="2"/>
      <c r="BN4628" s="2"/>
      <c r="BO4628" s="2"/>
      <c r="BP4628" s="2"/>
      <c r="BQ4628" s="2"/>
      <c r="BR4628" s="2"/>
      <c r="BS4628" s="2"/>
      <c r="BT4628" s="2"/>
      <c r="BU4628" s="2"/>
      <c r="BV4628" s="2"/>
      <c r="BW4628" s="2"/>
      <c r="BX4628" s="2"/>
      <c r="BY4628" s="2"/>
    </row>
    <row r="4629" spans="38:77" s="11" customFormat="1" x14ac:dyDescent="0.3">
      <c r="AL4629" s="2"/>
      <c r="AM4629" s="2"/>
      <c r="AN4629" s="2"/>
      <c r="AO4629" s="2"/>
      <c r="AP4629" s="2"/>
      <c r="AQ4629" s="2"/>
      <c r="AR4629" s="2"/>
      <c r="AS4629" s="2"/>
      <c r="AT4629" s="2"/>
      <c r="AU4629" s="2"/>
      <c r="AV4629" s="2"/>
      <c r="AW4629" s="2"/>
      <c r="AX4629" s="2"/>
      <c r="AY4629" s="2"/>
      <c r="AZ4629" s="2"/>
      <c r="BA4629" s="2"/>
      <c r="BB4629" s="2"/>
      <c r="BC4629" s="2"/>
      <c r="BD4629" s="2"/>
      <c r="BE4629" s="2"/>
      <c r="BF4629" s="2"/>
      <c r="BG4629" s="2"/>
      <c r="BH4629" s="2"/>
      <c r="BI4629" s="2"/>
      <c r="BJ4629" s="2"/>
      <c r="BK4629" s="2"/>
      <c r="BL4629" s="2"/>
      <c r="BM4629" s="2"/>
      <c r="BN4629" s="2"/>
      <c r="BO4629" s="2"/>
      <c r="BP4629" s="2"/>
      <c r="BQ4629" s="2"/>
      <c r="BR4629" s="2"/>
      <c r="BS4629" s="2"/>
      <c r="BT4629" s="2"/>
      <c r="BU4629" s="2"/>
      <c r="BV4629" s="2"/>
      <c r="BW4629" s="2"/>
      <c r="BX4629" s="2"/>
      <c r="BY4629" s="2"/>
    </row>
    <row r="4630" spans="38:77" s="11" customFormat="1" x14ac:dyDescent="0.3">
      <c r="AL4630" s="2"/>
      <c r="AM4630" s="2"/>
      <c r="AN4630" s="2"/>
      <c r="AO4630" s="2"/>
      <c r="AP4630" s="2"/>
      <c r="AQ4630" s="2"/>
      <c r="AR4630" s="2"/>
      <c r="AS4630" s="2"/>
      <c r="AT4630" s="2"/>
      <c r="AU4630" s="2"/>
      <c r="AV4630" s="2"/>
      <c r="AW4630" s="2"/>
      <c r="AX4630" s="2"/>
      <c r="AY4630" s="2"/>
      <c r="AZ4630" s="2"/>
      <c r="BA4630" s="2"/>
      <c r="BB4630" s="2"/>
      <c r="BC4630" s="2"/>
      <c r="BD4630" s="2"/>
      <c r="BE4630" s="2"/>
      <c r="BF4630" s="2"/>
      <c r="BG4630" s="2"/>
      <c r="BH4630" s="2"/>
      <c r="BI4630" s="2"/>
      <c r="BJ4630" s="2"/>
      <c r="BK4630" s="2"/>
      <c r="BL4630" s="2"/>
      <c r="BM4630" s="2"/>
      <c r="BN4630" s="2"/>
      <c r="BO4630" s="2"/>
      <c r="BP4630" s="2"/>
      <c r="BQ4630" s="2"/>
      <c r="BR4630" s="2"/>
      <c r="BS4630" s="2"/>
      <c r="BT4630" s="2"/>
      <c r="BU4630" s="2"/>
      <c r="BV4630" s="2"/>
      <c r="BW4630" s="2"/>
      <c r="BX4630" s="2"/>
      <c r="BY4630" s="2"/>
    </row>
    <row r="4631" spans="38:77" s="11" customFormat="1" x14ac:dyDescent="0.3">
      <c r="AL4631" s="2"/>
      <c r="AM4631" s="2"/>
      <c r="AN4631" s="2"/>
      <c r="AO4631" s="2"/>
      <c r="AP4631" s="2"/>
      <c r="AQ4631" s="2"/>
      <c r="AR4631" s="2"/>
      <c r="AS4631" s="2"/>
      <c r="AT4631" s="2"/>
      <c r="AU4631" s="2"/>
      <c r="AV4631" s="2"/>
      <c r="AW4631" s="2"/>
      <c r="AX4631" s="2"/>
      <c r="AY4631" s="2"/>
      <c r="AZ4631" s="2"/>
      <c r="BA4631" s="2"/>
      <c r="BB4631" s="2"/>
      <c r="BC4631" s="2"/>
      <c r="BD4631" s="2"/>
      <c r="BE4631" s="2"/>
      <c r="BF4631" s="2"/>
      <c r="BG4631" s="2"/>
      <c r="BH4631" s="2"/>
      <c r="BI4631" s="2"/>
      <c r="BJ4631" s="2"/>
      <c r="BK4631" s="2"/>
      <c r="BL4631" s="2"/>
      <c r="BM4631" s="2"/>
      <c r="BN4631" s="2"/>
      <c r="BO4631" s="2"/>
      <c r="BP4631" s="2"/>
      <c r="BQ4631" s="2"/>
      <c r="BR4631" s="2"/>
      <c r="BS4631" s="2"/>
      <c r="BT4631" s="2"/>
      <c r="BU4631" s="2"/>
      <c r="BV4631" s="2"/>
      <c r="BW4631" s="2"/>
      <c r="BX4631" s="2"/>
      <c r="BY4631" s="2"/>
    </row>
    <row r="4632" spans="38:77" s="11" customFormat="1" x14ac:dyDescent="0.3">
      <c r="AL4632" s="2"/>
      <c r="AM4632" s="2"/>
      <c r="AN4632" s="2"/>
      <c r="AO4632" s="2"/>
      <c r="AP4632" s="2"/>
      <c r="AQ4632" s="2"/>
      <c r="AR4632" s="2"/>
      <c r="AS4632" s="2"/>
      <c r="AT4632" s="2"/>
      <c r="AU4632" s="2"/>
      <c r="AV4632" s="2"/>
      <c r="AW4632" s="2"/>
      <c r="AX4632" s="2"/>
      <c r="AY4632" s="2"/>
      <c r="AZ4632" s="2"/>
      <c r="BA4632" s="2"/>
      <c r="BB4632" s="2"/>
      <c r="BC4632" s="2"/>
      <c r="BD4632" s="2"/>
      <c r="BE4632" s="2"/>
      <c r="BF4632" s="2"/>
      <c r="BG4632" s="2"/>
      <c r="BH4632" s="2"/>
      <c r="BI4632" s="2"/>
      <c r="BJ4632" s="2"/>
      <c r="BK4632" s="2"/>
      <c r="BL4632" s="2"/>
      <c r="BM4632" s="2"/>
      <c r="BN4632" s="2"/>
      <c r="BO4632" s="2"/>
      <c r="BP4632" s="2"/>
      <c r="BQ4632" s="2"/>
      <c r="BR4632" s="2"/>
      <c r="BS4632" s="2"/>
      <c r="BT4632" s="2"/>
      <c r="BU4632" s="2"/>
      <c r="BV4632" s="2"/>
      <c r="BW4632" s="2"/>
      <c r="BX4632" s="2"/>
      <c r="BY4632" s="2"/>
    </row>
    <row r="4633" spans="38:77" s="11" customFormat="1" x14ac:dyDescent="0.3">
      <c r="AL4633" s="2"/>
      <c r="AM4633" s="2"/>
      <c r="AN4633" s="2"/>
      <c r="AO4633" s="2"/>
      <c r="AP4633" s="2"/>
      <c r="AQ4633" s="2"/>
      <c r="AR4633" s="2"/>
      <c r="AS4633" s="2"/>
      <c r="AT4633" s="2"/>
      <c r="AU4633" s="2"/>
      <c r="AV4633" s="2"/>
      <c r="AW4633" s="2"/>
      <c r="AX4633" s="2"/>
      <c r="AY4633" s="2"/>
      <c r="AZ4633" s="2"/>
      <c r="BA4633" s="2"/>
      <c r="BB4633" s="2"/>
      <c r="BC4633" s="2"/>
      <c r="BD4633" s="2"/>
      <c r="BE4633" s="2"/>
      <c r="BF4633" s="2"/>
      <c r="BG4633" s="2"/>
      <c r="BH4633" s="2"/>
      <c r="BI4633" s="2"/>
      <c r="BJ4633" s="2"/>
      <c r="BK4633" s="2"/>
      <c r="BL4633" s="2"/>
      <c r="BM4633" s="2"/>
      <c r="BN4633" s="2"/>
      <c r="BO4633" s="2"/>
      <c r="BP4633" s="2"/>
      <c r="BQ4633" s="2"/>
      <c r="BR4633" s="2"/>
      <c r="BS4633" s="2"/>
      <c r="BT4633" s="2"/>
      <c r="BU4633" s="2"/>
      <c r="BV4633" s="2"/>
      <c r="BW4633" s="2"/>
      <c r="BX4633" s="2"/>
      <c r="BY4633" s="2"/>
    </row>
    <row r="4634" spans="38:77" s="11" customFormat="1" x14ac:dyDescent="0.3">
      <c r="AL4634" s="2"/>
      <c r="AM4634" s="2"/>
      <c r="AN4634" s="2"/>
      <c r="AO4634" s="2"/>
      <c r="AP4634" s="2"/>
      <c r="AQ4634" s="2"/>
      <c r="AR4634" s="2"/>
      <c r="AS4634" s="2"/>
      <c r="AT4634" s="2"/>
      <c r="AU4634" s="2"/>
      <c r="AV4634" s="2"/>
      <c r="AW4634" s="2"/>
      <c r="AX4634" s="2"/>
      <c r="AY4634" s="2"/>
      <c r="AZ4634" s="2"/>
      <c r="BA4634" s="2"/>
      <c r="BB4634" s="2"/>
      <c r="BC4634" s="2"/>
      <c r="BD4634" s="2"/>
      <c r="BE4634" s="2"/>
      <c r="BF4634" s="2"/>
      <c r="BG4634" s="2"/>
      <c r="BH4634" s="2"/>
      <c r="BI4634" s="2"/>
      <c r="BJ4634" s="2"/>
      <c r="BK4634" s="2"/>
      <c r="BL4634" s="2"/>
      <c r="BM4634" s="2"/>
      <c r="BN4634" s="2"/>
      <c r="BO4634" s="2"/>
      <c r="BP4634" s="2"/>
      <c r="BQ4634" s="2"/>
      <c r="BR4634" s="2"/>
      <c r="BS4634" s="2"/>
      <c r="BT4634" s="2"/>
      <c r="BU4634" s="2"/>
      <c r="BV4634" s="2"/>
      <c r="BW4634" s="2"/>
      <c r="BX4634" s="2"/>
      <c r="BY4634" s="2"/>
    </row>
    <row r="4635" spans="38:77" s="11" customFormat="1" x14ac:dyDescent="0.3">
      <c r="AL4635" s="2"/>
      <c r="AM4635" s="2"/>
      <c r="AN4635" s="2"/>
      <c r="AO4635" s="2"/>
      <c r="AP4635" s="2"/>
      <c r="AQ4635" s="2"/>
      <c r="AR4635" s="2"/>
      <c r="AS4635" s="2"/>
      <c r="AT4635" s="2"/>
      <c r="AU4635" s="2"/>
      <c r="AV4635" s="2"/>
      <c r="AW4635" s="2"/>
      <c r="AX4635" s="2"/>
      <c r="AY4635" s="2"/>
      <c r="AZ4635" s="2"/>
      <c r="BA4635" s="2"/>
      <c r="BB4635" s="2"/>
      <c r="BC4635" s="2"/>
      <c r="BD4635" s="2"/>
      <c r="BE4635" s="2"/>
      <c r="BF4635" s="2"/>
      <c r="BG4635" s="2"/>
      <c r="BH4635" s="2"/>
      <c r="BI4635" s="2"/>
      <c r="BJ4635" s="2"/>
      <c r="BK4635" s="2"/>
      <c r="BL4635" s="2"/>
      <c r="BM4635" s="2"/>
      <c r="BN4635" s="2"/>
      <c r="BO4635" s="2"/>
      <c r="BP4635" s="2"/>
      <c r="BQ4635" s="2"/>
      <c r="BR4635" s="2"/>
      <c r="BS4635" s="2"/>
      <c r="BT4635" s="2"/>
      <c r="BU4635" s="2"/>
      <c r="BV4635" s="2"/>
      <c r="BW4635" s="2"/>
      <c r="BX4635" s="2"/>
      <c r="BY4635" s="2"/>
    </row>
    <row r="4636" spans="38:77" s="11" customFormat="1" x14ac:dyDescent="0.3">
      <c r="AL4636" s="2"/>
      <c r="AM4636" s="2"/>
      <c r="AN4636" s="2"/>
      <c r="AO4636" s="2"/>
      <c r="AP4636" s="2"/>
      <c r="AQ4636" s="2"/>
      <c r="AR4636" s="2"/>
      <c r="AS4636" s="2"/>
      <c r="AT4636" s="2"/>
      <c r="AU4636" s="2"/>
      <c r="AV4636" s="2"/>
      <c r="AW4636" s="2"/>
      <c r="AX4636" s="2"/>
      <c r="AY4636" s="2"/>
      <c r="AZ4636" s="2"/>
      <c r="BA4636" s="2"/>
      <c r="BB4636" s="2"/>
      <c r="BC4636" s="2"/>
      <c r="BD4636" s="2"/>
      <c r="BE4636" s="2"/>
      <c r="BF4636" s="2"/>
      <c r="BG4636" s="2"/>
      <c r="BH4636" s="2"/>
      <c r="BI4636" s="2"/>
      <c r="BJ4636" s="2"/>
      <c r="BK4636" s="2"/>
      <c r="BL4636" s="2"/>
      <c r="BM4636" s="2"/>
      <c r="BN4636" s="2"/>
      <c r="BO4636" s="2"/>
      <c r="BP4636" s="2"/>
      <c r="BQ4636" s="2"/>
      <c r="BR4636" s="2"/>
      <c r="BS4636" s="2"/>
      <c r="BT4636" s="2"/>
      <c r="BU4636" s="2"/>
      <c r="BV4636" s="2"/>
      <c r="BW4636" s="2"/>
      <c r="BX4636" s="2"/>
      <c r="BY4636" s="2"/>
    </row>
    <row r="4637" spans="38:77" s="11" customFormat="1" x14ac:dyDescent="0.3">
      <c r="AL4637" s="2"/>
      <c r="AM4637" s="2"/>
      <c r="AN4637" s="2"/>
      <c r="AO4637" s="2"/>
      <c r="AP4637" s="2"/>
      <c r="AQ4637" s="2"/>
      <c r="AR4637" s="2"/>
      <c r="AS4637" s="2"/>
      <c r="AT4637" s="2"/>
      <c r="AU4637" s="2"/>
      <c r="AV4637" s="2"/>
      <c r="AW4637" s="2"/>
      <c r="AX4637" s="2"/>
      <c r="AY4637" s="2"/>
      <c r="AZ4637" s="2"/>
      <c r="BA4637" s="2"/>
      <c r="BB4637" s="2"/>
      <c r="BC4637" s="2"/>
      <c r="BD4637" s="2"/>
      <c r="BE4637" s="2"/>
      <c r="BF4637" s="2"/>
      <c r="BG4637" s="2"/>
      <c r="BH4637" s="2"/>
      <c r="BI4637" s="2"/>
      <c r="BJ4637" s="2"/>
      <c r="BK4637" s="2"/>
      <c r="BL4637" s="2"/>
      <c r="BM4637" s="2"/>
      <c r="BN4637" s="2"/>
      <c r="BO4637" s="2"/>
      <c r="BP4637" s="2"/>
      <c r="BQ4637" s="2"/>
      <c r="BR4637" s="2"/>
      <c r="BS4637" s="2"/>
      <c r="BT4637" s="2"/>
      <c r="BU4637" s="2"/>
      <c r="BV4637" s="2"/>
      <c r="BW4637" s="2"/>
      <c r="BX4637" s="2"/>
      <c r="BY4637" s="2"/>
    </row>
    <row r="4638" spans="38:77" s="11" customFormat="1" x14ac:dyDescent="0.3">
      <c r="AL4638" s="2"/>
      <c r="AM4638" s="2"/>
      <c r="AN4638" s="2"/>
      <c r="AO4638" s="2"/>
      <c r="AP4638" s="2"/>
      <c r="AQ4638" s="2"/>
      <c r="AR4638" s="2"/>
      <c r="AS4638" s="2"/>
      <c r="AT4638" s="2"/>
      <c r="AU4638" s="2"/>
      <c r="AV4638" s="2"/>
      <c r="AW4638" s="2"/>
      <c r="AX4638" s="2"/>
      <c r="AY4638" s="2"/>
      <c r="AZ4638" s="2"/>
      <c r="BA4638" s="2"/>
      <c r="BB4638" s="2"/>
      <c r="BC4638" s="2"/>
      <c r="BD4638" s="2"/>
      <c r="BE4638" s="2"/>
      <c r="BF4638" s="2"/>
      <c r="BG4638" s="2"/>
      <c r="BH4638" s="2"/>
      <c r="BI4638" s="2"/>
      <c r="BJ4638" s="2"/>
      <c r="BK4638" s="2"/>
      <c r="BL4638" s="2"/>
      <c r="BM4638" s="2"/>
      <c r="BN4638" s="2"/>
      <c r="BO4638" s="2"/>
      <c r="BP4638" s="2"/>
      <c r="BQ4638" s="2"/>
      <c r="BR4638" s="2"/>
      <c r="BS4638" s="2"/>
      <c r="BT4638" s="2"/>
      <c r="BU4638" s="2"/>
      <c r="BV4638" s="2"/>
      <c r="BW4638" s="2"/>
      <c r="BX4638" s="2"/>
      <c r="BY4638" s="2"/>
    </row>
    <row r="4639" spans="38:77" s="11" customFormat="1" x14ac:dyDescent="0.3">
      <c r="AL4639" s="2"/>
      <c r="AM4639" s="2"/>
      <c r="AN4639" s="2"/>
      <c r="AO4639" s="2"/>
      <c r="AP4639" s="2"/>
      <c r="AQ4639" s="2"/>
      <c r="AR4639" s="2"/>
      <c r="AS4639" s="2"/>
      <c r="AT4639" s="2"/>
      <c r="AU4639" s="2"/>
      <c r="AV4639" s="2"/>
      <c r="AW4639" s="2"/>
      <c r="AX4639" s="2"/>
      <c r="AY4639" s="2"/>
      <c r="AZ4639" s="2"/>
      <c r="BA4639" s="2"/>
      <c r="BB4639" s="2"/>
      <c r="BC4639" s="2"/>
      <c r="BD4639" s="2"/>
      <c r="BE4639" s="2"/>
      <c r="BF4639" s="2"/>
      <c r="BG4639" s="2"/>
      <c r="BH4639" s="2"/>
      <c r="BI4639" s="2"/>
      <c r="BJ4639" s="2"/>
      <c r="BK4639" s="2"/>
      <c r="BL4639" s="2"/>
      <c r="BM4639" s="2"/>
      <c r="BN4639" s="2"/>
      <c r="BO4639" s="2"/>
      <c r="BP4639" s="2"/>
      <c r="BQ4639" s="2"/>
      <c r="BR4639" s="2"/>
      <c r="BS4639" s="2"/>
      <c r="BT4639" s="2"/>
      <c r="BU4639" s="2"/>
      <c r="BV4639" s="2"/>
      <c r="BW4639" s="2"/>
      <c r="BX4639" s="2"/>
      <c r="BY4639" s="2"/>
    </row>
    <row r="4640" spans="38:77" s="11" customFormat="1" x14ac:dyDescent="0.3">
      <c r="AL4640" s="2"/>
      <c r="AM4640" s="2"/>
      <c r="AN4640" s="2"/>
      <c r="AO4640" s="2"/>
      <c r="AP4640" s="2"/>
      <c r="AQ4640" s="2"/>
      <c r="AR4640" s="2"/>
      <c r="AS4640" s="2"/>
      <c r="AT4640" s="2"/>
      <c r="AU4640" s="2"/>
      <c r="AV4640" s="2"/>
      <c r="AW4640" s="2"/>
      <c r="AX4640" s="2"/>
      <c r="AY4640" s="2"/>
      <c r="AZ4640" s="2"/>
      <c r="BA4640" s="2"/>
      <c r="BB4640" s="2"/>
      <c r="BC4640" s="2"/>
      <c r="BD4640" s="2"/>
      <c r="BE4640" s="2"/>
      <c r="BF4640" s="2"/>
      <c r="BG4640" s="2"/>
      <c r="BH4640" s="2"/>
      <c r="BI4640" s="2"/>
      <c r="BJ4640" s="2"/>
      <c r="BK4640" s="2"/>
      <c r="BL4640" s="2"/>
      <c r="BM4640" s="2"/>
      <c r="BN4640" s="2"/>
      <c r="BO4640" s="2"/>
      <c r="BP4640" s="2"/>
      <c r="BQ4640" s="2"/>
      <c r="BR4640" s="2"/>
      <c r="BS4640" s="2"/>
      <c r="BT4640" s="2"/>
      <c r="BU4640" s="2"/>
      <c r="BV4640" s="2"/>
      <c r="BW4640" s="2"/>
      <c r="BX4640" s="2"/>
      <c r="BY4640" s="2"/>
    </row>
    <row r="4641" spans="38:77" s="11" customFormat="1" x14ac:dyDescent="0.3">
      <c r="AL4641" s="2"/>
      <c r="AM4641" s="2"/>
      <c r="AN4641" s="2"/>
      <c r="AO4641" s="2"/>
      <c r="AP4641" s="2"/>
      <c r="AQ4641" s="2"/>
      <c r="AR4641" s="2"/>
      <c r="AS4641" s="2"/>
      <c r="AT4641" s="2"/>
      <c r="AU4641" s="2"/>
      <c r="AV4641" s="2"/>
      <c r="AW4641" s="2"/>
      <c r="AX4641" s="2"/>
      <c r="AY4641" s="2"/>
      <c r="AZ4641" s="2"/>
      <c r="BA4641" s="2"/>
      <c r="BB4641" s="2"/>
      <c r="BC4641" s="2"/>
      <c r="BD4641" s="2"/>
      <c r="BE4641" s="2"/>
      <c r="BF4641" s="2"/>
      <c r="BG4641" s="2"/>
      <c r="BH4641" s="2"/>
      <c r="BI4641" s="2"/>
      <c r="BJ4641" s="2"/>
      <c r="BK4641" s="2"/>
      <c r="BL4641" s="2"/>
      <c r="BM4641" s="2"/>
      <c r="BN4641" s="2"/>
      <c r="BO4641" s="2"/>
      <c r="BP4641" s="2"/>
      <c r="BQ4641" s="2"/>
      <c r="BR4641" s="2"/>
      <c r="BS4641" s="2"/>
      <c r="BT4641" s="2"/>
      <c r="BU4641" s="2"/>
      <c r="BV4641" s="2"/>
      <c r="BW4641" s="2"/>
      <c r="BX4641" s="2"/>
      <c r="BY4641" s="2"/>
    </row>
    <row r="4642" spans="38:77" s="11" customFormat="1" x14ac:dyDescent="0.3">
      <c r="AL4642" s="2"/>
      <c r="AM4642" s="2"/>
      <c r="AN4642" s="2"/>
      <c r="AO4642" s="2"/>
      <c r="AP4642" s="2"/>
      <c r="AQ4642" s="2"/>
      <c r="AR4642" s="2"/>
      <c r="AS4642" s="2"/>
      <c r="AT4642" s="2"/>
      <c r="AU4642" s="2"/>
      <c r="AV4642" s="2"/>
      <c r="AW4642" s="2"/>
      <c r="AX4642" s="2"/>
      <c r="AY4642" s="2"/>
      <c r="AZ4642" s="2"/>
      <c r="BA4642" s="2"/>
      <c r="BB4642" s="2"/>
      <c r="BC4642" s="2"/>
      <c r="BD4642" s="2"/>
      <c r="BE4642" s="2"/>
      <c r="BF4642" s="2"/>
      <c r="BG4642" s="2"/>
      <c r="BH4642" s="2"/>
      <c r="BI4642" s="2"/>
      <c r="BJ4642" s="2"/>
      <c r="BK4642" s="2"/>
      <c r="BL4642" s="2"/>
      <c r="BM4642" s="2"/>
      <c r="BN4642" s="2"/>
      <c r="BO4642" s="2"/>
      <c r="BP4642" s="2"/>
      <c r="BQ4642" s="2"/>
      <c r="BR4642" s="2"/>
      <c r="BS4642" s="2"/>
      <c r="BT4642" s="2"/>
      <c r="BU4642" s="2"/>
      <c r="BV4642" s="2"/>
      <c r="BW4642" s="2"/>
      <c r="BX4642" s="2"/>
      <c r="BY4642" s="2"/>
    </row>
    <row r="4643" spans="38:77" s="11" customFormat="1" x14ac:dyDescent="0.3">
      <c r="AL4643" s="2"/>
      <c r="AM4643" s="2"/>
      <c r="AN4643" s="2"/>
      <c r="AO4643" s="2"/>
      <c r="AP4643" s="2"/>
      <c r="AQ4643" s="2"/>
      <c r="AR4643" s="2"/>
      <c r="AS4643" s="2"/>
      <c r="AT4643" s="2"/>
      <c r="AU4643" s="2"/>
      <c r="AV4643" s="2"/>
      <c r="AW4643" s="2"/>
      <c r="AX4643" s="2"/>
      <c r="AY4643" s="2"/>
      <c r="AZ4643" s="2"/>
      <c r="BA4643" s="2"/>
      <c r="BB4643" s="2"/>
      <c r="BC4643" s="2"/>
      <c r="BD4643" s="2"/>
      <c r="BE4643" s="2"/>
      <c r="BF4643" s="2"/>
      <c r="BG4643" s="2"/>
      <c r="BH4643" s="2"/>
      <c r="BI4643" s="2"/>
      <c r="BJ4643" s="2"/>
      <c r="BK4643" s="2"/>
      <c r="BL4643" s="2"/>
      <c r="BM4643" s="2"/>
      <c r="BN4643" s="2"/>
      <c r="BO4643" s="2"/>
      <c r="BP4643" s="2"/>
      <c r="BQ4643" s="2"/>
      <c r="BR4643" s="2"/>
      <c r="BS4643" s="2"/>
      <c r="BT4643" s="2"/>
      <c r="BU4643" s="2"/>
      <c r="BV4643" s="2"/>
      <c r="BW4643" s="2"/>
      <c r="BX4643" s="2"/>
      <c r="BY4643" s="2"/>
    </row>
    <row r="4644" spans="38:77" s="11" customFormat="1" x14ac:dyDescent="0.3">
      <c r="AL4644" s="2"/>
      <c r="AM4644" s="2"/>
      <c r="AN4644" s="2"/>
      <c r="AO4644" s="2"/>
      <c r="AP4644" s="2"/>
      <c r="AQ4644" s="2"/>
      <c r="AR4644" s="2"/>
      <c r="AS4644" s="2"/>
      <c r="AT4644" s="2"/>
      <c r="AU4644" s="2"/>
      <c r="AV4644" s="2"/>
      <c r="AW4644" s="2"/>
      <c r="AX4644" s="2"/>
      <c r="AY4644" s="2"/>
      <c r="AZ4644" s="2"/>
      <c r="BA4644" s="2"/>
      <c r="BB4644" s="2"/>
      <c r="BC4644" s="2"/>
      <c r="BD4644" s="2"/>
      <c r="BE4644" s="2"/>
      <c r="BF4644" s="2"/>
      <c r="BG4644" s="2"/>
      <c r="BH4644" s="2"/>
      <c r="BI4644" s="2"/>
      <c r="BJ4644" s="2"/>
      <c r="BK4644" s="2"/>
      <c r="BL4644" s="2"/>
      <c r="BM4644" s="2"/>
      <c r="BN4644" s="2"/>
      <c r="BO4644" s="2"/>
      <c r="BP4644" s="2"/>
      <c r="BQ4644" s="2"/>
      <c r="BR4644" s="2"/>
      <c r="BS4644" s="2"/>
      <c r="BT4644" s="2"/>
      <c r="BU4644" s="2"/>
      <c r="BV4644" s="2"/>
      <c r="BW4644" s="2"/>
      <c r="BX4644" s="2"/>
      <c r="BY4644" s="2"/>
    </row>
    <row r="4645" spans="38:77" s="11" customFormat="1" x14ac:dyDescent="0.3">
      <c r="AL4645" s="2"/>
      <c r="AM4645" s="2"/>
      <c r="AN4645" s="2"/>
      <c r="AO4645" s="2"/>
      <c r="AP4645" s="2"/>
      <c r="AQ4645" s="2"/>
      <c r="AR4645" s="2"/>
      <c r="AS4645" s="2"/>
      <c r="AT4645" s="2"/>
      <c r="AU4645" s="2"/>
      <c r="AV4645" s="2"/>
      <c r="AW4645" s="2"/>
      <c r="AX4645" s="2"/>
      <c r="AY4645" s="2"/>
      <c r="AZ4645" s="2"/>
      <c r="BA4645" s="2"/>
      <c r="BB4645" s="2"/>
      <c r="BC4645" s="2"/>
      <c r="BD4645" s="2"/>
      <c r="BE4645" s="2"/>
      <c r="BF4645" s="2"/>
      <c r="BG4645" s="2"/>
      <c r="BH4645" s="2"/>
      <c r="BI4645" s="2"/>
      <c r="BJ4645" s="2"/>
      <c r="BK4645" s="2"/>
      <c r="BL4645" s="2"/>
      <c r="BM4645" s="2"/>
      <c r="BN4645" s="2"/>
      <c r="BO4645" s="2"/>
      <c r="BP4645" s="2"/>
      <c r="BQ4645" s="2"/>
      <c r="BR4645" s="2"/>
      <c r="BS4645" s="2"/>
      <c r="BT4645" s="2"/>
      <c r="BU4645" s="2"/>
      <c r="BV4645" s="2"/>
      <c r="BW4645" s="2"/>
      <c r="BX4645" s="2"/>
      <c r="BY4645" s="2"/>
    </row>
    <row r="4646" spans="38:77" s="11" customFormat="1" x14ac:dyDescent="0.3">
      <c r="AL4646" s="2"/>
      <c r="AM4646" s="2"/>
      <c r="AN4646" s="2"/>
      <c r="AO4646" s="2"/>
      <c r="AP4646" s="2"/>
      <c r="AQ4646" s="2"/>
      <c r="AR4646" s="2"/>
      <c r="AS4646" s="2"/>
      <c r="AT4646" s="2"/>
      <c r="AU4646" s="2"/>
      <c r="AV4646" s="2"/>
      <c r="AW4646" s="2"/>
      <c r="AX4646" s="2"/>
      <c r="AY4646" s="2"/>
      <c r="AZ4646" s="2"/>
      <c r="BA4646" s="2"/>
      <c r="BB4646" s="2"/>
      <c r="BC4646" s="2"/>
      <c r="BD4646" s="2"/>
      <c r="BE4646" s="2"/>
      <c r="BF4646" s="2"/>
      <c r="BG4646" s="2"/>
      <c r="BH4646" s="2"/>
      <c r="BI4646" s="2"/>
      <c r="BJ4646" s="2"/>
      <c r="BK4646" s="2"/>
      <c r="BL4646" s="2"/>
      <c r="BM4646" s="2"/>
      <c r="BN4646" s="2"/>
      <c r="BO4646" s="2"/>
      <c r="BP4646" s="2"/>
      <c r="BQ4646" s="2"/>
      <c r="BR4646" s="2"/>
      <c r="BS4646" s="2"/>
      <c r="BT4646" s="2"/>
      <c r="BU4646" s="2"/>
      <c r="BV4646" s="2"/>
      <c r="BW4646" s="2"/>
      <c r="BX4646" s="2"/>
      <c r="BY4646" s="2"/>
    </row>
    <row r="4647" spans="38:77" s="11" customFormat="1" x14ac:dyDescent="0.3">
      <c r="AL4647" s="2"/>
      <c r="AM4647" s="2"/>
      <c r="AN4647" s="2"/>
      <c r="AO4647" s="2"/>
      <c r="AP4647" s="2"/>
      <c r="AQ4647" s="2"/>
      <c r="AR4647" s="2"/>
      <c r="AS4647" s="2"/>
      <c r="AT4647" s="2"/>
      <c r="AU4647" s="2"/>
      <c r="AV4647" s="2"/>
      <c r="AW4647" s="2"/>
      <c r="AX4647" s="2"/>
      <c r="AY4647" s="2"/>
      <c r="AZ4647" s="2"/>
      <c r="BA4647" s="2"/>
      <c r="BB4647" s="2"/>
      <c r="BC4647" s="2"/>
      <c r="BD4647" s="2"/>
      <c r="BE4647" s="2"/>
      <c r="BF4647" s="2"/>
      <c r="BG4647" s="2"/>
      <c r="BH4647" s="2"/>
      <c r="BI4647" s="2"/>
      <c r="BJ4647" s="2"/>
      <c r="BK4647" s="2"/>
      <c r="BL4647" s="2"/>
      <c r="BM4647" s="2"/>
      <c r="BN4647" s="2"/>
      <c r="BO4647" s="2"/>
      <c r="BP4647" s="2"/>
      <c r="BQ4647" s="2"/>
      <c r="BR4647" s="2"/>
      <c r="BS4647" s="2"/>
      <c r="BT4647" s="2"/>
      <c r="BU4647" s="2"/>
      <c r="BV4647" s="2"/>
      <c r="BW4647" s="2"/>
      <c r="BX4647" s="2"/>
      <c r="BY4647" s="2"/>
    </row>
    <row r="4648" spans="38:77" s="11" customFormat="1" x14ac:dyDescent="0.3">
      <c r="AL4648" s="2"/>
      <c r="AM4648" s="2"/>
      <c r="AN4648" s="2"/>
      <c r="AO4648" s="2"/>
      <c r="AP4648" s="2"/>
      <c r="AQ4648" s="2"/>
      <c r="AR4648" s="2"/>
      <c r="AS4648" s="2"/>
      <c r="AT4648" s="2"/>
      <c r="AU4648" s="2"/>
      <c r="AV4648" s="2"/>
      <c r="AW4648" s="2"/>
      <c r="AX4648" s="2"/>
      <c r="AY4648" s="2"/>
      <c r="AZ4648" s="2"/>
      <c r="BA4648" s="2"/>
      <c r="BB4648" s="2"/>
      <c r="BC4648" s="2"/>
      <c r="BD4648" s="2"/>
      <c r="BE4648" s="2"/>
      <c r="BF4648" s="2"/>
      <c r="BG4648" s="2"/>
      <c r="BH4648" s="2"/>
      <c r="BI4648" s="2"/>
      <c r="BJ4648" s="2"/>
      <c r="BK4648" s="2"/>
      <c r="BL4648" s="2"/>
      <c r="BM4648" s="2"/>
      <c r="BN4648" s="2"/>
      <c r="BO4648" s="2"/>
      <c r="BP4648" s="2"/>
      <c r="BQ4648" s="2"/>
      <c r="BR4648" s="2"/>
      <c r="BS4648" s="2"/>
      <c r="BT4648" s="2"/>
      <c r="BU4648" s="2"/>
      <c r="BV4648" s="2"/>
      <c r="BW4648" s="2"/>
      <c r="BX4648" s="2"/>
      <c r="BY4648" s="2"/>
    </row>
    <row r="4649" spans="38:77" s="11" customFormat="1" x14ac:dyDescent="0.3">
      <c r="AL4649" s="2"/>
      <c r="AM4649" s="2"/>
      <c r="AN4649" s="2"/>
      <c r="AO4649" s="2"/>
      <c r="AP4649" s="2"/>
      <c r="AQ4649" s="2"/>
      <c r="AR4649" s="2"/>
      <c r="AS4649" s="2"/>
      <c r="AT4649" s="2"/>
      <c r="AU4649" s="2"/>
      <c r="AV4649" s="2"/>
      <c r="AW4649" s="2"/>
      <c r="AX4649" s="2"/>
      <c r="AY4649" s="2"/>
      <c r="AZ4649" s="2"/>
      <c r="BA4649" s="2"/>
      <c r="BB4649" s="2"/>
      <c r="BC4649" s="2"/>
      <c r="BD4649" s="2"/>
      <c r="BE4649" s="2"/>
      <c r="BF4649" s="2"/>
      <c r="BG4649" s="2"/>
      <c r="BH4649" s="2"/>
      <c r="BI4649" s="2"/>
      <c r="BJ4649" s="2"/>
      <c r="BK4649" s="2"/>
      <c r="BL4649" s="2"/>
      <c r="BM4649" s="2"/>
      <c r="BN4649" s="2"/>
      <c r="BO4649" s="2"/>
      <c r="BP4649" s="2"/>
      <c r="BQ4649" s="2"/>
      <c r="BR4649" s="2"/>
      <c r="BS4649" s="2"/>
      <c r="BT4649" s="2"/>
      <c r="BU4649" s="2"/>
      <c r="BV4649" s="2"/>
      <c r="BW4649" s="2"/>
      <c r="BX4649" s="2"/>
      <c r="BY4649" s="2"/>
    </row>
    <row r="4650" spans="38:77" s="11" customFormat="1" x14ac:dyDescent="0.3">
      <c r="AL4650" s="2"/>
      <c r="AM4650" s="2"/>
      <c r="AN4650" s="2"/>
      <c r="AO4650" s="2"/>
      <c r="AP4650" s="2"/>
      <c r="AQ4650" s="2"/>
      <c r="AR4650" s="2"/>
      <c r="AS4650" s="2"/>
      <c r="AT4650" s="2"/>
      <c r="AU4650" s="2"/>
      <c r="AV4650" s="2"/>
      <c r="AW4650" s="2"/>
      <c r="AX4650" s="2"/>
      <c r="AY4650" s="2"/>
      <c r="AZ4650" s="2"/>
      <c r="BA4650" s="2"/>
      <c r="BB4650" s="2"/>
      <c r="BC4650" s="2"/>
      <c r="BD4650" s="2"/>
      <c r="BE4650" s="2"/>
      <c r="BF4650" s="2"/>
      <c r="BG4650" s="2"/>
      <c r="BH4650" s="2"/>
      <c r="BI4650" s="2"/>
      <c r="BJ4650" s="2"/>
      <c r="BK4650" s="2"/>
      <c r="BL4650" s="2"/>
      <c r="BM4650" s="2"/>
      <c r="BN4650" s="2"/>
      <c r="BO4650" s="2"/>
      <c r="BP4650" s="2"/>
      <c r="BQ4650" s="2"/>
      <c r="BR4650" s="2"/>
      <c r="BS4650" s="2"/>
      <c r="BT4650" s="2"/>
      <c r="BU4650" s="2"/>
      <c r="BV4650" s="2"/>
      <c r="BW4650" s="2"/>
      <c r="BX4650" s="2"/>
      <c r="BY4650" s="2"/>
    </row>
    <row r="4651" spans="38:77" s="11" customFormat="1" x14ac:dyDescent="0.3">
      <c r="AL4651" s="2"/>
      <c r="AM4651" s="2"/>
      <c r="AN4651" s="2"/>
      <c r="AO4651" s="2"/>
      <c r="AP4651" s="2"/>
      <c r="AQ4651" s="2"/>
      <c r="AR4651" s="2"/>
      <c r="AS4651" s="2"/>
      <c r="AT4651" s="2"/>
      <c r="AU4651" s="2"/>
      <c r="AV4651" s="2"/>
      <c r="AW4651" s="2"/>
      <c r="AX4651" s="2"/>
      <c r="AY4651" s="2"/>
      <c r="AZ4651" s="2"/>
      <c r="BA4651" s="2"/>
      <c r="BB4651" s="2"/>
      <c r="BC4651" s="2"/>
      <c r="BD4651" s="2"/>
      <c r="BE4651" s="2"/>
      <c r="BF4651" s="2"/>
      <c r="BG4651" s="2"/>
      <c r="BH4651" s="2"/>
      <c r="BI4651" s="2"/>
      <c r="BJ4651" s="2"/>
      <c r="BK4651" s="2"/>
      <c r="BL4651" s="2"/>
      <c r="BM4651" s="2"/>
      <c r="BN4651" s="2"/>
      <c r="BO4651" s="2"/>
      <c r="BP4651" s="2"/>
      <c r="BQ4651" s="2"/>
      <c r="BR4651" s="2"/>
      <c r="BS4651" s="2"/>
      <c r="BT4651" s="2"/>
      <c r="BU4651" s="2"/>
      <c r="BV4651" s="2"/>
      <c r="BW4651" s="2"/>
      <c r="BX4651" s="2"/>
      <c r="BY4651" s="2"/>
    </row>
    <row r="4652" spans="38:77" s="11" customFormat="1" x14ac:dyDescent="0.3">
      <c r="AL4652" s="2"/>
      <c r="AM4652" s="2"/>
      <c r="AN4652" s="2"/>
      <c r="AO4652" s="2"/>
      <c r="AP4652" s="2"/>
      <c r="AQ4652" s="2"/>
      <c r="AR4652" s="2"/>
      <c r="AS4652" s="2"/>
      <c r="AT4652" s="2"/>
      <c r="AU4652" s="2"/>
      <c r="AV4652" s="2"/>
      <c r="AW4652" s="2"/>
      <c r="AX4652" s="2"/>
      <c r="AY4652" s="2"/>
      <c r="AZ4652" s="2"/>
      <c r="BA4652" s="2"/>
      <c r="BB4652" s="2"/>
      <c r="BC4652" s="2"/>
      <c r="BD4652" s="2"/>
      <c r="BE4652" s="2"/>
      <c r="BF4652" s="2"/>
      <c r="BG4652" s="2"/>
      <c r="BH4652" s="2"/>
      <c r="BI4652" s="2"/>
      <c r="BJ4652" s="2"/>
      <c r="BK4652" s="2"/>
      <c r="BL4652" s="2"/>
      <c r="BM4652" s="2"/>
      <c r="BN4652" s="2"/>
      <c r="BO4652" s="2"/>
      <c r="BP4652" s="2"/>
      <c r="BQ4652" s="2"/>
      <c r="BR4652" s="2"/>
      <c r="BS4652" s="2"/>
      <c r="BT4652" s="2"/>
      <c r="BU4652" s="2"/>
      <c r="BV4652" s="2"/>
      <c r="BW4652" s="2"/>
      <c r="BX4652" s="2"/>
      <c r="BY4652" s="2"/>
    </row>
    <row r="4653" spans="38:77" s="11" customFormat="1" x14ac:dyDescent="0.3">
      <c r="AL4653" s="2"/>
      <c r="AM4653" s="2"/>
      <c r="AN4653" s="2"/>
      <c r="AO4653" s="2"/>
      <c r="AP4653" s="2"/>
      <c r="AQ4653" s="2"/>
      <c r="AR4653" s="2"/>
      <c r="AS4653" s="2"/>
      <c r="AT4653" s="2"/>
      <c r="AU4653" s="2"/>
      <c r="AV4653" s="2"/>
      <c r="AW4653" s="2"/>
      <c r="AX4653" s="2"/>
      <c r="AY4653" s="2"/>
      <c r="AZ4653" s="2"/>
      <c r="BA4653" s="2"/>
      <c r="BB4653" s="2"/>
      <c r="BC4653" s="2"/>
      <c r="BD4653" s="2"/>
      <c r="BE4653" s="2"/>
      <c r="BF4653" s="2"/>
      <c r="BG4653" s="2"/>
      <c r="BH4653" s="2"/>
      <c r="BI4653" s="2"/>
      <c r="BJ4653" s="2"/>
      <c r="BK4653" s="2"/>
      <c r="BL4653" s="2"/>
      <c r="BM4653" s="2"/>
      <c r="BN4653" s="2"/>
      <c r="BO4653" s="2"/>
      <c r="BP4653" s="2"/>
      <c r="BQ4653" s="2"/>
      <c r="BR4653" s="2"/>
      <c r="BS4653" s="2"/>
      <c r="BT4653" s="2"/>
      <c r="BU4653" s="2"/>
      <c r="BV4653" s="2"/>
      <c r="BW4653" s="2"/>
      <c r="BX4653" s="2"/>
      <c r="BY4653" s="2"/>
    </row>
    <row r="4654" spans="38:77" s="11" customFormat="1" x14ac:dyDescent="0.3">
      <c r="AL4654" s="2"/>
      <c r="AM4654" s="2"/>
      <c r="AN4654" s="2"/>
      <c r="AO4654" s="2"/>
      <c r="AP4654" s="2"/>
      <c r="AQ4654" s="2"/>
      <c r="AR4654" s="2"/>
      <c r="AS4654" s="2"/>
      <c r="AT4654" s="2"/>
      <c r="AU4654" s="2"/>
      <c r="AV4654" s="2"/>
      <c r="AW4654" s="2"/>
      <c r="AX4654" s="2"/>
      <c r="AY4654" s="2"/>
      <c r="AZ4654" s="2"/>
      <c r="BA4654" s="2"/>
      <c r="BB4654" s="2"/>
      <c r="BC4654" s="2"/>
      <c r="BD4654" s="2"/>
      <c r="BE4654" s="2"/>
      <c r="BF4654" s="2"/>
      <c r="BG4654" s="2"/>
      <c r="BH4654" s="2"/>
      <c r="BI4654" s="2"/>
      <c r="BJ4654" s="2"/>
      <c r="BK4654" s="2"/>
      <c r="BL4654" s="2"/>
      <c r="BM4654" s="2"/>
      <c r="BN4654" s="2"/>
      <c r="BO4654" s="2"/>
      <c r="BP4654" s="2"/>
      <c r="BQ4654" s="2"/>
      <c r="BR4654" s="2"/>
      <c r="BS4654" s="2"/>
      <c r="BT4654" s="2"/>
      <c r="BU4654" s="2"/>
      <c r="BV4654" s="2"/>
      <c r="BW4654" s="2"/>
      <c r="BX4654" s="2"/>
      <c r="BY4654" s="2"/>
    </row>
    <row r="4655" spans="38:77" s="11" customFormat="1" x14ac:dyDescent="0.3">
      <c r="AL4655" s="2"/>
      <c r="AM4655" s="2"/>
      <c r="AN4655" s="2"/>
      <c r="AO4655" s="2"/>
      <c r="AP4655" s="2"/>
      <c r="AQ4655" s="2"/>
      <c r="AR4655" s="2"/>
      <c r="AS4655" s="2"/>
      <c r="AT4655" s="2"/>
      <c r="AU4655" s="2"/>
      <c r="AV4655" s="2"/>
      <c r="AW4655" s="2"/>
      <c r="AX4655" s="2"/>
      <c r="AY4655" s="2"/>
      <c r="AZ4655" s="2"/>
      <c r="BA4655" s="2"/>
      <c r="BB4655" s="2"/>
      <c r="BC4655" s="2"/>
      <c r="BD4655" s="2"/>
      <c r="BE4655" s="2"/>
      <c r="BF4655" s="2"/>
      <c r="BG4655" s="2"/>
      <c r="BH4655" s="2"/>
      <c r="BI4655" s="2"/>
      <c r="BJ4655" s="2"/>
      <c r="BK4655" s="2"/>
      <c r="BL4655" s="2"/>
      <c r="BM4655" s="2"/>
      <c r="BN4655" s="2"/>
      <c r="BO4655" s="2"/>
      <c r="BP4655" s="2"/>
      <c r="BQ4655" s="2"/>
      <c r="BR4655" s="2"/>
      <c r="BS4655" s="2"/>
      <c r="BT4655" s="2"/>
      <c r="BU4655" s="2"/>
      <c r="BV4655" s="2"/>
      <c r="BW4655" s="2"/>
      <c r="BX4655" s="2"/>
      <c r="BY4655" s="2"/>
    </row>
    <row r="4656" spans="38:77" s="11" customFormat="1" x14ac:dyDescent="0.3">
      <c r="AL4656" s="2"/>
      <c r="AM4656" s="2"/>
      <c r="AN4656" s="2"/>
      <c r="AO4656" s="2"/>
      <c r="AP4656" s="2"/>
      <c r="AQ4656" s="2"/>
      <c r="AR4656" s="2"/>
      <c r="AS4656" s="2"/>
      <c r="AT4656" s="2"/>
      <c r="AU4656" s="2"/>
      <c r="AV4656" s="2"/>
      <c r="AW4656" s="2"/>
      <c r="AX4656" s="2"/>
      <c r="AY4656" s="2"/>
      <c r="AZ4656" s="2"/>
      <c r="BA4656" s="2"/>
      <c r="BB4656" s="2"/>
      <c r="BC4656" s="2"/>
      <c r="BD4656" s="2"/>
      <c r="BE4656" s="2"/>
      <c r="BF4656" s="2"/>
      <c r="BG4656" s="2"/>
      <c r="BH4656" s="2"/>
      <c r="BI4656" s="2"/>
      <c r="BJ4656" s="2"/>
      <c r="BK4656" s="2"/>
      <c r="BL4656" s="2"/>
      <c r="BM4656" s="2"/>
      <c r="BN4656" s="2"/>
      <c r="BO4656" s="2"/>
      <c r="BP4656" s="2"/>
      <c r="BQ4656" s="2"/>
      <c r="BR4656" s="2"/>
      <c r="BS4656" s="2"/>
      <c r="BT4656" s="2"/>
      <c r="BU4656" s="2"/>
      <c r="BV4656" s="2"/>
      <c r="BW4656" s="2"/>
      <c r="BX4656" s="2"/>
      <c r="BY4656" s="2"/>
    </row>
    <row r="4657" spans="38:77" s="11" customFormat="1" x14ac:dyDescent="0.3">
      <c r="AL4657" s="2"/>
      <c r="AM4657" s="2"/>
      <c r="AN4657" s="2"/>
      <c r="AO4657" s="2"/>
      <c r="AP4657" s="2"/>
      <c r="AQ4657" s="2"/>
      <c r="AR4657" s="2"/>
      <c r="AS4657" s="2"/>
      <c r="AT4657" s="2"/>
      <c r="AU4657" s="2"/>
      <c r="AV4657" s="2"/>
      <c r="AW4657" s="2"/>
      <c r="AX4657" s="2"/>
      <c r="AY4657" s="2"/>
      <c r="AZ4657" s="2"/>
      <c r="BA4657" s="2"/>
      <c r="BB4657" s="2"/>
      <c r="BC4657" s="2"/>
      <c r="BD4657" s="2"/>
      <c r="BE4657" s="2"/>
      <c r="BF4657" s="2"/>
      <c r="BG4657" s="2"/>
      <c r="BH4657" s="2"/>
      <c r="BI4657" s="2"/>
      <c r="BJ4657" s="2"/>
      <c r="BK4657" s="2"/>
      <c r="BL4657" s="2"/>
      <c r="BM4657" s="2"/>
      <c r="BN4657" s="2"/>
      <c r="BO4657" s="2"/>
      <c r="BP4657" s="2"/>
      <c r="BQ4657" s="2"/>
      <c r="BR4657" s="2"/>
      <c r="BS4657" s="2"/>
      <c r="BT4657" s="2"/>
      <c r="BU4657" s="2"/>
      <c r="BV4657" s="2"/>
      <c r="BW4657" s="2"/>
      <c r="BX4657" s="2"/>
      <c r="BY4657" s="2"/>
    </row>
    <row r="4658" spans="38:77" s="11" customFormat="1" x14ac:dyDescent="0.3">
      <c r="AL4658" s="2"/>
      <c r="AM4658" s="2"/>
      <c r="AN4658" s="2"/>
      <c r="AO4658" s="2"/>
      <c r="AP4658" s="2"/>
      <c r="AQ4658" s="2"/>
      <c r="AR4658" s="2"/>
      <c r="AS4658" s="2"/>
      <c r="AT4658" s="2"/>
      <c r="AU4658" s="2"/>
      <c r="AV4658" s="2"/>
      <c r="AW4658" s="2"/>
      <c r="AX4658" s="2"/>
      <c r="AY4658" s="2"/>
      <c r="AZ4658" s="2"/>
      <c r="BA4658" s="2"/>
      <c r="BB4658" s="2"/>
      <c r="BC4658" s="2"/>
      <c r="BD4658" s="2"/>
      <c r="BE4658" s="2"/>
      <c r="BF4658" s="2"/>
      <c r="BG4658" s="2"/>
      <c r="BH4658" s="2"/>
      <c r="BI4658" s="2"/>
      <c r="BJ4658" s="2"/>
      <c r="BK4658" s="2"/>
      <c r="BL4658" s="2"/>
      <c r="BM4658" s="2"/>
      <c r="BN4658" s="2"/>
      <c r="BO4658" s="2"/>
      <c r="BP4658" s="2"/>
      <c r="BQ4658" s="2"/>
      <c r="BR4658" s="2"/>
      <c r="BS4658" s="2"/>
      <c r="BT4658" s="2"/>
      <c r="BU4658" s="2"/>
      <c r="BV4658" s="2"/>
      <c r="BW4658" s="2"/>
      <c r="BX4658" s="2"/>
      <c r="BY4658" s="2"/>
    </row>
    <row r="4659" spans="38:77" s="11" customFormat="1" x14ac:dyDescent="0.3">
      <c r="AL4659" s="2"/>
      <c r="AM4659" s="2"/>
      <c r="AN4659" s="2"/>
      <c r="AO4659" s="2"/>
      <c r="AP4659" s="2"/>
      <c r="AQ4659" s="2"/>
      <c r="AR4659" s="2"/>
      <c r="AS4659" s="2"/>
      <c r="AT4659" s="2"/>
      <c r="AU4659" s="2"/>
      <c r="AV4659" s="2"/>
      <c r="AW4659" s="2"/>
      <c r="AX4659" s="2"/>
      <c r="AY4659" s="2"/>
      <c r="AZ4659" s="2"/>
      <c r="BA4659" s="2"/>
      <c r="BB4659" s="2"/>
      <c r="BC4659" s="2"/>
      <c r="BD4659" s="2"/>
      <c r="BE4659" s="2"/>
      <c r="BF4659" s="2"/>
      <c r="BG4659" s="2"/>
      <c r="BH4659" s="2"/>
      <c r="BI4659" s="2"/>
      <c r="BJ4659" s="2"/>
      <c r="BK4659" s="2"/>
      <c r="BL4659" s="2"/>
      <c r="BM4659" s="2"/>
      <c r="BN4659" s="2"/>
      <c r="BO4659" s="2"/>
      <c r="BP4659" s="2"/>
      <c r="BQ4659" s="2"/>
      <c r="BR4659" s="2"/>
      <c r="BS4659" s="2"/>
      <c r="BT4659" s="2"/>
      <c r="BU4659" s="2"/>
      <c r="BV4659" s="2"/>
      <c r="BW4659" s="2"/>
      <c r="BX4659" s="2"/>
      <c r="BY4659" s="2"/>
    </row>
    <row r="4660" spans="38:77" s="11" customFormat="1" x14ac:dyDescent="0.3">
      <c r="AL4660" s="2"/>
      <c r="AM4660" s="2"/>
      <c r="AN4660" s="2"/>
      <c r="AO4660" s="2"/>
      <c r="AP4660" s="2"/>
      <c r="AQ4660" s="2"/>
      <c r="AR4660" s="2"/>
      <c r="AS4660" s="2"/>
      <c r="AT4660" s="2"/>
      <c r="AU4660" s="2"/>
      <c r="AV4660" s="2"/>
      <c r="AW4660" s="2"/>
      <c r="AX4660" s="2"/>
      <c r="AY4660" s="2"/>
      <c r="AZ4660" s="2"/>
      <c r="BA4660" s="2"/>
      <c r="BB4660" s="2"/>
      <c r="BC4660" s="2"/>
      <c r="BD4660" s="2"/>
      <c r="BE4660" s="2"/>
      <c r="BF4660" s="2"/>
      <c r="BG4660" s="2"/>
      <c r="BH4660" s="2"/>
      <c r="BI4660" s="2"/>
      <c r="BJ4660" s="2"/>
      <c r="BK4660" s="2"/>
      <c r="BL4660" s="2"/>
      <c r="BM4660" s="2"/>
      <c r="BN4660" s="2"/>
      <c r="BO4660" s="2"/>
      <c r="BP4660" s="2"/>
      <c r="BQ4660" s="2"/>
      <c r="BR4660" s="2"/>
      <c r="BS4660" s="2"/>
      <c r="BT4660" s="2"/>
      <c r="BU4660" s="2"/>
      <c r="BV4660" s="2"/>
      <c r="BW4660" s="2"/>
      <c r="BX4660" s="2"/>
      <c r="BY4660" s="2"/>
    </row>
    <row r="4661" spans="38:77" s="11" customFormat="1" x14ac:dyDescent="0.3">
      <c r="AL4661" s="2"/>
      <c r="AM4661" s="2"/>
      <c r="AN4661" s="2"/>
      <c r="AO4661" s="2"/>
      <c r="AP4661" s="2"/>
      <c r="AQ4661" s="2"/>
      <c r="AR4661" s="2"/>
      <c r="AS4661" s="2"/>
      <c r="AT4661" s="2"/>
      <c r="AU4661" s="2"/>
      <c r="AV4661" s="2"/>
      <c r="AW4661" s="2"/>
      <c r="AX4661" s="2"/>
      <c r="AY4661" s="2"/>
      <c r="AZ4661" s="2"/>
      <c r="BA4661" s="2"/>
      <c r="BB4661" s="2"/>
      <c r="BC4661" s="2"/>
      <c r="BD4661" s="2"/>
      <c r="BE4661" s="2"/>
      <c r="BF4661" s="2"/>
      <c r="BG4661" s="2"/>
      <c r="BH4661" s="2"/>
      <c r="BI4661" s="2"/>
      <c r="BJ4661" s="2"/>
      <c r="BK4661" s="2"/>
      <c r="BL4661" s="2"/>
      <c r="BM4661" s="2"/>
      <c r="BN4661" s="2"/>
      <c r="BO4661" s="2"/>
      <c r="BP4661" s="2"/>
      <c r="BQ4661" s="2"/>
      <c r="BR4661" s="2"/>
      <c r="BS4661" s="2"/>
      <c r="BT4661" s="2"/>
      <c r="BU4661" s="2"/>
      <c r="BV4661" s="2"/>
      <c r="BW4661" s="2"/>
      <c r="BX4661" s="2"/>
      <c r="BY4661" s="2"/>
    </row>
    <row r="4662" spans="38:77" s="11" customFormat="1" x14ac:dyDescent="0.3">
      <c r="AL4662" s="2"/>
      <c r="AM4662" s="2"/>
      <c r="AN4662" s="2"/>
      <c r="AO4662" s="2"/>
      <c r="AP4662" s="2"/>
      <c r="AQ4662" s="2"/>
      <c r="AR4662" s="2"/>
      <c r="AS4662" s="2"/>
      <c r="AT4662" s="2"/>
      <c r="AU4662" s="2"/>
      <c r="AV4662" s="2"/>
      <c r="AW4662" s="2"/>
      <c r="AX4662" s="2"/>
      <c r="AY4662" s="2"/>
      <c r="AZ4662" s="2"/>
      <c r="BA4662" s="2"/>
      <c r="BB4662" s="2"/>
      <c r="BC4662" s="2"/>
      <c r="BD4662" s="2"/>
      <c r="BE4662" s="2"/>
      <c r="BF4662" s="2"/>
      <c r="BG4662" s="2"/>
      <c r="BH4662" s="2"/>
      <c r="BI4662" s="2"/>
      <c r="BJ4662" s="2"/>
      <c r="BK4662" s="2"/>
      <c r="BL4662" s="2"/>
      <c r="BM4662" s="2"/>
      <c r="BN4662" s="2"/>
      <c r="BO4662" s="2"/>
      <c r="BP4662" s="2"/>
      <c r="BQ4662" s="2"/>
      <c r="BR4662" s="2"/>
      <c r="BS4662" s="2"/>
      <c r="BT4662" s="2"/>
      <c r="BU4662" s="2"/>
      <c r="BV4662" s="2"/>
      <c r="BW4662" s="2"/>
      <c r="BX4662" s="2"/>
      <c r="BY4662" s="2"/>
    </row>
    <row r="4663" spans="38:77" s="11" customFormat="1" x14ac:dyDescent="0.3">
      <c r="AL4663" s="2"/>
      <c r="AM4663" s="2"/>
      <c r="AN4663" s="2"/>
      <c r="AO4663" s="2"/>
      <c r="AP4663" s="2"/>
      <c r="AQ4663" s="2"/>
      <c r="AR4663" s="2"/>
      <c r="AS4663" s="2"/>
      <c r="AT4663" s="2"/>
      <c r="AU4663" s="2"/>
      <c r="AV4663" s="2"/>
      <c r="AW4663" s="2"/>
      <c r="AX4663" s="2"/>
      <c r="AY4663" s="2"/>
      <c r="AZ4663" s="2"/>
      <c r="BA4663" s="2"/>
      <c r="BB4663" s="2"/>
      <c r="BC4663" s="2"/>
      <c r="BD4663" s="2"/>
      <c r="BE4663" s="2"/>
      <c r="BF4663" s="2"/>
      <c r="BG4663" s="2"/>
      <c r="BH4663" s="2"/>
      <c r="BI4663" s="2"/>
      <c r="BJ4663" s="2"/>
      <c r="BK4663" s="2"/>
      <c r="BL4663" s="2"/>
      <c r="BM4663" s="2"/>
      <c r="BN4663" s="2"/>
      <c r="BO4663" s="2"/>
      <c r="BP4663" s="2"/>
      <c r="BQ4663" s="2"/>
      <c r="BR4663" s="2"/>
      <c r="BS4663" s="2"/>
      <c r="BT4663" s="2"/>
      <c r="BU4663" s="2"/>
      <c r="BV4663" s="2"/>
      <c r="BW4663" s="2"/>
      <c r="BX4663" s="2"/>
      <c r="BY4663" s="2"/>
    </row>
    <row r="4664" spans="38:77" s="11" customFormat="1" x14ac:dyDescent="0.3">
      <c r="AL4664" s="2"/>
      <c r="AM4664" s="2"/>
      <c r="AN4664" s="2"/>
      <c r="AO4664" s="2"/>
      <c r="AP4664" s="2"/>
      <c r="AQ4664" s="2"/>
      <c r="AR4664" s="2"/>
      <c r="AS4664" s="2"/>
      <c r="AT4664" s="2"/>
      <c r="AU4664" s="2"/>
      <c r="AV4664" s="2"/>
      <c r="AW4664" s="2"/>
      <c r="AX4664" s="2"/>
      <c r="AY4664" s="2"/>
      <c r="AZ4664" s="2"/>
      <c r="BA4664" s="2"/>
      <c r="BB4664" s="2"/>
      <c r="BC4664" s="2"/>
      <c r="BD4664" s="2"/>
      <c r="BE4664" s="2"/>
      <c r="BF4664" s="2"/>
      <c r="BG4664" s="2"/>
      <c r="BH4664" s="2"/>
      <c r="BI4664" s="2"/>
      <c r="BJ4664" s="2"/>
      <c r="BK4664" s="2"/>
      <c r="BL4664" s="2"/>
      <c r="BM4664" s="2"/>
      <c r="BN4664" s="2"/>
      <c r="BO4664" s="2"/>
      <c r="BP4664" s="2"/>
      <c r="BQ4664" s="2"/>
      <c r="BR4664" s="2"/>
      <c r="BS4664" s="2"/>
      <c r="BT4664" s="2"/>
      <c r="BU4664" s="2"/>
      <c r="BV4664" s="2"/>
      <c r="BW4664" s="2"/>
      <c r="BX4664" s="2"/>
      <c r="BY4664" s="2"/>
    </row>
    <row r="4665" spans="38:77" s="11" customFormat="1" x14ac:dyDescent="0.3">
      <c r="AL4665" s="2"/>
      <c r="AM4665" s="2"/>
      <c r="AN4665" s="2"/>
      <c r="AO4665" s="2"/>
      <c r="AP4665" s="2"/>
      <c r="AQ4665" s="2"/>
      <c r="AR4665" s="2"/>
      <c r="AS4665" s="2"/>
      <c r="AT4665" s="2"/>
      <c r="AU4665" s="2"/>
      <c r="AV4665" s="2"/>
      <c r="AW4665" s="2"/>
      <c r="AX4665" s="2"/>
      <c r="AY4665" s="2"/>
      <c r="AZ4665" s="2"/>
      <c r="BA4665" s="2"/>
      <c r="BB4665" s="2"/>
      <c r="BC4665" s="2"/>
      <c r="BD4665" s="2"/>
      <c r="BE4665" s="2"/>
      <c r="BF4665" s="2"/>
      <c r="BG4665" s="2"/>
      <c r="BH4665" s="2"/>
      <c r="BI4665" s="2"/>
      <c r="BJ4665" s="2"/>
      <c r="BK4665" s="2"/>
      <c r="BL4665" s="2"/>
      <c r="BM4665" s="2"/>
      <c r="BN4665" s="2"/>
      <c r="BO4665" s="2"/>
      <c r="BP4665" s="2"/>
      <c r="BQ4665" s="2"/>
      <c r="BR4665" s="2"/>
      <c r="BS4665" s="2"/>
      <c r="BT4665" s="2"/>
      <c r="BU4665" s="2"/>
      <c r="BV4665" s="2"/>
      <c r="BW4665" s="2"/>
      <c r="BX4665" s="2"/>
      <c r="BY4665" s="2"/>
    </row>
    <row r="4666" spans="38:77" s="11" customFormat="1" x14ac:dyDescent="0.3">
      <c r="AL4666" s="2"/>
      <c r="AM4666" s="2"/>
      <c r="AN4666" s="2"/>
      <c r="AO4666" s="2"/>
      <c r="AP4666" s="2"/>
      <c r="AQ4666" s="2"/>
      <c r="AR4666" s="2"/>
      <c r="AS4666" s="2"/>
      <c r="AT4666" s="2"/>
      <c r="AU4666" s="2"/>
      <c r="AV4666" s="2"/>
      <c r="AW4666" s="2"/>
      <c r="AX4666" s="2"/>
      <c r="AY4666" s="2"/>
      <c r="AZ4666" s="2"/>
      <c r="BA4666" s="2"/>
      <c r="BB4666" s="2"/>
      <c r="BC4666" s="2"/>
      <c r="BD4666" s="2"/>
      <c r="BE4666" s="2"/>
      <c r="BF4666" s="2"/>
      <c r="BG4666" s="2"/>
      <c r="BH4666" s="2"/>
      <c r="BI4666" s="2"/>
      <c r="BJ4666" s="2"/>
      <c r="BK4666" s="2"/>
      <c r="BL4666" s="2"/>
      <c r="BM4666" s="2"/>
      <c r="BN4666" s="2"/>
      <c r="BO4666" s="2"/>
      <c r="BP4666" s="2"/>
      <c r="BQ4666" s="2"/>
      <c r="BR4666" s="2"/>
      <c r="BS4666" s="2"/>
      <c r="BT4666" s="2"/>
      <c r="BU4666" s="2"/>
      <c r="BV4666" s="2"/>
      <c r="BW4666" s="2"/>
      <c r="BX4666" s="2"/>
      <c r="BY4666" s="2"/>
    </row>
    <row r="4667" spans="38:77" s="11" customFormat="1" x14ac:dyDescent="0.3">
      <c r="AL4667" s="2"/>
      <c r="AM4667" s="2"/>
      <c r="AN4667" s="2"/>
      <c r="AO4667" s="2"/>
      <c r="AP4667" s="2"/>
      <c r="AQ4667" s="2"/>
      <c r="AR4667" s="2"/>
      <c r="AS4667" s="2"/>
      <c r="AT4667" s="2"/>
      <c r="AU4667" s="2"/>
      <c r="AV4667" s="2"/>
      <c r="AW4667" s="2"/>
      <c r="AX4667" s="2"/>
      <c r="AY4667" s="2"/>
      <c r="AZ4667" s="2"/>
      <c r="BA4667" s="2"/>
      <c r="BB4667" s="2"/>
      <c r="BC4667" s="2"/>
      <c r="BD4667" s="2"/>
      <c r="BE4667" s="2"/>
      <c r="BF4667" s="2"/>
      <c r="BG4667" s="2"/>
      <c r="BH4667" s="2"/>
      <c r="BI4667" s="2"/>
      <c r="BJ4667" s="2"/>
      <c r="BK4667" s="2"/>
      <c r="BL4667" s="2"/>
      <c r="BM4667" s="2"/>
      <c r="BN4667" s="2"/>
      <c r="BO4667" s="2"/>
      <c r="BP4667" s="2"/>
      <c r="BQ4667" s="2"/>
      <c r="BR4667" s="2"/>
      <c r="BS4667" s="2"/>
      <c r="BT4667" s="2"/>
      <c r="BU4667" s="2"/>
      <c r="BV4667" s="2"/>
      <c r="BW4667" s="2"/>
      <c r="BX4667" s="2"/>
      <c r="BY4667" s="2"/>
    </row>
    <row r="4668" spans="38:77" s="11" customFormat="1" x14ac:dyDescent="0.3">
      <c r="AL4668" s="2"/>
      <c r="AM4668" s="2"/>
      <c r="AN4668" s="2"/>
      <c r="AO4668" s="2"/>
      <c r="AP4668" s="2"/>
      <c r="AQ4668" s="2"/>
      <c r="AR4668" s="2"/>
      <c r="AS4668" s="2"/>
      <c r="AT4668" s="2"/>
      <c r="AU4668" s="2"/>
      <c r="AV4668" s="2"/>
      <c r="AW4668" s="2"/>
      <c r="AX4668" s="2"/>
      <c r="AY4668" s="2"/>
      <c r="AZ4668" s="2"/>
      <c r="BA4668" s="2"/>
      <c r="BB4668" s="2"/>
      <c r="BC4668" s="2"/>
      <c r="BD4668" s="2"/>
      <c r="BE4668" s="2"/>
      <c r="BF4668" s="2"/>
      <c r="BG4668" s="2"/>
      <c r="BH4668" s="2"/>
      <c r="BI4668" s="2"/>
      <c r="BJ4668" s="2"/>
      <c r="BK4668" s="2"/>
      <c r="BL4668" s="2"/>
      <c r="BM4668" s="2"/>
      <c r="BN4668" s="2"/>
      <c r="BO4668" s="2"/>
      <c r="BP4668" s="2"/>
      <c r="BQ4668" s="2"/>
      <c r="BR4668" s="2"/>
      <c r="BS4668" s="2"/>
      <c r="BT4668" s="2"/>
      <c r="BU4668" s="2"/>
      <c r="BV4668" s="2"/>
      <c r="BW4668" s="2"/>
      <c r="BX4668" s="2"/>
      <c r="BY4668" s="2"/>
    </row>
    <row r="4669" spans="38:77" s="11" customFormat="1" x14ac:dyDescent="0.3">
      <c r="AL4669" s="2"/>
      <c r="AM4669" s="2"/>
      <c r="AN4669" s="2"/>
      <c r="AO4669" s="2"/>
      <c r="AP4669" s="2"/>
      <c r="AQ4669" s="2"/>
      <c r="AR4669" s="2"/>
      <c r="AS4669" s="2"/>
      <c r="AT4669" s="2"/>
      <c r="AU4669" s="2"/>
      <c r="AV4669" s="2"/>
      <c r="AW4669" s="2"/>
      <c r="AX4669" s="2"/>
      <c r="AY4669" s="2"/>
      <c r="AZ4669" s="2"/>
      <c r="BA4669" s="2"/>
      <c r="BB4669" s="2"/>
      <c r="BC4669" s="2"/>
      <c r="BD4669" s="2"/>
      <c r="BE4669" s="2"/>
      <c r="BF4669" s="2"/>
      <c r="BG4669" s="2"/>
      <c r="BH4669" s="2"/>
      <c r="BI4669" s="2"/>
      <c r="BJ4669" s="2"/>
      <c r="BK4669" s="2"/>
      <c r="BL4669" s="2"/>
      <c r="BM4669" s="2"/>
      <c r="BN4669" s="2"/>
      <c r="BO4669" s="2"/>
      <c r="BP4669" s="2"/>
      <c r="BQ4669" s="2"/>
      <c r="BR4669" s="2"/>
      <c r="BS4669" s="2"/>
      <c r="BT4669" s="2"/>
      <c r="BU4669" s="2"/>
      <c r="BV4669" s="2"/>
      <c r="BW4669" s="2"/>
      <c r="BX4669" s="2"/>
      <c r="BY4669" s="2"/>
    </row>
    <row r="4670" spans="38:77" s="11" customFormat="1" x14ac:dyDescent="0.3">
      <c r="AL4670" s="2"/>
      <c r="AM4670" s="2"/>
      <c r="AN4670" s="2"/>
      <c r="AO4670" s="2"/>
      <c r="AP4670" s="2"/>
      <c r="AQ4670" s="2"/>
      <c r="AR4670" s="2"/>
      <c r="AS4670" s="2"/>
      <c r="AT4670" s="2"/>
      <c r="AU4670" s="2"/>
      <c r="AV4670" s="2"/>
      <c r="AW4670" s="2"/>
      <c r="AX4670" s="2"/>
      <c r="AY4670" s="2"/>
      <c r="AZ4670" s="2"/>
      <c r="BA4670" s="2"/>
      <c r="BB4670" s="2"/>
      <c r="BC4670" s="2"/>
      <c r="BD4670" s="2"/>
      <c r="BE4670" s="2"/>
      <c r="BF4670" s="2"/>
      <c r="BG4670" s="2"/>
      <c r="BH4670" s="2"/>
      <c r="BI4670" s="2"/>
      <c r="BJ4670" s="2"/>
      <c r="BK4670" s="2"/>
      <c r="BL4670" s="2"/>
      <c r="BM4670" s="2"/>
      <c r="BN4670" s="2"/>
      <c r="BO4670" s="2"/>
      <c r="BP4670" s="2"/>
      <c r="BQ4670" s="2"/>
      <c r="BR4670" s="2"/>
      <c r="BS4670" s="2"/>
      <c r="BT4670" s="2"/>
      <c r="BU4670" s="2"/>
      <c r="BV4670" s="2"/>
      <c r="BW4670" s="2"/>
      <c r="BX4670" s="2"/>
      <c r="BY4670" s="2"/>
    </row>
    <row r="4671" spans="38:77" s="11" customFormat="1" x14ac:dyDescent="0.3">
      <c r="AL4671" s="2"/>
      <c r="AM4671" s="2"/>
      <c r="AN4671" s="2"/>
      <c r="AO4671" s="2"/>
      <c r="AP4671" s="2"/>
      <c r="AQ4671" s="2"/>
      <c r="AR4671" s="2"/>
      <c r="AS4671" s="2"/>
      <c r="AT4671" s="2"/>
      <c r="AU4671" s="2"/>
      <c r="AV4671" s="2"/>
      <c r="AW4671" s="2"/>
      <c r="AX4671" s="2"/>
      <c r="AY4671" s="2"/>
      <c r="AZ4671" s="2"/>
      <c r="BA4671" s="2"/>
      <c r="BB4671" s="2"/>
      <c r="BC4671" s="2"/>
      <c r="BD4671" s="2"/>
      <c r="BE4671" s="2"/>
      <c r="BF4671" s="2"/>
      <c r="BG4671" s="2"/>
      <c r="BH4671" s="2"/>
      <c r="BI4671" s="2"/>
      <c r="BJ4671" s="2"/>
      <c r="BK4671" s="2"/>
      <c r="BL4671" s="2"/>
      <c r="BM4671" s="2"/>
      <c r="BN4671" s="2"/>
      <c r="BO4671" s="2"/>
      <c r="BP4671" s="2"/>
      <c r="BQ4671" s="2"/>
      <c r="BR4671" s="2"/>
      <c r="BS4671" s="2"/>
      <c r="BT4671" s="2"/>
      <c r="BU4671" s="2"/>
      <c r="BV4671" s="2"/>
      <c r="BW4671" s="2"/>
      <c r="BX4671" s="2"/>
      <c r="BY4671" s="2"/>
    </row>
    <row r="4672" spans="38:77" s="11" customFormat="1" x14ac:dyDescent="0.3">
      <c r="AL4672" s="2"/>
      <c r="AM4672" s="2"/>
      <c r="AN4672" s="2"/>
      <c r="AO4672" s="2"/>
      <c r="AP4672" s="2"/>
      <c r="AQ4672" s="2"/>
      <c r="AR4672" s="2"/>
      <c r="AS4672" s="2"/>
      <c r="AT4672" s="2"/>
      <c r="AU4672" s="2"/>
      <c r="AV4672" s="2"/>
      <c r="AW4672" s="2"/>
      <c r="AX4672" s="2"/>
      <c r="AY4672" s="2"/>
      <c r="AZ4672" s="2"/>
      <c r="BA4672" s="2"/>
      <c r="BB4672" s="2"/>
      <c r="BC4672" s="2"/>
      <c r="BD4672" s="2"/>
      <c r="BE4672" s="2"/>
      <c r="BF4672" s="2"/>
      <c r="BG4672" s="2"/>
      <c r="BH4672" s="2"/>
      <c r="BI4672" s="2"/>
      <c r="BJ4672" s="2"/>
      <c r="BK4672" s="2"/>
      <c r="BL4672" s="2"/>
      <c r="BM4672" s="2"/>
      <c r="BN4672" s="2"/>
      <c r="BO4672" s="2"/>
      <c r="BP4672" s="2"/>
      <c r="BQ4672" s="2"/>
      <c r="BR4672" s="2"/>
      <c r="BS4672" s="2"/>
      <c r="BT4672" s="2"/>
      <c r="BU4672" s="2"/>
      <c r="BV4672" s="2"/>
      <c r="BW4672" s="2"/>
      <c r="BX4672" s="2"/>
      <c r="BY4672" s="2"/>
    </row>
    <row r="4673" spans="38:77" s="11" customFormat="1" x14ac:dyDescent="0.3">
      <c r="AL4673" s="2"/>
      <c r="AM4673" s="2"/>
      <c r="AN4673" s="2"/>
      <c r="AO4673" s="2"/>
      <c r="AP4673" s="2"/>
      <c r="AQ4673" s="2"/>
      <c r="AR4673" s="2"/>
      <c r="AS4673" s="2"/>
      <c r="AT4673" s="2"/>
      <c r="AU4673" s="2"/>
      <c r="AV4673" s="2"/>
      <c r="AW4673" s="2"/>
      <c r="AX4673" s="2"/>
      <c r="AY4673" s="2"/>
      <c r="AZ4673" s="2"/>
      <c r="BA4673" s="2"/>
      <c r="BB4673" s="2"/>
      <c r="BC4673" s="2"/>
      <c r="BD4673" s="2"/>
      <c r="BE4673" s="2"/>
      <c r="BF4673" s="2"/>
      <c r="BG4673" s="2"/>
      <c r="BH4673" s="2"/>
      <c r="BI4673" s="2"/>
      <c r="BJ4673" s="2"/>
      <c r="BK4673" s="2"/>
      <c r="BL4673" s="2"/>
      <c r="BM4673" s="2"/>
      <c r="BN4673" s="2"/>
      <c r="BO4673" s="2"/>
      <c r="BP4673" s="2"/>
      <c r="BQ4673" s="2"/>
      <c r="BR4673" s="2"/>
      <c r="BS4673" s="2"/>
      <c r="BT4673" s="2"/>
      <c r="BU4673" s="2"/>
      <c r="BV4673" s="2"/>
      <c r="BW4673" s="2"/>
      <c r="BX4673" s="2"/>
      <c r="BY4673" s="2"/>
    </row>
    <row r="4674" spans="38:77" s="11" customFormat="1" x14ac:dyDescent="0.3">
      <c r="AL4674" s="2"/>
      <c r="AM4674" s="2"/>
      <c r="AN4674" s="2"/>
      <c r="AO4674" s="2"/>
      <c r="AP4674" s="2"/>
      <c r="AQ4674" s="2"/>
      <c r="AR4674" s="2"/>
      <c r="AS4674" s="2"/>
      <c r="AT4674" s="2"/>
      <c r="AU4674" s="2"/>
      <c r="AV4674" s="2"/>
      <c r="AW4674" s="2"/>
      <c r="AX4674" s="2"/>
      <c r="AY4674" s="2"/>
      <c r="AZ4674" s="2"/>
      <c r="BA4674" s="2"/>
      <c r="BB4674" s="2"/>
      <c r="BC4674" s="2"/>
      <c r="BD4674" s="2"/>
      <c r="BE4674" s="2"/>
      <c r="BF4674" s="2"/>
      <c r="BG4674" s="2"/>
      <c r="BH4674" s="2"/>
      <c r="BI4674" s="2"/>
      <c r="BJ4674" s="2"/>
      <c r="BK4674" s="2"/>
      <c r="BL4674" s="2"/>
      <c r="BM4674" s="2"/>
      <c r="BN4674" s="2"/>
      <c r="BO4674" s="2"/>
      <c r="BP4674" s="2"/>
      <c r="BQ4674" s="2"/>
      <c r="BR4674" s="2"/>
      <c r="BS4674" s="2"/>
      <c r="BT4674" s="2"/>
      <c r="BU4674" s="2"/>
      <c r="BV4674" s="2"/>
      <c r="BW4674" s="2"/>
      <c r="BX4674" s="2"/>
      <c r="BY4674" s="2"/>
    </row>
    <row r="4675" spans="38:77" s="11" customFormat="1" x14ac:dyDescent="0.3">
      <c r="AL4675" s="2"/>
      <c r="AM4675" s="2"/>
      <c r="AN4675" s="2"/>
      <c r="AO4675" s="2"/>
      <c r="AP4675" s="2"/>
      <c r="AQ4675" s="2"/>
      <c r="AR4675" s="2"/>
      <c r="AS4675" s="2"/>
      <c r="AT4675" s="2"/>
      <c r="AU4675" s="2"/>
      <c r="AV4675" s="2"/>
      <c r="AW4675" s="2"/>
      <c r="AX4675" s="2"/>
      <c r="AY4675" s="2"/>
      <c r="AZ4675" s="2"/>
      <c r="BA4675" s="2"/>
      <c r="BB4675" s="2"/>
      <c r="BC4675" s="2"/>
      <c r="BD4675" s="2"/>
      <c r="BE4675" s="2"/>
      <c r="BF4675" s="2"/>
      <c r="BG4675" s="2"/>
      <c r="BH4675" s="2"/>
      <c r="BI4675" s="2"/>
      <c r="BJ4675" s="2"/>
      <c r="BK4675" s="2"/>
      <c r="BL4675" s="2"/>
      <c r="BM4675" s="2"/>
      <c r="BN4675" s="2"/>
      <c r="BO4675" s="2"/>
      <c r="BP4675" s="2"/>
      <c r="BQ4675" s="2"/>
      <c r="BR4675" s="2"/>
      <c r="BS4675" s="2"/>
      <c r="BT4675" s="2"/>
      <c r="BU4675" s="2"/>
      <c r="BV4675" s="2"/>
      <c r="BW4675" s="2"/>
      <c r="BX4675" s="2"/>
      <c r="BY4675" s="2"/>
    </row>
    <row r="4676" spans="38:77" s="11" customFormat="1" x14ac:dyDescent="0.3">
      <c r="AL4676" s="2"/>
      <c r="AM4676" s="2"/>
      <c r="AN4676" s="2"/>
      <c r="AO4676" s="2"/>
      <c r="AP4676" s="2"/>
      <c r="AQ4676" s="2"/>
      <c r="AR4676" s="2"/>
      <c r="AS4676" s="2"/>
      <c r="AT4676" s="2"/>
      <c r="AU4676" s="2"/>
      <c r="AV4676" s="2"/>
      <c r="AW4676" s="2"/>
      <c r="AX4676" s="2"/>
      <c r="AY4676" s="2"/>
      <c r="AZ4676" s="2"/>
      <c r="BA4676" s="2"/>
      <c r="BB4676" s="2"/>
      <c r="BC4676" s="2"/>
      <c r="BD4676" s="2"/>
      <c r="BE4676" s="2"/>
      <c r="BF4676" s="2"/>
      <c r="BG4676" s="2"/>
      <c r="BH4676" s="2"/>
      <c r="BI4676" s="2"/>
      <c r="BJ4676" s="2"/>
      <c r="BK4676" s="2"/>
      <c r="BL4676" s="2"/>
      <c r="BM4676" s="2"/>
      <c r="BN4676" s="2"/>
      <c r="BO4676" s="2"/>
      <c r="BP4676" s="2"/>
      <c r="BQ4676" s="2"/>
      <c r="BR4676" s="2"/>
      <c r="BS4676" s="2"/>
      <c r="BT4676" s="2"/>
      <c r="BU4676" s="2"/>
      <c r="BV4676" s="2"/>
      <c r="BW4676" s="2"/>
      <c r="BX4676" s="2"/>
      <c r="BY4676" s="2"/>
    </row>
    <row r="4677" spans="38:77" s="11" customFormat="1" x14ac:dyDescent="0.3">
      <c r="AL4677" s="2"/>
      <c r="AM4677" s="2"/>
      <c r="AN4677" s="2"/>
      <c r="AO4677" s="2"/>
      <c r="AP4677" s="2"/>
      <c r="AQ4677" s="2"/>
      <c r="AR4677" s="2"/>
      <c r="AS4677" s="2"/>
      <c r="AT4677" s="2"/>
      <c r="AU4677" s="2"/>
      <c r="AV4677" s="2"/>
      <c r="AW4677" s="2"/>
      <c r="AX4677" s="2"/>
      <c r="AY4677" s="2"/>
      <c r="AZ4677" s="2"/>
      <c r="BA4677" s="2"/>
      <c r="BB4677" s="2"/>
      <c r="BC4677" s="2"/>
      <c r="BD4677" s="2"/>
      <c r="BE4677" s="2"/>
      <c r="BF4677" s="2"/>
      <c r="BG4677" s="2"/>
      <c r="BH4677" s="2"/>
      <c r="BI4677" s="2"/>
      <c r="BJ4677" s="2"/>
      <c r="BK4677" s="2"/>
      <c r="BL4677" s="2"/>
      <c r="BM4677" s="2"/>
      <c r="BN4677" s="2"/>
      <c r="BO4677" s="2"/>
      <c r="BP4677" s="2"/>
      <c r="BQ4677" s="2"/>
      <c r="BR4677" s="2"/>
      <c r="BS4677" s="2"/>
      <c r="BT4677" s="2"/>
      <c r="BU4677" s="2"/>
      <c r="BV4677" s="2"/>
      <c r="BW4677" s="2"/>
      <c r="BX4677" s="2"/>
      <c r="BY4677" s="2"/>
    </row>
    <row r="4678" spans="38:77" s="11" customFormat="1" x14ac:dyDescent="0.3">
      <c r="AL4678" s="2"/>
      <c r="AM4678" s="2"/>
      <c r="AN4678" s="2"/>
      <c r="AO4678" s="2"/>
      <c r="AP4678" s="2"/>
      <c r="AQ4678" s="2"/>
      <c r="AR4678" s="2"/>
      <c r="AS4678" s="2"/>
      <c r="AT4678" s="2"/>
      <c r="AU4678" s="2"/>
      <c r="AV4678" s="2"/>
      <c r="AW4678" s="2"/>
      <c r="AX4678" s="2"/>
      <c r="AY4678" s="2"/>
      <c r="AZ4678" s="2"/>
      <c r="BA4678" s="2"/>
      <c r="BB4678" s="2"/>
      <c r="BC4678" s="2"/>
      <c r="BD4678" s="2"/>
      <c r="BE4678" s="2"/>
      <c r="BF4678" s="2"/>
      <c r="BG4678" s="2"/>
      <c r="BH4678" s="2"/>
      <c r="BI4678" s="2"/>
      <c r="BJ4678" s="2"/>
      <c r="BK4678" s="2"/>
      <c r="BL4678" s="2"/>
      <c r="BM4678" s="2"/>
      <c r="BN4678" s="2"/>
      <c r="BO4678" s="2"/>
      <c r="BP4678" s="2"/>
      <c r="BQ4678" s="2"/>
      <c r="BR4678" s="2"/>
      <c r="BS4678" s="2"/>
      <c r="BT4678" s="2"/>
      <c r="BU4678" s="2"/>
      <c r="BV4678" s="2"/>
      <c r="BW4678" s="2"/>
      <c r="BX4678" s="2"/>
      <c r="BY4678" s="2"/>
    </row>
    <row r="4679" spans="38:77" s="11" customFormat="1" x14ac:dyDescent="0.3">
      <c r="AL4679" s="2"/>
      <c r="AM4679" s="2"/>
      <c r="AN4679" s="2"/>
      <c r="AO4679" s="2"/>
      <c r="AP4679" s="2"/>
      <c r="AQ4679" s="2"/>
      <c r="AR4679" s="2"/>
      <c r="AS4679" s="2"/>
      <c r="AT4679" s="2"/>
      <c r="AU4679" s="2"/>
      <c r="AV4679" s="2"/>
      <c r="AW4679" s="2"/>
      <c r="AX4679" s="2"/>
      <c r="AY4679" s="2"/>
      <c r="AZ4679" s="2"/>
      <c r="BA4679" s="2"/>
      <c r="BB4679" s="2"/>
      <c r="BC4679" s="2"/>
      <c r="BD4679" s="2"/>
      <c r="BE4679" s="2"/>
      <c r="BF4679" s="2"/>
      <c r="BG4679" s="2"/>
      <c r="BH4679" s="2"/>
      <c r="BI4679" s="2"/>
      <c r="BJ4679" s="2"/>
      <c r="BK4679" s="2"/>
      <c r="BL4679" s="2"/>
      <c r="BM4679" s="2"/>
      <c r="BN4679" s="2"/>
      <c r="BO4679" s="2"/>
      <c r="BP4679" s="2"/>
      <c r="BQ4679" s="2"/>
      <c r="BR4679" s="2"/>
      <c r="BS4679" s="2"/>
      <c r="BT4679" s="2"/>
      <c r="BU4679" s="2"/>
      <c r="BV4679" s="2"/>
      <c r="BW4679" s="2"/>
      <c r="BX4679" s="2"/>
      <c r="BY4679" s="2"/>
    </row>
    <row r="4680" spans="38:77" s="11" customFormat="1" x14ac:dyDescent="0.3">
      <c r="AL4680" s="2"/>
      <c r="AM4680" s="2"/>
      <c r="AN4680" s="2"/>
      <c r="AO4680" s="2"/>
      <c r="AP4680" s="2"/>
      <c r="AQ4680" s="2"/>
      <c r="AR4680" s="2"/>
      <c r="AS4680" s="2"/>
      <c r="AT4680" s="2"/>
      <c r="AU4680" s="2"/>
      <c r="AV4680" s="2"/>
      <c r="AW4680" s="2"/>
      <c r="AX4680" s="2"/>
      <c r="AY4680" s="2"/>
      <c r="AZ4680" s="2"/>
      <c r="BA4680" s="2"/>
      <c r="BB4680" s="2"/>
      <c r="BC4680" s="2"/>
      <c r="BD4680" s="2"/>
      <c r="BE4680" s="2"/>
      <c r="BF4680" s="2"/>
      <c r="BG4680" s="2"/>
      <c r="BH4680" s="2"/>
      <c r="BI4680" s="2"/>
      <c r="BJ4680" s="2"/>
      <c r="BK4680" s="2"/>
      <c r="BL4680" s="2"/>
      <c r="BM4680" s="2"/>
      <c r="BN4680" s="2"/>
      <c r="BO4680" s="2"/>
      <c r="BP4680" s="2"/>
      <c r="BQ4680" s="2"/>
      <c r="BR4680" s="2"/>
      <c r="BS4680" s="2"/>
      <c r="BT4680" s="2"/>
      <c r="BU4680" s="2"/>
      <c r="BV4680" s="2"/>
      <c r="BW4680" s="2"/>
      <c r="BX4680" s="2"/>
      <c r="BY4680" s="2"/>
    </row>
    <row r="4681" spans="38:77" s="11" customFormat="1" x14ac:dyDescent="0.3">
      <c r="AL4681" s="2"/>
      <c r="AM4681" s="2"/>
      <c r="AN4681" s="2"/>
      <c r="AO4681" s="2"/>
      <c r="AP4681" s="2"/>
      <c r="AQ4681" s="2"/>
      <c r="AR4681" s="2"/>
      <c r="AS4681" s="2"/>
      <c r="AT4681" s="2"/>
      <c r="AU4681" s="2"/>
      <c r="AV4681" s="2"/>
      <c r="AW4681" s="2"/>
      <c r="AX4681" s="2"/>
      <c r="AY4681" s="2"/>
      <c r="AZ4681" s="2"/>
      <c r="BA4681" s="2"/>
      <c r="BB4681" s="2"/>
      <c r="BC4681" s="2"/>
      <c r="BD4681" s="2"/>
      <c r="BE4681" s="2"/>
      <c r="BF4681" s="2"/>
      <c r="BG4681" s="2"/>
      <c r="BH4681" s="2"/>
      <c r="BI4681" s="2"/>
      <c r="BJ4681" s="2"/>
      <c r="BK4681" s="2"/>
      <c r="BL4681" s="2"/>
      <c r="BM4681" s="2"/>
      <c r="BN4681" s="2"/>
      <c r="BO4681" s="2"/>
      <c r="BP4681" s="2"/>
      <c r="BQ4681" s="2"/>
      <c r="BR4681" s="2"/>
      <c r="BS4681" s="2"/>
      <c r="BT4681" s="2"/>
      <c r="BU4681" s="2"/>
      <c r="BV4681" s="2"/>
      <c r="BW4681" s="2"/>
      <c r="BX4681" s="2"/>
      <c r="BY4681" s="2"/>
    </row>
    <row r="4682" spans="38:77" s="11" customFormat="1" x14ac:dyDescent="0.3">
      <c r="AL4682" s="2"/>
      <c r="AM4682" s="2"/>
      <c r="AN4682" s="2"/>
      <c r="AO4682" s="2"/>
      <c r="AP4682" s="2"/>
      <c r="AQ4682" s="2"/>
      <c r="AR4682" s="2"/>
      <c r="AS4682" s="2"/>
      <c r="AT4682" s="2"/>
      <c r="AU4682" s="2"/>
      <c r="AV4682" s="2"/>
      <c r="AW4682" s="2"/>
      <c r="AX4682" s="2"/>
      <c r="AY4682" s="2"/>
      <c r="AZ4682" s="2"/>
      <c r="BA4682" s="2"/>
      <c r="BB4682" s="2"/>
      <c r="BC4682" s="2"/>
      <c r="BD4682" s="2"/>
      <c r="BE4682" s="2"/>
      <c r="BF4682" s="2"/>
      <c r="BG4682" s="2"/>
      <c r="BH4682" s="2"/>
      <c r="BI4682" s="2"/>
      <c r="BJ4682" s="2"/>
      <c r="BK4682" s="2"/>
      <c r="BL4682" s="2"/>
      <c r="BM4682" s="2"/>
      <c r="BN4682" s="2"/>
      <c r="BO4682" s="2"/>
      <c r="BP4682" s="2"/>
      <c r="BQ4682" s="2"/>
      <c r="BR4682" s="2"/>
      <c r="BS4682" s="2"/>
      <c r="BT4682" s="2"/>
      <c r="BU4682" s="2"/>
      <c r="BV4682" s="2"/>
      <c r="BW4682" s="2"/>
      <c r="BX4682" s="2"/>
      <c r="BY4682" s="2"/>
    </row>
    <row r="4683" spans="38:77" s="11" customFormat="1" x14ac:dyDescent="0.3">
      <c r="AL4683" s="2"/>
      <c r="AM4683" s="2"/>
      <c r="AN4683" s="2"/>
      <c r="AO4683" s="2"/>
      <c r="AP4683" s="2"/>
      <c r="AQ4683" s="2"/>
      <c r="AR4683" s="2"/>
      <c r="AS4683" s="2"/>
      <c r="AT4683" s="2"/>
      <c r="AU4683" s="2"/>
      <c r="AV4683" s="2"/>
      <c r="AW4683" s="2"/>
      <c r="AX4683" s="2"/>
      <c r="AY4683" s="2"/>
      <c r="AZ4683" s="2"/>
      <c r="BA4683" s="2"/>
      <c r="BB4683" s="2"/>
      <c r="BC4683" s="2"/>
      <c r="BD4683" s="2"/>
      <c r="BE4683" s="2"/>
      <c r="BF4683" s="2"/>
      <c r="BG4683" s="2"/>
      <c r="BH4683" s="2"/>
      <c r="BI4683" s="2"/>
      <c r="BJ4683" s="2"/>
      <c r="BK4683" s="2"/>
      <c r="BL4683" s="2"/>
      <c r="BM4683" s="2"/>
      <c r="BN4683" s="2"/>
      <c r="BO4683" s="2"/>
      <c r="BP4683" s="2"/>
      <c r="BQ4683" s="2"/>
      <c r="BR4683" s="2"/>
      <c r="BS4683" s="2"/>
      <c r="BT4683" s="2"/>
      <c r="BU4683" s="2"/>
      <c r="BV4683" s="2"/>
      <c r="BW4683" s="2"/>
      <c r="BX4683" s="2"/>
      <c r="BY4683" s="2"/>
    </row>
    <row r="4684" spans="38:77" s="11" customFormat="1" x14ac:dyDescent="0.3">
      <c r="AL4684" s="2"/>
      <c r="AM4684" s="2"/>
      <c r="AN4684" s="2"/>
      <c r="AO4684" s="2"/>
      <c r="AP4684" s="2"/>
      <c r="AQ4684" s="2"/>
      <c r="AR4684" s="2"/>
      <c r="AS4684" s="2"/>
      <c r="AT4684" s="2"/>
      <c r="AU4684" s="2"/>
      <c r="AV4684" s="2"/>
      <c r="AW4684" s="2"/>
      <c r="AX4684" s="2"/>
      <c r="AY4684" s="2"/>
      <c r="AZ4684" s="2"/>
      <c r="BA4684" s="2"/>
      <c r="BB4684" s="2"/>
      <c r="BC4684" s="2"/>
      <c r="BD4684" s="2"/>
      <c r="BE4684" s="2"/>
      <c r="BF4684" s="2"/>
      <c r="BG4684" s="2"/>
      <c r="BH4684" s="2"/>
      <c r="BI4684" s="2"/>
      <c r="BJ4684" s="2"/>
      <c r="BK4684" s="2"/>
      <c r="BL4684" s="2"/>
      <c r="BM4684" s="2"/>
      <c r="BN4684" s="2"/>
      <c r="BO4684" s="2"/>
      <c r="BP4684" s="2"/>
      <c r="BQ4684" s="2"/>
      <c r="BR4684" s="2"/>
      <c r="BS4684" s="2"/>
      <c r="BT4684" s="2"/>
      <c r="BU4684" s="2"/>
      <c r="BV4684" s="2"/>
      <c r="BW4684" s="2"/>
      <c r="BX4684" s="2"/>
      <c r="BY4684" s="2"/>
    </row>
    <row r="4685" spans="38:77" s="11" customFormat="1" x14ac:dyDescent="0.3">
      <c r="AL4685" s="2"/>
      <c r="AM4685" s="2"/>
      <c r="AN4685" s="2"/>
      <c r="AO4685" s="2"/>
      <c r="AP4685" s="2"/>
      <c r="AQ4685" s="2"/>
      <c r="AR4685" s="2"/>
      <c r="AS4685" s="2"/>
      <c r="AT4685" s="2"/>
      <c r="AU4685" s="2"/>
      <c r="AV4685" s="2"/>
      <c r="AW4685" s="2"/>
      <c r="AX4685" s="2"/>
      <c r="AY4685" s="2"/>
      <c r="AZ4685" s="2"/>
      <c r="BA4685" s="2"/>
      <c r="BB4685" s="2"/>
      <c r="BC4685" s="2"/>
      <c r="BD4685" s="2"/>
      <c r="BE4685" s="2"/>
      <c r="BF4685" s="2"/>
      <c r="BG4685" s="2"/>
      <c r="BH4685" s="2"/>
      <c r="BI4685" s="2"/>
      <c r="BJ4685" s="2"/>
      <c r="BK4685" s="2"/>
      <c r="BL4685" s="2"/>
      <c r="BM4685" s="2"/>
      <c r="BN4685" s="2"/>
      <c r="BO4685" s="2"/>
      <c r="BP4685" s="2"/>
      <c r="BQ4685" s="2"/>
      <c r="BR4685" s="2"/>
      <c r="BS4685" s="2"/>
      <c r="BT4685" s="2"/>
      <c r="BU4685" s="2"/>
      <c r="BV4685" s="2"/>
      <c r="BW4685" s="2"/>
      <c r="BX4685" s="2"/>
      <c r="BY4685" s="2"/>
    </row>
    <row r="4686" spans="38:77" s="11" customFormat="1" x14ac:dyDescent="0.3">
      <c r="AL4686" s="2"/>
      <c r="AM4686" s="2"/>
      <c r="AN4686" s="2"/>
      <c r="AO4686" s="2"/>
      <c r="AP4686" s="2"/>
      <c r="AQ4686" s="2"/>
      <c r="AR4686" s="2"/>
      <c r="AS4686" s="2"/>
      <c r="AT4686" s="2"/>
      <c r="AU4686" s="2"/>
      <c r="AV4686" s="2"/>
      <c r="AW4686" s="2"/>
      <c r="AX4686" s="2"/>
      <c r="AY4686" s="2"/>
      <c r="AZ4686" s="2"/>
      <c r="BA4686" s="2"/>
      <c r="BB4686" s="2"/>
      <c r="BC4686" s="2"/>
      <c r="BD4686" s="2"/>
      <c r="BE4686" s="2"/>
      <c r="BF4686" s="2"/>
      <c r="BG4686" s="2"/>
      <c r="BH4686" s="2"/>
      <c r="BI4686" s="2"/>
      <c r="BJ4686" s="2"/>
      <c r="BK4686" s="2"/>
      <c r="BL4686" s="2"/>
      <c r="BM4686" s="2"/>
      <c r="BN4686" s="2"/>
      <c r="BO4686" s="2"/>
      <c r="BP4686" s="2"/>
      <c r="BQ4686" s="2"/>
      <c r="BR4686" s="2"/>
      <c r="BS4686" s="2"/>
      <c r="BT4686" s="2"/>
      <c r="BU4686" s="2"/>
      <c r="BV4686" s="2"/>
      <c r="BW4686" s="2"/>
      <c r="BX4686" s="2"/>
      <c r="BY4686" s="2"/>
    </row>
    <row r="4687" spans="38:77" s="11" customFormat="1" x14ac:dyDescent="0.3">
      <c r="AL4687" s="2"/>
      <c r="AM4687" s="2"/>
      <c r="AN4687" s="2"/>
      <c r="AO4687" s="2"/>
      <c r="AP4687" s="2"/>
      <c r="AQ4687" s="2"/>
      <c r="AR4687" s="2"/>
      <c r="AS4687" s="2"/>
      <c r="AT4687" s="2"/>
      <c r="AU4687" s="2"/>
      <c r="AV4687" s="2"/>
      <c r="AW4687" s="2"/>
      <c r="AX4687" s="2"/>
      <c r="AY4687" s="2"/>
      <c r="AZ4687" s="2"/>
      <c r="BA4687" s="2"/>
      <c r="BB4687" s="2"/>
      <c r="BC4687" s="2"/>
      <c r="BD4687" s="2"/>
      <c r="BE4687" s="2"/>
      <c r="BF4687" s="2"/>
      <c r="BG4687" s="2"/>
      <c r="BH4687" s="2"/>
      <c r="BI4687" s="2"/>
      <c r="BJ4687" s="2"/>
      <c r="BK4687" s="2"/>
      <c r="BL4687" s="2"/>
      <c r="BM4687" s="2"/>
      <c r="BN4687" s="2"/>
      <c r="BO4687" s="2"/>
      <c r="BP4687" s="2"/>
      <c r="BQ4687" s="2"/>
      <c r="BR4687" s="2"/>
      <c r="BS4687" s="2"/>
      <c r="BT4687" s="2"/>
      <c r="BU4687" s="2"/>
      <c r="BV4687" s="2"/>
      <c r="BW4687" s="2"/>
      <c r="BX4687" s="2"/>
      <c r="BY4687" s="2"/>
    </row>
    <row r="4688" spans="38:77" s="11" customFormat="1" x14ac:dyDescent="0.3">
      <c r="AL4688" s="2"/>
      <c r="AM4688" s="2"/>
      <c r="AN4688" s="2"/>
      <c r="AO4688" s="2"/>
      <c r="AP4688" s="2"/>
      <c r="AQ4688" s="2"/>
      <c r="AR4688" s="2"/>
      <c r="AS4688" s="2"/>
      <c r="AT4688" s="2"/>
      <c r="AU4688" s="2"/>
      <c r="AV4688" s="2"/>
      <c r="AW4688" s="2"/>
      <c r="AX4688" s="2"/>
      <c r="AY4688" s="2"/>
      <c r="AZ4688" s="2"/>
      <c r="BA4688" s="2"/>
      <c r="BB4688" s="2"/>
      <c r="BC4688" s="2"/>
      <c r="BD4688" s="2"/>
      <c r="BE4688" s="2"/>
      <c r="BF4688" s="2"/>
      <c r="BG4688" s="2"/>
      <c r="BH4688" s="2"/>
      <c r="BI4688" s="2"/>
      <c r="BJ4688" s="2"/>
      <c r="BK4688" s="2"/>
      <c r="BL4688" s="2"/>
      <c r="BM4688" s="2"/>
      <c r="BN4688" s="2"/>
      <c r="BO4688" s="2"/>
      <c r="BP4688" s="2"/>
      <c r="BQ4688" s="2"/>
      <c r="BR4688" s="2"/>
      <c r="BS4688" s="2"/>
      <c r="BT4688" s="2"/>
      <c r="BU4688" s="2"/>
      <c r="BV4688" s="2"/>
      <c r="BW4688" s="2"/>
      <c r="BX4688" s="2"/>
      <c r="BY4688" s="2"/>
    </row>
    <row r="4689" spans="38:77" s="11" customFormat="1" x14ac:dyDescent="0.3">
      <c r="AL4689" s="2"/>
      <c r="AM4689" s="2"/>
      <c r="AN4689" s="2"/>
      <c r="AO4689" s="2"/>
      <c r="AP4689" s="2"/>
      <c r="AQ4689" s="2"/>
      <c r="AR4689" s="2"/>
      <c r="AS4689" s="2"/>
      <c r="AT4689" s="2"/>
      <c r="AU4689" s="2"/>
      <c r="AV4689" s="2"/>
      <c r="AW4689" s="2"/>
      <c r="AX4689" s="2"/>
      <c r="AY4689" s="2"/>
      <c r="AZ4689" s="2"/>
      <c r="BA4689" s="2"/>
      <c r="BB4689" s="2"/>
      <c r="BC4689" s="2"/>
      <c r="BD4689" s="2"/>
      <c r="BE4689" s="2"/>
      <c r="BF4689" s="2"/>
      <c r="BG4689" s="2"/>
      <c r="BH4689" s="2"/>
      <c r="BI4689" s="2"/>
      <c r="BJ4689" s="2"/>
      <c r="BK4689" s="2"/>
      <c r="BL4689" s="2"/>
      <c r="BM4689" s="2"/>
      <c r="BN4689" s="2"/>
      <c r="BO4689" s="2"/>
      <c r="BP4689" s="2"/>
      <c r="BQ4689" s="2"/>
      <c r="BR4689" s="2"/>
      <c r="BS4689" s="2"/>
      <c r="BT4689" s="2"/>
      <c r="BU4689" s="2"/>
      <c r="BV4689" s="2"/>
      <c r="BW4689" s="2"/>
      <c r="BX4689" s="2"/>
      <c r="BY4689" s="2"/>
    </row>
    <row r="4690" spans="38:77" s="11" customFormat="1" x14ac:dyDescent="0.3">
      <c r="AL4690" s="2"/>
      <c r="AM4690" s="2"/>
      <c r="AN4690" s="2"/>
      <c r="AO4690" s="2"/>
      <c r="AP4690" s="2"/>
      <c r="AQ4690" s="2"/>
      <c r="AR4690" s="2"/>
      <c r="AS4690" s="2"/>
      <c r="AT4690" s="2"/>
      <c r="AU4690" s="2"/>
      <c r="AV4690" s="2"/>
      <c r="AW4690" s="2"/>
      <c r="AX4690" s="2"/>
      <c r="AY4690" s="2"/>
      <c r="AZ4690" s="2"/>
      <c r="BA4690" s="2"/>
      <c r="BB4690" s="2"/>
      <c r="BC4690" s="2"/>
      <c r="BD4690" s="2"/>
      <c r="BE4690" s="2"/>
      <c r="BF4690" s="2"/>
      <c r="BG4690" s="2"/>
      <c r="BH4690" s="2"/>
      <c r="BI4690" s="2"/>
      <c r="BJ4690" s="2"/>
      <c r="BK4690" s="2"/>
      <c r="BL4690" s="2"/>
      <c r="BM4690" s="2"/>
      <c r="BN4690" s="2"/>
      <c r="BO4690" s="2"/>
      <c r="BP4690" s="2"/>
      <c r="BQ4690" s="2"/>
      <c r="BR4690" s="2"/>
      <c r="BS4690" s="2"/>
      <c r="BT4690" s="2"/>
      <c r="BU4690" s="2"/>
      <c r="BV4690" s="2"/>
      <c r="BW4690" s="2"/>
      <c r="BX4690" s="2"/>
      <c r="BY4690" s="2"/>
    </row>
    <row r="4691" spans="38:77" s="11" customFormat="1" x14ac:dyDescent="0.3">
      <c r="AL4691" s="2"/>
      <c r="AM4691" s="2"/>
      <c r="AN4691" s="2"/>
      <c r="AO4691" s="2"/>
      <c r="AP4691" s="2"/>
      <c r="AQ4691" s="2"/>
      <c r="AR4691" s="2"/>
      <c r="AS4691" s="2"/>
      <c r="AT4691" s="2"/>
      <c r="AU4691" s="2"/>
      <c r="AV4691" s="2"/>
      <c r="AW4691" s="2"/>
      <c r="AX4691" s="2"/>
      <c r="AY4691" s="2"/>
      <c r="AZ4691" s="2"/>
      <c r="BA4691" s="2"/>
      <c r="BB4691" s="2"/>
      <c r="BC4691" s="2"/>
      <c r="BD4691" s="2"/>
      <c r="BE4691" s="2"/>
      <c r="BF4691" s="2"/>
      <c r="BG4691" s="2"/>
      <c r="BH4691" s="2"/>
      <c r="BI4691" s="2"/>
      <c r="BJ4691" s="2"/>
      <c r="BK4691" s="2"/>
      <c r="BL4691" s="2"/>
      <c r="BM4691" s="2"/>
      <c r="BN4691" s="2"/>
      <c r="BO4691" s="2"/>
      <c r="BP4691" s="2"/>
      <c r="BQ4691" s="2"/>
      <c r="BR4691" s="2"/>
      <c r="BS4691" s="2"/>
      <c r="BT4691" s="2"/>
      <c r="BU4691" s="2"/>
      <c r="BV4691" s="2"/>
      <c r="BW4691" s="2"/>
      <c r="BX4691" s="2"/>
      <c r="BY4691" s="2"/>
    </row>
    <row r="4692" spans="38:77" s="11" customFormat="1" x14ac:dyDescent="0.3">
      <c r="AL4692" s="2"/>
      <c r="AM4692" s="2"/>
      <c r="AN4692" s="2"/>
      <c r="AO4692" s="2"/>
      <c r="AP4692" s="2"/>
      <c r="AQ4692" s="2"/>
      <c r="AR4692" s="2"/>
      <c r="AS4692" s="2"/>
      <c r="AT4692" s="2"/>
      <c r="AU4692" s="2"/>
      <c r="AV4692" s="2"/>
      <c r="AW4692" s="2"/>
      <c r="AX4692" s="2"/>
      <c r="AY4692" s="2"/>
      <c r="AZ4692" s="2"/>
      <c r="BA4692" s="2"/>
      <c r="BB4692" s="2"/>
      <c r="BC4692" s="2"/>
      <c r="BD4692" s="2"/>
      <c r="BE4692" s="2"/>
      <c r="BF4692" s="2"/>
      <c r="BG4692" s="2"/>
      <c r="BH4692" s="2"/>
      <c r="BI4692" s="2"/>
      <c r="BJ4692" s="2"/>
      <c r="BK4692" s="2"/>
      <c r="BL4692" s="2"/>
      <c r="BM4692" s="2"/>
      <c r="BN4692" s="2"/>
      <c r="BO4692" s="2"/>
      <c r="BP4692" s="2"/>
      <c r="BQ4692" s="2"/>
      <c r="BR4692" s="2"/>
      <c r="BS4692" s="2"/>
      <c r="BT4692" s="2"/>
      <c r="BU4692" s="2"/>
      <c r="BV4692" s="2"/>
      <c r="BW4692" s="2"/>
      <c r="BX4692" s="2"/>
      <c r="BY4692" s="2"/>
    </row>
    <row r="4693" spans="38:77" s="11" customFormat="1" x14ac:dyDescent="0.3">
      <c r="AL4693" s="2"/>
      <c r="AM4693" s="2"/>
      <c r="AN4693" s="2"/>
      <c r="AO4693" s="2"/>
      <c r="AP4693" s="2"/>
      <c r="AQ4693" s="2"/>
      <c r="AR4693" s="2"/>
      <c r="AS4693" s="2"/>
      <c r="AT4693" s="2"/>
      <c r="AU4693" s="2"/>
      <c r="AV4693" s="2"/>
      <c r="AW4693" s="2"/>
      <c r="AX4693" s="2"/>
      <c r="AY4693" s="2"/>
      <c r="AZ4693" s="2"/>
      <c r="BA4693" s="2"/>
      <c r="BB4693" s="2"/>
      <c r="BC4693" s="2"/>
      <c r="BD4693" s="2"/>
      <c r="BE4693" s="2"/>
      <c r="BF4693" s="2"/>
      <c r="BG4693" s="2"/>
      <c r="BH4693" s="2"/>
      <c r="BI4693" s="2"/>
      <c r="BJ4693" s="2"/>
      <c r="BK4693" s="2"/>
      <c r="BL4693" s="2"/>
      <c r="BM4693" s="2"/>
      <c r="BN4693" s="2"/>
      <c r="BO4693" s="2"/>
      <c r="BP4693" s="2"/>
      <c r="BQ4693" s="2"/>
      <c r="BR4693" s="2"/>
      <c r="BS4693" s="2"/>
      <c r="BT4693" s="2"/>
      <c r="BU4693" s="2"/>
      <c r="BV4693" s="2"/>
      <c r="BW4693" s="2"/>
      <c r="BX4693" s="2"/>
      <c r="BY4693" s="2"/>
    </row>
    <row r="4694" spans="38:77" s="11" customFormat="1" x14ac:dyDescent="0.3">
      <c r="AL4694" s="2"/>
      <c r="AM4694" s="2"/>
      <c r="AN4694" s="2"/>
      <c r="AO4694" s="2"/>
      <c r="AP4694" s="2"/>
      <c r="AQ4694" s="2"/>
      <c r="AR4694" s="2"/>
      <c r="AS4694" s="2"/>
      <c r="AT4694" s="2"/>
      <c r="AU4694" s="2"/>
      <c r="AV4694" s="2"/>
      <c r="AW4694" s="2"/>
      <c r="AX4694" s="2"/>
      <c r="AY4694" s="2"/>
      <c r="AZ4694" s="2"/>
      <c r="BA4694" s="2"/>
      <c r="BB4694" s="2"/>
      <c r="BC4694" s="2"/>
      <c r="BD4694" s="2"/>
      <c r="BE4694" s="2"/>
      <c r="BF4694" s="2"/>
      <c r="BG4694" s="2"/>
      <c r="BH4694" s="2"/>
      <c r="BI4694" s="2"/>
      <c r="BJ4694" s="2"/>
      <c r="BK4694" s="2"/>
      <c r="BL4694" s="2"/>
      <c r="BM4694" s="2"/>
      <c r="BN4694" s="2"/>
      <c r="BO4694" s="2"/>
      <c r="BP4694" s="2"/>
      <c r="BQ4694" s="2"/>
      <c r="BR4694" s="2"/>
      <c r="BS4694" s="2"/>
      <c r="BT4694" s="2"/>
      <c r="BU4694" s="2"/>
      <c r="BV4694" s="2"/>
      <c r="BW4694" s="2"/>
      <c r="BX4694" s="2"/>
      <c r="BY4694" s="2"/>
    </row>
    <row r="4695" spans="38:77" s="11" customFormat="1" x14ac:dyDescent="0.3">
      <c r="AL4695" s="2"/>
      <c r="AM4695" s="2"/>
      <c r="AN4695" s="2"/>
      <c r="AO4695" s="2"/>
      <c r="AP4695" s="2"/>
      <c r="AQ4695" s="2"/>
      <c r="AR4695" s="2"/>
      <c r="AS4695" s="2"/>
      <c r="AT4695" s="2"/>
      <c r="AU4695" s="2"/>
      <c r="AV4695" s="2"/>
      <c r="AW4695" s="2"/>
      <c r="AX4695" s="2"/>
      <c r="AY4695" s="2"/>
      <c r="AZ4695" s="2"/>
      <c r="BA4695" s="2"/>
      <c r="BB4695" s="2"/>
      <c r="BC4695" s="2"/>
      <c r="BD4695" s="2"/>
      <c r="BE4695" s="2"/>
      <c r="BF4695" s="2"/>
      <c r="BG4695" s="2"/>
      <c r="BH4695" s="2"/>
      <c r="BI4695" s="2"/>
      <c r="BJ4695" s="2"/>
      <c r="BK4695" s="2"/>
      <c r="BL4695" s="2"/>
      <c r="BM4695" s="2"/>
      <c r="BN4695" s="2"/>
      <c r="BO4695" s="2"/>
      <c r="BP4695" s="2"/>
      <c r="BQ4695" s="2"/>
      <c r="BR4695" s="2"/>
      <c r="BS4695" s="2"/>
      <c r="BT4695" s="2"/>
      <c r="BU4695" s="2"/>
      <c r="BV4695" s="2"/>
      <c r="BW4695" s="2"/>
      <c r="BX4695" s="2"/>
      <c r="BY4695" s="2"/>
    </row>
    <row r="4696" spans="38:77" s="11" customFormat="1" x14ac:dyDescent="0.3">
      <c r="AL4696" s="2"/>
      <c r="AM4696" s="2"/>
      <c r="AN4696" s="2"/>
      <c r="AO4696" s="2"/>
      <c r="AP4696" s="2"/>
      <c r="AQ4696" s="2"/>
      <c r="AR4696" s="2"/>
      <c r="AS4696" s="2"/>
      <c r="AT4696" s="2"/>
      <c r="AU4696" s="2"/>
      <c r="AV4696" s="2"/>
      <c r="AW4696" s="2"/>
      <c r="AX4696" s="2"/>
      <c r="AY4696" s="2"/>
      <c r="AZ4696" s="2"/>
      <c r="BA4696" s="2"/>
      <c r="BB4696" s="2"/>
      <c r="BC4696" s="2"/>
      <c r="BD4696" s="2"/>
      <c r="BE4696" s="2"/>
      <c r="BF4696" s="2"/>
      <c r="BG4696" s="2"/>
      <c r="BH4696" s="2"/>
      <c r="BI4696" s="2"/>
      <c r="BJ4696" s="2"/>
      <c r="BK4696" s="2"/>
      <c r="BL4696" s="2"/>
      <c r="BM4696" s="2"/>
      <c r="BN4696" s="2"/>
      <c r="BO4696" s="2"/>
      <c r="BP4696" s="2"/>
      <c r="BQ4696" s="2"/>
      <c r="BR4696" s="2"/>
      <c r="BS4696" s="2"/>
      <c r="BT4696" s="2"/>
      <c r="BU4696" s="2"/>
      <c r="BV4696" s="2"/>
      <c r="BW4696" s="2"/>
      <c r="BX4696" s="2"/>
      <c r="BY4696" s="2"/>
    </row>
    <row r="4697" spans="38:77" s="11" customFormat="1" x14ac:dyDescent="0.3">
      <c r="AL4697" s="2"/>
      <c r="AM4697" s="2"/>
      <c r="AN4697" s="2"/>
      <c r="AO4697" s="2"/>
      <c r="AP4697" s="2"/>
      <c r="AQ4697" s="2"/>
      <c r="AR4697" s="2"/>
      <c r="AS4697" s="2"/>
      <c r="AT4697" s="2"/>
      <c r="AU4697" s="2"/>
      <c r="AV4697" s="2"/>
      <c r="AW4697" s="2"/>
      <c r="AX4697" s="2"/>
      <c r="AY4697" s="2"/>
      <c r="AZ4697" s="2"/>
      <c r="BA4697" s="2"/>
      <c r="BB4697" s="2"/>
      <c r="BC4697" s="2"/>
      <c r="BD4697" s="2"/>
      <c r="BE4697" s="2"/>
      <c r="BF4697" s="2"/>
      <c r="BG4697" s="2"/>
      <c r="BH4697" s="2"/>
      <c r="BI4697" s="2"/>
      <c r="BJ4697" s="2"/>
      <c r="BK4697" s="2"/>
      <c r="BL4697" s="2"/>
      <c r="BM4697" s="2"/>
      <c r="BN4697" s="2"/>
      <c r="BO4697" s="2"/>
      <c r="BP4697" s="2"/>
      <c r="BQ4697" s="2"/>
      <c r="BR4697" s="2"/>
      <c r="BS4697" s="2"/>
      <c r="BT4697" s="2"/>
      <c r="BU4697" s="2"/>
      <c r="BV4697" s="2"/>
      <c r="BW4697" s="2"/>
      <c r="BX4697" s="2"/>
      <c r="BY4697" s="2"/>
    </row>
    <row r="4698" spans="38:77" s="11" customFormat="1" x14ac:dyDescent="0.3">
      <c r="AL4698" s="2"/>
      <c r="AM4698" s="2"/>
      <c r="AN4698" s="2"/>
      <c r="AO4698" s="2"/>
      <c r="AP4698" s="2"/>
      <c r="AQ4698" s="2"/>
      <c r="AR4698" s="2"/>
      <c r="AS4698" s="2"/>
      <c r="AT4698" s="2"/>
      <c r="AU4698" s="2"/>
      <c r="AV4698" s="2"/>
      <c r="AW4698" s="2"/>
      <c r="AX4698" s="2"/>
      <c r="AY4698" s="2"/>
      <c r="AZ4698" s="2"/>
      <c r="BA4698" s="2"/>
      <c r="BB4698" s="2"/>
      <c r="BC4698" s="2"/>
      <c r="BD4698" s="2"/>
      <c r="BE4698" s="2"/>
      <c r="BF4698" s="2"/>
      <c r="BG4698" s="2"/>
      <c r="BH4698" s="2"/>
      <c r="BI4698" s="2"/>
      <c r="BJ4698" s="2"/>
      <c r="BK4698" s="2"/>
      <c r="BL4698" s="2"/>
      <c r="BM4698" s="2"/>
      <c r="BN4698" s="2"/>
      <c r="BO4698" s="2"/>
      <c r="BP4698" s="2"/>
      <c r="BQ4698" s="2"/>
      <c r="BR4698" s="2"/>
      <c r="BS4698" s="2"/>
      <c r="BT4698" s="2"/>
      <c r="BU4698" s="2"/>
      <c r="BV4698" s="2"/>
      <c r="BW4698" s="2"/>
      <c r="BX4698" s="2"/>
      <c r="BY4698" s="2"/>
    </row>
    <row r="4699" spans="38:77" s="11" customFormat="1" x14ac:dyDescent="0.3">
      <c r="AL4699" s="2"/>
      <c r="AM4699" s="2"/>
      <c r="AN4699" s="2"/>
      <c r="AO4699" s="2"/>
      <c r="AP4699" s="2"/>
      <c r="AQ4699" s="2"/>
      <c r="AR4699" s="2"/>
      <c r="AS4699" s="2"/>
      <c r="AT4699" s="2"/>
      <c r="AU4699" s="2"/>
      <c r="AV4699" s="2"/>
      <c r="AW4699" s="2"/>
      <c r="AX4699" s="2"/>
      <c r="AY4699" s="2"/>
      <c r="AZ4699" s="2"/>
      <c r="BA4699" s="2"/>
      <c r="BB4699" s="2"/>
      <c r="BC4699" s="2"/>
      <c r="BD4699" s="2"/>
      <c r="BE4699" s="2"/>
      <c r="BF4699" s="2"/>
      <c r="BG4699" s="2"/>
      <c r="BH4699" s="2"/>
      <c r="BI4699" s="2"/>
      <c r="BJ4699" s="2"/>
      <c r="BK4699" s="2"/>
      <c r="BL4699" s="2"/>
      <c r="BM4699" s="2"/>
      <c r="BN4699" s="2"/>
      <c r="BO4699" s="2"/>
      <c r="BP4699" s="2"/>
      <c r="BQ4699" s="2"/>
      <c r="BR4699" s="2"/>
      <c r="BS4699" s="2"/>
      <c r="BT4699" s="2"/>
      <c r="BU4699" s="2"/>
      <c r="BV4699" s="2"/>
      <c r="BW4699" s="2"/>
      <c r="BX4699" s="2"/>
      <c r="BY4699" s="2"/>
    </row>
    <row r="4700" spans="38:77" s="11" customFormat="1" x14ac:dyDescent="0.3">
      <c r="AL4700" s="2"/>
      <c r="AM4700" s="2"/>
      <c r="AN4700" s="2"/>
      <c r="AO4700" s="2"/>
      <c r="AP4700" s="2"/>
      <c r="AQ4700" s="2"/>
      <c r="AR4700" s="2"/>
      <c r="AS4700" s="2"/>
      <c r="AT4700" s="2"/>
      <c r="AU4700" s="2"/>
      <c r="AV4700" s="2"/>
      <c r="AW4700" s="2"/>
      <c r="AX4700" s="2"/>
      <c r="AY4700" s="2"/>
      <c r="AZ4700" s="2"/>
      <c r="BA4700" s="2"/>
      <c r="BB4700" s="2"/>
      <c r="BC4700" s="2"/>
      <c r="BD4700" s="2"/>
      <c r="BE4700" s="2"/>
      <c r="BF4700" s="2"/>
      <c r="BG4700" s="2"/>
      <c r="BH4700" s="2"/>
      <c r="BI4700" s="2"/>
      <c r="BJ4700" s="2"/>
      <c r="BK4700" s="2"/>
      <c r="BL4700" s="2"/>
      <c r="BM4700" s="2"/>
      <c r="BN4700" s="2"/>
      <c r="BO4700" s="2"/>
      <c r="BP4700" s="2"/>
      <c r="BQ4700" s="2"/>
      <c r="BR4700" s="2"/>
      <c r="BS4700" s="2"/>
      <c r="BT4700" s="2"/>
      <c r="BU4700" s="2"/>
      <c r="BV4700" s="2"/>
      <c r="BW4700" s="2"/>
      <c r="BX4700" s="2"/>
      <c r="BY4700" s="2"/>
    </row>
    <row r="4701" spans="38:77" s="11" customFormat="1" x14ac:dyDescent="0.3">
      <c r="AL4701" s="2"/>
      <c r="AM4701" s="2"/>
      <c r="AN4701" s="2"/>
      <c r="AO4701" s="2"/>
      <c r="AP4701" s="2"/>
      <c r="AQ4701" s="2"/>
      <c r="AR4701" s="2"/>
      <c r="AS4701" s="2"/>
      <c r="AT4701" s="2"/>
      <c r="AU4701" s="2"/>
      <c r="AV4701" s="2"/>
      <c r="AW4701" s="2"/>
      <c r="AX4701" s="2"/>
      <c r="AY4701" s="2"/>
      <c r="AZ4701" s="2"/>
      <c r="BA4701" s="2"/>
      <c r="BB4701" s="2"/>
      <c r="BC4701" s="2"/>
      <c r="BD4701" s="2"/>
      <c r="BE4701" s="2"/>
      <c r="BF4701" s="2"/>
      <c r="BG4701" s="2"/>
      <c r="BH4701" s="2"/>
      <c r="BI4701" s="2"/>
      <c r="BJ4701" s="2"/>
      <c r="BK4701" s="2"/>
      <c r="BL4701" s="2"/>
      <c r="BM4701" s="2"/>
      <c r="BN4701" s="2"/>
      <c r="BO4701" s="2"/>
      <c r="BP4701" s="2"/>
      <c r="BQ4701" s="2"/>
      <c r="BR4701" s="2"/>
      <c r="BS4701" s="2"/>
      <c r="BT4701" s="2"/>
      <c r="BU4701" s="2"/>
      <c r="BV4701" s="2"/>
      <c r="BW4701" s="2"/>
      <c r="BX4701" s="2"/>
      <c r="BY4701" s="2"/>
    </row>
    <row r="4702" spans="38:77" s="11" customFormat="1" x14ac:dyDescent="0.3">
      <c r="AL4702" s="2"/>
      <c r="AM4702" s="2"/>
      <c r="AN4702" s="2"/>
      <c r="AO4702" s="2"/>
      <c r="AP4702" s="2"/>
      <c r="AQ4702" s="2"/>
      <c r="AR4702" s="2"/>
      <c r="AS4702" s="2"/>
      <c r="AT4702" s="2"/>
      <c r="AU4702" s="2"/>
      <c r="AV4702" s="2"/>
      <c r="AW4702" s="2"/>
      <c r="AX4702" s="2"/>
      <c r="AY4702" s="2"/>
      <c r="AZ4702" s="2"/>
      <c r="BA4702" s="2"/>
      <c r="BB4702" s="2"/>
      <c r="BC4702" s="2"/>
      <c r="BD4702" s="2"/>
      <c r="BE4702" s="2"/>
      <c r="BF4702" s="2"/>
      <c r="BG4702" s="2"/>
      <c r="BH4702" s="2"/>
      <c r="BI4702" s="2"/>
      <c r="BJ4702" s="2"/>
      <c r="BK4702" s="2"/>
      <c r="BL4702" s="2"/>
      <c r="BM4702" s="2"/>
      <c r="BN4702" s="2"/>
      <c r="BO4702" s="2"/>
      <c r="BP4702" s="2"/>
      <c r="BQ4702" s="2"/>
      <c r="BR4702" s="2"/>
      <c r="BS4702" s="2"/>
      <c r="BT4702" s="2"/>
      <c r="BU4702" s="2"/>
      <c r="BV4702" s="2"/>
      <c r="BW4702" s="2"/>
      <c r="BX4702" s="2"/>
      <c r="BY4702" s="2"/>
    </row>
    <row r="4703" spans="38:77" s="11" customFormat="1" x14ac:dyDescent="0.3">
      <c r="AL4703" s="2"/>
      <c r="AM4703" s="2"/>
      <c r="AN4703" s="2"/>
      <c r="AO4703" s="2"/>
      <c r="AP4703" s="2"/>
      <c r="AQ4703" s="2"/>
      <c r="AR4703" s="2"/>
      <c r="AS4703" s="2"/>
      <c r="AT4703" s="2"/>
      <c r="AU4703" s="2"/>
      <c r="AV4703" s="2"/>
      <c r="AW4703" s="2"/>
      <c r="AX4703" s="2"/>
      <c r="AY4703" s="2"/>
      <c r="AZ4703" s="2"/>
      <c r="BA4703" s="2"/>
      <c r="BB4703" s="2"/>
      <c r="BC4703" s="2"/>
      <c r="BD4703" s="2"/>
      <c r="BE4703" s="2"/>
      <c r="BF4703" s="2"/>
      <c r="BG4703" s="2"/>
      <c r="BH4703" s="2"/>
      <c r="BI4703" s="2"/>
      <c r="BJ4703" s="2"/>
      <c r="BK4703" s="2"/>
      <c r="BL4703" s="2"/>
      <c r="BM4703" s="2"/>
      <c r="BN4703" s="2"/>
      <c r="BO4703" s="2"/>
      <c r="BP4703" s="2"/>
      <c r="BQ4703" s="2"/>
      <c r="BR4703" s="2"/>
      <c r="BS4703" s="2"/>
      <c r="BT4703" s="2"/>
      <c r="BU4703" s="2"/>
      <c r="BV4703" s="2"/>
      <c r="BW4703" s="2"/>
      <c r="BX4703" s="2"/>
      <c r="BY4703" s="2"/>
    </row>
    <row r="4704" spans="38:77" s="11" customFormat="1" x14ac:dyDescent="0.3">
      <c r="AL4704" s="2"/>
      <c r="AM4704" s="2"/>
      <c r="AN4704" s="2"/>
      <c r="AO4704" s="2"/>
      <c r="AP4704" s="2"/>
      <c r="AQ4704" s="2"/>
      <c r="AR4704" s="2"/>
      <c r="AS4704" s="2"/>
      <c r="AT4704" s="2"/>
      <c r="AU4704" s="2"/>
      <c r="AV4704" s="2"/>
      <c r="AW4704" s="2"/>
      <c r="AX4704" s="2"/>
      <c r="AY4704" s="2"/>
      <c r="AZ4704" s="2"/>
      <c r="BA4704" s="2"/>
      <c r="BB4704" s="2"/>
      <c r="BC4704" s="2"/>
      <c r="BD4704" s="2"/>
      <c r="BE4704" s="2"/>
      <c r="BF4704" s="2"/>
      <c r="BG4704" s="2"/>
      <c r="BH4704" s="2"/>
      <c r="BI4704" s="2"/>
      <c r="BJ4704" s="2"/>
      <c r="BK4704" s="2"/>
      <c r="BL4704" s="2"/>
      <c r="BM4704" s="2"/>
      <c r="BN4704" s="2"/>
      <c r="BO4704" s="2"/>
      <c r="BP4704" s="2"/>
      <c r="BQ4704" s="2"/>
      <c r="BR4704" s="2"/>
      <c r="BS4704" s="2"/>
      <c r="BT4704" s="2"/>
      <c r="BU4704" s="2"/>
      <c r="BV4704" s="2"/>
      <c r="BW4704" s="2"/>
      <c r="BX4704" s="2"/>
      <c r="BY4704" s="2"/>
    </row>
    <row r="4705" spans="38:77" s="11" customFormat="1" x14ac:dyDescent="0.3">
      <c r="AL4705" s="2"/>
      <c r="AM4705" s="2"/>
      <c r="AN4705" s="2"/>
      <c r="AO4705" s="2"/>
      <c r="AP4705" s="2"/>
      <c r="AQ4705" s="2"/>
      <c r="AR4705" s="2"/>
      <c r="AS4705" s="2"/>
      <c r="AT4705" s="2"/>
      <c r="AU4705" s="2"/>
      <c r="AV4705" s="2"/>
      <c r="AW4705" s="2"/>
      <c r="AX4705" s="2"/>
      <c r="AY4705" s="2"/>
      <c r="AZ4705" s="2"/>
      <c r="BA4705" s="2"/>
      <c r="BB4705" s="2"/>
      <c r="BC4705" s="2"/>
      <c r="BD4705" s="2"/>
      <c r="BE4705" s="2"/>
      <c r="BF4705" s="2"/>
      <c r="BG4705" s="2"/>
      <c r="BH4705" s="2"/>
      <c r="BI4705" s="2"/>
      <c r="BJ4705" s="2"/>
      <c r="BK4705" s="2"/>
      <c r="BL4705" s="2"/>
      <c r="BM4705" s="2"/>
      <c r="BN4705" s="2"/>
      <c r="BO4705" s="2"/>
      <c r="BP4705" s="2"/>
      <c r="BQ4705" s="2"/>
      <c r="BR4705" s="2"/>
      <c r="BS4705" s="2"/>
      <c r="BT4705" s="2"/>
      <c r="BU4705" s="2"/>
      <c r="BV4705" s="2"/>
      <c r="BW4705" s="2"/>
      <c r="BX4705" s="2"/>
      <c r="BY4705" s="2"/>
    </row>
    <row r="4706" spans="38:77" s="11" customFormat="1" x14ac:dyDescent="0.3">
      <c r="AL4706" s="2"/>
      <c r="AM4706" s="2"/>
      <c r="AN4706" s="2"/>
      <c r="AO4706" s="2"/>
      <c r="AP4706" s="2"/>
      <c r="AQ4706" s="2"/>
      <c r="AR4706" s="2"/>
      <c r="AS4706" s="2"/>
      <c r="AT4706" s="2"/>
      <c r="AU4706" s="2"/>
      <c r="AV4706" s="2"/>
      <c r="AW4706" s="2"/>
      <c r="AX4706" s="2"/>
      <c r="AY4706" s="2"/>
      <c r="AZ4706" s="2"/>
      <c r="BA4706" s="2"/>
      <c r="BB4706" s="2"/>
      <c r="BC4706" s="2"/>
      <c r="BD4706" s="2"/>
      <c r="BE4706" s="2"/>
      <c r="BF4706" s="2"/>
      <c r="BG4706" s="2"/>
      <c r="BH4706" s="2"/>
      <c r="BI4706" s="2"/>
      <c r="BJ4706" s="2"/>
      <c r="BK4706" s="2"/>
      <c r="BL4706" s="2"/>
      <c r="BM4706" s="2"/>
      <c r="BN4706" s="2"/>
      <c r="BO4706" s="2"/>
      <c r="BP4706" s="2"/>
      <c r="BQ4706" s="2"/>
      <c r="BR4706" s="2"/>
      <c r="BS4706" s="2"/>
      <c r="BT4706" s="2"/>
      <c r="BU4706" s="2"/>
      <c r="BV4706" s="2"/>
      <c r="BW4706" s="2"/>
      <c r="BX4706" s="2"/>
      <c r="BY4706" s="2"/>
    </row>
    <row r="4707" spans="38:77" s="11" customFormat="1" x14ac:dyDescent="0.3">
      <c r="AL4707" s="2"/>
      <c r="AM4707" s="2"/>
      <c r="AN4707" s="2"/>
      <c r="AO4707" s="2"/>
      <c r="AP4707" s="2"/>
      <c r="AQ4707" s="2"/>
      <c r="AR4707" s="2"/>
      <c r="AS4707" s="2"/>
      <c r="AT4707" s="2"/>
      <c r="AU4707" s="2"/>
      <c r="AV4707" s="2"/>
      <c r="AW4707" s="2"/>
      <c r="AX4707" s="2"/>
      <c r="AY4707" s="2"/>
      <c r="AZ4707" s="2"/>
      <c r="BA4707" s="2"/>
      <c r="BB4707" s="2"/>
      <c r="BC4707" s="2"/>
      <c r="BD4707" s="2"/>
      <c r="BE4707" s="2"/>
      <c r="BF4707" s="2"/>
      <c r="BG4707" s="2"/>
      <c r="BH4707" s="2"/>
      <c r="BI4707" s="2"/>
      <c r="BJ4707" s="2"/>
      <c r="BK4707" s="2"/>
      <c r="BL4707" s="2"/>
      <c r="BM4707" s="2"/>
      <c r="BN4707" s="2"/>
      <c r="BO4707" s="2"/>
      <c r="BP4707" s="2"/>
      <c r="BQ4707" s="2"/>
      <c r="BR4707" s="2"/>
      <c r="BS4707" s="2"/>
      <c r="BT4707" s="2"/>
      <c r="BU4707" s="2"/>
      <c r="BV4707" s="2"/>
      <c r="BW4707" s="2"/>
      <c r="BX4707" s="2"/>
      <c r="BY4707" s="2"/>
    </row>
    <row r="4708" spans="38:77" s="11" customFormat="1" x14ac:dyDescent="0.3">
      <c r="AL4708" s="2"/>
      <c r="AM4708" s="2"/>
      <c r="AN4708" s="2"/>
      <c r="AO4708" s="2"/>
      <c r="AP4708" s="2"/>
      <c r="AQ4708" s="2"/>
      <c r="AR4708" s="2"/>
      <c r="AS4708" s="2"/>
      <c r="AT4708" s="2"/>
      <c r="AU4708" s="2"/>
      <c r="AV4708" s="2"/>
      <c r="AW4708" s="2"/>
      <c r="AX4708" s="2"/>
      <c r="AY4708" s="2"/>
      <c r="AZ4708" s="2"/>
      <c r="BA4708" s="2"/>
      <c r="BB4708" s="2"/>
      <c r="BC4708" s="2"/>
      <c r="BD4708" s="2"/>
      <c r="BE4708" s="2"/>
      <c r="BF4708" s="2"/>
      <c r="BG4708" s="2"/>
      <c r="BH4708" s="2"/>
      <c r="BI4708" s="2"/>
      <c r="BJ4708" s="2"/>
      <c r="BK4708" s="2"/>
      <c r="BL4708" s="2"/>
      <c r="BM4708" s="2"/>
      <c r="BN4708" s="2"/>
      <c r="BO4708" s="2"/>
      <c r="BP4708" s="2"/>
      <c r="BQ4708" s="2"/>
      <c r="BR4708" s="2"/>
      <c r="BS4708" s="2"/>
      <c r="BT4708" s="2"/>
      <c r="BU4708" s="2"/>
      <c r="BV4708" s="2"/>
      <c r="BW4708" s="2"/>
      <c r="BX4708" s="2"/>
      <c r="BY4708" s="2"/>
    </row>
    <row r="4709" spans="38:77" s="11" customFormat="1" x14ac:dyDescent="0.3">
      <c r="AL4709" s="2"/>
      <c r="AM4709" s="2"/>
      <c r="AN4709" s="2"/>
      <c r="AO4709" s="2"/>
      <c r="AP4709" s="2"/>
      <c r="AQ4709" s="2"/>
      <c r="AR4709" s="2"/>
      <c r="AS4709" s="2"/>
      <c r="AT4709" s="2"/>
      <c r="AU4709" s="2"/>
      <c r="AV4709" s="2"/>
      <c r="AW4709" s="2"/>
      <c r="AX4709" s="2"/>
      <c r="AY4709" s="2"/>
      <c r="AZ4709" s="2"/>
      <c r="BA4709" s="2"/>
      <c r="BB4709" s="2"/>
      <c r="BC4709" s="2"/>
      <c r="BD4709" s="2"/>
      <c r="BE4709" s="2"/>
      <c r="BF4709" s="2"/>
      <c r="BG4709" s="2"/>
      <c r="BH4709" s="2"/>
      <c r="BI4709" s="2"/>
      <c r="BJ4709" s="2"/>
      <c r="BK4709" s="2"/>
      <c r="BL4709" s="2"/>
      <c r="BM4709" s="2"/>
      <c r="BN4709" s="2"/>
      <c r="BO4709" s="2"/>
      <c r="BP4709" s="2"/>
      <c r="BQ4709" s="2"/>
      <c r="BR4709" s="2"/>
      <c r="BS4709" s="2"/>
      <c r="BT4709" s="2"/>
      <c r="BU4709" s="2"/>
      <c r="BV4709" s="2"/>
      <c r="BW4709" s="2"/>
      <c r="BX4709" s="2"/>
      <c r="BY4709" s="2"/>
    </row>
    <row r="4710" spans="38:77" s="11" customFormat="1" x14ac:dyDescent="0.3">
      <c r="AL4710" s="2"/>
      <c r="AM4710" s="2"/>
      <c r="AN4710" s="2"/>
      <c r="AO4710" s="2"/>
      <c r="AP4710" s="2"/>
      <c r="AQ4710" s="2"/>
      <c r="AR4710" s="2"/>
      <c r="AS4710" s="2"/>
      <c r="AT4710" s="2"/>
      <c r="AU4710" s="2"/>
      <c r="AV4710" s="2"/>
      <c r="AW4710" s="2"/>
      <c r="AX4710" s="2"/>
      <c r="AY4710" s="2"/>
      <c r="AZ4710" s="2"/>
      <c r="BA4710" s="2"/>
      <c r="BB4710" s="2"/>
      <c r="BC4710" s="2"/>
      <c r="BD4710" s="2"/>
      <c r="BE4710" s="2"/>
      <c r="BF4710" s="2"/>
      <c r="BG4710" s="2"/>
      <c r="BH4710" s="2"/>
      <c r="BI4710" s="2"/>
      <c r="BJ4710" s="2"/>
      <c r="BK4710" s="2"/>
      <c r="BL4710" s="2"/>
      <c r="BM4710" s="2"/>
      <c r="BN4710" s="2"/>
      <c r="BO4710" s="2"/>
      <c r="BP4710" s="2"/>
      <c r="BQ4710" s="2"/>
      <c r="BR4710" s="2"/>
      <c r="BS4710" s="2"/>
      <c r="BT4710" s="2"/>
      <c r="BU4710" s="2"/>
      <c r="BV4710" s="2"/>
      <c r="BW4710" s="2"/>
      <c r="BX4710" s="2"/>
      <c r="BY4710" s="2"/>
    </row>
    <row r="4711" spans="38:77" s="11" customFormat="1" x14ac:dyDescent="0.3">
      <c r="AL4711" s="2"/>
      <c r="AM4711" s="2"/>
      <c r="AN4711" s="2"/>
      <c r="AO4711" s="2"/>
      <c r="AP4711" s="2"/>
      <c r="AQ4711" s="2"/>
      <c r="AR4711" s="2"/>
      <c r="AS4711" s="2"/>
      <c r="AT4711" s="2"/>
      <c r="AU4711" s="2"/>
      <c r="AV4711" s="2"/>
      <c r="AW4711" s="2"/>
      <c r="AX4711" s="2"/>
      <c r="AY4711" s="2"/>
      <c r="AZ4711" s="2"/>
      <c r="BA4711" s="2"/>
      <c r="BB4711" s="2"/>
      <c r="BC4711" s="2"/>
      <c r="BD4711" s="2"/>
      <c r="BE4711" s="2"/>
      <c r="BF4711" s="2"/>
      <c r="BG4711" s="2"/>
      <c r="BH4711" s="2"/>
      <c r="BI4711" s="2"/>
      <c r="BJ4711" s="2"/>
      <c r="BK4711" s="2"/>
      <c r="BL4711" s="2"/>
      <c r="BM4711" s="2"/>
      <c r="BN4711" s="2"/>
      <c r="BO4711" s="2"/>
      <c r="BP4711" s="2"/>
      <c r="BQ4711" s="2"/>
      <c r="BR4711" s="2"/>
      <c r="BS4711" s="2"/>
      <c r="BT4711" s="2"/>
      <c r="BU4711" s="2"/>
      <c r="BV4711" s="2"/>
      <c r="BW4711" s="2"/>
      <c r="BX4711" s="2"/>
      <c r="BY4711" s="2"/>
    </row>
    <row r="4712" spans="38:77" s="11" customFormat="1" x14ac:dyDescent="0.3">
      <c r="AL4712" s="2"/>
      <c r="AM4712" s="2"/>
      <c r="AN4712" s="2"/>
      <c r="AO4712" s="2"/>
      <c r="AP4712" s="2"/>
      <c r="AQ4712" s="2"/>
      <c r="AR4712" s="2"/>
      <c r="AS4712" s="2"/>
      <c r="AT4712" s="2"/>
      <c r="AU4712" s="2"/>
      <c r="AV4712" s="2"/>
      <c r="AW4712" s="2"/>
      <c r="AX4712" s="2"/>
      <c r="AY4712" s="2"/>
      <c r="AZ4712" s="2"/>
      <c r="BA4712" s="2"/>
      <c r="BB4712" s="2"/>
      <c r="BC4712" s="2"/>
      <c r="BD4712" s="2"/>
      <c r="BE4712" s="2"/>
      <c r="BF4712" s="2"/>
      <c r="BG4712" s="2"/>
      <c r="BH4712" s="2"/>
      <c r="BI4712" s="2"/>
      <c r="BJ4712" s="2"/>
      <c r="BK4712" s="2"/>
      <c r="BL4712" s="2"/>
      <c r="BM4712" s="2"/>
      <c r="BN4712" s="2"/>
      <c r="BO4712" s="2"/>
      <c r="BP4712" s="2"/>
      <c r="BQ4712" s="2"/>
      <c r="BR4712" s="2"/>
      <c r="BS4712" s="2"/>
      <c r="BT4712" s="2"/>
      <c r="BU4712" s="2"/>
      <c r="BV4712" s="2"/>
      <c r="BW4712" s="2"/>
      <c r="BX4712" s="2"/>
      <c r="BY4712" s="2"/>
    </row>
    <row r="4713" spans="38:77" s="11" customFormat="1" x14ac:dyDescent="0.3">
      <c r="AL4713" s="2"/>
      <c r="AM4713" s="2"/>
      <c r="AN4713" s="2"/>
      <c r="AO4713" s="2"/>
      <c r="AP4713" s="2"/>
      <c r="AQ4713" s="2"/>
      <c r="AR4713" s="2"/>
      <c r="AS4713" s="2"/>
      <c r="AT4713" s="2"/>
      <c r="AU4713" s="2"/>
      <c r="AV4713" s="2"/>
      <c r="AW4713" s="2"/>
      <c r="AX4713" s="2"/>
      <c r="AY4713" s="2"/>
      <c r="AZ4713" s="2"/>
      <c r="BA4713" s="2"/>
      <c r="BB4713" s="2"/>
      <c r="BC4713" s="2"/>
      <c r="BD4713" s="2"/>
      <c r="BE4713" s="2"/>
      <c r="BF4713" s="2"/>
      <c r="BG4713" s="2"/>
      <c r="BH4713" s="2"/>
      <c r="BI4713" s="2"/>
      <c r="BJ4713" s="2"/>
      <c r="BK4713" s="2"/>
      <c r="BL4713" s="2"/>
      <c r="BM4713" s="2"/>
      <c r="BN4713" s="2"/>
      <c r="BO4713" s="2"/>
      <c r="BP4713" s="2"/>
      <c r="BQ4713" s="2"/>
      <c r="BR4713" s="2"/>
      <c r="BS4713" s="2"/>
      <c r="BT4713" s="2"/>
      <c r="BU4713" s="2"/>
      <c r="BV4713" s="2"/>
      <c r="BW4713" s="2"/>
      <c r="BX4713" s="2"/>
      <c r="BY4713" s="2"/>
    </row>
    <row r="4714" spans="38:77" s="11" customFormat="1" x14ac:dyDescent="0.3">
      <c r="AL4714" s="2"/>
      <c r="AM4714" s="2"/>
      <c r="AN4714" s="2"/>
      <c r="AO4714" s="2"/>
      <c r="AP4714" s="2"/>
      <c r="AQ4714" s="2"/>
      <c r="AR4714" s="2"/>
      <c r="AS4714" s="2"/>
      <c r="AT4714" s="2"/>
      <c r="AU4714" s="2"/>
      <c r="AV4714" s="2"/>
      <c r="AW4714" s="2"/>
      <c r="AX4714" s="2"/>
      <c r="AY4714" s="2"/>
      <c r="AZ4714" s="2"/>
      <c r="BA4714" s="2"/>
      <c r="BB4714" s="2"/>
      <c r="BC4714" s="2"/>
      <c r="BD4714" s="2"/>
      <c r="BE4714" s="2"/>
      <c r="BF4714" s="2"/>
      <c r="BG4714" s="2"/>
      <c r="BH4714" s="2"/>
      <c r="BI4714" s="2"/>
      <c r="BJ4714" s="2"/>
      <c r="BK4714" s="2"/>
      <c r="BL4714" s="2"/>
      <c r="BM4714" s="2"/>
      <c r="BN4714" s="2"/>
      <c r="BO4714" s="2"/>
      <c r="BP4714" s="2"/>
      <c r="BQ4714" s="2"/>
      <c r="BR4714" s="2"/>
      <c r="BS4714" s="2"/>
      <c r="BT4714" s="2"/>
      <c r="BU4714" s="2"/>
      <c r="BV4714" s="2"/>
      <c r="BW4714" s="2"/>
      <c r="BX4714" s="2"/>
      <c r="BY4714" s="2"/>
    </row>
    <row r="4715" spans="38:77" s="11" customFormat="1" x14ac:dyDescent="0.3">
      <c r="AL4715" s="2"/>
      <c r="AM4715" s="2"/>
      <c r="AN4715" s="2"/>
      <c r="AO4715" s="2"/>
      <c r="AP4715" s="2"/>
      <c r="AQ4715" s="2"/>
      <c r="AR4715" s="2"/>
      <c r="AS4715" s="2"/>
      <c r="AT4715" s="2"/>
      <c r="AU4715" s="2"/>
      <c r="AV4715" s="2"/>
      <c r="AW4715" s="2"/>
      <c r="AX4715" s="2"/>
      <c r="AY4715" s="2"/>
      <c r="AZ4715" s="2"/>
      <c r="BA4715" s="2"/>
      <c r="BB4715" s="2"/>
      <c r="BC4715" s="2"/>
      <c r="BD4715" s="2"/>
      <c r="BE4715" s="2"/>
      <c r="BF4715" s="2"/>
      <c r="BG4715" s="2"/>
      <c r="BH4715" s="2"/>
      <c r="BI4715" s="2"/>
      <c r="BJ4715" s="2"/>
      <c r="BK4715" s="2"/>
      <c r="BL4715" s="2"/>
      <c r="BM4715" s="2"/>
      <c r="BN4715" s="2"/>
      <c r="BO4715" s="2"/>
      <c r="BP4715" s="2"/>
      <c r="BQ4715" s="2"/>
      <c r="BR4715" s="2"/>
      <c r="BS4715" s="2"/>
      <c r="BT4715" s="2"/>
      <c r="BU4715" s="2"/>
      <c r="BV4715" s="2"/>
      <c r="BW4715" s="2"/>
      <c r="BX4715" s="2"/>
      <c r="BY4715" s="2"/>
    </row>
    <row r="4716" spans="38:77" s="11" customFormat="1" x14ac:dyDescent="0.3">
      <c r="AL4716" s="2"/>
      <c r="AM4716" s="2"/>
      <c r="AN4716" s="2"/>
      <c r="AO4716" s="2"/>
      <c r="AP4716" s="2"/>
      <c r="AQ4716" s="2"/>
      <c r="AR4716" s="2"/>
      <c r="AS4716" s="2"/>
      <c r="AT4716" s="2"/>
      <c r="AU4716" s="2"/>
      <c r="AV4716" s="2"/>
      <c r="AW4716" s="2"/>
      <c r="AX4716" s="2"/>
      <c r="AY4716" s="2"/>
      <c r="AZ4716" s="2"/>
      <c r="BA4716" s="2"/>
      <c r="BB4716" s="2"/>
      <c r="BC4716" s="2"/>
      <c r="BD4716" s="2"/>
      <c r="BE4716" s="2"/>
      <c r="BF4716" s="2"/>
      <c r="BG4716" s="2"/>
      <c r="BH4716" s="2"/>
      <c r="BI4716" s="2"/>
      <c r="BJ4716" s="2"/>
      <c r="BK4716" s="2"/>
      <c r="BL4716" s="2"/>
      <c r="BM4716" s="2"/>
      <c r="BN4716" s="2"/>
      <c r="BO4716" s="2"/>
      <c r="BP4716" s="2"/>
      <c r="BQ4716" s="2"/>
      <c r="BR4716" s="2"/>
      <c r="BS4716" s="2"/>
      <c r="BT4716" s="2"/>
      <c r="BU4716" s="2"/>
      <c r="BV4716" s="2"/>
      <c r="BW4716" s="2"/>
      <c r="BX4716" s="2"/>
      <c r="BY4716" s="2"/>
    </row>
    <row r="4717" spans="38:77" s="11" customFormat="1" x14ac:dyDescent="0.3">
      <c r="AL4717" s="2"/>
      <c r="AM4717" s="2"/>
      <c r="AN4717" s="2"/>
      <c r="AO4717" s="2"/>
      <c r="AP4717" s="2"/>
      <c r="AQ4717" s="2"/>
      <c r="AR4717" s="2"/>
      <c r="AS4717" s="2"/>
      <c r="AT4717" s="2"/>
      <c r="AU4717" s="2"/>
      <c r="AV4717" s="2"/>
      <c r="AW4717" s="2"/>
      <c r="AX4717" s="2"/>
      <c r="AY4717" s="2"/>
      <c r="AZ4717" s="2"/>
      <c r="BA4717" s="2"/>
      <c r="BB4717" s="2"/>
      <c r="BC4717" s="2"/>
      <c r="BD4717" s="2"/>
      <c r="BE4717" s="2"/>
      <c r="BF4717" s="2"/>
      <c r="BG4717" s="2"/>
      <c r="BH4717" s="2"/>
      <c r="BI4717" s="2"/>
      <c r="BJ4717" s="2"/>
      <c r="BK4717" s="2"/>
      <c r="BL4717" s="2"/>
      <c r="BM4717" s="2"/>
      <c r="BN4717" s="2"/>
      <c r="BO4717" s="2"/>
      <c r="BP4717" s="2"/>
      <c r="BQ4717" s="2"/>
      <c r="BR4717" s="2"/>
      <c r="BS4717" s="2"/>
      <c r="BT4717" s="2"/>
      <c r="BU4717" s="2"/>
      <c r="BV4717" s="2"/>
      <c r="BW4717" s="2"/>
      <c r="BX4717" s="2"/>
      <c r="BY4717" s="2"/>
    </row>
    <row r="4718" spans="38:77" s="11" customFormat="1" x14ac:dyDescent="0.3">
      <c r="AL4718" s="2"/>
      <c r="AM4718" s="2"/>
      <c r="AN4718" s="2"/>
      <c r="AO4718" s="2"/>
      <c r="AP4718" s="2"/>
      <c r="AQ4718" s="2"/>
      <c r="AR4718" s="2"/>
      <c r="AS4718" s="2"/>
      <c r="AT4718" s="2"/>
      <c r="AU4718" s="2"/>
      <c r="AV4718" s="2"/>
      <c r="AW4718" s="2"/>
      <c r="AX4718" s="2"/>
      <c r="AY4718" s="2"/>
      <c r="AZ4718" s="2"/>
      <c r="BA4718" s="2"/>
      <c r="BB4718" s="2"/>
      <c r="BC4718" s="2"/>
      <c r="BD4718" s="2"/>
      <c r="BE4718" s="2"/>
      <c r="BF4718" s="2"/>
      <c r="BG4718" s="2"/>
      <c r="BH4718" s="2"/>
      <c r="BI4718" s="2"/>
      <c r="BJ4718" s="2"/>
      <c r="BK4718" s="2"/>
      <c r="BL4718" s="2"/>
      <c r="BM4718" s="2"/>
      <c r="BN4718" s="2"/>
      <c r="BO4718" s="2"/>
      <c r="BP4718" s="2"/>
      <c r="BQ4718" s="2"/>
      <c r="BR4718" s="2"/>
      <c r="BS4718" s="2"/>
      <c r="BT4718" s="2"/>
      <c r="BU4718" s="2"/>
      <c r="BV4718" s="2"/>
      <c r="BW4718" s="2"/>
      <c r="BX4718" s="2"/>
      <c r="BY4718" s="2"/>
    </row>
    <row r="4719" spans="38:77" s="11" customFormat="1" x14ac:dyDescent="0.3">
      <c r="AL4719" s="2"/>
      <c r="AM4719" s="2"/>
      <c r="AN4719" s="2"/>
      <c r="AO4719" s="2"/>
      <c r="AP4719" s="2"/>
      <c r="AQ4719" s="2"/>
      <c r="AR4719" s="2"/>
      <c r="AS4719" s="2"/>
      <c r="AT4719" s="2"/>
      <c r="AU4719" s="2"/>
      <c r="AV4719" s="2"/>
      <c r="AW4719" s="2"/>
      <c r="AX4719" s="2"/>
      <c r="AY4719" s="2"/>
      <c r="AZ4719" s="2"/>
      <c r="BA4719" s="2"/>
      <c r="BB4719" s="2"/>
      <c r="BC4719" s="2"/>
      <c r="BD4719" s="2"/>
      <c r="BE4719" s="2"/>
      <c r="BF4719" s="2"/>
      <c r="BG4719" s="2"/>
      <c r="BH4719" s="2"/>
      <c r="BI4719" s="2"/>
      <c r="BJ4719" s="2"/>
      <c r="BK4719" s="2"/>
      <c r="BL4719" s="2"/>
      <c r="BM4719" s="2"/>
      <c r="BN4719" s="2"/>
      <c r="BO4719" s="2"/>
      <c r="BP4719" s="2"/>
      <c r="BQ4719" s="2"/>
      <c r="BR4719" s="2"/>
      <c r="BS4719" s="2"/>
      <c r="BT4719" s="2"/>
      <c r="BU4719" s="2"/>
      <c r="BV4719" s="2"/>
      <c r="BW4719" s="2"/>
      <c r="BX4719" s="2"/>
      <c r="BY4719" s="2"/>
    </row>
    <row r="4720" spans="38:77" s="11" customFormat="1" x14ac:dyDescent="0.3">
      <c r="AL4720" s="2"/>
      <c r="AM4720" s="2"/>
      <c r="AN4720" s="2"/>
      <c r="AO4720" s="2"/>
      <c r="AP4720" s="2"/>
      <c r="AQ4720" s="2"/>
      <c r="AR4720" s="2"/>
      <c r="AS4720" s="2"/>
      <c r="AT4720" s="2"/>
      <c r="AU4720" s="2"/>
      <c r="AV4720" s="2"/>
      <c r="AW4720" s="2"/>
      <c r="AX4720" s="2"/>
      <c r="AY4720" s="2"/>
      <c r="AZ4720" s="2"/>
      <c r="BA4720" s="2"/>
      <c r="BB4720" s="2"/>
      <c r="BC4720" s="2"/>
      <c r="BD4720" s="2"/>
      <c r="BE4720" s="2"/>
      <c r="BF4720" s="2"/>
      <c r="BG4720" s="2"/>
      <c r="BH4720" s="2"/>
      <c r="BI4720" s="2"/>
      <c r="BJ4720" s="2"/>
      <c r="BK4720" s="2"/>
      <c r="BL4720" s="2"/>
      <c r="BM4720" s="2"/>
      <c r="BN4720" s="2"/>
      <c r="BO4720" s="2"/>
      <c r="BP4720" s="2"/>
      <c r="BQ4720" s="2"/>
      <c r="BR4720" s="2"/>
      <c r="BS4720" s="2"/>
      <c r="BT4720" s="2"/>
      <c r="BU4720" s="2"/>
      <c r="BV4720" s="2"/>
      <c r="BW4720" s="2"/>
      <c r="BX4720" s="2"/>
      <c r="BY4720" s="2"/>
    </row>
    <row r="4721" spans="38:77" s="11" customFormat="1" x14ac:dyDescent="0.3">
      <c r="AL4721" s="2"/>
      <c r="AM4721" s="2"/>
      <c r="AN4721" s="2"/>
      <c r="AO4721" s="2"/>
      <c r="AP4721" s="2"/>
      <c r="AQ4721" s="2"/>
      <c r="AR4721" s="2"/>
      <c r="AS4721" s="2"/>
      <c r="AT4721" s="2"/>
      <c r="AU4721" s="2"/>
      <c r="AV4721" s="2"/>
      <c r="AW4721" s="2"/>
      <c r="AX4721" s="2"/>
      <c r="AY4721" s="2"/>
      <c r="AZ4721" s="2"/>
      <c r="BA4721" s="2"/>
      <c r="BB4721" s="2"/>
      <c r="BC4721" s="2"/>
      <c r="BD4721" s="2"/>
      <c r="BE4721" s="2"/>
      <c r="BF4721" s="2"/>
      <c r="BG4721" s="2"/>
      <c r="BH4721" s="2"/>
      <c r="BI4721" s="2"/>
      <c r="BJ4721" s="2"/>
      <c r="BK4721" s="2"/>
      <c r="BL4721" s="2"/>
      <c r="BM4721" s="2"/>
      <c r="BN4721" s="2"/>
      <c r="BO4721" s="2"/>
      <c r="BP4721" s="2"/>
      <c r="BQ4721" s="2"/>
      <c r="BR4721" s="2"/>
      <c r="BS4721" s="2"/>
      <c r="BT4721" s="2"/>
      <c r="BU4721" s="2"/>
      <c r="BV4721" s="2"/>
      <c r="BW4721" s="2"/>
      <c r="BX4721" s="2"/>
      <c r="BY4721" s="2"/>
    </row>
    <row r="4722" spans="38:77" s="11" customFormat="1" x14ac:dyDescent="0.3">
      <c r="AL4722" s="2"/>
      <c r="AM4722" s="2"/>
      <c r="AN4722" s="2"/>
      <c r="AO4722" s="2"/>
      <c r="AP4722" s="2"/>
      <c r="AQ4722" s="2"/>
      <c r="AR4722" s="2"/>
      <c r="AS4722" s="2"/>
      <c r="AT4722" s="2"/>
      <c r="AU4722" s="2"/>
      <c r="AV4722" s="2"/>
      <c r="AW4722" s="2"/>
      <c r="AX4722" s="2"/>
      <c r="AY4722" s="2"/>
      <c r="AZ4722" s="2"/>
      <c r="BA4722" s="2"/>
      <c r="BB4722" s="2"/>
      <c r="BC4722" s="2"/>
      <c r="BD4722" s="2"/>
      <c r="BE4722" s="2"/>
      <c r="BF4722" s="2"/>
      <c r="BG4722" s="2"/>
      <c r="BH4722" s="2"/>
      <c r="BI4722" s="2"/>
      <c r="BJ4722" s="2"/>
      <c r="BK4722" s="2"/>
      <c r="BL4722" s="2"/>
      <c r="BM4722" s="2"/>
      <c r="BN4722" s="2"/>
      <c r="BO4722" s="2"/>
      <c r="BP4722" s="2"/>
      <c r="BQ4722" s="2"/>
      <c r="BR4722" s="2"/>
      <c r="BS4722" s="2"/>
      <c r="BT4722" s="2"/>
      <c r="BU4722" s="2"/>
      <c r="BV4722" s="2"/>
      <c r="BW4722" s="2"/>
      <c r="BX4722" s="2"/>
      <c r="BY4722" s="2"/>
    </row>
    <row r="4723" spans="38:77" s="11" customFormat="1" x14ac:dyDescent="0.3">
      <c r="AL4723" s="2"/>
      <c r="AM4723" s="2"/>
      <c r="AN4723" s="2"/>
      <c r="AO4723" s="2"/>
      <c r="AP4723" s="2"/>
      <c r="AQ4723" s="2"/>
      <c r="AR4723" s="2"/>
      <c r="AS4723" s="2"/>
      <c r="AT4723" s="2"/>
      <c r="AU4723" s="2"/>
      <c r="AV4723" s="2"/>
      <c r="AW4723" s="2"/>
      <c r="AX4723" s="2"/>
      <c r="AY4723" s="2"/>
      <c r="AZ4723" s="2"/>
      <c r="BA4723" s="2"/>
      <c r="BB4723" s="2"/>
      <c r="BC4723" s="2"/>
      <c r="BD4723" s="2"/>
      <c r="BE4723" s="2"/>
      <c r="BF4723" s="2"/>
      <c r="BG4723" s="2"/>
      <c r="BH4723" s="2"/>
      <c r="BI4723" s="2"/>
      <c r="BJ4723" s="2"/>
      <c r="BK4723" s="2"/>
      <c r="BL4723" s="2"/>
      <c r="BM4723" s="2"/>
      <c r="BN4723" s="2"/>
      <c r="BO4723" s="2"/>
      <c r="BP4723" s="2"/>
      <c r="BQ4723" s="2"/>
      <c r="BR4723" s="2"/>
      <c r="BS4723" s="2"/>
      <c r="BT4723" s="2"/>
      <c r="BU4723" s="2"/>
      <c r="BV4723" s="2"/>
      <c r="BW4723" s="2"/>
      <c r="BX4723" s="2"/>
      <c r="BY4723" s="2"/>
    </row>
    <row r="4724" spans="38:77" s="11" customFormat="1" x14ac:dyDescent="0.3">
      <c r="AL4724" s="2"/>
      <c r="AM4724" s="2"/>
      <c r="AN4724" s="2"/>
      <c r="AO4724" s="2"/>
      <c r="AP4724" s="2"/>
      <c r="AQ4724" s="2"/>
      <c r="AR4724" s="2"/>
      <c r="AS4724" s="2"/>
      <c r="AT4724" s="2"/>
      <c r="AU4724" s="2"/>
      <c r="AV4724" s="2"/>
      <c r="AW4724" s="2"/>
      <c r="AX4724" s="2"/>
      <c r="AY4724" s="2"/>
      <c r="AZ4724" s="2"/>
      <c r="BA4724" s="2"/>
      <c r="BB4724" s="2"/>
      <c r="BC4724" s="2"/>
      <c r="BD4724" s="2"/>
      <c r="BE4724" s="2"/>
      <c r="BF4724" s="2"/>
      <c r="BG4724" s="2"/>
      <c r="BH4724" s="2"/>
      <c r="BI4724" s="2"/>
      <c r="BJ4724" s="2"/>
      <c r="BK4724" s="2"/>
      <c r="BL4724" s="2"/>
      <c r="BM4724" s="2"/>
      <c r="BN4724" s="2"/>
      <c r="BO4724" s="2"/>
      <c r="BP4724" s="2"/>
      <c r="BQ4724" s="2"/>
      <c r="BR4724" s="2"/>
      <c r="BS4724" s="2"/>
      <c r="BT4724" s="2"/>
      <c r="BU4724" s="2"/>
      <c r="BV4724" s="2"/>
      <c r="BW4724" s="2"/>
      <c r="BX4724" s="2"/>
      <c r="BY4724" s="2"/>
    </row>
    <row r="4725" spans="38:77" s="11" customFormat="1" x14ac:dyDescent="0.3">
      <c r="AL4725" s="2"/>
      <c r="AM4725" s="2"/>
      <c r="AN4725" s="2"/>
      <c r="AO4725" s="2"/>
      <c r="AP4725" s="2"/>
      <c r="AQ4725" s="2"/>
      <c r="AR4725" s="2"/>
      <c r="AS4725" s="2"/>
      <c r="AT4725" s="2"/>
      <c r="AU4725" s="2"/>
      <c r="AV4725" s="2"/>
      <c r="AW4725" s="2"/>
      <c r="AX4725" s="2"/>
      <c r="AY4725" s="2"/>
      <c r="AZ4725" s="2"/>
      <c r="BA4725" s="2"/>
      <c r="BB4725" s="2"/>
      <c r="BC4725" s="2"/>
      <c r="BD4725" s="2"/>
      <c r="BE4725" s="2"/>
      <c r="BF4725" s="2"/>
      <c r="BG4725" s="2"/>
      <c r="BH4725" s="2"/>
      <c r="BI4725" s="2"/>
      <c r="BJ4725" s="2"/>
      <c r="BK4725" s="2"/>
      <c r="BL4725" s="2"/>
      <c r="BM4725" s="2"/>
      <c r="BN4725" s="2"/>
      <c r="BO4725" s="2"/>
      <c r="BP4725" s="2"/>
      <c r="BQ4725" s="2"/>
      <c r="BR4725" s="2"/>
      <c r="BS4725" s="2"/>
      <c r="BT4725" s="2"/>
      <c r="BU4725" s="2"/>
      <c r="BV4725" s="2"/>
      <c r="BW4725" s="2"/>
      <c r="BX4725" s="2"/>
      <c r="BY4725" s="2"/>
    </row>
    <row r="4726" spans="38:77" s="11" customFormat="1" x14ac:dyDescent="0.3">
      <c r="AL4726" s="2"/>
      <c r="AM4726" s="2"/>
      <c r="AN4726" s="2"/>
      <c r="AO4726" s="2"/>
      <c r="AP4726" s="2"/>
      <c r="AQ4726" s="2"/>
      <c r="AR4726" s="2"/>
      <c r="AS4726" s="2"/>
      <c r="AT4726" s="2"/>
      <c r="AU4726" s="2"/>
      <c r="AV4726" s="2"/>
      <c r="AW4726" s="2"/>
      <c r="AX4726" s="2"/>
      <c r="AY4726" s="2"/>
      <c r="AZ4726" s="2"/>
      <c r="BA4726" s="2"/>
      <c r="BB4726" s="2"/>
      <c r="BC4726" s="2"/>
      <c r="BD4726" s="2"/>
      <c r="BE4726" s="2"/>
      <c r="BF4726" s="2"/>
      <c r="BG4726" s="2"/>
      <c r="BH4726" s="2"/>
      <c r="BI4726" s="2"/>
      <c r="BJ4726" s="2"/>
      <c r="BK4726" s="2"/>
      <c r="BL4726" s="2"/>
      <c r="BM4726" s="2"/>
      <c r="BN4726" s="2"/>
      <c r="BO4726" s="2"/>
      <c r="BP4726" s="2"/>
      <c r="BQ4726" s="2"/>
      <c r="BR4726" s="2"/>
      <c r="BS4726" s="2"/>
      <c r="BT4726" s="2"/>
      <c r="BU4726" s="2"/>
      <c r="BV4726" s="2"/>
      <c r="BW4726" s="2"/>
      <c r="BX4726" s="2"/>
      <c r="BY4726" s="2"/>
    </row>
    <row r="4727" spans="38:77" s="11" customFormat="1" x14ac:dyDescent="0.3">
      <c r="AL4727" s="2"/>
      <c r="AM4727" s="2"/>
      <c r="AN4727" s="2"/>
      <c r="AO4727" s="2"/>
      <c r="AP4727" s="2"/>
      <c r="AQ4727" s="2"/>
      <c r="AR4727" s="2"/>
      <c r="AS4727" s="2"/>
      <c r="AT4727" s="2"/>
      <c r="AU4727" s="2"/>
      <c r="AV4727" s="2"/>
      <c r="AW4727" s="2"/>
      <c r="AX4727" s="2"/>
      <c r="AY4727" s="2"/>
      <c r="AZ4727" s="2"/>
      <c r="BA4727" s="2"/>
      <c r="BB4727" s="2"/>
      <c r="BC4727" s="2"/>
      <c r="BD4727" s="2"/>
      <c r="BE4727" s="2"/>
      <c r="BF4727" s="2"/>
      <c r="BG4727" s="2"/>
      <c r="BH4727" s="2"/>
      <c r="BI4727" s="2"/>
      <c r="BJ4727" s="2"/>
      <c r="BK4727" s="2"/>
      <c r="BL4727" s="2"/>
      <c r="BM4727" s="2"/>
      <c r="BN4727" s="2"/>
      <c r="BO4727" s="2"/>
      <c r="BP4727" s="2"/>
      <c r="BQ4727" s="2"/>
      <c r="BR4727" s="2"/>
      <c r="BS4727" s="2"/>
      <c r="BT4727" s="2"/>
      <c r="BU4727" s="2"/>
      <c r="BV4727" s="2"/>
      <c r="BW4727" s="2"/>
      <c r="BX4727" s="2"/>
      <c r="BY4727" s="2"/>
    </row>
    <row r="4728" spans="38:77" s="11" customFormat="1" x14ac:dyDescent="0.3">
      <c r="AL4728" s="2"/>
      <c r="AM4728" s="2"/>
      <c r="AN4728" s="2"/>
      <c r="AO4728" s="2"/>
      <c r="AP4728" s="2"/>
      <c r="AQ4728" s="2"/>
      <c r="AR4728" s="2"/>
      <c r="AS4728" s="2"/>
      <c r="AT4728" s="2"/>
      <c r="AU4728" s="2"/>
      <c r="AV4728" s="2"/>
      <c r="AW4728" s="2"/>
      <c r="AX4728" s="2"/>
      <c r="AY4728" s="2"/>
      <c r="AZ4728" s="2"/>
      <c r="BA4728" s="2"/>
      <c r="BB4728" s="2"/>
      <c r="BC4728" s="2"/>
      <c r="BD4728" s="2"/>
      <c r="BE4728" s="2"/>
      <c r="BF4728" s="2"/>
      <c r="BG4728" s="2"/>
      <c r="BH4728" s="2"/>
      <c r="BI4728" s="2"/>
      <c r="BJ4728" s="2"/>
      <c r="BK4728" s="2"/>
      <c r="BL4728" s="2"/>
      <c r="BM4728" s="2"/>
      <c r="BN4728" s="2"/>
      <c r="BO4728" s="2"/>
      <c r="BP4728" s="2"/>
      <c r="BQ4728" s="2"/>
      <c r="BR4728" s="2"/>
      <c r="BS4728" s="2"/>
      <c r="BT4728" s="2"/>
      <c r="BU4728" s="2"/>
      <c r="BV4728" s="2"/>
      <c r="BW4728" s="2"/>
      <c r="BX4728" s="2"/>
      <c r="BY4728" s="2"/>
    </row>
    <row r="4729" spans="38:77" s="11" customFormat="1" x14ac:dyDescent="0.3">
      <c r="AL4729" s="2"/>
      <c r="AM4729" s="2"/>
      <c r="AN4729" s="2"/>
      <c r="AO4729" s="2"/>
      <c r="AP4729" s="2"/>
      <c r="AQ4729" s="2"/>
      <c r="AR4729" s="2"/>
      <c r="AS4729" s="2"/>
      <c r="AT4729" s="2"/>
      <c r="AU4729" s="2"/>
      <c r="AV4729" s="2"/>
      <c r="AW4729" s="2"/>
      <c r="AX4729" s="2"/>
      <c r="AY4729" s="2"/>
      <c r="AZ4729" s="2"/>
      <c r="BA4729" s="2"/>
      <c r="BB4729" s="2"/>
      <c r="BC4729" s="2"/>
      <c r="BD4729" s="2"/>
      <c r="BE4729" s="2"/>
      <c r="BF4729" s="2"/>
      <c r="BG4729" s="2"/>
      <c r="BH4729" s="2"/>
      <c r="BI4729" s="2"/>
      <c r="BJ4729" s="2"/>
      <c r="BK4729" s="2"/>
      <c r="BL4729" s="2"/>
      <c r="BM4729" s="2"/>
      <c r="BN4729" s="2"/>
      <c r="BO4729" s="2"/>
      <c r="BP4729" s="2"/>
      <c r="BQ4729" s="2"/>
      <c r="BR4729" s="2"/>
      <c r="BS4729" s="2"/>
      <c r="BT4729" s="2"/>
      <c r="BU4729" s="2"/>
      <c r="BV4729" s="2"/>
      <c r="BW4729" s="2"/>
      <c r="BX4729" s="2"/>
      <c r="BY4729" s="2"/>
    </row>
    <row r="4730" spans="38:77" s="11" customFormat="1" x14ac:dyDescent="0.3">
      <c r="AL4730" s="2"/>
      <c r="AM4730" s="2"/>
      <c r="AN4730" s="2"/>
      <c r="AO4730" s="2"/>
      <c r="AP4730" s="2"/>
      <c r="AQ4730" s="2"/>
      <c r="AR4730" s="2"/>
      <c r="AS4730" s="2"/>
      <c r="AT4730" s="2"/>
      <c r="AU4730" s="2"/>
      <c r="AV4730" s="2"/>
      <c r="AW4730" s="2"/>
      <c r="AX4730" s="2"/>
      <c r="AY4730" s="2"/>
      <c r="AZ4730" s="2"/>
      <c r="BA4730" s="2"/>
      <c r="BB4730" s="2"/>
      <c r="BC4730" s="2"/>
      <c r="BD4730" s="2"/>
      <c r="BE4730" s="2"/>
      <c r="BF4730" s="2"/>
      <c r="BG4730" s="2"/>
      <c r="BH4730" s="2"/>
      <c r="BI4730" s="2"/>
      <c r="BJ4730" s="2"/>
      <c r="BK4730" s="2"/>
      <c r="BL4730" s="2"/>
      <c r="BM4730" s="2"/>
      <c r="BN4730" s="2"/>
      <c r="BO4730" s="2"/>
      <c r="BP4730" s="2"/>
      <c r="BQ4730" s="2"/>
      <c r="BR4730" s="2"/>
      <c r="BS4730" s="2"/>
      <c r="BT4730" s="2"/>
      <c r="BU4730" s="2"/>
      <c r="BV4730" s="2"/>
      <c r="BW4730" s="2"/>
      <c r="BX4730" s="2"/>
      <c r="BY4730" s="2"/>
    </row>
    <row r="4731" spans="38:77" s="11" customFormat="1" x14ac:dyDescent="0.3">
      <c r="AL4731" s="2"/>
      <c r="AM4731" s="2"/>
      <c r="AN4731" s="2"/>
      <c r="AO4731" s="2"/>
      <c r="AP4731" s="2"/>
      <c r="AQ4731" s="2"/>
      <c r="AR4731" s="2"/>
      <c r="AS4731" s="2"/>
      <c r="AT4731" s="2"/>
      <c r="AU4731" s="2"/>
      <c r="AV4731" s="2"/>
      <c r="AW4731" s="2"/>
      <c r="AX4731" s="2"/>
      <c r="AY4731" s="2"/>
      <c r="AZ4731" s="2"/>
      <c r="BA4731" s="2"/>
      <c r="BB4731" s="2"/>
      <c r="BC4731" s="2"/>
      <c r="BD4731" s="2"/>
      <c r="BE4731" s="2"/>
      <c r="BF4731" s="2"/>
      <c r="BG4731" s="2"/>
      <c r="BH4731" s="2"/>
      <c r="BI4731" s="2"/>
      <c r="BJ4731" s="2"/>
      <c r="BK4731" s="2"/>
      <c r="BL4731" s="2"/>
      <c r="BM4731" s="2"/>
      <c r="BN4731" s="2"/>
      <c r="BO4731" s="2"/>
      <c r="BP4731" s="2"/>
      <c r="BQ4731" s="2"/>
      <c r="BR4731" s="2"/>
      <c r="BS4731" s="2"/>
      <c r="BT4731" s="2"/>
      <c r="BU4731" s="2"/>
      <c r="BV4731" s="2"/>
      <c r="BW4731" s="2"/>
      <c r="BX4731" s="2"/>
      <c r="BY4731" s="2"/>
    </row>
    <row r="4732" spans="38:77" s="11" customFormat="1" x14ac:dyDescent="0.3">
      <c r="AL4732" s="2"/>
      <c r="AM4732" s="2"/>
      <c r="AN4732" s="2"/>
      <c r="AO4732" s="2"/>
      <c r="AP4732" s="2"/>
      <c r="AQ4732" s="2"/>
      <c r="AR4732" s="2"/>
      <c r="AS4732" s="2"/>
      <c r="AT4732" s="2"/>
      <c r="AU4732" s="2"/>
      <c r="AV4732" s="2"/>
      <c r="AW4732" s="2"/>
      <c r="AX4732" s="2"/>
      <c r="AY4732" s="2"/>
      <c r="AZ4732" s="2"/>
      <c r="BA4732" s="2"/>
      <c r="BB4732" s="2"/>
      <c r="BC4732" s="2"/>
      <c r="BD4732" s="2"/>
      <c r="BE4732" s="2"/>
      <c r="BF4732" s="2"/>
      <c r="BG4732" s="2"/>
      <c r="BH4732" s="2"/>
      <c r="BI4732" s="2"/>
      <c r="BJ4732" s="2"/>
      <c r="BK4732" s="2"/>
      <c r="BL4732" s="2"/>
      <c r="BM4732" s="2"/>
      <c r="BN4732" s="2"/>
      <c r="BO4732" s="2"/>
      <c r="BP4732" s="2"/>
      <c r="BQ4732" s="2"/>
      <c r="BR4732" s="2"/>
      <c r="BS4732" s="2"/>
      <c r="BT4732" s="2"/>
      <c r="BU4732" s="2"/>
      <c r="BV4732" s="2"/>
      <c r="BW4732" s="2"/>
      <c r="BX4732" s="2"/>
      <c r="BY4732" s="2"/>
    </row>
    <row r="4733" spans="38:77" s="11" customFormat="1" x14ac:dyDescent="0.3">
      <c r="AL4733" s="2"/>
      <c r="AM4733" s="2"/>
      <c r="AN4733" s="2"/>
      <c r="AO4733" s="2"/>
      <c r="AP4733" s="2"/>
      <c r="AQ4733" s="2"/>
      <c r="AR4733" s="2"/>
      <c r="AS4733" s="2"/>
      <c r="AT4733" s="2"/>
      <c r="AU4733" s="2"/>
      <c r="AV4733" s="2"/>
      <c r="AW4733" s="2"/>
      <c r="AX4733" s="2"/>
      <c r="AY4733" s="2"/>
      <c r="AZ4733" s="2"/>
      <c r="BA4733" s="2"/>
      <c r="BB4733" s="2"/>
      <c r="BC4733" s="2"/>
      <c r="BD4733" s="2"/>
      <c r="BE4733" s="2"/>
      <c r="BF4733" s="2"/>
      <c r="BG4733" s="2"/>
      <c r="BH4733" s="2"/>
      <c r="BI4733" s="2"/>
      <c r="BJ4733" s="2"/>
      <c r="BK4733" s="2"/>
      <c r="BL4733" s="2"/>
      <c r="BM4733" s="2"/>
      <c r="BN4733" s="2"/>
      <c r="BO4733" s="2"/>
      <c r="BP4733" s="2"/>
      <c r="BQ4733" s="2"/>
      <c r="BR4733" s="2"/>
      <c r="BS4733" s="2"/>
      <c r="BT4733" s="2"/>
      <c r="BU4733" s="2"/>
      <c r="BV4733" s="2"/>
      <c r="BW4733" s="2"/>
      <c r="BX4733" s="2"/>
      <c r="BY4733" s="2"/>
    </row>
    <row r="4734" spans="38:77" s="11" customFormat="1" x14ac:dyDescent="0.3">
      <c r="AL4734" s="2"/>
      <c r="AM4734" s="2"/>
      <c r="AN4734" s="2"/>
      <c r="AO4734" s="2"/>
      <c r="AP4734" s="2"/>
      <c r="AQ4734" s="2"/>
      <c r="AR4734" s="2"/>
      <c r="AS4734" s="2"/>
      <c r="AT4734" s="2"/>
      <c r="AU4734" s="2"/>
      <c r="AV4734" s="2"/>
      <c r="AW4734" s="2"/>
      <c r="AX4734" s="2"/>
      <c r="AY4734" s="2"/>
      <c r="AZ4734" s="2"/>
      <c r="BA4734" s="2"/>
      <c r="BB4734" s="2"/>
      <c r="BC4734" s="2"/>
      <c r="BD4734" s="2"/>
      <c r="BE4734" s="2"/>
      <c r="BF4734" s="2"/>
      <c r="BG4734" s="2"/>
      <c r="BH4734" s="2"/>
      <c r="BI4734" s="2"/>
      <c r="BJ4734" s="2"/>
      <c r="BK4734" s="2"/>
      <c r="BL4734" s="2"/>
      <c r="BM4734" s="2"/>
      <c r="BN4734" s="2"/>
      <c r="BO4734" s="2"/>
      <c r="BP4734" s="2"/>
      <c r="BQ4734" s="2"/>
      <c r="BR4734" s="2"/>
      <c r="BS4734" s="2"/>
      <c r="BT4734" s="2"/>
      <c r="BU4734" s="2"/>
      <c r="BV4734" s="2"/>
      <c r="BW4734" s="2"/>
      <c r="BX4734" s="2"/>
      <c r="BY4734" s="2"/>
    </row>
    <row r="4735" spans="38:77" s="11" customFormat="1" x14ac:dyDescent="0.3">
      <c r="AL4735" s="2"/>
      <c r="AM4735" s="2"/>
      <c r="AN4735" s="2"/>
      <c r="AO4735" s="2"/>
      <c r="AP4735" s="2"/>
      <c r="AQ4735" s="2"/>
      <c r="AR4735" s="2"/>
      <c r="AS4735" s="2"/>
      <c r="AT4735" s="2"/>
      <c r="AU4735" s="2"/>
      <c r="AV4735" s="2"/>
      <c r="AW4735" s="2"/>
      <c r="AX4735" s="2"/>
      <c r="AY4735" s="2"/>
      <c r="AZ4735" s="2"/>
      <c r="BA4735" s="2"/>
      <c r="BB4735" s="2"/>
      <c r="BC4735" s="2"/>
      <c r="BD4735" s="2"/>
      <c r="BE4735" s="2"/>
      <c r="BF4735" s="2"/>
      <c r="BG4735" s="2"/>
      <c r="BH4735" s="2"/>
      <c r="BI4735" s="2"/>
      <c r="BJ4735" s="2"/>
      <c r="BK4735" s="2"/>
      <c r="BL4735" s="2"/>
      <c r="BM4735" s="2"/>
      <c r="BN4735" s="2"/>
      <c r="BO4735" s="2"/>
      <c r="BP4735" s="2"/>
      <c r="BQ4735" s="2"/>
      <c r="BR4735" s="2"/>
      <c r="BS4735" s="2"/>
      <c r="BT4735" s="2"/>
      <c r="BU4735" s="2"/>
      <c r="BV4735" s="2"/>
      <c r="BW4735" s="2"/>
      <c r="BX4735" s="2"/>
      <c r="BY4735" s="2"/>
    </row>
    <row r="4736" spans="38:77" s="11" customFormat="1" x14ac:dyDescent="0.3">
      <c r="AL4736" s="2"/>
      <c r="AM4736" s="2"/>
      <c r="AN4736" s="2"/>
      <c r="AO4736" s="2"/>
      <c r="AP4736" s="2"/>
      <c r="AQ4736" s="2"/>
      <c r="AR4736" s="2"/>
      <c r="AS4736" s="2"/>
      <c r="AT4736" s="2"/>
      <c r="AU4736" s="2"/>
      <c r="AV4736" s="2"/>
      <c r="AW4736" s="2"/>
      <c r="AX4736" s="2"/>
      <c r="AY4736" s="2"/>
      <c r="AZ4736" s="2"/>
      <c r="BA4736" s="2"/>
      <c r="BB4736" s="2"/>
      <c r="BC4736" s="2"/>
      <c r="BD4736" s="2"/>
      <c r="BE4736" s="2"/>
      <c r="BF4736" s="2"/>
      <c r="BG4736" s="2"/>
      <c r="BH4736" s="2"/>
      <c r="BI4736" s="2"/>
      <c r="BJ4736" s="2"/>
      <c r="BK4736" s="2"/>
      <c r="BL4736" s="2"/>
      <c r="BM4736" s="2"/>
      <c r="BN4736" s="2"/>
      <c r="BO4736" s="2"/>
      <c r="BP4736" s="2"/>
      <c r="BQ4736" s="2"/>
      <c r="BR4736" s="2"/>
      <c r="BS4736" s="2"/>
      <c r="BT4736" s="2"/>
      <c r="BU4736" s="2"/>
      <c r="BV4736" s="2"/>
      <c r="BW4736" s="2"/>
      <c r="BX4736" s="2"/>
      <c r="BY4736" s="2"/>
    </row>
    <row r="4737" spans="38:77" s="11" customFormat="1" x14ac:dyDescent="0.3">
      <c r="AL4737" s="2"/>
      <c r="AM4737" s="2"/>
      <c r="AN4737" s="2"/>
      <c r="AO4737" s="2"/>
      <c r="AP4737" s="2"/>
      <c r="AQ4737" s="2"/>
      <c r="AR4737" s="2"/>
      <c r="AS4737" s="2"/>
      <c r="AT4737" s="2"/>
      <c r="AU4737" s="2"/>
      <c r="AV4737" s="2"/>
      <c r="AW4737" s="2"/>
      <c r="AX4737" s="2"/>
      <c r="AY4737" s="2"/>
      <c r="AZ4737" s="2"/>
      <c r="BA4737" s="2"/>
      <c r="BB4737" s="2"/>
      <c r="BC4737" s="2"/>
      <c r="BD4737" s="2"/>
      <c r="BE4737" s="2"/>
      <c r="BF4737" s="2"/>
      <c r="BG4737" s="2"/>
      <c r="BH4737" s="2"/>
      <c r="BI4737" s="2"/>
      <c r="BJ4737" s="2"/>
      <c r="BK4737" s="2"/>
      <c r="BL4737" s="2"/>
      <c r="BM4737" s="2"/>
      <c r="BN4737" s="2"/>
      <c r="BO4737" s="2"/>
      <c r="BP4737" s="2"/>
      <c r="BQ4737" s="2"/>
      <c r="BR4737" s="2"/>
      <c r="BS4737" s="2"/>
      <c r="BT4737" s="2"/>
      <c r="BU4737" s="2"/>
      <c r="BV4737" s="2"/>
      <c r="BW4737" s="2"/>
      <c r="BX4737" s="2"/>
      <c r="BY4737" s="2"/>
    </row>
    <row r="4738" spans="38:77" s="11" customFormat="1" x14ac:dyDescent="0.3">
      <c r="AL4738" s="2"/>
      <c r="AM4738" s="2"/>
      <c r="AN4738" s="2"/>
      <c r="AO4738" s="2"/>
      <c r="AP4738" s="2"/>
      <c r="AQ4738" s="2"/>
      <c r="AR4738" s="2"/>
      <c r="AS4738" s="2"/>
      <c r="AT4738" s="2"/>
      <c r="AU4738" s="2"/>
      <c r="AV4738" s="2"/>
      <c r="AW4738" s="2"/>
      <c r="AX4738" s="2"/>
      <c r="AY4738" s="2"/>
      <c r="AZ4738" s="2"/>
      <c r="BA4738" s="2"/>
      <c r="BB4738" s="2"/>
      <c r="BC4738" s="2"/>
      <c r="BD4738" s="2"/>
      <c r="BE4738" s="2"/>
      <c r="BF4738" s="2"/>
      <c r="BG4738" s="2"/>
      <c r="BH4738" s="2"/>
      <c r="BI4738" s="2"/>
      <c r="BJ4738" s="2"/>
      <c r="BK4738" s="2"/>
      <c r="BL4738" s="2"/>
      <c r="BM4738" s="2"/>
      <c r="BN4738" s="2"/>
      <c r="BO4738" s="2"/>
      <c r="BP4738" s="2"/>
      <c r="BQ4738" s="2"/>
      <c r="BR4738" s="2"/>
      <c r="BS4738" s="2"/>
      <c r="BT4738" s="2"/>
      <c r="BU4738" s="2"/>
      <c r="BV4738" s="2"/>
      <c r="BW4738" s="2"/>
      <c r="BX4738" s="2"/>
      <c r="BY4738" s="2"/>
    </row>
    <row r="4739" spans="38:77" s="11" customFormat="1" x14ac:dyDescent="0.3">
      <c r="AL4739" s="2"/>
      <c r="AM4739" s="2"/>
      <c r="AN4739" s="2"/>
      <c r="AO4739" s="2"/>
      <c r="AP4739" s="2"/>
      <c r="AQ4739" s="2"/>
      <c r="AR4739" s="2"/>
      <c r="AS4739" s="2"/>
      <c r="AT4739" s="2"/>
      <c r="AU4739" s="2"/>
      <c r="AV4739" s="2"/>
      <c r="AW4739" s="2"/>
      <c r="AX4739" s="2"/>
      <c r="AY4739" s="2"/>
      <c r="AZ4739" s="2"/>
      <c r="BA4739" s="2"/>
      <c r="BB4739" s="2"/>
      <c r="BC4739" s="2"/>
      <c r="BD4739" s="2"/>
      <c r="BE4739" s="2"/>
      <c r="BF4739" s="2"/>
      <c r="BG4739" s="2"/>
      <c r="BH4739" s="2"/>
      <c r="BI4739" s="2"/>
      <c r="BJ4739" s="2"/>
      <c r="BK4739" s="2"/>
      <c r="BL4739" s="2"/>
      <c r="BM4739" s="2"/>
      <c r="BN4739" s="2"/>
      <c r="BO4739" s="2"/>
      <c r="BP4739" s="2"/>
      <c r="BQ4739" s="2"/>
      <c r="BR4739" s="2"/>
      <c r="BS4739" s="2"/>
      <c r="BT4739" s="2"/>
      <c r="BU4739" s="2"/>
      <c r="BV4739" s="2"/>
      <c r="BW4739" s="2"/>
      <c r="BX4739" s="2"/>
      <c r="BY4739" s="2"/>
    </row>
    <row r="4740" spans="38:77" s="11" customFormat="1" x14ac:dyDescent="0.3">
      <c r="AL4740" s="2"/>
      <c r="AM4740" s="2"/>
      <c r="AN4740" s="2"/>
      <c r="AO4740" s="2"/>
      <c r="AP4740" s="2"/>
      <c r="AQ4740" s="2"/>
      <c r="AR4740" s="2"/>
      <c r="AS4740" s="2"/>
      <c r="AT4740" s="2"/>
      <c r="AU4740" s="2"/>
      <c r="AV4740" s="2"/>
      <c r="AW4740" s="2"/>
      <c r="AX4740" s="2"/>
      <c r="AY4740" s="2"/>
      <c r="AZ4740" s="2"/>
      <c r="BA4740" s="2"/>
      <c r="BB4740" s="2"/>
      <c r="BC4740" s="2"/>
      <c r="BD4740" s="2"/>
      <c r="BE4740" s="2"/>
      <c r="BF4740" s="2"/>
      <c r="BG4740" s="2"/>
      <c r="BH4740" s="2"/>
      <c r="BI4740" s="2"/>
      <c r="BJ4740" s="2"/>
      <c r="BK4740" s="2"/>
      <c r="BL4740" s="2"/>
      <c r="BM4740" s="2"/>
      <c r="BN4740" s="2"/>
      <c r="BO4740" s="2"/>
      <c r="BP4740" s="2"/>
      <c r="BQ4740" s="2"/>
      <c r="BR4740" s="2"/>
      <c r="BS4740" s="2"/>
      <c r="BT4740" s="2"/>
      <c r="BU4740" s="2"/>
      <c r="BV4740" s="2"/>
      <c r="BW4740" s="2"/>
      <c r="BX4740" s="2"/>
      <c r="BY4740" s="2"/>
    </row>
    <row r="4741" spans="38:77" s="11" customFormat="1" x14ac:dyDescent="0.3">
      <c r="AL4741" s="2"/>
      <c r="AM4741" s="2"/>
      <c r="AN4741" s="2"/>
      <c r="AO4741" s="2"/>
      <c r="AP4741" s="2"/>
      <c r="AQ4741" s="2"/>
      <c r="AR4741" s="2"/>
      <c r="AS4741" s="2"/>
      <c r="AT4741" s="2"/>
      <c r="AU4741" s="2"/>
      <c r="AV4741" s="2"/>
      <c r="AW4741" s="2"/>
      <c r="AX4741" s="2"/>
      <c r="AY4741" s="2"/>
      <c r="AZ4741" s="2"/>
      <c r="BA4741" s="2"/>
      <c r="BB4741" s="2"/>
      <c r="BC4741" s="2"/>
      <c r="BD4741" s="2"/>
      <c r="BE4741" s="2"/>
      <c r="BF4741" s="2"/>
      <c r="BG4741" s="2"/>
      <c r="BH4741" s="2"/>
      <c r="BI4741" s="2"/>
      <c r="BJ4741" s="2"/>
      <c r="BK4741" s="2"/>
      <c r="BL4741" s="2"/>
      <c r="BM4741" s="2"/>
      <c r="BN4741" s="2"/>
      <c r="BO4741" s="2"/>
      <c r="BP4741" s="2"/>
      <c r="BQ4741" s="2"/>
      <c r="BR4741" s="2"/>
      <c r="BS4741" s="2"/>
      <c r="BT4741" s="2"/>
      <c r="BU4741" s="2"/>
      <c r="BV4741" s="2"/>
      <c r="BW4741" s="2"/>
      <c r="BX4741" s="2"/>
      <c r="BY4741" s="2"/>
    </row>
    <row r="4742" spans="38:77" s="11" customFormat="1" x14ac:dyDescent="0.3">
      <c r="AL4742" s="2"/>
      <c r="AM4742" s="2"/>
      <c r="AN4742" s="2"/>
      <c r="AO4742" s="2"/>
      <c r="AP4742" s="2"/>
      <c r="AQ4742" s="2"/>
      <c r="AR4742" s="2"/>
      <c r="AS4742" s="2"/>
      <c r="AT4742" s="2"/>
      <c r="AU4742" s="2"/>
      <c r="AV4742" s="2"/>
      <c r="AW4742" s="2"/>
      <c r="AX4742" s="2"/>
      <c r="AY4742" s="2"/>
      <c r="AZ4742" s="2"/>
      <c r="BA4742" s="2"/>
      <c r="BB4742" s="2"/>
      <c r="BC4742" s="2"/>
      <c r="BD4742" s="2"/>
      <c r="BE4742" s="2"/>
      <c r="BF4742" s="2"/>
      <c r="BG4742" s="2"/>
      <c r="BH4742" s="2"/>
      <c r="BI4742" s="2"/>
      <c r="BJ4742" s="2"/>
      <c r="BK4742" s="2"/>
      <c r="BL4742" s="2"/>
      <c r="BM4742" s="2"/>
      <c r="BN4742" s="2"/>
      <c r="BO4742" s="2"/>
      <c r="BP4742" s="2"/>
      <c r="BQ4742" s="2"/>
      <c r="BR4742" s="2"/>
      <c r="BS4742" s="2"/>
      <c r="BT4742" s="2"/>
      <c r="BU4742" s="2"/>
      <c r="BV4742" s="2"/>
      <c r="BW4742" s="2"/>
      <c r="BX4742" s="2"/>
      <c r="BY4742" s="2"/>
    </row>
    <row r="4743" spans="38:77" s="11" customFormat="1" x14ac:dyDescent="0.3">
      <c r="AL4743" s="2"/>
      <c r="AM4743" s="2"/>
      <c r="AN4743" s="2"/>
      <c r="AO4743" s="2"/>
      <c r="AP4743" s="2"/>
      <c r="AQ4743" s="2"/>
      <c r="AR4743" s="2"/>
      <c r="AS4743" s="2"/>
      <c r="AT4743" s="2"/>
      <c r="AU4743" s="2"/>
      <c r="AV4743" s="2"/>
      <c r="AW4743" s="2"/>
      <c r="AX4743" s="2"/>
      <c r="AY4743" s="2"/>
      <c r="AZ4743" s="2"/>
      <c r="BA4743" s="2"/>
      <c r="BB4743" s="2"/>
      <c r="BC4743" s="2"/>
      <c r="BD4743" s="2"/>
      <c r="BE4743" s="2"/>
      <c r="BF4743" s="2"/>
      <c r="BG4743" s="2"/>
      <c r="BH4743" s="2"/>
      <c r="BI4743" s="2"/>
      <c r="BJ4743" s="2"/>
      <c r="BK4743" s="2"/>
      <c r="BL4743" s="2"/>
      <c r="BM4743" s="2"/>
      <c r="BN4743" s="2"/>
      <c r="BO4743" s="2"/>
      <c r="BP4743" s="2"/>
      <c r="BQ4743" s="2"/>
      <c r="BR4743" s="2"/>
      <c r="BS4743" s="2"/>
      <c r="BT4743" s="2"/>
      <c r="BU4743" s="2"/>
      <c r="BV4743" s="2"/>
      <c r="BW4743" s="2"/>
      <c r="BX4743" s="2"/>
      <c r="BY4743" s="2"/>
    </row>
    <row r="4744" spans="38:77" s="11" customFormat="1" x14ac:dyDescent="0.3">
      <c r="AL4744" s="2"/>
      <c r="AM4744" s="2"/>
      <c r="AN4744" s="2"/>
      <c r="AO4744" s="2"/>
      <c r="AP4744" s="2"/>
      <c r="AQ4744" s="2"/>
      <c r="AR4744" s="2"/>
      <c r="AS4744" s="2"/>
      <c r="AT4744" s="2"/>
      <c r="AU4744" s="2"/>
      <c r="AV4744" s="2"/>
      <c r="AW4744" s="2"/>
      <c r="AX4744" s="2"/>
      <c r="AY4744" s="2"/>
      <c r="AZ4744" s="2"/>
      <c r="BA4744" s="2"/>
      <c r="BB4744" s="2"/>
      <c r="BC4744" s="2"/>
      <c r="BD4744" s="2"/>
      <c r="BE4744" s="2"/>
      <c r="BF4744" s="2"/>
      <c r="BG4744" s="2"/>
      <c r="BH4744" s="2"/>
      <c r="BI4744" s="2"/>
      <c r="BJ4744" s="2"/>
      <c r="BK4744" s="2"/>
      <c r="BL4744" s="2"/>
      <c r="BM4744" s="2"/>
      <c r="BN4744" s="2"/>
      <c r="BO4744" s="2"/>
      <c r="BP4744" s="2"/>
      <c r="BQ4744" s="2"/>
      <c r="BR4744" s="2"/>
      <c r="BS4744" s="2"/>
      <c r="BT4744" s="2"/>
      <c r="BU4744" s="2"/>
      <c r="BV4744" s="2"/>
      <c r="BW4744" s="2"/>
      <c r="BX4744" s="2"/>
      <c r="BY4744" s="2"/>
    </row>
    <row r="4745" spans="38:77" s="11" customFormat="1" x14ac:dyDescent="0.3">
      <c r="AL4745" s="2"/>
      <c r="AM4745" s="2"/>
      <c r="AN4745" s="2"/>
      <c r="AO4745" s="2"/>
      <c r="AP4745" s="2"/>
      <c r="AQ4745" s="2"/>
      <c r="AR4745" s="2"/>
      <c r="AS4745" s="2"/>
      <c r="AT4745" s="2"/>
      <c r="AU4745" s="2"/>
      <c r="AV4745" s="2"/>
      <c r="AW4745" s="2"/>
      <c r="AX4745" s="2"/>
      <c r="AY4745" s="2"/>
      <c r="AZ4745" s="2"/>
      <c r="BA4745" s="2"/>
      <c r="BB4745" s="2"/>
      <c r="BC4745" s="2"/>
      <c r="BD4745" s="2"/>
      <c r="BE4745" s="2"/>
      <c r="BF4745" s="2"/>
      <c r="BG4745" s="2"/>
      <c r="BH4745" s="2"/>
      <c r="BI4745" s="2"/>
      <c r="BJ4745" s="2"/>
      <c r="BK4745" s="2"/>
      <c r="BL4745" s="2"/>
      <c r="BM4745" s="2"/>
      <c r="BN4745" s="2"/>
      <c r="BO4745" s="2"/>
      <c r="BP4745" s="2"/>
      <c r="BQ4745" s="2"/>
      <c r="BR4745" s="2"/>
      <c r="BS4745" s="2"/>
      <c r="BT4745" s="2"/>
      <c r="BU4745" s="2"/>
      <c r="BV4745" s="2"/>
      <c r="BW4745" s="2"/>
      <c r="BX4745" s="2"/>
      <c r="BY4745" s="2"/>
    </row>
    <row r="4746" spans="38:77" s="11" customFormat="1" x14ac:dyDescent="0.3">
      <c r="AL4746" s="2"/>
      <c r="AM4746" s="2"/>
      <c r="AN4746" s="2"/>
      <c r="AO4746" s="2"/>
      <c r="AP4746" s="2"/>
      <c r="AQ4746" s="2"/>
      <c r="AR4746" s="2"/>
      <c r="AS4746" s="2"/>
      <c r="AT4746" s="2"/>
      <c r="AU4746" s="2"/>
      <c r="AV4746" s="2"/>
      <c r="AW4746" s="2"/>
      <c r="AX4746" s="2"/>
      <c r="AY4746" s="2"/>
      <c r="AZ4746" s="2"/>
      <c r="BA4746" s="2"/>
      <c r="BB4746" s="2"/>
      <c r="BC4746" s="2"/>
      <c r="BD4746" s="2"/>
      <c r="BE4746" s="2"/>
      <c r="BF4746" s="2"/>
      <c r="BG4746" s="2"/>
      <c r="BH4746" s="2"/>
      <c r="BI4746" s="2"/>
      <c r="BJ4746" s="2"/>
      <c r="BK4746" s="2"/>
      <c r="BL4746" s="2"/>
      <c r="BM4746" s="2"/>
      <c r="BN4746" s="2"/>
      <c r="BO4746" s="2"/>
      <c r="BP4746" s="2"/>
      <c r="BQ4746" s="2"/>
      <c r="BR4746" s="2"/>
      <c r="BS4746" s="2"/>
      <c r="BT4746" s="2"/>
      <c r="BU4746" s="2"/>
      <c r="BV4746" s="2"/>
      <c r="BW4746" s="2"/>
      <c r="BX4746" s="2"/>
      <c r="BY4746" s="2"/>
    </row>
    <row r="4747" spans="38:77" s="11" customFormat="1" x14ac:dyDescent="0.3">
      <c r="AL4747" s="2"/>
      <c r="AM4747" s="2"/>
      <c r="AN4747" s="2"/>
      <c r="AO4747" s="2"/>
      <c r="AP4747" s="2"/>
      <c r="AQ4747" s="2"/>
      <c r="AR4747" s="2"/>
      <c r="AS4747" s="2"/>
      <c r="AT4747" s="2"/>
      <c r="AU4747" s="2"/>
      <c r="AV4747" s="2"/>
      <c r="AW4747" s="2"/>
      <c r="AX4747" s="2"/>
      <c r="AY4747" s="2"/>
      <c r="AZ4747" s="2"/>
      <c r="BA4747" s="2"/>
      <c r="BB4747" s="2"/>
      <c r="BC4747" s="2"/>
      <c r="BD4747" s="2"/>
      <c r="BE4747" s="2"/>
      <c r="BF4747" s="2"/>
      <c r="BG4747" s="2"/>
      <c r="BH4747" s="2"/>
      <c r="BI4747" s="2"/>
      <c r="BJ4747" s="2"/>
      <c r="BK4747" s="2"/>
      <c r="BL4747" s="2"/>
      <c r="BM4747" s="2"/>
      <c r="BN4747" s="2"/>
      <c r="BO4747" s="2"/>
      <c r="BP4747" s="2"/>
      <c r="BQ4747" s="2"/>
      <c r="BR4747" s="2"/>
      <c r="BS4747" s="2"/>
      <c r="BT4747" s="2"/>
      <c r="BU4747" s="2"/>
      <c r="BV4747" s="2"/>
      <c r="BW4747" s="2"/>
      <c r="BX4747" s="2"/>
      <c r="BY4747" s="2"/>
    </row>
    <row r="4748" spans="38:77" s="11" customFormat="1" x14ac:dyDescent="0.3">
      <c r="AL4748" s="2"/>
      <c r="AM4748" s="2"/>
      <c r="AN4748" s="2"/>
      <c r="AO4748" s="2"/>
      <c r="AP4748" s="2"/>
      <c r="AQ4748" s="2"/>
      <c r="AR4748" s="2"/>
      <c r="AS4748" s="2"/>
      <c r="AT4748" s="2"/>
      <c r="AU4748" s="2"/>
      <c r="AV4748" s="2"/>
      <c r="AW4748" s="2"/>
      <c r="AX4748" s="2"/>
      <c r="AY4748" s="2"/>
      <c r="AZ4748" s="2"/>
      <c r="BA4748" s="2"/>
      <c r="BB4748" s="2"/>
      <c r="BC4748" s="2"/>
      <c r="BD4748" s="2"/>
      <c r="BE4748" s="2"/>
      <c r="BF4748" s="2"/>
      <c r="BG4748" s="2"/>
      <c r="BH4748" s="2"/>
      <c r="BI4748" s="2"/>
      <c r="BJ4748" s="2"/>
      <c r="BK4748" s="2"/>
      <c r="BL4748" s="2"/>
      <c r="BM4748" s="2"/>
      <c r="BN4748" s="2"/>
      <c r="BO4748" s="2"/>
      <c r="BP4748" s="2"/>
      <c r="BQ4748" s="2"/>
      <c r="BR4748" s="2"/>
      <c r="BS4748" s="2"/>
      <c r="BT4748" s="2"/>
      <c r="BU4748" s="2"/>
      <c r="BV4748" s="2"/>
      <c r="BW4748" s="2"/>
      <c r="BX4748" s="2"/>
      <c r="BY4748" s="2"/>
    </row>
    <row r="4749" spans="38:77" s="11" customFormat="1" x14ac:dyDescent="0.3">
      <c r="AL4749" s="2"/>
      <c r="AM4749" s="2"/>
      <c r="AN4749" s="2"/>
      <c r="AO4749" s="2"/>
      <c r="AP4749" s="2"/>
      <c r="AQ4749" s="2"/>
      <c r="AR4749" s="2"/>
      <c r="AS4749" s="2"/>
      <c r="AT4749" s="2"/>
      <c r="AU4749" s="2"/>
      <c r="AV4749" s="2"/>
      <c r="AW4749" s="2"/>
      <c r="AX4749" s="2"/>
      <c r="AY4749" s="2"/>
      <c r="AZ4749" s="2"/>
      <c r="BA4749" s="2"/>
      <c r="BB4749" s="2"/>
      <c r="BC4749" s="2"/>
      <c r="BD4749" s="2"/>
      <c r="BE4749" s="2"/>
      <c r="BF4749" s="2"/>
      <c r="BG4749" s="2"/>
      <c r="BH4749" s="2"/>
      <c r="BI4749" s="2"/>
      <c r="BJ4749" s="2"/>
      <c r="BK4749" s="2"/>
      <c r="BL4749" s="2"/>
      <c r="BM4749" s="2"/>
      <c r="BN4749" s="2"/>
      <c r="BO4749" s="2"/>
      <c r="BP4749" s="2"/>
      <c r="BQ4749" s="2"/>
      <c r="BR4749" s="2"/>
      <c r="BS4749" s="2"/>
      <c r="BT4749" s="2"/>
      <c r="BU4749" s="2"/>
      <c r="BV4749" s="2"/>
      <c r="BW4749" s="2"/>
      <c r="BX4749" s="2"/>
      <c r="BY4749" s="2"/>
    </row>
    <row r="4750" spans="38:77" s="11" customFormat="1" x14ac:dyDescent="0.3">
      <c r="AL4750" s="2"/>
      <c r="AM4750" s="2"/>
      <c r="AN4750" s="2"/>
      <c r="AO4750" s="2"/>
      <c r="AP4750" s="2"/>
      <c r="AQ4750" s="2"/>
      <c r="AR4750" s="2"/>
      <c r="AS4750" s="2"/>
      <c r="AT4750" s="2"/>
      <c r="AU4750" s="2"/>
      <c r="AV4750" s="2"/>
      <c r="AW4750" s="2"/>
      <c r="AX4750" s="2"/>
      <c r="AY4750" s="2"/>
      <c r="AZ4750" s="2"/>
      <c r="BA4750" s="2"/>
      <c r="BB4750" s="2"/>
      <c r="BC4750" s="2"/>
      <c r="BD4750" s="2"/>
      <c r="BE4750" s="2"/>
      <c r="BF4750" s="2"/>
      <c r="BG4750" s="2"/>
      <c r="BH4750" s="2"/>
      <c r="BI4750" s="2"/>
      <c r="BJ4750" s="2"/>
      <c r="BK4750" s="2"/>
      <c r="BL4750" s="2"/>
      <c r="BM4750" s="2"/>
      <c r="BN4750" s="2"/>
      <c r="BO4750" s="2"/>
      <c r="BP4750" s="2"/>
      <c r="BQ4750" s="2"/>
      <c r="BR4750" s="2"/>
      <c r="BS4750" s="2"/>
      <c r="BT4750" s="2"/>
      <c r="BU4750" s="2"/>
      <c r="BV4750" s="2"/>
      <c r="BW4750" s="2"/>
      <c r="BX4750" s="2"/>
      <c r="BY4750" s="2"/>
    </row>
    <row r="4751" spans="38:77" s="11" customFormat="1" x14ac:dyDescent="0.3">
      <c r="AL4751" s="2"/>
      <c r="AM4751" s="2"/>
      <c r="AN4751" s="2"/>
      <c r="AO4751" s="2"/>
      <c r="AP4751" s="2"/>
      <c r="AQ4751" s="2"/>
      <c r="AR4751" s="2"/>
      <c r="AS4751" s="2"/>
      <c r="AT4751" s="2"/>
      <c r="AU4751" s="2"/>
      <c r="AV4751" s="2"/>
      <c r="AW4751" s="2"/>
      <c r="AX4751" s="2"/>
      <c r="AY4751" s="2"/>
      <c r="AZ4751" s="2"/>
      <c r="BA4751" s="2"/>
      <c r="BB4751" s="2"/>
      <c r="BC4751" s="2"/>
      <c r="BD4751" s="2"/>
      <c r="BE4751" s="2"/>
      <c r="BF4751" s="2"/>
      <c r="BG4751" s="2"/>
      <c r="BH4751" s="2"/>
      <c r="BI4751" s="2"/>
      <c r="BJ4751" s="2"/>
      <c r="BK4751" s="2"/>
      <c r="BL4751" s="2"/>
      <c r="BM4751" s="2"/>
      <c r="BN4751" s="2"/>
      <c r="BO4751" s="2"/>
      <c r="BP4751" s="2"/>
      <c r="BQ4751" s="2"/>
      <c r="BR4751" s="2"/>
      <c r="BS4751" s="2"/>
      <c r="BT4751" s="2"/>
      <c r="BU4751" s="2"/>
      <c r="BV4751" s="2"/>
      <c r="BW4751" s="2"/>
      <c r="BX4751" s="2"/>
      <c r="BY4751" s="2"/>
    </row>
    <row r="4752" spans="38:77" s="11" customFormat="1" x14ac:dyDescent="0.3">
      <c r="AL4752" s="2"/>
      <c r="AM4752" s="2"/>
      <c r="AN4752" s="2"/>
      <c r="AO4752" s="2"/>
      <c r="AP4752" s="2"/>
      <c r="AQ4752" s="2"/>
      <c r="AR4752" s="2"/>
      <c r="AS4752" s="2"/>
      <c r="AT4752" s="2"/>
      <c r="AU4752" s="2"/>
      <c r="AV4752" s="2"/>
      <c r="AW4752" s="2"/>
      <c r="AX4752" s="2"/>
      <c r="AY4752" s="2"/>
      <c r="AZ4752" s="2"/>
      <c r="BA4752" s="2"/>
      <c r="BB4752" s="2"/>
      <c r="BC4752" s="2"/>
      <c r="BD4752" s="2"/>
      <c r="BE4752" s="2"/>
      <c r="BF4752" s="2"/>
      <c r="BG4752" s="2"/>
      <c r="BH4752" s="2"/>
      <c r="BI4752" s="2"/>
      <c r="BJ4752" s="2"/>
      <c r="BK4752" s="2"/>
      <c r="BL4752" s="2"/>
      <c r="BM4752" s="2"/>
      <c r="BN4752" s="2"/>
      <c r="BO4752" s="2"/>
      <c r="BP4752" s="2"/>
      <c r="BQ4752" s="2"/>
      <c r="BR4752" s="2"/>
      <c r="BS4752" s="2"/>
      <c r="BT4752" s="2"/>
      <c r="BU4752" s="2"/>
      <c r="BV4752" s="2"/>
      <c r="BW4752" s="2"/>
      <c r="BX4752" s="2"/>
      <c r="BY4752" s="2"/>
    </row>
    <row r="4753" spans="38:77" s="11" customFormat="1" x14ac:dyDescent="0.3">
      <c r="AL4753" s="2"/>
      <c r="AM4753" s="2"/>
      <c r="AN4753" s="2"/>
      <c r="AO4753" s="2"/>
      <c r="AP4753" s="2"/>
      <c r="AQ4753" s="2"/>
      <c r="AR4753" s="2"/>
      <c r="AS4753" s="2"/>
      <c r="AT4753" s="2"/>
      <c r="AU4753" s="2"/>
      <c r="AV4753" s="2"/>
      <c r="AW4753" s="2"/>
      <c r="AX4753" s="2"/>
      <c r="AY4753" s="2"/>
      <c r="AZ4753" s="2"/>
      <c r="BA4753" s="2"/>
      <c r="BB4753" s="2"/>
      <c r="BC4753" s="2"/>
      <c r="BD4753" s="2"/>
      <c r="BE4753" s="2"/>
      <c r="BF4753" s="2"/>
      <c r="BG4753" s="2"/>
      <c r="BH4753" s="2"/>
      <c r="BI4753" s="2"/>
      <c r="BJ4753" s="2"/>
      <c r="BK4753" s="2"/>
      <c r="BL4753" s="2"/>
      <c r="BM4753" s="2"/>
      <c r="BN4753" s="2"/>
      <c r="BO4753" s="2"/>
      <c r="BP4753" s="2"/>
      <c r="BQ4753" s="2"/>
      <c r="BR4753" s="2"/>
      <c r="BS4753" s="2"/>
      <c r="BT4753" s="2"/>
      <c r="BU4753" s="2"/>
      <c r="BV4753" s="2"/>
      <c r="BW4753" s="2"/>
      <c r="BX4753" s="2"/>
      <c r="BY4753" s="2"/>
    </row>
    <row r="4754" spans="38:77" s="11" customFormat="1" x14ac:dyDescent="0.3">
      <c r="AL4754" s="2"/>
      <c r="AM4754" s="2"/>
      <c r="AN4754" s="2"/>
      <c r="AO4754" s="2"/>
      <c r="AP4754" s="2"/>
      <c r="AQ4754" s="2"/>
      <c r="AR4754" s="2"/>
      <c r="AS4754" s="2"/>
      <c r="AT4754" s="2"/>
      <c r="AU4754" s="2"/>
      <c r="AV4754" s="2"/>
      <c r="AW4754" s="2"/>
      <c r="AX4754" s="2"/>
      <c r="AY4754" s="2"/>
      <c r="AZ4754" s="2"/>
      <c r="BA4754" s="2"/>
      <c r="BB4754" s="2"/>
      <c r="BC4754" s="2"/>
      <c r="BD4754" s="2"/>
      <c r="BE4754" s="2"/>
      <c r="BF4754" s="2"/>
      <c r="BG4754" s="2"/>
      <c r="BH4754" s="2"/>
      <c r="BI4754" s="2"/>
      <c r="BJ4754" s="2"/>
      <c r="BK4754" s="2"/>
      <c r="BL4754" s="2"/>
      <c r="BM4754" s="2"/>
      <c r="BN4754" s="2"/>
      <c r="BO4754" s="2"/>
      <c r="BP4754" s="2"/>
      <c r="BQ4754" s="2"/>
      <c r="BR4754" s="2"/>
      <c r="BS4754" s="2"/>
      <c r="BT4754" s="2"/>
      <c r="BU4754" s="2"/>
      <c r="BV4754" s="2"/>
      <c r="BW4754" s="2"/>
      <c r="BX4754" s="2"/>
      <c r="BY4754" s="2"/>
    </row>
    <row r="4755" spans="38:77" s="11" customFormat="1" x14ac:dyDescent="0.3">
      <c r="AL4755" s="2"/>
      <c r="AM4755" s="2"/>
      <c r="AN4755" s="2"/>
      <c r="AO4755" s="2"/>
      <c r="AP4755" s="2"/>
      <c r="AQ4755" s="2"/>
      <c r="AR4755" s="2"/>
      <c r="AS4755" s="2"/>
      <c r="AT4755" s="2"/>
      <c r="AU4755" s="2"/>
      <c r="AV4755" s="2"/>
      <c r="AW4755" s="2"/>
      <c r="AX4755" s="2"/>
      <c r="AY4755" s="2"/>
      <c r="AZ4755" s="2"/>
      <c r="BA4755" s="2"/>
      <c r="BB4755" s="2"/>
      <c r="BC4755" s="2"/>
      <c r="BD4755" s="2"/>
      <c r="BE4755" s="2"/>
      <c r="BF4755" s="2"/>
      <c r="BG4755" s="2"/>
      <c r="BH4755" s="2"/>
      <c r="BI4755" s="2"/>
      <c r="BJ4755" s="2"/>
      <c r="BK4755" s="2"/>
      <c r="BL4755" s="2"/>
      <c r="BM4755" s="2"/>
      <c r="BN4755" s="2"/>
      <c r="BO4755" s="2"/>
      <c r="BP4755" s="2"/>
      <c r="BQ4755" s="2"/>
      <c r="BR4755" s="2"/>
      <c r="BS4755" s="2"/>
      <c r="BT4755" s="2"/>
      <c r="BU4755" s="2"/>
      <c r="BV4755" s="2"/>
      <c r="BW4755" s="2"/>
      <c r="BX4755" s="2"/>
      <c r="BY4755" s="2"/>
    </row>
    <row r="4756" spans="38:77" s="11" customFormat="1" x14ac:dyDescent="0.3">
      <c r="AL4756" s="2"/>
      <c r="AM4756" s="2"/>
      <c r="AN4756" s="2"/>
      <c r="AO4756" s="2"/>
      <c r="AP4756" s="2"/>
      <c r="AQ4756" s="2"/>
      <c r="AR4756" s="2"/>
      <c r="AS4756" s="2"/>
      <c r="AT4756" s="2"/>
      <c r="AU4756" s="2"/>
      <c r="AV4756" s="2"/>
      <c r="AW4756" s="2"/>
      <c r="AX4756" s="2"/>
      <c r="AY4756" s="2"/>
      <c r="AZ4756" s="2"/>
      <c r="BA4756" s="2"/>
      <c r="BB4756" s="2"/>
      <c r="BC4756" s="2"/>
      <c r="BD4756" s="2"/>
      <c r="BE4756" s="2"/>
      <c r="BF4756" s="2"/>
      <c r="BG4756" s="2"/>
      <c r="BH4756" s="2"/>
      <c r="BI4756" s="2"/>
      <c r="BJ4756" s="2"/>
      <c r="BK4756" s="2"/>
      <c r="BL4756" s="2"/>
      <c r="BM4756" s="2"/>
      <c r="BN4756" s="2"/>
      <c r="BO4756" s="2"/>
      <c r="BP4756" s="2"/>
      <c r="BQ4756" s="2"/>
      <c r="BR4756" s="2"/>
      <c r="BS4756" s="2"/>
      <c r="BT4756" s="2"/>
      <c r="BU4756" s="2"/>
      <c r="BV4756" s="2"/>
      <c r="BW4756" s="2"/>
      <c r="BX4756" s="2"/>
      <c r="BY4756" s="2"/>
    </row>
    <row r="4757" spans="38:77" s="11" customFormat="1" x14ac:dyDescent="0.3">
      <c r="AL4757" s="2"/>
      <c r="AM4757" s="2"/>
      <c r="AN4757" s="2"/>
      <c r="AO4757" s="2"/>
      <c r="AP4757" s="2"/>
      <c r="AQ4757" s="2"/>
      <c r="AR4757" s="2"/>
      <c r="AS4757" s="2"/>
      <c r="AT4757" s="2"/>
      <c r="AU4757" s="2"/>
      <c r="AV4757" s="2"/>
      <c r="AW4757" s="2"/>
      <c r="AX4757" s="2"/>
      <c r="AY4757" s="2"/>
      <c r="AZ4757" s="2"/>
      <c r="BA4757" s="2"/>
      <c r="BB4757" s="2"/>
      <c r="BC4757" s="2"/>
      <c r="BD4757" s="2"/>
      <c r="BE4757" s="2"/>
      <c r="BF4757" s="2"/>
      <c r="BG4757" s="2"/>
      <c r="BH4757" s="2"/>
      <c r="BI4757" s="2"/>
      <c r="BJ4757" s="2"/>
      <c r="BK4757" s="2"/>
      <c r="BL4757" s="2"/>
      <c r="BM4757" s="2"/>
      <c r="BN4757" s="2"/>
      <c r="BO4757" s="2"/>
      <c r="BP4757" s="2"/>
      <c r="BQ4757" s="2"/>
      <c r="BR4757" s="2"/>
      <c r="BS4757" s="2"/>
      <c r="BT4757" s="2"/>
      <c r="BU4757" s="2"/>
      <c r="BV4757" s="2"/>
      <c r="BW4757" s="2"/>
      <c r="BX4757" s="2"/>
      <c r="BY4757" s="2"/>
    </row>
    <row r="4758" spans="38:77" s="11" customFormat="1" x14ac:dyDescent="0.3">
      <c r="AL4758" s="2"/>
      <c r="AM4758" s="2"/>
      <c r="AN4758" s="2"/>
      <c r="AO4758" s="2"/>
      <c r="AP4758" s="2"/>
      <c r="AQ4758" s="2"/>
      <c r="AR4758" s="2"/>
      <c r="AS4758" s="2"/>
      <c r="AT4758" s="2"/>
      <c r="AU4758" s="2"/>
      <c r="AV4758" s="2"/>
      <c r="AW4758" s="2"/>
      <c r="AX4758" s="2"/>
      <c r="AY4758" s="2"/>
      <c r="AZ4758" s="2"/>
      <c r="BA4758" s="2"/>
      <c r="BB4758" s="2"/>
      <c r="BC4758" s="2"/>
      <c r="BD4758" s="2"/>
      <c r="BE4758" s="2"/>
      <c r="BF4758" s="2"/>
      <c r="BG4758" s="2"/>
      <c r="BH4758" s="2"/>
      <c r="BI4758" s="2"/>
      <c r="BJ4758" s="2"/>
      <c r="BK4758" s="2"/>
      <c r="BL4758" s="2"/>
      <c r="BM4758" s="2"/>
      <c r="BN4758" s="2"/>
      <c r="BO4758" s="2"/>
      <c r="BP4758" s="2"/>
      <c r="BQ4758" s="2"/>
      <c r="BR4758" s="2"/>
      <c r="BS4758" s="2"/>
      <c r="BT4758" s="2"/>
      <c r="BU4758" s="2"/>
      <c r="BV4758" s="2"/>
      <c r="BW4758" s="2"/>
      <c r="BX4758" s="2"/>
      <c r="BY4758" s="2"/>
    </row>
    <row r="4759" spans="38:77" s="11" customFormat="1" x14ac:dyDescent="0.3">
      <c r="AL4759" s="2"/>
      <c r="AM4759" s="2"/>
      <c r="AN4759" s="2"/>
      <c r="AO4759" s="2"/>
      <c r="AP4759" s="2"/>
      <c r="AQ4759" s="2"/>
      <c r="AR4759" s="2"/>
      <c r="AS4759" s="2"/>
      <c r="AT4759" s="2"/>
      <c r="AU4759" s="2"/>
      <c r="AV4759" s="2"/>
      <c r="AW4759" s="2"/>
      <c r="AX4759" s="2"/>
      <c r="AY4759" s="2"/>
      <c r="AZ4759" s="2"/>
      <c r="BA4759" s="2"/>
      <c r="BB4759" s="2"/>
      <c r="BC4759" s="2"/>
      <c r="BD4759" s="2"/>
      <c r="BE4759" s="2"/>
      <c r="BF4759" s="2"/>
      <c r="BG4759" s="2"/>
      <c r="BH4759" s="2"/>
      <c r="BI4759" s="2"/>
      <c r="BJ4759" s="2"/>
      <c r="BK4759" s="2"/>
      <c r="BL4759" s="2"/>
      <c r="BM4759" s="2"/>
      <c r="BN4759" s="2"/>
      <c r="BO4759" s="2"/>
      <c r="BP4759" s="2"/>
      <c r="BQ4759" s="2"/>
      <c r="BR4759" s="2"/>
      <c r="BS4759" s="2"/>
      <c r="BT4759" s="2"/>
      <c r="BU4759" s="2"/>
      <c r="BV4759" s="2"/>
      <c r="BW4759" s="2"/>
      <c r="BX4759" s="2"/>
      <c r="BY4759" s="2"/>
    </row>
    <row r="4760" spans="38:77" s="11" customFormat="1" x14ac:dyDescent="0.3">
      <c r="AL4760" s="2"/>
      <c r="AM4760" s="2"/>
      <c r="AN4760" s="2"/>
      <c r="AO4760" s="2"/>
      <c r="AP4760" s="2"/>
      <c r="AQ4760" s="2"/>
      <c r="AR4760" s="2"/>
      <c r="AS4760" s="2"/>
      <c r="AT4760" s="2"/>
      <c r="AU4760" s="2"/>
      <c r="AV4760" s="2"/>
      <c r="AW4760" s="2"/>
      <c r="AX4760" s="2"/>
      <c r="AY4760" s="2"/>
      <c r="AZ4760" s="2"/>
      <c r="BA4760" s="2"/>
      <c r="BB4760" s="2"/>
      <c r="BC4760" s="2"/>
      <c r="BD4760" s="2"/>
      <c r="BE4760" s="2"/>
      <c r="BF4760" s="2"/>
      <c r="BG4760" s="2"/>
      <c r="BH4760" s="2"/>
      <c r="BI4760" s="2"/>
      <c r="BJ4760" s="2"/>
      <c r="BK4760" s="2"/>
      <c r="BL4760" s="2"/>
      <c r="BM4760" s="2"/>
      <c r="BN4760" s="2"/>
      <c r="BO4760" s="2"/>
      <c r="BP4760" s="2"/>
      <c r="BQ4760" s="2"/>
      <c r="BR4760" s="2"/>
      <c r="BS4760" s="2"/>
      <c r="BT4760" s="2"/>
      <c r="BU4760" s="2"/>
      <c r="BV4760" s="2"/>
      <c r="BW4760" s="2"/>
      <c r="BX4760" s="2"/>
      <c r="BY4760" s="2"/>
    </row>
    <row r="4761" spans="38:77" s="11" customFormat="1" x14ac:dyDescent="0.3">
      <c r="AL4761" s="2"/>
      <c r="AM4761" s="2"/>
      <c r="AN4761" s="2"/>
      <c r="AO4761" s="2"/>
      <c r="AP4761" s="2"/>
      <c r="AQ4761" s="2"/>
      <c r="AR4761" s="2"/>
      <c r="AS4761" s="2"/>
      <c r="AT4761" s="2"/>
      <c r="AU4761" s="2"/>
      <c r="AV4761" s="2"/>
      <c r="AW4761" s="2"/>
      <c r="AX4761" s="2"/>
      <c r="AY4761" s="2"/>
      <c r="AZ4761" s="2"/>
      <c r="BA4761" s="2"/>
      <c r="BB4761" s="2"/>
      <c r="BC4761" s="2"/>
      <c r="BD4761" s="2"/>
      <c r="BE4761" s="2"/>
      <c r="BF4761" s="2"/>
      <c r="BG4761" s="2"/>
      <c r="BH4761" s="2"/>
      <c r="BI4761" s="2"/>
      <c r="BJ4761" s="2"/>
      <c r="BK4761" s="2"/>
      <c r="BL4761" s="2"/>
      <c r="BM4761" s="2"/>
      <c r="BN4761" s="2"/>
      <c r="BO4761" s="2"/>
      <c r="BP4761" s="2"/>
      <c r="BQ4761" s="2"/>
      <c r="BR4761" s="2"/>
      <c r="BS4761" s="2"/>
      <c r="BT4761" s="2"/>
      <c r="BU4761" s="2"/>
      <c r="BV4761" s="2"/>
      <c r="BW4761" s="2"/>
      <c r="BX4761" s="2"/>
      <c r="BY4761" s="2"/>
    </row>
    <row r="4762" spans="38:77" s="11" customFormat="1" x14ac:dyDescent="0.3">
      <c r="AL4762" s="2"/>
      <c r="AM4762" s="2"/>
      <c r="AN4762" s="2"/>
      <c r="AO4762" s="2"/>
      <c r="AP4762" s="2"/>
      <c r="AQ4762" s="2"/>
      <c r="AR4762" s="2"/>
      <c r="AS4762" s="2"/>
      <c r="AT4762" s="2"/>
      <c r="AU4762" s="2"/>
      <c r="AV4762" s="2"/>
      <c r="AW4762" s="2"/>
      <c r="AX4762" s="2"/>
      <c r="AY4762" s="2"/>
      <c r="AZ4762" s="2"/>
      <c r="BA4762" s="2"/>
      <c r="BB4762" s="2"/>
      <c r="BC4762" s="2"/>
      <c r="BD4762" s="2"/>
      <c r="BE4762" s="2"/>
      <c r="BF4762" s="2"/>
      <c r="BG4762" s="2"/>
      <c r="BH4762" s="2"/>
      <c r="BI4762" s="2"/>
      <c r="BJ4762" s="2"/>
      <c r="BK4762" s="2"/>
      <c r="BL4762" s="2"/>
      <c r="BM4762" s="2"/>
      <c r="BN4762" s="2"/>
      <c r="BO4762" s="2"/>
      <c r="BP4762" s="2"/>
      <c r="BQ4762" s="2"/>
      <c r="BR4762" s="2"/>
      <c r="BS4762" s="2"/>
      <c r="BT4762" s="2"/>
      <c r="BU4762" s="2"/>
      <c r="BV4762" s="2"/>
      <c r="BW4762" s="2"/>
      <c r="BX4762" s="2"/>
      <c r="BY4762" s="2"/>
    </row>
    <row r="4763" spans="38:77" s="11" customFormat="1" x14ac:dyDescent="0.3">
      <c r="AL4763" s="2"/>
      <c r="AM4763" s="2"/>
      <c r="AN4763" s="2"/>
      <c r="AO4763" s="2"/>
      <c r="AP4763" s="2"/>
      <c r="AQ4763" s="2"/>
      <c r="AR4763" s="2"/>
      <c r="AS4763" s="2"/>
      <c r="AT4763" s="2"/>
      <c r="AU4763" s="2"/>
      <c r="AV4763" s="2"/>
      <c r="AW4763" s="2"/>
      <c r="AX4763" s="2"/>
      <c r="AY4763" s="2"/>
      <c r="AZ4763" s="2"/>
      <c r="BA4763" s="2"/>
      <c r="BB4763" s="2"/>
      <c r="BC4763" s="2"/>
      <c r="BD4763" s="2"/>
      <c r="BE4763" s="2"/>
      <c r="BF4763" s="2"/>
      <c r="BG4763" s="2"/>
      <c r="BH4763" s="2"/>
      <c r="BI4763" s="2"/>
      <c r="BJ4763" s="2"/>
      <c r="BK4763" s="2"/>
      <c r="BL4763" s="2"/>
      <c r="BM4763" s="2"/>
      <c r="BN4763" s="2"/>
      <c r="BO4763" s="2"/>
      <c r="BP4763" s="2"/>
      <c r="BQ4763" s="2"/>
      <c r="BR4763" s="2"/>
      <c r="BS4763" s="2"/>
      <c r="BT4763" s="2"/>
      <c r="BU4763" s="2"/>
      <c r="BV4763" s="2"/>
      <c r="BW4763" s="2"/>
      <c r="BX4763" s="2"/>
      <c r="BY4763" s="2"/>
    </row>
    <row r="4764" spans="38:77" s="11" customFormat="1" x14ac:dyDescent="0.3">
      <c r="AL4764" s="2"/>
      <c r="AM4764" s="2"/>
      <c r="AN4764" s="2"/>
      <c r="AO4764" s="2"/>
      <c r="AP4764" s="2"/>
      <c r="AQ4764" s="2"/>
      <c r="AR4764" s="2"/>
      <c r="AS4764" s="2"/>
      <c r="AT4764" s="2"/>
      <c r="AU4764" s="2"/>
      <c r="AV4764" s="2"/>
      <c r="AW4764" s="2"/>
      <c r="AX4764" s="2"/>
      <c r="AY4764" s="2"/>
      <c r="AZ4764" s="2"/>
      <c r="BA4764" s="2"/>
      <c r="BB4764" s="2"/>
      <c r="BC4764" s="2"/>
      <c r="BD4764" s="2"/>
      <c r="BE4764" s="2"/>
      <c r="BF4764" s="2"/>
      <c r="BG4764" s="2"/>
      <c r="BH4764" s="2"/>
      <c r="BI4764" s="2"/>
      <c r="BJ4764" s="2"/>
      <c r="BK4764" s="2"/>
      <c r="BL4764" s="2"/>
      <c r="BM4764" s="2"/>
      <c r="BN4764" s="2"/>
      <c r="BO4764" s="2"/>
      <c r="BP4764" s="2"/>
      <c r="BQ4764" s="2"/>
      <c r="BR4764" s="2"/>
      <c r="BS4764" s="2"/>
      <c r="BT4764" s="2"/>
      <c r="BU4764" s="2"/>
      <c r="BV4764" s="2"/>
      <c r="BW4764" s="2"/>
      <c r="BX4764" s="2"/>
      <c r="BY4764" s="2"/>
    </row>
    <row r="4765" spans="38:77" s="11" customFormat="1" x14ac:dyDescent="0.3">
      <c r="AL4765" s="2"/>
      <c r="AM4765" s="2"/>
      <c r="AN4765" s="2"/>
      <c r="AO4765" s="2"/>
      <c r="AP4765" s="2"/>
      <c r="AQ4765" s="2"/>
      <c r="AR4765" s="2"/>
      <c r="AS4765" s="2"/>
      <c r="AT4765" s="2"/>
      <c r="AU4765" s="2"/>
      <c r="AV4765" s="2"/>
      <c r="AW4765" s="2"/>
      <c r="AX4765" s="2"/>
      <c r="AY4765" s="2"/>
      <c r="AZ4765" s="2"/>
      <c r="BA4765" s="2"/>
      <c r="BB4765" s="2"/>
      <c r="BC4765" s="2"/>
      <c r="BD4765" s="2"/>
      <c r="BE4765" s="2"/>
      <c r="BF4765" s="2"/>
      <c r="BG4765" s="2"/>
      <c r="BH4765" s="2"/>
      <c r="BI4765" s="2"/>
      <c r="BJ4765" s="2"/>
      <c r="BK4765" s="2"/>
      <c r="BL4765" s="2"/>
      <c r="BM4765" s="2"/>
      <c r="BN4765" s="2"/>
      <c r="BO4765" s="2"/>
      <c r="BP4765" s="2"/>
      <c r="BQ4765" s="2"/>
      <c r="BR4765" s="2"/>
      <c r="BS4765" s="2"/>
      <c r="BT4765" s="2"/>
      <c r="BU4765" s="2"/>
      <c r="BV4765" s="2"/>
      <c r="BW4765" s="2"/>
      <c r="BX4765" s="2"/>
      <c r="BY4765" s="2"/>
    </row>
    <row r="4766" spans="38:77" s="11" customFormat="1" x14ac:dyDescent="0.3">
      <c r="AL4766" s="2"/>
      <c r="AM4766" s="2"/>
      <c r="AN4766" s="2"/>
      <c r="AO4766" s="2"/>
      <c r="AP4766" s="2"/>
      <c r="AQ4766" s="2"/>
      <c r="AR4766" s="2"/>
      <c r="AS4766" s="2"/>
      <c r="AT4766" s="2"/>
      <c r="AU4766" s="2"/>
      <c r="AV4766" s="2"/>
      <c r="AW4766" s="2"/>
      <c r="AX4766" s="2"/>
      <c r="AY4766" s="2"/>
      <c r="AZ4766" s="2"/>
      <c r="BA4766" s="2"/>
      <c r="BB4766" s="2"/>
      <c r="BC4766" s="2"/>
      <c r="BD4766" s="2"/>
      <c r="BE4766" s="2"/>
      <c r="BF4766" s="2"/>
      <c r="BG4766" s="2"/>
      <c r="BH4766" s="2"/>
      <c r="BI4766" s="2"/>
      <c r="BJ4766" s="2"/>
      <c r="BK4766" s="2"/>
      <c r="BL4766" s="2"/>
      <c r="BM4766" s="2"/>
      <c r="BN4766" s="2"/>
      <c r="BO4766" s="2"/>
      <c r="BP4766" s="2"/>
      <c r="BQ4766" s="2"/>
      <c r="BR4766" s="2"/>
      <c r="BS4766" s="2"/>
      <c r="BT4766" s="2"/>
      <c r="BU4766" s="2"/>
      <c r="BV4766" s="2"/>
      <c r="BW4766" s="2"/>
      <c r="BX4766" s="2"/>
      <c r="BY4766" s="2"/>
    </row>
    <row r="4767" spans="38:77" s="11" customFormat="1" x14ac:dyDescent="0.3">
      <c r="AL4767" s="2"/>
      <c r="AM4767" s="2"/>
      <c r="AN4767" s="2"/>
      <c r="AO4767" s="2"/>
      <c r="AP4767" s="2"/>
      <c r="AQ4767" s="2"/>
      <c r="AR4767" s="2"/>
      <c r="AS4767" s="2"/>
      <c r="AT4767" s="2"/>
      <c r="AU4767" s="2"/>
      <c r="AV4767" s="2"/>
      <c r="AW4767" s="2"/>
      <c r="AX4767" s="2"/>
      <c r="AY4767" s="2"/>
      <c r="AZ4767" s="2"/>
      <c r="BA4767" s="2"/>
      <c r="BB4767" s="2"/>
      <c r="BC4767" s="2"/>
      <c r="BD4767" s="2"/>
      <c r="BE4767" s="2"/>
      <c r="BF4767" s="2"/>
      <c r="BG4767" s="2"/>
      <c r="BH4767" s="2"/>
      <c r="BI4767" s="2"/>
      <c r="BJ4767" s="2"/>
      <c r="BK4767" s="2"/>
      <c r="BL4767" s="2"/>
      <c r="BM4767" s="2"/>
      <c r="BN4767" s="2"/>
      <c r="BO4767" s="2"/>
      <c r="BP4767" s="2"/>
      <c r="BQ4767" s="2"/>
      <c r="BR4767" s="2"/>
      <c r="BS4767" s="2"/>
      <c r="BT4767" s="2"/>
      <c r="BU4767" s="2"/>
      <c r="BV4767" s="2"/>
      <c r="BW4767" s="2"/>
      <c r="BX4767" s="2"/>
      <c r="BY4767" s="2"/>
    </row>
    <row r="4768" spans="38:77" s="11" customFormat="1" x14ac:dyDescent="0.3">
      <c r="AL4768" s="2"/>
      <c r="AM4768" s="2"/>
      <c r="AN4768" s="2"/>
      <c r="AO4768" s="2"/>
      <c r="AP4768" s="2"/>
      <c r="AQ4768" s="2"/>
      <c r="AR4768" s="2"/>
      <c r="AS4768" s="2"/>
      <c r="AT4768" s="2"/>
      <c r="AU4768" s="2"/>
      <c r="AV4768" s="2"/>
      <c r="AW4768" s="2"/>
      <c r="AX4768" s="2"/>
      <c r="AY4768" s="2"/>
      <c r="AZ4768" s="2"/>
      <c r="BA4768" s="2"/>
      <c r="BB4768" s="2"/>
      <c r="BC4768" s="2"/>
      <c r="BD4768" s="2"/>
      <c r="BE4768" s="2"/>
      <c r="BF4768" s="2"/>
      <c r="BG4768" s="2"/>
      <c r="BH4768" s="2"/>
      <c r="BI4768" s="2"/>
      <c r="BJ4768" s="2"/>
      <c r="BK4768" s="2"/>
      <c r="BL4768" s="2"/>
      <c r="BM4768" s="2"/>
      <c r="BN4768" s="2"/>
      <c r="BO4768" s="2"/>
      <c r="BP4768" s="2"/>
      <c r="BQ4768" s="2"/>
      <c r="BR4768" s="2"/>
      <c r="BS4768" s="2"/>
      <c r="BT4768" s="2"/>
      <c r="BU4768" s="2"/>
      <c r="BV4768" s="2"/>
      <c r="BW4768" s="2"/>
      <c r="BX4768" s="2"/>
      <c r="BY4768" s="2"/>
    </row>
    <row r="4769" spans="38:77" s="11" customFormat="1" x14ac:dyDescent="0.3">
      <c r="AL4769" s="2"/>
      <c r="AM4769" s="2"/>
      <c r="AN4769" s="2"/>
      <c r="AO4769" s="2"/>
      <c r="AP4769" s="2"/>
      <c r="AQ4769" s="2"/>
      <c r="AR4769" s="2"/>
      <c r="AS4769" s="2"/>
      <c r="AT4769" s="2"/>
      <c r="AU4769" s="2"/>
      <c r="AV4769" s="2"/>
      <c r="AW4769" s="2"/>
      <c r="AX4769" s="2"/>
      <c r="AY4769" s="2"/>
      <c r="AZ4769" s="2"/>
      <c r="BA4769" s="2"/>
      <c r="BB4769" s="2"/>
      <c r="BC4769" s="2"/>
      <c r="BD4769" s="2"/>
      <c r="BE4769" s="2"/>
      <c r="BF4769" s="2"/>
      <c r="BG4769" s="2"/>
      <c r="BH4769" s="2"/>
      <c r="BI4769" s="2"/>
      <c r="BJ4769" s="2"/>
      <c r="BK4769" s="2"/>
      <c r="BL4769" s="2"/>
      <c r="BM4769" s="2"/>
      <c r="BN4769" s="2"/>
      <c r="BO4769" s="2"/>
      <c r="BP4769" s="2"/>
      <c r="BQ4769" s="2"/>
      <c r="BR4769" s="2"/>
      <c r="BS4769" s="2"/>
      <c r="BT4769" s="2"/>
      <c r="BU4769" s="2"/>
      <c r="BV4769" s="2"/>
      <c r="BW4769" s="2"/>
      <c r="BX4769" s="2"/>
      <c r="BY4769" s="2"/>
    </row>
    <row r="4770" spans="38:77" s="11" customFormat="1" x14ac:dyDescent="0.3">
      <c r="AL4770" s="2"/>
      <c r="AM4770" s="2"/>
      <c r="AN4770" s="2"/>
      <c r="AO4770" s="2"/>
      <c r="AP4770" s="2"/>
      <c r="AQ4770" s="2"/>
      <c r="AR4770" s="2"/>
      <c r="AS4770" s="2"/>
      <c r="AT4770" s="2"/>
      <c r="AU4770" s="2"/>
      <c r="AV4770" s="2"/>
      <c r="AW4770" s="2"/>
      <c r="AX4770" s="2"/>
      <c r="AY4770" s="2"/>
      <c r="AZ4770" s="2"/>
      <c r="BA4770" s="2"/>
      <c r="BB4770" s="2"/>
      <c r="BC4770" s="2"/>
      <c r="BD4770" s="2"/>
      <c r="BE4770" s="2"/>
      <c r="BF4770" s="2"/>
      <c r="BG4770" s="2"/>
      <c r="BH4770" s="2"/>
      <c r="BI4770" s="2"/>
      <c r="BJ4770" s="2"/>
      <c r="BK4770" s="2"/>
      <c r="BL4770" s="2"/>
      <c r="BM4770" s="2"/>
      <c r="BN4770" s="2"/>
      <c r="BO4770" s="2"/>
      <c r="BP4770" s="2"/>
      <c r="BQ4770" s="2"/>
      <c r="BR4770" s="2"/>
      <c r="BS4770" s="2"/>
      <c r="BT4770" s="2"/>
      <c r="BU4770" s="2"/>
      <c r="BV4770" s="2"/>
      <c r="BW4770" s="2"/>
      <c r="BX4770" s="2"/>
      <c r="BY4770" s="2"/>
    </row>
    <row r="4771" spans="38:77" s="11" customFormat="1" x14ac:dyDescent="0.3">
      <c r="AL4771" s="2"/>
      <c r="AM4771" s="2"/>
      <c r="AN4771" s="2"/>
      <c r="AO4771" s="2"/>
      <c r="AP4771" s="2"/>
      <c r="AQ4771" s="2"/>
      <c r="AR4771" s="2"/>
      <c r="AS4771" s="2"/>
      <c r="AT4771" s="2"/>
      <c r="AU4771" s="2"/>
      <c r="AV4771" s="2"/>
      <c r="AW4771" s="2"/>
      <c r="AX4771" s="2"/>
      <c r="AY4771" s="2"/>
      <c r="AZ4771" s="2"/>
      <c r="BA4771" s="2"/>
      <c r="BB4771" s="2"/>
      <c r="BC4771" s="2"/>
      <c r="BD4771" s="2"/>
      <c r="BE4771" s="2"/>
      <c r="BF4771" s="2"/>
      <c r="BG4771" s="2"/>
      <c r="BH4771" s="2"/>
      <c r="BI4771" s="2"/>
      <c r="BJ4771" s="2"/>
      <c r="BK4771" s="2"/>
      <c r="BL4771" s="2"/>
      <c r="BM4771" s="2"/>
      <c r="BN4771" s="2"/>
      <c r="BO4771" s="2"/>
      <c r="BP4771" s="2"/>
      <c r="BQ4771" s="2"/>
      <c r="BR4771" s="2"/>
      <c r="BS4771" s="2"/>
      <c r="BT4771" s="2"/>
      <c r="BU4771" s="2"/>
      <c r="BV4771" s="2"/>
      <c r="BW4771" s="2"/>
      <c r="BX4771" s="2"/>
      <c r="BY4771" s="2"/>
    </row>
    <row r="4772" spans="38:77" s="11" customFormat="1" x14ac:dyDescent="0.3">
      <c r="AL4772" s="2"/>
      <c r="AM4772" s="2"/>
      <c r="AN4772" s="2"/>
      <c r="AO4772" s="2"/>
      <c r="AP4772" s="2"/>
      <c r="AQ4772" s="2"/>
      <c r="AR4772" s="2"/>
      <c r="AS4772" s="2"/>
      <c r="AT4772" s="2"/>
      <c r="AU4772" s="2"/>
      <c r="AV4772" s="2"/>
      <c r="AW4772" s="2"/>
      <c r="AX4772" s="2"/>
      <c r="AY4772" s="2"/>
      <c r="AZ4772" s="2"/>
      <c r="BA4772" s="2"/>
      <c r="BB4772" s="2"/>
      <c r="BC4772" s="2"/>
      <c r="BD4772" s="2"/>
      <c r="BE4772" s="2"/>
      <c r="BF4772" s="2"/>
      <c r="BG4772" s="2"/>
      <c r="BH4772" s="2"/>
      <c r="BI4772" s="2"/>
      <c r="BJ4772" s="2"/>
      <c r="BK4772" s="2"/>
      <c r="BL4772" s="2"/>
      <c r="BM4772" s="2"/>
      <c r="BN4772" s="2"/>
      <c r="BO4772" s="2"/>
      <c r="BP4772" s="2"/>
      <c r="BQ4772" s="2"/>
      <c r="BR4772" s="2"/>
      <c r="BS4772" s="2"/>
      <c r="BT4772" s="2"/>
      <c r="BU4772" s="2"/>
      <c r="BV4772" s="2"/>
      <c r="BW4772" s="2"/>
      <c r="BX4772" s="2"/>
      <c r="BY4772" s="2"/>
    </row>
    <row r="4773" spans="38:77" s="11" customFormat="1" x14ac:dyDescent="0.3">
      <c r="AL4773" s="2"/>
      <c r="AM4773" s="2"/>
      <c r="AN4773" s="2"/>
      <c r="AO4773" s="2"/>
      <c r="AP4773" s="2"/>
      <c r="AQ4773" s="2"/>
      <c r="AR4773" s="2"/>
      <c r="AS4773" s="2"/>
      <c r="AT4773" s="2"/>
      <c r="AU4773" s="2"/>
      <c r="AV4773" s="2"/>
      <c r="AW4773" s="2"/>
      <c r="AX4773" s="2"/>
      <c r="AY4773" s="2"/>
      <c r="AZ4773" s="2"/>
      <c r="BA4773" s="2"/>
      <c r="BB4773" s="2"/>
      <c r="BC4773" s="2"/>
      <c r="BD4773" s="2"/>
      <c r="BE4773" s="2"/>
      <c r="BF4773" s="2"/>
      <c r="BG4773" s="2"/>
      <c r="BH4773" s="2"/>
      <c r="BI4773" s="2"/>
      <c r="BJ4773" s="2"/>
      <c r="BK4773" s="2"/>
      <c r="BL4773" s="2"/>
      <c r="BM4773" s="2"/>
      <c r="BN4773" s="2"/>
      <c r="BO4773" s="2"/>
      <c r="BP4773" s="2"/>
      <c r="BQ4773" s="2"/>
      <c r="BR4773" s="2"/>
      <c r="BS4773" s="2"/>
      <c r="BT4773" s="2"/>
      <c r="BU4773" s="2"/>
      <c r="BV4773" s="2"/>
      <c r="BW4773" s="2"/>
      <c r="BX4773" s="2"/>
      <c r="BY4773" s="2"/>
    </row>
    <row r="4774" spans="38:77" s="11" customFormat="1" x14ac:dyDescent="0.3">
      <c r="AL4774" s="2"/>
      <c r="AM4774" s="2"/>
      <c r="AN4774" s="2"/>
      <c r="AO4774" s="2"/>
      <c r="AP4774" s="2"/>
      <c r="AQ4774" s="2"/>
      <c r="AR4774" s="2"/>
      <c r="AS4774" s="2"/>
      <c r="AT4774" s="2"/>
      <c r="AU4774" s="2"/>
      <c r="AV4774" s="2"/>
      <c r="AW4774" s="2"/>
      <c r="AX4774" s="2"/>
      <c r="AY4774" s="2"/>
      <c r="AZ4774" s="2"/>
      <c r="BA4774" s="2"/>
      <c r="BB4774" s="2"/>
      <c r="BC4774" s="2"/>
      <c r="BD4774" s="2"/>
      <c r="BE4774" s="2"/>
      <c r="BF4774" s="2"/>
      <c r="BG4774" s="2"/>
      <c r="BH4774" s="2"/>
      <c r="BI4774" s="2"/>
      <c r="BJ4774" s="2"/>
      <c r="BK4774" s="2"/>
      <c r="BL4774" s="2"/>
      <c r="BM4774" s="2"/>
      <c r="BN4774" s="2"/>
      <c r="BO4774" s="2"/>
      <c r="BP4774" s="2"/>
      <c r="BQ4774" s="2"/>
      <c r="BR4774" s="2"/>
      <c r="BS4774" s="2"/>
      <c r="BT4774" s="2"/>
      <c r="BU4774" s="2"/>
      <c r="BV4774" s="2"/>
      <c r="BW4774" s="2"/>
      <c r="BX4774" s="2"/>
      <c r="BY4774" s="2"/>
    </row>
    <row r="4775" spans="38:77" s="11" customFormat="1" x14ac:dyDescent="0.3">
      <c r="AL4775" s="2"/>
      <c r="AM4775" s="2"/>
      <c r="AN4775" s="2"/>
      <c r="AO4775" s="2"/>
      <c r="AP4775" s="2"/>
      <c r="AQ4775" s="2"/>
      <c r="AR4775" s="2"/>
      <c r="AS4775" s="2"/>
      <c r="AT4775" s="2"/>
      <c r="AU4775" s="2"/>
      <c r="AV4775" s="2"/>
      <c r="AW4775" s="2"/>
      <c r="AX4775" s="2"/>
      <c r="AY4775" s="2"/>
      <c r="AZ4775" s="2"/>
      <c r="BA4775" s="2"/>
      <c r="BB4775" s="2"/>
      <c r="BC4775" s="2"/>
      <c r="BD4775" s="2"/>
      <c r="BE4775" s="2"/>
      <c r="BF4775" s="2"/>
      <c r="BG4775" s="2"/>
      <c r="BH4775" s="2"/>
      <c r="BI4775" s="2"/>
      <c r="BJ4775" s="2"/>
      <c r="BK4775" s="2"/>
      <c r="BL4775" s="2"/>
      <c r="BM4775" s="2"/>
      <c r="BN4775" s="2"/>
      <c r="BO4775" s="2"/>
      <c r="BP4775" s="2"/>
      <c r="BQ4775" s="2"/>
      <c r="BR4775" s="2"/>
      <c r="BS4775" s="2"/>
      <c r="BT4775" s="2"/>
      <c r="BU4775" s="2"/>
      <c r="BV4775" s="2"/>
      <c r="BW4775" s="2"/>
      <c r="BX4775" s="2"/>
      <c r="BY4775" s="2"/>
    </row>
    <row r="4776" spans="38:77" s="11" customFormat="1" x14ac:dyDescent="0.3">
      <c r="AL4776" s="2"/>
      <c r="AM4776" s="2"/>
      <c r="AN4776" s="2"/>
      <c r="AO4776" s="2"/>
      <c r="AP4776" s="2"/>
      <c r="AQ4776" s="2"/>
      <c r="AR4776" s="2"/>
      <c r="AS4776" s="2"/>
      <c r="AT4776" s="2"/>
      <c r="AU4776" s="2"/>
      <c r="AV4776" s="2"/>
      <c r="AW4776" s="2"/>
      <c r="AX4776" s="2"/>
      <c r="AY4776" s="2"/>
      <c r="AZ4776" s="2"/>
      <c r="BA4776" s="2"/>
      <c r="BB4776" s="2"/>
      <c r="BC4776" s="2"/>
      <c r="BD4776" s="2"/>
      <c r="BE4776" s="2"/>
      <c r="BF4776" s="2"/>
      <c r="BG4776" s="2"/>
      <c r="BH4776" s="2"/>
      <c r="BI4776" s="2"/>
      <c r="BJ4776" s="2"/>
      <c r="BK4776" s="2"/>
      <c r="BL4776" s="2"/>
      <c r="BM4776" s="2"/>
      <c r="BN4776" s="2"/>
      <c r="BO4776" s="2"/>
      <c r="BP4776" s="2"/>
      <c r="BQ4776" s="2"/>
      <c r="BR4776" s="2"/>
      <c r="BS4776" s="2"/>
      <c r="BT4776" s="2"/>
      <c r="BU4776" s="2"/>
      <c r="BV4776" s="2"/>
      <c r="BW4776" s="2"/>
      <c r="BX4776" s="2"/>
      <c r="BY4776" s="2"/>
    </row>
    <row r="4777" spans="38:77" s="11" customFormat="1" x14ac:dyDescent="0.3">
      <c r="AL4777" s="2"/>
      <c r="AM4777" s="2"/>
      <c r="AN4777" s="2"/>
      <c r="AO4777" s="2"/>
      <c r="AP4777" s="2"/>
      <c r="AQ4777" s="2"/>
      <c r="AR4777" s="2"/>
      <c r="AS4777" s="2"/>
      <c r="AT4777" s="2"/>
      <c r="AU4777" s="2"/>
      <c r="AV4777" s="2"/>
      <c r="AW4777" s="2"/>
      <c r="AX4777" s="2"/>
      <c r="AY4777" s="2"/>
      <c r="AZ4777" s="2"/>
      <c r="BA4777" s="2"/>
      <c r="BB4777" s="2"/>
      <c r="BC4777" s="2"/>
      <c r="BD4777" s="2"/>
      <c r="BE4777" s="2"/>
      <c r="BF4777" s="2"/>
      <c r="BG4777" s="2"/>
      <c r="BH4777" s="2"/>
      <c r="BI4777" s="2"/>
      <c r="BJ4777" s="2"/>
      <c r="BK4777" s="2"/>
      <c r="BL4777" s="2"/>
      <c r="BM4777" s="2"/>
      <c r="BN4777" s="2"/>
      <c r="BO4777" s="2"/>
      <c r="BP4777" s="2"/>
      <c r="BQ4777" s="2"/>
      <c r="BR4777" s="2"/>
      <c r="BS4777" s="2"/>
      <c r="BT4777" s="2"/>
      <c r="BU4777" s="2"/>
      <c r="BV4777" s="2"/>
      <c r="BW4777" s="2"/>
      <c r="BX4777" s="2"/>
      <c r="BY4777" s="2"/>
    </row>
    <row r="4778" spans="38:77" s="11" customFormat="1" x14ac:dyDescent="0.3">
      <c r="AL4778" s="2"/>
      <c r="AM4778" s="2"/>
      <c r="AN4778" s="2"/>
      <c r="AO4778" s="2"/>
      <c r="AP4778" s="2"/>
      <c r="AQ4778" s="2"/>
      <c r="AR4778" s="2"/>
      <c r="AS4778" s="2"/>
      <c r="AT4778" s="2"/>
      <c r="AU4778" s="2"/>
      <c r="AV4778" s="2"/>
      <c r="AW4778" s="2"/>
      <c r="AX4778" s="2"/>
      <c r="AY4778" s="2"/>
      <c r="AZ4778" s="2"/>
      <c r="BA4778" s="2"/>
      <c r="BB4778" s="2"/>
      <c r="BC4778" s="2"/>
      <c r="BD4778" s="2"/>
      <c r="BE4778" s="2"/>
      <c r="BF4778" s="2"/>
      <c r="BG4778" s="2"/>
      <c r="BH4778" s="2"/>
      <c r="BI4778" s="2"/>
      <c r="BJ4778" s="2"/>
      <c r="BK4778" s="2"/>
      <c r="BL4778" s="2"/>
      <c r="BM4778" s="2"/>
      <c r="BN4778" s="2"/>
      <c r="BO4778" s="2"/>
      <c r="BP4778" s="2"/>
      <c r="BQ4778" s="2"/>
      <c r="BR4778" s="2"/>
      <c r="BS4778" s="2"/>
      <c r="BT4778" s="2"/>
      <c r="BU4778" s="2"/>
      <c r="BV4778" s="2"/>
      <c r="BW4778" s="2"/>
      <c r="BX4778" s="2"/>
      <c r="BY4778" s="2"/>
    </row>
    <row r="4779" spans="38:77" s="11" customFormat="1" x14ac:dyDescent="0.3">
      <c r="AL4779" s="2"/>
      <c r="AM4779" s="2"/>
      <c r="AN4779" s="2"/>
      <c r="AO4779" s="2"/>
      <c r="AP4779" s="2"/>
      <c r="AQ4779" s="2"/>
      <c r="AR4779" s="2"/>
      <c r="AS4779" s="2"/>
      <c r="AT4779" s="2"/>
      <c r="AU4779" s="2"/>
      <c r="AV4779" s="2"/>
      <c r="AW4779" s="2"/>
      <c r="AX4779" s="2"/>
      <c r="AY4779" s="2"/>
      <c r="AZ4779" s="2"/>
      <c r="BA4779" s="2"/>
      <c r="BB4779" s="2"/>
      <c r="BC4779" s="2"/>
      <c r="BD4779" s="2"/>
      <c r="BE4779" s="2"/>
      <c r="BF4779" s="2"/>
      <c r="BG4779" s="2"/>
      <c r="BH4779" s="2"/>
      <c r="BI4779" s="2"/>
      <c r="BJ4779" s="2"/>
      <c r="BK4779" s="2"/>
      <c r="BL4779" s="2"/>
      <c r="BM4779" s="2"/>
      <c r="BN4779" s="2"/>
      <c r="BO4779" s="2"/>
      <c r="BP4779" s="2"/>
      <c r="BQ4779" s="2"/>
      <c r="BR4779" s="2"/>
      <c r="BS4779" s="2"/>
      <c r="BT4779" s="2"/>
      <c r="BU4779" s="2"/>
      <c r="BV4779" s="2"/>
      <c r="BW4779" s="2"/>
      <c r="BX4779" s="2"/>
      <c r="BY4779" s="2"/>
    </row>
    <row r="4780" spans="38:77" s="11" customFormat="1" x14ac:dyDescent="0.3">
      <c r="AL4780" s="2"/>
      <c r="AM4780" s="2"/>
      <c r="AN4780" s="2"/>
      <c r="AO4780" s="2"/>
      <c r="AP4780" s="2"/>
      <c r="AQ4780" s="2"/>
      <c r="AR4780" s="2"/>
      <c r="AS4780" s="2"/>
      <c r="AT4780" s="2"/>
      <c r="AU4780" s="2"/>
      <c r="AV4780" s="2"/>
      <c r="AW4780" s="2"/>
      <c r="AX4780" s="2"/>
      <c r="AY4780" s="2"/>
      <c r="AZ4780" s="2"/>
      <c r="BA4780" s="2"/>
      <c r="BB4780" s="2"/>
      <c r="BC4780" s="2"/>
      <c r="BD4780" s="2"/>
      <c r="BE4780" s="2"/>
      <c r="BF4780" s="2"/>
      <c r="BG4780" s="2"/>
      <c r="BH4780" s="2"/>
      <c r="BI4780" s="2"/>
      <c r="BJ4780" s="2"/>
      <c r="BK4780" s="2"/>
      <c r="BL4780" s="2"/>
      <c r="BM4780" s="2"/>
      <c r="BN4780" s="2"/>
      <c r="BO4780" s="2"/>
      <c r="BP4780" s="2"/>
      <c r="BQ4780" s="2"/>
      <c r="BR4780" s="2"/>
      <c r="BS4780" s="2"/>
      <c r="BT4780" s="2"/>
      <c r="BU4780" s="2"/>
      <c r="BV4780" s="2"/>
      <c r="BW4780" s="2"/>
      <c r="BX4780" s="2"/>
      <c r="BY4780" s="2"/>
    </row>
    <row r="4781" spans="38:77" s="11" customFormat="1" x14ac:dyDescent="0.3">
      <c r="AL4781" s="2"/>
      <c r="AM4781" s="2"/>
      <c r="AN4781" s="2"/>
      <c r="AO4781" s="2"/>
      <c r="AP4781" s="2"/>
      <c r="AQ4781" s="2"/>
      <c r="AR4781" s="2"/>
      <c r="AS4781" s="2"/>
      <c r="AT4781" s="2"/>
      <c r="AU4781" s="2"/>
      <c r="AV4781" s="2"/>
      <c r="AW4781" s="2"/>
      <c r="AX4781" s="2"/>
      <c r="AY4781" s="2"/>
      <c r="AZ4781" s="2"/>
      <c r="BA4781" s="2"/>
      <c r="BB4781" s="2"/>
      <c r="BC4781" s="2"/>
      <c r="BD4781" s="2"/>
      <c r="BE4781" s="2"/>
      <c r="BF4781" s="2"/>
      <c r="BG4781" s="2"/>
      <c r="BH4781" s="2"/>
      <c r="BI4781" s="2"/>
      <c r="BJ4781" s="2"/>
      <c r="BK4781" s="2"/>
      <c r="BL4781" s="2"/>
      <c r="BM4781" s="2"/>
      <c r="BN4781" s="2"/>
      <c r="BO4781" s="2"/>
      <c r="BP4781" s="2"/>
      <c r="BQ4781" s="2"/>
      <c r="BR4781" s="2"/>
      <c r="BS4781" s="2"/>
      <c r="BT4781" s="2"/>
      <c r="BU4781" s="2"/>
      <c r="BV4781" s="2"/>
      <c r="BW4781" s="2"/>
      <c r="BX4781" s="2"/>
      <c r="BY4781" s="2"/>
    </row>
    <row r="4782" spans="38:77" s="11" customFormat="1" x14ac:dyDescent="0.3">
      <c r="AL4782" s="2"/>
      <c r="AM4782" s="2"/>
      <c r="AN4782" s="2"/>
      <c r="AO4782" s="2"/>
      <c r="AP4782" s="2"/>
      <c r="AQ4782" s="2"/>
      <c r="AR4782" s="2"/>
      <c r="AS4782" s="2"/>
      <c r="AT4782" s="2"/>
      <c r="AU4782" s="2"/>
      <c r="AV4782" s="2"/>
      <c r="AW4782" s="2"/>
      <c r="AX4782" s="2"/>
      <c r="AY4782" s="2"/>
      <c r="AZ4782" s="2"/>
      <c r="BA4782" s="2"/>
      <c r="BB4782" s="2"/>
      <c r="BC4782" s="2"/>
      <c r="BD4782" s="2"/>
      <c r="BE4782" s="2"/>
      <c r="BF4782" s="2"/>
      <c r="BG4782" s="2"/>
      <c r="BH4782" s="2"/>
      <c r="BI4782" s="2"/>
      <c r="BJ4782" s="2"/>
      <c r="BK4782" s="2"/>
      <c r="BL4782" s="2"/>
      <c r="BM4782" s="2"/>
      <c r="BN4782" s="2"/>
      <c r="BO4782" s="2"/>
      <c r="BP4782" s="2"/>
      <c r="BQ4782" s="2"/>
      <c r="BR4782" s="2"/>
      <c r="BS4782" s="2"/>
      <c r="BT4782" s="2"/>
      <c r="BU4782" s="2"/>
      <c r="BV4782" s="2"/>
      <c r="BW4782" s="2"/>
      <c r="BX4782" s="2"/>
      <c r="BY4782" s="2"/>
    </row>
    <row r="4783" spans="38:77" s="11" customFormat="1" x14ac:dyDescent="0.3">
      <c r="AL4783" s="2"/>
      <c r="AM4783" s="2"/>
      <c r="AN4783" s="2"/>
      <c r="AO4783" s="2"/>
      <c r="AP4783" s="2"/>
      <c r="AQ4783" s="2"/>
      <c r="AR4783" s="2"/>
      <c r="AS4783" s="2"/>
      <c r="AT4783" s="2"/>
      <c r="AU4783" s="2"/>
      <c r="AV4783" s="2"/>
      <c r="AW4783" s="2"/>
      <c r="AX4783" s="2"/>
      <c r="AY4783" s="2"/>
      <c r="AZ4783" s="2"/>
      <c r="BA4783" s="2"/>
      <c r="BB4783" s="2"/>
      <c r="BC4783" s="2"/>
      <c r="BD4783" s="2"/>
      <c r="BE4783" s="2"/>
      <c r="BF4783" s="2"/>
      <c r="BG4783" s="2"/>
      <c r="BH4783" s="2"/>
      <c r="BI4783" s="2"/>
      <c r="BJ4783" s="2"/>
      <c r="BK4783" s="2"/>
      <c r="BL4783" s="2"/>
      <c r="BM4783" s="2"/>
      <c r="BN4783" s="2"/>
      <c r="BO4783" s="2"/>
      <c r="BP4783" s="2"/>
      <c r="BQ4783" s="2"/>
      <c r="BR4783" s="2"/>
      <c r="BS4783" s="2"/>
      <c r="BT4783" s="2"/>
      <c r="BU4783" s="2"/>
      <c r="BV4783" s="2"/>
      <c r="BW4783" s="2"/>
      <c r="BX4783" s="2"/>
      <c r="BY4783" s="2"/>
    </row>
    <row r="4784" spans="38:77" s="11" customFormat="1" x14ac:dyDescent="0.3">
      <c r="AL4784" s="2"/>
      <c r="AM4784" s="2"/>
      <c r="AN4784" s="2"/>
      <c r="AO4784" s="2"/>
      <c r="AP4784" s="2"/>
      <c r="AQ4784" s="2"/>
      <c r="AR4784" s="2"/>
      <c r="AS4784" s="2"/>
      <c r="AT4784" s="2"/>
      <c r="AU4784" s="2"/>
      <c r="AV4784" s="2"/>
      <c r="AW4784" s="2"/>
      <c r="AX4784" s="2"/>
      <c r="AY4784" s="2"/>
      <c r="AZ4784" s="2"/>
      <c r="BA4784" s="2"/>
      <c r="BB4784" s="2"/>
      <c r="BC4784" s="2"/>
      <c r="BD4784" s="2"/>
      <c r="BE4784" s="2"/>
      <c r="BF4784" s="2"/>
      <c r="BG4784" s="2"/>
      <c r="BH4784" s="2"/>
      <c r="BI4784" s="2"/>
      <c r="BJ4784" s="2"/>
      <c r="BK4784" s="2"/>
      <c r="BL4784" s="2"/>
      <c r="BM4784" s="2"/>
      <c r="BN4784" s="2"/>
      <c r="BO4784" s="2"/>
      <c r="BP4784" s="2"/>
      <c r="BQ4784" s="2"/>
      <c r="BR4784" s="2"/>
      <c r="BS4784" s="2"/>
      <c r="BT4784" s="2"/>
      <c r="BU4784" s="2"/>
      <c r="BV4784" s="2"/>
      <c r="BW4784" s="2"/>
      <c r="BX4784" s="2"/>
      <c r="BY4784" s="2"/>
    </row>
    <row r="4785" spans="38:77" s="11" customFormat="1" x14ac:dyDescent="0.3">
      <c r="AL4785" s="2"/>
      <c r="AM4785" s="2"/>
      <c r="AN4785" s="2"/>
      <c r="AO4785" s="2"/>
      <c r="AP4785" s="2"/>
      <c r="AQ4785" s="2"/>
      <c r="AR4785" s="2"/>
      <c r="AS4785" s="2"/>
      <c r="AT4785" s="2"/>
      <c r="AU4785" s="2"/>
      <c r="AV4785" s="2"/>
      <c r="AW4785" s="2"/>
      <c r="AX4785" s="2"/>
      <c r="AY4785" s="2"/>
      <c r="AZ4785" s="2"/>
      <c r="BA4785" s="2"/>
      <c r="BB4785" s="2"/>
      <c r="BC4785" s="2"/>
      <c r="BD4785" s="2"/>
      <c r="BE4785" s="2"/>
      <c r="BF4785" s="2"/>
      <c r="BG4785" s="2"/>
      <c r="BH4785" s="2"/>
      <c r="BI4785" s="2"/>
      <c r="BJ4785" s="2"/>
      <c r="BK4785" s="2"/>
      <c r="BL4785" s="2"/>
      <c r="BM4785" s="2"/>
      <c r="BN4785" s="2"/>
      <c r="BO4785" s="2"/>
      <c r="BP4785" s="2"/>
      <c r="BQ4785" s="2"/>
      <c r="BR4785" s="2"/>
      <c r="BS4785" s="2"/>
      <c r="BT4785" s="2"/>
      <c r="BU4785" s="2"/>
      <c r="BV4785" s="2"/>
      <c r="BW4785" s="2"/>
      <c r="BX4785" s="2"/>
      <c r="BY4785" s="2"/>
    </row>
    <row r="4786" spans="38:77" s="11" customFormat="1" x14ac:dyDescent="0.3">
      <c r="AL4786" s="2"/>
      <c r="AM4786" s="2"/>
      <c r="AN4786" s="2"/>
      <c r="AO4786" s="2"/>
      <c r="AP4786" s="2"/>
      <c r="AQ4786" s="2"/>
      <c r="AR4786" s="2"/>
      <c r="AS4786" s="2"/>
      <c r="AT4786" s="2"/>
      <c r="AU4786" s="2"/>
      <c r="AV4786" s="2"/>
      <c r="AW4786" s="2"/>
      <c r="AX4786" s="2"/>
      <c r="AY4786" s="2"/>
      <c r="AZ4786" s="2"/>
      <c r="BA4786" s="2"/>
      <c r="BB4786" s="2"/>
      <c r="BC4786" s="2"/>
      <c r="BD4786" s="2"/>
      <c r="BE4786" s="2"/>
      <c r="BF4786" s="2"/>
      <c r="BG4786" s="2"/>
      <c r="BH4786" s="2"/>
      <c r="BI4786" s="2"/>
      <c r="BJ4786" s="2"/>
      <c r="BK4786" s="2"/>
      <c r="BL4786" s="2"/>
      <c r="BM4786" s="2"/>
      <c r="BN4786" s="2"/>
      <c r="BO4786" s="2"/>
      <c r="BP4786" s="2"/>
      <c r="BQ4786" s="2"/>
      <c r="BR4786" s="2"/>
      <c r="BS4786" s="2"/>
      <c r="BT4786" s="2"/>
      <c r="BU4786" s="2"/>
      <c r="BV4786" s="2"/>
      <c r="BW4786" s="2"/>
      <c r="BX4786" s="2"/>
      <c r="BY4786" s="2"/>
    </row>
    <row r="4787" spans="38:77" s="11" customFormat="1" x14ac:dyDescent="0.3">
      <c r="AL4787" s="2"/>
      <c r="AM4787" s="2"/>
      <c r="AN4787" s="2"/>
      <c r="AO4787" s="2"/>
      <c r="AP4787" s="2"/>
      <c r="AQ4787" s="2"/>
      <c r="AR4787" s="2"/>
      <c r="AS4787" s="2"/>
      <c r="AT4787" s="2"/>
      <c r="AU4787" s="2"/>
      <c r="AV4787" s="2"/>
      <c r="AW4787" s="2"/>
      <c r="AX4787" s="2"/>
      <c r="AY4787" s="2"/>
      <c r="AZ4787" s="2"/>
      <c r="BA4787" s="2"/>
      <c r="BB4787" s="2"/>
      <c r="BC4787" s="2"/>
      <c r="BD4787" s="2"/>
      <c r="BE4787" s="2"/>
      <c r="BF4787" s="2"/>
      <c r="BG4787" s="2"/>
      <c r="BH4787" s="2"/>
      <c r="BI4787" s="2"/>
      <c r="BJ4787" s="2"/>
      <c r="BK4787" s="2"/>
      <c r="BL4787" s="2"/>
      <c r="BM4787" s="2"/>
      <c r="BN4787" s="2"/>
      <c r="BO4787" s="2"/>
      <c r="BP4787" s="2"/>
      <c r="BQ4787" s="2"/>
      <c r="BR4787" s="2"/>
      <c r="BS4787" s="2"/>
      <c r="BT4787" s="2"/>
      <c r="BU4787" s="2"/>
      <c r="BV4787" s="2"/>
      <c r="BW4787" s="2"/>
      <c r="BX4787" s="2"/>
      <c r="BY4787" s="2"/>
    </row>
    <row r="4788" spans="38:77" s="11" customFormat="1" x14ac:dyDescent="0.3">
      <c r="AL4788" s="2"/>
      <c r="AM4788" s="2"/>
      <c r="AN4788" s="2"/>
      <c r="AO4788" s="2"/>
      <c r="AP4788" s="2"/>
      <c r="AQ4788" s="2"/>
      <c r="AR4788" s="2"/>
      <c r="AS4788" s="2"/>
      <c r="AT4788" s="2"/>
      <c r="AU4788" s="2"/>
      <c r="AV4788" s="2"/>
      <c r="AW4788" s="2"/>
      <c r="AX4788" s="2"/>
      <c r="AY4788" s="2"/>
      <c r="AZ4788" s="2"/>
      <c r="BA4788" s="2"/>
      <c r="BB4788" s="2"/>
      <c r="BC4788" s="2"/>
      <c r="BD4788" s="2"/>
      <c r="BE4788" s="2"/>
      <c r="BF4788" s="2"/>
      <c r="BG4788" s="2"/>
      <c r="BH4788" s="2"/>
      <c r="BI4788" s="2"/>
      <c r="BJ4788" s="2"/>
      <c r="BK4788" s="2"/>
      <c r="BL4788" s="2"/>
      <c r="BM4788" s="2"/>
      <c r="BN4788" s="2"/>
      <c r="BO4788" s="2"/>
      <c r="BP4788" s="2"/>
      <c r="BQ4788" s="2"/>
      <c r="BR4788" s="2"/>
      <c r="BS4788" s="2"/>
      <c r="BT4788" s="2"/>
      <c r="BU4788" s="2"/>
      <c r="BV4788" s="2"/>
      <c r="BW4788" s="2"/>
      <c r="BX4788" s="2"/>
      <c r="BY4788" s="2"/>
    </row>
    <row r="4789" spans="38:77" s="11" customFormat="1" x14ac:dyDescent="0.3">
      <c r="AL4789" s="2"/>
      <c r="AM4789" s="2"/>
      <c r="AN4789" s="2"/>
      <c r="AO4789" s="2"/>
      <c r="AP4789" s="2"/>
      <c r="AQ4789" s="2"/>
      <c r="AR4789" s="2"/>
      <c r="AS4789" s="2"/>
      <c r="AT4789" s="2"/>
      <c r="AU4789" s="2"/>
      <c r="AV4789" s="2"/>
      <c r="AW4789" s="2"/>
      <c r="AX4789" s="2"/>
      <c r="AY4789" s="2"/>
      <c r="AZ4789" s="2"/>
      <c r="BA4789" s="2"/>
      <c r="BB4789" s="2"/>
      <c r="BC4789" s="2"/>
      <c r="BD4789" s="2"/>
      <c r="BE4789" s="2"/>
      <c r="BF4789" s="2"/>
      <c r="BG4789" s="2"/>
      <c r="BH4789" s="2"/>
      <c r="BI4789" s="2"/>
      <c r="BJ4789" s="2"/>
      <c r="BK4789" s="2"/>
      <c r="BL4789" s="2"/>
      <c r="BM4789" s="2"/>
      <c r="BN4789" s="2"/>
      <c r="BO4789" s="2"/>
      <c r="BP4789" s="2"/>
      <c r="BQ4789" s="2"/>
      <c r="BR4789" s="2"/>
      <c r="BS4789" s="2"/>
      <c r="BT4789" s="2"/>
      <c r="BU4789" s="2"/>
      <c r="BV4789" s="2"/>
      <c r="BW4789" s="2"/>
      <c r="BX4789" s="2"/>
      <c r="BY4789" s="2"/>
    </row>
    <row r="4790" spans="38:77" s="11" customFormat="1" x14ac:dyDescent="0.3">
      <c r="AL4790" s="2"/>
      <c r="AM4790" s="2"/>
      <c r="AN4790" s="2"/>
      <c r="AO4790" s="2"/>
      <c r="AP4790" s="2"/>
      <c r="AQ4790" s="2"/>
      <c r="AR4790" s="2"/>
      <c r="AS4790" s="2"/>
      <c r="AT4790" s="2"/>
      <c r="AU4790" s="2"/>
      <c r="AV4790" s="2"/>
      <c r="AW4790" s="2"/>
      <c r="AX4790" s="2"/>
      <c r="AY4790" s="2"/>
      <c r="AZ4790" s="2"/>
      <c r="BA4790" s="2"/>
      <c r="BB4790" s="2"/>
      <c r="BC4790" s="2"/>
      <c r="BD4790" s="2"/>
      <c r="BE4790" s="2"/>
      <c r="BF4790" s="2"/>
      <c r="BG4790" s="2"/>
      <c r="BH4790" s="2"/>
      <c r="BI4790" s="2"/>
      <c r="BJ4790" s="2"/>
      <c r="BK4790" s="2"/>
      <c r="BL4790" s="2"/>
      <c r="BM4790" s="2"/>
      <c r="BN4790" s="2"/>
      <c r="BO4790" s="2"/>
      <c r="BP4790" s="2"/>
      <c r="BQ4790" s="2"/>
      <c r="BR4790" s="2"/>
      <c r="BS4790" s="2"/>
      <c r="BT4790" s="2"/>
      <c r="BU4790" s="2"/>
      <c r="BV4790" s="2"/>
      <c r="BW4790" s="2"/>
      <c r="BX4790" s="2"/>
      <c r="BY4790" s="2"/>
    </row>
    <row r="4791" spans="38:77" s="11" customFormat="1" x14ac:dyDescent="0.3">
      <c r="AL4791" s="2"/>
      <c r="AM4791" s="2"/>
      <c r="AN4791" s="2"/>
      <c r="AO4791" s="2"/>
      <c r="AP4791" s="2"/>
      <c r="AQ4791" s="2"/>
      <c r="AR4791" s="2"/>
      <c r="AS4791" s="2"/>
      <c r="AT4791" s="2"/>
      <c r="AU4791" s="2"/>
      <c r="AV4791" s="2"/>
      <c r="AW4791" s="2"/>
      <c r="AX4791" s="2"/>
      <c r="AY4791" s="2"/>
      <c r="AZ4791" s="2"/>
      <c r="BA4791" s="2"/>
      <c r="BB4791" s="2"/>
      <c r="BC4791" s="2"/>
      <c r="BD4791" s="2"/>
      <c r="BE4791" s="2"/>
      <c r="BF4791" s="2"/>
      <c r="BG4791" s="2"/>
      <c r="BH4791" s="2"/>
      <c r="BI4791" s="2"/>
      <c r="BJ4791" s="2"/>
      <c r="BK4791" s="2"/>
      <c r="BL4791" s="2"/>
      <c r="BM4791" s="2"/>
      <c r="BN4791" s="2"/>
      <c r="BO4791" s="2"/>
      <c r="BP4791" s="2"/>
      <c r="BQ4791" s="2"/>
      <c r="BR4791" s="2"/>
      <c r="BS4791" s="2"/>
      <c r="BT4791" s="2"/>
      <c r="BU4791" s="2"/>
      <c r="BV4791" s="2"/>
      <c r="BW4791" s="2"/>
      <c r="BX4791" s="2"/>
      <c r="BY4791" s="2"/>
    </row>
    <row r="4792" spans="38:77" s="11" customFormat="1" x14ac:dyDescent="0.3">
      <c r="AL4792" s="2"/>
      <c r="AM4792" s="2"/>
      <c r="AN4792" s="2"/>
      <c r="AO4792" s="2"/>
      <c r="AP4792" s="2"/>
      <c r="AQ4792" s="2"/>
      <c r="AR4792" s="2"/>
      <c r="AS4792" s="2"/>
      <c r="AT4792" s="2"/>
      <c r="AU4792" s="2"/>
      <c r="AV4792" s="2"/>
      <c r="AW4792" s="2"/>
      <c r="AX4792" s="2"/>
      <c r="AY4792" s="2"/>
      <c r="AZ4792" s="2"/>
      <c r="BA4792" s="2"/>
      <c r="BB4792" s="2"/>
      <c r="BC4792" s="2"/>
      <c r="BD4792" s="2"/>
      <c r="BE4792" s="2"/>
      <c r="BF4792" s="2"/>
      <c r="BG4792" s="2"/>
      <c r="BH4792" s="2"/>
      <c r="BI4792" s="2"/>
      <c r="BJ4792" s="2"/>
      <c r="BK4792" s="2"/>
      <c r="BL4792" s="2"/>
      <c r="BM4792" s="2"/>
      <c r="BN4792" s="2"/>
      <c r="BO4792" s="2"/>
      <c r="BP4792" s="2"/>
      <c r="BQ4792" s="2"/>
      <c r="BR4792" s="2"/>
      <c r="BS4792" s="2"/>
      <c r="BT4792" s="2"/>
      <c r="BU4792" s="2"/>
      <c r="BV4792" s="2"/>
      <c r="BW4792" s="2"/>
      <c r="BX4792" s="2"/>
      <c r="BY4792" s="2"/>
    </row>
    <row r="4793" spans="38:77" s="11" customFormat="1" x14ac:dyDescent="0.3">
      <c r="AL4793" s="2"/>
      <c r="AM4793" s="2"/>
      <c r="AN4793" s="2"/>
      <c r="AO4793" s="2"/>
      <c r="AP4793" s="2"/>
      <c r="AQ4793" s="2"/>
      <c r="AR4793" s="2"/>
      <c r="AS4793" s="2"/>
      <c r="AT4793" s="2"/>
      <c r="AU4793" s="2"/>
      <c r="AV4793" s="2"/>
      <c r="AW4793" s="2"/>
      <c r="AX4793" s="2"/>
      <c r="AY4793" s="2"/>
      <c r="AZ4793" s="2"/>
      <c r="BA4793" s="2"/>
      <c r="BB4793" s="2"/>
      <c r="BC4793" s="2"/>
      <c r="BD4793" s="2"/>
      <c r="BE4793" s="2"/>
      <c r="BF4793" s="2"/>
      <c r="BG4793" s="2"/>
      <c r="BH4793" s="2"/>
      <c r="BI4793" s="2"/>
      <c r="BJ4793" s="2"/>
      <c r="BK4793" s="2"/>
      <c r="BL4793" s="2"/>
      <c r="BM4793" s="2"/>
      <c r="BN4793" s="2"/>
      <c r="BO4793" s="2"/>
      <c r="BP4793" s="2"/>
      <c r="BQ4793" s="2"/>
      <c r="BR4793" s="2"/>
      <c r="BS4793" s="2"/>
      <c r="BT4793" s="2"/>
      <c r="BU4793" s="2"/>
      <c r="BV4793" s="2"/>
      <c r="BW4793" s="2"/>
      <c r="BX4793" s="2"/>
      <c r="BY4793" s="2"/>
    </row>
    <row r="4794" spans="38:77" s="11" customFormat="1" x14ac:dyDescent="0.3">
      <c r="AL4794" s="2"/>
      <c r="AM4794" s="2"/>
      <c r="AN4794" s="2"/>
      <c r="AO4794" s="2"/>
      <c r="AP4794" s="2"/>
      <c r="AQ4794" s="2"/>
      <c r="AR4794" s="2"/>
      <c r="AS4794" s="2"/>
      <c r="AT4794" s="2"/>
      <c r="AU4794" s="2"/>
      <c r="AV4794" s="2"/>
      <c r="AW4794" s="2"/>
      <c r="AX4794" s="2"/>
      <c r="AY4794" s="2"/>
      <c r="AZ4794" s="2"/>
      <c r="BA4794" s="2"/>
      <c r="BB4794" s="2"/>
      <c r="BC4794" s="2"/>
      <c r="BD4794" s="2"/>
      <c r="BE4794" s="2"/>
      <c r="BF4794" s="2"/>
      <c r="BG4794" s="2"/>
      <c r="BH4794" s="2"/>
      <c r="BI4794" s="2"/>
      <c r="BJ4794" s="2"/>
      <c r="BK4794" s="2"/>
      <c r="BL4794" s="2"/>
      <c r="BM4794" s="2"/>
      <c r="BN4794" s="2"/>
      <c r="BO4794" s="2"/>
      <c r="BP4794" s="2"/>
      <c r="BQ4794" s="2"/>
      <c r="BR4794" s="2"/>
      <c r="BS4794" s="2"/>
      <c r="BT4794" s="2"/>
      <c r="BU4794" s="2"/>
      <c r="BV4794" s="2"/>
      <c r="BW4794" s="2"/>
      <c r="BX4794" s="2"/>
      <c r="BY4794" s="2"/>
    </row>
    <row r="4795" spans="38:77" s="11" customFormat="1" x14ac:dyDescent="0.3">
      <c r="AL4795" s="2"/>
      <c r="AM4795" s="2"/>
      <c r="AN4795" s="2"/>
      <c r="AO4795" s="2"/>
      <c r="AP4795" s="2"/>
      <c r="AQ4795" s="2"/>
      <c r="AR4795" s="2"/>
      <c r="AS4795" s="2"/>
      <c r="AT4795" s="2"/>
      <c r="AU4795" s="2"/>
      <c r="AV4795" s="2"/>
      <c r="AW4795" s="2"/>
      <c r="AX4795" s="2"/>
      <c r="AY4795" s="2"/>
      <c r="AZ4795" s="2"/>
      <c r="BA4795" s="2"/>
      <c r="BB4795" s="2"/>
      <c r="BC4795" s="2"/>
      <c r="BD4795" s="2"/>
      <c r="BE4795" s="2"/>
      <c r="BF4795" s="2"/>
      <c r="BG4795" s="2"/>
      <c r="BH4795" s="2"/>
      <c r="BI4795" s="2"/>
      <c r="BJ4795" s="2"/>
      <c r="BK4795" s="2"/>
      <c r="BL4795" s="2"/>
      <c r="BM4795" s="2"/>
      <c r="BN4795" s="2"/>
      <c r="BO4795" s="2"/>
      <c r="BP4795" s="2"/>
      <c r="BQ4795" s="2"/>
      <c r="BR4795" s="2"/>
      <c r="BS4795" s="2"/>
      <c r="BT4795" s="2"/>
      <c r="BU4795" s="2"/>
      <c r="BV4795" s="2"/>
      <c r="BW4795" s="2"/>
      <c r="BX4795" s="2"/>
      <c r="BY4795" s="2"/>
    </row>
    <row r="4796" spans="38:77" s="11" customFormat="1" x14ac:dyDescent="0.3">
      <c r="AL4796" s="2"/>
      <c r="AM4796" s="2"/>
      <c r="AN4796" s="2"/>
      <c r="AO4796" s="2"/>
      <c r="AP4796" s="2"/>
      <c r="AQ4796" s="2"/>
      <c r="AR4796" s="2"/>
      <c r="AS4796" s="2"/>
      <c r="AT4796" s="2"/>
      <c r="AU4796" s="2"/>
      <c r="AV4796" s="2"/>
      <c r="AW4796" s="2"/>
      <c r="AX4796" s="2"/>
      <c r="AY4796" s="2"/>
      <c r="AZ4796" s="2"/>
      <c r="BA4796" s="2"/>
      <c r="BB4796" s="2"/>
      <c r="BC4796" s="2"/>
      <c r="BD4796" s="2"/>
      <c r="BE4796" s="2"/>
      <c r="BF4796" s="2"/>
      <c r="BG4796" s="2"/>
      <c r="BH4796" s="2"/>
      <c r="BI4796" s="2"/>
      <c r="BJ4796" s="2"/>
      <c r="BK4796" s="2"/>
      <c r="BL4796" s="2"/>
      <c r="BM4796" s="2"/>
      <c r="BN4796" s="2"/>
      <c r="BO4796" s="2"/>
      <c r="BP4796" s="2"/>
      <c r="BQ4796" s="2"/>
      <c r="BR4796" s="2"/>
      <c r="BS4796" s="2"/>
      <c r="BT4796" s="2"/>
      <c r="BU4796" s="2"/>
      <c r="BV4796" s="2"/>
      <c r="BW4796" s="2"/>
      <c r="BX4796" s="2"/>
      <c r="BY4796" s="2"/>
    </row>
    <row r="4797" spans="38:77" s="11" customFormat="1" x14ac:dyDescent="0.3">
      <c r="AL4797" s="2"/>
      <c r="AM4797" s="2"/>
      <c r="AN4797" s="2"/>
      <c r="AO4797" s="2"/>
      <c r="AP4797" s="2"/>
      <c r="AQ4797" s="2"/>
      <c r="AR4797" s="2"/>
      <c r="AS4797" s="2"/>
      <c r="AT4797" s="2"/>
      <c r="AU4797" s="2"/>
      <c r="AV4797" s="2"/>
      <c r="AW4797" s="2"/>
      <c r="AX4797" s="2"/>
      <c r="AY4797" s="2"/>
      <c r="AZ4797" s="2"/>
      <c r="BA4797" s="2"/>
      <c r="BB4797" s="2"/>
      <c r="BC4797" s="2"/>
      <c r="BD4797" s="2"/>
      <c r="BE4797" s="2"/>
      <c r="BF4797" s="2"/>
      <c r="BG4797" s="2"/>
      <c r="BH4797" s="2"/>
      <c r="BI4797" s="2"/>
      <c r="BJ4797" s="2"/>
      <c r="BK4797" s="2"/>
      <c r="BL4797" s="2"/>
      <c r="BM4797" s="2"/>
      <c r="BN4797" s="2"/>
      <c r="BO4797" s="2"/>
      <c r="BP4797" s="2"/>
      <c r="BQ4797" s="2"/>
      <c r="BR4797" s="2"/>
      <c r="BS4797" s="2"/>
      <c r="BT4797" s="2"/>
      <c r="BU4797" s="2"/>
      <c r="BV4797" s="2"/>
      <c r="BW4797" s="2"/>
      <c r="BX4797" s="2"/>
      <c r="BY4797" s="2"/>
    </row>
    <row r="4798" spans="38:77" s="11" customFormat="1" x14ac:dyDescent="0.3">
      <c r="AL4798" s="2"/>
      <c r="AM4798" s="2"/>
      <c r="AN4798" s="2"/>
      <c r="AO4798" s="2"/>
      <c r="AP4798" s="2"/>
      <c r="AQ4798" s="2"/>
      <c r="AR4798" s="2"/>
      <c r="AS4798" s="2"/>
      <c r="AT4798" s="2"/>
      <c r="AU4798" s="2"/>
      <c r="AV4798" s="2"/>
      <c r="AW4798" s="2"/>
      <c r="AX4798" s="2"/>
      <c r="AY4798" s="2"/>
      <c r="AZ4798" s="2"/>
      <c r="BA4798" s="2"/>
      <c r="BB4798" s="2"/>
      <c r="BC4798" s="2"/>
      <c r="BD4798" s="2"/>
      <c r="BE4798" s="2"/>
      <c r="BF4798" s="2"/>
      <c r="BG4798" s="2"/>
      <c r="BH4798" s="2"/>
      <c r="BI4798" s="2"/>
      <c r="BJ4798" s="2"/>
      <c r="BK4798" s="2"/>
      <c r="BL4798" s="2"/>
      <c r="BM4798" s="2"/>
      <c r="BN4798" s="2"/>
      <c r="BO4798" s="2"/>
      <c r="BP4798" s="2"/>
      <c r="BQ4798" s="2"/>
      <c r="BR4798" s="2"/>
      <c r="BS4798" s="2"/>
      <c r="BT4798" s="2"/>
      <c r="BU4798" s="2"/>
      <c r="BV4798" s="2"/>
      <c r="BW4798" s="2"/>
      <c r="BX4798" s="2"/>
      <c r="BY4798" s="2"/>
    </row>
    <row r="4799" spans="38:77" s="11" customFormat="1" x14ac:dyDescent="0.3">
      <c r="AL4799" s="2"/>
      <c r="AM4799" s="2"/>
      <c r="AN4799" s="2"/>
      <c r="AO4799" s="2"/>
      <c r="AP4799" s="2"/>
      <c r="AQ4799" s="2"/>
      <c r="AR4799" s="2"/>
      <c r="AS4799" s="2"/>
      <c r="AT4799" s="2"/>
      <c r="AU4799" s="2"/>
      <c r="AV4799" s="2"/>
      <c r="AW4799" s="2"/>
      <c r="AX4799" s="2"/>
      <c r="AY4799" s="2"/>
      <c r="AZ4799" s="2"/>
      <c r="BA4799" s="2"/>
      <c r="BB4799" s="2"/>
      <c r="BC4799" s="2"/>
      <c r="BD4799" s="2"/>
      <c r="BE4799" s="2"/>
      <c r="BF4799" s="2"/>
      <c r="BG4799" s="2"/>
      <c r="BH4799" s="2"/>
      <c r="BI4799" s="2"/>
      <c r="BJ4799" s="2"/>
      <c r="BK4799" s="2"/>
      <c r="BL4799" s="2"/>
      <c r="BM4799" s="2"/>
      <c r="BN4799" s="2"/>
      <c r="BO4799" s="2"/>
      <c r="BP4799" s="2"/>
      <c r="BQ4799" s="2"/>
      <c r="BR4799" s="2"/>
      <c r="BS4799" s="2"/>
      <c r="BT4799" s="2"/>
      <c r="BU4799" s="2"/>
      <c r="BV4799" s="2"/>
      <c r="BW4799" s="2"/>
      <c r="BX4799" s="2"/>
      <c r="BY4799" s="2"/>
    </row>
    <row r="4800" spans="38:77" s="11" customFormat="1" x14ac:dyDescent="0.3">
      <c r="AL4800" s="2"/>
      <c r="AM4800" s="2"/>
      <c r="AN4800" s="2"/>
      <c r="AO4800" s="2"/>
      <c r="AP4800" s="2"/>
      <c r="AQ4800" s="2"/>
      <c r="AR4800" s="2"/>
      <c r="AS4800" s="2"/>
      <c r="AT4800" s="2"/>
      <c r="AU4800" s="2"/>
      <c r="AV4800" s="2"/>
      <c r="AW4800" s="2"/>
      <c r="AX4800" s="2"/>
      <c r="AY4800" s="2"/>
      <c r="AZ4800" s="2"/>
      <c r="BA4800" s="2"/>
      <c r="BB4800" s="2"/>
      <c r="BC4800" s="2"/>
      <c r="BD4800" s="2"/>
      <c r="BE4800" s="2"/>
      <c r="BF4800" s="2"/>
      <c r="BG4800" s="2"/>
      <c r="BH4800" s="2"/>
      <c r="BI4800" s="2"/>
      <c r="BJ4800" s="2"/>
      <c r="BK4800" s="2"/>
      <c r="BL4800" s="2"/>
      <c r="BM4800" s="2"/>
      <c r="BN4800" s="2"/>
      <c r="BO4800" s="2"/>
      <c r="BP4800" s="2"/>
      <c r="BQ4800" s="2"/>
      <c r="BR4800" s="2"/>
      <c r="BS4800" s="2"/>
      <c r="BT4800" s="2"/>
      <c r="BU4800" s="2"/>
      <c r="BV4800" s="2"/>
      <c r="BW4800" s="2"/>
      <c r="BX4800" s="2"/>
      <c r="BY4800" s="2"/>
    </row>
    <row r="4801" spans="38:77" s="11" customFormat="1" x14ac:dyDescent="0.3">
      <c r="AL4801" s="2"/>
      <c r="AM4801" s="2"/>
      <c r="AN4801" s="2"/>
      <c r="AO4801" s="2"/>
      <c r="AP4801" s="2"/>
      <c r="AQ4801" s="2"/>
      <c r="AR4801" s="2"/>
      <c r="AS4801" s="2"/>
      <c r="AT4801" s="2"/>
      <c r="AU4801" s="2"/>
      <c r="AV4801" s="2"/>
      <c r="AW4801" s="2"/>
      <c r="AX4801" s="2"/>
      <c r="AY4801" s="2"/>
      <c r="AZ4801" s="2"/>
      <c r="BA4801" s="2"/>
      <c r="BB4801" s="2"/>
      <c r="BC4801" s="2"/>
      <c r="BD4801" s="2"/>
      <c r="BE4801" s="2"/>
      <c r="BF4801" s="2"/>
      <c r="BG4801" s="2"/>
      <c r="BH4801" s="2"/>
      <c r="BI4801" s="2"/>
      <c r="BJ4801" s="2"/>
      <c r="BK4801" s="2"/>
      <c r="BL4801" s="2"/>
      <c r="BM4801" s="2"/>
      <c r="BN4801" s="2"/>
      <c r="BO4801" s="2"/>
      <c r="BP4801" s="2"/>
      <c r="BQ4801" s="2"/>
      <c r="BR4801" s="2"/>
      <c r="BS4801" s="2"/>
      <c r="BT4801" s="2"/>
      <c r="BU4801" s="2"/>
      <c r="BV4801" s="2"/>
      <c r="BW4801" s="2"/>
      <c r="BX4801" s="2"/>
      <c r="BY4801" s="2"/>
    </row>
    <row r="4802" spans="38:77" s="11" customFormat="1" x14ac:dyDescent="0.3">
      <c r="AL4802" s="2"/>
      <c r="AM4802" s="2"/>
      <c r="AN4802" s="2"/>
      <c r="AO4802" s="2"/>
      <c r="AP4802" s="2"/>
      <c r="AQ4802" s="2"/>
      <c r="AR4802" s="2"/>
      <c r="AS4802" s="2"/>
      <c r="AT4802" s="2"/>
      <c r="AU4802" s="2"/>
      <c r="AV4802" s="2"/>
      <c r="AW4802" s="2"/>
      <c r="AX4802" s="2"/>
      <c r="AY4802" s="2"/>
      <c r="AZ4802" s="2"/>
      <c r="BA4802" s="2"/>
      <c r="BB4802" s="2"/>
      <c r="BC4802" s="2"/>
      <c r="BD4802" s="2"/>
      <c r="BE4802" s="2"/>
      <c r="BF4802" s="2"/>
      <c r="BG4802" s="2"/>
      <c r="BH4802" s="2"/>
      <c r="BI4802" s="2"/>
      <c r="BJ4802" s="2"/>
      <c r="BK4802" s="2"/>
      <c r="BL4802" s="2"/>
      <c r="BM4802" s="2"/>
      <c r="BN4802" s="2"/>
      <c r="BO4802" s="2"/>
      <c r="BP4802" s="2"/>
      <c r="BQ4802" s="2"/>
      <c r="BR4802" s="2"/>
      <c r="BS4802" s="2"/>
      <c r="BT4802" s="2"/>
      <c r="BU4802" s="2"/>
      <c r="BV4802" s="2"/>
      <c r="BW4802" s="2"/>
      <c r="BX4802" s="2"/>
      <c r="BY4802" s="2"/>
    </row>
    <row r="4803" spans="38:77" s="11" customFormat="1" x14ac:dyDescent="0.3">
      <c r="AL4803" s="2"/>
      <c r="AM4803" s="2"/>
      <c r="AN4803" s="2"/>
      <c r="AO4803" s="2"/>
      <c r="AP4803" s="2"/>
      <c r="AQ4803" s="2"/>
      <c r="AR4803" s="2"/>
      <c r="AS4803" s="2"/>
      <c r="AT4803" s="2"/>
      <c r="AU4803" s="2"/>
      <c r="AV4803" s="2"/>
      <c r="AW4803" s="2"/>
      <c r="AX4803" s="2"/>
      <c r="AY4803" s="2"/>
      <c r="AZ4803" s="2"/>
      <c r="BA4803" s="2"/>
      <c r="BB4803" s="2"/>
      <c r="BC4803" s="2"/>
      <c r="BD4803" s="2"/>
      <c r="BE4803" s="2"/>
      <c r="BF4803" s="2"/>
      <c r="BG4803" s="2"/>
      <c r="BH4803" s="2"/>
      <c r="BI4803" s="2"/>
      <c r="BJ4803" s="2"/>
      <c r="BK4803" s="2"/>
      <c r="BL4803" s="2"/>
      <c r="BM4803" s="2"/>
      <c r="BN4803" s="2"/>
      <c r="BO4803" s="2"/>
      <c r="BP4803" s="2"/>
      <c r="BQ4803" s="2"/>
      <c r="BR4803" s="2"/>
      <c r="BS4803" s="2"/>
      <c r="BT4803" s="2"/>
      <c r="BU4803" s="2"/>
      <c r="BV4803" s="2"/>
      <c r="BW4803" s="2"/>
      <c r="BX4803" s="2"/>
      <c r="BY4803" s="2"/>
    </row>
    <row r="4804" spans="38:77" s="11" customFormat="1" x14ac:dyDescent="0.3">
      <c r="AL4804" s="2"/>
      <c r="AM4804" s="2"/>
      <c r="AN4804" s="2"/>
      <c r="AO4804" s="2"/>
      <c r="AP4804" s="2"/>
      <c r="AQ4804" s="2"/>
      <c r="AR4804" s="2"/>
      <c r="AS4804" s="2"/>
      <c r="AT4804" s="2"/>
      <c r="AU4804" s="2"/>
      <c r="AV4804" s="2"/>
      <c r="AW4804" s="2"/>
      <c r="AX4804" s="2"/>
      <c r="AY4804" s="2"/>
      <c r="AZ4804" s="2"/>
      <c r="BA4804" s="2"/>
      <c r="BB4804" s="2"/>
      <c r="BC4804" s="2"/>
      <c r="BD4804" s="2"/>
      <c r="BE4804" s="2"/>
      <c r="BF4804" s="2"/>
      <c r="BG4804" s="2"/>
      <c r="BH4804" s="2"/>
      <c r="BI4804" s="2"/>
      <c r="BJ4804" s="2"/>
      <c r="BK4804" s="2"/>
      <c r="BL4804" s="2"/>
      <c r="BM4804" s="2"/>
      <c r="BN4804" s="2"/>
      <c r="BO4804" s="2"/>
      <c r="BP4804" s="2"/>
      <c r="BQ4804" s="2"/>
      <c r="BR4804" s="2"/>
      <c r="BS4804" s="2"/>
      <c r="BT4804" s="2"/>
      <c r="BU4804" s="2"/>
      <c r="BV4804" s="2"/>
      <c r="BW4804" s="2"/>
      <c r="BX4804" s="2"/>
      <c r="BY4804" s="2"/>
    </row>
    <row r="4805" spans="38:77" s="11" customFormat="1" x14ac:dyDescent="0.3">
      <c r="AL4805" s="2"/>
      <c r="AM4805" s="2"/>
      <c r="AN4805" s="2"/>
      <c r="AO4805" s="2"/>
      <c r="AP4805" s="2"/>
      <c r="AQ4805" s="2"/>
      <c r="AR4805" s="2"/>
      <c r="AS4805" s="2"/>
      <c r="AT4805" s="2"/>
      <c r="AU4805" s="2"/>
      <c r="AV4805" s="2"/>
      <c r="AW4805" s="2"/>
      <c r="AX4805" s="2"/>
      <c r="AY4805" s="2"/>
      <c r="AZ4805" s="2"/>
      <c r="BA4805" s="2"/>
      <c r="BB4805" s="2"/>
      <c r="BC4805" s="2"/>
      <c r="BD4805" s="2"/>
      <c r="BE4805" s="2"/>
      <c r="BF4805" s="2"/>
      <c r="BG4805" s="2"/>
      <c r="BH4805" s="2"/>
      <c r="BI4805" s="2"/>
      <c r="BJ4805" s="2"/>
      <c r="BK4805" s="2"/>
      <c r="BL4805" s="2"/>
      <c r="BM4805" s="2"/>
      <c r="BN4805" s="2"/>
      <c r="BO4805" s="2"/>
      <c r="BP4805" s="2"/>
      <c r="BQ4805" s="2"/>
      <c r="BR4805" s="2"/>
      <c r="BS4805" s="2"/>
      <c r="BT4805" s="2"/>
      <c r="BU4805" s="2"/>
      <c r="BV4805" s="2"/>
      <c r="BW4805" s="2"/>
      <c r="BX4805" s="2"/>
      <c r="BY4805" s="2"/>
    </row>
    <row r="4806" spans="38:77" s="11" customFormat="1" x14ac:dyDescent="0.3">
      <c r="AL4806" s="2"/>
      <c r="AM4806" s="2"/>
      <c r="AN4806" s="2"/>
      <c r="AO4806" s="2"/>
      <c r="AP4806" s="2"/>
      <c r="AQ4806" s="2"/>
      <c r="AR4806" s="2"/>
      <c r="AS4806" s="2"/>
      <c r="AT4806" s="2"/>
      <c r="AU4806" s="2"/>
      <c r="AV4806" s="2"/>
      <c r="AW4806" s="2"/>
      <c r="AX4806" s="2"/>
      <c r="AY4806" s="2"/>
      <c r="AZ4806" s="2"/>
      <c r="BA4806" s="2"/>
      <c r="BB4806" s="2"/>
      <c r="BC4806" s="2"/>
      <c r="BD4806" s="2"/>
      <c r="BE4806" s="2"/>
      <c r="BF4806" s="2"/>
      <c r="BG4806" s="2"/>
      <c r="BH4806" s="2"/>
      <c r="BI4806" s="2"/>
      <c r="BJ4806" s="2"/>
      <c r="BK4806" s="2"/>
      <c r="BL4806" s="2"/>
      <c r="BM4806" s="2"/>
      <c r="BN4806" s="2"/>
      <c r="BO4806" s="2"/>
      <c r="BP4806" s="2"/>
      <c r="BQ4806" s="2"/>
      <c r="BR4806" s="2"/>
      <c r="BS4806" s="2"/>
      <c r="BT4806" s="2"/>
      <c r="BU4806" s="2"/>
      <c r="BV4806" s="2"/>
      <c r="BW4806" s="2"/>
      <c r="BX4806" s="2"/>
      <c r="BY4806" s="2"/>
    </row>
    <row r="4807" spans="38:77" s="11" customFormat="1" x14ac:dyDescent="0.3">
      <c r="AL4807" s="2"/>
      <c r="AM4807" s="2"/>
      <c r="AN4807" s="2"/>
      <c r="AO4807" s="2"/>
      <c r="AP4807" s="2"/>
      <c r="AQ4807" s="2"/>
      <c r="AR4807" s="2"/>
      <c r="AS4807" s="2"/>
      <c r="AT4807" s="2"/>
      <c r="AU4807" s="2"/>
      <c r="AV4807" s="2"/>
      <c r="AW4807" s="2"/>
      <c r="AX4807" s="2"/>
      <c r="AY4807" s="2"/>
      <c r="AZ4807" s="2"/>
      <c r="BA4807" s="2"/>
      <c r="BB4807" s="2"/>
      <c r="BC4807" s="2"/>
      <c r="BD4807" s="2"/>
      <c r="BE4807" s="2"/>
      <c r="BF4807" s="2"/>
      <c r="BG4807" s="2"/>
      <c r="BH4807" s="2"/>
      <c r="BI4807" s="2"/>
      <c r="BJ4807" s="2"/>
      <c r="BK4807" s="2"/>
      <c r="BL4807" s="2"/>
      <c r="BM4807" s="2"/>
      <c r="BN4807" s="2"/>
      <c r="BO4807" s="2"/>
      <c r="BP4807" s="2"/>
      <c r="BQ4807" s="2"/>
      <c r="BR4807" s="2"/>
      <c r="BS4807" s="2"/>
      <c r="BT4807" s="2"/>
      <c r="BU4807" s="2"/>
      <c r="BV4807" s="2"/>
      <c r="BW4807" s="2"/>
      <c r="BX4807" s="2"/>
      <c r="BY4807" s="2"/>
    </row>
    <row r="4808" spans="38:77" s="11" customFormat="1" x14ac:dyDescent="0.3">
      <c r="AL4808" s="2"/>
      <c r="AM4808" s="2"/>
      <c r="AN4808" s="2"/>
      <c r="AO4808" s="2"/>
      <c r="AP4808" s="2"/>
      <c r="AQ4808" s="2"/>
      <c r="AR4808" s="2"/>
      <c r="AS4808" s="2"/>
      <c r="AT4808" s="2"/>
      <c r="AU4808" s="2"/>
      <c r="AV4808" s="2"/>
      <c r="AW4808" s="2"/>
      <c r="AX4808" s="2"/>
      <c r="AY4808" s="2"/>
      <c r="AZ4808" s="2"/>
      <c r="BA4808" s="2"/>
      <c r="BB4808" s="2"/>
      <c r="BC4808" s="2"/>
      <c r="BD4808" s="2"/>
      <c r="BE4808" s="2"/>
      <c r="BF4808" s="2"/>
      <c r="BG4808" s="2"/>
      <c r="BH4808" s="2"/>
      <c r="BI4808" s="2"/>
      <c r="BJ4808" s="2"/>
      <c r="BK4808" s="2"/>
      <c r="BL4808" s="2"/>
      <c r="BM4808" s="2"/>
      <c r="BN4808" s="2"/>
      <c r="BO4808" s="2"/>
      <c r="BP4808" s="2"/>
      <c r="BQ4808" s="2"/>
      <c r="BR4808" s="2"/>
      <c r="BS4808" s="2"/>
      <c r="BT4808" s="2"/>
      <c r="BU4808" s="2"/>
      <c r="BV4808" s="2"/>
      <c r="BW4808" s="2"/>
      <c r="BX4808" s="2"/>
      <c r="BY4808" s="2"/>
    </row>
    <row r="4809" spans="38:77" s="11" customFormat="1" x14ac:dyDescent="0.3">
      <c r="AL4809" s="2"/>
      <c r="AM4809" s="2"/>
      <c r="AN4809" s="2"/>
      <c r="AO4809" s="2"/>
      <c r="AP4809" s="2"/>
      <c r="AQ4809" s="2"/>
      <c r="AR4809" s="2"/>
      <c r="AS4809" s="2"/>
      <c r="AT4809" s="2"/>
      <c r="AU4809" s="2"/>
      <c r="AV4809" s="2"/>
      <c r="AW4809" s="2"/>
      <c r="AX4809" s="2"/>
      <c r="AY4809" s="2"/>
      <c r="AZ4809" s="2"/>
      <c r="BA4809" s="2"/>
      <c r="BB4809" s="2"/>
      <c r="BC4809" s="2"/>
      <c r="BD4809" s="2"/>
      <c r="BE4809" s="2"/>
      <c r="BF4809" s="2"/>
      <c r="BG4809" s="2"/>
      <c r="BH4809" s="2"/>
      <c r="BI4809" s="2"/>
      <c r="BJ4809" s="2"/>
      <c r="BK4809" s="2"/>
      <c r="BL4809" s="2"/>
      <c r="BM4809" s="2"/>
      <c r="BN4809" s="2"/>
      <c r="BO4809" s="2"/>
      <c r="BP4809" s="2"/>
      <c r="BQ4809" s="2"/>
      <c r="BR4809" s="2"/>
      <c r="BS4809" s="2"/>
      <c r="BT4809" s="2"/>
      <c r="BU4809" s="2"/>
      <c r="BV4809" s="2"/>
      <c r="BW4809" s="2"/>
      <c r="BX4809" s="2"/>
      <c r="BY4809" s="2"/>
    </row>
    <row r="4810" spans="38:77" s="11" customFormat="1" x14ac:dyDescent="0.3">
      <c r="AL4810" s="2"/>
      <c r="AM4810" s="2"/>
      <c r="AN4810" s="2"/>
      <c r="AO4810" s="2"/>
      <c r="AP4810" s="2"/>
      <c r="AQ4810" s="2"/>
      <c r="AR4810" s="2"/>
      <c r="AS4810" s="2"/>
      <c r="AT4810" s="2"/>
      <c r="AU4810" s="2"/>
      <c r="AV4810" s="2"/>
      <c r="AW4810" s="2"/>
      <c r="AX4810" s="2"/>
      <c r="AY4810" s="2"/>
      <c r="AZ4810" s="2"/>
      <c r="BA4810" s="2"/>
      <c r="BB4810" s="2"/>
      <c r="BC4810" s="2"/>
      <c r="BD4810" s="2"/>
      <c r="BE4810" s="2"/>
      <c r="BF4810" s="2"/>
      <c r="BG4810" s="2"/>
      <c r="BH4810" s="2"/>
      <c r="BI4810" s="2"/>
      <c r="BJ4810" s="2"/>
      <c r="BK4810" s="2"/>
      <c r="BL4810" s="2"/>
      <c r="BM4810" s="2"/>
      <c r="BN4810" s="2"/>
      <c r="BO4810" s="2"/>
      <c r="BP4810" s="2"/>
      <c r="BQ4810" s="2"/>
      <c r="BR4810" s="2"/>
      <c r="BS4810" s="2"/>
      <c r="BT4810" s="2"/>
      <c r="BU4810" s="2"/>
      <c r="BV4810" s="2"/>
      <c r="BW4810" s="2"/>
      <c r="BX4810" s="2"/>
      <c r="BY4810" s="2"/>
    </row>
    <row r="4811" spans="38:77" s="11" customFormat="1" x14ac:dyDescent="0.3">
      <c r="AL4811" s="2"/>
      <c r="AM4811" s="2"/>
      <c r="AN4811" s="2"/>
      <c r="AO4811" s="2"/>
      <c r="AP4811" s="2"/>
      <c r="AQ4811" s="2"/>
      <c r="AR4811" s="2"/>
      <c r="AS4811" s="2"/>
      <c r="AT4811" s="2"/>
      <c r="AU4811" s="2"/>
      <c r="AV4811" s="2"/>
      <c r="AW4811" s="2"/>
      <c r="AX4811" s="2"/>
      <c r="AY4811" s="2"/>
      <c r="AZ4811" s="2"/>
      <c r="BA4811" s="2"/>
      <c r="BB4811" s="2"/>
      <c r="BC4811" s="2"/>
      <c r="BD4811" s="2"/>
      <c r="BE4811" s="2"/>
      <c r="BF4811" s="2"/>
      <c r="BG4811" s="2"/>
      <c r="BH4811" s="2"/>
      <c r="BI4811" s="2"/>
      <c r="BJ4811" s="2"/>
      <c r="BK4811" s="2"/>
      <c r="BL4811" s="2"/>
      <c r="BM4811" s="2"/>
      <c r="BN4811" s="2"/>
      <c r="BO4811" s="2"/>
      <c r="BP4811" s="2"/>
      <c r="BQ4811" s="2"/>
      <c r="BR4811" s="2"/>
      <c r="BS4811" s="2"/>
      <c r="BT4811" s="2"/>
      <c r="BU4811" s="2"/>
      <c r="BV4811" s="2"/>
      <c r="BW4811" s="2"/>
      <c r="BX4811" s="2"/>
      <c r="BY4811" s="2"/>
    </row>
    <row r="4812" spans="38:77" s="11" customFormat="1" x14ac:dyDescent="0.3">
      <c r="AL4812" s="2"/>
      <c r="AM4812" s="2"/>
      <c r="AN4812" s="2"/>
      <c r="AO4812" s="2"/>
      <c r="AP4812" s="2"/>
      <c r="AQ4812" s="2"/>
      <c r="AR4812" s="2"/>
      <c r="AS4812" s="2"/>
      <c r="AT4812" s="2"/>
      <c r="AU4812" s="2"/>
      <c r="AV4812" s="2"/>
      <c r="AW4812" s="2"/>
      <c r="AX4812" s="2"/>
      <c r="AY4812" s="2"/>
      <c r="AZ4812" s="2"/>
      <c r="BA4812" s="2"/>
      <c r="BB4812" s="2"/>
      <c r="BC4812" s="2"/>
      <c r="BD4812" s="2"/>
      <c r="BE4812" s="2"/>
      <c r="BF4812" s="2"/>
      <c r="BG4812" s="2"/>
      <c r="BH4812" s="2"/>
      <c r="BI4812" s="2"/>
      <c r="BJ4812" s="2"/>
      <c r="BK4812" s="2"/>
      <c r="BL4812" s="2"/>
      <c r="BM4812" s="2"/>
      <c r="BN4812" s="2"/>
      <c r="BO4812" s="2"/>
      <c r="BP4812" s="2"/>
      <c r="BQ4812" s="2"/>
      <c r="BR4812" s="2"/>
      <c r="BS4812" s="2"/>
      <c r="BT4812" s="2"/>
      <c r="BU4812" s="2"/>
      <c r="BV4812" s="2"/>
      <c r="BW4812" s="2"/>
      <c r="BX4812" s="2"/>
      <c r="BY4812" s="2"/>
    </row>
    <row r="4813" spans="38:77" s="11" customFormat="1" x14ac:dyDescent="0.3">
      <c r="AL4813" s="2"/>
      <c r="AM4813" s="2"/>
      <c r="AN4813" s="2"/>
      <c r="AO4813" s="2"/>
      <c r="AP4813" s="2"/>
      <c r="AQ4813" s="2"/>
      <c r="AR4813" s="2"/>
      <c r="AS4813" s="2"/>
      <c r="AT4813" s="2"/>
      <c r="AU4813" s="2"/>
      <c r="AV4813" s="2"/>
      <c r="AW4813" s="2"/>
      <c r="AX4813" s="2"/>
      <c r="AY4813" s="2"/>
      <c r="AZ4813" s="2"/>
      <c r="BA4813" s="2"/>
      <c r="BB4813" s="2"/>
      <c r="BC4813" s="2"/>
      <c r="BD4813" s="2"/>
      <c r="BE4813" s="2"/>
      <c r="BF4813" s="2"/>
      <c r="BG4813" s="2"/>
      <c r="BH4813" s="2"/>
      <c r="BI4813" s="2"/>
      <c r="BJ4813" s="2"/>
      <c r="BK4813" s="2"/>
      <c r="BL4813" s="2"/>
      <c r="BM4813" s="2"/>
      <c r="BN4813" s="2"/>
      <c r="BO4813" s="2"/>
      <c r="BP4813" s="2"/>
      <c r="BQ4813" s="2"/>
      <c r="BR4813" s="2"/>
      <c r="BS4813" s="2"/>
      <c r="BT4813" s="2"/>
      <c r="BU4813" s="2"/>
      <c r="BV4813" s="2"/>
      <c r="BW4813" s="2"/>
      <c r="BX4813" s="2"/>
      <c r="BY4813" s="2"/>
    </row>
    <row r="4814" spans="38:77" s="11" customFormat="1" x14ac:dyDescent="0.3">
      <c r="AL4814" s="2"/>
      <c r="AM4814" s="2"/>
      <c r="AN4814" s="2"/>
      <c r="AO4814" s="2"/>
      <c r="AP4814" s="2"/>
      <c r="AQ4814" s="2"/>
      <c r="AR4814" s="2"/>
      <c r="AS4814" s="2"/>
      <c r="AT4814" s="2"/>
      <c r="AU4814" s="2"/>
      <c r="AV4814" s="2"/>
      <c r="AW4814" s="2"/>
      <c r="AX4814" s="2"/>
      <c r="AY4814" s="2"/>
      <c r="AZ4814" s="2"/>
      <c r="BA4814" s="2"/>
      <c r="BB4814" s="2"/>
      <c r="BC4814" s="2"/>
      <c r="BD4814" s="2"/>
      <c r="BE4814" s="2"/>
      <c r="BF4814" s="2"/>
      <c r="BG4814" s="2"/>
      <c r="BH4814" s="2"/>
      <c r="BI4814" s="2"/>
      <c r="BJ4814" s="2"/>
      <c r="BK4814" s="2"/>
      <c r="BL4814" s="2"/>
      <c r="BM4814" s="2"/>
      <c r="BN4814" s="2"/>
      <c r="BO4814" s="2"/>
      <c r="BP4814" s="2"/>
      <c r="BQ4814" s="2"/>
      <c r="BR4814" s="2"/>
      <c r="BS4814" s="2"/>
      <c r="BT4814" s="2"/>
      <c r="BU4814" s="2"/>
      <c r="BV4814" s="2"/>
      <c r="BW4814" s="2"/>
      <c r="BX4814" s="2"/>
      <c r="BY4814" s="2"/>
    </row>
    <row r="4815" spans="38:77" s="11" customFormat="1" x14ac:dyDescent="0.3">
      <c r="AL4815" s="2"/>
      <c r="AM4815" s="2"/>
      <c r="AN4815" s="2"/>
      <c r="AO4815" s="2"/>
      <c r="AP4815" s="2"/>
      <c r="AQ4815" s="2"/>
      <c r="AR4815" s="2"/>
      <c r="AS4815" s="2"/>
      <c r="AT4815" s="2"/>
      <c r="AU4815" s="2"/>
      <c r="AV4815" s="2"/>
      <c r="AW4815" s="2"/>
      <c r="AX4815" s="2"/>
      <c r="AY4815" s="2"/>
      <c r="AZ4815" s="2"/>
      <c r="BA4815" s="2"/>
      <c r="BB4815" s="2"/>
      <c r="BC4815" s="2"/>
      <c r="BD4815" s="2"/>
      <c r="BE4815" s="2"/>
      <c r="BF4815" s="2"/>
      <c r="BG4815" s="2"/>
      <c r="BH4815" s="2"/>
      <c r="BI4815" s="2"/>
      <c r="BJ4815" s="2"/>
      <c r="BK4815" s="2"/>
      <c r="BL4815" s="2"/>
      <c r="BM4815" s="2"/>
      <c r="BN4815" s="2"/>
      <c r="BO4815" s="2"/>
      <c r="BP4815" s="2"/>
      <c r="BQ4815" s="2"/>
      <c r="BR4815" s="2"/>
      <c r="BS4815" s="2"/>
      <c r="BT4815" s="2"/>
      <c r="BU4815" s="2"/>
      <c r="BV4815" s="2"/>
      <c r="BW4815" s="2"/>
      <c r="BX4815" s="2"/>
      <c r="BY4815" s="2"/>
    </row>
    <row r="4816" spans="38:77" s="11" customFormat="1" x14ac:dyDescent="0.3">
      <c r="AL4816" s="2"/>
      <c r="AM4816" s="2"/>
      <c r="AN4816" s="2"/>
      <c r="AO4816" s="2"/>
      <c r="AP4816" s="2"/>
      <c r="AQ4816" s="2"/>
      <c r="AR4816" s="2"/>
      <c r="AS4816" s="2"/>
      <c r="AT4816" s="2"/>
      <c r="AU4816" s="2"/>
      <c r="AV4816" s="2"/>
      <c r="AW4816" s="2"/>
      <c r="AX4816" s="2"/>
      <c r="AY4816" s="2"/>
      <c r="AZ4816" s="2"/>
      <c r="BA4816" s="2"/>
      <c r="BB4816" s="2"/>
      <c r="BC4816" s="2"/>
      <c r="BD4816" s="2"/>
      <c r="BE4816" s="2"/>
      <c r="BF4816" s="2"/>
      <c r="BG4816" s="2"/>
      <c r="BH4816" s="2"/>
      <c r="BI4816" s="2"/>
      <c r="BJ4816" s="2"/>
      <c r="BK4816" s="2"/>
      <c r="BL4816" s="2"/>
      <c r="BM4816" s="2"/>
      <c r="BN4816" s="2"/>
      <c r="BO4816" s="2"/>
      <c r="BP4816" s="2"/>
      <c r="BQ4816" s="2"/>
      <c r="BR4816" s="2"/>
      <c r="BS4816" s="2"/>
      <c r="BT4816" s="2"/>
      <c r="BU4816" s="2"/>
      <c r="BV4816" s="2"/>
      <c r="BW4816" s="2"/>
      <c r="BX4816" s="2"/>
      <c r="BY4816" s="2"/>
    </row>
    <row r="4817" spans="38:77" s="11" customFormat="1" x14ac:dyDescent="0.3">
      <c r="AL4817" s="2"/>
      <c r="AM4817" s="2"/>
      <c r="AN4817" s="2"/>
      <c r="AO4817" s="2"/>
      <c r="AP4817" s="2"/>
      <c r="AQ4817" s="2"/>
      <c r="AR4817" s="2"/>
      <c r="AS4817" s="2"/>
      <c r="AT4817" s="2"/>
      <c r="AU4817" s="2"/>
      <c r="AV4817" s="2"/>
      <c r="AW4817" s="2"/>
      <c r="AX4817" s="2"/>
      <c r="AY4817" s="2"/>
      <c r="AZ4817" s="2"/>
      <c r="BA4817" s="2"/>
      <c r="BB4817" s="2"/>
      <c r="BC4817" s="2"/>
      <c r="BD4817" s="2"/>
      <c r="BE4817" s="2"/>
      <c r="BF4817" s="2"/>
      <c r="BG4817" s="2"/>
      <c r="BH4817" s="2"/>
      <c r="BI4817" s="2"/>
      <c r="BJ4817" s="2"/>
      <c r="BK4817" s="2"/>
      <c r="BL4817" s="2"/>
      <c r="BM4817" s="2"/>
      <c r="BN4817" s="2"/>
      <c r="BO4817" s="2"/>
      <c r="BP4817" s="2"/>
      <c r="BQ4817" s="2"/>
      <c r="BR4817" s="2"/>
      <c r="BS4817" s="2"/>
      <c r="BT4817" s="2"/>
      <c r="BU4817" s="2"/>
      <c r="BV4817" s="2"/>
      <c r="BW4817" s="2"/>
      <c r="BX4817" s="2"/>
      <c r="BY4817" s="2"/>
    </row>
    <row r="4818" spans="38:77" s="11" customFormat="1" x14ac:dyDescent="0.3">
      <c r="AL4818" s="2"/>
      <c r="AM4818" s="2"/>
      <c r="AN4818" s="2"/>
      <c r="AO4818" s="2"/>
      <c r="AP4818" s="2"/>
      <c r="AQ4818" s="2"/>
      <c r="AR4818" s="2"/>
      <c r="AS4818" s="2"/>
      <c r="AT4818" s="2"/>
      <c r="AU4818" s="2"/>
      <c r="AV4818" s="2"/>
      <c r="AW4818" s="2"/>
      <c r="AX4818" s="2"/>
      <c r="AY4818" s="2"/>
      <c r="AZ4818" s="2"/>
      <c r="BA4818" s="2"/>
      <c r="BB4818" s="2"/>
      <c r="BC4818" s="2"/>
      <c r="BD4818" s="2"/>
      <c r="BE4818" s="2"/>
      <c r="BF4818" s="2"/>
      <c r="BG4818" s="2"/>
      <c r="BH4818" s="2"/>
      <c r="BI4818" s="2"/>
      <c r="BJ4818" s="2"/>
      <c r="BK4818" s="2"/>
      <c r="BL4818" s="2"/>
      <c r="BM4818" s="2"/>
      <c r="BN4818" s="2"/>
      <c r="BO4818" s="2"/>
      <c r="BP4818" s="2"/>
      <c r="BQ4818" s="2"/>
      <c r="BR4818" s="2"/>
      <c r="BS4818" s="2"/>
      <c r="BT4818" s="2"/>
      <c r="BU4818" s="2"/>
      <c r="BV4818" s="2"/>
      <c r="BW4818" s="2"/>
      <c r="BX4818" s="2"/>
      <c r="BY4818" s="2"/>
    </row>
    <row r="4819" spans="38:77" s="11" customFormat="1" x14ac:dyDescent="0.3">
      <c r="AL4819" s="2"/>
      <c r="AM4819" s="2"/>
      <c r="AN4819" s="2"/>
      <c r="AO4819" s="2"/>
      <c r="AP4819" s="2"/>
      <c r="AQ4819" s="2"/>
      <c r="AR4819" s="2"/>
      <c r="AS4819" s="2"/>
      <c r="AT4819" s="2"/>
      <c r="AU4819" s="2"/>
      <c r="AV4819" s="2"/>
      <c r="AW4819" s="2"/>
      <c r="AX4819" s="2"/>
      <c r="AY4819" s="2"/>
      <c r="AZ4819" s="2"/>
      <c r="BA4819" s="2"/>
      <c r="BB4819" s="2"/>
      <c r="BC4819" s="2"/>
      <c r="BD4819" s="2"/>
      <c r="BE4819" s="2"/>
      <c r="BF4819" s="2"/>
      <c r="BG4819" s="2"/>
      <c r="BH4819" s="2"/>
      <c r="BI4819" s="2"/>
      <c r="BJ4819" s="2"/>
      <c r="BK4819" s="2"/>
      <c r="BL4819" s="2"/>
      <c r="BM4819" s="2"/>
      <c r="BN4819" s="2"/>
      <c r="BO4819" s="2"/>
      <c r="BP4819" s="2"/>
      <c r="BQ4819" s="2"/>
      <c r="BR4819" s="2"/>
      <c r="BS4819" s="2"/>
      <c r="BT4819" s="2"/>
      <c r="BU4819" s="2"/>
      <c r="BV4819" s="2"/>
      <c r="BW4819" s="2"/>
      <c r="BX4819" s="2"/>
      <c r="BY4819" s="2"/>
    </row>
    <row r="4820" spans="38:77" s="11" customFormat="1" x14ac:dyDescent="0.3">
      <c r="AL4820" s="2"/>
      <c r="AM4820" s="2"/>
      <c r="AN4820" s="2"/>
      <c r="AO4820" s="2"/>
      <c r="AP4820" s="2"/>
      <c r="AQ4820" s="2"/>
      <c r="AR4820" s="2"/>
      <c r="AS4820" s="2"/>
      <c r="AT4820" s="2"/>
      <c r="AU4820" s="2"/>
      <c r="AV4820" s="2"/>
      <c r="AW4820" s="2"/>
      <c r="AX4820" s="2"/>
      <c r="AY4820" s="2"/>
      <c r="AZ4820" s="2"/>
      <c r="BA4820" s="2"/>
      <c r="BB4820" s="2"/>
      <c r="BC4820" s="2"/>
      <c r="BD4820" s="2"/>
      <c r="BE4820" s="2"/>
      <c r="BF4820" s="2"/>
      <c r="BG4820" s="2"/>
      <c r="BH4820" s="2"/>
      <c r="BI4820" s="2"/>
      <c r="BJ4820" s="2"/>
      <c r="BK4820" s="2"/>
      <c r="BL4820" s="2"/>
      <c r="BM4820" s="2"/>
      <c r="BN4820" s="2"/>
      <c r="BO4820" s="2"/>
      <c r="BP4820" s="2"/>
      <c r="BQ4820" s="2"/>
      <c r="BR4820" s="2"/>
      <c r="BS4820" s="2"/>
      <c r="BT4820" s="2"/>
      <c r="BU4820" s="2"/>
      <c r="BV4820" s="2"/>
      <c r="BW4820" s="2"/>
      <c r="BX4820" s="2"/>
      <c r="BY4820" s="2"/>
    </row>
    <row r="4821" spans="38:77" s="11" customFormat="1" x14ac:dyDescent="0.3">
      <c r="AL4821" s="2"/>
      <c r="AM4821" s="2"/>
      <c r="AN4821" s="2"/>
      <c r="AO4821" s="2"/>
      <c r="AP4821" s="2"/>
      <c r="AQ4821" s="2"/>
      <c r="AR4821" s="2"/>
      <c r="AS4821" s="2"/>
      <c r="AT4821" s="2"/>
      <c r="AU4821" s="2"/>
      <c r="AV4821" s="2"/>
      <c r="AW4821" s="2"/>
      <c r="AX4821" s="2"/>
      <c r="AY4821" s="2"/>
      <c r="AZ4821" s="2"/>
      <c r="BA4821" s="2"/>
      <c r="BB4821" s="2"/>
      <c r="BC4821" s="2"/>
      <c r="BD4821" s="2"/>
      <c r="BE4821" s="2"/>
      <c r="BF4821" s="2"/>
      <c r="BG4821" s="2"/>
      <c r="BH4821" s="2"/>
      <c r="BI4821" s="2"/>
      <c r="BJ4821" s="2"/>
      <c r="BK4821" s="2"/>
      <c r="BL4821" s="2"/>
      <c r="BM4821" s="2"/>
      <c r="BN4821" s="2"/>
      <c r="BO4821" s="2"/>
      <c r="BP4821" s="2"/>
      <c r="BQ4821" s="2"/>
      <c r="BR4821" s="2"/>
      <c r="BS4821" s="2"/>
      <c r="BT4821" s="2"/>
      <c r="BU4821" s="2"/>
      <c r="BV4821" s="2"/>
      <c r="BW4821" s="2"/>
      <c r="BX4821" s="2"/>
      <c r="BY4821" s="2"/>
    </row>
    <row r="4822" spans="38:77" s="11" customFormat="1" x14ac:dyDescent="0.3">
      <c r="AL4822" s="2"/>
      <c r="AM4822" s="2"/>
      <c r="AN4822" s="2"/>
      <c r="AO4822" s="2"/>
      <c r="AP4822" s="2"/>
      <c r="AQ4822" s="2"/>
      <c r="AR4822" s="2"/>
      <c r="AS4822" s="2"/>
      <c r="AT4822" s="2"/>
      <c r="AU4822" s="2"/>
      <c r="AV4822" s="2"/>
      <c r="AW4822" s="2"/>
      <c r="AX4822" s="2"/>
      <c r="AY4822" s="2"/>
      <c r="AZ4822" s="2"/>
      <c r="BA4822" s="2"/>
      <c r="BB4822" s="2"/>
      <c r="BC4822" s="2"/>
      <c r="BD4822" s="2"/>
      <c r="BE4822" s="2"/>
      <c r="BF4822" s="2"/>
      <c r="BG4822" s="2"/>
      <c r="BH4822" s="2"/>
      <c r="BI4822" s="2"/>
      <c r="BJ4822" s="2"/>
      <c r="BK4822" s="2"/>
      <c r="BL4822" s="2"/>
      <c r="BM4822" s="2"/>
      <c r="BN4822" s="2"/>
      <c r="BO4822" s="2"/>
      <c r="BP4822" s="2"/>
      <c r="BQ4822" s="2"/>
      <c r="BR4822" s="2"/>
      <c r="BS4822" s="2"/>
      <c r="BT4822" s="2"/>
      <c r="BU4822" s="2"/>
      <c r="BV4822" s="2"/>
      <c r="BW4822" s="2"/>
      <c r="BX4822" s="2"/>
      <c r="BY4822" s="2"/>
    </row>
    <row r="4823" spans="38:77" s="11" customFormat="1" x14ac:dyDescent="0.3">
      <c r="AL4823" s="2"/>
      <c r="AM4823" s="2"/>
      <c r="AN4823" s="2"/>
      <c r="AO4823" s="2"/>
      <c r="AP4823" s="2"/>
      <c r="AQ4823" s="2"/>
      <c r="AR4823" s="2"/>
      <c r="AS4823" s="2"/>
      <c r="AT4823" s="2"/>
      <c r="AU4823" s="2"/>
      <c r="AV4823" s="2"/>
      <c r="AW4823" s="2"/>
      <c r="AX4823" s="2"/>
      <c r="AY4823" s="2"/>
      <c r="AZ4823" s="2"/>
      <c r="BA4823" s="2"/>
      <c r="BB4823" s="2"/>
      <c r="BC4823" s="2"/>
      <c r="BD4823" s="2"/>
      <c r="BE4823" s="2"/>
      <c r="BF4823" s="2"/>
      <c r="BG4823" s="2"/>
      <c r="BH4823" s="2"/>
      <c r="BI4823" s="2"/>
      <c r="BJ4823" s="2"/>
      <c r="BK4823" s="2"/>
      <c r="BL4823" s="2"/>
      <c r="BM4823" s="2"/>
      <c r="BN4823" s="2"/>
      <c r="BO4823" s="2"/>
      <c r="BP4823" s="2"/>
      <c r="BQ4823" s="2"/>
      <c r="BR4823" s="2"/>
      <c r="BS4823" s="2"/>
      <c r="BT4823" s="2"/>
      <c r="BU4823" s="2"/>
      <c r="BV4823" s="2"/>
      <c r="BW4823" s="2"/>
      <c r="BX4823" s="2"/>
      <c r="BY4823" s="2"/>
    </row>
    <row r="4824" spans="38:77" s="11" customFormat="1" x14ac:dyDescent="0.3">
      <c r="AL4824" s="2"/>
      <c r="AM4824" s="2"/>
      <c r="AN4824" s="2"/>
      <c r="AO4824" s="2"/>
      <c r="AP4824" s="2"/>
      <c r="AQ4824" s="2"/>
      <c r="AR4824" s="2"/>
      <c r="AS4824" s="2"/>
      <c r="AT4824" s="2"/>
      <c r="AU4824" s="2"/>
      <c r="AV4824" s="2"/>
      <c r="AW4824" s="2"/>
      <c r="AX4824" s="2"/>
      <c r="AY4824" s="2"/>
      <c r="AZ4824" s="2"/>
      <c r="BA4824" s="2"/>
      <c r="BB4824" s="2"/>
      <c r="BC4824" s="2"/>
      <c r="BD4824" s="2"/>
      <c r="BE4824" s="2"/>
      <c r="BF4824" s="2"/>
      <c r="BG4824" s="2"/>
      <c r="BH4824" s="2"/>
      <c r="BI4824" s="2"/>
      <c r="BJ4824" s="2"/>
      <c r="BK4824" s="2"/>
      <c r="BL4824" s="2"/>
      <c r="BM4824" s="2"/>
      <c r="BN4824" s="2"/>
      <c r="BO4824" s="2"/>
      <c r="BP4824" s="2"/>
      <c r="BQ4824" s="2"/>
      <c r="BR4824" s="2"/>
      <c r="BS4824" s="2"/>
      <c r="BT4824" s="2"/>
      <c r="BU4824" s="2"/>
      <c r="BV4824" s="2"/>
      <c r="BW4824" s="2"/>
      <c r="BX4824" s="2"/>
      <c r="BY4824" s="2"/>
    </row>
    <row r="4825" spans="38:77" s="11" customFormat="1" x14ac:dyDescent="0.3">
      <c r="AL4825" s="2"/>
      <c r="AM4825" s="2"/>
      <c r="AN4825" s="2"/>
      <c r="AO4825" s="2"/>
      <c r="AP4825" s="2"/>
      <c r="AQ4825" s="2"/>
      <c r="AR4825" s="2"/>
      <c r="AS4825" s="2"/>
      <c r="AT4825" s="2"/>
      <c r="AU4825" s="2"/>
      <c r="AV4825" s="2"/>
      <c r="AW4825" s="2"/>
      <c r="AX4825" s="2"/>
      <c r="AY4825" s="2"/>
      <c r="AZ4825" s="2"/>
      <c r="BA4825" s="2"/>
      <c r="BB4825" s="2"/>
      <c r="BC4825" s="2"/>
      <c r="BD4825" s="2"/>
      <c r="BE4825" s="2"/>
      <c r="BF4825" s="2"/>
      <c r="BG4825" s="2"/>
      <c r="BH4825" s="2"/>
      <c r="BI4825" s="2"/>
      <c r="BJ4825" s="2"/>
      <c r="BK4825" s="2"/>
      <c r="BL4825" s="2"/>
      <c r="BM4825" s="2"/>
      <c r="BN4825" s="2"/>
      <c r="BO4825" s="2"/>
      <c r="BP4825" s="2"/>
      <c r="BQ4825" s="2"/>
      <c r="BR4825" s="2"/>
      <c r="BS4825" s="2"/>
      <c r="BT4825" s="2"/>
      <c r="BU4825" s="2"/>
      <c r="BV4825" s="2"/>
      <c r="BW4825" s="2"/>
      <c r="BX4825" s="2"/>
      <c r="BY4825" s="2"/>
    </row>
    <row r="4826" spans="38:77" s="11" customFormat="1" x14ac:dyDescent="0.3">
      <c r="AL4826" s="2"/>
      <c r="AM4826" s="2"/>
      <c r="AN4826" s="2"/>
      <c r="AO4826" s="2"/>
      <c r="AP4826" s="2"/>
      <c r="AQ4826" s="2"/>
      <c r="AR4826" s="2"/>
      <c r="AS4826" s="2"/>
      <c r="AT4826" s="2"/>
      <c r="AU4826" s="2"/>
      <c r="AV4826" s="2"/>
      <c r="AW4826" s="2"/>
      <c r="AX4826" s="2"/>
      <c r="AY4826" s="2"/>
      <c r="AZ4826" s="2"/>
      <c r="BA4826" s="2"/>
      <c r="BB4826" s="2"/>
      <c r="BC4826" s="2"/>
      <c r="BD4826" s="2"/>
      <c r="BE4826" s="2"/>
      <c r="BF4826" s="2"/>
      <c r="BG4826" s="2"/>
      <c r="BH4826" s="2"/>
      <c r="BI4826" s="2"/>
      <c r="BJ4826" s="2"/>
      <c r="BK4826" s="2"/>
      <c r="BL4826" s="2"/>
      <c r="BM4826" s="2"/>
      <c r="BN4826" s="2"/>
      <c r="BO4826" s="2"/>
      <c r="BP4826" s="2"/>
      <c r="BQ4826" s="2"/>
      <c r="BR4826" s="2"/>
      <c r="BS4826" s="2"/>
      <c r="BT4826" s="2"/>
      <c r="BU4826" s="2"/>
      <c r="BV4826" s="2"/>
      <c r="BW4826" s="2"/>
      <c r="BX4826" s="2"/>
      <c r="BY4826" s="2"/>
    </row>
    <row r="4827" spans="38:77" s="11" customFormat="1" x14ac:dyDescent="0.3">
      <c r="AL4827" s="2"/>
      <c r="AM4827" s="2"/>
      <c r="AN4827" s="2"/>
      <c r="AO4827" s="2"/>
      <c r="AP4827" s="2"/>
      <c r="AQ4827" s="2"/>
      <c r="AR4827" s="2"/>
      <c r="AS4827" s="2"/>
      <c r="AT4827" s="2"/>
      <c r="AU4827" s="2"/>
      <c r="AV4827" s="2"/>
      <c r="AW4827" s="2"/>
      <c r="AX4827" s="2"/>
      <c r="AY4827" s="2"/>
      <c r="AZ4827" s="2"/>
      <c r="BA4827" s="2"/>
      <c r="BB4827" s="2"/>
      <c r="BC4827" s="2"/>
      <c r="BD4827" s="2"/>
      <c r="BE4827" s="2"/>
      <c r="BF4827" s="2"/>
      <c r="BG4827" s="2"/>
      <c r="BH4827" s="2"/>
      <c r="BI4827" s="2"/>
      <c r="BJ4827" s="2"/>
      <c r="BK4827" s="2"/>
      <c r="BL4827" s="2"/>
      <c r="BM4827" s="2"/>
      <c r="BN4827" s="2"/>
      <c r="BO4827" s="2"/>
      <c r="BP4827" s="2"/>
      <c r="BQ4827" s="2"/>
      <c r="BR4827" s="2"/>
      <c r="BS4827" s="2"/>
      <c r="BT4827" s="2"/>
      <c r="BU4827" s="2"/>
      <c r="BV4827" s="2"/>
      <c r="BW4827" s="2"/>
      <c r="BX4827" s="2"/>
      <c r="BY4827" s="2"/>
    </row>
    <row r="4828" spans="38:77" s="11" customFormat="1" x14ac:dyDescent="0.3">
      <c r="AL4828" s="2"/>
      <c r="AM4828" s="2"/>
      <c r="AN4828" s="2"/>
      <c r="AO4828" s="2"/>
      <c r="AP4828" s="2"/>
      <c r="AQ4828" s="2"/>
      <c r="AR4828" s="2"/>
      <c r="AS4828" s="2"/>
      <c r="AT4828" s="2"/>
      <c r="AU4828" s="2"/>
      <c r="AV4828" s="2"/>
      <c r="AW4828" s="2"/>
      <c r="AX4828" s="2"/>
      <c r="AY4828" s="2"/>
      <c r="AZ4828" s="2"/>
      <c r="BA4828" s="2"/>
      <c r="BB4828" s="2"/>
      <c r="BC4828" s="2"/>
      <c r="BD4828" s="2"/>
      <c r="BE4828" s="2"/>
      <c r="BF4828" s="2"/>
      <c r="BG4828" s="2"/>
      <c r="BH4828" s="2"/>
      <c r="BI4828" s="2"/>
      <c r="BJ4828" s="2"/>
      <c r="BK4828" s="2"/>
      <c r="BL4828" s="2"/>
      <c r="BM4828" s="2"/>
      <c r="BN4828" s="2"/>
      <c r="BO4828" s="2"/>
      <c r="BP4828" s="2"/>
      <c r="BQ4828" s="2"/>
      <c r="BR4828" s="2"/>
      <c r="BS4828" s="2"/>
      <c r="BT4828" s="2"/>
      <c r="BU4828" s="2"/>
      <c r="BV4828" s="2"/>
      <c r="BW4828" s="2"/>
      <c r="BX4828" s="2"/>
      <c r="BY4828" s="2"/>
    </row>
    <row r="4829" spans="38:77" s="11" customFormat="1" x14ac:dyDescent="0.3">
      <c r="AL4829" s="2"/>
      <c r="AM4829" s="2"/>
      <c r="AN4829" s="2"/>
      <c r="AO4829" s="2"/>
      <c r="AP4829" s="2"/>
      <c r="AQ4829" s="2"/>
      <c r="AR4829" s="2"/>
      <c r="AS4829" s="2"/>
      <c r="AT4829" s="2"/>
      <c r="AU4829" s="2"/>
      <c r="AV4829" s="2"/>
      <c r="AW4829" s="2"/>
      <c r="AX4829" s="2"/>
      <c r="AY4829" s="2"/>
      <c r="AZ4829" s="2"/>
      <c r="BA4829" s="2"/>
      <c r="BB4829" s="2"/>
      <c r="BC4829" s="2"/>
      <c r="BD4829" s="2"/>
      <c r="BE4829" s="2"/>
      <c r="BF4829" s="2"/>
      <c r="BG4829" s="2"/>
      <c r="BH4829" s="2"/>
      <c r="BI4829" s="2"/>
      <c r="BJ4829" s="2"/>
      <c r="BK4829" s="2"/>
      <c r="BL4829" s="2"/>
      <c r="BM4829" s="2"/>
      <c r="BN4829" s="2"/>
      <c r="BO4829" s="2"/>
      <c r="BP4829" s="2"/>
      <c r="BQ4829" s="2"/>
      <c r="BR4829" s="2"/>
      <c r="BS4829" s="2"/>
      <c r="BT4829" s="2"/>
      <c r="BU4829" s="2"/>
      <c r="BV4829" s="2"/>
      <c r="BW4829" s="2"/>
      <c r="BX4829" s="2"/>
      <c r="BY4829" s="2"/>
    </row>
    <row r="4830" spans="38:77" s="11" customFormat="1" x14ac:dyDescent="0.3">
      <c r="AL4830" s="2"/>
      <c r="AM4830" s="2"/>
      <c r="AN4830" s="2"/>
      <c r="AO4830" s="2"/>
      <c r="AP4830" s="2"/>
      <c r="AQ4830" s="2"/>
      <c r="AR4830" s="2"/>
      <c r="AS4830" s="2"/>
      <c r="AT4830" s="2"/>
      <c r="AU4830" s="2"/>
      <c r="AV4830" s="2"/>
      <c r="AW4830" s="2"/>
      <c r="AX4830" s="2"/>
      <c r="AY4830" s="2"/>
      <c r="AZ4830" s="2"/>
      <c r="BA4830" s="2"/>
      <c r="BB4830" s="2"/>
      <c r="BC4830" s="2"/>
      <c r="BD4830" s="2"/>
      <c r="BE4830" s="2"/>
      <c r="BF4830" s="2"/>
      <c r="BG4830" s="2"/>
      <c r="BH4830" s="2"/>
      <c r="BI4830" s="2"/>
      <c r="BJ4830" s="2"/>
      <c r="BK4830" s="2"/>
      <c r="BL4830" s="2"/>
      <c r="BM4830" s="2"/>
      <c r="BN4830" s="2"/>
      <c r="BO4830" s="2"/>
      <c r="BP4830" s="2"/>
      <c r="BQ4830" s="2"/>
      <c r="BR4830" s="2"/>
      <c r="BS4830" s="2"/>
      <c r="BT4830" s="2"/>
      <c r="BU4830" s="2"/>
      <c r="BV4830" s="2"/>
      <c r="BW4830" s="2"/>
      <c r="BX4830" s="2"/>
      <c r="BY4830" s="2"/>
    </row>
    <row r="4831" spans="38:77" s="11" customFormat="1" x14ac:dyDescent="0.3">
      <c r="AL4831" s="2"/>
      <c r="AM4831" s="2"/>
      <c r="AN4831" s="2"/>
      <c r="AO4831" s="2"/>
      <c r="AP4831" s="2"/>
      <c r="AQ4831" s="2"/>
      <c r="AR4831" s="2"/>
      <c r="AS4831" s="2"/>
      <c r="AT4831" s="2"/>
      <c r="AU4831" s="2"/>
      <c r="AV4831" s="2"/>
      <c r="AW4831" s="2"/>
      <c r="AX4831" s="2"/>
      <c r="AY4831" s="2"/>
      <c r="AZ4831" s="2"/>
      <c r="BA4831" s="2"/>
      <c r="BB4831" s="2"/>
      <c r="BC4831" s="2"/>
      <c r="BD4831" s="2"/>
      <c r="BE4831" s="2"/>
      <c r="BF4831" s="2"/>
      <c r="BG4831" s="2"/>
      <c r="BH4831" s="2"/>
      <c r="BI4831" s="2"/>
      <c r="BJ4831" s="2"/>
      <c r="BK4831" s="2"/>
      <c r="BL4831" s="2"/>
      <c r="BM4831" s="2"/>
      <c r="BN4831" s="2"/>
      <c r="BO4831" s="2"/>
      <c r="BP4831" s="2"/>
      <c r="BQ4831" s="2"/>
      <c r="BR4831" s="2"/>
      <c r="BS4831" s="2"/>
      <c r="BT4831" s="2"/>
      <c r="BU4831" s="2"/>
      <c r="BV4831" s="2"/>
      <c r="BW4831" s="2"/>
      <c r="BX4831" s="2"/>
      <c r="BY4831" s="2"/>
    </row>
    <row r="4832" spans="38:77" s="11" customFormat="1" x14ac:dyDescent="0.3">
      <c r="AL4832" s="2"/>
      <c r="AM4832" s="2"/>
      <c r="AN4832" s="2"/>
      <c r="AO4832" s="2"/>
      <c r="AP4832" s="2"/>
      <c r="AQ4832" s="2"/>
      <c r="AR4832" s="2"/>
      <c r="AS4832" s="2"/>
      <c r="AT4832" s="2"/>
      <c r="AU4832" s="2"/>
      <c r="AV4832" s="2"/>
      <c r="AW4832" s="2"/>
      <c r="AX4832" s="2"/>
      <c r="AY4832" s="2"/>
      <c r="AZ4832" s="2"/>
      <c r="BA4832" s="2"/>
      <c r="BB4832" s="2"/>
      <c r="BC4832" s="2"/>
      <c r="BD4832" s="2"/>
      <c r="BE4832" s="2"/>
      <c r="BF4832" s="2"/>
      <c r="BG4832" s="2"/>
      <c r="BH4832" s="2"/>
      <c r="BI4832" s="2"/>
      <c r="BJ4832" s="2"/>
      <c r="BK4832" s="2"/>
      <c r="BL4832" s="2"/>
      <c r="BM4832" s="2"/>
      <c r="BN4832" s="2"/>
      <c r="BO4832" s="2"/>
      <c r="BP4832" s="2"/>
      <c r="BQ4832" s="2"/>
      <c r="BR4832" s="2"/>
      <c r="BS4832" s="2"/>
      <c r="BT4832" s="2"/>
      <c r="BU4832" s="2"/>
      <c r="BV4832" s="2"/>
      <c r="BW4832" s="2"/>
      <c r="BX4832" s="2"/>
      <c r="BY4832" s="2"/>
    </row>
    <row r="4833" spans="38:77" s="11" customFormat="1" x14ac:dyDescent="0.3">
      <c r="AL4833" s="2"/>
      <c r="AM4833" s="2"/>
      <c r="AN4833" s="2"/>
      <c r="AO4833" s="2"/>
      <c r="AP4833" s="2"/>
      <c r="AQ4833" s="2"/>
      <c r="AR4833" s="2"/>
      <c r="AS4833" s="2"/>
      <c r="AT4833" s="2"/>
      <c r="AU4833" s="2"/>
      <c r="AV4833" s="2"/>
      <c r="AW4833" s="2"/>
      <c r="AX4833" s="2"/>
      <c r="AY4833" s="2"/>
      <c r="AZ4833" s="2"/>
      <c r="BA4833" s="2"/>
      <c r="BB4833" s="2"/>
      <c r="BC4833" s="2"/>
      <c r="BD4833" s="2"/>
      <c r="BE4833" s="2"/>
      <c r="BF4833" s="2"/>
      <c r="BG4833" s="2"/>
      <c r="BH4833" s="2"/>
      <c r="BI4833" s="2"/>
      <c r="BJ4833" s="2"/>
      <c r="BK4833" s="2"/>
      <c r="BL4833" s="2"/>
      <c r="BM4833" s="2"/>
      <c r="BN4833" s="2"/>
      <c r="BO4833" s="2"/>
      <c r="BP4833" s="2"/>
      <c r="BQ4833" s="2"/>
      <c r="BR4833" s="2"/>
      <c r="BS4833" s="2"/>
      <c r="BT4833" s="2"/>
      <c r="BU4833" s="2"/>
      <c r="BV4833" s="2"/>
      <c r="BW4833" s="2"/>
      <c r="BX4833" s="2"/>
      <c r="BY4833" s="2"/>
    </row>
    <row r="4834" spans="38:77" s="11" customFormat="1" x14ac:dyDescent="0.3">
      <c r="AL4834" s="2"/>
      <c r="AM4834" s="2"/>
      <c r="AN4834" s="2"/>
      <c r="AO4834" s="2"/>
      <c r="AP4834" s="2"/>
      <c r="AQ4834" s="2"/>
      <c r="AR4834" s="2"/>
      <c r="AS4834" s="2"/>
      <c r="AT4834" s="2"/>
      <c r="AU4834" s="2"/>
      <c r="AV4834" s="2"/>
      <c r="AW4834" s="2"/>
      <c r="AX4834" s="2"/>
      <c r="AY4834" s="2"/>
      <c r="AZ4834" s="2"/>
      <c r="BA4834" s="2"/>
      <c r="BB4834" s="2"/>
      <c r="BC4834" s="2"/>
      <c r="BD4834" s="2"/>
      <c r="BE4834" s="2"/>
      <c r="BF4834" s="2"/>
      <c r="BG4834" s="2"/>
      <c r="BH4834" s="2"/>
      <c r="BI4834" s="2"/>
      <c r="BJ4834" s="2"/>
      <c r="BK4834" s="2"/>
      <c r="BL4834" s="2"/>
      <c r="BM4834" s="2"/>
      <c r="BN4834" s="2"/>
      <c r="BO4834" s="2"/>
      <c r="BP4834" s="2"/>
      <c r="BQ4834" s="2"/>
      <c r="BR4834" s="2"/>
      <c r="BS4834" s="2"/>
      <c r="BT4834" s="2"/>
      <c r="BU4834" s="2"/>
      <c r="BV4834" s="2"/>
      <c r="BW4834" s="2"/>
      <c r="BX4834" s="2"/>
      <c r="BY4834" s="2"/>
    </row>
    <row r="4835" spans="38:77" s="11" customFormat="1" x14ac:dyDescent="0.3">
      <c r="AL4835" s="2"/>
      <c r="AM4835" s="2"/>
      <c r="AN4835" s="2"/>
      <c r="AO4835" s="2"/>
      <c r="AP4835" s="2"/>
      <c r="AQ4835" s="2"/>
      <c r="AR4835" s="2"/>
      <c r="AS4835" s="2"/>
      <c r="AT4835" s="2"/>
      <c r="AU4835" s="2"/>
      <c r="AV4835" s="2"/>
      <c r="AW4835" s="2"/>
      <c r="AX4835" s="2"/>
      <c r="AY4835" s="2"/>
      <c r="AZ4835" s="2"/>
      <c r="BA4835" s="2"/>
      <c r="BB4835" s="2"/>
      <c r="BC4835" s="2"/>
      <c r="BD4835" s="2"/>
      <c r="BE4835" s="2"/>
      <c r="BF4835" s="2"/>
      <c r="BG4835" s="2"/>
      <c r="BH4835" s="2"/>
      <c r="BI4835" s="2"/>
      <c r="BJ4835" s="2"/>
      <c r="BK4835" s="2"/>
      <c r="BL4835" s="2"/>
      <c r="BM4835" s="2"/>
      <c r="BN4835" s="2"/>
      <c r="BO4835" s="2"/>
      <c r="BP4835" s="2"/>
      <c r="BQ4835" s="2"/>
      <c r="BR4835" s="2"/>
      <c r="BS4835" s="2"/>
      <c r="BT4835" s="2"/>
      <c r="BU4835" s="2"/>
      <c r="BV4835" s="2"/>
      <c r="BW4835" s="2"/>
      <c r="BX4835" s="2"/>
      <c r="BY4835" s="2"/>
    </row>
    <row r="4836" spans="38:77" s="11" customFormat="1" x14ac:dyDescent="0.3">
      <c r="AL4836" s="2"/>
      <c r="AM4836" s="2"/>
      <c r="AN4836" s="2"/>
      <c r="AO4836" s="2"/>
      <c r="AP4836" s="2"/>
      <c r="AQ4836" s="2"/>
      <c r="AR4836" s="2"/>
      <c r="AS4836" s="2"/>
      <c r="AT4836" s="2"/>
      <c r="AU4836" s="2"/>
      <c r="AV4836" s="2"/>
      <c r="AW4836" s="2"/>
      <c r="AX4836" s="2"/>
      <c r="AY4836" s="2"/>
      <c r="AZ4836" s="2"/>
      <c r="BA4836" s="2"/>
      <c r="BB4836" s="2"/>
      <c r="BC4836" s="2"/>
      <c r="BD4836" s="2"/>
      <c r="BE4836" s="2"/>
      <c r="BF4836" s="2"/>
      <c r="BG4836" s="2"/>
      <c r="BH4836" s="2"/>
      <c r="BI4836" s="2"/>
      <c r="BJ4836" s="2"/>
      <c r="BK4836" s="2"/>
      <c r="BL4836" s="2"/>
      <c r="BM4836" s="2"/>
      <c r="BN4836" s="2"/>
      <c r="BO4836" s="2"/>
      <c r="BP4836" s="2"/>
      <c r="BQ4836" s="2"/>
      <c r="BR4836" s="2"/>
      <c r="BS4836" s="2"/>
      <c r="BT4836" s="2"/>
      <c r="BU4836" s="2"/>
      <c r="BV4836" s="2"/>
      <c r="BW4836" s="2"/>
      <c r="BX4836" s="2"/>
      <c r="BY4836" s="2"/>
    </row>
    <row r="4837" spans="38:77" s="11" customFormat="1" x14ac:dyDescent="0.3">
      <c r="AL4837" s="2"/>
      <c r="AM4837" s="2"/>
      <c r="AN4837" s="2"/>
      <c r="AO4837" s="2"/>
      <c r="AP4837" s="2"/>
      <c r="AQ4837" s="2"/>
      <c r="AR4837" s="2"/>
      <c r="AS4837" s="2"/>
      <c r="AT4837" s="2"/>
      <c r="AU4837" s="2"/>
      <c r="AV4837" s="2"/>
      <c r="AW4837" s="2"/>
      <c r="AX4837" s="2"/>
      <c r="AY4837" s="2"/>
      <c r="AZ4837" s="2"/>
      <c r="BA4837" s="2"/>
      <c r="BB4837" s="2"/>
      <c r="BC4837" s="2"/>
      <c r="BD4837" s="2"/>
      <c r="BE4837" s="2"/>
      <c r="BF4837" s="2"/>
      <c r="BG4837" s="2"/>
      <c r="BH4837" s="2"/>
      <c r="BI4837" s="2"/>
      <c r="BJ4837" s="2"/>
      <c r="BK4837" s="2"/>
      <c r="BL4837" s="2"/>
      <c r="BM4837" s="2"/>
      <c r="BN4837" s="2"/>
      <c r="BO4837" s="2"/>
      <c r="BP4837" s="2"/>
      <c r="BQ4837" s="2"/>
      <c r="BR4837" s="2"/>
      <c r="BS4837" s="2"/>
      <c r="BT4837" s="2"/>
      <c r="BU4837" s="2"/>
      <c r="BV4837" s="2"/>
      <c r="BW4837" s="2"/>
      <c r="BX4837" s="2"/>
      <c r="BY4837" s="2"/>
    </row>
    <row r="4838" spans="38:77" s="11" customFormat="1" x14ac:dyDescent="0.3">
      <c r="AL4838" s="2"/>
      <c r="AM4838" s="2"/>
      <c r="AN4838" s="2"/>
      <c r="AO4838" s="2"/>
      <c r="AP4838" s="2"/>
      <c r="AQ4838" s="2"/>
      <c r="AR4838" s="2"/>
      <c r="AS4838" s="2"/>
      <c r="AT4838" s="2"/>
      <c r="AU4838" s="2"/>
      <c r="AV4838" s="2"/>
      <c r="AW4838" s="2"/>
      <c r="AX4838" s="2"/>
      <c r="AY4838" s="2"/>
      <c r="AZ4838" s="2"/>
      <c r="BA4838" s="2"/>
      <c r="BB4838" s="2"/>
      <c r="BC4838" s="2"/>
      <c r="BD4838" s="2"/>
      <c r="BE4838" s="2"/>
      <c r="BF4838" s="2"/>
      <c r="BG4838" s="2"/>
      <c r="BH4838" s="2"/>
      <c r="BI4838" s="2"/>
      <c r="BJ4838" s="2"/>
      <c r="BK4838" s="2"/>
      <c r="BL4838" s="2"/>
      <c r="BM4838" s="2"/>
      <c r="BN4838" s="2"/>
      <c r="BO4838" s="2"/>
      <c r="BP4838" s="2"/>
      <c r="BQ4838" s="2"/>
      <c r="BR4838" s="2"/>
      <c r="BS4838" s="2"/>
      <c r="BT4838" s="2"/>
      <c r="BU4838" s="2"/>
      <c r="BV4838" s="2"/>
      <c r="BW4838" s="2"/>
      <c r="BX4838" s="2"/>
      <c r="BY4838" s="2"/>
    </row>
    <row r="4839" spans="38:77" s="11" customFormat="1" x14ac:dyDescent="0.3">
      <c r="AL4839" s="2"/>
      <c r="AM4839" s="2"/>
      <c r="AN4839" s="2"/>
      <c r="AO4839" s="2"/>
      <c r="AP4839" s="2"/>
      <c r="AQ4839" s="2"/>
      <c r="AR4839" s="2"/>
      <c r="AS4839" s="2"/>
      <c r="AT4839" s="2"/>
      <c r="AU4839" s="2"/>
      <c r="AV4839" s="2"/>
      <c r="AW4839" s="2"/>
      <c r="AX4839" s="2"/>
      <c r="AY4839" s="2"/>
      <c r="AZ4839" s="2"/>
      <c r="BA4839" s="2"/>
      <c r="BB4839" s="2"/>
      <c r="BC4839" s="2"/>
      <c r="BD4839" s="2"/>
      <c r="BE4839" s="2"/>
      <c r="BF4839" s="2"/>
      <c r="BG4839" s="2"/>
      <c r="BH4839" s="2"/>
      <c r="BI4839" s="2"/>
      <c r="BJ4839" s="2"/>
      <c r="BK4839" s="2"/>
      <c r="BL4839" s="2"/>
      <c r="BM4839" s="2"/>
      <c r="BN4839" s="2"/>
      <c r="BO4839" s="2"/>
      <c r="BP4839" s="2"/>
      <c r="BQ4839" s="2"/>
      <c r="BR4839" s="2"/>
      <c r="BS4839" s="2"/>
      <c r="BT4839" s="2"/>
      <c r="BU4839" s="2"/>
      <c r="BV4839" s="2"/>
      <c r="BW4839" s="2"/>
      <c r="BX4839" s="2"/>
      <c r="BY4839" s="2"/>
    </row>
    <row r="4840" spans="38:77" s="11" customFormat="1" x14ac:dyDescent="0.3">
      <c r="AL4840" s="2"/>
      <c r="AM4840" s="2"/>
      <c r="AN4840" s="2"/>
      <c r="AO4840" s="2"/>
      <c r="AP4840" s="2"/>
      <c r="AQ4840" s="2"/>
      <c r="AR4840" s="2"/>
      <c r="AS4840" s="2"/>
      <c r="AT4840" s="2"/>
      <c r="AU4840" s="2"/>
      <c r="AV4840" s="2"/>
      <c r="AW4840" s="2"/>
      <c r="AX4840" s="2"/>
      <c r="AY4840" s="2"/>
      <c r="AZ4840" s="2"/>
      <c r="BA4840" s="2"/>
      <c r="BB4840" s="2"/>
      <c r="BC4840" s="2"/>
      <c r="BD4840" s="2"/>
      <c r="BE4840" s="2"/>
      <c r="BF4840" s="2"/>
      <c r="BG4840" s="2"/>
      <c r="BH4840" s="2"/>
      <c r="BI4840" s="2"/>
      <c r="BJ4840" s="2"/>
      <c r="BK4840" s="2"/>
      <c r="BL4840" s="2"/>
      <c r="BM4840" s="2"/>
      <c r="BN4840" s="2"/>
      <c r="BO4840" s="2"/>
      <c r="BP4840" s="2"/>
      <c r="BQ4840" s="2"/>
      <c r="BR4840" s="2"/>
      <c r="BS4840" s="2"/>
      <c r="BT4840" s="2"/>
      <c r="BU4840" s="2"/>
      <c r="BV4840" s="2"/>
      <c r="BW4840" s="2"/>
      <c r="BX4840" s="2"/>
      <c r="BY4840" s="2"/>
    </row>
    <row r="4841" spans="38:77" s="11" customFormat="1" x14ac:dyDescent="0.3">
      <c r="AL4841" s="2"/>
      <c r="AM4841" s="2"/>
      <c r="AN4841" s="2"/>
      <c r="AO4841" s="2"/>
      <c r="AP4841" s="2"/>
      <c r="AQ4841" s="2"/>
      <c r="AR4841" s="2"/>
      <c r="AS4841" s="2"/>
      <c r="AT4841" s="2"/>
      <c r="AU4841" s="2"/>
      <c r="AV4841" s="2"/>
      <c r="AW4841" s="2"/>
      <c r="AX4841" s="2"/>
      <c r="AY4841" s="2"/>
      <c r="AZ4841" s="2"/>
      <c r="BA4841" s="2"/>
      <c r="BB4841" s="2"/>
      <c r="BC4841" s="2"/>
      <c r="BD4841" s="2"/>
      <c r="BE4841" s="2"/>
      <c r="BF4841" s="2"/>
      <c r="BG4841" s="2"/>
      <c r="BH4841" s="2"/>
      <c r="BI4841" s="2"/>
      <c r="BJ4841" s="2"/>
      <c r="BK4841" s="2"/>
      <c r="BL4841" s="2"/>
      <c r="BM4841" s="2"/>
      <c r="BN4841" s="2"/>
      <c r="BO4841" s="2"/>
      <c r="BP4841" s="2"/>
      <c r="BQ4841" s="2"/>
      <c r="BR4841" s="2"/>
      <c r="BS4841" s="2"/>
      <c r="BT4841" s="2"/>
      <c r="BU4841" s="2"/>
      <c r="BV4841" s="2"/>
      <c r="BW4841" s="2"/>
      <c r="BX4841" s="2"/>
      <c r="BY4841" s="2"/>
    </row>
    <row r="4842" spans="38:77" s="11" customFormat="1" x14ac:dyDescent="0.3">
      <c r="AL4842" s="2"/>
      <c r="AM4842" s="2"/>
      <c r="AN4842" s="2"/>
      <c r="AO4842" s="2"/>
      <c r="AP4842" s="2"/>
      <c r="AQ4842" s="2"/>
      <c r="AR4842" s="2"/>
      <c r="AS4842" s="2"/>
      <c r="AT4842" s="2"/>
      <c r="AU4842" s="2"/>
      <c r="AV4842" s="2"/>
      <c r="AW4842" s="2"/>
      <c r="AX4842" s="2"/>
      <c r="AY4842" s="2"/>
      <c r="AZ4842" s="2"/>
      <c r="BA4842" s="2"/>
      <c r="BB4842" s="2"/>
      <c r="BC4842" s="2"/>
      <c r="BD4842" s="2"/>
      <c r="BE4842" s="2"/>
      <c r="BF4842" s="2"/>
      <c r="BG4842" s="2"/>
      <c r="BH4842" s="2"/>
      <c r="BI4842" s="2"/>
      <c r="BJ4842" s="2"/>
      <c r="BK4842" s="2"/>
      <c r="BL4842" s="2"/>
      <c r="BM4842" s="2"/>
      <c r="BN4842" s="2"/>
      <c r="BO4842" s="2"/>
      <c r="BP4842" s="2"/>
      <c r="BQ4842" s="2"/>
      <c r="BR4842" s="2"/>
      <c r="BS4842" s="2"/>
      <c r="BT4842" s="2"/>
      <c r="BU4842" s="2"/>
      <c r="BV4842" s="2"/>
      <c r="BW4842" s="2"/>
      <c r="BX4842" s="2"/>
      <c r="BY4842" s="2"/>
    </row>
    <row r="4843" spans="38:77" s="11" customFormat="1" x14ac:dyDescent="0.3">
      <c r="AL4843" s="2"/>
      <c r="AM4843" s="2"/>
      <c r="AN4843" s="2"/>
      <c r="AO4843" s="2"/>
      <c r="AP4843" s="2"/>
      <c r="AQ4843" s="2"/>
      <c r="AR4843" s="2"/>
      <c r="AS4843" s="2"/>
      <c r="AT4843" s="2"/>
      <c r="AU4843" s="2"/>
      <c r="AV4843" s="2"/>
      <c r="AW4843" s="2"/>
      <c r="AX4843" s="2"/>
      <c r="AY4843" s="2"/>
      <c r="AZ4843" s="2"/>
      <c r="BA4843" s="2"/>
      <c r="BB4843" s="2"/>
      <c r="BC4843" s="2"/>
      <c r="BD4843" s="2"/>
      <c r="BE4843" s="2"/>
      <c r="BF4843" s="2"/>
      <c r="BG4843" s="2"/>
      <c r="BH4843" s="2"/>
      <c r="BI4843" s="2"/>
      <c r="BJ4843" s="2"/>
      <c r="BK4843" s="2"/>
      <c r="BL4843" s="2"/>
      <c r="BM4843" s="2"/>
      <c r="BN4843" s="2"/>
      <c r="BO4843" s="2"/>
      <c r="BP4843" s="2"/>
      <c r="BQ4843" s="2"/>
      <c r="BR4843" s="2"/>
      <c r="BS4843" s="2"/>
      <c r="BT4843" s="2"/>
      <c r="BU4843" s="2"/>
      <c r="BV4843" s="2"/>
      <c r="BW4843" s="2"/>
      <c r="BX4843" s="2"/>
      <c r="BY4843" s="2"/>
    </row>
    <row r="4844" spans="38:77" s="11" customFormat="1" x14ac:dyDescent="0.3">
      <c r="AL4844" s="2"/>
      <c r="AM4844" s="2"/>
      <c r="AN4844" s="2"/>
      <c r="AO4844" s="2"/>
      <c r="AP4844" s="2"/>
      <c r="AQ4844" s="2"/>
      <c r="AR4844" s="2"/>
      <c r="AS4844" s="2"/>
      <c r="AT4844" s="2"/>
      <c r="AU4844" s="2"/>
      <c r="AV4844" s="2"/>
      <c r="AW4844" s="2"/>
      <c r="AX4844" s="2"/>
      <c r="AY4844" s="2"/>
      <c r="AZ4844" s="2"/>
      <c r="BA4844" s="2"/>
      <c r="BB4844" s="2"/>
      <c r="BC4844" s="2"/>
      <c r="BD4844" s="2"/>
      <c r="BE4844" s="2"/>
      <c r="BF4844" s="2"/>
      <c r="BG4844" s="2"/>
      <c r="BH4844" s="2"/>
      <c r="BI4844" s="2"/>
      <c r="BJ4844" s="2"/>
      <c r="BK4844" s="2"/>
      <c r="BL4844" s="2"/>
      <c r="BM4844" s="2"/>
      <c r="BN4844" s="2"/>
      <c r="BO4844" s="2"/>
      <c r="BP4844" s="2"/>
      <c r="BQ4844" s="2"/>
      <c r="BR4844" s="2"/>
      <c r="BS4844" s="2"/>
      <c r="BT4844" s="2"/>
      <c r="BU4844" s="2"/>
      <c r="BV4844" s="2"/>
      <c r="BW4844" s="2"/>
      <c r="BX4844" s="2"/>
      <c r="BY4844" s="2"/>
    </row>
    <row r="4845" spans="38:77" s="11" customFormat="1" x14ac:dyDescent="0.3">
      <c r="AL4845" s="2"/>
      <c r="AM4845" s="2"/>
      <c r="AN4845" s="2"/>
      <c r="AO4845" s="2"/>
      <c r="AP4845" s="2"/>
      <c r="AQ4845" s="2"/>
      <c r="AR4845" s="2"/>
      <c r="AS4845" s="2"/>
      <c r="AT4845" s="2"/>
      <c r="AU4845" s="2"/>
      <c r="AV4845" s="2"/>
      <c r="AW4845" s="2"/>
      <c r="AX4845" s="2"/>
      <c r="AY4845" s="2"/>
      <c r="AZ4845" s="2"/>
      <c r="BA4845" s="2"/>
      <c r="BB4845" s="2"/>
      <c r="BC4845" s="2"/>
      <c r="BD4845" s="2"/>
      <c r="BE4845" s="2"/>
      <c r="BF4845" s="2"/>
      <c r="BG4845" s="2"/>
      <c r="BH4845" s="2"/>
      <c r="BI4845" s="2"/>
      <c r="BJ4845" s="2"/>
      <c r="BK4845" s="2"/>
      <c r="BL4845" s="2"/>
      <c r="BM4845" s="2"/>
      <c r="BN4845" s="2"/>
      <c r="BO4845" s="2"/>
      <c r="BP4845" s="2"/>
      <c r="BQ4845" s="2"/>
      <c r="BR4845" s="2"/>
      <c r="BS4845" s="2"/>
      <c r="BT4845" s="2"/>
      <c r="BU4845" s="2"/>
      <c r="BV4845" s="2"/>
      <c r="BW4845" s="2"/>
      <c r="BX4845" s="2"/>
      <c r="BY4845" s="2"/>
    </row>
    <row r="4846" spans="38:77" s="11" customFormat="1" x14ac:dyDescent="0.3">
      <c r="AL4846" s="2"/>
      <c r="AM4846" s="2"/>
      <c r="AN4846" s="2"/>
      <c r="AO4846" s="2"/>
      <c r="AP4846" s="2"/>
      <c r="AQ4846" s="2"/>
      <c r="AR4846" s="2"/>
      <c r="AS4846" s="2"/>
      <c r="AT4846" s="2"/>
      <c r="AU4846" s="2"/>
      <c r="AV4846" s="2"/>
      <c r="AW4846" s="2"/>
      <c r="AX4846" s="2"/>
      <c r="AY4846" s="2"/>
      <c r="AZ4846" s="2"/>
      <c r="BA4846" s="2"/>
      <c r="BB4846" s="2"/>
      <c r="BC4846" s="2"/>
      <c r="BD4846" s="2"/>
      <c r="BE4846" s="2"/>
      <c r="BF4846" s="2"/>
      <c r="BG4846" s="2"/>
      <c r="BH4846" s="2"/>
      <c r="BI4846" s="2"/>
      <c r="BJ4846" s="2"/>
      <c r="BK4846" s="2"/>
      <c r="BL4846" s="2"/>
      <c r="BM4846" s="2"/>
      <c r="BN4846" s="2"/>
      <c r="BO4846" s="2"/>
      <c r="BP4846" s="2"/>
      <c r="BQ4846" s="2"/>
      <c r="BR4846" s="2"/>
      <c r="BS4846" s="2"/>
      <c r="BT4846" s="2"/>
      <c r="BU4846" s="2"/>
      <c r="BV4846" s="2"/>
      <c r="BW4846" s="2"/>
      <c r="BX4846" s="2"/>
      <c r="BY4846" s="2"/>
    </row>
    <row r="4847" spans="38:77" s="11" customFormat="1" x14ac:dyDescent="0.3">
      <c r="AL4847" s="2"/>
      <c r="AM4847" s="2"/>
      <c r="AN4847" s="2"/>
      <c r="AO4847" s="2"/>
      <c r="AP4847" s="2"/>
      <c r="AQ4847" s="2"/>
      <c r="AR4847" s="2"/>
      <c r="AS4847" s="2"/>
      <c r="AT4847" s="2"/>
      <c r="AU4847" s="2"/>
      <c r="AV4847" s="2"/>
      <c r="AW4847" s="2"/>
      <c r="AX4847" s="2"/>
      <c r="AY4847" s="2"/>
      <c r="AZ4847" s="2"/>
      <c r="BA4847" s="2"/>
      <c r="BB4847" s="2"/>
      <c r="BC4847" s="2"/>
      <c r="BD4847" s="2"/>
      <c r="BE4847" s="2"/>
      <c r="BF4847" s="2"/>
      <c r="BG4847" s="2"/>
      <c r="BH4847" s="2"/>
      <c r="BI4847" s="2"/>
      <c r="BJ4847" s="2"/>
      <c r="BK4847" s="2"/>
      <c r="BL4847" s="2"/>
      <c r="BM4847" s="2"/>
      <c r="BN4847" s="2"/>
      <c r="BO4847" s="2"/>
      <c r="BP4847" s="2"/>
      <c r="BQ4847" s="2"/>
      <c r="BR4847" s="2"/>
      <c r="BS4847" s="2"/>
      <c r="BT4847" s="2"/>
      <c r="BU4847" s="2"/>
      <c r="BV4847" s="2"/>
      <c r="BW4847" s="2"/>
      <c r="BX4847" s="2"/>
      <c r="BY4847" s="2"/>
    </row>
    <row r="4848" spans="38:77" s="11" customFormat="1" x14ac:dyDescent="0.3">
      <c r="AL4848" s="2"/>
      <c r="AM4848" s="2"/>
      <c r="AN4848" s="2"/>
      <c r="AO4848" s="2"/>
      <c r="AP4848" s="2"/>
      <c r="AQ4848" s="2"/>
      <c r="AR4848" s="2"/>
      <c r="AS4848" s="2"/>
      <c r="AT4848" s="2"/>
      <c r="AU4848" s="2"/>
      <c r="AV4848" s="2"/>
      <c r="AW4848" s="2"/>
      <c r="AX4848" s="2"/>
      <c r="AY4848" s="2"/>
      <c r="AZ4848" s="2"/>
      <c r="BA4848" s="2"/>
      <c r="BB4848" s="2"/>
      <c r="BC4848" s="2"/>
      <c r="BD4848" s="2"/>
      <c r="BE4848" s="2"/>
      <c r="BF4848" s="2"/>
      <c r="BG4848" s="2"/>
      <c r="BH4848" s="2"/>
      <c r="BI4848" s="2"/>
      <c r="BJ4848" s="2"/>
      <c r="BK4848" s="2"/>
      <c r="BL4848" s="2"/>
      <c r="BM4848" s="2"/>
      <c r="BN4848" s="2"/>
      <c r="BO4848" s="2"/>
      <c r="BP4848" s="2"/>
      <c r="BQ4848" s="2"/>
      <c r="BR4848" s="2"/>
      <c r="BS4848" s="2"/>
      <c r="BT4848" s="2"/>
      <c r="BU4848" s="2"/>
      <c r="BV4848" s="2"/>
      <c r="BW4848" s="2"/>
      <c r="BX4848" s="2"/>
      <c r="BY4848" s="2"/>
    </row>
    <row r="4849" spans="38:77" s="11" customFormat="1" x14ac:dyDescent="0.3">
      <c r="AL4849" s="2"/>
      <c r="AM4849" s="2"/>
      <c r="AN4849" s="2"/>
      <c r="AO4849" s="2"/>
      <c r="AP4849" s="2"/>
      <c r="AQ4849" s="2"/>
      <c r="AR4849" s="2"/>
      <c r="AS4849" s="2"/>
      <c r="AT4849" s="2"/>
      <c r="AU4849" s="2"/>
      <c r="AV4849" s="2"/>
      <c r="AW4849" s="2"/>
      <c r="AX4849" s="2"/>
      <c r="AY4849" s="2"/>
      <c r="AZ4849" s="2"/>
      <c r="BA4849" s="2"/>
      <c r="BB4849" s="2"/>
      <c r="BC4849" s="2"/>
      <c r="BD4849" s="2"/>
      <c r="BE4849" s="2"/>
      <c r="BF4849" s="2"/>
      <c r="BG4849" s="2"/>
      <c r="BH4849" s="2"/>
      <c r="BI4849" s="2"/>
      <c r="BJ4849" s="2"/>
      <c r="BK4849" s="2"/>
      <c r="BL4849" s="2"/>
      <c r="BM4849" s="2"/>
      <c r="BN4849" s="2"/>
      <c r="BO4849" s="2"/>
      <c r="BP4849" s="2"/>
      <c r="BQ4849" s="2"/>
      <c r="BR4849" s="2"/>
      <c r="BS4849" s="2"/>
      <c r="BT4849" s="2"/>
      <c r="BU4849" s="2"/>
      <c r="BV4849" s="2"/>
      <c r="BW4849" s="2"/>
      <c r="BX4849" s="2"/>
      <c r="BY4849" s="2"/>
    </row>
    <row r="4850" spans="38:77" s="11" customFormat="1" x14ac:dyDescent="0.3">
      <c r="AL4850" s="2"/>
      <c r="AM4850" s="2"/>
      <c r="AN4850" s="2"/>
      <c r="AO4850" s="2"/>
      <c r="AP4850" s="2"/>
      <c r="AQ4850" s="2"/>
      <c r="AR4850" s="2"/>
      <c r="AS4850" s="2"/>
      <c r="AT4850" s="2"/>
      <c r="AU4850" s="2"/>
      <c r="AV4850" s="2"/>
      <c r="AW4850" s="2"/>
      <c r="AX4850" s="2"/>
      <c r="AY4850" s="2"/>
      <c r="AZ4850" s="2"/>
      <c r="BA4850" s="2"/>
      <c r="BB4850" s="2"/>
      <c r="BC4850" s="2"/>
      <c r="BD4850" s="2"/>
      <c r="BE4850" s="2"/>
      <c r="BF4850" s="2"/>
      <c r="BG4850" s="2"/>
      <c r="BH4850" s="2"/>
      <c r="BI4850" s="2"/>
      <c r="BJ4850" s="2"/>
      <c r="BK4850" s="2"/>
      <c r="BL4850" s="2"/>
      <c r="BM4850" s="2"/>
      <c r="BN4850" s="2"/>
      <c r="BO4850" s="2"/>
      <c r="BP4850" s="2"/>
      <c r="BQ4850" s="2"/>
      <c r="BR4850" s="2"/>
      <c r="BS4850" s="2"/>
      <c r="BT4850" s="2"/>
      <c r="BU4850" s="2"/>
      <c r="BV4850" s="2"/>
      <c r="BW4850" s="2"/>
      <c r="BX4850" s="2"/>
      <c r="BY4850" s="2"/>
    </row>
    <row r="4851" spans="38:77" s="11" customFormat="1" x14ac:dyDescent="0.3">
      <c r="AL4851" s="2"/>
      <c r="AM4851" s="2"/>
      <c r="AN4851" s="2"/>
      <c r="AO4851" s="2"/>
      <c r="AP4851" s="2"/>
      <c r="AQ4851" s="2"/>
      <c r="AR4851" s="2"/>
      <c r="AS4851" s="2"/>
      <c r="AT4851" s="2"/>
      <c r="AU4851" s="2"/>
      <c r="AV4851" s="2"/>
      <c r="AW4851" s="2"/>
      <c r="AX4851" s="2"/>
      <c r="AY4851" s="2"/>
      <c r="AZ4851" s="2"/>
      <c r="BA4851" s="2"/>
      <c r="BB4851" s="2"/>
      <c r="BC4851" s="2"/>
      <c r="BD4851" s="2"/>
      <c r="BE4851" s="2"/>
      <c r="BF4851" s="2"/>
      <c r="BG4851" s="2"/>
      <c r="BH4851" s="2"/>
      <c r="BI4851" s="2"/>
      <c r="BJ4851" s="2"/>
      <c r="BK4851" s="2"/>
      <c r="BL4851" s="2"/>
      <c r="BM4851" s="2"/>
      <c r="BN4851" s="2"/>
      <c r="BO4851" s="2"/>
      <c r="BP4851" s="2"/>
      <c r="BQ4851" s="2"/>
      <c r="BR4851" s="2"/>
      <c r="BS4851" s="2"/>
      <c r="BT4851" s="2"/>
      <c r="BU4851" s="2"/>
      <c r="BV4851" s="2"/>
      <c r="BW4851" s="2"/>
      <c r="BX4851" s="2"/>
      <c r="BY4851" s="2"/>
    </row>
    <row r="4852" spans="38:77" s="11" customFormat="1" x14ac:dyDescent="0.3">
      <c r="AL4852" s="2"/>
      <c r="AM4852" s="2"/>
      <c r="AN4852" s="2"/>
      <c r="AO4852" s="2"/>
      <c r="AP4852" s="2"/>
      <c r="AQ4852" s="2"/>
      <c r="AR4852" s="2"/>
      <c r="AS4852" s="2"/>
      <c r="AT4852" s="2"/>
      <c r="AU4852" s="2"/>
      <c r="AV4852" s="2"/>
      <c r="AW4852" s="2"/>
      <c r="AX4852" s="2"/>
      <c r="AY4852" s="2"/>
      <c r="AZ4852" s="2"/>
      <c r="BA4852" s="2"/>
      <c r="BB4852" s="2"/>
      <c r="BC4852" s="2"/>
      <c r="BD4852" s="2"/>
      <c r="BE4852" s="2"/>
      <c r="BF4852" s="2"/>
      <c r="BG4852" s="2"/>
      <c r="BH4852" s="2"/>
      <c r="BI4852" s="2"/>
      <c r="BJ4852" s="2"/>
      <c r="BK4852" s="2"/>
      <c r="BL4852" s="2"/>
      <c r="BM4852" s="2"/>
      <c r="BN4852" s="2"/>
      <c r="BO4852" s="2"/>
      <c r="BP4852" s="2"/>
      <c r="BQ4852" s="2"/>
      <c r="BR4852" s="2"/>
      <c r="BS4852" s="2"/>
      <c r="BT4852" s="2"/>
      <c r="BU4852" s="2"/>
      <c r="BV4852" s="2"/>
      <c r="BW4852" s="2"/>
      <c r="BX4852" s="2"/>
      <c r="BY4852" s="2"/>
    </row>
    <row r="4853" spans="38:77" s="11" customFormat="1" x14ac:dyDescent="0.3">
      <c r="AL4853" s="2"/>
      <c r="AM4853" s="2"/>
      <c r="AN4853" s="2"/>
      <c r="AO4853" s="2"/>
      <c r="AP4853" s="2"/>
      <c r="AQ4853" s="2"/>
      <c r="AR4853" s="2"/>
      <c r="AS4853" s="2"/>
      <c r="AT4853" s="2"/>
      <c r="AU4853" s="2"/>
      <c r="AV4853" s="2"/>
      <c r="AW4853" s="2"/>
      <c r="AX4853" s="2"/>
      <c r="AY4853" s="2"/>
      <c r="AZ4853" s="2"/>
      <c r="BA4853" s="2"/>
      <c r="BB4853" s="2"/>
      <c r="BC4853" s="2"/>
      <c r="BD4853" s="2"/>
      <c r="BE4853" s="2"/>
      <c r="BF4853" s="2"/>
      <c r="BG4853" s="2"/>
      <c r="BH4853" s="2"/>
      <c r="BI4853" s="2"/>
      <c r="BJ4853" s="2"/>
      <c r="BK4853" s="2"/>
      <c r="BL4853" s="2"/>
      <c r="BM4853" s="2"/>
      <c r="BN4853" s="2"/>
      <c r="BO4853" s="2"/>
      <c r="BP4853" s="2"/>
      <c r="BQ4853" s="2"/>
      <c r="BR4853" s="2"/>
      <c r="BS4853" s="2"/>
      <c r="BT4853" s="2"/>
      <c r="BU4853" s="2"/>
      <c r="BV4853" s="2"/>
      <c r="BW4853" s="2"/>
      <c r="BX4853" s="2"/>
      <c r="BY4853" s="2"/>
    </row>
    <row r="4854" spans="38:77" s="11" customFormat="1" x14ac:dyDescent="0.3">
      <c r="AL4854" s="2"/>
      <c r="AM4854" s="2"/>
      <c r="AN4854" s="2"/>
      <c r="AO4854" s="2"/>
      <c r="AP4854" s="2"/>
      <c r="AQ4854" s="2"/>
      <c r="AR4854" s="2"/>
      <c r="AS4854" s="2"/>
      <c r="AT4854" s="2"/>
      <c r="AU4854" s="2"/>
      <c r="AV4854" s="2"/>
      <c r="AW4854" s="2"/>
      <c r="AX4854" s="2"/>
      <c r="AY4854" s="2"/>
      <c r="AZ4854" s="2"/>
      <c r="BA4854" s="2"/>
      <c r="BB4854" s="2"/>
      <c r="BC4854" s="2"/>
      <c r="BD4854" s="2"/>
      <c r="BE4854" s="2"/>
      <c r="BF4854" s="2"/>
      <c r="BG4854" s="2"/>
      <c r="BH4854" s="2"/>
      <c r="BI4854" s="2"/>
      <c r="BJ4854" s="2"/>
      <c r="BK4854" s="2"/>
      <c r="BL4854" s="2"/>
      <c r="BM4854" s="2"/>
      <c r="BN4854" s="2"/>
      <c r="BO4854" s="2"/>
      <c r="BP4854" s="2"/>
      <c r="BQ4854" s="2"/>
      <c r="BR4854" s="2"/>
      <c r="BS4854" s="2"/>
      <c r="BT4854" s="2"/>
      <c r="BU4854" s="2"/>
      <c r="BV4854" s="2"/>
      <c r="BW4854" s="2"/>
      <c r="BX4854" s="2"/>
      <c r="BY4854" s="2"/>
    </row>
    <row r="4855" spans="38:77" s="11" customFormat="1" x14ac:dyDescent="0.3">
      <c r="AL4855" s="2"/>
      <c r="AM4855" s="2"/>
      <c r="AN4855" s="2"/>
      <c r="AO4855" s="2"/>
      <c r="AP4855" s="2"/>
      <c r="AQ4855" s="2"/>
      <c r="AR4855" s="2"/>
      <c r="AS4855" s="2"/>
      <c r="AT4855" s="2"/>
      <c r="AU4855" s="2"/>
      <c r="AV4855" s="2"/>
      <c r="AW4855" s="2"/>
      <c r="AX4855" s="2"/>
      <c r="AY4855" s="2"/>
      <c r="AZ4855" s="2"/>
      <c r="BA4855" s="2"/>
      <c r="BB4855" s="2"/>
      <c r="BC4855" s="2"/>
      <c r="BD4855" s="2"/>
      <c r="BE4855" s="2"/>
      <c r="BF4855" s="2"/>
      <c r="BG4855" s="2"/>
      <c r="BH4855" s="2"/>
      <c r="BI4855" s="2"/>
      <c r="BJ4855" s="2"/>
      <c r="BK4855" s="2"/>
      <c r="BL4855" s="2"/>
      <c r="BM4855" s="2"/>
      <c r="BN4855" s="2"/>
      <c r="BO4855" s="2"/>
      <c r="BP4855" s="2"/>
      <c r="BQ4855" s="2"/>
      <c r="BR4855" s="2"/>
      <c r="BS4855" s="2"/>
      <c r="BT4855" s="2"/>
      <c r="BU4855" s="2"/>
      <c r="BV4855" s="2"/>
      <c r="BW4855" s="2"/>
      <c r="BX4855" s="2"/>
      <c r="BY4855" s="2"/>
    </row>
    <row r="4856" spans="38:77" s="11" customFormat="1" x14ac:dyDescent="0.3">
      <c r="AL4856" s="2"/>
      <c r="AM4856" s="2"/>
      <c r="AN4856" s="2"/>
      <c r="AO4856" s="2"/>
      <c r="AP4856" s="2"/>
      <c r="AQ4856" s="2"/>
      <c r="AR4856" s="2"/>
      <c r="AS4856" s="2"/>
      <c r="AT4856" s="2"/>
      <c r="AU4856" s="2"/>
      <c r="AV4856" s="2"/>
      <c r="AW4856" s="2"/>
      <c r="AX4856" s="2"/>
      <c r="AY4856" s="2"/>
      <c r="AZ4856" s="2"/>
      <c r="BA4856" s="2"/>
      <c r="BB4856" s="2"/>
      <c r="BC4856" s="2"/>
      <c r="BD4856" s="2"/>
      <c r="BE4856" s="2"/>
      <c r="BF4856" s="2"/>
      <c r="BG4856" s="2"/>
      <c r="BH4856" s="2"/>
      <c r="BI4856" s="2"/>
      <c r="BJ4856" s="2"/>
      <c r="BK4856" s="2"/>
      <c r="BL4856" s="2"/>
      <c r="BM4856" s="2"/>
      <c r="BN4856" s="2"/>
      <c r="BO4856" s="2"/>
      <c r="BP4856" s="2"/>
      <c r="BQ4856" s="2"/>
      <c r="BR4856" s="2"/>
      <c r="BS4856" s="2"/>
      <c r="BT4856" s="2"/>
      <c r="BU4856" s="2"/>
      <c r="BV4856" s="2"/>
      <c r="BW4856" s="2"/>
      <c r="BX4856" s="2"/>
      <c r="BY4856" s="2"/>
    </row>
    <row r="4857" spans="38:77" s="11" customFormat="1" x14ac:dyDescent="0.3">
      <c r="AL4857" s="2"/>
      <c r="AM4857" s="2"/>
      <c r="AN4857" s="2"/>
      <c r="AO4857" s="2"/>
      <c r="AP4857" s="2"/>
      <c r="AQ4857" s="2"/>
      <c r="AR4857" s="2"/>
      <c r="AS4857" s="2"/>
      <c r="AT4857" s="2"/>
      <c r="AU4857" s="2"/>
      <c r="AV4857" s="2"/>
      <c r="AW4857" s="2"/>
      <c r="AX4857" s="2"/>
      <c r="AY4857" s="2"/>
      <c r="AZ4857" s="2"/>
      <c r="BA4857" s="2"/>
      <c r="BB4857" s="2"/>
      <c r="BC4857" s="2"/>
      <c r="BD4857" s="2"/>
      <c r="BE4857" s="2"/>
      <c r="BF4857" s="2"/>
      <c r="BG4857" s="2"/>
      <c r="BH4857" s="2"/>
      <c r="BI4857" s="2"/>
      <c r="BJ4857" s="2"/>
      <c r="BK4857" s="2"/>
      <c r="BL4857" s="2"/>
      <c r="BM4857" s="2"/>
      <c r="BN4857" s="2"/>
      <c r="BO4857" s="2"/>
      <c r="BP4857" s="2"/>
      <c r="BQ4857" s="2"/>
      <c r="BR4857" s="2"/>
      <c r="BS4857" s="2"/>
      <c r="BT4857" s="2"/>
      <c r="BU4857" s="2"/>
      <c r="BV4857" s="2"/>
      <c r="BW4857" s="2"/>
      <c r="BX4857" s="2"/>
      <c r="BY4857" s="2"/>
    </row>
    <row r="4858" spans="38:77" s="11" customFormat="1" x14ac:dyDescent="0.3">
      <c r="AL4858" s="2"/>
      <c r="AM4858" s="2"/>
      <c r="AN4858" s="2"/>
      <c r="AO4858" s="2"/>
      <c r="AP4858" s="2"/>
      <c r="AQ4858" s="2"/>
      <c r="AR4858" s="2"/>
      <c r="AS4858" s="2"/>
      <c r="AT4858" s="2"/>
      <c r="AU4858" s="2"/>
      <c r="AV4858" s="2"/>
      <c r="AW4858" s="2"/>
      <c r="AX4858" s="2"/>
      <c r="AY4858" s="2"/>
      <c r="AZ4858" s="2"/>
      <c r="BA4858" s="2"/>
      <c r="BB4858" s="2"/>
      <c r="BC4858" s="2"/>
      <c r="BD4858" s="2"/>
      <c r="BE4858" s="2"/>
      <c r="BF4858" s="2"/>
      <c r="BG4858" s="2"/>
      <c r="BH4858" s="2"/>
      <c r="BI4858" s="2"/>
      <c r="BJ4858" s="2"/>
      <c r="BK4858" s="2"/>
      <c r="BL4858" s="2"/>
      <c r="BM4858" s="2"/>
      <c r="BN4858" s="2"/>
      <c r="BO4858" s="2"/>
      <c r="BP4858" s="2"/>
      <c r="BQ4858" s="2"/>
      <c r="BR4858" s="2"/>
      <c r="BS4858" s="2"/>
      <c r="BT4858" s="2"/>
      <c r="BU4858" s="2"/>
      <c r="BV4858" s="2"/>
      <c r="BW4858" s="2"/>
      <c r="BX4858" s="2"/>
      <c r="BY4858" s="2"/>
    </row>
    <row r="4859" spans="38:77" s="11" customFormat="1" x14ac:dyDescent="0.3">
      <c r="AL4859" s="2"/>
      <c r="AM4859" s="2"/>
      <c r="AN4859" s="2"/>
      <c r="AO4859" s="2"/>
      <c r="AP4859" s="2"/>
      <c r="AQ4859" s="2"/>
      <c r="AR4859" s="2"/>
      <c r="AS4859" s="2"/>
      <c r="AT4859" s="2"/>
      <c r="AU4859" s="2"/>
      <c r="AV4859" s="2"/>
      <c r="AW4859" s="2"/>
      <c r="AX4859" s="2"/>
      <c r="AY4859" s="2"/>
      <c r="AZ4859" s="2"/>
      <c r="BA4859" s="2"/>
      <c r="BB4859" s="2"/>
      <c r="BC4859" s="2"/>
      <c r="BD4859" s="2"/>
      <c r="BE4859" s="2"/>
      <c r="BF4859" s="2"/>
      <c r="BG4859" s="2"/>
      <c r="BH4859" s="2"/>
      <c r="BI4859" s="2"/>
      <c r="BJ4859" s="2"/>
      <c r="BK4859" s="2"/>
      <c r="BL4859" s="2"/>
      <c r="BM4859" s="2"/>
      <c r="BN4859" s="2"/>
      <c r="BO4859" s="2"/>
      <c r="BP4859" s="2"/>
      <c r="BQ4859" s="2"/>
      <c r="BR4859" s="2"/>
      <c r="BS4859" s="2"/>
      <c r="BT4859" s="2"/>
      <c r="BU4859" s="2"/>
      <c r="BV4859" s="2"/>
      <c r="BW4859" s="2"/>
      <c r="BX4859" s="2"/>
      <c r="BY4859" s="2"/>
    </row>
    <row r="4860" spans="38:77" s="11" customFormat="1" x14ac:dyDescent="0.3">
      <c r="AL4860" s="2"/>
      <c r="AM4860" s="2"/>
      <c r="AN4860" s="2"/>
      <c r="AO4860" s="2"/>
      <c r="AP4860" s="2"/>
      <c r="AQ4860" s="2"/>
      <c r="AR4860" s="2"/>
      <c r="AS4860" s="2"/>
      <c r="AT4860" s="2"/>
      <c r="AU4860" s="2"/>
      <c r="AV4860" s="2"/>
      <c r="AW4860" s="2"/>
      <c r="AX4860" s="2"/>
      <c r="AY4860" s="2"/>
      <c r="AZ4860" s="2"/>
      <c r="BA4860" s="2"/>
      <c r="BB4860" s="2"/>
      <c r="BC4860" s="2"/>
      <c r="BD4860" s="2"/>
      <c r="BE4860" s="2"/>
      <c r="BF4860" s="2"/>
      <c r="BG4860" s="2"/>
      <c r="BH4860" s="2"/>
      <c r="BI4860" s="2"/>
      <c r="BJ4860" s="2"/>
      <c r="BK4860" s="2"/>
      <c r="BL4860" s="2"/>
      <c r="BM4860" s="2"/>
      <c r="BN4860" s="2"/>
      <c r="BO4860" s="2"/>
      <c r="BP4860" s="2"/>
      <c r="BQ4860" s="2"/>
      <c r="BR4860" s="2"/>
      <c r="BS4860" s="2"/>
      <c r="BT4860" s="2"/>
      <c r="BU4860" s="2"/>
      <c r="BV4860" s="2"/>
      <c r="BW4860" s="2"/>
      <c r="BX4860" s="2"/>
      <c r="BY4860" s="2"/>
    </row>
    <row r="4861" spans="38:77" s="11" customFormat="1" x14ac:dyDescent="0.3">
      <c r="AL4861" s="2"/>
      <c r="AM4861" s="2"/>
      <c r="AN4861" s="2"/>
      <c r="AO4861" s="2"/>
      <c r="AP4861" s="2"/>
      <c r="AQ4861" s="2"/>
      <c r="AR4861" s="2"/>
      <c r="AS4861" s="2"/>
      <c r="AT4861" s="2"/>
      <c r="AU4861" s="2"/>
      <c r="AV4861" s="2"/>
      <c r="AW4861" s="2"/>
      <c r="AX4861" s="2"/>
      <c r="AY4861" s="2"/>
      <c r="AZ4861" s="2"/>
      <c r="BA4861" s="2"/>
      <c r="BB4861" s="2"/>
      <c r="BC4861" s="2"/>
      <c r="BD4861" s="2"/>
      <c r="BE4861" s="2"/>
      <c r="BF4861" s="2"/>
      <c r="BG4861" s="2"/>
      <c r="BH4861" s="2"/>
      <c r="BI4861" s="2"/>
      <c r="BJ4861" s="2"/>
      <c r="BK4861" s="2"/>
      <c r="BL4861" s="2"/>
      <c r="BM4861" s="2"/>
      <c r="BN4861" s="2"/>
      <c r="BO4861" s="2"/>
      <c r="BP4861" s="2"/>
      <c r="BQ4861" s="2"/>
      <c r="BR4861" s="2"/>
      <c r="BS4861" s="2"/>
      <c r="BT4861" s="2"/>
      <c r="BU4861" s="2"/>
      <c r="BV4861" s="2"/>
      <c r="BW4861" s="2"/>
      <c r="BX4861" s="2"/>
      <c r="BY4861" s="2"/>
    </row>
    <row r="4862" spans="38:77" s="11" customFormat="1" x14ac:dyDescent="0.3">
      <c r="AL4862" s="2"/>
      <c r="AM4862" s="2"/>
      <c r="AN4862" s="2"/>
      <c r="AO4862" s="2"/>
      <c r="AP4862" s="2"/>
      <c r="AQ4862" s="2"/>
      <c r="AR4862" s="2"/>
      <c r="AS4862" s="2"/>
      <c r="AT4862" s="2"/>
      <c r="AU4862" s="2"/>
      <c r="AV4862" s="2"/>
      <c r="AW4862" s="2"/>
      <c r="AX4862" s="2"/>
      <c r="AY4862" s="2"/>
      <c r="AZ4862" s="2"/>
      <c r="BA4862" s="2"/>
      <c r="BB4862" s="2"/>
      <c r="BC4862" s="2"/>
      <c r="BD4862" s="2"/>
      <c r="BE4862" s="2"/>
      <c r="BF4862" s="2"/>
      <c r="BG4862" s="2"/>
      <c r="BH4862" s="2"/>
      <c r="BI4862" s="2"/>
      <c r="BJ4862" s="2"/>
      <c r="BK4862" s="2"/>
      <c r="BL4862" s="2"/>
      <c r="BM4862" s="2"/>
      <c r="BN4862" s="2"/>
      <c r="BO4862" s="2"/>
      <c r="BP4862" s="2"/>
      <c r="BQ4862" s="2"/>
      <c r="BR4862" s="2"/>
      <c r="BS4862" s="2"/>
      <c r="BT4862" s="2"/>
      <c r="BU4862" s="2"/>
      <c r="BV4862" s="2"/>
      <c r="BW4862" s="2"/>
      <c r="BX4862" s="2"/>
      <c r="BY4862" s="2"/>
    </row>
    <row r="4863" spans="38:77" s="11" customFormat="1" x14ac:dyDescent="0.3">
      <c r="AL4863" s="2"/>
      <c r="AM4863" s="2"/>
      <c r="AN4863" s="2"/>
      <c r="AO4863" s="2"/>
      <c r="AP4863" s="2"/>
      <c r="AQ4863" s="2"/>
      <c r="AR4863" s="2"/>
      <c r="AS4863" s="2"/>
      <c r="AT4863" s="2"/>
      <c r="AU4863" s="2"/>
      <c r="AV4863" s="2"/>
      <c r="AW4863" s="2"/>
      <c r="AX4863" s="2"/>
      <c r="AY4863" s="2"/>
      <c r="AZ4863" s="2"/>
      <c r="BA4863" s="2"/>
      <c r="BB4863" s="2"/>
      <c r="BC4863" s="2"/>
      <c r="BD4863" s="2"/>
      <c r="BE4863" s="2"/>
      <c r="BF4863" s="2"/>
      <c r="BG4863" s="2"/>
      <c r="BH4863" s="2"/>
      <c r="BI4863" s="2"/>
      <c r="BJ4863" s="2"/>
      <c r="BK4863" s="2"/>
      <c r="BL4863" s="2"/>
      <c r="BM4863" s="2"/>
      <c r="BN4863" s="2"/>
      <c r="BO4863" s="2"/>
      <c r="BP4863" s="2"/>
      <c r="BQ4863" s="2"/>
      <c r="BR4863" s="2"/>
      <c r="BS4863" s="2"/>
      <c r="BT4863" s="2"/>
      <c r="BU4863" s="2"/>
      <c r="BV4863" s="2"/>
      <c r="BW4863" s="2"/>
      <c r="BX4863" s="2"/>
      <c r="BY4863" s="2"/>
    </row>
    <row r="4864" spans="38:77" s="11" customFormat="1" x14ac:dyDescent="0.3">
      <c r="AL4864" s="2"/>
      <c r="AM4864" s="2"/>
      <c r="AN4864" s="2"/>
      <c r="AO4864" s="2"/>
      <c r="AP4864" s="2"/>
      <c r="AQ4864" s="2"/>
      <c r="AR4864" s="2"/>
      <c r="AS4864" s="2"/>
      <c r="AT4864" s="2"/>
      <c r="AU4864" s="2"/>
      <c r="AV4864" s="2"/>
      <c r="AW4864" s="2"/>
      <c r="AX4864" s="2"/>
      <c r="AY4864" s="2"/>
      <c r="AZ4864" s="2"/>
      <c r="BA4864" s="2"/>
      <c r="BB4864" s="2"/>
      <c r="BC4864" s="2"/>
      <c r="BD4864" s="2"/>
      <c r="BE4864" s="2"/>
      <c r="BF4864" s="2"/>
      <c r="BG4864" s="2"/>
      <c r="BH4864" s="2"/>
      <c r="BI4864" s="2"/>
      <c r="BJ4864" s="2"/>
      <c r="BK4864" s="2"/>
      <c r="BL4864" s="2"/>
      <c r="BM4864" s="2"/>
      <c r="BN4864" s="2"/>
      <c r="BO4864" s="2"/>
      <c r="BP4864" s="2"/>
      <c r="BQ4864" s="2"/>
      <c r="BR4864" s="2"/>
      <c r="BS4864" s="2"/>
      <c r="BT4864" s="2"/>
      <c r="BU4864" s="2"/>
      <c r="BV4864" s="2"/>
      <c r="BW4864" s="2"/>
      <c r="BX4864" s="2"/>
      <c r="BY4864" s="2"/>
    </row>
    <row r="4865" spans="38:77" s="11" customFormat="1" x14ac:dyDescent="0.3">
      <c r="AL4865" s="2"/>
      <c r="AM4865" s="2"/>
      <c r="AN4865" s="2"/>
      <c r="AO4865" s="2"/>
      <c r="AP4865" s="2"/>
      <c r="AQ4865" s="2"/>
      <c r="AR4865" s="2"/>
      <c r="AS4865" s="2"/>
      <c r="AT4865" s="2"/>
      <c r="AU4865" s="2"/>
      <c r="AV4865" s="2"/>
      <c r="AW4865" s="2"/>
      <c r="AX4865" s="2"/>
      <c r="AY4865" s="2"/>
      <c r="AZ4865" s="2"/>
      <c r="BA4865" s="2"/>
      <c r="BB4865" s="2"/>
      <c r="BC4865" s="2"/>
      <c r="BD4865" s="2"/>
      <c r="BE4865" s="2"/>
      <c r="BF4865" s="2"/>
      <c r="BG4865" s="2"/>
      <c r="BH4865" s="2"/>
      <c r="BI4865" s="2"/>
      <c r="BJ4865" s="2"/>
      <c r="BK4865" s="2"/>
      <c r="BL4865" s="2"/>
      <c r="BM4865" s="2"/>
      <c r="BN4865" s="2"/>
      <c r="BO4865" s="2"/>
      <c r="BP4865" s="2"/>
      <c r="BQ4865" s="2"/>
      <c r="BR4865" s="2"/>
      <c r="BS4865" s="2"/>
      <c r="BT4865" s="2"/>
      <c r="BU4865" s="2"/>
      <c r="BV4865" s="2"/>
      <c r="BW4865" s="2"/>
      <c r="BX4865" s="2"/>
      <c r="BY4865" s="2"/>
    </row>
    <row r="4866" spans="38:77" s="11" customFormat="1" x14ac:dyDescent="0.3">
      <c r="AL4866" s="2"/>
      <c r="AM4866" s="2"/>
      <c r="AN4866" s="2"/>
      <c r="AO4866" s="2"/>
      <c r="AP4866" s="2"/>
      <c r="AQ4866" s="2"/>
      <c r="AR4866" s="2"/>
      <c r="AS4866" s="2"/>
      <c r="AT4866" s="2"/>
      <c r="AU4866" s="2"/>
      <c r="AV4866" s="2"/>
      <c r="AW4866" s="2"/>
      <c r="AX4866" s="2"/>
      <c r="AY4866" s="2"/>
      <c r="AZ4866" s="2"/>
      <c r="BA4866" s="2"/>
      <c r="BB4866" s="2"/>
      <c r="BC4866" s="2"/>
      <c r="BD4866" s="2"/>
      <c r="BE4866" s="2"/>
      <c r="BF4866" s="2"/>
      <c r="BG4866" s="2"/>
      <c r="BH4866" s="2"/>
      <c r="BI4866" s="2"/>
      <c r="BJ4866" s="2"/>
      <c r="BK4866" s="2"/>
      <c r="BL4866" s="2"/>
      <c r="BM4866" s="2"/>
      <c r="BN4866" s="2"/>
      <c r="BO4866" s="2"/>
      <c r="BP4866" s="2"/>
      <c r="BQ4866" s="2"/>
      <c r="BR4866" s="2"/>
      <c r="BS4866" s="2"/>
      <c r="BT4866" s="2"/>
      <c r="BU4866" s="2"/>
      <c r="BV4866" s="2"/>
      <c r="BW4866" s="2"/>
      <c r="BX4866" s="2"/>
      <c r="BY4866" s="2"/>
    </row>
    <row r="4867" spans="38:77" s="11" customFormat="1" x14ac:dyDescent="0.3">
      <c r="AL4867" s="2"/>
      <c r="AM4867" s="2"/>
      <c r="AN4867" s="2"/>
      <c r="AO4867" s="2"/>
      <c r="AP4867" s="2"/>
      <c r="AQ4867" s="2"/>
      <c r="AR4867" s="2"/>
      <c r="AS4867" s="2"/>
      <c r="AT4867" s="2"/>
      <c r="AU4867" s="2"/>
      <c r="AV4867" s="2"/>
      <c r="AW4867" s="2"/>
      <c r="AX4867" s="2"/>
      <c r="AY4867" s="2"/>
      <c r="AZ4867" s="2"/>
      <c r="BA4867" s="2"/>
      <c r="BB4867" s="2"/>
      <c r="BC4867" s="2"/>
      <c r="BD4867" s="2"/>
      <c r="BE4867" s="2"/>
      <c r="BF4867" s="2"/>
      <c r="BG4867" s="2"/>
      <c r="BH4867" s="2"/>
      <c r="BI4867" s="2"/>
      <c r="BJ4867" s="2"/>
      <c r="BK4867" s="2"/>
      <c r="BL4867" s="2"/>
      <c r="BM4867" s="2"/>
      <c r="BN4867" s="2"/>
      <c r="BO4867" s="2"/>
      <c r="BP4867" s="2"/>
      <c r="BQ4867" s="2"/>
      <c r="BR4867" s="2"/>
      <c r="BS4867" s="2"/>
      <c r="BT4867" s="2"/>
      <c r="BU4867" s="2"/>
      <c r="BV4867" s="2"/>
      <c r="BW4867" s="2"/>
      <c r="BX4867" s="2"/>
      <c r="BY4867" s="2"/>
    </row>
    <row r="4868" spans="38:77" s="11" customFormat="1" x14ac:dyDescent="0.3">
      <c r="AL4868" s="2"/>
      <c r="AM4868" s="2"/>
      <c r="AN4868" s="2"/>
      <c r="AO4868" s="2"/>
      <c r="AP4868" s="2"/>
      <c r="AQ4868" s="2"/>
      <c r="AR4868" s="2"/>
      <c r="AS4868" s="2"/>
      <c r="AT4868" s="2"/>
      <c r="AU4868" s="2"/>
      <c r="AV4868" s="2"/>
      <c r="AW4868" s="2"/>
      <c r="AX4868" s="2"/>
      <c r="AY4868" s="2"/>
      <c r="AZ4868" s="2"/>
      <c r="BA4868" s="2"/>
      <c r="BB4868" s="2"/>
      <c r="BC4868" s="2"/>
      <c r="BD4868" s="2"/>
      <c r="BE4868" s="2"/>
      <c r="BF4868" s="2"/>
      <c r="BG4868" s="2"/>
      <c r="BH4868" s="2"/>
      <c r="BI4868" s="2"/>
      <c r="BJ4868" s="2"/>
      <c r="BK4868" s="2"/>
      <c r="BL4868" s="2"/>
      <c r="BM4868" s="2"/>
      <c r="BN4868" s="2"/>
      <c r="BO4868" s="2"/>
      <c r="BP4868" s="2"/>
      <c r="BQ4868" s="2"/>
      <c r="BR4868" s="2"/>
      <c r="BS4868" s="2"/>
      <c r="BT4868" s="2"/>
      <c r="BU4868" s="2"/>
      <c r="BV4868" s="2"/>
      <c r="BW4868" s="2"/>
      <c r="BX4868" s="2"/>
      <c r="BY4868" s="2"/>
    </row>
    <row r="4869" spans="38:77" s="11" customFormat="1" x14ac:dyDescent="0.3">
      <c r="AL4869" s="2"/>
      <c r="AM4869" s="2"/>
      <c r="AN4869" s="2"/>
      <c r="AO4869" s="2"/>
      <c r="AP4869" s="2"/>
      <c r="AQ4869" s="2"/>
      <c r="AR4869" s="2"/>
      <c r="AS4869" s="2"/>
      <c r="AT4869" s="2"/>
      <c r="AU4869" s="2"/>
      <c r="AV4869" s="2"/>
      <c r="AW4869" s="2"/>
      <c r="AX4869" s="2"/>
      <c r="AY4869" s="2"/>
      <c r="AZ4869" s="2"/>
      <c r="BA4869" s="2"/>
      <c r="BB4869" s="2"/>
      <c r="BC4869" s="2"/>
      <c r="BD4869" s="2"/>
      <c r="BE4869" s="2"/>
      <c r="BF4869" s="2"/>
      <c r="BG4869" s="2"/>
      <c r="BH4869" s="2"/>
      <c r="BI4869" s="2"/>
      <c r="BJ4869" s="2"/>
      <c r="BK4869" s="2"/>
      <c r="BL4869" s="2"/>
      <c r="BM4869" s="2"/>
      <c r="BN4869" s="2"/>
      <c r="BO4869" s="2"/>
      <c r="BP4869" s="2"/>
      <c r="BQ4869" s="2"/>
      <c r="BR4869" s="2"/>
      <c r="BS4869" s="2"/>
      <c r="BT4869" s="2"/>
      <c r="BU4869" s="2"/>
      <c r="BV4869" s="2"/>
      <c r="BW4869" s="2"/>
      <c r="BX4869" s="2"/>
      <c r="BY4869" s="2"/>
    </row>
    <row r="4870" spans="38:77" s="11" customFormat="1" x14ac:dyDescent="0.3">
      <c r="AL4870" s="2"/>
      <c r="AM4870" s="2"/>
      <c r="AN4870" s="2"/>
      <c r="AO4870" s="2"/>
      <c r="AP4870" s="2"/>
      <c r="AQ4870" s="2"/>
      <c r="AR4870" s="2"/>
      <c r="AS4870" s="2"/>
      <c r="AT4870" s="2"/>
      <c r="AU4870" s="2"/>
      <c r="AV4870" s="2"/>
      <c r="AW4870" s="2"/>
      <c r="AX4870" s="2"/>
      <c r="AY4870" s="2"/>
      <c r="AZ4870" s="2"/>
      <c r="BA4870" s="2"/>
      <c r="BB4870" s="2"/>
      <c r="BC4870" s="2"/>
      <c r="BD4870" s="2"/>
      <c r="BE4870" s="2"/>
      <c r="BF4870" s="2"/>
      <c r="BG4870" s="2"/>
      <c r="BH4870" s="2"/>
      <c r="BI4870" s="2"/>
      <c r="BJ4870" s="2"/>
      <c r="BK4870" s="2"/>
      <c r="BL4870" s="2"/>
      <c r="BM4870" s="2"/>
      <c r="BN4870" s="2"/>
      <c r="BO4870" s="2"/>
      <c r="BP4870" s="2"/>
      <c r="BQ4870" s="2"/>
      <c r="BR4870" s="2"/>
      <c r="BS4870" s="2"/>
      <c r="BT4870" s="2"/>
      <c r="BU4870" s="2"/>
      <c r="BV4870" s="2"/>
      <c r="BW4870" s="2"/>
      <c r="BX4870" s="2"/>
      <c r="BY4870" s="2"/>
    </row>
    <row r="4871" spans="38:77" s="11" customFormat="1" x14ac:dyDescent="0.3">
      <c r="AL4871" s="2"/>
      <c r="AM4871" s="2"/>
      <c r="AN4871" s="2"/>
      <c r="AO4871" s="2"/>
      <c r="AP4871" s="2"/>
      <c r="AQ4871" s="2"/>
      <c r="AR4871" s="2"/>
      <c r="AS4871" s="2"/>
      <c r="AT4871" s="2"/>
      <c r="AU4871" s="2"/>
      <c r="AV4871" s="2"/>
      <c r="AW4871" s="2"/>
      <c r="AX4871" s="2"/>
      <c r="AY4871" s="2"/>
      <c r="AZ4871" s="2"/>
      <c r="BA4871" s="2"/>
      <c r="BB4871" s="2"/>
      <c r="BC4871" s="2"/>
      <c r="BD4871" s="2"/>
      <c r="BE4871" s="2"/>
      <c r="BF4871" s="2"/>
      <c r="BG4871" s="2"/>
      <c r="BH4871" s="2"/>
      <c r="BI4871" s="2"/>
      <c r="BJ4871" s="2"/>
      <c r="BK4871" s="2"/>
      <c r="BL4871" s="2"/>
      <c r="BM4871" s="2"/>
      <c r="BN4871" s="2"/>
      <c r="BO4871" s="2"/>
      <c r="BP4871" s="2"/>
      <c r="BQ4871" s="2"/>
      <c r="BR4871" s="2"/>
      <c r="BS4871" s="2"/>
      <c r="BT4871" s="2"/>
      <c r="BU4871" s="2"/>
      <c r="BV4871" s="2"/>
      <c r="BW4871" s="2"/>
      <c r="BX4871" s="2"/>
      <c r="BY4871" s="2"/>
    </row>
    <row r="4872" spans="38:77" s="11" customFormat="1" x14ac:dyDescent="0.3">
      <c r="AL4872" s="2"/>
      <c r="AM4872" s="2"/>
      <c r="AN4872" s="2"/>
      <c r="AO4872" s="2"/>
      <c r="AP4872" s="2"/>
      <c r="AQ4872" s="2"/>
      <c r="AR4872" s="2"/>
      <c r="AS4872" s="2"/>
      <c r="AT4872" s="2"/>
      <c r="AU4872" s="2"/>
      <c r="AV4872" s="2"/>
      <c r="AW4872" s="2"/>
      <c r="AX4872" s="2"/>
      <c r="AY4872" s="2"/>
      <c r="AZ4872" s="2"/>
      <c r="BA4872" s="2"/>
      <c r="BB4872" s="2"/>
      <c r="BC4872" s="2"/>
      <c r="BD4872" s="2"/>
      <c r="BE4872" s="2"/>
      <c r="BF4872" s="2"/>
      <c r="BG4872" s="2"/>
      <c r="BH4872" s="2"/>
      <c r="BI4872" s="2"/>
      <c r="BJ4872" s="2"/>
      <c r="BK4872" s="2"/>
      <c r="BL4872" s="2"/>
      <c r="BM4872" s="2"/>
      <c r="BN4872" s="2"/>
      <c r="BO4872" s="2"/>
      <c r="BP4872" s="2"/>
      <c r="BQ4872" s="2"/>
      <c r="BR4872" s="2"/>
      <c r="BS4872" s="2"/>
      <c r="BT4872" s="2"/>
      <c r="BU4872" s="2"/>
      <c r="BV4872" s="2"/>
      <c r="BW4872" s="2"/>
      <c r="BX4872" s="2"/>
      <c r="BY4872" s="2"/>
    </row>
    <row r="4873" spans="38:77" s="11" customFormat="1" x14ac:dyDescent="0.3">
      <c r="AL4873" s="2"/>
      <c r="AM4873" s="2"/>
      <c r="AN4873" s="2"/>
      <c r="AO4873" s="2"/>
      <c r="AP4873" s="2"/>
      <c r="AQ4873" s="2"/>
      <c r="AR4873" s="2"/>
      <c r="AS4873" s="2"/>
      <c r="AT4873" s="2"/>
      <c r="AU4873" s="2"/>
      <c r="AV4873" s="2"/>
      <c r="AW4873" s="2"/>
      <c r="AX4873" s="2"/>
      <c r="AY4873" s="2"/>
      <c r="AZ4873" s="2"/>
      <c r="BA4873" s="2"/>
      <c r="BB4873" s="2"/>
      <c r="BC4873" s="2"/>
      <c r="BD4873" s="2"/>
      <c r="BE4873" s="2"/>
      <c r="BF4873" s="2"/>
      <c r="BG4873" s="2"/>
      <c r="BH4873" s="2"/>
      <c r="BI4873" s="2"/>
      <c r="BJ4873" s="2"/>
      <c r="BK4873" s="2"/>
      <c r="BL4873" s="2"/>
      <c r="BM4873" s="2"/>
      <c r="BN4873" s="2"/>
      <c r="BO4873" s="2"/>
      <c r="BP4873" s="2"/>
      <c r="BQ4873" s="2"/>
      <c r="BR4873" s="2"/>
      <c r="BS4873" s="2"/>
      <c r="BT4873" s="2"/>
      <c r="BU4873" s="2"/>
      <c r="BV4873" s="2"/>
      <c r="BW4873" s="2"/>
      <c r="BX4873" s="2"/>
      <c r="BY4873" s="2"/>
    </row>
    <row r="4874" spans="38:77" s="11" customFormat="1" x14ac:dyDescent="0.3">
      <c r="AL4874" s="2"/>
      <c r="AM4874" s="2"/>
      <c r="AN4874" s="2"/>
      <c r="AO4874" s="2"/>
      <c r="AP4874" s="2"/>
      <c r="AQ4874" s="2"/>
      <c r="AR4874" s="2"/>
      <c r="AS4874" s="2"/>
      <c r="AT4874" s="2"/>
      <c r="AU4874" s="2"/>
      <c r="AV4874" s="2"/>
      <c r="AW4874" s="2"/>
      <c r="AX4874" s="2"/>
      <c r="AY4874" s="2"/>
      <c r="AZ4874" s="2"/>
      <c r="BA4874" s="2"/>
      <c r="BB4874" s="2"/>
      <c r="BC4874" s="2"/>
      <c r="BD4874" s="2"/>
      <c r="BE4874" s="2"/>
      <c r="BF4874" s="2"/>
      <c r="BG4874" s="2"/>
      <c r="BH4874" s="2"/>
      <c r="BI4874" s="2"/>
      <c r="BJ4874" s="2"/>
      <c r="BK4874" s="2"/>
      <c r="BL4874" s="2"/>
      <c r="BM4874" s="2"/>
      <c r="BN4874" s="2"/>
      <c r="BO4874" s="2"/>
      <c r="BP4874" s="2"/>
      <c r="BQ4874" s="2"/>
      <c r="BR4874" s="2"/>
      <c r="BS4874" s="2"/>
      <c r="BT4874" s="2"/>
      <c r="BU4874" s="2"/>
      <c r="BV4874" s="2"/>
      <c r="BW4874" s="2"/>
      <c r="BX4874" s="2"/>
      <c r="BY4874" s="2"/>
    </row>
    <row r="4875" spans="38:77" s="11" customFormat="1" x14ac:dyDescent="0.3">
      <c r="AL4875" s="2"/>
      <c r="AM4875" s="2"/>
      <c r="AN4875" s="2"/>
      <c r="AO4875" s="2"/>
      <c r="AP4875" s="2"/>
      <c r="AQ4875" s="2"/>
      <c r="AR4875" s="2"/>
      <c r="AS4875" s="2"/>
      <c r="AT4875" s="2"/>
      <c r="AU4875" s="2"/>
      <c r="AV4875" s="2"/>
      <c r="AW4875" s="2"/>
      <c r="AX4875" s="2"/>
      <c r="AY4875" s="2"/>
      <c r="AZ4875" s="2"/>
      <c r="BA4875" s="2"/>
      <c r="BB4875" s="2"/>
      <c r="BC4875" s="2"/>
      <c r="BD4875" s="2"/>
      <c r="BE4875" s="2"/>
      <c r="BF4875" s="2"/>
      <c r="BG4875" s="2"/>
      <c r="BH4875" s="2"/>
      <c r="BI4875" s="2"/>
      <c r="BJ4875" s="2"/>
      <c r="BK4875" s="2"/>
      <c r="BL4875" s="2"/>
      <c r="BM4875" s="2"/>
      <c r="BN4875" s="2"/>
      <c r="BO4875" s="2"/>
      <c r="BP4875" s="2"/>
      <c r="BQ4875" s="2"/>
      <c r="BR4875" s="2"/>
      <c r="BS4875" s="2"/>
      <c r="BT4875" s="2"/>
      <c r="BU4875" s="2"/>
      <c r="BV4875" s="2"/>
      <c r="BW4875" s="2"/>
      <c r="BX4875" s="2"/>
      <c r="BY4875" s="2"/>
    </row>
    <row r="4876" spans="38:77" s="11" customFormat="1" x14ac:dyDescent="0.3">
      <c r="AL4876" s="2"/>
      <c r="AM4876" s="2"/>
      <c r="AN4876" s="2"/>
      <c r="AO4876" s="2"/>
      <c r="AP4876" s="2"/>
      <c r="AQ4876" s="2"/>
      <c r="AR4876" s="2"/>
      <c r="AS4876" s="2"/>
      <c r="AT4876" s="2"/>
      <c r="AU4876" s="2"/>
      <c r="AV4876" s="2"/>
      <c r="AW4876" s="2"/>
      <c r="AX4876" s="2"/>
      <c r="AY4876" s="2"/>
      <c r="AZ4876" s="2"/>
      <c r="BA4876" s="2"/>
      <c r="BB4876" s="2"/>
      <c r="BC4876" s="2"/>
      <c r="BD4876" s="2"/>
      <c r="BE4876" s="2"/>
      <c r="BF4876" s="2"/>
      <c r="BG4876" s="2"/>
      <c r="BH4876" s="2"/>
      <c r="BI4876" s="2"/>
      <c r="BJ4876" s="2"/>
      <c r="BK4876" s="2"/>
      <c r="BL4876" s="2"/>
      <c r="BM4876" s="2"/>
      <c r="BN4876" s="2"/>
      <c r="BO4876" s="2"/>
      <c r="BP4876" s="2"/>
      <c r="BQ4876" s="2"/>
      <c r="BR4876" s="2"/>
      <c r="BS4876" s="2"/>
      <c r="BT4876" s="2"/>
      <c r="BU4876" s="2"/>
      <c r="BV4876" s="2"/>
      <c r="BW4876" s="2"/>
      <c r="BX4876" s="2"/>
      <c r="BY4876" s="2"/>
    </row>
    <row r="4877" spans="38:77" s="11" customFormat="1" x14ac:dyDescent="0.3">
      <c r="AL4877" s="2"/>
      <c r="AM4877" s="2"/>
      <c r="AN4877" s="2"/>
      <c r="AO4877" s="2"/>
      <c r="AP4877" s="2"/>
      <c r="AQ4877" s="2"/>
      <c r="AR4877" s="2"/>
      <c r="AS4877" s="2"/>
      <c r="AT4877" s="2"/>
      <c r="AU4877" s="2"/>
      <c r="AV4877" s="2"/>
      <c r="AW4877" s="2"/>
      <c r="AX4877" s="2"/>
      <c r="AY4877" s="2"/>
      <c r="AZ4877" s="2"/>
      <c r="BA4877" s="2"/>
      <c r="BB4877" s="2"/>
      <c r="BC4877" s="2"/>
      <c r="BD4877" s="2"/>
      <c r="BE4877" s="2"/>
      <c r="BF4877" s="2"/>
      <c r="BG4877" s="2"/>
      <c r="BH4877" s="2"/>
      <c r="BI4877" s="2"/>
      <c r="BJ4877" s="2"/>
      <c r="BK4877" s="2"/>
      <c r="BL4877" s="2"/>
      <c r="BM4877" s="2"/>
      <c r="BN4877" s="2"/>
      <c r="BO4877" s="2"/>
      <c r="BP4877" s="2"/>
      <c r="BQ4877" s="2"/>
      <c r="BR4877" s="2"/>
      <c r="BS4877" s="2"/>
      <c r="BT4877" s="2"/>
      <c r="BU4877" s="2"/>
      <c r="BV4877" s="2"/>
      <c r="BW4877" s="2"/>
      <c r="BX4877" s="2"/>
      <c r="BY4877" s="2"/>
    </row>
    <row r="4878" spans="38:77" s="11" customFormat="1" x14ac:dyDescent="0.3">
      <c r="AL4878" s="2"/>
      <c r="AM4878" s="2"/>
      <c r="AN4878" s="2"/>
      <c r="AO4878" s="2"/>
      <c r="AP4878" s="2"/>
      <c r="AQ4878" s="2"/>
      <c r="AR4878" s="2"/>
      <c r="AS4878" s="2"/>
      <c r="AT4878" s="2"/>
      <c r="AU4878" s="2"/>
      <c r="AV4878" s="2"/>
      <c r="AW4878" s="2"/>
      <c r="AX4878" s="2"/>
      <c r="AY4878" s="2"/>
      <c r="AZ4878" s="2"/>
      <c r="BA4878" s="2"/>
      <c r="BB4878" s="2"/>
      <c r="BC4878" s="2"/>
      <c r="BD4878" s="2"/>
      <c r="BE4878" s="2"/>
      <c r="BF4878" s="2"/>
      <c r="BG4878" s="2"/>
      <c r="BH4878" s="2"/>
      <c r="BI4878" s="2"/>
      <c r="BJ4878" s="2"/>
      <c r="BK4878" s="2"/>
      <c r="BL4878" s="2"/>
      <c r="BM4878" s="2"/>
      <c r="BN4878" s="2"/>
      <c r="BO4878" s="2"/>
      <c r="BP4878" s="2"/>
      <c r="BQ4878" s="2"/>
      <c r="BR4878" s="2"/>
      <c r="BS4878" s="2"/>
      <c r="BT4878" s="2"/>
      <c r="BU4878" s="2"/>
      <c r="BV4878" s="2"/>
      <c r="BW4878" s="2"/>
      <c r="BX4878" s="2"/>
      <c r="BY4878" s="2"/>
    </row>
    <row r="4879" spans="38:77" s="11" customFormat="1" x14ac:dyDescent="0.3">
      <c r="AL4879" s="2"/>
      <c r="AM4879" s="2"/>
      <c r="AN4879" s="2"/>
      <c r="AO4879" s="2"/>
      <c r="AP4879" s="2"/>
      <c r="AQ4879" s="2"/>
      <c r="AR4879" s="2"/>
      <c r="AS4879" s="2"/>
      <c r="AT4879" s="2"/>
      <c r="AU4879" s="2"/>
      <c r="AV4879" s="2"/>
      <c r="AW4879" s="2"/>
      <c r="AX4879" s="2"/>
      <c r="AY4879" s="2"/>
      <c r="AZ4879" s="2"/>
      <c r="BA4879" s="2"/>
      <c r="BB4879" s="2"/>
      <c r="BC4879" s="2"/>
      <c r="BD4879" s="2"/>
      <c r="BE4879" s="2"/>
      <c r="BF4879" s="2"/>
      <c r="BG4879" s="2"/>
      <c r="BH4879" s="2"/>
      <c r="BI4879" s="2"/>
      <c r="BJ4879" s="2"/>
      <c r="BK4879" s="2"/>
      <c r="BL4879" s="2"/>
      <c r="BM4879" s="2"/>
      <c r="BN4879" s="2"/>
      <c r="BO4879" s="2"/>
      <c r="BP4879" s="2"/>
      <c r="BQ4879" s="2"/>
      <c r="BR4879" s="2"/>
      <c r="BS4879" s="2"/>
      <c r="BT4879" s="2"/>
      <c r="BU4879" s="2"/>
      <c r="BV4879" s="2"/>
      <c r="BW4879" s="2"/>
      <c r="BX4879" s="2"/>
      <c r="BY4879" s="2"/>
    </row>
    <row r="4880" spans="38:77" s="11" customFormat="1" x14ac:dyDescent="0.3">
      <c r="AL4880" s="2"/>
      <c r="AM4880" s="2"/>
      <c r="AN4880" s="2"/>
      <c r="AO4880" s="2"/>
      <c r="AP4880" s="2"/>
      <c r="AQ4880" s="2"/>
      <c r="AR4880" s="2"/>
      <c r="AS4880" s="2"/>
      <c r="AT4880" s="2"/>
      <c r="AU4880" s="2"/>
      <c r="AV4880" s="2"/>
      <c r="AW4880" s="2"/>
      <c r="AX4880" s="2"/>
      <c r="AY4880" s="2"/>
      <c r="AZ4880" s="2"/>
      <c r="BA4880" s="2"/>
      <c r="BB4880" s="2"/>
      <c r="BC4880" s="2"/>
      <c r="BD4880" s="2"/>
      <c r="BE4880" s="2"/>
      <c r="BF4880" s="2"/>
      <c r="BG4880" s="2"/>
      <c r="BH4880" s="2"/>
      <c r="BI4880" s="2"/>
      <c r="BJ4880" s="2"/>
      <c r="BK4880" s="2"/>
      <c r="BL4880" s="2"/>
      <c r="BM4880" s="2"/>
      <c r="BN4880" s="2"/>
      <c r="BO4880" s="2"/>
      <c r="BP4880" s="2"/>
      <c r="BQ4880" s="2"/>
      <c r="BR4880" s="2"/>
      <c r="BS4880" s="2"/>
      <c r="BT4880" s="2"/>
      <c r="BU4880" s="2"/>
      <c r="BV4880" s="2"/>
      <c r="BW4880" s="2"/>
      <c r="BX4880" s="2"/>
      <c r="BY4880" s="2"/>
    </row>
    <row r="4881" spans="38:77" s="11" customFormat="1" x14ac:dyDescent="0.3">
      <c r="AL4881" s="2"/>
      <c r="AM4881" s="2"/>
      <c r="AN4881" s="2"/>
      <c r="AO4881" s="2"/>
      <c r="AP4881" s="2"/>
      <c r="AQ4881" s="2"/>
      <c r="AR4881" s="2"/>
      <c r="AS4881" s="2"/>
      <c r="AT4881" s="2"/>
      <c r="AU4881" s="2"/>
      <c r="AV4881" s="2"/>
      <c r="AW4881" s="2"/>
      <c r="AX4881" s="2"/>
      <c r="AY4881" s="2"/>
      <c r="AZ4881" s="2"/>
      <c r="BA4881" s="2"/>
      <c r="BB4881" s="2"/>
      <c r="BC4881" s="2"/>
      <c r="BD4881" s="2"/>
      <c r="BE4881" s="2"/>
      <c r="BF4881" s="2"/>
      <c r="BG4881" s="2"/>
      <c r="BH4881" s="2"/>
      <c r="BI4881" s="2"/>
      <c r="BJ4881" s="2"/>
      <c r="BK4881" s="2"/>
      <c r="BL4881" s="2"/>
      <c r="BM4881" s="2"/>
      <c r="BN4881" s="2"/>
      <c r="BO4881" s="2"/>
      <c r="BP4881" s="2"/>
      <c r="BQ4881" s="2"/>
      <c r="BR4881" s="2"/>
      <c r="BS4881" s="2"/>
      <c r="BT4881" s="2"/>
      <c r="BU4881" s="2"/>
      <c r="BV4881" s="2"/>
      <c r="BW4881" s="2"/>
      <c r="BX4881" s="2"/>
      <c r="BY4881" s="2"/>
    </row>
    <row r="4882" spans="38:77" s="11" customFormat="1" x14ac:dyDescent="0.3">
      <c r="AL4882" s="2"/>
      <c r="AM4882" s="2"/>
      <c r="AN4882" s="2"/>
      <c r="AO4882" s="2"/>
      <c r="AP4882" s="2"/>
      <c r="AQ4882" s="2"/>
      <c r="AR4882" s="2"/>
      <c r="AS4882" s="2"/>
      <c r="AT4882" s="2"/>
      <c r="AU4882" s="2"/>
      <c r="AV4882" s="2"/>
      <c r="AW4882" s="2"/>
      <c r="AX4882" s="2"/>
      <c r="AY4882" s="2"/>
      <c r="AZ4882" s="2"/>
      <c r="BA4882" s="2"/>
      <c r="BB4882" s="2"/>
      <c r="BC4882" s="2"/>
      <c r="BD4882" s="2"/>
      <c r="BE4882" s="2"/>
      <c r="BF4882" s="2"/>
      <c r="BG4882" s="2"/>
      <c r="BH4882" s="2"/>
      <c r="BI4882" s="2"/>
      <c r="BJ4882" s="2"/>
      <c r="BK4882" s="2"/>
      <c r="BL4882" s="2"/>
      <c r="BM4882" s="2"/>
      <c r="BN4882" s="2"/>
      <c r="BO4882" s="2"/>
      <c r="BP4882" s="2"/>
      <c r="BQ4882" s="2"/>
      <c r="BR4882" s="2"/>
      <c r="BS4882" s="2"/>
      <c r="BT4882" s="2"/>
      <c r="BU4882" s="2"/>
      <c r="BV4882" s="2"/>
      <c r="BW4882" s="2"/>
      <c r="BX4882" s="2"/>
      <c r="BY4882" s="2"/>
    </row>
    <row r="4883" spans="38:77" s="11" customFormat="1" x14ac:dyDescent="0.3">
      <c r="AL4883" s="2"/>
      <c r="AM4883" s="2"/>
      <c r="AN4883" s="2"/>
      <c r="AO4883" s="2"/>
      <c r="AP4883" s="2"/>
      <c r="AQ4883" s="2"/>
      <c r="AR4883" s="2"/>
      <c r="AS4883" s="2"/>
      <c r="AT4883" s="2"/>
      <c r="AU4883" s="2"/>
      <c r="AV4883" s="2"/>
      <c r="AW4883" s="2"/>
      <c r="AX4883" s="2"/>
      <c r="AY4883" s="2"/>
      <c r="AZ4883" s="2"/>
      <c r="BA4883" s="2"/>
      <c r="BB4883" s="2"/>
      <c r="BC4883" s="2"/>
      <c r="BD4883" s="2"/>
      <c r="BE4883" s="2"/>
      <c r="BF4883" s="2"/>
      <c r="BG4883" s="2"/>
      <c r="BH4883" s="2"/>
      <c r="BI4883" s="2"/>
      <c r="BJ4883" s="2"/>
      <c r="BK4883" s="2"/>
      <c r="BL4883" s="2"/>
      <c r="BM4883" s="2"/>
      <c r="BN4883" s="2"/>
      <c r="BO4883" s="2"/>
      <c r="BP4883" s="2"/>
      <c r="BQ4883" s="2"/>
      <c r="BR4883" s="2"/>
      <c r="BS4883" s="2"/>
      <c r="BT4883" s="2"/>
      <c r="BU4883" s="2"/>
      <c r="BV4883" s="2"/>
      <c r="BW4883" s="2"/>
      <c r="BX4883" s="2"/>
      <c r="BY4883" s="2"/>
    </row>
    <row r="4884" spans="38:77" s="11" customFormat="1" x14ac:dyDescent="0.3">
      <c r="AL4884" s="2"/>
      <c r="AM4884" s="2"/>
      <c r="AN4884" s="2"/>
      <c r="AO4884" s="2"/>
      <c r="AP4884" s="2"/>
      <c r="AQ4884" s="2"/>
      <c r="AR4884" s="2"/>
      <c r="AS4884" s="2"/>
      <c r="AT4884" s="2"/>
      <c r="AU4884" s="2"/>
      <c r="AV4884" s="2"/>
      <c r="AW4884" s="2"/>
      <c r="AX4884" s="2"/>
      <c r="AY4884" s="2"/>
      <c r="AZ4884" s="2"/>
      <c r="BA4884" s="2"/>
      <c r="BB4884" s="2"/>
      <c r="BC4884" s="2"/>
      <c r="BD4884" s="2"/>
      <c r="BE4884" s="2"/>
      <c r="BF4884" s="2"/>
      <c r="BG4884" s="2"/>
      <c r="BH4884" s="2"/>
      <c r="BI4884" s="2"/>
      <c r="BJ4884" s="2"/>
      <c r="BK4884" s="2"/>
      <c r="BL4884" s="2"/>
      <c r="BM4884" s="2"/>
      <c r="BN4884" s="2"/>
      <c r="BO4884" s="2"/>
      <c r="BP4884" s="2"/>
      <c r="BQ4884" s="2"/>
      <c r="BR4884" s="2"/>
      <c r="BS4884" s="2"/>
      <c r="BT4884" s="2"/>
      <c r="BU4884" s="2"/>
      <c r="BV4884" s="2"/>
      <c r="BW4884" s="2"/>
      <c r="BX4884" s="2"/>
      <c r="BY4884" s="2"/>
    </row>
    <row r="4885" spans="38:77" s="11" customFormat="1" x14ac:dyDescent="0.3">
      <c r="AL4885" s="2"/>
      <c r="AM4885" s="2"/>
      <c r="AN4885" s="2"/>
      <c r="AO4885" s="2"/>
      <c r="AP4885" s="2"/>
      <c r="AQ4885" s="2"/>
      <c r="AR4885" s="2"/>
      <c r="AS4885" s="2"/>
      <c r="AT4885" s="2"/>
      <c r="AU4885" s="2"/>
      <c r="AV4885" s="2"/>
      <c r="AW4885" s="2"/>
      <c r="AX4885" s="2"/>
      <c r="AY4885" s="2"/>
      <c r="AZ4885" s="2"/>
      <c r="BA4885" s="2"/>
      <c r="BB4885" s="2"/>
      <c r="BC4885" s="2"/>
      <c r="BD4885" s="2"/>
      <c r="BE4885" s="2"/>
      <c r="BF4885" s="2"/>
      <c r="BG4885" s="2"/>
      <c r="BH4885" s="2"/>
      <c r="BI4885" s="2"/>
      <c r="BJ4885" s="2"/>
      <c r="BK4885" s="2"/>
      <c r="BL4885" s="2"/>
      <c r="BM4885" s="2"/>
      <c r="BN4885" s="2"/>
      <c r="BO4885" s="2"/>
      <c r="BP4885" s="2"/>
      <c r="BQ4885" s="2"/>
      <c r="BR4885" s="2"/>
      <c r="BS4885" s="2"/>
      <c r="BT4885" s="2"/>
      <c r="BU4885" s="2"/>
      <c r="BV4885" s="2"/>
      <c r="BW4885" s="2"/>
      <c r="BX4885" s="2"/>
      <c r="BY4885" s="2"/>
    </row>
    <row r="4886" spans="38:77" s="11" customFormat="1" x14ac:dyDescent="0.3">
      <c r="AL4886" s="2"/>
      <c r="AM4886" s="2"/>
      <c r="AN4886" s="2"/>
      <c r="AO4886" s="2"/>
      <c r="AP4886" s="2"/>
      <c r="AQ4886" s="2"/>
      <c r="AR4886" s="2"/>
      <c r="AS4886" s="2"/>
      <c r="AT4886" s="2"/>
      <c r="AU4886" s="2"/>
      <c r="AV4886" s="2"/>
      <c r="AW4886" s="2"/>
      <c r="AX4886" s="2"/>
      <c r="AY4886" s="2"/>
      <c r="AZ4886" s="2"/>
      <c r="BA4886" s="2"/>
      <c r="BB4886" s="2"/>
      <c r="BC4886" s="2"/>
      <c r="BD4886" s="2"/>
      <c r="BE4886" s="2"/>
      <c r="BF4886" s="2"/>
      <c r="BG4886" s="2"/>
      <c r="BH4886" s="2"/>
      <c r="BI4886" s="2"/>
      <c r="BJ4886" s="2"/>
      <c r="BK4886" s="2"/>
      <c r="BL4886" s="2"/>
      <c r="BM4886" s="2"/>
      <c r="BN4886" s="2"/>
      <c r="BO4886" s="2"/>
      <c r="BP4886" s="2"/>
      <c r="BQ4886" s="2"/>
      <c r="BR4886" s="2"/>
      <c r="BS4886" s="2"/>
      <c r="BT4886" s="2"/>
      <c r="BU4886" s="2"/>
      <c r="BV4886" s="2"/>
      <c r="BW4886" s="2"/>
      <c r="BX4886" s="2"/>
      <c r="BY4886" s="2"/>
    </row>
    <row r="4887" spans="38:77" s="11" customFormat="1" x14ac:dyDescent="0.3">
      <c r="AL4887" s="2"/>
      <c r="AM4887" s="2"/>
      <c r="AN4887" s="2"/>
      <c r="AO4887" s="2"/>
      <c r="AP4887" s="2"/>
      <c r="AQ4887" s="2"/>
      <c r="AR4887" s="2"/>
      <c r="AS4887" s="2"/>
      <c r="AT4887" s="2"/>
      <c r="AU4887" s="2"/>
      <c r="AV4887" s="2"/>
      <c r="AW4887" s="2"/>
      <c r="AX4887" s="2"/>
      <c r="AY4887" s="2"/>
      <c r="AZ4887" s="2"/>
      <c r="BA4887" s="2"/>
      <c r="BB4887" s="2"/>
      <c r="BC4887" s="2"/>
      <c r="BD4887" s="2"/>
      <c r="BE4887" s="2"/>
      <c r="BF4887" s="2"/>
      <c r="BG4887" s="2"/>
      <c r="BH4887" s="2"/>
      <c r="BI4887" s="2"/>
      <c r="BJ4887" s="2"/>
      <c r="BK4887" s="2"/>
      <c r="BL4887" s="2"/>
      <c r="BM4887" s="2"/>
      <c r="BN4887" s="2"/>
      <c r="BO4887" s="2"/>
      <c r="BP4887" s="2"/>
      <c r="BQ4887" s="2"/>
      <c r="BR4887" s="2"/>
      <c r="BS4887" s="2"/>
      <c r="BT4887" s="2"/>
      <c r="BU4887" s="2"/>
      <c r="BV4887" s="2"/>
      <c r="BW4887" s="2"/>
      <c r="BX4887" s="2"/>
      <c r="BY4887" s="2"/>
    </row>
    <row r="4888" spans="38:77" s="11" customFormat="1" x14ac:dyDescent="0.3">
      <c r="AL4888" s="2"/>
      <c r="AM4888" s="2"/>
      <c r="AN4888" s="2"/>
      <c r="AO4888" s="2"/>
      <c r="AP4888" s="2"/>
      <c r="AQ4888" s="2"/>
      <c r="AR4888" s="2"/>
      <c r="AS4888" s="2"/>
      <c r="AT4888" s="2"/>
      <c r="AU4888" s="2"/>
      <c r="AV4888" s="2"/>
      <c r="AW4888" s="2"/>
      <c r="AX4888" s="2"/>
      <c r="AY4888" s="2"/>
      <c r="AZ4888" s="2"/>
      <c r="BA4888" s="2"/>
      <c r="BB4888" s="2"/>
      <c r="BC4888" s="2"/>
      <c r="BD4888" s="2"/>
      <c r="BE4888" s="2"/>
      <c r="BF4888" s="2"/>
      <c r="BG4888" s="2"/>
      <c r="BH4888" s="2"/>
      <c r="BI4888" s="2"/>
      <c r="BJ4888" s="2"/>
      <c r="BK4888" s="2"/>
      <c r="BL4888" s="2"/>
      <c r="BM4888" s="2"/>
      <c r="BN4888" s="2"/>
      <c r="BO4888" s="2"/>
      <c r="BP4888" s="2"/>
      <c r="BQ4888" s="2"/>
      <c r="BR4888" s="2"/>
      <c r="BS4888" s="2"/>
      <c r="BT4888" s="2"/>
      <c r="BU4888" s="2"/>
      <c r="BV4888" s="2"/>
      <c r="BW4888" s="2"/>
      <c r="BX4888" s="2"/>
      <c r="BY4888" s="2"/>
    </row>
    <row r="4889" spans="38:77" s="11" customFormat="1" x14ac:dyDescent="0.3">
      <c r="AL4889" s="2"/>
      <c r="AM4889" s="2"/>
      <c r="AN4889" s="2"/>
      <c r="AO4889" s="2"/>
      <c r="AP4889" s="2"/>
      <c r="AQ4889" s="2"/>
      <c r="AR4889" s="2"/>
      <c r="AS4889" s="2"/>
      <c r="AT4889" s="2"/>
      <c r="AU4889" s="2"/>
      <c r="AV4889" s="2"/>
      <c r="AW4889" s="2"/>
      <c r="AX4889" s="2"/>
      <c r="AY4889" s="2"/>
      <c r="AZ4889" s="2"/>
      <c r="BA4889" s="2"/>
      <c r="BB4889" s="2"/>
      <c r="BC4889" s="2"/>
      <c r="BD4889" s="2"/>
      <c r="BE4889" s="2"/>
      <c r="BF4889" s="2"/>
      <c r="BG4889" s="2"/>
      <c r="BH4889" s="2"/>
      <c r="BI4889" s="2"/>
      <c r="BJ4889" s="2"/>
      <c r="BK4889" s="2"/>
      <c r="BL4889" s="2"/>
      <c r="BM4889" s="2"/>
      <c r="BN4889" s="2"/>
      <c r="BO4889" s="2"/>
      <c r="BP4889" s="2"/>
      <c r="BQ4889" s="2"/>
      <c r="BR4889" s="2"/>
      <c r="BS4889" s="2"/>
      <c r="BT4889" s="2"/>
      <c r="BU4889" s="2"/>
      <c r="BV4889" s="2"/>
      <c r="BW4889" s="2"/>
      <c r="BX4889" s="2"/>
      <c r="BY4889" s="2"/>
    </row>
    <row r="4890" spans="38:77" s="11" customFormat="1" x14ac:dyDescent="0.3">
      <c r="AL4890" s="2"/>
      <c r="AM4890" s="2"/>
      <c r="AN4890" s="2"/>
      <c r="AO4890" s="2"/>
      <c r="AP4890" s="2"/>
      <c r="AQ4890" s="2"/>
      <c r="AR4890" s="2"/>
      <c r="AS4890" s="2"/>
      <c r="AT4890" s="2"/>
      <c r="AU4890" s="2"/>
      <c r="AV4890" s="2"/>
      <c r="AW4890" s="2"/>
      <c r="AX4890" s="2"/>
      <c r="AY4890" s="2"/>
      <c r="AZ4890" s="2"/>
      <c r="BA4890" s="2"/>
      <c r="BB4890" s="2"/>
      <c r="BC4890" s="2"/>
      <c r="BD4890" s="2"/>
      <c r="BE4890" s="2"/>
      <c r="BF4890" s="2"/>
      <c r="BG4890" s="2"/>
      <c r="BH4890" s="2"/>
      <c r="BI4890" s="2"/>
      <c r="BJ4890" s="2"/>
      <c r="BK4890" s="2"/>
      <c r="BL4890" s="2"/>
      <c r="BM4890" s="2"/>
      <c r="BN4890" s="2"/>
      <c r="BO4890" s="2"/>
      <c r="BP4890" s="2"/>
      <c r="BQ4890" s="2"/>
      <c r="BR4890" s="2"/>
      <c r="BS4890" s="2"/>
      <c r="BT4890" s="2"/>
      <c r="BU4890" s="2"/>
      <c r="BV4890" s="2"/>
      <c r="BW4890" s="2"/>
      <c r="BX4890" s="2"/>
      <c r="BY4890" s="2"/>
    </row>
    <row r="4891" spans="38:77" s="11" customFormat="1" x14ac:dyDescent="0.3">
      <c r="AL4891" s="2"/>
      <c r="AM4891" s="2"/>
      <c r="AN4891" s="2"/>
      <c r="AO4891" s="2"/>
      <c r="AP4891" s="2"/>
      <c r="AQ4891" s="2"/>
      <c r="AR4891" s="2"/>
      <c r="AS4891" s="2"/>
      <c r="AT4891" s="2"/>
      <c r="AU4891" s="2"/>
      <c r="AV4891" s="2"/>
      <c r="AW4891" s="2"/>
      <c r="AX4891" s="2"/>
      <c r="AY4891" s="2"/>
      <c r="AZ4891" s="2"/>
      <c r="BA4891" s="2"/>
      <c r="BB4891" s="2"/>
      <c r="BC4891" s="2"/>
      <c r="BD4891" s="2"/>
      <c r="BE4891" s="2"/>
      <c r="BF4891" s="2"/>
      <c r="BG4891" s="2"/>
      <c r="BH4891" s="2"/>
      <c r="BI4891" s="2"/>
      <c r="BJ4891" s="2"/>
      <c r="BK4891" s="2"/>
      <c r="BL4891" s="2"/>
      <c r="BM4891" s="2"/>
      <c r="BN4891" s="2"/>
      <c r="BO4891" s="2"/>
      <c r="BP4891" s="2"/>
      <c r="BQ4891" s="2"/>
      <c r="BR4891" s="2"/>
      <c r="BS4891" s="2"/>
      <c r="BT4891" s="2"/>
      <c r="BU4891" s="2"/>
      <c r="BV4891" s="2"/>
      <c r="BW4891" s="2"/>
      <c r="BX4891" s="2"/>
      <c r="BY4891" s="2"/>
    </row>
    <row r="4892" spans="38:77" s="11" customFormat="1" x14ac:dyDescent="0.3">
      <c r="AL4892" s="2"/>
      <c r="AM4892" s="2"/>
      <c r="AN4892" s="2"/>
      <c r="AO4892" s="2"/>
      <c r="AP4892" s="2"/>
      <c r="AQ4892" s="2"/>
      <c r="AR4892" s="2"/>
      <c r="AS4892" s="2"/>
      <c r="AT4892" s="2"/>
      <c r="AU4892" s="2"/>
      <c r="AV4892" s="2"/>
      <c r="AW4892" s="2"/>
      <c r="AX4892" s="2"/>
      <c r="AY4892" s="2"/>
      <c r="AZ4892" s="2"/>
      <c r="BA4892" s="2"/>
      <c r="BB4892" s="2"/>
      <c r="BC4892" s="2"/>
      <c r="BD4892" s="2"/>
      <c r="BE4892" s="2"/>
      <c r="BF4892" s="2"/>
      <c r="BG4892" s="2"/>
      <c r="BH4892" s="2"/>
      <c r="BI4892" s="2"/>
      <c r="BJ4892" s="2"/>
      <c r="BK4892" s="2"/>
      <c r="BL4892" s="2"/>
      <c r="BM4892" s="2"/>
      <c r="BN4892" s="2"/>
      <c r="BO4892" s="2"/>
      <c r="BP4892" s="2"/>
      <c r="BQ4892" s="2"/>
      <c r="BR4892" s="2"/>
      <c r="BS4892" s="2"/>
      <c r="BT4892" s="2"/>
      <c r="BU4892" s="2"/>
      <c r="BV4892" s="2"/>
      <c r="BW4892" s="2"/>
      <c r="BX4892" s="2"/>
      <c r="BY4892" s="2"/>
    </row>
    <row r="4893" spans="38:77" s="11" customFormat="1" x14ac:dyDescent="0.3">
      <c r="AL4893" s="2"/>
      <c r="AM4893" s="2"/>
      <c r="AN4893" s="2"/>
      <c r="AO4893" s="2"/>
      <c r="AP4893" s="2"/>
      <c r="AQ4893" s="2"/>
      <c r="AR4893" s="2"/>
      <c r="AS4893" s="2"/>
      <c r="AT4893" s="2"/>
      <c r="AU4893" s="2"/>
      <c r="AV4893" s="2"/>
      <c r="AW4893" s="2"/>
      <c r="AX4893" s="2"/>
      <c r="AY4893" s="2"/>
      <c r="AZ4893" s="2"/>
      <c r="BA4893" s="2"/>
      <c r="BB4893" s="2"/>
      <c r="BC4893" s="2"/>
      <c r="BD4893" s="2"/>
      <c r="BE4893" s="2"/>
      <c r="BF4893" s="2"/>
      <c r="BG4893" s="2"/>
      <c r="BH4893" s="2"/>
      <c r="BI4893" s="2"/>
      <c r="BJ4893" s="2"/>
      <c r="BK4893" s="2"/>
      <c r="BL4893" s="2"/>
      <c r="BM4893" s="2"/>
      <c r="BN4893" s="2"/>
      <c r="BO4893" s="2"/>
      <c r="BP4893" s="2"/>
      <c r="BQ4893" s="2"/>
      <c r="BR4893" s="2"/>
      <c r="BS4893" s="2"/>
      <c r="BT4893" s="2"/>
      <c r="BU4893" s="2"/>
      <c r="BV4893" s="2"/>
      <c r="BW4893" s="2"/>
      <c r="BX4893" s="2"/>
      <c r="BY4893" s="2"/>
    </row>
    <row r="4894" spans="38:77" s="11" customFormat="1" x14ac:dyDescent="0.3">
      <c r="AL4894" s="2"/>
      <c r="AM4894" s="2"/>
      <c r="AN4894" s="2"/>
      <c r="AO4894" s="2"/>
      <c r="AP4894" s="2"/>
      <c r="AQ4894" s="2"/>
      <c r="AR4894" s="2"/>
      <c r="AS4894" s="2"/>
      <c r="AT4894" s="2"/>
      <c r="AU4894" s="2"/>
      <c r="AV4894" s="2"/>
      <c r="AW4894" s="2"/>
      <c r="AX4894" s="2"/>
      <c r="AY4894" s="2"/>
      <c r="AZ4894" s="2"/>
      <c r="BA4894" s="2"/>
      <c r="BB4894" s="2"/>
      <c r="BC4894" s="2"/>
      <c r="BD4894" s="2"/>
      <c r="BE4894" s="2"/>
      <c r="BF4894" s="2"/>
      <c r="BG4894" s="2"/>
      <c r="BH4894" s="2"/>
      <c r="BI4894" s="2"/>
      <c r="BJ4894" s="2"/>
      <c r="BK4894" s="2"/>
      <c r="BL4894" s="2"/>
      <c r="BM4894" s="2"/>
      <c r="BN4894" s="2"/>
      <c r="BO4894" s="2"/>
      <c r="BP4894" s="2"/>
      <c r="BQ4894" s="2"/>
      <c r="BR4894" s="2"/>
      <c r="BS4894" s="2"/>
      <c r="BT4894" s="2"/>
      <c r="BU4894" s="2"/>
      <c r="BV4894" s="2"/>
      <c r="BW4894" s="2"/>
      <c r="BX4894" s="2"/>
      <c r="BY4894" s="2"/>
    </row>
    <row r="4895" spans="38:77" s="11" customFormat="1" x14ac:dyDescent="0.3">
      <c r="AL4895" s="2"/>
      <c r="AM4895" s="2"/>
      <c r="AN4895" s="2"/>
      <c r="AO4895" s="2"/>
      <c r="AP4895" s="2"/>
      <c r="AQ4895" s="2"/>
      <c r="AR4895" s="2"/>
      <c r="AS4895" s="2"/>
      <c r="AT4895" s="2"/>
      <c r="AU4895" s="2"/>
      <c r="AV4895" s="2"/>
      <c r="AW4895" s="2"/>
      <c r="AX4895" s="2"/>
      <c r="AY4895" s="2"/>
      <c r="AZ4895" s="2"/>
      <c r="BA4895" s="2"/>
      <c r="BB4895" s="2"/>
      <c r="BC4895" s="2"/>
      <c r="BD4895" s="2"/>
      <c r="BE4895" s="2"/>
      <c r="BF4895" s="2"/>
      <c r="BG4895" s="2"/>
      <c r="BH4895" s="2"/>
      <c r="BI4895" s="2"/>
      <c r="BJ4895" s="2"/>
      <c r="BK4895" s="2"/>
      <c r="BL4895" s="2"/>
      <c r="BM4895" s="2"/>
      <c r="BN4895" s="2"/>
      <c r="BO4895" s="2"/>
      <c r="BP4895" s="2"/>
      <c r="BQ4895" s="2"/>
      <c r="BR4895" s="2"/>
      <c r="BS4895" s="2"/>
      <c r="BT4895" s="2"/>
      <c r="BU4895" s="2"/>
      <c r="BV4895" s="2"/>
      <c r="BW4895" s="2"/>
      <c r="BX4895" s="2"/>
      <c r="BY4895" s="2"/>
    </row>
    <row r="4896" spans="38:77" s="11" customFormat="1" x14ac:dyDescent="0.3">
      <c r="AL4896" s="2"/>
      <c r="AM4896" s="2"/>
      <c r="AN4896" s="2"/>
      <c r="AO4896" s="2"/>
      <c r="AP4896" s="2"/>
      <c r="AQ4896" s="2"/>
      <c r="AR4896" s="2"/>
      <c r="AS4896" s="2"/>
      <c r="AT4896" s="2"/>
      <c r="AU4896" s="2"/>
      <c r="AV4896" s="2"/>
      <c r="AW4896" s="2"/>
      <c r="AX4896" s="2"/>
      <c r="AY4896" s="2"/>
      <c r="AZ4896" s="2"/>
      <c r="BA4896" s="2"/>
      <c r="BB4896" s="2"/>
      <c r="BC4896" s="2"/>
      <c r="BD4896" s="2"/>
      <c r="BE4896" s="2"/>
      <c r="BF4896" s="2"/>
      <c r="BG4896" s="2"/>
      <c r="BH4896" s="2"/>
      <c r="BI4896" s="2"/>
      <c r="BJ4896" s="2"/>
      <c r="BK4896" s="2"/>
      <c r="BL4896" s="2"/>
      <c r="BM4896" s="2"/>
      <c r="BN4896" s="2"/>
      <c r="BO4896" s="2"/>
      <c r="BP4896" s="2"/>
      <c r="BQ4896" s="2"/>
      <c r="BR4896" s="2"/>
      <c r="BS4896" s="2"/>
      <c r="BT4896" s="2"/>
      <c r="BU4896" s="2"/>
      <c r="BV4896" s="2"/>
      <c r="BW4896" s="2"/>
      <c r="BX4896" s="2"/>
      <c r="BY4896" s="2"/>
    </row>
    <row r="4897" spans="38:77" s="11" customFormat="1" x14ac:dyDescent="0.3">
      <c r="AL4897" s="2"/>
      <c r="AM4897" s="2"/>
      <c r="AN4897" s="2"/>
      <c r="AO4897" s="2"/>
      <c r="AP4897" s="2"/>
      <c r="AQ4897" s="2"/>
      <c r="AR4897" s="2"/>
      <c r="AS4897" s="2"/>
      <c r="AT4897" s="2"/>
      <c r="AU4897" s="2"/>
      <c r="AV4897" s="2"/>
      <c r="AW4897" s="2"/>
      <c r="AX4897" s="2"/>
      <c r="AY4897" s="2"/>
      <c r="AZ4897" s="2"/>
      <c r="BA4897" s="2"/>
      <c r="BB4897" s="2"/>
      <c r="BC4897" s="2"/>
      <c r="BD4897" s="2"/>
      <c r="BE4897" s="2"/>
      <c r="BF4897" s="2"/>
      <c r="BG4897" s="2"/>
      <c r="BH4897" s="2"/>
      <c r="BI4897" s="2"/>
      <c r="BJ4897" s="2"/>
      <c r="BK4897" s="2"/>
      <c r="BL4897" s="2"/>
      <c r="BM4897" s="2"/>
      <c r="BN4897" s="2"/>
      <c r="BO4897" s="2"/>
      <c r="BP4897" s="2"/>
      <c r="BQ4897" s="2"/>
      <c r="BR4897" s="2"/>
      <c r="BS4897" s="2"/>
      <c r="BT4897" s="2"/>
      <c r="BU4897" s="2"/>
      <c r="BV4897" s="2"/>
      <c r="BW4897" s="2"/>
      <c r="BX4897" s="2"/>
      <c r="BY4897" s="2"/>
    </row>
    <row r="4898" spans="38:77" s="11" customFormat="1" x14ac:dyDescent="0.3">
      <c r="AL4898" s="2"/>
      <c r="AM4898" s="2"/>
      <c r="AN4898" s="2"/>
      <c r="AO4898" s="2"/>
      <c r="AP4898" s="2"/>
      <c r="AQ4898" s="2"/>
      <c r="AR4898" s="2"/>
      <c r="AS4898" s="2"/>
      <c r="AT4898" s="2"/>
      <c r="AU4898" s="2"/>
      <c r="AV4898" s="2"/>
      <c r="AW4898" s="2"/>
      <c r="AX4898" s="2"/>
      <c r="AY4898" s="2"/>
      <c r="AZ4898" s="2"/>
      <c r="BA4898" s="2"/>
      <c r="BB4898" s="2"/>
      <c r="BC4898" s="2"/>
      <c r="BD4898" s="2"/>
      <c r="BE4898" s="2"/>
      <c r="BF4898" s="2"/>
      <c r="BG4898" s="2"/>
      <c r="BH4898" s="2"/>
      <c r="BI4898" s="2"/>
      <c r="BJ4898" s="2"/>
      <c r="BK4898" s="2"/>
      <c r="BL4898" s="2"/>
      <c r="BM4898" s="2"/>
      <c r="BN4898" s="2"/>
      <c r="BO4898" s="2"/>
      <c r="BP4898" s="2"/>
      <c r="BQ4898" s="2"/>
      <c r="BR4898" s="2"/>
      <c r="BS4898" s="2"/>
      <c r="BT4898" s="2"/>
      <c r="BU4898" s="2"/>
      <c r="BV4898" s="2"/>
      <c r="BW4898" s="2"/>
      <c r="BX4898" s="2"/>
      <c r="BY4898" s="2"/>
    </row>
    <row r="4899" spans="38:77" s="11" customFormat="1" x14ac:dyDescent="0.3">
      <c r="AL4899" s="2"/>
      <c r="AM4899" s="2"/>
      <c r="AN4899" s="2"/>
      <c r="AO4899" s="2"/>
      <c r="AP4899" s="2"/>
      <c r="AQ4899" s="2"/>
      <c r="AR4899" s="2"/>
      <c r="AS4899" s="2"/>
      <c r="AT4899" s="2"/>
      <c r="AU4899" s="2"/>
      <c r="AV4899" s="2"/>
      <c r="AW4899" s="2"/>
      <c r="AX4899" s="2"/>
      <c r="AY4899" s="2"/>
      <c r="AZ4899" s="2"/>
      <c r="BA4899" s="2"/>
      <c r="BB4899" s="2"/>
      <c r="BC4899" s="2"/>
      <c r="BD4899" s="2"/>
      <c r="BE4899" s="2"/>
      <c r="BF4899" s="2"/>
      <c r="BG4899" s="2"/>
      <c r="BH4899" s="2"/>
      <c r="BI4899" s="2"/>
      <c r="BJ4899" s="2"/>
      <c r="BK4899" s="2"/>
      <c r="BL4899" s="2"/>
      <c r="BM4899" s="2"/>
      <c r="BN4899" s="2"/>
      <c r="BO4899" s="2"/>
      <c r="BP4899" s="2"/>
      <c r="BQ4899" s="2"/>
      <c r="BR4899" s="2"/>
      <c r="BS4899" s="2"/>
      <c r="BT4899" s="2"/>
      <c r="BU4899" s="2"/>
      <c r="BV4899" s="2"/>
      <c r="BW4899" s="2"/>
      <c r="BX4899" s="2"/>
      <c r="BY4899" s="2"/>
    </row>
    <row r="4900" spans="38:77" s="11" customFormat="1" x14ac:dyDescent="0.3">
      <c r="AL4900" s="2"/>
      <c r="AM4900" s="2"/>
      <c r="AN4900" s="2"/>
      <c r="AO4900" s="2"/>
      <c r="AP4900" s="2"/>
      <c r="AQ4900" s="2"/>
      <c r="AR4900" s="2"/>
      <c r="AS4900" s="2"/>
      <c r="AT4900" s="2"/>
      <c r="AU4900" s="2"/>
      <c r="AV4900" s="2"/>
      <c r="AW4900" s="2"/>
      <c r="AX4900" s="2"/>
      <c r="AY4900" s="2"/>
      <c r="AZ4900" s="2"/>
      <c r="BA4900" s="2"/>
      <c r="BB4900" s="2"/>
      <c r="BC4900" s="2"/>
      <c r="BD4900" s="2"/>
      <c r="BE4900" s="2"/>
      <c r="BF4900" s="2"/>
      <c r="BG4900" s="2"/>
      <c r="BH4900" s="2"/>
      <c r="BI4900" s="2"/>
      <c r="BJ4900" s="2"/>
      <c r="BK4900" s="2"/>
      <c r="BL4900" s="2"/>
      <c r="BM4900" s="2"/>
      <c r="BN4900" s="2"/>
      <c r="BO4900" s="2"/>
      <c r="BP4900" s="2"/>
      <c r="BQ4900" s="2"/>
      <c r="BR4900" s="2"/>
      <c r="BS4900" s="2"/>
      <c r="BT4900" s="2"/>
      <c r="BU4900" s="2"/>
      <c r="BV4900" s="2"/>
      <c r="BW4900" s="2"/>
      <c r="BX4900" s="2"/>
      <c r="BY4900" s="2"/>
    </row>
    <row r="4901" spans="38:77" s="11" customFormat="1" x14ac:dyDescent="0.3">
      <c r="AL4901" s="2"/>
      <c r="AM4901" s="2"/>
      <c r="AN4901" s="2"/>
      <c r="AO4901" s="2"/>
      <c r="AP4901" s="2"/>
      <c r="AQ4901" s="2"/>
      <c r="AR4901" s="2"/>
      <c r="AS4901" s="2"/>
      <c r="AT4901" s="2"/>
      <c r="AU4901" s="2"/>
      <c r="AV4901" s="2"/>
      <c r="AW4901" s="2"/>
      <c r="AX4901" s="2"/>
      <c r="AY4901" s="2"/>
      <c r="AZ4901" s="2"/>
      <c r="BA4901" s="2"/>
      <c r="BB4901" s="2"/>
      <c r="BC4901" s="2"/>
      <c r="BD4901" s="2"/>
      <c r="BE4901" s="2"/>
      <c r="BF4901" s="2"/>
      <c r="BG4901" s="2"/>
      <c r="BH4901" s="2"/>
      <c r="BI4901" s="2"/>
      <c r="BJ4901" s="2"/>
      <c r="BK4901" s="2"/>
      <c r="BL4901" s="2"/>
      <c r="BM4901" s="2"/>
      <c r="BN4901" s="2"/>
      <c r="BO4901" s="2"/>
      <c r="BP4901" s="2"/>
      <c r="BQ4901" s="2"/>
      <c r="BR4901" s="2"/>
      <c r="BS4901" s="2"/>
      <c r="BT4901" s="2"/>
      <c r="BU4901" s="2"/>
      <c r="BV4901" s="2"/>
      <c r="BW4901" s="2"/>
      <c r="BX4901" s="2"/>
      <c r="BY4901" s="2"/>
    </row>
    <row r="4902" spans="38:77" s="11" customFormat="1" x14ac:dyDescent="0.3">
      <c r="AL4902" s="2"/>
      <c r="AM4902" s="2"/>
      <c r="AN4902" s="2"/>
      <c r="AO4902" s="2"/>
      <c r="AP4902" s="2"/>
      <c r="AQ4902" s="2"/>
      <c r="AR4902" s="2"/>
      <c r="AS4902" s="2"/>
      <c r="AT4902" s="2"/>
      <c r="AU4902" s="2"/>
      <c r="AV4902" s="2"/>
      <c r="AW4902" s="2"/>
      <c r="AX4902" s="2"/>
      <c r="AY4902" s="2"/>
      <c r="AZ4902" s="2"/>
      <c r="BA4902" s="2"/>
      <c r="BB4902" s="2"/>
      <c r="BC4902" s="2"/>
      <c r="BD4902" s="2"/>
      <c r="BE4902" s="2"/>
      <c r="BF4902" s="2"/>
      <c r="BG4902" s="2"/>
      <c r="BH4902" s="2"/>
      <c r="BI4902" s="2"/>
      <c r="BJ4902" s="2"/>
      <c r="BK4902" s="2"/>
      <c r="BL4902" s="2"/>
      <c r="BM4902" s="2"/>
      <c r="BN4902" s="2"/>
      <c r="BO4902" s="2"/>
      <c r="BP4902" s="2"/>
      <c r="BQ4902" s="2"/>
      <c r="BR4902" s="2"/>
      <c r="BS4902" s="2"/>
      <c r="BT4902" s="2"/>
      <c r="BU4902" s="2"/>
      <c r="BV4902" s="2"/>
      <c r="BW4902" s="2"/>
      <c r="BX4902" s="2"/>
      <c r="BY4902" s="2"/>
    </row>
    <row r="4903" spans="38:77" s="11" customFormat="1" x14ac:dyDescent="0.3">
      <c r="AL4903" s="2"/>
      <c r="AM4903" s="2"/>
      <c r="AN4903" s="2"/>
      <c r="AO4903" s="2"/>
      <c r="AP4903" s="2"/>
      <c r="AQ4903" s="2"/>
      <c r="AR4903" s="2"/>
      <c r="AS4903" s="2"/>
      <c r="AT4903" s="2"/>
      <c r="AU4903" s="2"/>
      <c r="AV4903" s="2"/>
      <c r="AW4903" s="2"/>
      <c r="AX4903" s="2"/>
      <c r="AY4903" s="2"/>
      <c r="AZ4903" s="2"/>
      <c r="BA4903" s="2"/>
      <c r="BB4903" s="2"/>
      <c r="BC4903" s="2"/>
      <c r="BD4903" s="2"/>
      <c r="BE4903" s="2"/>
      <c r="BF4903" s="2"/>
      <c r="BG4903" s="2"/>
      <c r="BH4903" s="2"/>
      <c r="BI4903" s="2"/>
      <c r="BJ4903" s="2"/>
      <c r="BK4903" s="2"/>
      <c r="BL4903" s="2"/>
      <c r="BM4903" s="2"/>
      <c r="BN4903" s="2"/>
      <c r="BO4903" s="2"/>
      <c r="BP4903" s="2"/>
      <c r="BQ4903" s="2"/>
      <c r="BR4903" s="2"/>
      <c r="BS4903" s="2"/>
      <c r="BT4903" s="2"/>
      <c r="BU4903" s="2"/>
      <c r="BV4903" s="2"/>
      <c r="BW4903" s="2"/>
      <c r="BX4903" s="2"/>
      <c r="BY4903" s="2"/>
    </row>
    <row r="4904" spans="38:77" s="11" customFormat="1" x14ac:dyDescent="0.3">
      <c r="AL4904" s="2"/>
      <c r="AM4904" s="2"/>
      <c r="AN4904" s="2"/>
      <c r="AO4904" s="2"/>
      <c r="AP4904" s="2"/>
      <c r="AQ4904" s="2"/>
      <c r="AR4904" s="2"/>
      <c r="AS4904" s="2"/>
      <c r="AT4904" s="2"/>
      <c r="AU4904" s="2"/>
      <c r="AV4904" s="2"/>
      <c r="AW4904" s="2"/>
      <c r="AX4904" s="2"/>
      <c r="AY4904" s="2"/>
      <c r="AZ4904" s="2"/>
      <c r="BA4904" s="2"/>
      <c r="BB4904" s="2"/>
      <c r="BC4904" s="2"/>
      <c r="BD4904" s="2"/>
      <c r="BE4904" s="2"/>
      <c r="BF4904" s="2"/>
      <c r="BG4904" s="2"/>
      <c r="BH4904" s="2"/>
      <c r="BI4904" s="2"/>
      <c r="BJ4904" s="2"/>
      <c r="BK4904" s="2"/>
      <c r="BL4904" s="2"/>
      <c r="BM4904" s="2"/>
      <c r="BN4904" s="2"/>
      <c r="BO4904" s="2"/>
      <c r="BP4904" s="2"/>
      <c r="BQ4904" s="2"/>
      <c r="BR4904" s="2"/>
      <c r="BS4904" s="2"/>
      <c r="BT4904" s="2"/>
      <c r="BU4904" s="2"/>
      <c r="BV4904" s="2"/>
      <c r="BW4904" s="2"/>
      <c r="BX4904" s="2"/>
      <c r="BY4904" s="2"/>
    </row>
    <row r="4905" spans="38:77" s="11" customFormat="1" x14ac:dyDescent="0.3">
      <c r="AL4905" s="2"/>
      <c r="AM4905" s="2"/>
      <c r="AN4905" s="2"/>
      <c r="AO4905" s="2"/>
      <c r="AP4905" s="2"/>
      <c r="AQ4905" s="2"/>
      <c r="AR4905" s="2"/>
      <c r="AS4905" s="2"/>
      <c r="AT4905" s="2"/>
      <c r="AU4905" s="2"/>
      <c r="AV4905" s="2"/>
      <c r="AW4905" s="2"/>
      <c r="AX4905" s="2"/>
      <c r="AY4905" s="2"/>
      <c r="AZ4905" s="2"/>
      <c r="BA4905" s="2"/>
      <c r="BB4905" s="2"/>
      <c r="BC4905" s="2"/>
      <c r="BD4905" s="2"/>
      <c r="BE4905" s="2"/>
      <c r="BF4905" s="2"/>
      <c r="BG4905" s="2"/>
      <c r="BH4905" s="2"/>
      <c r="BI4905" s="2"/>
      <c r="BJ4905" s="2"/>
      <c r="BK4905" s="2"/>
      <c r="BL4905" s="2"/>
      <c r="BM4905" s="2"/>
      <c r="BN4905" s="2"/>
      <c r="BO4905" s="2"/>
      <c r="BP4905" s="2"/>
      <c r="BQ4905" s="2"/>
      <c r="BR4905" s="2"/>
      <c r="BS4905" s="2"/>
      <c r="BT4905" s="2"/>
      <c r="BU4905" s="2"/>
      <c r="BV4905" s="2"/>
      <c r="BW4905" s="2"/>
      <c r="BX4905" s="2"/>
      <c r="BY4905" s="2"/>
    </row>
    <row r="4906" spans="38:77" s="11" customFormat="1" x14ac:dyDescent="0.3">
      <c r="AL4906" s="2"/>
      <c r="AM4906" s="2"/>
      <c r="AN4906" s="2"/>
      <c r="AO4906" s="2"/>
      <c r="AP4906" s="2"/>
      <c r="AQ4906" s="2"/>
      <c r="AR4906" s="2"/>
      <c r="AS4906" s="2"/>
      <c r="AT4906" s="2"/>
      <c r="AU4906" s="2"/>
      <c r="AV4906" s="2"/>
      <c r="AW4906" s="2"/>
      <c r="AX4906" s="2"/>
      <c r="AY4906" s="2"/>
      <c r="AZ4906" s="2"/>
      <c r="BA4906" s="2"/>
      <c r="BB4906" s="2"/>
      <c r="BC4906" s="2"/>
      <c r="BD4906" s="2"/>
      <c r="BE4906" s="2"/>
      <c r="BF4906" s="2"/>
      <c r="BG4906" s="2"/>
      <c r="BH4906" s="2"/>
      <c r="BI4906" s="2"/>
      <c r="BJ4906" s="2"/>
      <c r="BK4906" s="2"/>
      <c r="BL4906" s="2"/>
      <c r="BM4906" s="2"/>
      <c r="BN4906" s="2"/>
      <c r="BO4906" s="2"/>
      <c r="BP4906" s="2"/>
      <c r="BQ4906" s="2"/>
      <c r="BR4906" s="2"/>
      <c r="BS4906" s="2"/>
      <c r="BT4906" s="2"/>
      <c r="BU4906" s="2"/>
      <c r="BV4906" s="2"/>
      <c r="BW4906" s="2"/>
      <c r="BX4906" s="2"/>
      <c r="BY4906" s="2"/>
    </row>
    <row r="4907" spans="38:77" s="11" customFormat="1" x14ac:dyDescent="0.3">
      <c r="AL4907" s="2"/>
      <c r="AM4907" s="2"/>
      <c r="AN4907" s="2"/>
      <c r="AO4907" s="2"/>
      <c r="AP4907" s="2"/>
      <c r="AQ4907" s="2"/>
      <c r="AR4907" s="2"/>
      <c r="AS4907" s="2"/>
      <c r="AT4907" s="2"/>
      <c r="AU4907" s="2"/>
      <c r="AV4907" s="2"/>
      <c r="AW4907" s="2"/>
      <c r="AX4907" s="2"/>
      <c r="AY4907" s="2"/>
      <c r="AZ4907" s="2"/>
      <c r="BA4907" s="2"/>
      <c r="BB4907" s="2"/>
      <c r="BC4907" s="2"/>
      <c r="BD4907" s="2"/>
      <c r="BE4907" s="2"/>
      <c r="BF4907" s="2"/>
      <c r="BG4907" s="2"/>
      <c r="BH4907" s="2"/>
      <c r="BI4907" s="2"/>
      <c r="BJ4907" s="2"/>
      <c r="BK4907" s="2"/>
      <c r="BL4907" s="2"/>
      <c r="BM4907" s="2"/>
      <c r="BN4907" s="2"/>
      <c r="BO4907" s="2"/>
      <c r="BP4907" s="2"/>
      <c r="BQ4907" s="2"/>
      <c r="BR4907" s="2"/>
      <c r="BS4907" s="2"/>
      <c r="BT4907" s="2"/>
      <c r="BU4907" s="2"/>
      <c r="BV4907" s="2"/>
      <c r="BW4907" s="2"/>
      <c r="BX4907" s="2"/>
      <c r="BY4907" s="2"/>
    </row>
    <row r="4908" spans="38:77" s="11" customFormat="1" x14ac:dyDescent="0.3">
      <c r="AL4908" s="2"/>
      <c r="AM4908" s="2"/>
      <c r="AN4908" s="2"/>
      <c r="AO4908" s="2"/>
      <c r="AP4908" s="2"/>
      <c r="AQ4908" s="2"/>
      <c r="AR4908" s="2"/>
      <c r="AS4908" s="2"/>
      <c r="AT4908" s="2"/>
      <c r="AU4908" s="2"/>
      <c r="AV4908" s="2"/>
      <c r="AW4908" s="2"/>
      <c r="AX4908" s="2"/>
      <c r="AY4908" s="2"/>
      <c r="AZ4908" s="2"/>
      <c r="BA4908" s="2"/>
      <c r="BB4908" s="2"/>
      <c r="BC4908" s="2"/>
      <c r="BD4908" s="2"/>
      <c r="BE4908" s="2"/>
      <c r="BF4908" s="2"/>
      <c r="BG4908" s="2"/>
      <c r="BH4908" s="2"/>
      <c r="BI4908" s="2"/>
      <c r="BJ4908" s="2"/>
      <c r="BK4908" s="2"/>
      <c r="BL4908" s="2"/>
      <c r="BM4908" s="2"/>
      <c r="BN4908" s="2"/>
      <c r="BO4908" s="2"/>
      <c r="BP4908" s="2"/>
      <c r="BQ4908" s="2"/>
      <c r="BR4908" s="2"/>
      <c r="BS4908" s="2"/>
      <c r="BT4908" s="2"/>
      <c r="BU4908" s="2"/>
      <c r="BV4908" s="2"/>
      <c r="BW4908" s="2"/>
      <c r="BX4908" s="2"/>
      <c r="BY4908" s="2"/>
    </row>
    <row r="4909" spans="38:77" s="11" customFormat="1" x14ac:dyDescent="0.3">
      <c r="AL4909" s="2"/>
      <c r="AM4909" s="2"/>
      <c r="AN4909" s="2"/>
      <c r="AO4909" s="2"/>
      <c r="AP4909" s="2"/>
      <c r="AQ4909" s="2"/>
      <c r="AR4909" s="2"/>
      <c r="AS4909" s="2"/>
      <c r="AT4909" s="2"/>
      <c r="AU4909" s="2"/>
      <c r="AV4909" s="2"/>
      <c r="AW4909" s="2"/>
      <c r="AX4909" s="2"/>
      <c r="AY4909" s="2"/>
      <c r="AZ4909" s="2"/>
      <c r="BA4909" s="2"/>
      <c r="BB4909" s="2"/>
      <c r="BC4909" s="2"/>
      <c r="BD4909" s="2"/>
      <c r="BE4909" s="2"/>
      <c r="BF4909" s="2"/>
      <c r="BG4909" s="2"/>
      <c r="BH4909" s="2"/>
      <c r="BI4909" s="2"/>
      <c r="BJ4909" s="2"/>
      <c r="BK4909" s="2"/>
      <c r="BL4909" s="2"/>
      <c r="BM4909" s="2"/>
      <c r="BN4909" s="2"/>
      <c r="BO4909" s="2"/>
      <c r="BP4909" s="2"/>
      <c r="BQ4909" s="2"/>
      <c r="BR4909" s="2"/>
      <c r="BS4909" s="2"/>
      <c r="BT4909" s="2"/>
      <c r="BU4909" s="2"/>
      <c r="BV4909" s="2"/>
      <c r="BW4909" s="2"/>
      <c r="BX4909" s="2"/>
      <c r="BY4909" s="2"/>
    </row>
    <row r="4910" spans="38:77" s="11" customFormat="1" x14ac:dyDescent="0.3">
      <c r="AL4910" s="2"/>
      <c r="AM4910" s="2"/>
      <c r="AN4910" s="2"/>
      <c r="AO4910" s="2"/>
      <c r="AP4910" s="2"/>
      <c r="AQ4910" s="2"/>
      <c r="AR4910" s="2"/>
      <c r="AS4910" s="2"/>
      <c r="AT4910" s="2"/>
      <c r="AU4910" s="2"/>
      <c r="AV4910" s="2"/>
      <c r="AW4910" s="2"/>
      <c r="AX4910" s="2"/>
      <c r="AY4910" s="2"/>
      <c r="AZ4910" s="2"/>
      <c r="BA4910" s="2"/>
      <c r="BB4910" s="2"/>
      <c r="BC4910" s="2"/>
      <c r="BD4910" s="2"/>
      <c r="BE4910" s="2"/>
      <c r="BF4910" s="2"/>
      <c r="BG4910" s="2"/>
      <c r="BH4910" s="2"/>
      <c r="BI4910" s="2"/>
      <c r="BJ4910" s="2"/>
      <c r="BK4910" s="2"/>
      <c r="BL4910" s="2"/>
      <c r="BM4910" s="2"/>
      <c r="BN4910" s="2"/>
      <c r="BO4910" s="2"/>
      <c r="BP4910" s="2"/>
      <c r="BQ4910" s="2"/>
      <c r="BR4910" s="2"/>
      <c r="BS4910" s="2"/>
      <c r="BT4910" s="2"/>
      <c r="BU4910" s="2"/>
      <c r="BV4910" s="2"/>
      <c r="BW4910" s="2"/>
      <c r="BX4910" s="2"/>
      <c r="BY4910" s="2"/>
    </row>
    <row r="4911" spans="38:77" s="11" customFormat="1" x14ac:dyDescent="0.3">
      <c r="AL4911" s="2"/>
      <c r="AM4911" s="2"/>
      <c r="AN4911" s="2"/>
      <c r="AO4911" s="2"/>
      <c r="AP4911" s="2"/>
      <c r="AQ4911" s="2"/>
      <c r="AR4911" s="2"/>
      <c r="AS4911" s="2"/>
      <c r="AT4911" s="2"/>
      <c r="AU4911" s="2"/>
      <c r="AV4911" s="2"/>
      <c r="AW4911" s="2"/>
      <c r="AX4911" s="2"/>
      <c r="AY4911" s="2"/>
      <c r="AZ4911" s="2"/>
      <c r="BA4911" s="2"/>
      <c r="BB4911" s="2"/>
      <c r="BC4911" s="2"/>
      <c r="BD4911" s="2"/>
      <c r="BE4911" s="2"/>
      <c r="BF4911" s="2"/>
      <c r="BG4911" s="2"/>
      <c r="BH4911" s="2"/>
      <c r="BI4911" s="2"/>
      <c r="BJ4911" s="2"/>
      <c r="BK4911" s="2"/>
      <c r="BL4911" s="2"/>
      <c r="BM4911" s="2"/>
      <c r="BN4911" s="2"/>
      <c r="BO4911" s="2"/>
      <c r="BP4911" s="2"/>
      <c r="BQ4911" s="2"/>
      <c r="BR4911" s="2"/>
      <c r="BS4911" s="2"/>
      <c r="BT4911" s="2"/>
      <c r="BU4911" s="2"/>
      <c r="BV4911" s="2"/>
      <c r="BW4911" s="2"/>
      <c r="BX4911" s="2"/>
      <c r="BY4911" s="2"/>
    </row>
    <row r="4912" spans="38:77" s="11" customFormat="1" x14ac:dyDescent="0.3">
      <c r="AL4912" s="2"/>
      <c r="AM4912" s="2"/>
      <c r="AN4912" s="2"/>
      <c r="AO4912" s="2"/>
      <c r="AP4912" s="2"/>
      <c r="AQ4912" s="2"/>
      <c r="AR4912" s="2"/>
      <c r="AS4912" s="2"/>
      <c r="AT4912" s="2"/>
      <c r="AU4912" s="2"/>
      <c r="AV4912" s="2"/>
      <c r="AW4912" s="2"/>
      <c r="AX4912" s="2"/>
      <c r="AY4912" s="2"/>
      <c r="AZ4912" s="2"/>
      <c r="BA4912" s="2"/>
      <c r="BB4912" s="2"/>
      <c r="BC4912" s="2"/>
      <c r="BD4912" s="2"/>
      <c r="BE4912" s="2"/>
      <c r="BF4912" s="2"/>
      <c r="BG4912" s="2"/>
      <c r="BH4912" s="2"/>
      <c r="BI4912" s="2"/>
      <c r="BJ4912" s="2"/>
      <c r="BK4912" s="2"/>
      <c r="BL4912" s="2"/>
      <c r="BM4912" s="2"/>
      <c r="BN4912" s="2"/>
      <c r="BO4912" s="2"/>
      <c r="BP4912" s="2"/>
      <c r="BQ4912" s="2"/>
      <c r="BR4912" s="2"/>
      <c r="BS4912" s="2"/>
      <c r="BT4912" s="2"/>
      <c r="BU4912" s="2"/>
      <c r="BV4912" s="2"/>
      <c r="BW4912" s="2"/>
      <c r="BX4912" s="2"/>
      <c r="BY4912" s="2"/>
    </row>
    <row r="4913" spans="38:77" s="11" customFormat="1" x14ac:dyDescent="0.3">
      <c r="AL4913" s="2"/>
      <c r="AM4913" s="2"/>
      <c r="AN4913" s="2"/>
      <c r="AO4913" s="2"/>
      <c r="AP4913" s="2"/>
      <c r="AQ4913" s="2"/>
      <c r="AR4913" s="2"/>
      <c r="AS4913" s="2"/>
      <c r="AT4913" s="2"/>
      <c r="AU4913" s="2"/>
      <c r="AV4913" s="2"/>
      <c r="AW4913" s="2"/>
      <c r="AX4913" s="2"/>
      <c r="AY4913" s="2"/>
      <c r="AZ4913" s="2"/>
      <c r="BA4913" s="2"/>
      <c r="BB4913" s="2"/>
      <c r="BC4913" s="2"/>
      <c r="BD4913" s="2"/>
      <c r="BE4913" s="2"/>
      <c r="BF4913" s="2"/>
      <c r="BG4913" s="2"/>
      <c r="BH4913" s="2"/>
      <c r="BI4913" s="2"/>
      <c r="BJ4913" s="2"/>
      <c r="BK4913" s="2"/>
      <c r="BL4913" s="2"/>
      <c r="BM4913" s="2"/>
      <c r="BN4913" s="2"/>
      <c r="BO4913" s="2"/>
      <c r="BP4913" s="2"/>
      <c r="BQ4913" s="2"/>
      <c r="BR4913" s="2"/>
      <c r="BS4913" s="2"/>
      <c r="BT4913" s="2"/>
      <c r="BU4913" s="2"/>
      <c r="BV4913" s="2"/>
      <c r="BW4913" s="2"/>
      <c r="BX4913" s="2"/>
      <c r="BY4913" s="2"/>
    </row>
    <row r="4914" spans="38:77" s="11" customFormat="1" x14ac:dyDescent="0.3">
      <c r="AL4914" s="2"/>
      <c r="AM4914" s="2"/>
      <c r="AN4914" s="2"/>
      <c r="AO4914" s="2"/>
      <c r="AP4914" s="2"/>
      <c r="AQ4914" s="2"/>
      <c r="AR4914" s="2"/>
      <c r="AS4914" s="2"/>
      <c r="AT4914" s="2"/>
      <c r="AU4914" s="2"/>
      <c r="AV4914" s="2"/>
      <c r="AW4914" s="2"/>
      <c r="AX4914" s="2"/>
      <c r="AY4914" s="2"/>
      <c r="AZ4914" s="2"/>
      <c r="BA4914" s="2"/>
      <c r="BB4914" s="2"/>
      <c r="BC4914" s="2"/>
      <c r="BD4914" s="2"/>
      <c r="BE4914" s="2"/>
      <c r="BF4914" s="2"/>
      <c r="BG4914" s="2"/>
      <c r="BH4914" s="2"/>
      <c r="BI4914" s="2"/>
      <c r="BJ4914" s="2"/>
      <c r="BK4914" s="2"/>
      <c r="BL4914" s="2"/>
      <c r="BM4914" s="2"/>
      <c r="BN4914" s="2"/>
      <c r="BO4914" s="2"/>
      <c r="BP4914" s="2"/>
      <c r="BQ4914" s="2"/>
      <c r="BR4914" s="2"/>
      <c r="BS4914" s="2"/>
      <c r="BT4914" s="2"/>
      <c r="BU4914" s="2"/>
      <c r="BV4914" s="2"/>
      <c r="BW4914" s="2"/>
      <c r="BX4914" s="2"/>
      <c r="BY4914" s="2"/>
    </row>
    <row r="4915" spans="38:77" s="11" customFormat="1" x14ac:dyDescent="0.3">
      <c r="AL4915" s="2"/>
      <c r="AM4915" s="2"/>
      <c r="AN4915" s="2"/>
      <c r="AO4915" s="2"/>
      <c r="AP4915" s="2"/>
      <c r="AQ4915" s="2"/>
      <c r="AR4915" s="2"/>
      <c r="AS4915" s="2"/>
      <c r="AT4915" s="2"/>
      <c r="AU4915" s="2"/>
      <c r="AV4915" s="2"/>
      <c r="AW4915" s="2"/>
      <c r="AX4915" s="2"/>
      <c r="AY4915" s="2"/>
      <c r="AZ4915" s="2"/>
      <c r="BA4915" s="2"/>
      <c r="BB4915" s="2"/>
      <c r="BC4915" s="2"/>
      <c r="BD4915" s="2"/>
      <c r="BE4915" s="2"/>
      <c r="BF4915" s="2"/>
      <c r="BG4915" s="2"/>
      <c r="BH4915" s="2"/>
      <c r="BI4915" s="2"/>
      <c r="BJ4915" s="2"/>
      <c r="BK4915" s="2"/>
      <c r="BL4915" s="2"/>
      <c r="BM4915" s="2"/>
      <c r="BN4915" s="2"/>
      <c r="BO4915" s="2"/>
      <c r="BP4915" s="2"/>
      <c r="BQ4915" s="2"/>
      <c r="BR4915" s="2"/>
      <c r="BS4915" s="2"/>
      <c r="BT4915" s="2"/>
      <c r="BU4915" s="2"/>
      <c r="BV4915" s="2"/>
      <c r="BW4915" s="2"/>
      <c r="BX4915" s="2"/>
      <c r="BY4915" s="2"/>
    </row>
    <row r="4916" spans="38:77" s="11" customFormat="1" x14ac:dyDescent="0.3">
      <c r="AL4916" s="2"/>
      <c r="AM4916" s="2"/>
      <c r="AN4916" s="2"/>
      <c r="AO4916" s="2"/>
      <c r="AP4916" s="2"/>
      <c r="AQ4916" s="2"/>
      <c r="AR4916" s="2"/>
      <c r="AS4916" s="2"/>
      <c r="AT4916" s="2"/>
      <c r="AU4916" s="2"/>
      <c r="AV4916" s="2"/>
      <c r="AW4916" s="2"/>
      <c r="AX4916" s="2"/>
      <c r="AY4916" s="2"/>
      <c r="AZ4916" s="2"/>
      <c r="BA4916" s="2"/>
      <c r="BB4916" s="2"/>
      <c r="BC4916" s="2"/>
      <c r="BD4916" s="2"/>
      <c r="BE4916" s="2"/>
      <c r="BF4916" s="2"/>
      <c r="BG4916" s="2"/>
      <c r="BH4916" s="2"/>
      <c r="BI4916" s="2"/>
      <c r="BJ4916" s="2"/>
      <c r="BK4916" s="2"/>
      <c r="BL4916" s="2"/>
      <c r="BM4916" s="2"/>
      <c r="BN4916" s="2"/>
      <c r="BO4916" s="2"/>
      <c r="BP4916" s="2"/>
      <c r="BQ4916" s="2"/>
      <c r="BR4916" s="2"/>
      <c r="BS4916" s="2"/>
      <c r="BT4916" s="2"/>
      <c r="BU4916" s="2"/>
      <c r="BV4916" s="2"/>
      <c r="BW4916" s="2"/>
      <c r="BX4916" s="2"/>
      <c r="BY4916" s="2"/>
    </row>
    <row r="4917" spans="38:77" s="11" customFormat="1" x14ac:dyDescent="0.3">
      <c r="AL4917" s="2"/>
      <c r="AM4917" s="2"/>
      <c r="AN4917" s="2"/>
      <c r="AO4917" s="2"/>
      <c r="AP4917" s="2"/>
      <c r="AQ4917" s="2"/>
      <c r="AR4917" s="2"/>
      <c r="AS4917" s="2"/>
      <c r="AT4917" s="2"/>
      <c r="AU4917" s="2"/>
      <c r="AV4917" s="2"/>
      <c r="AW4917" s="2"/>
      <c r="AX4917" s="2"/>
      <c r="AY4917" s="2"/>
      <c r="AZ4917" s="2"/>
      <c r="BA4917" s="2"/>
      <c r="BB4917" s="2"/>
      <c r="BC4917" s="2"/>
      <c r="BD4917" s="2"/>
      <c r="BE4917" s="2"/>
      <c r="BF4917" s="2"/>
      <c r="BG4917" s="2"/>
      <c r="BH4917" s="2"/>
      <c r="BI4917" s="2"/>
      <c r="BJ4917" s="2"/>
      <c r="BK4917" s="2"/>
      <c r="BL4917" s="2"/>
      <c r="BM4917" s="2"/>
      <c r="BN4917" s="2"/>
      <c r="BO4917" s="2"/>
      <c r="BP4917" s="2"/>
      <c r="BQ4917" s="2"/>
      <c r="BR4917" s="2"/>
      <c r="BS4917" s="2"/>
      <c r="BT4917" s="2"/>
      <c r="BU4917" s="2"/>
      <c r="BV4917" s="2"/>
      <c r="BW4917" s="2"/>
      <c r="BX4917" s="2"/>
      <c r="BY4917" s="2"/>
    </row>
    <row r="4918" spans="38:77" s="11" customFormat="1" x14ac:dyDescent="0.3">
      <c r="AL4918" s="2"/>
      <c r="AM4918" s="2"/>
      <c r="AN4918" s="2"/>
      <c r="AO4918" s="2"/>
      <c r="AP4918" s="2"/>
      <c r="AQ4918" s="2"/>
      <c r="AR4918" s="2"/>
      <c r="AS4918" s="2"/>
      <c r="AT4918" s="2"/>
      <c r="AU4918" s="2"/>
      <c r="AV4918" s="2"/>
      <c r="AW4918" s="2"/>
      <c r="AX4918" s="2"/>
      <c r="AY4918" s="2"/>
      <c r="AZ4918" s="2"/>
      <c r="BA4918" s="2"/>
      <c r="BB4918" s="2"/>
      <c r="BC4918" s="2"/>
      <c r="BD4918" s="2"/>
      <c r="BE4918" s="2"/>
      <c r="BF4918" s="2"/>
      <c r="BG4918" s="2"/>
      <c r="BH4918" s="2"/>
      <c r="BI4918" s="2"/>
      <c r="BJ4918" s="2"/>
      <c r="BK4918" s="2"/>
      <c r="BL4918" s="2"/>
      <c r="BM4918" s="2"/>
      <c r="BN4918" s="2"/>
      <c r="BO4918" s="2"/>
      <c r="BP4918" s="2"/>
      <c r="BQ4918" s="2"/>
      <c r="BR4918" s="2"/>
      <c r="BS4918" s="2"/>
      <c r="BT4918" s="2"/>
      <c r="BU4918" s="2"/>
      <c r="BV4918" s="2"/>
      <c r="BW4918" s="2"/>
      <c r="BX4918" s="2"/>
      <c r="BY4918" s="2"/>
    </row>
    <row r="4919" spans="38:77" s="11" customFormat="1" x14ac:dyDescent="0.3">
      <c r="AL4919" s="2"/>
      <c r="AM4919" s="2"/>
      <c r="AN4919" s="2"/>
      <c r="AO4919" s="2"/>
      <c r="AP4919" s="2"/>
      <c r="AQ4919" s="2"/>
      <c r="AR4919" s="2"/>
      <c r="AS4919" s="2"/>
      <c r="AT4919" s="2"/>
      <c r="AU4919" s="2"/>
      <c r="AV4919" s="2"/>
      <c r="AW4919" s="2"/>
      <c r="AX4919" s="2"/>
      <c r="AY4919" s="2"/>
      <c r="AZ4919" s="2"/>
      <c r="BA4919" s="2"/>
      <c r="BB4919" s="2"/>
      <c r="BC4919" s="2"/>
      <c r="BD4919" s="2"/>
      <c r="BE4919" s="2"/>
      <c r="BF4919" s="2"/>
      <c r="BG4919" s="2"/>
      <c r="BH4919" s="2"/>
      <c r="BI4919" s="2"/>
      <c r="BJ4919" s="2"/>
      <c r="BK4919" s="2"/>
      <c r="BL4919" s="2"/>
      <c r="BM4919" s="2"/>
      <c r="BN4919" s="2"/>
      <c r="BO4919" s="2"/>
      <c r="BP4919" s="2"/>
      <c r="BQ4919" s="2"/>
      <c r="BR4919" s="2"/>
      <c r="BS4919" s="2"/>
      <c r="BT4919" s="2"/>
      <c r="BU4919" s="2"/>
      <c r="BV4919" s="2"/>
      <c r="BW4919" s="2"/>
      <c r="BX4919" s="2"/>
      <c r="BY4919" s="2"/>
    </row>
    <row r="4920" spans="38:77" s="11" customFormat="1" x14ac:dyDescent="0.3">
      <c r="AL4920" s="2"/>
      <c r="AM4920" s="2"/>
      <c r="AN4920" s="2"/>
      <c r="AO4920" s="2"/>
      <c r="AP4920" s="2"/>
      <c r="AQ4920" s="2"/>
      <c r="AR4920" s="2"/>
      <c r="AS4920" s="2"/>
      <c r="AT4920" s="2"/>
      <c r="AU4920" s="2"/>
      <c r="AV4920" s="2"/>
      <c r="AW4920" s="2"/>
      <c r="AX4920" s="2"/>
      <c r="AY4920" s="2"/>
      <c r="AZ4920" s="2"/>
      <c r="BA4920" s="2"/>
      <c r="BB4920" s="2"/>
      <c r="BC4920" s="2"/>
      <c r="BD4920" s="2"/>
      <c r="BE4920" s="2"/>
      <c r="BF4920" s="2"/>
      <c r="BG4920" s="2"/>
      <c r="BH4920" s="2"/>
      <c r="BI4920" s="2"/>
      <c r="BJ4920" s="2"/>
      <c r="BK4920" s="2"/>
      <c r="BL4920" s="2"/>
      <c r="BM4920" s="2"/>
      <c r="BN4920" s="2"/>
      <c r="BO4920" s="2"/>
      <c r="BP4920" s="2"/>
      <c r="BQ4920" s="2"/>
      <c r="BR4920" s="2"/>
      <c r="BS4920" s="2"/>
      <c r="BT4920" s="2"/>
      <c r="BU4920" s="2"/>
      <c r="BV4920" s="2"/>
      <c r="BW4920" s="2"/>
      <c r="BX4920" s="2"/>
      <c r="BY4920" s="2"/>
    </row>
    <row r="4921" spans="38:77" s="11" customFormat="1" x14ac:dyDescent="0.3">
      <c r="AL4921" s="2"/>
      <c r="AM4921" s="2"/>
      <c r="AN4921" s="2"/>
      <c r="AO4921" s="2"/>
      <c r="AP4921" s="2"/>
      <c r="AQ4921" s="2"/>
      <c r="AR4921" s="2"/>
      <c r="AS4921" s="2"/>
      <c r="AT4921" s="2"/>
      <c r="AU4921" s="2"/>
      <c r="AV4921" s="2"/>
      <c r="AW4921" s="2"/>
      <c r="AX4921" s="2"/>
      <c r="AY4921" s="2"/>
      <c r="AZ4921" s="2"/>
      <c r="BA4921" s="2"/>
      <c r="BB4921" s="2"/>
      <c r="BC4921" s="2"/>
      <c r="BD4921" s="2"/>
      <c r="BE4921" s="2"/>
      <c r="BF4921" s="2"/>
      <c r="BG4921" s="2"/>
      <c r="BH4921" s="2"/>
      <c r="BI4921" s="2"/>
      <c r="BJ4921" s="2"/>
      <c r="BK4921" s="2"/>
      <c r="BL4921" s="2"/>
      <c r="BM4921" s="2"/>
      <c r="BN4921" s="2"/>
      <c r="BO4921" s="2"/>
      <c r="BP4921" s="2"/>
      <c r="BQ4921" s="2"/>
      <c r="BR4921" s="2"/>
      <c r="BS4921" s="2"/>
      <c r="BT4921" s="2"/>
      <c r="BU4921" s="2"/>
      <c r="BV4921" s="2"/>
      <c r="BW4921" s="2"/>
      <c r="BX4921" s="2"/>
      <c r="BY4921" s="2"/>
    </row>
    <row r="4922" spans="38:77" s="11" customFormat="1" x14ac:dyDescent="0.3">
      <c r="AL4922" s="2"/>
      <c r="AM4922" s="2"/>
      <c r="AN4922" s="2"/>
      <c r="AO4922" s="2"/>
      <c r="AP4922" s="2"/>
      <c r="AQ4922" s="2"/>
      <c r="AR4922" s="2"/>
      <c r="AS4922" s="2"/>
      <c r="AT4922" s="2"/>
      <c r="AU4922" s="2"/>
      <c r="AV4922" s="2"/>
      <c r="AW4922" s="2"/>
      <c r="AX4922" s="2"/>
      <c r="AY4922" s="2"/>
      <c r="AZ4922" s="2"/>
      <c r="BA4922" s="2"/>
      <c r="BB4922" s="2"/>
      <c r="BC4922" s="2"/>
      <c r="BD4922" s="2"/>
      <c r="BE4922" s="2"/>
      <c r="BF4922" s="2"/>
      <c r="BG4922" s="2"/>
      <c r="BH4922" s="2"/>
      <c r="BI4922" s="2"/>
      <c r="BJ4922" s="2"/>
      <c r="BK4922" s="2"/>
      <c r="BL4922" s="2"/>
      <c r="BM4922" s="2"/>
      <c r="BN4922" s="2"/>
      <c r="BO4922" s="2"/>
      <c r="BP4922" s="2"/>
      <c r="BQ4922" s="2"/>
      <c r="BR4922" s="2"/>
      <c r="BS4922" s="2"/>
      <c r="BT4922" s="2"/>
      <c r="BU4922" s="2"/>
      <c r="BV4922" s="2"/>
      <c r="BW4922" s="2"/>
      <c r="BX4922" s="2"/>
      <c r="BY4922" s="2"/>
    </row>
    <row r="4923" spans="38:77" s="11" customFormat="1" x14ac:dyDescent="0.3">
      <c r="AL4923" s="2"/>
      <c r="AM4923" s="2"/>
      <c r="AN4923" s="2"/>
      <c r="AO4923" s="2"/>
      <c r="AP4923" s="2"/>
      <c r="AQ4923" s="2"/>
      <c r="AR4923" s="2"/>
      <c r="AS4923" s="2"/>
      <c r="AT4923" s="2"/>
      <c r="AU4923" s="2"/>
      <c r="AV4923" s="2"/>
      <c r="AW4923" s="2"/>
      <c r="AX4923" s="2"/>
      <c r="AY4923" s="2"/>
      <c r="AZ4923" s="2"/>
      <c r="BA4923" s="2"/>
      <c r="BB4923" s="2"/>
      <c r="BC4923" s="2"/>
      <c r="BD4923" s="2"/>
      <c r="BE4923" s="2"/>
      <c r="BF4923" s="2"/>
      <c r="BG4923" s="2"/>
      <c r="BH4923" s="2"/>
      <c r="BI4923" s="2"/>
      <c r="BJ4923" s="2"/>
      <c r="BK4923" s="2"/>
      <c r="BL4923" s="2"/>
      <c r="BM4923" s="2"/>
      <c r="BN4923" s="2"/>
      <c r="BO4923" s="2"/>
      <c r="BP4923" s="2"/>
      <c r="BQ4923" s="2"/>
      <c r="BR4923" s="2"/>
      <c r="BS4923" s="2"/>
      <c r="BT4923" s="2"/>
      <c r="BU4923" s="2"/>
      <c r="BV4923" s="2"/>
      <c r="BW4923" s="2"/>
      <c r="BX4923" s="2"/>
      <c r="BY4923" s="2"/>
    </row>
    <row r="4924" spans="38:77" s="11" customFormat="1" x14ac:dyDescent="0.3">
      <c r="AL4924" s="2"/>
      <c r="AM4924" s="2"/>
      <c r="AN4924" s="2"/>
      <c r="AO4924" s="2"/>
      <c r="AP4924" s="2"/>
      <c r="AQ4924" s="2"/>
      <c r="AR4924" s="2"/>
      <c r="AS4924" s="2"/>
      <c r="AT4924" s="2"/>
      <c r="AU4924" s="2"/>
      <c r="AV4924" s="2"/>
      <c r="AW4924" s="2"/>
      <c r="AX4924" s="2"/>
      <c r="AY4924" s="2"/>
      <c r="AZ4924" s="2"/>
      <c r="BA4924" s="2"/>
      <c r="BB4924" s="2"/>
      <c r="BC4924" s="2"/>
      <c r="BD4924" s="2"/>
      <c r="BE4924" s="2"/>
      <c r="BF4924" s="2"/>
      <c r="BG4924" s="2"/>
      <c r="BH4924" s="2"/>
      <c r="BI4924" s="2"/>
      <c r="BJ4924" s="2"/>
      <c r="BK4924" s="2"/>
      <c r="BL4924" s="2"/>
      <c r="BM4924" s="2"/>
      <c r="BN4924" s="2"/>
      <c r="BO4924" s="2"/>
      <c r="BP4924" s="2"/>
      <c r="BQ4924" s="2"/>
      <c r="BR4924" s="2"/>
      <c r="BS4924" s="2"/>
      <c r="BT4924" s="2"/>
      <c r="BU4924" s="2"/>
      <c r="BV4924" s="2"/>
      <c r="BW4924" s="2"/>
      <c r="BX4924" s="2"/>
      <c r="BY4924" s="2"/>
    </row>
    <row r="4925" spans="38:77" s="11" customFormat="1" x14ac:dyDescent="0.3">
      <c r="AL4925" s="2"/>
      <c r="AM4925" s="2"/>
      <c r="AN4925" s="2"/>
      <c r="AO4925" s="2"/>
      <c r="AP4925" s="2"/>
      <c r="AQ4925" s="2"/>
      <c r="AR4925" s="2"/>
      <c r="AS4925" s="2"/>
      <c r="AT4925" s="2"/>
      <c r="AU4925" s="2"/>
      <c r="AV4925" s="2"/>
      <c r="AW4925" s="2"/>
      <c r="AX4925" s="2"/>
      <c r="AY4925" s="2"/>
      <c r="AZ4925" s="2"/>
      <c r="BA4925" s="2"/>
      <c r="BB4925" s="2"/>
      <c r="BC4925" s="2"/>
      <c r="BD4925" s="2"/>
      <c r="BE4925" s="2"/>
      <c r="BF4925" s="2"/>
      <c r="BG4925" s="2"/>
      <c r="BH4925" s="2"/>
      <c r="BI4925" s="2"/>
      <c r="BJ4925" s="2"/>
      <c r="BK4925" s="2"/>
      <c r="BL4925" s="2"/>
      <c r="BM4925" s="2"/>
      <c r="BN4925" s="2"/>
      <c r="BO4925" s="2"/>
      <c r="BP4925" s="2"/>
      <c r="BQ4925" s="2"/>
      <c r="BR4925" s="2"/>
      <c r="BS4925" s="2"/>
      <c r="BT4925" s="2"/>
      <c r="BU4925" s="2"/>
      <c r="BV4925" s="2"/>
      <c r="BW4925" s="2"/>
      <c r="BX4925" s="2"/>
      <c r="BY4925" s="2"/>
    </row>
    <row r="4926" spans="38:77" s="11" customFormat="1" x14ac:dyDescent="0.3">
      <c r="AL4926" s="2"/>
      <c r="AM4926" s="2"/>
      <c r="AN4926" s="2"/>
      <c r="AO4926" s="2"/>
      <c r="AP4926" s="2"/>
      <c r="AQ4926" s="2"/>
      <c r="AR4926" s="2"/>
      <c r="AS4926" s="2"/>
      <c r="AT4926" s="2"/>
      <c r="AU4926" s="2"/>
      <c r="AV4926" s="2"/>
      <c r="AW4926" s="2"/>
      <c r="AX4926" s="2"/>
      <c r="AY4926" s="2"/>
      <c r="AZ4926" s="2"/>
      <c r="BA4926" s="2"/>
      <c r="BB4926" s="2"/>
      <c r="BC4926" s="2"/>
      <c r="BD4926" s="2"/>
      <c r="BE4926" s="2"/>
      <c r="BF4926" s="2"/>
      <c r="BG4926" s="2"/>
      <c r="BH4926" s="2"/>
      <c r="BI4926" s="2"/>
      <c r="BJ4926" s="2"/>
      <c r="BK4926" s="2"/>
      <c r="BL4926" s="2"/>
      <c r="BM4926" s="2"/>
      <c r="BN4926" s="2"/>
      <c r="BO4926" s="2"/>
      <c r="BP4926" s="2"/>
      <c r="BQ4926" s="2"/>
      <c r="BR4926" s="2"/>
      <c r="BS4926" s="2"/>
      <c r="BT4926" s="2"/>
      <c r="BU4926" s="2"/>
      <c r="BV4926" s="2"/>
      <c r="BW4926" s="2"/>
      <c r="BX4926" s="2"/>
      <c r="BY4926" s="2"/>
    </row>
    <row r="4927" spans="38:77" s="11" customFormat="1" x14ac:dyDescent="0.3">
      <c r="AL4927" s="2"/>
      <c r="AM4927" s="2"/>
      <c r="AN4927" s="2"/>
      <c r="AO4927" s="2"/>
      <c r="AP4927" s="2"/>
      <c r="AQ4927" s="2"/>
      <c r="AR4927" s="2"/>
      <c r="AS4927" s="2"/>
      <c r="AT4927" s="2"/>
      <c r="AU4927" s="2"/>
      <c r="AV4927" s="2"/>
      <c r="AW4927" s="2"/>
      <c r="AX4927" s="2"/>
      <c r="AY4927" s="2"/>
      <c r="AZ4927" s="2"/>
      <c r="BA4927" s="2"/>
      <c r="BB4927" s="2"/>
      <c r="BC4927" s="2"/>
      <c r="BD4927" s="2"/>
      <c r="BE4927" s="2"/>
      <c r="BF4927" s="2"/>
      <c r="BG4927" s="2"/>
      <c r="BH4927" s="2"/>
      <c r="BI4927" s="2"/>
      <c r="BJ4927" s="2"/>
      <c r="BK4927" s="2"/>
      <c r="BL4927" s="2"/>
      <c r="BM4927" s="2"/>
      <c r="BN4927" s="2"/>
      <c r="BO4927" s="2"/>
      <c r="BP4927" s="2"/>
      <c r="BQ4927" s="2"/>
      <c r="BR4927" s="2"/>
      <c r="BS4927" s="2"/>
      <c r="BT4927" s="2"/>
      <c r="BU4927" s="2"/>
      <c r="BV4927" s="2"/>
      <c r="BW4927" s="2"/>
      <c r="BX4927" s="2"/>
      <c r="BY4927" s="2"/>
    </row>
    <row r="4928" spans="38:77" s="11" customFormat="1" x14ac:dyDescent="0.3">
      <c r="AL4928" s="2"/>
      <c r="AM4928" s="2"/>
      <c r="AN4928" s="2"/>
      <c r="AO4928" s="2"/>
      <c r="AP4928" s="2"/>
      <c r="AQ4928" s="2"/>
      <c r="AR4928" s="2"/>
      <c r="AS4928" s="2"/>
      <c r="AT4928" s="2"/>
      <c r="AU4928" s="2"/>
      <c r="AV4928" s="2"/>
      <c r="AW4928" s="2"/>
      <c r="AX4928" s="2"/>
      <c r="AY4928" s="2"/>
      <c r="AZ4928" s="2"/>
      <c r="BA4928" s="2"/>
      <c r="BB4928" s="2"/>
      <c r="BC4928" s="2"/>
      <c r="BD4928" s="2"/>
      <c r="BE4928" s="2"/>
      <c r="BF4928" s="2"/>
      <c r="BG4928" s="2"/>
      <c r="BH4928" s="2"/>
      <c r="BI4928" s="2"/>
      <c r="BJ4928" s="2"/>
      <c r="BK4928" s="2"/>
      <c r="BL4928" s="2"/>
      <c r="BM4928" s="2"/>
      <c r="BN4928" s="2"/>
      <c r="BO4928" s="2"/>
      <c r="BP4928" s="2"/>
      <c r="BQ4928" s="2"/>
      <c r="BR4928" s="2"/>
      <c r="BS4928" s="2"/>
      <c r="BT4928" s="2"/>
      <c r="BU4928" s="2"/>
      <c r="BV4928" s="2"/>
      <c r="BW4928" s="2"/>
      <c r="BX4928" s="2"/>
      <c r="BY4928" s="2"/>
    </row>
    <row r="4929" spans="38:77" s="11" customFormat="1" x14ac:dyDescent="0.3">
      <c r="AL4929" s="2"/>
      <c r="AM4929" s="2"/>
      <c r="AN4929" s="2"/>
      <c r="AO4929" s="2"/>
      <c r="AP4929" s="2"/>
      <c r="AQ4929" s="2"/>
      <c r="AR4929" s="2"/>
      <c r="AS4929" s="2"/>
      <c r="AT4929" s="2"/>
      <c r="AU4929" s="2"/>
      <c r="AV4929" s="2"/>
      <c r="AW4929" s="2"/>
      <c r="AX4929" s="2"/>
      <c r="AY4929" s="2"/>
      <c r="AZ4929" s="2"/>
      <c r="BA4929" s="2"/>
      <c r="BB4929" s="2"/>
      <c r="BC4929" s="2"/>
      <c r="BD4929" s="2"/>
      <c r="BE4929" s="2"/>
      <c r="BF4929" s="2"/>
      <c r="BG4929" s="2"/>
      <c r="BH4929" s="2"/>
      <c r="BI4929" s="2"/>
      <c r="BJ4929" s="2"/>
      <c r="BK4929" s="2"/>
      <c r="BL4929" s="2"/>
      <c r="BM4929" s="2"/>
      <c r="BN4929" s="2"/>
      <c r="BO4929" s="2"/>
      <c r="BP4929" s="2"/>
      <c r="BQ4929" s="2"/>
      <c r="BR4929" s="2"/>
      <c r="BS4929" s="2"/>
      <c r="BT4929" s="2"/>
      <c r="BU4929" s="2"/>
      <c r="BV4929" s="2"/>
      <c r="BW4929" s="2"/>
      <c r="BX4929" s="2"/>
      <c r="BY4929" s="2"/>
    </row>
    <row r="4930" spans="38:77" s="11" customFormat="1" x14ac:dyDescent="0.3">
      <c r="AL4930" s="2"/>
      <c r="AM4930" s="2"/>
      <c r="AN4930" s="2"/>
      <c r="AO4930" s="2"/>
      <c r="AP4930" s="2"/>
      <c r="AQ4930" s="2"/>
      <c r="AR4930" s="2"/>
      <c r="AS4930" s="2"/>
      <c r="AT4930" s="2"/>
      <c r="AU4930" s="2"/>
      <c r="AV4930" s="2"/>
      <c r="AW4930" s="2"/>
      <c r="AX4930" s="2"/>
      <c r="AY4930" s="2"/>
      <c r="AZ4930" s="2"/>
      <c r="BA4930" s="2"/>
      <c r="BB4930" s="2"/>
      <c r="BC4930" s="2"/>
      <c r="BD4930" s="2"/>
      <c r="BE4930" s="2"/>
      <c r="BF4930" s="2"/>
      <c r="BG4930" s="2"/>
      <c r="BH4930" s="2"/>
      <c r="BI4930" s="2"/>
      <c r="BJ4930" s="2"/>
      <c r="BK4930" s="2"/>
      <c r="BL4930" s="2"/>
      <c r="BM4930" s="2"/>
      <c r="BN4930" s="2"/>
      <c r="BO4930" s="2"/>
      <c r="BP4930" s="2"/>
      <c r="BQ4930" s="2"/>
      <c r="BR4930" s="2"/>
      <c r="BS4930" s="2"/>
      <c r="BT4930" s="2"/>
      <c r="BU4930" s="2"/>
      <c r="BV4930" s="2"/>
      <c r="BW4930" s="2"/>
      <c r="BX4930" s="2"/>
      <c r="BY4930" s="2"/>
    </row>
    <row r="4931" spans="38:77" s="11" customFormat="1" x14ac:dyDescent="0.3">
      <c r="AL4931" s="2"/>
      <c r="AM4931" s="2"/>
      <c r="AN4931" s="2"/>
      <c r="AO4931" s="2"/>
      <c r="AP4931" s="2"/>
      <c r="AQ4931" s="2"/>
      <c r="AR4931" s="2"/>
      <c r="AS4931" s="2"/>
      <c r="AT4931" s="2"/>
      <c r="AU4931" s="2"/>
      <c r="AV4931" s="2"/>
      <c r="AW4931" s="2"/>
      <c r="AX4931" s="2"/>
      <c r="AY4931" s="2"/>
      <c r="AZ4931" s="2"/>
      <c r="BA4931" s="2"/>
      <c r="BB4931" s="2"/>
      <c r="BC4931" s="2"/>
      <c r="BD4931" s="2"/>
      <c r="BE4931" s="2"/>
      <c r="BF4931" s="2"/>
      <c r="BG4931" s="2"/>
      <c r="BH4931" s="2"/>
      <c r="BI4931" s="2"/>
      <c r="BJ4931" s="2"/>
      <c r="BK4931" s="2"/>
      <c r="BL4931" s="2"/>
      <c r="BM4931" s="2"/>
      <c r="BN4931" s="2"/>
      <c r="BO4931" s="2"/>
      <c r="BP4931" s="2"/>
      <c r="BQ4931" s="2"/>
      <c r="BR4931" s="2"/>
      <c r="BS4931" s="2"/>
      <c r="BT4931" s="2"/>
      <c r="BU4931" s="2"/>
      <c r="BV4931" s="2"/>
      <c r="BW4931" s="2"/>
      <c r="BX4931" s="2"/>
      <c r="BY4931" s="2"/>
    </row>
    <row r="4932" spans="38:77" s="11" customFormat="1" x14ac:dyDescent="0.3">
      <c r="AL4932" s="2"/>
      <c r="AM4932" s="2"/>
      <c r="AN4932" s="2"/>
      <c r="AO4932" s="2"/>
      <c r="AP4932" s="2"/>
      <c r="AQ4932" s="2"/>
      <c r="AR4932" s="2"/>
      <c r="AS4932" s="2"/>
      <c r="AT4932" s="2"/>
      <c r="AU4932" s="2"/>
      <c r="AV4932" s="2"/>
      <c r="AW4932" s="2"/>
      <c r="AX4932" s="2"/>
      <c r="AY4932" s="2"/>
      <c r="AZ4932" s="2"/>
      <c r="BA4932" s="2"/>
      <c r="BB4932" s="2"/>
      <c r="BC4932" s="2"/>
      <c r="BD4932" s="2"/>
      <c r="BE4932" s="2"/>
      <c r="BF4932" s="2"/>
      <c r="BG4932" s="2"/>
      <c r="BH4932" s="2"/>
      <c r="BI4932" s="2"/>
      <c r="BJ4932" s="2"/>
      <c r="BK4932" s="2"/>
      <c r="BL4932" s="2"/>
      <c r="BM4932" s="2"/>
      <c r="BN4932" s="2"/>
      <c r="BO4932" s="2"/>
      <c r="BP4932" s="2"/>
      <c r="BQ4932" s="2"/>
      <c r="BR4932" s="2"/>
      <c r="BS4932" s="2"/>
      <c r="BT4932" s="2"/>
      <c r="BU4932" s="2"/>
      <c r="BV4932" s="2"/>
      <c r="BW4932" s="2"/>
      <c r="BX4932" s="2"/>
      <c r="BY4932" s="2"/>
    </row>
    <row r="4933" spans="38:77" s="11" customFormat="1" x14ac:dyDescent="0.3">
      <c r="AL4933" s="2"/>
      <c r="AM4933" s="2"/>
      <c r="AN4933" s="2"/>
      <c r="AO4933" s="2"/>
      <c r="AP4933" s="2"/>
      <c r="AQ4933" s="2"/>
      <c r="AR4933" s="2"/>
      <c r="AS4933" s="2"/>
      <c r="AT4933" s="2"/>
      <c r="AU4933" s="2"/>
      <c r="AV4933" s="2"/>
      <c r="AW4933" s="2"/>
      <c r="AX4933" s="2"/>
      <c r="AY4933" s="2"/>
      <c r="AZ4933" s="2"/>
      <c r="BA4933" s="2"/>
      <c r="BB4933" s="2"/>
      <c r="BC4933" s="2"/>
      <c r="BD4933" s="2"/>
      <c r="BE4933" s="2"/>
      <c r="BF4933" s="2"/>
      <c r="BG4933" s="2"/>
      <c r="BH4933" s="2"/>
      <c r="BI4933" s="2"/>
      <c r="BJ4933" s="2"/>
      <c r="BK4933" s="2"/>
      <c r="BL4933" s="2"/>
      <c r="BM4933" s="2"/>
      <c r="BN4933" s="2"/>
      <c r="BO4933" s="2"/>
      <c r="BP4933" s="2"/>
      <c r="BQ4933" s="2"/>
      <c r="BR4933" s="2"/>
      <c r="BS4933" s="2"/>
      <c r="BT4933" s="2"/>
      <c r="BU4933" s="2"/>
      <c r="BV4933" s="2"/>
      <c r="BW4933" s="2"/>
      <c r="BX4933" s="2"/>
      <c r="BY4933" s="2"/>
    </row>
    <row r="4934" spans="38:77" s="11" customFormat="1" x14ac:dyDescent="0.3">
      <c r="AL4934" s="2"/>
      <c r="AM4934" s="2"/>
      <c r="AN4934" s="2"/>
      <c r="AO4934" s="2"/>
      <c r="AP4934" s="2"/>
      <c r="AQ4934" s="2"/>
      <c r="AR4934" s="2"/>
      <c r="AS4934" s="2"/>
      <c r="AT4934" s="2"/>
      <c r="AU4934" s="2"/>
      <c r="AV4934" s="2"/>
      <c r="AW4934" s="2"/>
      <c r="AX4934" s="2"/>
      <c r="AY4934" s="2"/>
      <c r="AZ4934" s="2"/>
      <c r="BA4934" s="2"/>
      <c r="BB4934" s="2"/>
      <c r="BC4934" s="2"/>
      <c r="BD4934" s="2"/>
      <c r="BE4934" s="2"/>
      <c r="BF4934" s="2"/>
      <c r="BG4934" s="2"/>
      <c r="BH4934" s="2"/>
      <c r="BI4934" s="2"/>
      <c r="BJ4934" s="2"/>
      <c r="BK4934" s="2"/>
      <c r="BL4934" s="2"/>
      <c r="BM4934" s="2"/>
      <c r="BN4934" s="2"/>
      <c r="BO4934" s="2"/>
      <c r="BP4934" s="2"/>
      <c r="BQ4934" s="2"/>
      <c r="BR4934" s="2"/>
      <c r="BS4934" s="2"/>
      <c r="BT4934" s="2"/>
      <c r="BU4934" s="2"/>
      <c r="BV4934" s="2"/>
      <c r="BW4934" s="2"/>
      <c r="BX4934" s="2"/>
      <c r="BY4934" s="2"/>
    </row>
    <row r="4935" spans="38:77" s="11" customFormat="1" x14ac:dyDescent="0.3">
      <c r="AL4935" s="2"/>
      <c r="AM4935" s="2"/>
      <c r="AN4935" s="2"/>
      <c r="AO4935" s="2"/>
      <c r="AP4935" s="2"/>
      <c r="AQ4935" s="2"/>
      <c r="AR4935" s="2"/>
      <c r="AS4935" s="2"/>
      <c r="AT4935" s="2"/>
      <c r="AU4935" s="2"/>
      <c r="AV4935" s="2"/>
      <c r="AW4935" s="2"/>
      <c r="AX4935" s="2"/>
      <c r="AY4935" s="2"/>
      <c r="AZ4935" s="2"/>
      <c r="BA4935" s="2"/>
      <c r="BB4935" s="2"/>
      <c r="BC4935" s="2"/>
      <c r="BD4935" s="2"/>
      <c r="BE4935" s="2"/>
      <c r="BF4935" s="2"/>
      <c r="BG4935" s="2"/>
      <c r="BH4935" s="2"/>
      <c r="BI4935" s="2"/>
      <c r="BJ4935" s="2"/>
      <c r="BK4935" s="2"/>
      <c r="BL4935" s="2"/>
      <c r="BM4935" s="2"/>
      <c r="BN4935" s="2"/>
      <c r="BO4935" s="2"/>
      <c r="BP4935" s="2"/>
      <c r="BQ4935" s="2"/>
      <c r="BR4935" s="2"/>
      <c r="BS4935" s="2"/>
      <c r="BT4935" s="2"/>
      <c r="BU4935" s="2"/>
      <c r="BV4935" s="2"/>
      <c r="BW4935" s="2"/>
      <c r="BX4935" s="2"/>
      <c r="BY4935" s="2"/>
    </row>
    <row r="4936" spans="38:77" s="11" customFormat="1" x14ac:dyDescent="0.3">
      <c r="AL4936" s="2"/>
      <c r="AM4936" s="2"/>
      <c r="AN4936" s="2"/>
      <c r="AO4936" s="2"/>
      <c r="AP4936" s="2"/>
      <c r="AQ4936" s="2"/>
      <c r="AR4936" s="2"/>
      <c r="AS4936" s="2"/>
      <c r="AT4936" s="2"/>
      <c r="AU4936" s="2"/>
      <c r="AV4936" s="2"/>
      <c r="AW4936" s="2"/>
      <c r="AX4936" s="2"/>
      <c r="AY4936" s="2"/>
      <c r="AZ4936" s="2"/>
      <c r="BA4936" s="2"/>
      <c r="BB4936" s="2"/>
      <c r="BC4936" s="2"/>
      <c r="BD4936" s="2"/>
      <c r="BE4936" s="2"/>
      <c r="BF4936" s="2"/>
      <c r="BG4936" s="2"/>
      <c r="BH4936" s="2"/>
      <c r="BI4936" s="2"/>
      <c r="BJ4936" s="2"/>
      <c r="BK4936" s="2"/>
      <c r="BL4936" s="2"/>
      <c r="BM4936" s="2"/>
      <c r="BN4936" s="2"/>
      <c r="BO4936" s="2"/>
      <c r="BP4936" s="2"/>
      <c r="BQ4936" s="2"/>
      <c r="BR4936" s="2"/>
      <c r="BS4936" s="2"/>
      <c r="BT4936" s="2"/>
      <c r="BU4936" s="2"/>
      <c r="BV4936" s="2"/>
      <c r="BW4936" s="2"/>
      <c r="BX4936" s="2"/>
      <c r="BY4936" s="2"/>
    </row>
    <row r="4937" spans="38:77" s="11" customFormat="1" x14ac:dyDescent="0.3">
      <c r="AL4937" s="2"/>
      <c r="AM4937" s="2"/>
      <c r="AN4937" s="2"/>
      <c r="AO4937" s="2"/>
      <c r="AP4937" s="2"/>
      <c r="AQ4937" s="2"/>
      <c r="AR4937" s="2"/>
      <c r="AS4937" s="2"/>
      <c r="AT4937" s="2"/>
      <c r="AU4937" s="2"/>
      <c r="AV4937" s="2"/>
      <c r="AW4937" s="2"/>
      <c r="AX4937" s="2"/>
      <c r="AY4937" s="2"/>
      <c r="AZ4937" s="2"/>
      <c r="BA4937" s="2"/>
      <c r="BB4937" s="2"/>
      <c r="BC4937" s="2"/>
      <c r="BD4937" s="2"/>
      <c r="BE4937" s="2"/>
      <c r="BF4937" s="2"/>
      <c r="BG4937" s="2"/>
      <c r="BH4937" s="2"/>
      <c r="BI4937" s="2"/>
      <c r="BJ4937" s="2"/>
      <c r="BK4937" s="2"/>
      <c r="BL4937" s="2"/>
      <c r="BM4937" s="2"/>
      <c r="BN4937" s="2"/>
      <c r="BO4937" s="2"/>
      <c r="BP4937" s="2"/>
      <c r="BQ4937" s="2"/>
      <c r="BR4937" s="2"/>
      <c r="BS4937" s="2"/>
      <c r="BT4937" s="2"/>
      <c r="BU4937" s="2"/>
      <c r="BV4937" s="2"/>
      <c r="BW4937" s="2"/>
      <c r="BX4937" s="2"/>
      <c r="BY4937" s="2"/>
    </row>
    <row r="4938" spans="38:77" s="11" customFormat="1" x14ac:dyDescent="0.3">
      <c r="AL4938" s="2"/>
      <c r="AM4938" s="2"/>
      <c r="AN4938" s="2"/>
      <c r="AO4938" s="2"/>
      <c r="AP4938" s="2"/>
      <c r="AQ4938" s="2"/>
      <c r="AR4938" s="2"/>
      <c r="AS4938" s="2"/>
      <c r="AT4938" s="2"/>
      <c r="AU4938" s="2"/>
      <c r="AV4938" s="2"/>
      <c r="AW4938" s="2"/>
      <c r="AX4938" s="2"/>
      <c r="AY4938" s="2"/>
      <c r="AZ4938" s="2"/>
      <c r="BA4938" s="2"/>
      <c r="BB4938" s="2"/>
      <c r="BC4938" s="2"/>
      <c r="BD4938" s="2"/>
      <c r="BE4938" s="2"/>
      <c r="BF4938" s="2"/>
      <c r="BG4938" s="2"/>
      <c r="BH4938" s="2"/>
      <c r="BI4938" s="2"/>
      <c r="BJ4938" s="2"/>
      <c r="BK4938" s="2"/>
      <c r="BL4938" s="2"/>
      <c r="BM4938" s="2"/>
      <c r="BN4938" s="2"/>
      <c r="BO4938" s="2"/>
      <c r="BP4938" s="2"/>
      <c r="BQ4938" s="2"/>
      <c r="BR4938" s="2"/>
      <c r="BS4938" s="2"/>
      <c r="BT4938" s="2"/>
      <c r="BU4938" s="2"/>
      <c r="BV4938" s="2"/>
      <c r="BW4938" s="2"/>
      <c r="BX4938" s="2"/>
      <c r="BY4938" s="2"/>
    </row>
    <row r="4939" spans="38:77" s="11" customFormat="1" x14ac:dyDescent="0.3">
      <c r="AL4939" s="2"/>
      <c r="AM4939" s="2"/>
      <c r="AN4939" s="2"/>
      <c r="AO4939" s="2"/>
      <c r="AP4939" s="2"/>
      <c r="AQ4939" s="2"/>
      <c r="AR4939" s="2"/>
      <c r="AS4939" s="2"/>
      <c r="AT4939" s="2"/>
      <c r="AU4939" s="2"/>
      <c r="AV4939" s="2"/>
      <c r="AW4939" s="2"/>
      <c r="AX4939" s="2"/>
      <c r="AY4939" s="2"/>
      <c r="AZ4939" s="2"/>
      <c r="BA4939" s="2"/>
      <c r="BB4939" s="2"/>
      <c r="BC4939" s="2"/>
      <c r="BD4939" s="2"/>
      <c r="BE4939" s="2"/>
      <c r="BF4939" s="2"/>
      <c r="BG4939" s="2"/>
      <c r="BH4939" s="2"/>
      <c r="BI4939" s="2"/>
      <c r="BJ4939" s="2"/>
      <c r="BK4939" s="2"/>
      <c r="BL4939" s="2"/>
      <c r="BM4939" s="2"/>
      <c r="BN4939" s="2"/>
      <c r="BO4939" s="2"/>
      <c r="BP4939" s="2"/>
      <c r="BQ4939" s="2"/>
      <c r="BR4939" s="2"/>
      <c r="BS4939" s="2"/>
      <c r="BT4939" s="2"/>
      <c r="BU4939" s="2"/>
      <c r="BV4939" s="2"/>
      <c r="BW4939" s="2"/>
      <c r="BX4939" s="2"/>
      <c r="BY4939" s="2"/>
    </row>
    <row r="4940" spans="38:77" s="11" customFormat="1" x14ac:dyDescent="0.3">
      <c r="AL4940" s="2"/>
      <c r="AM4940" s="2"/>
      <c r="AN4940" s="2"/>
      <c r="AO4940" s="2"/>
      <c r="AP4940" s="2"/>
      <c r="AQ4940" s="2"/>
      <c r="AR4940" s="2"/>
      <c r="AS4940" s="2"/>
      <c r="AT4940" s="2"/>
      <c r="AU4940" s="2"/>
      <c r="AV4940" s="2"/>
      <c r="AW4940" s="2"/>
      <c r="AX4940" s="2"/>
      <c r="AY4940" s="2"/>
      <c r="AZ4940" s="2"/>
      <c r="BA4940" s="2"/>
      <c r="BB4940" s="2"/>
      <c r="BC4940" s="2"/>
      <c r="BD4940" s="2"/>
      <c r="BE4940" s="2"/>
      <c r="BF4940" s="2"/>
      <c r="BG4940" s="2"/>
      <c r="BH4940" s="2"/>
      <c r="BI4940" s="2"/>
      <c r="BJ4940" s="2"/>
      <c r="BK4940" s="2"/>
      <c r="BL4940" s="2"/>
      <c r="BM4940" s="2"/>
      <c r="BN4940" s="2"/>
      <c r="BO4940" s="2"/>
      <c r="BP4940" s="2"/>
      <c r="BQ4940" s="2"/>
      <c r="BR4940" s="2"/>
      <c r="BS4940" s="2"/>
      <c r="BT4940" s="2"/>
      <c r="BU4940" s="2"/>
      <c r="BV4940" s="2"/>
      <c r="BW4940" s="2"/>
      <c r="BX4940" s="2"/>
      <c r="BY4940" s="2"/>
    </row>
    <row r="4941" spans="38:77" s="11" customFormat="1" x14ac:dyDescent="0.3">
      <c r="AL4941" s="2"/>
      <c r="AM4941" s="2"/>
      <c r="AN4941" s="2"/>
      <c r="AO4941" s="2"/>
      <c r="AP4941" s="2"/>
      <c r="AQ4941" s="2"/>
      <c r="AR4941" s="2"/>
      <c r="AS4941" s="2"/>
      <c r="AT4941" s="2"/>
      <c r="AU4941" s="2"/>
      <c r="AV4941" s="2"/>
      <c r="AW4941" s="2"/>
      <c r="AX4941" s="2"/>
      <c r="AY4941" s="2"/>
      <c r="AZ4941" s="2"/>
      <c r="BA4941" s="2"/>
      <c r="BB4941" s="2"/>
      <c r="BC4941" s="2"/>
      <c r="BD4941" s="2"/>
      <c r="BE4941" s="2"/>
      <c r="BF4941" s="2"/>
      <c r="BG4941" s="2"/>
      <c r="BH4941" s="2"/>
      <c r="BI4941" s="2"/>
      <c r="BJ4941" s="2"/>
      <c r="BK4941" s="2"/>
      <c r="BL4941" s="2"/>
      <c r="BM4941" s="2"/>
      <c r="BN4941" s="2"/>
      <c r="BO4941" s="2"/>
      <c r="BP4941" s="2"/>
      <c r="BQ4941" s="2"/>
      <c r="BR4941" s="2"/>
      <c r="BS4941" s="2"/>
      <c r="BT4941" s="2"/>
      <c r="BU4941" s="2"/>
      <c r="BV4941" s="2"/>
      <c r="BW4941" s="2"/>
      <c r="BX4941" s="2"/>
      <c r="BY4941" s="2"/>
    </row>
    <row r="4942" spans="38:77" s="11" customFormat="1" x14ac:dyDescent="0.3">
      <c r="AL4942" s="2"/>
      <c r="AM4942" s="2"/>
      <c r="AN4942" s="2"/>
      <c r="AO4942" s="2"/>
      <c r="AP4942" s="2"/>
      <c r="AQ4942" s="2"/>
      <c r="AR4942" s="2"/>
      <c r="AS4942" s="2"/>
      <c r="AT4942" s="2"/>
      <c r="AU4942" s="2"/>
      <c r="AV4942" s="2"/>
      <c r="AW4942" s="2"/>
      <c r="AX4942" s="2"/>
      <c r="AY4942" s="2"/>
      <c r="AZ4942" s="2"/>
      <c r="BA4942" s="2"/>
      <c r="BB4942" s="2"/>
      <c r="BC4942" s="2"/>
      <c r="BD4942" s="2"/>
      <c r="BE4942" s="2"/>
      <c r="BF4942" s="2"/>
      <c r="BG4942" s="2"/>
      <c r="BH4942" s="2"/>
      <c r="BI4942" s="2"/>
      <c r="BJ4942" s="2"/>
      <c r="BK4942" s="2"/>
      <c r="BL4942" s="2"/>
      <c r="BM4942" s="2"/>
      <c r="BN4942" s="2"/>
      <c r="BO4942" s="2"/>
      <c r="BP4942" s="2"/>
      <c r="BQ4942" s="2"/>
      <c r="BR4942" s="2"/>
      <c r="BS4942" s="2"/>
      <c r="BT4942" s="2"/>
      <c r="BU4942" s="2"/>
      <c r="BV4942" s="2"/>
      <c r="BW4942" s="2"/>
      <c r="BX4942" s="2"/>
      <c r="BY4942" s="2"/>
    </row>
    <row r="4943" spans="38:77" s="11" customFormat="1" x14ac:dyDescent="0.3">
      <c r="AL4943" s="2"/>
      <c r="AM4943" s="2"/>
      <c r="AN4943" s="2"/>
      <c r="AO4943" s="2"/>
      <c r="AP4943" s="2"/>
      <c r="AQ4943" s="2"/>
      <c r="AR4943" s="2"/>
      <c r="AS4943" s="2"/>
      <c r="AT4943" s="2"/>
      <c r="AU4943" s="2"/>
      <c r="AV4943" s="2"/>
      <c r="AW4943" s="2"/>
      <c r="AX4943" s="2"/>
      <c r="AY4943" s="2"/>
      <c r="AZ4943" s="2"/>
      <c r="BA4943" s="2"/>
      <c r="BB4943" s="2"/>
      <c r="BC4943" s="2"/>
      <c r="BD4943" s="2"/>
      <c r="BE4943" s="2"/>
      <c r="BF4943" s="2"/>
      <c r="BG4943" s="2"/>
      <c r="BH4943" s="2"/>
      <c r="BI4943" s="2"/>
      <c r="BJ4943" s="2"/>
      <c r="BK4943" s="2"/>
      <c r="BL4943" s="2"/>
      <c r="BM4943" s="2"/>
      <c r="BN4943" s="2"/>
      <c r="BO4943" s="2"/>
      <c r="BP4943" s="2"/>
      <c r="BQ4943" s="2"/>
      <c r="BR4943" s="2"/>
      <c r="BS4943" s="2"/>
      <c r="BT4943" s="2"/>
      <c r="BU4943" s="2"/>
      <c r="BV4943" s="2"/>
      <c r="BW4943" s="2"/>
      <c r="BX4943" s="2"/>
      <c r="BY4943" s="2"/>
    </row>
    <row r="4944" spans="38:77" s="11" customFormat="1" x14ac:dyDescent="0.3">
      <c r="AL4944" s="2"/>
      <c r="AM4944" s="2"/>
      <c r="AN4944" s="2"/>
      <c r="AO4944" s="2"/>
      <c r="AP4944" s="2"/>
      <c r="AQ4944" s="2"/>
      <c r="AR4944" s="2"/>
      <c r="AS4944" s="2"/>
      <c r="AT4944" s="2"/>
      <c r="AU4944" s="2"/>
      <c r="AV4944" s="2"/>
      <c r="AW4944" s="2"/>
      <c r="AX4944" s="2"/>
      <c r="AY4944" s="2"/>
      <c r="AZ4944" s="2"/>
      <c r="BA4944" s="2"/>
      <c r="BB4944" s="2"/>
      <c r="BC4944" s="2"/>
      <c r="BD4944" s="2"/>
      <c r="BE4944" s="2"/>
      <c r="BF4944" s="2"/>
      <c r="BG4944" s="2"/>
      <c r="BH4944" s="2"/>
      <c r="BI4944" s="2"/>
      <c r="BJ4944" s="2"/>
      <c r="BK4944" s="2"/>
      <c r="BL4944" s="2"/>
      <c r="BM4944" s="2"/>
      <c r="BN4944" s="2"/>
      <c r="BO4944" s="2"/>
      <c r="BP4944" s="2"/>
      <c r="BQ4944" s="2"/>
      <c r="BR4944" s="2"/>
      <c r="BS4944" s="2"/>
      <c r="BT4944" s="2"/>
      <c r="BU4944" s="2"/>
      <c r="BV4944" s="2"/>
      <c r="BW4944" s="2"/>
      <c r="BX4944" s="2"/>
      <c r="BY4944" s="2"/>
    </row>
    <row r="4945" spans="38:77" s="11" customFormat="1" x14ac:dyDescent="0.3">
      <c r="AL4945" s="2"/>
      <c r="AM4945" s="2"/>
      <c r="AN4945" s="2"/>
      <c r="AO4945" s="2"/>
      <c r="AP4945" s="2"/>
      <c r="AQ4945" s="2"/>
      <c r="AR4945" s="2"/>
      <c r="AS4945" s="2"/>
      <c r="AT4945" s="2"/>
      <c r="AU4945" s="2"/>
      <c r="AV4945" s="2"/>
      <c r="AW4945" s="2"/>
      <c r="AX4945" s="2"/>
      <c r="AY4945" s="2"/>
      <c r="AZ4945" s="2"/>
      <c r="BA4945" s="2"/>
      <c r="BB4945" s="2"/>
      <c r="BC4945" s="2"/>
      <c r="BD4945" s="2"/>
      <c r="BE4945" s="2"/>
      <c r="BF4945" s="2"/>
      <c r="BG4945" s="2"/>
      <c r="BH4945" s="2"/>
      <c r="BI4945" s="2"/>
      <c r="BJ4945" s="2"/>
      <c r="BK4945" s="2"/>
      <c r="BL4945" s="2"/>
      <c r="BM4945" s="2"/>
      <c r="BN4945" s="2"/>
      <c r="BO4945" s="2"/>
      <c r="BP4945" s="2"/>
      <c r="BQ4945" s="2"/>
      <c r="BR4945" s="2"/>
      <c r="BS4945" s="2"/>
      <c r="BT4945" s="2"/>
      <c r="BU4945" s="2"/>
      <c r="BV4945" s="2"/>
      <c r="BW4945" s="2"/>
      <c r="BX4945" s="2"/>
      <c r="BY4945" s="2"/>
    </row>
    <row r="4946" spans="38:77" s="11" customFormat="1" x14ac:dyDescent="0.3">
      <c r="AL4946" s="2"/>
      <c r="AM4946" s="2"/>
      <c r="AN4946" s="2"/>
      <c r="AO4946" s="2"/>
      <c r="AP4946" s="2"/>
      <c r="AQ4946" s="2"/>
      <c r="AR4946" s="2"/>
      <c r="AS4946" s="2"/>
      <c r="AT4946" s="2"/>
      <c r="AU4946" s="2"/>
      <c r="AV4946" s="2"/>
      <c r="AW4946" s="2"/>
      <c r="AX4946" s="2"/>
      <c r="AY4946" s="2"/>
      <c r="AZ4946" s="2"/>
      <c r="BA4946" s="2"/>
      <c r="BB4946" s="2"/>
      <c r="BC4946" s="2"/>
      <c r="BD4946" s="2"/>
      <c r="BE4946" s="2"/>
      <c r="BF4946" s="2"/>
      <c r="BG4946" s="2"/>
      <c r="BH4946" s="2"/>
      <c r="BI4946" s="2"/>
      <c r="BJ4946" s="2"/>
      <c r="BK4946" s="2"/>
      <c r="BL4946" s="2"/>
      <c r="BM4946" s="2"/>
      <c r="BN4946" s="2"/>
      <c r="BO4946" s="2"/>
      <c r="BP4946" s="2"/>
      <c r="BQ4946" s="2"/>
      <c r="BR4946" s="2"/>
      <c r="BS4946" s="2"/>
      <c r="BT4946" s="2"/>
      <c r="BU4946" s="2"/>
      <c r="BV4946" s="2"/>
      <c r="BW4946" s="2"/>
      <c r="BX4946" s="2"/>
      <c r="BY4946" s="2"/>
    </row>
    <row r="4947" spans="38:77" s="11" customFormat="1" x14ac:dyDescent="0.3">
      <c r="AL4947" s="2"/>
      <c r="AM4947" s="2"/>
      <c r="AN4947" s="2"/>
      <c r="AO4947" s="2"/>
      <c r="AP4947" s="2"/>
      <c r="AQ4947" s="2"/>
      <c r="AR4947" s="2"/>
      <c r="AS4947" s="2"/>
      <c r="AT4947" s="2"/>
      <c r="AU4947" s="2"/>
      <c r="AV4947" s="2"/>
      <c r="AW4947" s="2"/>
      <c r="AX4947" s="2"/>
      <c r="AY4947" s="2"/>
      <c r="AZ4947" s="2"/>
      <c r="BA4947" s="2"/>
      <c r="BB4947" s="2"/>
      <c r="BC4947" s="2"/>
      <c r="BD4947" s="2"/>
      <c r="BE4947" s="2"/>
      <c r="BF4947" s="2"/>
      <c r="BG4947" s="2"/>
      <c r="BH4947" s="2"/>
      <c r="BI4947" s="2"/>
      <c r="BJ4947" s="2"/>
      <c r="BK4947" s="2"/>
      <c r="BL4947" s="2"/>
      <c r="BM4947" s="2"/>
      <c r="BN4947" s="2"/>
      <c r="BO4947" s="2"/>
      <c r="BP4947" s="2"/>
      <c r="BQ4947" s="2"/>
      <c r="BR4947" s="2"/>
      <c r="BS4947" s="2"/>
      <c r="BT4947" s="2"/>
      <c r="BU4947" s="2"/>
      <c r="BV4947" s="2"/>
      <c r="BW4947" s="2"/>
      <c r="BX4947" s="2"/>
      <c r="BY4947" s="2"/>
    </row>
    <row r="4948" spans="38:77" s="11" customFormat="1" x14ac:dyDescent="0.3">
      <c r="AL4948" s="2"/>
      <c r="AM4948" s="2"/>
      <c r="AN4948" s="2"/>
      <c r="AO4948" s="2"/>
      <c r="AP4948" s="2"/>
      <c r="AQ4948" s="2"/>
      <c r="AR4948" s="2"/>
      <c r="AS4948" s="2"/>
      <c r="AT4948" s="2"/>
      <c r="AU4948" s="2"/>
      <c r="AV4948" s="2"/>
      <c r="AW4948" s="2"/>
      <c r="AX4948" s="2"/>
      <c r="AY4948" s="2"/>
      <c r="AZ4948" s="2"/>
      <c r="BA4948" s="2"/>
      <c r="BB4948" s="2"/>
      <c r="BC4948" s="2"/>
      <c r="BD4948" s="2"/>
      <c r="BE4948" s="2"/>
      <c r="BF4948" s="2"/>
      <c r="BG4948" s="2"/>
      <c r="BH4948" s="2"/>
      <c r="BI4948" s="2"/>
      <c r="BJ4948" s="2"/>
      <c r="BK4948" s="2"/>
      <c r="BL4948" s="2"/>
      <c r="BM4948" s="2"/>
      <c r="BN4948" s="2"/>
      <c r="BO4948" s="2"/>
      <c r="BP4948" s="2"/>
      <c r="BQ4948" s="2"/>
      <c r="BR4948" s="2"/>
      <c r="BS4948" s="2"/>
      <c r="BT4948" s="2"/>
      <c r="BU4948" s="2"/>
      <c r="BV4948" s="2"/>
      <c r="BW4948" s="2"/>
      <c r="BX4948" s="2"/>
      <c r="BY4948" s="2"/>
    </row>
    <row r="4949" spans="38:77" s="11" customFormat="1" x14ac:dyDescent="0.3">
      <c r="AL4949" s="2"/>
      <c r="AM4949" s="2"/>
      <c r="AN4949" s="2"/>
      <c r="AO4949" s="2"/>
      <c r="AP4949" s="2"/>
      <c r="AQ4949" s="2"/>
      <c r="AR4949" s="2"/>
      <c r="AS4949" s="2"/>
      <c r="AT4949" s="2"/>
      <c r="AU4949" s="2"/>
      <c r="AV4949" s="2"/>
      <c r="AW4949" s="2"/>
      <c r="AX4949" s="2"/>
      <c r="AY4949" s="2"/>
      <c r="AZ4949" s="2"/>
      <c r="BA4949" s="2"/>
      <c r="BB4949" s="2"/>
      <c r="BC4949" s="2"/>
      <c r="BD4949" s="2"/>
      <c r="BE4949" s="2"/>
      <c r="BF4949" s="2"/>
      <c r="BG4949" s="2"/>
      <c r="BH4949" s="2"/>
      <c r="BI4949" s="2"/>
      <c r="BJ4949" s="2"/>
      <c r="BK4949" s="2"/>
      <c r="BL4949" s="2"/>
      <c r="BM4949" s="2"/>
      <c r="BN4949" s="2"/>
      <c r="BO4949" s="2"/>
      <c r="BP4949" s="2"/>
      <c r="BQ4949" s="2"/>
      <c r="BR4949" s="2"/>
      <c r="BS4949" s="2"/>
      <c r="BT4949" s="2"/>
      <c r="BU4949" s="2"/>
      <c r="BV4949" s="2"/>
      <c r="BW4949" s="2"/>
      <c r="BX4949" s="2"/>
      <c r="BY4949" s="2"/>
    </row>
    <row r="4950" spans="38:77" s="11" customFormat="1" x14ac:dyDescent="0.3">
      <c r="AL4950" s="2"/>
      <c r="AM4950" s="2"/>
      <c r="AN4950" s="2"/>
      <c r="AO4950" s="2"/>
      <c r="AP4950" s="2"/>
      <c r="AQ4950" s="2"/>
      <c r="AR4950" s="2"/>
      <c r="AS4950" s="2"/>
      <c r="AT4950" s="2"/>
      <c r="AU4950" s="2"/>
      <c r="AV4950" s="2"/>
      <c r="AW4950" s="2"/>
      <c r="AX4950" s="2"/>
      <c r="AY4950" s="2"/>
      <c r="AZ4950" s="2"/>
      <c r="BA4950" s="2"/>
      <c r="BB4950" s="2"/>
      <c r="BC4950" s="2"/>
      <c r="BD4950" s="2"/>
      <c r="BE4950" s="2"/>
      <c r="BF4950" s="2"/>
      <c r="BG4950" s="2"/>
      <c r="BH4950" s="2"/>
      <c r="BI4950" s="2"/>
      <c r="BJ4950" s="2"/>
      <c r="BK4950" s="2"/>
      <c r="BL4950" s="2"/>
      <c r="BM4950" s="2"/>
      <c r="BN4950" s="2"/>
      <c r="BO4950" s="2"/>
      <c r="BP4950" s="2"/>
      <c r="BQ4950" s="2"/>
      <c r="BR4950" s="2"/>
      <c r="BS4950" s="2"/>
      <c r="BT4950" s="2"/>
      <c r="BU4950" s="2"/>
      <c r="BV4950" s="2"/>
      <c r="BW4950" s="2"/>
      <c r="BX4950" s="2"/>
      <c r="BY4950" s="2"/>
    </row>
    <row r="4951" spans="38:77" s="11" customFormat="1" x14ac:dyDescent="0.3">
      <c r="AL4951" s="2"/>
      <c r="AM4951" s="2"/>
      <c r="AN4951" s="2"/>
      <c r="AO4951" s="2"/>
      <c r="AP4951" s="2"/>
      <c r="AQ4951" s="2"/>
      <c r="AR4951" s="2"/>
      <c r="AS4951" s="2"/>
      <c r="AT4951" s="2"/>
      <c r="AU4951" s="2"/>
      <c r="AV4951" s="2"/>
      <c r="AW4951" s="2"/>
      <c r="AX4951" s="2"/>
      <c r="AY4951" s="2"/>
      <c r="AZ4951" s="2"/>
      <c r="BA4951" s="2"/>
      <c r="BB4951" s="2"/>
      <c r="BC4951" s="2"/>
      <c r="BD4951" s="2"/>
      <c r="BE4951" s="2"/>
      <c r="BF4951" s="2"/>
      <c r="BG4951" s="2"/>
      <c r="BH4951" s="2"/>
      <c r="BI4951" s="2"/>
      <c r="BJ4951" s="2"/>
      <c r="BK4951" s="2"/>
      <c r="BL4951" s="2"/>
      <c r="BM4951" s="2"/>
      <c r="BN4951" s="2"/>
      <c r="BO4951" s="2"/>
      <c r="BP4951" s="2"/>
      <c r="BQ4951" s="2"/>
      <c r="BR4951" s="2"/>
      <c r="BS4951" s="2"/>
      <c r="BT4951" s="2"/>
      <c r="BU4951" s="2"/>
      <c r="BV4951" s="2"/>
      <c r="BW4951" s="2"/>
      <c r="BX4951" s="2"/>
      <c r="BY4951" s="2"/>
    </row>
    <row r="4952" spans="38:77" s="11" customFormat="1" x14ac:dyDescent="0.3">
      <c r="AL4952" s="2"/>
      <c r="AM4952" s="2"/>
      <c r="AN4952" s="2"/>
      <c r="AO4952" s="2"/>
      <c r="AP4952" s="2"/>
      <c r="AQ4952" s="2"/>
      <c r="AR4952" s="2"/>
      <c r="AS4952" s="2"/>
      <c r="AT4952" s="2"/>
      <c r="AU4952" s="2"/>
      <c r="AV4952" s="2"/>
      <c r="AW4952" s="2"/>
      <c r="AX4952" s="2"/>
      <c r="AY4952" s="2"/>
      <c r="AZ4952" s="2"/>
      <c r="BA4952" s="2"/>
      <c r="BB4952" s="2"/>
      <c r="BC4952" s="2"/>
      <c r="BD4952" s="2"/>
      <c r="BE4952" s="2"/>
      <c r="BF4952" s="2"/>
      <c r="BG4952" s="2"/>
      <c r="BH4952" s="2"/>
      <c r="BI4952" s="2"/>
      <c r="BJ4952" s="2"/>
      <c r="BK4952" s="2"/>
      <c r="BL4952" s="2"/>
      <c r="BM4952" s="2"/>
      <c r="BN4952" s="2"/>
      <c r="BO4952" s="2"/>
      <c r="BP4952" s="2"/>
      <c r="BQ4952" s="2"/>
      <c r="BR4952" s="2"/>
      <c r="BS4952" s="2"/>
      <c r="BT4952" s="2"/>
      <c r="BU4952" s="2"/>
      <c r="BV4952" s="2"/>
      <c r="BW4952" s="2"/>
      <c r="BX4952" s="2"/>
      <c r="BY4952" s="2"/>
    </row>
    <row r="4953" spans="38:77" s="11" customFormat="1" x14ac:dyDescent="0.3">
      <c r="AL4953" s="2"/>
      <c r="AM4953" s="2"/>
      <c r="AN4953" s="2"/>
      <c r="AO4953" s="2"/>
      <c r="AP4953" s="2"/>
      <c r="AQ4953" s="2"/>
      <c r="AR4953" s="2"/>
      <c r="AS4953" s="2"/>
      <c r="AT4953" s="2"/>
      <c r="AU4953" s="2"/>
      <c r="AV4953" s="2"/>
      <c r="AW4953" s="2"/>
      <c r="AX4953" s="2"/>
      <c r="AY4953" s="2"/>
      <c r="AZ4953" s="2"/>
      <c r="BA4953" s="2"/>
      <c r="BB4953" s="2"/>
      <c r="BC4953" s="2"/>
      <c r="BD4953" s="2"/>
      <c r="BE4953" s="2"/>
      <c r="BF4953" s="2"/>
      <c r="BG4953" s="2"/>
      <c r="BH4953" s="2"/>
      <c r="BI4953" s="2"/>
      <c r="BJ4953" s="2"/>
      <c r="BK4953" s="2"/>
      <c r="BL4953" s="2"/>
      <c r="BM4953" s="2"/>
      <c r="BN4953" s="2"/>
      <c r="BO4953" s="2"/>
      <c r="BP4953" s="2"/>
      <c r="BQ4953" s="2"/>
      <c r="BR4953" s="2"/>
      <c r="BS4953" s="2"/>
      <c r="BT4953" s="2"/>
      <c r="BU4953" s="2"/>
      <c r="BV4953" s="2"/>
      <c r="BW4953" s="2"/>
      <c r="BX4953" s="2"/>
      <c r="BY4953" s="2"/>
    </row>
    <row r="4954" spans="38:77" s="11" customFormat="1" x14ac:dyDescent="0.3">
      <c r="AL4954" s="2"/>
      <c r="AM4954" s="2"/>
      <c r="AN4954" s="2"/>
      <c r="AO4954" s="2"/>
      <c r="AP4954" s="2"/>
      <c r="AQ4954" s="2"/>
      <c r="AR4954" s="2"/>
      <c r="AS4954" s="2"/>
      <c r="AT4954" s="2"/>
      <c r="AU4954" s="2"/>
      <c r="AV4954" s="2"/>
      <c r="AW4954" s="2"/>
      <c r="AX4954" s="2"/>
      <c r="AY4954" s="2"/>
      <c r="AZ4954" s="2"/>
      <c r="BA4954" s="2"/>
      <c r="BB4954" s="2"/>
      <c r="BC4954" s="2"/>
      <c r="BD4954" s="2"/>
      <c r="BE4954" s="2"/>
      <c r="BF4954" s="2"/>
      <c r="BG4954" s="2"/>
      <c r="BH4954" s="2"/>
      <c r="BI4954" s="2"/>
      <c r="BJ4954" s="2"/>
      <c r="BK4954" s="2"/>
      <c r="BL4954" s="2"/>
      <c r="BM4954" s="2"/>
      <c r="BN4954" s="2"/>
      <c r="BO4954" s="2"/>
      <c r="BP4954" s="2"/>
      <c r="BQ4954" s="2"/>
      <c r="BR4954" s="2"/>
      <c r="BS4954" s="2"/>
      <c r="BT4954" s="2"/>
      <c r="BU4954" s="2"/>
      <c r="BV4954" s="2"/>
      <c r="BW4954" s="2"/>
      <c r="BX4954" s="2"/>
      <c r="BY4954" s="2"/>
    </row>
    <row r="4955" spans="38:77" s="11" customFormat="1" x14ac:dyDescent="0.3">
      <c r="AL4955" s="2"/>
      <c r="AM4955" s="2"/>
      <c r="AN4955" s="2"/>
      <c r="AO4955" s="2"/>
      <c r="AP4955" s="2"/>
      <c r="AQ4955" s="2"/>
      <c r="AR4955" s="2"/>
      <c r="AS4955" s="2"/>
      <c r="AT4955" s="2"/>
      <c r="AU4955" s="2"/>
      <c r="AV4955" s="2"/>
      <c r="AW4955" s="2"/>
      <c r="AX4955" s="2"/>
      <c r="AY4955" s="2"/>
      <c r="AZ4955" s="2"/>
      <c r="BA4955" s="2"/>
      <c r="BB4955" s="2"/>
      <c r="BC4955" s="2"/>
      <c r="BD4955" s="2"/>
      <c r="BE4955" s="2"/>
      <c r="BF4955" s="2"/>
      <c r="BG4955" s="2"/>
      <c r="BH4955" s="2"/>
      <c r="BI4955" s="2"/>
      <c r="BJ4955" s="2"/>
      <c r="BK4955" s="2"/>
      <c r="BL4955" s="2"/>
      <c r="BM4955" s="2"/>
      <c r="BN4955" s="2"/>
      <c r="BO4955" s="2"/>
      <c r="BP4955" s="2"/>
      <c r="BQ4955" s="2"/>
      <c r="BR4955" s="2"/>
      <c r="BS4955" s="2"/>
      <c r="BT4955" s="2"/>
      <c r="BU4955" s="2"/>
      <c r="BV4955" s="2"/>
      <c r="BW4955" s="2"/>
      <c r="BX4955" s="2"/>
      <c r="BY4955" s="2"/>
    </row>
    <row r="4956" spans="38:77" s="11" customFormat="1" x14ac:dyDescent="0.3">
      <c r="AL4956" s="2"/>
      <c r="AM4956" s="2"/>
      <c r="AN4956" s="2"/>
      <c r="AO4956" s="2"/>
      <c r="AP4956" s="2"/>
      <c r="AQ4956" s="2"/>
      <c r="AR4956" s="2"/>
      <c r="AS4956" s="2"/>
      <c r="AT4956" s="2"/>
      <c r="AU4956" s="2"/>
      <c r="AV4956" s="2"/>
      <c r="AW4956" s="2"/>
      <c r="AX4956" s="2"/>
      <c r="AY4956" s="2"/>
      <c r="AZ4956" s="2"/>
      <c r="BA4956" s="2"/>
      <c r="BB4956" s="2"/>
      <c r="BC4956" s="2"/>
      <c r="BD4956" s="2"/>
      <c r="BE4956" s="2"/>
      <c r="BF4956" s="2"/>
      <c r="BG4956" s="2"/>
      <c r="BH4956" s="2"/>
      <c r="BI4956" s="2"/>
      <c r="BJ4956" s="2"/>
      <c r="BK4956" s="2"/>
      <c r="BL4956" s="2"/>
      <c r="BM4956" s="2"/>
      <c r="BN4956" s="2"/>
      <c r="BO4956" s="2"/>
      <c r="BP4956" s="2"/>
      <c r="BQ4956" s="2"/>
      <c r="BR4956" s="2"/>
      <c r="BS4956" s="2"/>
      <c r="BT4956" s="2"/>
      <c r="BU4956" s="2"/>
      <c r="BV4956" s="2"/>
      <c r="BW4956" s="2"/>
      <c r="BX4956" s="2"/>
      <c r="BY4956" s="2"/>
    </row>
    <row r="4957" spans="38:77" s="11" customFormat="1" x14ac:dyDescent="0.3">
      <c r="AL4957" s="2"/>
      <c r="AM4957" s="2"/>
      <c r="AN4957" s="2"/>
      <c r="AO4957" s="2"/>
      <c r="AP4957" s="2"/>
      <c r="AQ4957" s="2"/>
      <c r="AR4957" s="2"/>
      <c r="AS4957" s="2"/>
      <c r="AT4957" s="2"/>
      <c r="AU4957" s="2"/>
      <c r="AV4957" s="2"/>
      <c r="AW4957" s="2"/>
      <c r="AX4957" s="2"/>
      <c r="AY4957" s="2"/>
      <c r="AZ4957" s="2"/>
      <c r="BA4957" s="2"/>
      <c r="BB4957" s="2"/>
      <c r="BC4957" s="2"/>
      <c r="BD4957" s="2"/>
      <c r="BE4957" s="2"/>
      <c r="BF4957" s="2"/>
      <c r="BG4957" s="2"/>
      <c r="BH4957" s="2"/>
      <c r="BI4957" s="2"/>
      <c r="BJ4957" s="2"/>
      <c r="BK4957" s="2"/>
      <c r="BL4957" s="2"/>
      <c r="BM4957" s="2"/>
      <c r="BN4957" s="2"/>
      <c r="BO4957" s="2"/>
      <c r="BP4957" s="2"/>
      <c r="BQ4957" s="2"/>
      <c r="BR4957" s="2"/>
      <c r="BS4957" s="2"/>
      <c r="BT4957" s="2"/>
      <c r="BU4957" s="2"/>
      <c r="BV4957" s="2"/>
      <c r="BW4957" s="2"/>
      <c r="BX4957" s="2"/>
      <c r="BY4957" s="2"/>
    </row>
    <row r="4958" spans="38:77" s="11" customFormat="1" x14ac:dyDescent="0.3">
      <c r="AL4958" s="2"/>
      <c r="AM4958" s="2"/>
      <c r="AN4958" s="2"/>
      <c r="AO4958" s="2"/>
      <c r="AP4958" s="2"/>
      <c r="AQ4958" s="2"/>
      <c r="AR4958" s="2"/>
      <c r="AS4958" s="2"/>
      <c r="AT4958" s="2"/>
      <c r="AU4958" s="2"/>
      <c r="AV4958" s="2"/>
      <c r="AW4958" s="2"/>
      <c r="AX4958" s="2"/>
      <c r="AY4958" s="2"/>
      <c r="AZ4958" s="2"/>
      <c r="BA4958" s="2"/>
      <c r="BB4958" s="2"/>
      <c r="BC4958" s="2"/>
      <c r="BD4958" s="2"/>
      <c r="BE4958" s="2"/>
      <c r="BF4958" s="2"/>
      <c r="BG4958" s="2"/>
      <c r="BH4958" s="2"/>
      <c r="BI4958" s="2"/>
      <c r="BJ4958" s="2"/>
      <c r="BK4958" s="2"/>
      <c r="BL4958" s="2"/>
      <c r="BM4958" s="2"/>
      <c r="BN4958" s="2"/>
      <c r="BO4958" s="2"/>
      <c r="BP4958" s="2"/>
      <c r="BQ4958" s="2"/>
      <c r="BR4958" s="2"/>
      <c r="BS4958" s="2"/>
      <c r="BT4958" s="2"/>
      <c r="BU4958" s="2"/>
      <c r="BV4958" s="2"/>
      <c r="BW4958" s="2"/>
      <c r="BX4958" s="2"/>
      <c r="BY4958" s="2"/>
    </row>
    <row r="4959" spans="38:77" s="11" customFormat="1" x14ac:dyDescent="0.3">
      <c r="AL4959" s="2"/>
      <c r="AM4959" s="2"/>
      <c r="AN4959" s="2"/>
      <c r="AO4959" s="2"/>
      <c r="AP4959" s="2"/>
      <c r="AQ4959" s="2"/>
      <c r="AR4959" s="2"/>
      <c r="AS4959" s="2"/>
      <c r="AT4959" s="2"/>
      <c r="AU4959" s="2"/>
      <c r="AV4959" s="2"/>
      <c r="AW4959" s="2"/>
      <c r="AX4959" s="2"/>
      <c r="AY4959" s="2"/>
      <c r="AZ4959" s="2"/>
      <c r="BA4959" s="2"/>
      <c r="BB4959" s="2"/>
      <c r="BC4959" s="2"/>
      <c r="BD4959" s="2"/>
      <c r="BE4959" s="2"/>
      <c r="BF4959" s="2"/>
      <c r="BG4959" s="2"/>
      <c r="BH4959" s="2"/>
      <c r="BI4959" s="2"/>
      <c r="BJ4959" s="2"/>
      <c r="BK4959" s="2"/>
      <c r="BL4959" s="2"/>
      <c r="BM4959" s="2"/>
      <c r="BN4959" s="2"/>
      <c r="BO4959" s="2"/>
      <c r="BP4959" s="2"/>
      <c r="BQ4959" s="2"/>
      <c r="BR4959" s="2"/>
      <c r="BS4959" s="2"/>
      <c r="BT4959" s="2"/>
      <c r="BU4959" s="2"/>
      <c r="BV4959" s="2"/>
      <c r="BW4959" s="2"/>
      <c r="BX4959" s="2"/>
      <c r="BY4959" s="2"/>
    </row>
    <row r="4960" spans="38:77" s="11" customFormat="1" x14ac:dyDescent="0.3">
      <c r="AL4960" s="2"/>
      <c r="AM4960" s="2"/>
      <c r="AN4960" s="2"/>
      <c r="AO4960" s="2"/>
      <c r="AP4960" s="2"/>
      <c r="AQ4960" s="2"/>
      <c r="AR4960" s="2"/>
      <c r="AS4960" s="2"/>
      <c r="AT4960" s="2"/>
      <c r="AU4960" s="2"/>
      <c r="AV4960" s="2"/>
      <c r="AW4960" s="2"/>
      <c r="AX4960" s="2"/>
      <c r="AY4960" s="2"/>
      <c r="AZ4960" s="2"/>
      <c r="BA4960" s="2"/>
      <c r="BB4960" s="2"/>
      <c r="BC4960" s="2"/>
      <c r="BD4960" s="2"/>
      <c r="BE4960" s="2"/>
      <c r="BF4960" s="2"/>
      <c r="BG4960" s="2"/>
      <c r="BH4960" s="2"/>
      <c r="BI4960" s="2"/>
      <c r="BJ4960" s="2"/>
      <c r="BK4960" s="2"/>
      <c r="BL4960" s="2"/>
      <c r="BM4960" s="2"/>
      <c r="BN4960" s="2"/>
      <c r="BO4960" s="2"/>
      <c r="BP4960" s="2"/>
      <c r="BQ4960" s="2"/>
      <c r="BR4960" s="2"/>
      <c r="BS4960" s="2"/>
      <c r="BT4960" s="2"/>
      <c r="BU4960" s="2"/>
      <c r="BV4960" s="2"/>
      <c r="BW4960" s="2"/>
      <c r="BX4960" s="2"/>
      <c r="BY4960" s="2"/>
    </row>
    <row r="4961" spans="38:77" s="11" customFormat="1" x14ac:dyDescent="0.3">
      <c r="AL4961" s="2"/>
      <c r="AM4961" s="2"/>
      <c r="AN4961" s="2"/>
      <c r="AO4961" s="2"/>
      <c r="AP4961" s="2"/>
      <c r="AQ4961" s="2"/>
      <c r="AR4961" s="2"/>
      <c r="AS4961" s="2"/>
      <c r="AT4961" s="2"/>
      <c r="AU4961" s="2"/>
      <c r="AV4961" s="2"/>
      <c r="AW4961" s="2"/>
      <c r="AX4961" s="2"/>
      <c r="AY4961" s="2"/>
      <c r="AZ4961" s="2"/>
      <c r="BA4961" s="2"/>
      <c r="BB4961" s="2"/>
      <c r="BC4961" s="2"/>
      <c r="BD4961" s="2"/>
      <c r="BE4961" s="2"/>
      <c r="BF4961" s="2"/>
      <c r="BG4961" s="2"/>
      <c r="BH4961" s="2"/>
      <c r="BI4961" s="2"/>
      <c r="BJ4961" s="2"/>
      <c r="BK4961" s="2"/>
      <c r="BL4961" s="2"/>
      <c r="BM4961" s="2"/>
      <c r="BN4961" s="2"/>
      <c r="BO4961" s="2"/>
      <c r="BP4961" s="2"/>
      <c r="BQ4961" s="2"/>
      <c r="BR4961" s="2"/>
      <c r="BS4961" s="2"/>
      <c r="BT4961" s="2"/>
      <c r="BU4961" s="2"/>
      <c r="BV4961" s="2"/>
      <c r="BW4961" s="2"/>
      <c r="BX4961" s="2"/>
      <c r="BY4961" s="2"/>
    </row>
    <row r="4962" spans="38:77" s="11" customFormat="1" x14ac:dyDescent="0.3">
      <c r="AL4962" s="2"/>
      <c r="AM4962" s="2"/>
      <c r="AN4962" s="2"/>
      <c r="AO4962" s="2"/>
      <c r="AP4962" s="2"/>
      <c r="AQ4962" s="2"/>
      <c r="AR4962" s="2"/>
      <c r="AS4962" s="2"/>
      <c r="AT4962" s="2"/>
      <c r="AU4962" s="2"/>
      <c r="AV4962" s="2"/>
      <c r="AW4962" s="2"/>
      <c r="AX4962" s="2"/>
      <c r="AY4962" s="2"/>
      <c r="AZ4962" s="2"/>
      <c r="BA4962" s="2"/>
      <c r="BB4962" s="2"/>
      <c r="BC4962" s="2"/>
      <c r="BD4962" s="2"/>
      <c r="BE4962" s="2"/>
      <c r="BF4962" s="2"/>
      <c r="BG4962" s="2"/>
      <c r="BH4962" s="2"/>
      <c r="BI4962" s="2"/>
      <c r="BJ4962" s="2"/>
      <c r="BK4962" s="2"/>
      <c r="BL4962" s="2"/>
      <c r="BM4962" s="2"/>
      <c r="BN4962" s="2"/>
      <c r="BO4962" s="2"/>
      <c r="BP4962" s="2"/>
      <c r="BQ4962" s="2"/>
      <c r="BR4962" s="2"/>
      <c r="BS4962" s="2"/>
      <c r="BT4962" s="2"/>
      <c r="BU4962" s="2"/>
      <c r="BV4962" s="2"/>
      <c r="BW4962" s="2"/>
      <c r="BX4962" s="2"/>
      <c r="BY4962" s="2"/>
    </row>
    <row r="4963" spans="38:77" s="11" customFormat="1" x14ac:dyDescent="0.3">
      <c r="AL4963" s="2"/>
      <c r="AM4963" s="2"/>
      <c r="AN4963" s="2"/>
      <c r="AO4963" s="2"/>
      <c r="AP4963" s="2"/>
      <c r="AQ4963" s="2"/>
      <c r="AR4963" s="2"/>
      <c r="AS4963" s="2"/>
      <c r="AT4963" s="2"/>
      <c r="AU4963" s="2"/>
      <c r="AV4963" s="2"/>
      <c r="AW4963" s="2"/>
      <c r="AX4963" s="2"/>
      <c r="AY4963" s="2"/>
      <c r="AZ4963" s="2"/>
      <c r="BA4963" s="2"/>
      <c r="BB4963" s="2"/>
      <c r="BC4963" s="2"/>
      <c r="BD4963" s="2"/>
      <c r="BE4963" s="2"/>
      <c r="BF4963" s="2"/>
      <c r="BG4963" s="2"/>
      <c r="BH4963" s="2"/>
      <c r="BI4963" s="2"/>
      <c r="BJ4963" s="2"/>
      <c r="BK4963" s="2"/>
      <c r="BL4963" s="2"/>
      <c r="BM4963" s="2"/>
      <c r="BN4963" s="2"/>
      <c r="BO4963" s="2"/>
      <c r="BP4963" s="2"/>
      <c r="BQ4963" s="2"/>
      <c r="BR4963" s="2"/>
      <c r="BS4963" s="2"/>
      <c r="BT4963" s="2"/>
      <c r="BU4963" s="2"/>
      <c r="BV4963" s="2"/>
      <c r="BW4963" s="2"/>
      <c r="BX4963" s="2"/>
      <c r="BY4963" s="2"/>
    </row>
    <row r="4964" spans="38:77" s="11" customFormat="1" x14ac:dyDescent="0.3">
      <c r="AL4964" s="2"/>
      <c r="AM4964" s="2"/>
      <c r="AN4964" s="2"/>
      <c r="AO4964" s="2"/>
      <c r="AP4964" s="2"/>
      <c r="AQ4964" s="2"/>
      <c r="AR4964" s="2"/>
      <c r="AS4964" s="2"/>
      <c r="AT4964" s="2"/>
      <c r="AU4964" s="2"/>
      <c r="AV4964" s="2"/>
      <c r="AW4964" s="2"/>
      <c r="AX4964" s="2"/>
      <c r="AY4964" s="2"/>
      <c r="AZ4964" s="2"/>
      <c r="BA4964" s="2"/>
      <c r="BB4964" s="2"/>
      <c r="BC4964" s="2"/>
      <c r="BD4964" s="2"/>
      <c r="BE4964" s="2"/>
      <c r="BF4964" s="2"/>
      <c r="BG4964" s="2"/>
      <c r="BH4964" s="2"/>
      <c r="BI4964" s="2"/>
      <c r="BJ4964" s="2"/>
      <c r="BK4964" s="2"/>
      <c r="BL4964" s="2"/>
      <c r="BM4964" s="2"/>
      <c r="BN4964" s="2"/>
      <c r="BO4964" s="2"/>
      <c r="BP4964" s="2"/>
      <c r="BQ4964" s="2"/>
      <c r="BR4964" s="2"/>
      <c r="BS4964" s="2"/>
      <c r="BT4964" s="2"/>
      <c r="BU4964" s="2"/>
      <c r="BV4964" s="2"/>
      <c r="BW4964" s="2"/>
      <c r="BX4964" s="2"/>
      <c r="BY4964" s="2"/>
    </row>
    <row r="4965" spans="38:77" s="11" customFormat="1" x14ac:dyDescent="0.3">
      <c r="AL4965" s="2"/>
      <c r="AM4965" s="2"/>
      <c r="AN4965" s="2"/>
      <c r="AO4965" s="2"/>
      <c r="AP4965" s="2"/>
      <c r="AQ4965" s="2"/>
      <c r="AR4965" s="2"/>
      <c r="AS4965" s="2"/>
      <c r="AT4965" s="2"/>
      <c r="AU4965" s="2"/>
      <c r="AV4965" s="2"/>
      <c r="AW4965" s="2"/>
      <c r="AX4965" s="2"/>
      <c r="AY4965" s="2"/>
      <c r="AZ4965" s="2"/>
      <c r="BA4965" s="2"/>
      <c r="BB4965" s="2"/>
      <c r="BC4965" s="2"/>
      <c r="BD4965" s="2"/>
      <c r="BE4965" s="2"/>
      <c r="BF4965" s="2"/>
      <c r="BG4965" s="2"/>
      <c r="BH4965" s="2"/>
      <c r="BI4965" s="2"/>
      <c r="BJ4965" s="2"/>
      <c r="BK4965" s="2"/>
      <c r="BL4965" s="2"/>
      <c r="BM4965" s="2"/>
      <c r="BN4965" s="2"/>
      <c r="BO4965" s="2"/>
      <c r="BP4965" s="2"/>
      <c r="BQ4965" s="2"/>
      <c r="BR4965" s="2"/>
      <c r="BS4965" s="2"/>
      <c r="BT4965" s="2"/>
      <c r="BU4965" s="2"/>
      <c r="BV4965" s="2"/>
      <c r="BW4965" s="2"/>
      <c r="BX4965" s="2"/>
      <c r="BY4965" s="2"/>
    </row>
    <row r="4966" spans="38:77" s="11" customFormat="1" x14ac:dyDescent="0.3">
      <c r="AL4966" s="2"/>
      <c r="AM4966" s="2"/>
      <c r="AN4966" s="2"/>
      <c r="AO4966" s="2"/>
      <c r="AP4966" s="2"/>
      <c r="AQ4966" s="2"/>
      <c r="AR4966" s="2"/>
      <c r="AS4966" s="2"/>
      <c r="AT4966" s="2"/>
      <c r="AU4966" s="2"/>
      <c r="AV4966" s="2"/>
      <c r="AW4966" s="2"/>
      <c r="AX4966" s="2"/>
      <c r="AY4966" s="2"/>
      <c r="AZ4966" s="2"/>
      <c r="BA4966" s="2"/>
      <c r="BB4966" s="2"/>
      <c r="BC4966" s="2"/>
      <c r="BD4966" s="2"/>
      <c r="BE4966" s="2"/>
      <c r="BF4966" s="2"/>
      <c r="BG4966" s="2"/>
      <c r="BH4966" s="2"/>
      <c r="BI4966" s="2"/>
      <c r="BJ4966" s="2"/>
      <c r="BK4966" s="2"/>
      <c r="BL4966" s="2"/>
      <c r="BM4966" s="2"/>
      <c r="BN4966" s="2"/>
      <c r="BO4966" s="2"/>
      <c r="BP4966" s="2"/>
      <c r="BQ4966" s="2"/>
      <c r="BR4966" s="2"/>
      <c r="BS4966" s="2"/>
      <c r="BT4966" s="2"/>
      <c r="BU4966" s="2"/>
      <c r="BV4966" s="2"/>
      <c r="BW4966" s="2"/>
      <c r="BX4966" s="2"/>
      <c r="BY4966" s="2"/>
    </row>
    <row r="4967" spans="38:77" s="11" customFormat="1" x14ac:dyDescent="0.3">
      <c r="AL4967" s="2"/>
      <c r="AM4967" s="2"/>
      <c r="AN4967" s="2"/>
      <c r="AO4967" s="2"/>
      <c r="AP4967" s="2"/>
      <c r="AQ4967" s="2"/>
      <c r="AR4967" s="2"/>
      <c r="AS4967" s="2"/>
      <c r="AT4967" s="2"/>
      <c r="AU4967" s="2"/>
      <c r="AV4967" s="2"/>
      <c r="AW4967" s="2"/>
      <c r="AX4967" s="2"/>
      <c r="AY4967" s="2"/>
      <c r="AZ4967" s="2"/>
      <c r="BA4967" s="2"/>
      <c r="BB4967" s="2"/>
      <c r="BC4967" s="2"/>
      <c r="BD4967" s="2"/>
      <c r="BE4967" s="2"/>
      <c r="BF4967" s="2"/>
      <c r="BG4967" s="2"/>
      <c r="BH4967" s="2"/>
      <c r="BI4967" s="2"/>
      <c r="BJ4967" s="2"/>
      <c r="BK4967" s="2"/>
      <c r="BL4967" s="2"/>
      <c r="BM4967" s="2"/>
      <c r="BN4967" s="2"/>
      <c r="BO4967" s="2"/>
      <c r="BP4967" s="2"/>
      <c r="BQ4967" s="2"/>
      <c r="BR4967" s="2"/>
      <c r="BS4967" s="2"/>
      <c r="BT4967" s="2"/>
      <c r="BU4967" s="2"/>
      <c r="BV4967" s="2"/>
      <c r="BW4967" s="2"/>
      <c r="BX4967" s="2"/>
      <c r="BY4967" s="2"/>
    </row>
    <row r="4968" spans="38:77" s="11" customFormat="1" x14ac:dyDescent="0.3">
      <c r="AL4968" s="2"/>
      <c r="AM4968" s="2"/>
      <c r="AN4968" s="2"/>
      <c r="AO4968" s="2"/>
      <c r="AP4968" s="2"/>
      <c r="AQ4968" s="2"/>
      <c r="AR4968" s="2"/>
      <c r="AS4968" s="2"/>
      <c r="AT4968" s="2"/>
      <c r="AU4968" s="2"/>
      <c r="AV4968" s="2"/>
      <c r="AW4968" s="2"/>
      <c r="AX4968" s="2"/>
      <c r="AY4968" s="2"/>
      <c r="AZ4968" s="2"/>
      <c r="BA4968" s="2"/>
      <c r="BB4968" s="2"/>
      <c r="BC4968" s="2"/>
      <c r="BD4968" s="2"/>
      <c r="BE4968" s="2"/>
      <c r="BF4968" s="2"/>
      <c r="BG4968" s="2"/>
      <c r="BH4968" s="2"/>
      <c r="BI4968" s="2"/>
      <c r="BJ4968" s="2"/>
      <c r="BK4968" s="2"/>
      <c r="BL4968" s="2"/>
      <c r="BM4968" s="2"/>
      <c r="BN4968" s="2"/>
      <c r="BO4968" s="2"/>
      <c r="BP4968" s="2"/>
      <c r="BQ4968" s="2"/>
      <c r="BR4968" s="2"/>
      <c r="BS4968" s="2"/>
      <c r="BT4968" s="2"/>
      <c r="BU4968" s="2"/>
      <c r="BV4968" s="2"/>
      <c r="BW4968" s="2"/>
      <c r="BX4968" s="2"/>
      <c r="BY4968" s="2"/>
    </row>
    <row r="4969" spans="38:77" s="11" customFormat="1" x14ac:dyDescent="0.3">
      <c r="AL4969" s="2"/>
      <c r="AM4969" s="2"/>
      <c r="AN4969" s="2"/>
      <c r="AO4969" s="2"/>
      <c r="AP4969" s="2"/>
      <c r="AQ4969" s="2"/>
      <c r="AR4969" s="2"/>
      <c r="AS4969" s="2"/>
      <c r="AT4969" s="2"/>
      <c r="AU4969" s="2"/>
      <c r="AV4969" s="2"/>
      <c r="AW4969" s="2"/>
      <c r="AX4969" s="2"/>
      <c r="AY4969" s="2"/>
      <c r="AZ4969" s="2"/>
      <c r="BA4969" s="2"/>
      <c r="BB4969" s="2"/>
      <c r="BC4969" s="2"/>
      <c r="BD4969" s="2"/>
      <c r="BE4969" s="2"/>
      <c r="BF4969" s="2"/>
      <c r="BG4969" s="2"/>
      <c r="BH4969" s="2"/>
      <c r="BI4969" s="2"/>
      <c r="BJ4969" s="2"/>
      <c r="BK4969" s="2"/>
      <c r="BL4969" s="2"/>
      <c r="BM4969" s="2"/>
      <c r="BN4969" s="2"/>
      <c r="BO4969" s="2"/>
      <c r="BP4969" s="2"/>
      <c r="BQ4969" s="2"/>
      <c r="BR4969" s="2"/>
      <c r="BS4969" s="2"/>
      <c r="BT4969" s="2"/>
      <c r="BU4969" s="2"/>
      <c r="BV4969" s="2"/>
      <c r="BW4969" s="2"/>
      <c r="BX4969" s="2"/>
      <c r="BY4969" s="2"/>
    </row>
    <row r="4970" spans="38:77" s="11" customFormat="1" x14ac:dyDescent="0.3">
      <c r="AL4970" s="2"/>
      <c r="AM4970" s="2"/>
      <c r="AN4970" s="2"/>
      <c r="AO4970" s="2"/>
      <c r="AP4970" s="2"/>
      <c r="AQ4970" s="2"/>
      <c r="AR4970" s="2"/>
      <c r="AS4970" s="2"/>
      <c r="AT4970" s="2"/>
      <c r="AU4970" s="2"/>
      <c r="AV4970" s="2"/>
      <c r="AW4970" s="2"/>
      <c r="AX4970" s="2"/>
      <c r="AY4970" s="2"/>
      <c r="AZ4970" s="2"/>
      <c r="BA4970" s="2"/>
      <c r="BB4970" s="2"/>
      <c r="BC4970" s="2"/>
      <c r="BD4970" s="2"/>
      <c r="BE4970" s="2"/>
      <c r="BF4970" s="2"/>
      <c r="BG4970" s="2"/>
      <c r="BH4970" s="2"/>
      <c r="BI4970" s="2"/>
      <c r="BJ4970" s="2"/>
      <c r="BK4970" s="2"/>
      <c r="BL4970" s="2"/>
      <c r="BM4970" s="2"/>
      <c r="BN4970" s="2"/>
      <c r="BO4970" s="2"/>
      <c r="BP4970" s="2"/>
      <c r="BQ4970" s="2"/>
      <c r="BR4970" s="2"/>
      <c r="BS4970" s="2"/>
      <c r="BT4970" s="2"/>
      <c r="BU4970" s="2"/>
      <c r="BV4970" s="2"/>
      <c r="BW4970" s="2"/>
      <c r="BX4970" s="2"/>
      <c r="BY4970" s="2"/>
    </row>
    <row r="4971" spans="38:77" s="11" customFormat="1" x14ac:dyDescent="0.3">
      <c r="AL4971" s="2"/>
      <c r="AM4971" s="2"/>
      <c r="AN4971" s="2"/>
      <c r="AO4971" s="2"/>
      <c r="AP4971" s="2"/>
      <c r="AQ4971" s="2"/>
      <c r="AR4971" s="2"/>
      <c r="AS4971" s="2"/>
      <c r="AT4971" s="2"/>
      <c r="AU4971" s="2"/>
      <c r="AV4971" s="2"/>
      <c r="AW4971" s="2"/>
      <c r="AX4971" s="2"/>
      <c r="AY4971" s="2"/>
      <c r="AZ4971" s="2"/>
      <c r="BA4971" s="2"/>
      <c r="BB4971" s="2"/>
      <c r="BC4971" s="2"/>
      <c r="BD4971" s="2"/>
      <c r="BE4971" s="2"/>
      <c r="BF4971" s="2"/>
      <c r="BG4971" s="2"/>
      <c r="BH4971" s="2"/>
      <c r="BI4971" s="2"/>
      <c r="BJ4971" s="2"/>
      <c r="BK4971" s="2"/>
      <c r="BL4971" s="2"/>
      <c r="BM4971" s="2"/>
      <c r="BN4971" s="2"/>
      <c r="BO4971" s="2"/>
      <c r="BP4971" s="2"/>
      <c r="BQ4971" s="2"/>
      <c r="BR4971" s="2"/>
      <c r="BS4971" s="2"/>
      <c r="BT4971" s="2"/>
      <c r="BU4971" s="2"/>
      <c r="BV4971" s="2"/>
      <c r="BW4971" s="2"/>
      <c r="BX4971" s="2"/>
      <c r="BY4971" s="2"/>
    </row>
    <row r="4972" spans="38:77" s="11" customFormat="1" x14ac:dyDescent="0.3">
      <c r="AL4972" s="2"/>
      <c r="AM4972" s="2"/>
      <c r="AN4972" s="2"/>
      <c r="AO4972" s="2"/>
      <c r="AP4972" s="2"/>
      <c r="AQ4972" s="2"/>
      <c r="AR4972" s="2"/>
      <c r="AS4972" s="2"/>
      <c r="AT4972" s="2"/>
      <c r="AU4972" s="2"/>
      <c r="AV4972" s="2"/>
      <c r="AW4972" s="2"/>
      <c r="AX4972" s="2"/>
      <c r="AY4972" s="2"/>
      <c r="AZ4972" s="2"/>
      <c r="BA4972" s="2"/>
      <c r="BB4972" s="2"/>
      <c r="BC4972" s="2"/>
      <c r="BD4972" s="2"/>
      <c r="BE4972" s="2"/>
      <c r="BF4972" s="2"/>
      <c r="BG4972" s="2"/>
      <c r="BH4972" s="2"/>
      <c r="BI4972" s="2"/>
      <c r="BJ4972" s="2"/>
      <c r="BK4972" s="2"/>
      <c r="BL4972" s="2"/>
      <c r="BM4972" s="2"/>
      <c r="BN4972" s="2"/>
      <c r="BO4972" s="2"/>
      <c r="BP4972" s="2"/>
      <c r="BQ4972" s="2"/>
      <c r="BR4972" s="2"/>
      <c r="BS4972" s="2"/>
      <c r="BT4972" s="2"/>
      <c r="BU4972" s="2"/>
      <c r="BV4972" s="2"/>
      <c r="BW4972" s="2"/>
      <c r="BX4972" s="2"/>
      <c r="BY4972" s="2"/>
    </row>
    <row r="4973" spans="38:77" s="11" customFormat="1" x14ac:dyDescent="0.3">
      <c r="AL4973" s="2"/>
      <c r="AM4973" s="2"/>
      <c r="AN4973" s="2"/>
      <c r="AO4973" s="2"/>
      <c r="AP4973" s="2"/>
      <c r="AQ4973" s="2"/>
      <c r="AR4973" s="2"/>
      <c r="AS4973" s="2"/>
      <c r="AT4973" s="2"/>
      <c r="AU4973" s="2"/>
      <c r="AV4973" s="2"/>
      <c r="AW4973" s="2"/>
      <c r="AX4973" s="2"/>
      <c r="AY4973" s="2"/>
      <c r="AZ4973" s="2"/>
      <c r="BA4973" s="2"/>
      <c r="BB4973" s="2"/>
      <c r="BC4973" s="2"/>
      <c r="BD4973" s="2"/>
      <c r="BE4973" s="2"/>
      <c r="BF4973" s="2"/>
      <c r="BG4973" s="2"/>
      <c r="BH4973" s="2"/>
      <c r="BI4973" s="2"/>
      <c r="BJ4973" s="2"/>
      <c r="BK4973" s="2"/>
      <c r="BL4973" s="2"/>
      <c r="BM4973" s="2"/>
      <c r="BN4973" s="2"/>
      <c r="BO4973" s="2"/>
      <c r="BP4973" s="2"/>
      <c r="BQ4973" s="2"/>
      <c r="BR4973" s="2"/>
      <c r="BS4973" s="2"/>
      <c r="BT4973" s="2"/>
      <c r="BU4973" s="2"/>
      <c r="BV4973" s="2"/>
      <c r="BW4973" s="2"/>
      <c r="BX4973" s="2"/>
      <c r="BY4973" s="2"/>
    </row>
    <row r="4974" spans="38:77" s="11" customFormat="1" x14ac:dyDescent="0.3">
      <c r="AL4974" s="2"/>
      <c r="AM4974" s="2"/>
      <c r="AN4974" s="2"/>
      <c r="AO4974" s="2"/>
      <c r="AP4974" s="2"/>
      <c r="AQ4974" s="2"/>
      <c r="AR4974" s="2"/>
      <c r="AS4974" s="2"/>
      <c r="AT4974" s="2"/>
      <c r="AU4974" s="2"/>
      <c r="AV4974" s="2"/>
      <c r="AW4974" s="2"/>
      <c r="AX4974" s="2"/>
      <c r="AY4974" s="2"/>
      <c r="AZ4974" s="2"/>
      <c r="BA4974" s="2"/>
      <c r="BB4974" s="2"/>
      <c r="BC4974" s="2"/>
      <c r="BD4974" s="2"/>
      <c r="BE4974" s="2"/>
      <c r="BF4974" s="2"/>
      <c r="BG4974" s="2"/>
      <c r="BH4974" s="2"/>
      <c r="BI4974" s="2"/>
      <c r="BJ4974" s="2"/>
      <c r="BK4974" s="2"/>
      <c r="BL4974" s="2"/>
      <c r="BM4974" s="2"/>
      <c r="BN4974" s="2"/>
      <c r="BO4974" s="2"/>
      <c r="BP4974" s="2"/>
      <c r="BQ4974" s="2"/>
      <c r="BR4974" s="2"/>
      <c r="BS4974" s="2"/>
      <c r="BT4974" s="2"/>
      <c r="BU4974" s="2"/>
      <c r="BV4974" s="2"/>
      <c r="BW4974" s="2"/>
      <c r="BX4974" s="2"/>
      <c r="BY4974" s="2"/>
    </row>
    <row r="4975" spans="38:77" s="11" customFormat="1" x14ac:dyDescent="0.3">
      <c r="AL4975" s="2"/>
      <c r="AM4975" s="2"/>
      <c r="AN4975" s="2"/>
      <c r="AO4975" s="2"/>
      <c r="AP4975" s="2"/>
      <c r="AQ4975" s="2"/>
      <c r="AR4975" s="2"/>
      <c r="AS4975" s="2"/>
      <c r="AT4975" s="2"/>
      <c r="AU4975" s="2"/>
      <c r="AV4975" s="2"/>
      <c r="AW4975" s="2"/>
      <c r="AX4975" s="2"/>
      <c r="AY4975" s="2"/>
      <c r="AZ4975" s="2"/>
      <c r="BA4975" s="2"/>
      <c r="BB4975" s="2"/>
      <c r="BC4975" s="2"/>
      <c r="BD4975" s="2"/>
      <c r="BE4975" s="2"/>
      <c r="BF4975" s="2"/>
      <c r="BG4975" s="2"/>
      <c r="BH4975" s="2"/>
      <c r="BI4975" s="2"/>
      <c r="BJ4975" s="2"/>
      <c r="BK4975" s="2"/>
      <c r="BL4975" s="2"/>
      <c r="BM4975" s="2"/>
      <c r="BN4975" s="2"/>
      <c r="BO4975" s="2"/>
      <c r="BP4975" s="2"/>
      <c r="BQ4975" s="2"/>
      <c r="BR4975" s="2"/>
      <c r="BS4975" s="2"/>
      <c r="BT4975" s="2"/>
      <c r="BU4975" s="2"/>
      <c r="BV4975" s="2"/>
      <c r="BW4975" s="2"/>
      <c r="BX4975" s="2"/>
      <c r="BY4975" s="2"/>
    </row>
    <row r="4976" spans="38:77" s="11" customFormat="1" x14ac:dyDescent="0.3">
      <c r="AL4976" s="2"/>
      <c r="AM4976" s="2"/>
      <c r="AN4976" s="2"/>
      <c r="AO4976" s="2"/>
      <c r="AP4976" s="2"/>
      <c r="AQ4976" s="2"/>
      <c r="AR4976" s="2"/>
      <c r="AS4976" s="2"/>
      <c r="AT4976" s="2"/>
      <c r="AU4976" s="2"/>
      <c r="AV4976" s="2"/>
      <c r="AW4976" s="2"/>
      <c r="AX4976" s="2"/>
      <c r="AY4976" s="2"/>
      <c r="AZ4976" s="2"/>
      <c r="BA4976" s="2"/>
      <c r="BB4976" s="2"/>
      <c r="BC4976" s="2"/>
      <c r="BD4976" s="2"/>
      <c r="BE4976" s="2"/>
      <c r="BF4976" s="2"/>
      <c r="BG4976" s="2"/>
      <c r="BH4976" s="2"/>
      <c r="BI4976" s="2"/>
      <c r="BJ4976" s="2"/>
      <c r="BK4976" s="2"/>
      <c r="BL4976" s="2"/>
      <c r="BM4976" s="2"/>
      <c r="BN4976" s="2"/>
      <c r="BO4976" s="2"/>
      <c r="BP4976" s="2"/>
      <c r="BQ4976" s="2"/>
      <c r="BR4976" s="2"/>
      <c r="BS4976" s="2"/>
      <c r="BT4976" s="2"/>
      <c r="BU4976" s="2"/>
      <c r="BV4976" s="2"/>
      <c r="BW4976" s="2"/>
      <c r="BX4976" s="2"/>
      <c r="BY4976" s="2"/>
    </row>
    <row r="4977" spans="38:77" s="11" customFormat="1" x14ac:dyDescent="0.3">
      <c r="AL4977" s="2"/>
      <c r="AM4977" s="2"/>
      <c r="AN4977" s="2"/>
      <c r="AO4977" s="2"/>
      <c r="AP4977" s="2"/>
      <c r="AQ4977" s="2"/>
      <c r="AR4977" s="2"/>
      <c r="AS4977" s="2"/>
      <c r="AT4977" s="2"/>
      <c r="AU4977" s="2"/>
      <c r="AV4977" s="2"/>
      <c r="AW4977" s="2"/>
      <c r="AX4977" s="2"/>
      <c r="AY4977" s="2"/>
      <c r="AZ4977" s="2"/>
      <c r="BA4977" s="2"/>
      <c r="BB4977" s="2"/>
      <c r="BC4977" s="2"/>
      <c r="BD4977" s="2"/>
      <c r="BE4977" s="2"/>
      <c r="BF4977" s="2"/>
      <c r="BG4977" s="2"/>
      <c r="BH4977" s="2"/>
      <c r="BI4977" s="2"/>
      <c r="BJ4977" s="2"/>
      <c r="BK4977" s="2"/>
      <c r="BL4977" s="2"/>
      <c r="BM4977" s="2"/>
      <c r="BN4977" s="2"/>
      <c r="BO4977" s="2"/>
      <c r="BP4977" s="2"/>
      <c r="BQ4977" s="2"/>
      <c r="BR4977" s="2"/>
      <c r="BS4977" s="2"/>
      <c r="BT4977" s="2"/>
      <c r="BU4977" s="2"/>
      <c r="BV4977" s="2"/>
      <c r="BW4977" s="2"/>
      <c r="BX4977" s="2"/>
      <c r="BY4977" s="2"/>
    </row>
    <row r="4978" spans="38:77" s="11" customFormat="1" x14ac:dyDescent="0.3">
      <c r="AL4978" s="2"/>
      <c r="AM4978" s="2"/>
      <c r="AN4978" s="2"/>
      <c r="AO4978" s="2"/>
      <c r="AP4978" s="2"/>
      <c r="AQ4978" s="2"/>
      <c r="AR4978" s="2"/>
      <c r="AS4978" s="2"/>
      <c r="AT4978" s="2"/>
      <c r="AU4978" s="2"/>
      <c r="AV4978" s="2"/>
      <c r="AW4978" s="2"/>
      <c r="AX4978" s="2"/>
      <c r="AY4978" s="2"/>
      <c r="AZ4978" s="2"/>
      <c r="BA4978" s="2"/>
      <c r="BB4978" s="2"/>
      <c r="BC4978" s="2"/>
      <c r="BD4978" s="2"/>
      <c r="BE4978" s="2"/>
      <c r="BF4978" s="2"/>
      <c r="BG4978" s="2"/>
      <c r="BH4978" s="2"/>
      <c r="BI4978" s="2"/>
      <c r="BJ4978" s="2"/>
      <c r="BK4978" s="2"/>
      <c r="BL4978" s="2"/>
      <c r="BM4978" s="2"/>
      <c r="BN4978" s="2"/>
      <c r="BO4978" s="2"/>
      <c r="BP4978" s="2"/>
      <c r="BQ4978" s="2"/>
      <c r="BR4978" s="2"/>
      <c r="BS4978" s="2"/>
      <c r="BT4978" s="2"/>
      <c r="BU4978" s="2"/>
      <c r="BV4978" s="2"/>
      <c r="BW4978" s="2"/>
      <c r="BX4978" s="2"/>
      <c r="BY4978" s="2"/>
    </row>
    <row r="4979" spans="38:77" s="11" customFormat="1" x14ac:dyDescent="0.3">
      <c r="AL4979" s="2"/>
      <c r="AM4979" s="2"/>
      <c r="AN4979" s="2"/>
      <c r="AO4979" s="2"/>
      <c r="AP4979" s="2"/>
      <c r="AQ4979" s="2"/>
      <c r="AR4979" s="2"/>
      <c r="AS4979" s="2"/>
      <c r="AT4979" s="2"/>
      <c r="AU4979" s="2"/>
      <c r="AV4979" s="2"/>
      <c r="AW4979" s="2"/>
      <c r="AX4979" s="2"/>
      <c r="AY4979" s="2"/>
      <c r="AZ4979" s="2"/>
      <c r="BA4979" s="2"/>
      <c r="BB4979" s="2"/>
      <c r="BC4979" s="2"/>
      <c r="BD4979" s="2"/>
      <c r="BE4979" s="2"/>
      <c r="BF4979" s="2"/>
      <c r="BG4979" s="2"/>
      <c r="BH4979" s="2"/>
      <c r="BI4979" s="2"/>
      <c r="BJ4979" s="2"/>
      <c r="BK4979" s="2"/>
      <c r="BL4979" s="2"/>
      <c r="BM4979" s="2"/>
      <c r="BN4979" s="2"/>
      <c r="BO4979" s="2"/>
      <c r="BP4979" s="2"/>
      <c r="BQ4979" s="2"/>
      <c r="BR4979" s="2"/>
      <c r="BS4979" s="2"/>
      <c r="BT4979" s="2"/>
      <c r="BU4979" s="2"/>
      <c r="BV4979" s="2"/>
      <c r="BW4979" s="2"/>
      <c r="BX4979" s="2"/>
      <c r="BY4979" s="2"/>
    </row>
    <row r="4980" spans="38:77" s="11" customFormat="1" x14ac:dyDescent="0.3">
      <c r="AL4980" s="2"/>
      <c r="AM4980" s="2"/>
      <c r="AN4980" s="2"/>
      <c r="AO4980" s="2"/>
      <c r="AP4980" s="2"/>
      <c r="AQ4980" s="2"/>
      <c r="AR4980" s="2"/>
      <c r="AS4980" s="2"/>
      <c r="AT4980" s="2"/>
      <c r="AU4980" s="2"/>
      <c r="AV4980" s="2"/>
      <c r="AW4980" s="2"/>
      <c r="AX4980" s="2"/>
      <c r="AY4980" s="2"/>
      <c r="AZ4980" s="2"/>
      <c r="BA4980" s="2"/>
      <c r="BB4980" s="2"/>
      <c r="BC4980" s="2"/>
      <c r="BD4980" s="2"/>
      <c r="BE4980" s="2"/>
      <c r="BF4980" s="2"/>
      <c r="BG4980" s="2"/>
      <c r="BH4980" s="2"/>
      <c r="BI4980" s="2"/>
      <c r="BJ4980" s="2"/>
      <c r="BK4980" s="2"/>
      <c r="BL4980" s="2"/>
      <c r="BM4980" s="2"/>
      <c r="BN4980" s="2"/>
      <c r="BO4980" s="2"/>
      <c r="BP4980" s="2"/>
      <c r="BQ4980" s="2"/>
      <c r="BR4980" s="2"/>
      <c r="BS4980" s="2"/>
      <c r="BT4980" s="2"/>
      <c r="BU4980" s="2"/>
      <c r="BV4980" s="2"/>
      <c r="BW4980" s="2"/>
      <c r="BX4980" s="2"/>
      <c r="BY4980" s="2"/>
    </row>
    <row r="4981" spans="38:77" s="11" customFormat="1" x14ac:dyDescent="0.3">
      <c r="AL4981" s="2"/>
      <c r="AM4981" s="2"/>
      <c r="AN4981" s="2"/>
      <c r="AO4981" s="2"/>
      <c r="AP4981" s="2"/>
      <c r="AQ4981" s="2"/>
      <c r="AR4981" s="2"/>
      <c r="AS4981" s="2"/>
      <c r="AT4981" s="2"/>
      <c r="AU4981" s="2"/>
      <c r="AV4981" s="2"/>
      <c r="AW4981" s="2"/>
      <c r="AX4981" s="2"/>
      <c r="AY4981" s="2"/>
      <c r="AZ4981" s="2"/>
      <c r="BA4981" s="2"/>
      <c r="BB4981" s="2"/>
      <c r="BC4981" s="2"/>
      <c r="BD4981" s="2"/>
      <c r="BE4981" s="2"/>
      <c r="BF4981" s="2"/>
      <c r="BG4981" s="2"/>
      <c r="BH4981" s="2"/>
      <c r="BI4981" s="2"/>
      <c r="BJ4981" s="2"/>
      <c r="BK4981" s="2"/>
      <c r="BL4981" s="2"/>
      <c r="BM4981" s="2"/>
      <c r="BN4981" s="2"/>
      <c r="BO4981" s="2"/>
      <c r="BP4981" s="2"/>
      <c r="BQ4981" s="2"/>
      <c r="BR4981" s="2"/>
      <c r="BS4981" s="2"/>
      <c r="BT4981" s="2"/>
      <c r="BU4981" s="2"/>
      <c r="BV4981" s="2"/>
      <c r="BW4981" s="2"/>
      <c r="BX4981" s="2"/>
      <c r="BY4981" s="2"/>
    </row>
    <row r="4982" spans="38:77" s="11" customFormat="1" x14ac:dyDescent="0.3">
      <c r="AL4982" s="2"/>
      <c r="AM4982" s="2"/>
      <c r="AN4982" s="2"/>
      <c r="AO4982" s="2"/>
      <c r="AP4982" s="2"/>
      <c r="AQ4982" s="2"/>
      <c r="AR4982" s="2"/>
      <c r="AS4982" s="2"/>
      <c r="AT4982" s="2"/>
      <c r="AU4982" s="2"/>
      <c r="AV4982" s="2"/>
      <c r="AW4982" s="2"/>
      <c r="AX4982" s="2"/>
      <c r="AY4982" s="2"/>
      <c r="AZ4982" s="2"/>
      <c r="BA4982" s="2"/>
      <c r="BB4982" s="2"/>
      <c r="BC4982" s="2"/>
      <c r="BD4982" s="2"/>
      <c r="BE4982" s="2"/>
      <c r="BF4982" s="2"/>
      <c r="BG4982" s="2"/>
      <c r="BH4982" s="2"/>
      <c r="BI4982" s="2"/>
      <c r="BJ4982" s="2"/>
      <c r="BK4982" s="2"/>
      <c r="BL4982" s="2"/>
      <c r="BM4982" s="2"/>
      <c r="BN4982" s="2"/>
      <c r="BO4982" s="2"/>
      <c r="BP4982" s="2"/>
      <c r="BQ4982" s="2"/>
      <c r="BR4982" s="2"/>
      <c r="BS4982" s="2"/>
      <c r="BT4982" s="2"/>
      <c r="BU4982" s="2"/>
      <c r="BV4982" s="2"/>
      <c r="BW4982" s="2"/>
      <c r="BX4982" s="2"/>
      <c r="BY4982" s="2"/>
    </row>
    <row r="4983" spans="38:77" s="11" customFormat="1" x14ac:dyDescent="0.3">
      <c r="AL4983" s="2"/>
      <c r="AM4983" s="2"/>
      <c r="AN4983" s="2"/>
      <c r="AO4983" s="2"/>
      <c r="AP4983" s="2"/>
      <c r="AQ4983" s="2"/>
      <c r="AR4983" s="2"/>
      <c r="AS4983" s="2"/>
      <c r="AT4983" s="2"/>
      <c r="AU4983" s="2"/>
      <c r="AV4983" s="2"/>
      <c r="AW4983" s="2"/>
      <c r="AX4983" s="2"/>
      <c r="AY4983" s="2"/>
      <c r="AZ4983" s="2"/>
      <c r="BA4983" s="2"/>
      <c r="BB4983" s="2"/>
      <c r="BC4983" s="2"/>
      <c r="BD4983" s="2"/>
      <c r="BE4983" s="2"/>
      <c r="BF4983" s="2"/>
      <c r="BG4983" s="2"/>
      <c r="BH4983" s="2"/>
      <c r="BI4983" s="2"/>
      <c r="BJ4983" s="2"/>
      <c r="BK4983" s="2"/>
      <c r="BL4983" s="2"/>
      <c r="BM4983" s="2"/>
      <c r="BN4983" s="2"/>
      <c r="BO4983" s="2"/>
      <c r="BP4983" s="2"/>
      <c r="BQ4983" s="2"/>
      <c r="BR4983" s="2"/>
      <c r="BS4983" s="2"/>
      <c r="BT4983" s="2"/>
      <c r="BU4983" s="2"/>
      <c r="BV4983" s="2"/>
      <c r="BW4983" s="2"/>
      <c r="BX4983" s="2"/>
      <c r="BY4983" s="2"/>
    </row>
    <row r="4984" spans="38:77" s="11" customFormat="1" x14ac:dyDescent="0.3">
      <c r="AL4984" s="2"/>
      <c r="AM4984" s="2"/>
      <c r="AN4984" s="2"/>
      <c r="AO4984" s="2"/>
      <c r="AP4984" s="2"/>
      <c r="AQ4984" s="2"/>
      <c r="AR4984" s="2"/>
      <c r="AS4984" s="2"/>
      <c r="AT4984" s="2"/>
      <c r="AU4984" s="2"/>
      <c r="AV4984" s="2"/>
      <c r="AW4984" s="2"/>
      <c r="AX4984" s="2"/>
      <c r="AY4984" s="2"/>
      <c r="AZ4984" s="2"/>
      <c r="BA4984" s="2"/>
      <c r="BB4984" s="2"/>
      <c r="BC4984" s="2"/>
      <c r="BD4984" s="2"/>
      <c r="BE4984" s="2"/>
      <c r="BF4984" s="2"/>
      <c r="BG4984" s="2"/>
      <c r="BH4984" s="2"/>
      <c r="BI4984" s="2"/>
      <c r="BJ4984" s="2"/>
      <c r="BK4984" s="2"/>
      <c r="BL4984" s="2"/>
      <c r="BM4984" s="2"/>
      <c r="BN4984" s="2"/>
      <c r="BO4984" s="2"/>
      <c r="BP4984" s="2"/>
      <c r="BQ4984" s="2"/>
      <c r="BR4984" s="2"/>
      <c r="BS4984" s="2"/>
      <c r="BT4984" s="2"/>
      <c r="BU4984" s="2"/>
      <c r="BV4984" s="2"/>
      <c r="BW4984" s="2"/>
      <c r="BX4984" s="2"/>
      <c r="BY4984" s="2"/>
    </row>
    <row r="4985" spans="38:77" s="11" customFormat="1" x14ac:dyDescent="0.3">
      <c r="AL4985" s="2"/>
      <c r="AM4985" s="2"/>
      <c r="AN4985" s="2"/>
      <c r="AO4985" s="2"/>
      <c r="AP4985" s="2"/>
      <c r="AQ4985" s="2"/>
      <c r="AR4985" s="2"/>
      <c r="AS4985" s="2"/>
      <c r="AT4985" s="2"/>
      <c r="AU4985" s="2"/>
      <c r="AV4985" s="2"/>
      <c r="AW4985" s="2"/>
      <c r="AX4985" s="2"/>
      <c r="AY4985" s="2"/>
      <c r="AZ4985" s="2"/>
      <c r="BA4985" s="2"/>
      <c r="BB4985" s="2"/>
      <c r="BC4985" s="2"/>
      <c r="BD4985" s="2"/>
      <c r="BE4985" s="2"/>
      <c r="BF4985" s="2"/>
      <c r="BG4985" s="2"/>
      <c r="BH4985" s="2"/>
      <c r="BI4985" s="2"/>
      <c r="BJ4985" s="2"/>
      <c r="BK4985" s="2"/>
      <c r="BL4985" s="2"/>
      <c r="BM4985" s="2"/>
      <c r="BN4985" s="2"/>
      <c r="BO4985" s="2"/>
      <c r="BP4985" s="2"/>
      <c r="BQ4985" s="2"/>
      <c r="BR4985" s="2"/>
      <c r="BS4985" s="2"/>
      <c r="BT4985" s="2"/>
      <c r="BU4985" s="2"/>
      <c r="BV4985" s="2"/>
      <c r="BW4985" s="2"/>
      <c r="BX4985" s="2"/>
      <c r="BY4985" s="2"/>
    </row>
    <row r="4986" spans="38:77" s="11" customFormat="1" x14ac:dyDescent="0.3">
      <c r="AL4986" s="2"/>
      <c r="AM4986" s="2"/>
      <c r="AN4986" s="2"/>
      <c r="AO4986" s="2"/>
      <c r="AP4986" s="2"/>
      <c r="AQ4986" s="2"/>
      <c r="AR4986" s="2"/>
      <c r="AS4986" s="2"/>
      <c r="AT4986" s="2"/>
      <c r="AU4986" s="2"/>
      <c r="AV4986" s="2"/>
      <c r="AW4986" s="2"/>
      <c r="AX4986" s="2"/>
      <c r="AY4986" s="2"/>
      <c r="AZ4986" s="2"/>
      <c r="BA4986" s="2"/>
      <c r="BB4986" s="2"/>
      <c r="BC4986" s="2"/>
      <c r="BD4986" s="2"/>
      <c r="BE4986" s="2"/>
      <c r="BF4986" s="2"/>
      <c r="BG4986" s="2"/>
      <c r="BH4986" s="2"/>
      <c r="BI4986" s="2"/>
      <c r="BJ4986" s="2"/>
      <c r="BK4986" s="2"/>
      <c r="BL4986" s="2"/>
      <c r="BM4986" s="2"/>
      <c r="BN4986" s="2"/>
      <c r="BO4986" s="2"/>
      <c r="BP4986" s="2"/>
      <c r="BQ4986" s="2"/>
      <c r="BR4986" s="2"/>
      <c r="BS4986" s="2"/>
      <c r="BT4986" s="2"/>
      <c r="BU4986" s="2"/>
      <c r="BV4986" s="2"/>
      <c r="BW4986" s="2"/>
      <c r="BX4986" s="2"/>
      <c r="BY4986" s="2"/>
    </row>
    <row r="4987" spans="38:77" s="11" customFormat="1" x14ac:dyDescent="0.3">
      <c r="AL4987" s="2"/>
      <c r="AM4987" s="2"/>
      <c r="AN4987" s="2"/>
      <c r="AO4987" s="2"/>
      <c r="AP4987" s="2"/>
      <c r="AQ4987" s="2"/>
      <c r="AR4987" s="2"/>
      <c r="AS4987" s="2"/>
      <c r="AT4987" s="2"/>
      <c r="AU4987" s="2"/>
      <c r="AV4987" s="2"/>
      <c r="AW4987" s="2"/>
      <c r="AX4987" s="2"/>
      <c r="AY4987" s="2"/>
      <c r="AZ4987" s="2"/>
      <c r="BA4987" s="2"/>
      <c r="BB4987" s="2"/>
      <c r="BC4987" s="2"/>
      <c r="BD4987" s="2"/>
      <c r="BE4987" s="2"/>
      <c r="BF4987" s="2"/>
      <c r="BG4987" s="2"/>
      <c r="BH4987" s="2"/>
      <c r="BI4987" s="2"/>
      <c r="BJ4987" s="2"/>
      <c r="BK4987" s="2"/>
      <c r="BL4987" s="2"/>
      <c r="BM4987" s="2"/>
      <c r="BN4987" s="2"/>
      <c r="BO4987" s="2"/>
      <c r="BP4987" s="2"/>
      <c r="BQ4987" s="2"/>
      <c r="BR4987" s="2"/>
      <c r="BS4987" s="2"/>
      <c r="BT4987" s="2"/>
      <c r="BU4987" s="2"/>
      <c r="BV4987" s="2"/>
      <c r="BW4987" s="2"/>
      <c r="BX4987" s="2"/>
      <c r="BY4987" s="2"/>
    </row>
    <row r="4988" spans="38:77" s="11" customFormat="1" x14ac:dyDescent="0.3">
      <c r="AL4988" s="2"/>
      <c r="AM4988" s="2"/>
      <c r="AN4988" s="2"/>
      <c r="AO4988" s="2"/>
      <c r="AP4988" s="2"/>
      <c r="AQ4988" s="2"/>
      <c r="AR4988" s="2"/>
      <c r="AS4988" s="2"/>
      <c r="AT4988" s="2"/>
      <c r="AU4988" s="2"/>
      <c r="AV4988" s="2"/>
      <c r="AW4988" s="2"/>
      <c r="AX4988" s="2"/>
      <c r="AY4988" s="2"/>
      <c r="AZ4988" s="2"/>
      <c r="BA4988" s="2"/>
      <c r="BB4988" s="2"/>
      <c r="BC4988" s="2"/>
      <c r="BD4988" s="2"/>
      <c r="BE4988" s="2"/>
      <c r="BF4988" s="2"/>
      <c r="BG4988" s="2"/>
      <c r="BH4988" s="2"/>
      <c r="BI4988" s="2"/>
      <c r="BJ4988" s="2"/>
      <c r="BK4988" s="2"/>
      <c r="BL4988" s="2"/>
      <c r="BM4988" s="2"/>
      <c r="BN4988" s="2"/>
      <c r="BO4988" s="2"/>
      <c r="BP4988" s="2"/>
      <c r="BQ4988" s="2"/>
      <c r="BR4988" s="2"/>
      <c r="BS4988" s="2"/>
      <c r="BT4988" s="2"/>
      <c r="BU4988" s="2"/>
      <c r="BV4988" s="2"/>
      <c r="BW4988" s="2"/>
      <c r="BX4988" s="2"/>
      <c r="BY4988" s="2"/>
    </row>
    <row r="4989" spans="38:77" s="11" customFormat="1" x14ac:dyDescent="0.3">
      <c r="AL4989" s="2"/>
      <c r="AM4989" s="2"/>
      <c r="AN4989" s="2"/>
      <c r="AO4989" s="2"/>
      <c r="AP4989" s="2"/>
      <c r="AQ4989" s="2"/>
      <c r="AR4989" s="2"/>
      <c r="AS4989" s="2"/>
      <c r="AT4989" s="2"/>
      <c r="AU4989" s="2"/>
      <c r="AV4989" s="2"/>
      <c r="AW4989" s="2"/>
      <c r="AX4989" s="2"/>
      <c r="AY4989" s="2"/>
      <c r="AZ4989" s="2"/>
      <c r="BA4989" s="2"/>
      <c r="BB4989" s="2"/>
      <c r="BC4989" s="2"/>
      <c r="BD4989" s="2"/>
      <c r="BE4989" s="2"/>
      <c r="BF4989" s="2"/>
      <c r="BG4989" s="2"/>
      <c r="BH4989" s="2"/>
      <c r="BI4989" s="2"/>
      <c r="BJ4989" s="2"/>
      <c r="BK4989" s="2"/>
      <c r="BL4989" s="2"/>
      <c r="BM4989" s="2"/>
      <c r="BN4989" s="2"/>
      <c r="BO4989" s="2"/>
      <c r="BP4989" s="2"/>
      <c r="BQ4989" s="2"/>
      <c r="BR4989" s="2"/>
      <c r="BS4989" s="2"/>
      <c r="BT4989" s="2"/>
      <c r="BU4989" s="2"/>
      <c r="BV4989" s="2"/>
      <c r="BW4989" s="2"/>
      <c r="BX4989" s="2"/>
      <c r="BY4989" s="2"/>
    </row>
    <row r="4990" spans="38:77" s="11" customFormat="1" x14ac:dyDescent="0.3">
      <c r="AL4990" s="2"/>
      <c r="AM4990" s="2"/>
      <c r="AN4990" s="2"/>
      <c r="AO4990" s="2"/>
      <c r="AP4990" s="2"/>
      <c r="AQ4990" s="2"/>
      <c r="AR4990" s="2"/>
      <c r="AS4990" s="2"/>
      <c r="AT4990" s="2"/>
      <c r="AU4990" s="2"/>
      <c r="AV4990" s="2"/>
      <c r="AW4990" s="2"/>
      <c r="AX4990" s="2"/>
      <c r="AY4990" s="2"/>
      <c r="AZ4990" s="2"/>
      <c r="BA4990" s="2"/>
      <c r="BB4990" s="2"/>
      <c r="BC4990" s="2"/>
      <c r="BD4990" s="2"/>
      <c r="BE4990" s="2"/>
      <c r="BF4990" s="2"/>
      <c r="BG4990" s="2"/>
      <c r="BH4990" s="2"/>
      <c r="BI4990" s="2"/>
      <c r="BJ4990" s="2"/>
      <c r="BK4990" s="2"/>
      <c r="BL4990" s="2"/>
      <c r="BM4990" s="2"/>
      <c r="BN4990" s="2"/>
      <c r="BO4990" s="2"/>
      <c r="BP4990" s="2"/>
      <c r="BQ4990" s="2"/>
      <c r="BR4990" s="2"/>
      <c r="BS4990" s="2"/>
      <c r="BT4990" s="2"/>
      <c r="BU4990" s="2"/>
      <c r="BV4990" s="2"/>
      <c r="BW4990" s="2"/>
      <c r="BX4990" s="2"/>
      <c r="BY4990" s="2"/>
    </row>
    <row r="4991" spans="38:77" s="11" customFormat="1" x14ac:dyDescent="0.3">
      <c r="AL4991" s="2"/>
      <c r="AM4991" s="2"/>
      <c r="AN4991" s="2"/>
      <c r="AO4991" s="2"/>
      <c r="AP4991" s="2"/>
      <c r="AQ4991" s="2"/>
      <c r="AR4991" s="2"/>
      <c r="AS4991" s="2"/>
      <c r="AT4991" s="2"/>
      <c r="AU4991" s="2"/>
      <c r="AV4991" s="2"/>
      <c r="AW4991" s="2"/>
      <c r="AX4991" s="2"/>
      <c r="AY4991" s="2"/>
      <c r="AZ4991" s="2"/>
      <c r="BA4991" s="2"/>
      <c r="BB4991" s="2"/>
      <c r="BC4991" s="2"/>
      <c r="BD4991" s="2"/>
      <c r="BE4991" s="2"/>
      <c r="BF4991" s="2"/>
      <c r="BG4991" s="2"/>
      <c r="BH4991" s="2"/>
      <c r="BI4991" s="2"/>
      <c r="BJ4991" s="2"/>
      <c r="BK4991" s="2"/>
      <c r="BL4991" s="2"/>
      <c r="BM4991" s="2"/>
      <c r="BN4991" s="2"/>
      <c r="BO4991" s="2"/>
      <c r="BP4991" s="2"/>
      <c r="BQ4991" s="2"/>
      <c r="BR4991" s="2"/>
      <c r="BS4991" s="2"/>
      <c r="BT4991" s="2"/>
      <c r="BU4991" s="2"/>
      <c r="BV4991" s="2"/>
      <c r="BW4991" s="2"/>
      <c r="BX4991" s="2"/>
      <c r="BY4991" s="2"/>
    </row>
    <row r="4992" spans="38:77" s="11" customFormat="1" x14ac:dyDescent="0.3">
      <c r="AL4992" s="2"/>
      <c r="AM4992" s="2"/>
      <c r="AN4992" s="2"/>
      <c r="AO4992" s="2"/>
      <c r="AP4992" s="2"/>
      <c r="AQ4992" s="2"/>
      <c r="AR4992" s="2"/>
      <c r="AS4992" s="2"/>
      <c r="AT4992" s="2"/>
      <c r="AU4992" s="2"/>
      <c r="AV4992" s="2"/>
      <c r="AW4992" s="2"/>
      <c r="AX4992" s="2"/>
      <c r="AY4992" s="2"/>
      <c r="AZ4992" s="2"/>
      <c r="BA4992" s="2"/>
      <c r="BB4992" s="2"/>
      <c r="BC4992" s="2"/>
      <c r="BD4992" s="2"/>
      <c r="BE4992" s="2"/>
      <c r="BF4992" s="2"/>
      <c r="BG4992" s="2"/>
      <c r="BH4992" s="2"/>
      <c r="BI4992" s="2"/>
      <c r="BJ4992" s="2"/>
      <c r="BK4992" s="2"/>
      <c r="BL4992" s="2"/>
      <c r="BM4992" s="2"/>
      <c r="BN4992" s="2"/>
      <c r="BO4992" s="2"/>
      <c r="BP4992" s="2"/>
      <c r="BQ4992" s="2"/>
      <c r="BR4992" s="2"/>
      <c r="BS4992" s="2"/>
      <c r="BT4992" s="2"/>
      <c r="BU4992" s="2"/>
      <c r="BV4992" s="2"/>
      <c r="BW4992" s="2"/>
      <c r="BX4992" s="2"/>
      <c r="BY4992" s="2"/>
    </row>
    <row r="4993" spans="38:77" s="11" customFormat="1" x14ac:dyDescent="0.3">
      <c r="AL4993" s="2"/>
      <c r="AM4993" s="2"/>
      <c r="AN4993" s="2"/>
      <c r="AO4993" s="2"/>
      <c r="AP4993" s="2"/>
      <c r="AQ4993" s="2"/>
      <c r="AR4993" s="2"/>
      <c r="AS4993" s="2"/>
      <c r="AT4993" s="2"/>
      <c r="AU4993" s="2"/>
      <c r="AV4993" s="2"/>
      <c r="AW4993" s="2"/>
      <c r="AX4993" s="2"/>
      <c r="AY4993" s="2"/>
      <c r="AZ4993" s="2"/>
      <c r="BA4993" s="2"/>
      <c r="BB4993" s="2"/>
      <c r="BC4993" s="2"/>
      <c r="BD4993" s="2"/>
      <c r="BE4993" s="2"/>
      <c r="BF4993" s="2"/>
      <c r="BG4993" s="2"/>
      <c r="BH4993" s="2"/>
      <c r="BI4993" s="2"/>
      <c r="BJ4993" s="2"/>
      <c r="BK4993" s="2"/>
      <c r="BL4993" s="2"/>
      <c r="BM4993" s="2"/>
      <c r="BN4993" s="2"/>
      <c r="BO4993" s="2"/>
      <c r="BP4993" s="2"/>
      <c r="BQ4993" s="2"/>
      <c r="BR4993" s="2"/>
      <c r="BS4993" s="2"/>
      <c r="BT4993" s="2"/>
      <c r="BU4993" s="2"/>
      <c r="BV4993" s="2"/>
      <c r="BW4993" s="2"/>
      <c r="BX4993" s="2"/>
      <c r="BY4993" s="2"/>
    </row>
    <row r="4994" spans="38:77" s="11" customFormat="1" x14ac:dyDescent="0.3">
      <c r="AL4994" s="2"/>
      <c r="AM4994" s="2"/>
      <c r="AN4994" s="2"/>
      <c r="AO4994" s="2"/>
      <c r="AP4994" s="2"/>
      <c r="AQ4994" s="2"/>
      <c r="AR4994" s="2"/>
      <c r="AS4994" s="2"/>
      <c r="AT4994" s="2"/>
      <c r="AU4994" s="2"/>
      <c r="AV4994" s="2"/>
      <c r="AW4994" s="2"/>
      <c r="AX4994" s="2"/>
      <c r="AY4994" s="2"/>
      <c r="AZ4994" s="2"/>
      <c r="BA4994" s="2"/>
      <c r="BB4994" s="2"/>
      <c r="BC4994" s="2"/>
      <c r="BD4994" s="2"/>
      <c r="BE4994" s="2"/>
      <c r="BF4994" s="2"/>
      <c r="BG4994" s="2"/>
      <c r="BH4994" s="2"/>
      <c r="BI4994" s="2"/>
      <c r="BJ4994" s="2"/>
      <c r="BK4994" s="2"/>
      <c r="BL4994" s="2"/>
      <c r="BM4994" s="2"/>
      <c r="BN4994" s="2"/>
      <c r="BO4994" s="2"/>
      <c r="BP4994" s="2"/>
      <c r="BQ4994" s="2"/>
      <c r="BR4994" s="2"/>
      <c r="BS4994" s="2"/>
      <c r="BT4994" s="2"/>
      <c r="BU4994" s="2"/>
      <c r="BV4994" s="2"/>
      <c r="BW4994" s="2"/>
      <c r="BX4994" s="2"/>
      <c r="BY4994" s="2"/>
    </row>
    <row r="4995" spans="38:77" s="11" customFormat="1" x14ac:dyDescent="0.3">
      <c r="AL4995" s="2"/>
      <c r="AM4995" s="2"/>
      <c r="AN4995" s="2"/>
      <c r="AO4995" s="2"/>
      <c r="AP4995" s="2"/>
      <c r="AQ4995" s="2"/>
      <c r="AR4995" s="2"/>
      <c r="AS4995" s="2"/>
      <c r="AT4995" s="2"/>
      <c r="AU4995" s="2"/>
      <c r="AV4995" s="2"/>
      <c r="AW4995" s="2"/>
      <c r="AX4995" s="2"/>
      <c r="AY4995" s="2"/>
      <c r="AZ4995" s="2"/>
      <c r="BA4995" s="2"/>
      <c r="BB4995" s="2"/>
      <c r="BC4995" s="2"/>
      <c r="BD4995" s="2"/>
      <c r="BE4995" s="2"/>
      <c r="BF4995" s="2"/>
      <c r="BG4995" s="2"/>
      <c r="BH4995" s="2"/>
      <c r="BI4995" s="2"/>
      <c r="BJ4995" s="2"/>
      <c r="BK4995" s="2"/>
      <c r="BL4995" s="2"/>
      <c r="BM4995" s="2"/>
      <c r="BN4995" s="2"/>
      <c r="BO4995" s="2"/>
      <c r="BP4995" s="2"/>
      <c r="BQ4995" s="2"/>
      <c r="BR4995" s="2"/>
      <c r="BS4995" s="2"/>
      <c r="BT4995" s="2"/>
      <c r="BU4995" s="2"/>
      <c r="BV4995" s="2"/>
      <c r="BW4995" s="2"/>
      <c r="BX4995" s="2"/>
      <c r="BY4995" s="2"/>
    </row>
    <row r="4996" spans="38:77" s="11" customFormat="1" x14ac:dyDescent="0.3">
      <c r="AL4996" s="2"/>
      <c r="AM4996" s="2"/>
      <c r="AN4996" s="2"/>
      <c r="AO4996" s="2"/>
      <c r="AP4996" s="2"/>
      <c r="AQ4996" s="2"/>
      <c r="AR4996" s="2"/>
      <c r="AS4996" s="2"/>
      <c r="AT4996" s="2"/>
      <c r="AU4996" s="2"/>
      <c r="AV4996" s="2"/>
      <c r="AW4996" s="2"/>
      <c r="AX4996" s="2"/>
      <c r="AY4996" s="2"/>
      <c r="AZ4996" s="2"/>
      <c r="BA4996" s="2"/>
      <c r="BB4996" s="2"/>
      <c r="BC4996" s="2"/>
      <c r="BD4996" s="2"/>
      <c r="BE4996" s="2"/>
      <c r="BF4996" s="2"/>
      <c r="BG4996" s="2"/>
      <c r="BH4996" s="2"/>
      <c r="BI4996" s="2"/>
      <c r="BJ4996" s="2"/>
      <c r="BK4996" s="2"/>
      <c r="BL4996" s="2"/>
      <c r="BM4996" s="2"/>
      <c r="BN4996" s="2"/>
      <c r="BO4996" s="2"/>
      <c r="BP4996" s="2"/>
      <c r="BQ4996" s="2"/>
      <c r="BR4996" s="2"/>
      <c r="BS4996" s="2"/>
      <c r="BT4996" s="2"/>
      <c r="BU4996" s="2"/>
      <c r="BV4996" s="2"/>
      <c r="BW4996" s="2"/>
      <c r="BX4996" s="2"/>
      <c r="BY4996" s="2"/>
    </row>
    <row r="4997" spans="38:77" s="11" customFormat="1" x14ac:dyDescent="0.3">
      <c r="AL4997" s="2"/>
      <c r="AM4997" s="2"/>
      <c r="AN4997" s="2"/>
      <c r="AO4997" s="2"/>
      <c r="AP4997" s="2"/>
      <c r="AQ4997" s="2"/>
      <c r="AR4997" s="2"/>
      <c r="AS4997" s="2"/>
      <c r="AT4997" s="2"/>
      <c r="AU4997" s="2"/>
      <c r="AV4997" s="2"/>
      <c r="AW4997" s="2"/>
      <c r="AX4997" s="2"/>
      <c r="AY4997" s="2"/>
      <c r="AZ4997" s="2"/>
      <c r="BA4997" s="2"/>
      <c r="BB4997" s="2"/>
      <c r="BC4997" s="2"/>
      <c r="BD4997" s="2"/>
      <c r="BE4997" s="2"/>
      <c r="BF4997" s="2"/>
      <c r="BG4997" s="2"/>
      <c r="BH4997" s="2"/>
      <c r="BI4997" s="2"/>
      <c r="BJ4997" s="2"/>
      <c r="BK4997" s="2"/>
      <c r="BL4997" s="2"/>
      <c r="BM4997" s="2"/>
      <c r="BN4997" s="2"/>
      <c r="BO4997" s="2"/>
      <c r="BP4997" s="2"/>
      <c r="BQ4997" s="2"/>
      <c r="BR4997" s="2"/>
      <c r="BS4997" s="2"/>
      <c r="BT4997" s="2"/>
      <c r="BU4997" s="2"/>
      <c r="BV4997" s="2"/>
      <c r="BW4997" s="2"/>
      <c r="BX4997" s="2"/>
      <c r="BY4997" s="2"/>
    </row>
    <row r="4998" spans="38:77" s="11" customFormat="1" x14ac:dyDescent="0.3">
      <c r="AL4998" s="2"/>
      <c r="AM4998" s="2"/>
      <c r="AN4998" s="2"/>
      <c r="AO4998" s="2"/>
      <c r="AP4998" s="2"/>
      <c r="AQ4998" s="2"/>
      <c r="AR4998" s="2"/>
      <c r="AS4998" s="2"/>
      <c r="AT4998" s="2"/>
      <c r="AU4998" s="2"/>
      <c r="AV4998" s="2"/>
      <c r="AW4998" s="2"/>
      <c r="AX4998" s="2"/>
      <c r="AY4998" s="2"/>
      <c r="AZ4998" s="2"/>
      <c r="BA4998" s="2"/>
      <c r="BB4998" s="2"/>
      <c r="BC4998" s="2"/>
      <c r="BD4998" s="2"/>
      <c r="BE4998" s="2"/>
      <c r="BF4998" s="2"/>
      <c r="BG4998" s="2"/>
      <c r="BH4998" s="2"/>
      <c r="BI4998" s="2"/>
      <c r="BJ4998" s="2"/>
      <c r="BK4998" s="2"/>
      <c r="BL4998" s="2"/>
      <c r="BM4998" s="2"/>
      <c r="BN4998" s="2"/>
      <c r="BO4998" s="2"/>
      <c r="BP4998" s="2"/>
      <c r="BQ4998" s="2"/>
      <c r="BR4998" s="2"/>
      <c r="BS4998" s="2"/>
      <c r="BT4998" s="2"/>
      <c r="BU4998" s="2"/>
      <c r="BV4998" s="2"/>
      <c r="BW4998" s="2"/>
      <c r="BX4998" s="2"/>
      <c r="BY4998" s="2"/>
    </row>
    <row r="4999" spans="38:77" s="11" customFormat="1" x14ac:dyDescent="0.3">
      <c r="AL4999" s="2"/>
      <c r="AM4999" s="2"/>
      <c r="AN4999" s="2"/>
      <c r="AO4999" s="2"/>
      <c r="AP4999" s="2"/>
      <c r="AQ4999" s="2"/>
      <c r="AR4999" s="2"/>
      <c r="AS4999" s="2"/>
      <c r="AT4999" s="2"/>
      <c r="AU4999" s="2"/>
      <c r="AV4999" s="2"/>
      <c r="AW4999" s="2"/>
      <c r="AX4999" s="2"/>
      <c r="AY4999" s="2"/>
      <c r="AZ4999" s="2"/>
      <c r="BA4999" s="2"/>
      <c r="BB4999" s="2"/>
      <c r="BC4999" s="2"/>
      <c r="BD4999" s="2"/>
      <c r="BE4999" s="2"/>
      <c r="BF4999" s="2"/>
      <c r="BG4999" s="2"/>
      <c r="BH4999" s="2"/>
      <c r="BI4999" s="2"/>
      <c r="BJ4999" s="2"/>
      <c r="BK4999" s="2"/>
      <c r="BL4999" s="2"/>
      <c r="BM4999" s="2"/>
      <c r="BN4999" s="2"/>
      <c r="BO4999" s="2"/>
      <c r="BP4999" s="2"/>
      <c r="BQ4999" s="2"/>
      <c r="BR4999" s="2"/>
      <c r="BS4999" s="2"/>
      <c r="BT4999" s="2"/>
      <c r="BU4999" s="2"/>
      <c r="BV4999" s="2"/>
      <c r="BW4999" s="2"/>
      <c r="BX4999" s="2"/>
      <c r="BY4999" s="2"/>
    </row>
    <row r="5000" spans="38:77" s="11" customFormat="1" x14ac:dyDescent="0.3">
      <c r="AL5000" s="2"/>
      <c r="AM5000" s="2"/>
      <c r="AN5000" s="2"/>
      <c r="AO5000" s="2"/>
      <c r="AP5000" s="2"/>
      <c r="AQ5000" s="2"/>
      <c r="AR5000" s="2"/>
      <c r="AS5000" s="2"/>
      <c r="AT5000" s="2"/>
      <c r="AU5000" s="2"/>
      <c r="AV5000" s="2"/>
      <c r="AW5000" s="2"/>
      <c r="AX5000" s="2"/>
      <c r="AY5000" s="2"/>
      <c r="AZ5000" s="2"/>
      <c r="BA5000" s="2"/>
      <c r="BB5000" s="2"/>
      <c r="BC5000" s="2"/>
      <c r="BD5000" s="2"/>
      <c r="BE5000" s="2"/>
      <c r="BF5000" s="2"/>
      <c r="BG5000" s="2"/>
      <c r="BH5000" s="2"/>
      <c r="BI5000" s="2"/>
      <c r="BJ5000" s="2"/>
      <c r="BK5000" s="2"/>
      <c r="BL5000" s="2"/>
      <c r="BM5000" s="2"/>
      <c r="BN5000" s="2"/>
      <c r="BO5000" s="2"/>
      <c r="BP5000" s="2"/>
      <c r="BQ5000" s="2"/>
      <c r="BR5000" s="2"/>
      <c r="BS5000" s="2"/>
      <c r="BT5000" s="2"/>
      <c r="BU5000" s="2"/>
      <c r="BV5000" s="2"/>
      <c r="BW5000" s="2"/>
      <c r="BX5000" s="2"/>
      <c r="BY5000" s="2"/>
    </row>
    <row r="5001" spans="38:77" s="11" customFormat="1" x14ac:dyDescent="0.3">
      <c r="AL5001" s="2"/>
      <c r="AM5001" s="2"/>
      <c r="AN5001" s="2"/>
      <c r="AO5001" s="2"/>
      <c r="AP5001" s="2"/>
      <c r="AQ5001" s="2"/>
      <c r="AR5001" s="2"/>
      <c r="AS5001" s="2"/>
      <c r="AT5001" s="2"/>
      <c r="AU5001" s="2"/>
      <c r="AV5001" s="2"/>
      <c r="AW5001" s="2"/>
      <c r="AX5001" s="2"/>
      <c r="AY5001" s="2"/>
      <c r="AZ5001" s="2"/>
      <c r="BA5001" s="2"/>
      <c r="BB5001" s="2"/>
      <c r="BC5001" s="2"/>
      <c r="BD5001" s="2"/>
      <c r="BE5001" s="2"/>
      <c r="BF5001" s="2"/>
      <c r="BG5001" s="2"/>
      <c r="BH5001" s="2"/>
      <c r="BI5001" s="2"/>
      <c r="BJ5001" s="2"/>
      <c r="BK5001" s="2"/>
      <c r="BL5001" s="2"/>
      <c r="BM5001" s="2"/>
      <c r="BN5001" s="2"/>
      <c r="BO5001" s="2"/>
      <c r="BP5001" s="2"/>
      <c r="BQ5001" s="2"/>
      <c r="BR5001" s="2"/>
      <c r="BS5001" s="2"/>
      <c r="BT5001" s="2"/>
      <c r="BU5001" s="2"/>
      <c r="BV5001" s="2"/>
      <c r="BW5001" s="2"/>
      <c r="BX5001" s="2"/>
      <c r="BY5001" s="2"/>
    </row>
    <row r="5002" spans="38:77" s="11" customFormat="1" x14ac:dyDescent="0.3">
      <c r="AL5002" s="2"/>
      <c r="AM5002" s="2"/>
      <c r="AN5002" s="2"/>
      <c r="AO5002" s="2"/>
      <c r="AP5002" s="2"/>
      <c r="AQ5002" s="2"/>
      <c r="AR5002" s="2"/>
      <c r="AS5002" s="2"/>
      <c r="AT5002" s="2"/>
      <c r="AU5002" s="2"/>
      <c r="AV5002" s="2"/>
      <c r="AW5002" s="2"/>
      <c r="AX5002" s="2"/>
      <c r="AY5002" s="2"/>
      <c r="AZ5002" s="2"/>
      <c r="BA5002" s="2"/>
      <c r="BB5002" s="2"/>
      <c r="BC5002" s="2"/>
      <c r="BD5002" s="2"/>
      <c r="BE5002" s="2"/>
      <c r="BF5002" s="2"/>
      <c r="BG5002" s="2"/>
      <c r="BH5002" s="2"/>
      <c r="BI5002" s="2"/>
      <c r="BJ5002" s="2"/>
      <c r="BK5002" s="2"/>
      <c r="BL5002" s="2"/>
      <c r="BM5002" s="2"/>
      <c r="BN5002" s="2"/>
      <c r="BO5002" s="2"/>
      <c r="BP5002" s="2"/>
      <c r="BQ5002" s="2"/>
      <c r="BR5002" s="2"/>
      <c r="BS5002" s="2"/>
      <c r="BT5002" s="2"/>
      <c r="BU5002" s="2"/>
      <c r="BV5002" s="2"/>
      <c r="BW5002" s="2"/>
      <c r="BX5002" s="2"/>
      <c r="BY5002" s="2"/>
    </row>
    <row r="5003" spans="38:77" s="11" customFormat="1" x14ac:dyDescent="0.3">
      <c r="AL5003" s="2"/>
      <c r="AM5003" s="2"/>
      <c r="AN5003" s="2"/>
      <c r="AO5003" s="2"/>
      <c r="AP5003" s="2"/>
      <c r="AQ5003" s="2"/>
      <c r="AR5003" s="2"/>
      <c r="AS5003" s="2"/>
      <c r="AT5003" s="2"/>
      <c r="AU5003" s="2"/>
      <c r="AV5003" s="2"/>
      <c r="AW5003" s="2"/>
      <c r="AX5003" s="2"/>
      <c r="AY5003" s="2"/>
      <c r="AZ5003" s="2"/>
      <c r="BA5003" s="2"/>
      <c r="BB5003" s="2"/>
      <c r="BC5003" s="2"/>
      <c r="BD5003" s="2"/>
      <c r="BE5003" s="2"/>
      <c r="BF5003" s="2"/>
      <c r="BG5003" s="2"/>
      <c r="BH5003" s="2"/>
      <c r="BI5003" s="2"/>
      <c r="BJ5003" s="2"/>
      <c r="BK5003" s="2"/>
      <c r="BL5003" s="2"/>
      <c r="BM5003" s="2"/>
      <c r="BN5003" s="2"/>
      <c r="BO5003" s="2"/>
      <c r="BP5003" s="2"/>
      <c r="BQ5003" s="2"/>
      <c r="BR5003" s="2"/>
      <c r="BS5003" s="2"/>
      <c r="BT5003" s="2"/>
      <c r="BU5003" s="2"/>
      <c r="BV5003" s="2"/>
      <c r="BW5003" s="2"/>
      <c r="BX5003" s="2"/>
      <c r="BY5003" s="2"/>
    </row>
    <row r="5004" spans="38:77" s="11" customFormat="1" x14ac:dyDescent="0.3">
      <c r="AL5004" s="2"/>
      <c r="AM5004" s="2"/>
      <c r="AN5004" s="2"/>
      <c r="AO5004" s="2"/>
      <c r="AP5004" s="2"/>
      <c r="AQ5004" s="2"/>
      <c r="AR5004" s="2"/>
      <c r="AS5004" s="2"/>
      <c r="AT5004" s="2"/>
      <c r="AU5004" s="2"/>
      <c r="AV5004" s="2"/>
      <c r="AW5004" s="2"/>
      <c r="AX5004" s="2"/>
      <c r="AY5004" s="2"/>
      <c r="AZ5004" s="2"/>
      <c r="BA5004" s="2"/>
      <c r="BB5004" s="2"/>
      <c r="BC5004" s="2"/>
      <c r="BD5004" s="2"/>
      <c r="BE5004" s="2"/>
      <c r="BF5004" s="2"/>
      <c r="BG5004" s="2"/>
      <c r="BH5004" s="2"/>
      <c r="BI5004" s="2"/>
      <c r="BJ5004" s="2"/>
      <c r="BK5004" s="2"/>
      <c r="BL5004" s="2"/>
      <c r="BM5004" s="2"/>
      <c r="BN5004" s="2"/>
      <c r="BO5004" s="2"/>
      <c r="BP5004" s="2"/>
      <c r="BQ5004" s="2"/>
      <c r="BR5004" s="2"/>
      <c r="BS5004" s="2"/>
      <c r="BT5004" s="2"/>
      <c r="BU5004" s="2"/>
      <c r="BV5004" s="2"/>
      <c r="BW5004" s="2"/>
      <c r="BX5004" s="2"/>
      <c r="BY5004" s="2"/>
    </row>
    <row r="5005" spans="38:77" s="11" customFormat="1" x14ac:dyDescent="0.3">
      <c r="AL5005" s="2"/>
      <c r="AM5005" s="2"/>
      <c r="AN5005" s="2"/>
      <c r="AO5005" s="2"/>
      <c r="AP5005" s="2"/>
      <c r="AQ5005" s="2"/>
      <c r="AR5005" s="2"/>
      <c r="AS5005" s="2"/>
      <c r="AT5005" s="2"/>
      <c r="AU5005" s="2"/>
      <c r="AV5005" s="2"/>
      <c r="AW5005" s="2"/>
      <c r="AX5005" s="2"/>
      <c r="AY5005" s="2"/>
      <c r="AZ5005" s="2"/>
      <c r="BA5005" s="2"/>
      <c r="BB5005" s="2"/>
      <c r="BC5005" s="2"/>
      <c r="BD5005" s="2"/>
      <c r="BE5005" s="2"/>
      <c r="BF5005" s="2"/>
      <c r="BG5005" s="2"/>
      <c r="BH5005" s="2"/>
      <c r="BI5005" s="2"/>
      <c r="BJ5005" s="2"/>
      <c r="BK5005" s="2"/>
      <c r="BL5005" s="2"/>
      <c r="BM5005" s="2"/>
      <c r="BN5005" s="2"/>
      <c r="BO5005" s="2"/>
      <c r="BP5005" s="2"/>
      <c r="BQ5005" s="2"/>
      <c r="BR5005" s="2"/>
      <c r="BS5005" s="2"/>
      <c r="BT5005" s="2"/>
      <c r="BU5005" s="2"/>
      <c r="BV5005" s="2"/>
      <c r="BW5005" s="2"/>
      <c r="BX5005" s="2"/>
      <c r="BY5005" s="2"/>
    </row>
    <row r="5006" spans="38:77" s="11" customFormat="1" x14ac:dyDescent="0.3">
      <c r="AL5006" s="2"/>
      <c r="AM5006" s="2"/>
      <c r="AN5006" s="2"/>
      <c r="AO5006" s="2"/>
      <c r="AP5006" s="2"/>
      <c r="AQ5006" s="2"/>
      <c r="AR5006" s="2"/>
      <c r="AS5006" s="2"/>
      <c r="AT5006" s="2"/>
      <c r="AU5006" s="2"/>
      <c r="AV5006" s="2"/>
      <c r="AW5006" s="2"/>
      <c r="AX5006" s="2"/>
      <c r="AY5006" s="2"/>
      <c r="AZ5006" s="2"/>
      <c r="BA5006" s="2"/>
      <c r="BB5006" s="2"/>
      <c r="BC5006" s="2"/>
      <c r="BD5006" s="2"/>
      <c r="BE5006" s="2"/>
      <c r="BF5006" s="2"/>
      <c r="BG5006" s="2"/>
      <c r="BH5006" s="2"/>
      <c r="BI5006" s="2"/>
      <c r="BJ5006" s="2"/>
      <c r="BK5006" s="2"/>
      <c r="BL5006" s="2"/>
      <c r="BM5006" s="2"/>
      <c r="BN5006" s="2"/>
      <c r="BO5006" s="2"/>
      <c r="BP5006" s="2"/>
      <c r="BQ5006" s="2"/>
      <c r="BR5006" s="2"/>
      <c r="BS5006" s="2"/>
      <c r="BT5006" s="2"/>
      <c r="BU5006" s="2"/>
      <c r="BV5006" s="2"/>
      <c r="BW5006" s="2"/>
      <c r="BX5006" s="2"/>
      <c r="BY5006" s="2"/>
    </row>
    <row r="5007" spans="38:77" s="11" customFormat="1" x14ac:dyDescent="0.3">
      <c r="AL5007" s="2"/>
      <c r="AM5007" s="2"/>
      <c r="AN5007" s="2"/>
      <c r="AO5007" s="2"/>
      <c r="AP5007" s="2"/>
      <c r="AQ5007" s="2"/>
      <c r="AR5007" s="2"/>
      <c r="AS5007" s="2"/>
      <c r="AT5007" s="2"/>
      <c r="AU5007" s="2"/>
      <c r="AV5007" s="2"/>
      <c r="AW5007" s="2"/>
      <c r="AX5007" s="2"/>
      <c r="AY5007" s="2"/>
      <c r="AZ5007" s="2"/>
      <c r="BA5007" s="2"/>
      <c r="BB5007" s="2"/>
      <c r="BC5007" s="2"/>
      <c r="BD5007" s="2"/>
      <c r="BE5007" s="2"/>
      <c r="BF5007" s="2"/>
      <c r="BG5007" s="2"/>
      <c r="BH5007" s="2"/>
      <c r="BI5007" s="2"/>
      <c r="BJ5007" s="2"/>
      <c r="BK5007" s="2"/>
      <c r="BL5007" s="2"/>
      <c r="BM5007" s="2"/>
      <c r="BN5007" s="2"/>
      <c r="BO5007" s="2"/>
      <c r="BP5007" s="2"/>
      <c r="BQ5007" s="2"/>
      <c r="BR5007" s="2"/>
      <c r="BS5007" s="2"/>
      <c r="BT5007" s="2"/>
      <c r="BU5007" s="2"/>
      <c r="BV5007" s="2"/>
      <c r="BW5007" s="2"/>
      <c r="BX5007" s="2"/>
      <c r="BY5007" s="2"/>
    </row>
    <row r="5008" spans="38:77" s="11" customFormat="1" x14ac:dyDescent="0.3">
      <c r="AL5008" s="2"/>
      <c r="AM5008" s="2"/>
      <c r="AN5008" s="2"/>
      <c r="AO5008" s="2"/>
      <c r="AP5008" s="2"/>
      <c r="AQ5008" s="2"/>
      <c r="AR5008" s="2"/>
      <c r="AS5008" s="2"/>
      <c r="AT5008" s="2"/>
      <c r="AU5008" s="2"/>
      <c r="AV5008" s="2"/>
      <c r="AW5008" s="2"/>
      <c r="AX5008" s="2"/>
      <c r="AY5008" s="2"/>
      <c r="AZ5008" s="2"/>
      <c r="BA5008" s="2"/>
      <c r="BB5008" s="2"/>
      <c r="BC5008" s="2"/>
      <c r="BD5008" s="2"/>
      <c r="BE5008" s="2"/>
      <c r="BF5008" s="2"/>
      <c r="BG5008" s="2"/>
      <c r="BH5008" s="2"/>
      <c r="BI5008" s="2"/>
      <c r="BJ5008" s="2"/>
      <c r="BK5008" s="2"/>
      <c r="BL5008" s="2"/>
      <c r="BM5008" s="2"/>
      <c r="BN5008" s="2"/>
      <c r="BO5008" s="2"/>
      <c r="BP5008" s="2"/>
      <c r="BQ5008" s="2"/>
      <c r="BR5008" s="2"/>
      <c r="BS5008" s="2"/>
      <c r="BT5008" s="2"/>
      <c r="BU5008" s="2"/>
      <c r="BV5008" s="2"/>
      <c r="BW5008" s="2"/>
      <c r="BX5008" s="2"/>
      <c r="BY5008" s="2"/>
    </row>
    <row r="5009" spans="38:77" s="11" customFormat="1" x14ac:dyDescent="0.3">
      <c r="AL5009" s="2"/>
      <c r="AM5009" s="2"/>
      <c r="AN5009" s="2"/>
      <c r="AO5009" s="2"/>
      <c r="AP5009" s="2"/>
      <c r="AQ5009" s="2"/>
      <c r="AR5009" s="2"/>
      <c r="AS5009" s="2"/>
      <c r="AT5009" s="2"/>
      <c r="AU5009" s="2"/>
      <c r="AV5009" s="2"/>
      <c r="AW5009" s="2"/>
      <c r="AX5009" s="2"/>
      <c r="AY5009" s="2"/>
      <c r="AZ5009" s="2"/>
      <c r="BA5009" s="2"/>
      <c r="BB5009" s="2"/>
      <c r="BC5009" s="2"/>
      <c r="BD5009" s="2"/>
      <c r="BE5009" s="2"/>
      <c r="BF5009" s="2"/>
      <c r="BG5009" s="2"/>
      <c r="BH5009" s="2"/>
      <c r="BI5009" s="2"/>
      <c r="BJ5009" s="2"/>
      <c r="BK5009" s="2"/>
      <c r="BL5009" s="2"/>
      <c r="BM5009" s="2"/>
      <c r="BN5009" s="2"/>
      <c r="BO5009" s="2"/>
      <c r="BP5009" s="2"/>
      <c r="BQ5009" s="2"/>
      <c r="BR5009" s="2"/>
      <c r="BS5009" s="2"/>
      <c r="BT5009" s="2"/>
      <c r="BU5009" s="2"/>
      <c r="BV5009" s="2"/>
      <c r="BW5009" s="2"/>
      <c r="BX5009" s="2"/>
      <c r="BY5009" s="2"/>
    </row>
    <row r="5010" spans="38:77" s="11" customFormat="1" x14ac:dyDescent="0.3">
      <c r="AL5010" s="2"/>
      <c r="AM5010" s="2"/>
      <c r="AN5010" s="2"/>
      <c r="AO5010" s="2"/>
      <c r="AP5010" s="2"/>
      <c r="AQ5010" s="2"/>
      <c r="AR5010" s="2"/>
      <c r="AS5010" s="2"/>
      <c r="AT5010" s="2"/>
      <c r="AU5010" s="2"/>
      <c r="AV5010" s="2"/>
      <c r="AW5010" s="2"/>
      <c r="AX5010" s="2"/>
      <c r="AY5010" s="2"/>
      <c r="AZ5010" s="2"/>
      <c r="BA5010" s="2"/>
      <c r="BB5010" s="2"/>
      <c r="BC5010" s="2"/>
      <c r="BD5010" s="2"/>
      <c r="BE5010" s="2"/>
      <c r="BF5010" s="2"/>
      <c r="BG5010" s="2"/>
      <c r="BH5010" s="2"/>
      <c r="BI5010" s="2"/>
      <c r="BJ5010" s="2"/>
      <c r="BK5010" s="2"/>
      <c r="BL5010" s="2"/>
      <c r="BM5010" s="2"/>
      <c r="BN5010" s="2"/>
      <c r="BO5010" s="2"/>
      <c r="BP5010" s="2"/>
      <c r="BQ5010" s="2"/>
      <c r="BR5010" s="2"/>
      <c r="BS5010" s="2"/>
      <c r="BT5010" s="2"/>
      <c r="BU5010" s="2"/>
      <c r="BV5010" s="2"/>
      <c r="BW5010" s="2"/>
      <c r="BX5010" s="2"/>
      <c r="BY5010" s="2"/>
    </row>
    <row r="5011" spans="38:77" s="11" customFormat="1" x14ac:dyDescent="0.3">
      <c r="AL5011" s="2"/>
      <c r="AM5011" s="2"/>
      <c r="AN5011" s="2"/>
      <c r="AO5011" s="2"/>
      <c r="AP5011" s="2"/>
      <c r="AQ5011" s="2"/>
      <c r="AR5011" s="2"/>
      <c r="AS5011" s="2"/>
      <c r="AT5011" s="2"/>
      <c r="AU5011" s="2"/>
      <c r="AV5011" s="2"/>
      <c r="AW5011" s="2"/>
      <c r="AX5011" s="2"/>
      <c r="AY5011" s="2"/>
      <c r="AZ5011" s="2"/>
      <c r="BA5011" s="2"/>
      <c r="BB5011" s="2"/>
      <c r="BC5011" s="2"/>
      <c r="BD5011" s="2"/>
      <c r="BE5011" s="2"/>
      <c r="BF5011" s="2"/>
      <c r="BG5011" s="2"/>
      <c r="BH5011" s="2"/>
      <c r="BI5011" s="2"/>
      <c r="BJ5011" s="2"/>
      <c r="BK5011" s="2"/>
      <c r="BL5011" s="2"/>
      <c r="BM5011" s="2"/>
      <c r="BN5011" s="2"/>
      <c r="BO5011" s="2"/>
      <c r="BP5011" s="2"/>
      <c r="BQ5011" s="2"/>
      <c r="BR5011" s="2"/>
      <c r="BS5011" s="2"/>
      <c r="BT5011" s="2"/>
      <c r="BU5011" s="2"/>
      <c r="BV5011" s="2"/>
      <c r="BW5011" s="2"/>
      <c r="BX5011" s="2"/>
      <c r="BY5011" s="2"/>
    </row>
    <row r="5012" spans="38:77" s="11" customFormat="1" x14ac:dyDescent="0.3">
      <c r="AL5012" s="2"/>
      <c r="AM5012" s="2"/>
      <c r="AN5012" s="2"/>
      <c r="AO5012" s="2"/>
      <c r="AP5012" s="2"/>
      <c r="AQ5012" s="2"/>
      <c r="AR5012" s="2"/>
      <c r="AS5012" s="2"/>
      <c r="AT5012" s="2"/>
      <c r="AU5012" s="2"/>
      <c r="AV5012" s="2"/>
      <c r="AW5012" s="2"/>
      <c r="AX5012" s="2"/>
      <c r="AY5012" s="2"/>
      <c r="AZ5012" s="2"/>
      <c r="BA5012" s="2"/>
      <c r="BB5012" s="2"/>
      <c r="BC5012" s="2"/>
      <c r="BD5012" s="2"/>
      <c r="BE5012" s="2"/>
      <c r="BF5012" s="2"/>
      <c r="BG5012" s="2"/>
      <c r="BH5012" s="2"/>
      <c r="BI5012" s="2"/>
      <c r="BJ5012" s="2"/>
      <c r="BK5012" s="2"/>
      <c r="BL5012" s="2"/>
      <c r="BM5012" s="2"/>
      <c r="BN5012" s="2"/>
      <c r="BO5012" s="2"/>
      <c r="BP5012" s="2"/>
      <c r="BQ5012" s="2"/>
      <c r="BR5012" s="2"/>
      <c r="BS5012" s="2"/>
      <c r="BT5012" s="2"/>
      <c r="BU5012" s="2"/>
      <c r="BV5012" s="2"/>
      <c r="BW5012" s="2"/>
      <c r="BX5012" s="2"/>
      <c r="BY5012" s="2"/>
    </row>
    <row r="5013" spans="38:77" s="11" customFormat="1" x14ac:dyDescent="0.3">
      <c r="AL5013" s="2"/>
      <c r="AM5013" s="2"/>
      <c r="AN5013" s="2"/>
      <c r="AO5013" s="2"/>
      <c r="AP5013" s="2"/>
      <c r="AQ5013" s="2"/>
      <c r="AR5013" s="2"/>
      <c r="AS5013" s="2"/>
      <c r="AT5013" s="2"/>
      <c r="AU5013" s="2"/>
      <c r="AV5013" s="2"/>
      <c r="AW5013" s="2"/>
      <c r="AX5013" s="2"/>
      <c r="AY5013" s="2"/>
      <c r="AZ5013" s="2"/>
      <c r="BA5013" s="2"/>
      <c r="BB5013" s="2"/>
      <c r="BC5013" s="2"/>
      <c r="BD5013" s="2"/>
      <c r="BE5013" s="2"/>
      <c r="BF5013" s="2"/>
      <c r="BG5013" s="2"/>
      <c r="BH5013" s="2"/>
      <c r="BI5013" s="2"/>
      <c r="BJ5013" s="2"/>
      <c r="BK5013" s="2"/>
      <c r="BL5013" s="2"/>
      <c r="BM5013" s="2"/>
      <c r="BN5013" s="2"/>
      <c r="BO5013" s="2"/>
      <c r="BP5013" s="2"/>
      <c r="BQ5013" s="2"/>
      <c r="BR5013" s="2"/>
      <c r="BS5013" s="2"/>
      <c r="BT5013" s="2"/>
      <c r="BU5013" s="2"/>
      <c r="BV5013" s="2"/>
      <c r="BW5013" s="2"/>
      <c r="BX5013" s="2"/>
      <c r="BY5013" s="2"/>
    </row>
    <row r="5014" spans="38:77" s="11" customFormat="1" x14ac:dyDescent="0.3">
      <c r="AL5014" s="2"/>
      <c r="AM5014" s="2"/>
      <c r="AN5014" s="2"/>
      <c r="AO5014" s="2"/>
      <c r="AP5014" s="2"/>
      <c r="AQ5014" s="2"/>
      <c r="AR5014" s="2"/>
      <c r="AS5014" s="2"/>
      <c r="AT5014" s="2"/>
      <c r="AU5014" s="2"/>
      <c r="AV5014" s="2"/>
      <c r="AW5014" s="2"/>
      <c r="AX5014" s="2"/>
      <c r="AY5014" s="2"/>
      <c r="AZ5014" s="2"/>
      <c r="BA5014" s="2"/>
      <c r="BB5014" s="2"/>
      <c r="BC5014" s="2"/>
      <c r="BD5014" s="2"/>
      <c r="BE5014" s="2"/>
      <c r="BF5014" s="2"/>
      <c r="BG5014" s="2"/>
      <c r="BH5014" s="2"/>
      <c r="BI5014" s="2"/>
      <c r="BJ5014" s="2"/>
      <c r="BK5014" s="2"/>
      <c r="BL5014" s="2"/>
      <c r="BM5014" s="2"/>
      <c r="BN5014" s="2"/>
      <c r="BO5014" s="2"/>
      <c r="BP5014" s="2"/>
      <c r="BQ5014" s="2"/>
      <c r="BR5014" s="2"/>
      <c r="BS5014" s="2"/>
      <c r="BT5014" s="2"/>
      <c r="BU5014" s="2"/>
      <c r="BV5014" s="2"/>
      <c r="BW5014" s="2"/>
      <c r="BX5014" s="2"/>
      <c r="BY5014" s="2"/>
    </row>
    <row r="5015" spans="38:77" s="11" customFormat="1" x14ac:dyDescent="0.3">
      <c r="AL5015" s="2"/>
      <c r="AM5015" s="2"/>
      <c r="AN5015" s="2"/>
      <c r="AO5015" s="2"/>
      <c r="AP5015" s="2"/>
      <c r="AQ5015" s="2"/>
      <c r="AR5015" s="2"/>
      <c r="AS5015" s="2"/>
      <c r="AT5015" s="2"/>
      <c r="AU5015" s="2"/>
      <c r="AV5015" s="2"/>
      <c r="AW5015" s="2"/>
      <c r="AX5015" s="2"/>
      <c r="AY5015" s="2"/>
      <c r="AZ5015" s="2"/>
      <c r="BA5015" s="2"/>
      <c r="BB5015" s="2"/>
      <c r="BC5015" s="2"/>
      <c r="BD5015" s="2"/>
      <c r="BE5015" s="2"/>
      <c r="BF5015" s="2"/>
      <c r="BG5015" s="2"/>
      <c r="BH5015" s="2"/>
      <c r="BI5015" s="2"/>
      <c r="BJ5015" s="2"/>
      <c r="BK5015" s="2"/>
      <c r="BL5015" s="2"/>
      <c r="BM5015" s="2"/>
      <c r="BN5015" s="2"/>
      <c r="BO5015" s="2"/>
      <c r="BP5015" s="2"/>
      <c r="BQ5015" s="2"/>
      <c r="BR5015" s="2"/>
      <c r="BS5015" s="2"/>
      <c r="BT5015" s="2"/>
      <c r="BU5015" s="2"/>
      <c r="BV5015" s="2"/>
      <c r="BW5015" s="2"/>
      <c r="BX5015" s="2"/>
      <c r="BY5015" s="2"/>
    </row>
    <row r="5016" spans="38:77" s="11" customFormat="1" x14ac:dyDescent="0.3">
      <c r="AL5016" s="2"/>
      <c r="AM5016" s="2"/>
      <c r="AN5016" s="2"/>
      <c r="AO5016" s="2"/>
      <c r="AP5016" s="2"/>
      <c r="AQ5016" s="2"/>
      <c r="AR5016" s="2"/>
      <c r="AS5016" s="2"/>
      <c r="AT5016" s="2"/>
      <c r="AU5016" s="2"/>
      <c r="AV5016" s="2"/>
      <c r="AW5016" s="2"/>
      <c r="AX5016" s="2"/>
      <c r="AY5016" s="2"/>
      <c r="AZ5016" s="2"/>
      <c r="BA5016" s="2"/>
      <c r="BB5016" s="2"/>
      <c r="BC5016" s="2"/>
      <c r="BD5016" s="2"/>
      <c r="BE5016" s="2"/>
      <c r="BF5016" s="2"/>
      <c r="BG5016" s="2"/>
      <c r="BH5016" s="2"/>
      <c r="BI5016" s="2"/>
      <c r="BJ5016" s="2"/>
      <c r="BK5016" s="2"/>
      <c r="BL5016" s="2"/>
      <c r="BM5016" s="2"/>
      <c r="BN5016" s="2"/>
      <c r="BO5016" s="2"/>
      <c r="BP5016" s="2"/>
      <c r="BQ5016" s="2"/>
      <c r="BR5016" s="2"/>
      <c r="BS5016" s="2"/>
      <c r="BT5016" s="2"/>
      <c r="BU5016" s="2"/>
      <c r="BV5016" s="2"/>
      <c r="BW5016" s="2"/>
      <c r="BX5016" s="2"/>
      <c r="BY5016" s="2"/>
    </row>
    <row r="5017" spans="38:77" s="11" customFormat="1" x14ac:dyDescent="0.3">
      <c r="AL5017" s="2"/>
      <c r="AM5017" s="2"/>
      <c r="AN5017" s="2"/>
      <c r="AO5017" s="2"/>
      <c r="AP5017" s="2"/>
      <c r="AQ5017" s="2"/>
      <c r="AR5017" s="2"/>
      <c r="AS5017" s="2"/>
      <c r="AT5017" s="2"/>
      <c r="AU5017" s="2"/>
      <c r="AV5017" s="2"/>
      <c r="AW5017" s="2"/>
      <c r="AX5017" s="2"/>
      <c r="AY5017" s="2"/>
      <c r="AZ5017" s="2"/>
      <c r="BA5017" s="2"/>
      <c r="BB5017" s="2"/>
      <c r="BC5017" s="2"/>
      <c r="BD5017" s="2"/>
      <c r="BE5017" s="2"/>
      <c r="BF5017" s="2"/>
      <c r="BG5017" s="2"/>
      <c r="BH5017" s="2"/>
      <c r="BI5017" s="2"/>
      <c r="BJ5017" s="2"/>
      <c r="BK5017" s="2"/>
      <c r="BL5017" s="2"/>
      <c r="BM5017" s="2"/>
      <c r="BN5017" s="2"/>
      <c r="BO5017" s="2"/>
      <c r="BP5017" s="2"/>
      <c r="BQ5017" s="2"/>
      <c r="BR5017" s="2"/>
      <c r="BS5017" s="2"/>
      <c r="BT5017" s="2"/>
      <c r="BU5017" s="2"/>
      <c r="BV5017" s="2"/>
      <c r="BW5017" s="2"/>
      <c r="BX5017" s="2"/>
      <c r="BY5017" s="2"/>
    </row>
    <row r="5018" spans="38:77" s="11" customFormat="1" x14ac:dyDescent="0.3">
      <c r="AL5018" s="2"/>
      <c r="AM5018" s="2"/>
      <c r="AN5018" s="2"/>
      <c r="AO5018" s="2"/>
      <c r="AP5018" s="2"/>
      <c r="AQ5018" s="2"/>
      <c r="AR5018" s="2"/>
      <c r="AS5018" s="2"/>
      <c r="AT5018" s="2"/>
      <c r="AU5018" s="2"/>
      <c r="AV5018" s="2"/>
      <c r="AW5018" s="2"/>
      <c r="AX5018" s="2"/>
      <c r="AY5018" s="2"/>
      <c r="AZ5018" s="2"/>
      <c r="BA5018" s="2"/>
      <c r="BB5018" s="2"/>
      <c r="BC5018" s="2"/>
      <c r="BD5018" s="2"/>
      <c r="BE5018" s="2"/>
      <c r="BF5018" s="2"/>
      <c r="BG5018" s="2"/>
      <c r="BH5018" s="2"/>
      <c r="BI5018" s="2"/>
      <c r="BJ5018" s="2"/>
      <c r="BK5018" s="2"/>
      <c r="BL5018" s="2"/>
      <c r="BM5018" s="2"/>
      <c r="BN5018" s="2"/>
      <c r="BO5018" s="2"/>
      <c r="BP5018" s="2"/>
      <c r="BQ5018" s="2"/>
      <c r="BR5018" s="2"/>
      <c r="BS5018" s="2"/>
      <c r="BT5018" s="2"/>
      <c r="BU5018" s="2"/>
      <c r="BV5018" s="2"/>
      <c r="BW5018" s="2"/>
      <c r="BX5018" s="2"/>
      <c r="BY5018" s="2"/>
    </row>
    <row r="5019" spans="38:77" s="11" customFormat="1" x14ac:dyDescent="0.3">
      <c r="AL5019" s="2"/>
      <c r="AM5019" s="2"/>
      <c r="AN5019" s="2"/>
      <c r="AO5019" s="2"/>
      <c r="AP5019" s="2"/>
      <c r="AQ5019" s="2"/>
      <c r="AR5019" s="2"/>
      <c r="AS5019" s="2"/>
      <c r="AT5019" s="2"/>
      <c r="AU5019" s="2"/>
      <c r="AV5019" s="2"/>
      <c r="AW5019" s="2"/>
      <c r="AX5019" s="2"/>
      <c r="AY5019" s="2"/>
      <c r="AZ5019" s="2"/>
      <c r="BA5019" s="2"/>
      <c r="BB5019" s="2"/>
      <c r="BC5019" s="2"/>
      <c r="BD5019" s="2"/>
      <c r="BE5019" s="2"/>
      <c r="BF5019" s="2"/>
      <c r="BG5019" s="2"/>
      <c r="BH5019" s="2"/>
      <c r="BI5019" s="2"/>
      <c r="BJ5019" s="2"/>
      <c r="BK5019" s="2"/>
      <c r="BL5019" s="2"/>
      <c r="BM5019" s="2"/>
      <c r="BN5019" s="2"/>
      <c r="BO5019" s="2"/>
      <c r="BP5019" s="2"/>
      <c r="BQ5019" s="2"/>
      <c r="BR5019" s="2"/>
      <c r="BS5019" s="2"/>
      <c r="BT5019" s="2"/>
      <c r="BU5019" s="2"/>
      <c r="BV5019" s="2"/>
      <c r="BW5019" s="2"/>
      <c r="BX5019" s="2"/>
      <c r="BY5019" s="2"/>
    </row>
    <row r="5020" spans="38:77" s="11" customFormat="1" x14ac:dyDescent="0.3">
      <c r="AL5020" s="2"/>
      <c r="AM5020" s="2"/>
      <c r="AN5020" s="2"/>
      <c r="AO5020" s="2"/>
      <c r="AP5020" s="2"/>
      <c r="AQ5020" s="2"/>
      <c r="AR5020" s="2"/>
      <c r="AS5020" s="2"/>
      <c r="AT5020" s="2"/>
      <c r="AU5020" s="2"/>
      <c r="AV5020" s="2"/>
      <c r="AW5020" s="2"/>
      <c r="AX5020" s="2"/>
      <c r="AY5020" s="2"/>
      <c r="AZ5020" s="2"/>
      <c r="BA5020" s="2"/>
      <c r="BB5020" s="2"/>
      <c r="BC5020" s="2"/>
      <c r="BD5020" s="2"/>
      <c r="BE5020" s="2"/>
      <c r="BF5020" s="2"/>
      <c r="BG5020" s="2"/>
      <c r="BH5020" s="2"/>
      <c r="BI5020" s="2"/>
      <c r="BJ5020" s="2"/>
      <c r="BK5020" s="2"/>
      <c r="BL5020" s="2"/>
      <c r="BM5020" s="2"/>
      <c r="BN5020" s="2"/>
      <c r="BO5020" s="2"/>
      <c r="BP5020" s="2"/>
      <c r="BQ5020" s="2"/>
      <c r="BR5020" s="2"/>
      <c r="BS5020" s="2"/>
      <c r="BT5020" s="2"/>
      <c r="BU5020" s="2"/>
      <c r="BV5020" s="2"/>
      <c r="BW5020" s="2"/>
      <c r="BX5020" s="2"/>
      <c r="BY5020" s="2"/>
    </row>
    <row r="5021" spans="38:77" s="11" customFormat="1" x14ac:dyDescent="0.3">
      <c r="AL5021" s="2"/>
      <c r="AM5021" s="2"/>
      <c r="AN5021" s="2"/>
      <c r="AO5021" s="2"/>
      <c r="AP5021" s="2"/>
      <c r="AQ5021" s="2"/>
      <c r="AR5021" s="2"/>
      <c r="AS5021" s="2"/>
      <c r="AT5021" s="2"/>
      <c r="AU5021" s="2"/>
      <c r="AV5021" s="2"/>
      <c r="AW5021" s="2"/>
      <c r="AX5021" s="2"/>
      <c r="AY5021" s="2"/>
      <c r="AZ5021" s="2"/>
      <c r="BA5021" s="2"/>
      <c r="BB5021" s="2"/>
      <c r="BC5021" s="2"/>
      <c r="BD5021" s="2"/>
      <c r="BE5021" s="2"/>
      <c r="BF5021" s="2"/>
      <c r="BG5021" s="2"/>
      <c r="BH5021" s="2"/>
      <c r="BI5021" s="2"/>
      <c r="BJ5021" s="2"/>
      <c r="BK5021" s="2"/>
      <c r="BL5021" s="2"/>
      <c r="BM5021" s="2"/>
      <c r="BN5021" s="2"/>
      <c r="BO5021" s="2"/>
      <c r="BP5021" s="2"/>
      <c r="BQ5021" s="2"/>
      <c r="BR5021" s="2"/>
      <c r="BS5021" s="2"/>
      <c r="BT5021" s="2"/>
      <c r="BU5021" s="2"/>
      <c r="BV5021" s="2"/>
      <c r="BW5021" s="2"/>
      <c r="BX5021" s="2"/>
      <c r="BY5021" s="2"/>
    </row>
    <row r="5022" spans="38:77" s="11" customFormat="1" x14ac:dyDescent="0.3">
      <c r="AL5022" s="2"/>
      <c r="AM5022" s="2"/>
      <c r="AN5022" s="2"/>
      <c r="AO5022" s="2"/>
      <c r="AP5022" s="2"/>
      <c r="AQ5022" s="2"/>
      <c r="AR5022" s="2"/>
      <c r="AS5022" s="2"/>
      <c r="AT5022" s="2"/>
      <c r="AU5022" s="2"/>
      <c r="AV5022" s="2"/>
      <c r="AW5022" s="2"/>
      <c r="AX5022" s="2"/>
      <c r="AY5022" s="2"/>
      <c r="AZ5022" s="2"/>
      <c r="BA5022" s="2"/>
      <c r="BB5022" s="2"/>
      <c r="BC5022" s="2"/>
      <c r="BD5022" s="2"/>
      <c r="BE5022" s="2"/>
      <c r="BF5022" s="2"/>
      <c r="BG5022" s="2"/>
      <c r="BH5022" s="2"/>
      <c r="BI5022" s="2"/>
      <c r="BJ5022" s="2"/>
      <c r="BK5022" s="2"/>
      <c r="BL5022" s="2"/>
      <c r="BM5022" s="2"/>
      <c r="BN5022" s="2"/>
      <c r="BO5022" s="2"/>
      <c r="BP5022" s="2"/>
      <c r="BQ5022" s="2"/>
      <c r="BR5022" s="2"/>
      <c r="BS5022" s="2"/>
      <c r="BT5022" s="2"/>
      <c r="BU5022" s="2"/>
      <c r="BV5022" s="2"/>
      <c r="BW5022" s="2"/>
      <c r="BX5022" s="2"/>
      <c r="BY5022" s="2"/>
    </row>
    <row r="5023" spans="38:77" s="11" customFormat="1" x14ac:dyDescent="0.3">
      <c r="AL5023" s="2"/>
      <c r="AM5023" s="2"/>
      <c r="AN5023" s="2"/>
      <c r="AO5023" s="2"/>
      <c r="AP5023" s="2"/>
      <c r="AQ5023" s="2"/>
      <c r="AR5023" s="2"/>
      <c r="AS5023" s="2"/>
      <c r="AT5023" s="2"/>
      <c r="AU5023" s="2"/>
      <c r="AV5023" s="2"/>
      <c r="AW5023" s="2"/>
      <c r="AX5023" s="2"/>
      <c r="AY5023" s="2"/>
      <c r="AZ5023" s="2"/>
      <c r="BA5023" s="2"/>
      <c r="BB5023" s="2"/>
      <c r="BC5023" s="2"/>
      <c r="BD5023" s="2"/>
      <c r="BE5023" s="2"/>
      <c r="BF5023" s="2"/>
      <c r="BG5023" s="2"/>
      <c r="BH5023" s="2"/>
      <c r="BI5023" s="2"/>
      <c r="BJ5023" s="2"/>
      <c r="BK5023" s="2"/>
      <c r="BL5023" s="2"/>
      <c r="BM5023" s="2"/>
      <c r="BN5023" s="2"/>
      <c r="BO5023" s="2"/>
      <c r="BP5023" s="2"/>
      <c r="BQ5023" s="2"/>
      <c r="BR5023" s="2"/>
      <c r="BS5023" s="2"/>
      <c r="BT5023" s="2"/>
      <c r="BU5023" s="2"/>
      <c r="BV5023" s="2"/>
      <c r="BW5023" s="2"/>
      <c r="BX5023" s="2"/>
      <c r="BY5023" s="2"/>
    </row>
    <row r="5024" spans="38:77" s="11" customFormat="1" x14ac:dyDescent="0.3">
      <c r="AL5024" s="2"/>
      <c r="AM5024" s="2"/>
      <c r="AN5024" s="2"/>
      <c r="AO5024" s="2"/>
      <c r="AP5024" s="2"/>
      <c r="AQ5024" s="2"/>
      <c r="AR5024" s="2"/>
      <c r="AS5024" s="2"/>
      <c r="AT5024" s="2"/>
      <c r="AU5024" s="2"/>
      <c r="AV5024" s="2"/>
      <c r="AW5024" s="2"/>
      <c r="AX5024" s="2"/>
      <c r="AY5024" s="2"/>
      <c r="AZ5024" s="2"/>
      <c r="BA5024" s="2"/>
      <c r="BB5024" s="2"/>
      <c r="BC5024" s="2"/>
      <c r="BD5024" s="2"/>
      <c r="BE5024" s="2"/>
      <c r="BF5024" s="2"/>
      <c r="BG5024" s="2"/>
      <c r="BH5024" s="2"/>
      <c r="BI5024" s="2"/>
      <c r="BJ5024" s="2"/>
      <c r="BK5024" s="2"/>
      <c r="BL5024" s="2"/>
      <c r="BM5024" s="2"/>
      <c r="BN5024" s="2"/>
      <c r="BO5024" s="2"/>
      <c r="BP5024" s="2"/>
      <c r="BQ5024" s="2"/>
      <c r="BR5024" s="2"/>
      <c r="BS5024" s="2"/>
      <c r="BT5024" s="2"/>
      <c r="BU5024" s="2"/>
      <c r="BV5024" s="2"/>
      <c r="BW5024" s="2"/>
      <c r="BX5024" s="2"/>
      <c r="BY5024" s="2"/>
    </row>
    <row r="5025" spans="38:77" s="11" customFormat="1" x14ac:dyDescent="0.3">
      <c r="AL5025" s="2"/>
      <c r="AM5025" s="2"/>
      <c r="AN5025" s="2"/>
      <c r="AO5025" s="2"/>
      <c r="AP5025" s="2"/>
      <c r="AQ5025" s="2"/>
      <c r="AR5025" s="2"/>
      <c r="AS5025" s="2"/>
      <c r="AT5025" s="2"/>
      <c r="AU5025" s="2"/>
      <c r="AV5025" s="2"/>
      <c r="AW5025" s="2"/>
      <c r="AX5025" s="2"/>
      <c r="AY5025" s="2"/>
      <c r="AZ5025" s="2"/>
      <c r="BA5025" s="2"/>
      <c r="BB5025" s="2"/>
      <c r="BC5025" s="2"/>
      <c r="BD5025" s="2"/>
      <c r="BE5025" s="2"/>
      <c r="BF5025" s="2"/>
      <c r="BG5025" s="2"/>
      <c r="BH5025" s="2"/>
      <c r="BI5025" s="2"/>
      <c r="BJ5025" s="2"/>
      <c r="BK5025" s="2"/>
      <c r="BL5025" s="2"/>
      <c r="BM5025" s="2"/>
      <c r="BN5025" s="2"/>
      <c r="BO5025" s="2"/>
      <c r="BP5025" s="2"/>
      <c r="BQ5025" s="2"/>
      <c r="BR5025" s="2"/>
      <c r="BS5025" s="2"/>
      <c r="BT5025" s="2"/>
      <c r="BU5025" s="2"/>
      <c r="BV5025" s="2"/>
      <c r="BW5025" s="2"/>
      <c r="BX5025" s="2"/>
      <c r="BY5025" s="2"/>
    </row>
    <row r="5026" spans="38:77" s="11" customFormat="1" x14ac:dyDescent="0.3">
      <c r="AL5026" s="2"/>
      <c r="AM5026" s="2"/>
      <c r="AN5026" s="2"/>
      <c r="AO5026" s="2"/>
      <c r="AP5026" s="2"/>
      <c r="AQ5026" s="2"/>
      <c r="AR5026" s="2"/>
      <c r="AS5026" s="2"/>
      <c r="AT5026" s="2"/>
      <c r="AU5026" s="2"/>
      <c r="AV5026" s="2"/>
      <c r="AW5026" s="2"/>
      <c r="AX5026" s="2"/>
      <c r="AY5026" s="2"/>
      <c r="AZ5026" s="2"/>
      <c r="BA5026" s="2"/>
      <c r="BB5026" s="2"/>
      <c r="BC5026" s="2"/>
      <c r="BD5026" s="2"/>
      <c r="BE5026" s="2"/>
      <c r="BF5026" s="2"/>
      <c r="BG5026" s="2"/>
      <c r="BH5026" s="2"/>
      <c r="BI5026" s="2"/>
      <c r="BJ5026" s="2"/>
      <c r="BK5026" s="2"/>
      <c r="BL5026" s="2"/>
      <c r="BM5026" s="2"/>
      <c r="BN5026" s="2"/>
      <c r="BO5026" s="2"/>
      <c r="BP5026" s="2"/>
      <c r="BQ5026" s="2"/>
      <c r="BR5026" s="2"/>
      <c r="BS5026" s="2"/>
      <c r="BT5026" s="2"/>
      <c r="BU5026" s="2"/>
      <c r="BV5026" s="2"/>
      <c r="BW5026" s="2"/>
      <c r="BX5026" s="2"/>
      <c r="BY5026" s="2"/>
    </row>
    <row r="5027" spans="38:77" s="11" customFormat="1" x14ac:dyDescent="0.3">
      <c r="AL5027" s="2"/>
      <c r="AM5027" s="2"/>
      <c r="AN5027" s="2"/>
      <c r="AO5027" s="2"/>
      <c r="AP5027" s="2"/>
      <c r="AQ5027" s="2"/>
      <c r="AR5027" s="2"/>
      <c r="AS5027" s="2"/>
      <c r="AT5027" s="2"/>
      <c r="AU5027" s="2"/>
      <c r="AV5027" s="2"/>
      <c r="AW5027" s="2"/>
      <c r="AX5027" s="2"/>
      <c r="AY5027" s="2"/>
      <c r="AZ5027" s="2"/>
      <c r="BA5027" s="2"/>
      <c r="BB5027" s="2"/>
      <c r="BC5027" s="2"/>
      <c r="BD5027" s="2"/>
      <c r="BE5027" s="2"/>
      <c r="BF5027" s="2"/>
      <c r="BG5027" s="2"/>
      <c r="BH5027" s="2"/>
      <c r="BI5027" s="2"/>
      <c r="BJ5027" s="2"/>
      <c r="BK5027" s="2"/>
      <c r="BL5027" s="2"/>
      <c r="BM5027" s="2"/>
      <c r="BN5027" s="2"/>
      <c r="BO5027" s="2"/>
      <c r="BP5027" s="2"/>
      <c r="BQ5027" s="2"/>
      <c r="BR5027" s="2"/>
      <c r="BS5027" s="2"/>
      <c r="BT5027" s="2"/>
      <c r="BU5027" s="2"/>
      <c r="BV5027" s="2"/>
      <c r="BW5027" s="2"/>
      <c r="BX5027" s="2"/>
      <c r="BY5027" s="2"/>
    </row>
    <row r="5028" spans="38:77" s="11" customFormat="1" x14ac:dyDescent="0.3">
      <c r="AL5028" s="2"/>
      <c r="AM5028" s="2"/>
      <c r="AN5028" s="2"/>
      <c r="AO5028" s="2"/>
      <c r="AP5028" s="2"/>
      <c r="AQ5028" s="2"/>
      <c r="AR5028" s="2"/>
      <c r="AS5028" s="2"/>
      <c r="AT5028" s="2"/>
      <c r="AU5028" s="2"/>
      <c r="AV5028" s="2"/>
      <c r="AW5028" s="2"/>
      <c r="AX5028" s="2"/>
      <c r="AY5028" s="2"/>
      <c r="AZ5028" s="2"/>
      <c r="BA5028" s="2"/>
      <c r="BB5028" s="2"/>
      <c r="BC5028" s="2"/>
      <c r="BD5028" s="2"/>
      <c r="BE5028" s="2"/>
      <c r="BF5028" s="2"/>
      <c r="BG5028" s="2"/>
      <c r="BH5028" s="2"/>
      <c r="BI5028" s="2"/>
      <c r="BJ5028" s="2"/>
      <c r="BK5028" s="2"/>
      <c r="BL5028" s="2"/>
      <c r="BM5028" s="2"/>
      <c r="BN5028" s="2"/>
      <c r="BO5028" s="2"/>
      <c r="BP5028" s="2"/>
      <c r="BQ5028" s="2"/>
      <c r="BR5028" s="2"/>
      <c r="BS5028" s="2"/>
      <c r="BT5028" s="2"/>
      <c r="BU5028" s="2"/>
      <c r="BV5028" s="2"/>
      <c r="BW5028" s="2"/>
      <c r="BX5028" s="2"/>
      <c r="BY5028" s="2"/>
    </row>
    <row r="5029" spans="38:77" s="11" customFormat="1" x14ac:dyDescent="0.3">
      <c r="AL5029" s="2"/>
      <c r="AM5029" s="2"/>
      <c r="AN5029" s="2"/>
      <c r="AO5029" s="2"/>
      <c r="AP5029" s="2"/>
      <c r="AQ5029" s="2"/>
      <c r="AR5029" s="2"/>
      <c r="AS5029" s="2"/>
      <c r="AT5029" s="2"/>
      <c r="AU5029" s="2"/>
      <c r="AV5029" s="2"/>
      <c r="AW5029" s="2"/>
      <c r="AX5029" s="2"/>
      <c r="AY5029" s="2"/>
      <c r="AZ5029" s="2"/>
      <c r="BA5029" s="2"/>
      <c r="BB5029" s="2"/>
      <c r="BC5029" s="2"/>
      <c r="BD5029" s="2"/>
      <c r="BE5029" s="2"/>
      <c r="BF5029" s="2"/>
      <c r="BG5029" s="2"/>
      <c r="BH5029" s="2"/>
      <c r="BI5029" s="2"/>
      <c r="BJ5029" s="2"/>
      <c r="BK5029" s="2"/>
      <c r="BL5029" s="2"/>
      <c r="BM5029" s="2"/>
      <c r="BN5029" s="2"/>
      <c r="BO5029" s="2"/>
      <c r="BP5029" s="2"/>
      <c r="BQ5029" s="2"/>
      <c r="BR5029" s="2"/>
      <c r="BS5029" s="2"/>
      <c r="BT5029" s="2"/>
      <c r="BU5029" s="2"/>
      <c r="BV5029" s="2"/>
      <c r="BW5029" s="2"/>
      <c r="BX5029" s="2"/>
      <c r="BY5029" s="2"/>
    </row>
    <row r="5030" spans="38:77" s="11" customFormat="1" x14ac:dyDescent="0.3">
      <c r="AL5030" s="2"/>
      <c r="AM5030" s="2"/>
      <c r="AN5030" s="2"/>
      <c r="AO5030" s="2"/>
      <c r="AP5030" s="2"/>
      <c r="AQ5030" s="2"/>
      <c r="AR5030" s="2"/>
      <c r="AS5030" s="2"/>
      <c r="AT5030" s="2"/>
      <c r="AU5030" s="2"/>
      <c r="AV5030" s="2"/>
      <c r="AW5030" s="2"/>
      <c r="AX5030" s="2"/>
      <c r="AY5030" s="2"/>
      <c r="AZ5030" s="2"/>
      <c r="BA5030" s="2"/>
      <c r="BB5030" s="2"/>
      <c r="BC5030" s="2"/>
      <c r="BD5030" s="2"/>
      <c r="BE5030" s="2"/>
      <c r="BF5030" s="2"/>
      <c r="BG5030" s="2"/>
      <c r="BH5030" s="2"/>
      <c r="BI5030" s="2"/>
      <c r="BJ5030" s="2"/>
      <c r="BK5030" s="2"/>
      <c r="BL5030" s="2"/>
      <c r="BM5030" s="2"/>
      <c r="BN5030" s="2"/>
      <c r="BO5030" s="2"/>
      <c r="BP5030" s="2"/>
      <c r="BQ5030" s="2"/>
      <c r="BR5030" s="2"/>
      <c r="BS5030" s="2"/>
      <c r="BT5030" s="2"/>
      <c r="BU5030" s="2"/>
      <c r="BV5030" s="2"/>
      <c r="BW5030" s="2"/>
      <c r="BX5030" s="2"/>
      <c r="BY5030" s="2"/>
    </row>
    <row r="5031" spans="38:77" s="11" customFormat="1" x14ac:dyDescent="0.3">
      <c r="AL5031" s="2"/>
      <c r="AM5031" s="2"/>
      <c r="AN5031" s="2"/>
      <c r="AO5031" s="2"/>
      <c r="AP5031" s="2"/>
      <c r="AQ5031" s="2"/>
      <c r="AR5031" s="2"/>
      <c r="AS5031" s="2"/>
      <c r="AT5031" s="2"/>
      <c r="AU5031" s="2"/>
      <c r="AV5031" s="2"/>
      <c r="AW5031" s="2"/>
      <c r="AX5031" s="2"/>
      <c r="AY5031" s="2"/>
      <c r="AZ5031" s="2"/>
      <c r="BA5031" s="2"/>
      <c r="BB5031" s="2"/>
      <c r="BC5031" s="2"/>
      <c r="BD5031" s="2"/>
      <c r="BE5031" s="2"/>
      <c r="BF5031" s="2"/>
      <c r="BG5031" s="2"/>
      <c r="BH5031" s="2"/>
      <c r="BI5031" s="2"/>
      <c r="BJ5031" s="2"/>
      <c r="BK5031" s="2"/>
      <c r="BL5031" s="2"/>
      <c r="BM5031" s="2"/>
      <c r="BN5031" s="2"/>
      <c r="BO5031" s="2"/>
      <c r="BP5031" s="2"/>
      <c r="BQ5031" s="2"/>
      <c r="BR5031" s="2"/>
      <c r="BS5031" s="2"/>
      <c r="BT5031" s="2"/>
      <c r="BU5031" s="2"/>
      <c r="BV5031" s="2"/>
      <c r="BW5031" s="2"/>
      <c r="BX5031" s="2"/>
      <c r="BY5031" s="2"/>
    </row>
    <row r="5032" spans="38:77" s="11" customFormat="1" x14ac:dyDescent="0.3">
      <c r="AL5032" s="2"/>
      <c r="AM5032" s="2"/>
      <c r="AN5032" s="2"/>
      <c r="AO5032" s="2"/>
      <c r="AP5032" s="2"/>
      <c r="AQ5032" s="2"/>
      <c r="AR5032" s="2"/>
      <c r="AS5032" s="2"/>
      <c r="AT5032" s="2"/>
      <c r="AU5032" s="2"/>
      <c r="AV5032" s="2"/>
      <c r="AW5032" s="2"/>
      <c r="AX5032" s="2"/>
      <c r="AY5032" s="2"/>
      <c r="AZ5032" s="2"/>
      <c r="BA5032" s="2"/>
      <c r="BB5032" s="2"/>
      <c r="BC5032" s="2"/>
      <c r="BD5032" s="2"/>
      <c r="BE5032" s="2"/>
      <c r="BF5032" s="2"/>
      <c r="BG5032" s="2"/>
      <c r="BH5032" s="2"/>
      <c r="BI5032" s="2"/>
      <c r="BJ5032" s="2"/>
      <c r="BK5032" s="2"/>
      <c r="BL5032" s="2"/>
      <c r="BM5032" s="2"/>
      <c r="BN5032" s="2"/>
      <c r="BO5032" s="2"/>
      <c r="BP5032" s="2"/>
      <c r="BQ5032" s="2"/>
      <c r="BR5032" s="2"/>
      <c r="BS5032" s="2"/>
      <c r="BT5032" s="2"/>
      <c r="BU5032" s="2"/>
      <c r="BV5032" s="2"/>
      <c r="BW5032" s="2"/>
      <c r="BX5032" s="2"/>
      <c r="BY5032" s="2"/>
    </row>
    <row r="5033" spans="38:77" s="11" customFormat="1" x14ac:dyDescent="0.3">
      <c r="AL5033" s="2"/>
      <c r="AM5033" s="2"/>
      <c r="AN5033" s="2"/>
      <c r="AO5033" s="2"/>
      <c r="AP5033" s="2"/>
      <c r="AQ5033" s="2"/>
      <c r="AR5033" s="2"/>
      <c r="AS5033" s="2"/>
      <c r="AT5033" s="2"/>
      <c r="AU5033" s="2"/>
      <c r="AV5033" s="2"/>
      <c r="AW5033" s="2"/>
      <c r="AX5033" s="2"/>
      <c r="AY5033" s="2"/>
      <c r="AZ5033" s="2"/>
      <c r="BA5033" s="2"/>
      <c r="BB5033" s="2"/>
      <c r="BC5033" s="2"/>
      <c r="BD5033" s="2"/>
      <c r="BE5033" s="2"/>
      <c r="BF5033" s="2"/>
      <c r="BG5033" s="2"/>
      <c r="BH5033" s="2"/>
      <c r="BI5033" s="2"/>
      <c r="BJ5033" s="2"/>
      <c r="BK5033" s="2"/>
      <c r="BL5033" s="2"/>
      <c r="BM5033" s="2"/>
      <c r="BN5033" s="2"/>
      <c r="BO5033" s="2"/>
      <c r="BP5033" s="2"/>
      <c r="BQ5033" s="2"/>
      <c r="BR5033" s="2"/>
      <c r="BS5033" s="2"/>
      <c r="BT5033" s="2"/>
      <c r="BU5033" s="2"/>
      <c r="BV5033" s="2"/>
      <c r="BW5033" s="2"/>
      <c r="BX5033" s="2"/>
      <c r="BY5033" s="2"/>
    </row>
    <row r="5034" spans="38:77" s="11" customFormat="1" x14ac:dyDescent="0.3">
      <c r="AL5034" s="2"/>
      <c r="AM5034" s="2"/>
      <c r="AN5034" s="2"/>
      <c r="AO5034" s="2"/>
      <c r="AP5034" s="2"/>
      <c r="AQ5034" s="2"/>
      <c r="AR5034" s="2"/>
      <c r="AS5034" s="2"/>
      <c r="AT5034" s="2"/>
      <c r="AU5034" s="2"/>
      <c r="AV5034" s="2"/>
      <c r="AW5034" s="2"/>
      <c r="AX5034" s="2"/>
      <c r="AY5034" s="2"/>
      <c r="AZ5034" s="2"/>
      <c r="BA5034" s="2"/>
      <c r="BB5034" s="2"/>
      <c r="BC5034" s="2"/>
      <c r="BD5034" s="2"/>
      <c r="BE5034" s="2"/>
      <c r="BF5034" s="2"/>
      <c r="BG5034" s="2"/>
      <c r="BH5034" s="2"/>
      <c r="BI5034" s="2"/>
      <c r="BJ5034" s="2"/>
      <c r="BK5034" s="2"/>
      <c r="BL5034" s="2"/>
      <c r="BM5034" s="2"/>
      <c r="BN5034" s="2"/>
      <c r="BO5034" s="2"/>
      <c r="BP5034" s="2"/>
      <c r="BQ5034" s="2"/>
      <c r="BR5034" s="2"/>
      <c r="BS5034" s="2"/>
      <c r="BT5034" s="2"/>
      <c r="BU5034" s="2"/>
      <c r="BV5034" s="2"/>
      <c r="BW5034" s="2"/>
      <c r="BX5034" s="2"/>
      <c r="BY5034" s="2"/>
    </row>
    <row r="5035" spans="38:77" s="11" customFormat="1" x14ac:dyDescent="0.3">
      <c r="AL5035" s="2"/>
      <c r="AM5035" s="2"/>
      <c r="AN5035" s="2"/>
      <c r="AO5035" s="2"/>
      <c r="AP5035" s="2"/>
      <c r="AQ5035" s="2"/>
      <c r="AR5035" s="2"/>
      <c r="AS5035" s="2"/>
      <c r="AT5035" s="2"/>
      <c r="AU5035" s="2"/>
      <c r="AV5035" s="2"/>
      <c r="AW5035" s="2"/>
      <c r="AX5035" s="2"/>
      <c r="AY5035" s="2"/>
      <c r="AZ5035" s="2"/>
      <c r="BA5035" s="2"/>
      <c r="BB5035" s="2"/>
      <c r="BC5035" s="2"/>
      <c r="BD5035" s="2"/>
      <c r="BE5035" s="2"/>
      <c r="BF5035" s="2"/>
      <c r="BG5035" s="2"/>
      <c r="BH5035" s="2"/>
      <c r="BI5035" s="2"/>
      <c r="BJ5035" s="2"/>
      <c r="BK5035" s="2"/>
      <c r="BL5035" s="2"/>
      <c r="BM5035" s="2"/>
      <c r="BN5035" s="2"/>
      <c r="BO5035" s="2"/>
      <c r="BP5035" s="2"/>
      <c r="BQ5035" s="2"/>
      <c r="BR5035" s="2"/>
      <c r="BS5035" s="2"/>
      <c r="BT5035" s="2"/>
      <c r="BU5035" s="2"/>
      <c r="BV5035" s="2"/>
      <c r="BW5035" s="2"/>
      <c r="BX5035" s="2"/>
      <c r="BY5035" s="2"/>
    </row>
    <row r="5036" spans="38:77" s="11" customFormat="1" x14ac:dyDescent="0.3">
      <c r="AL5036" s="2"/>
      <c r="AM5036" s="2"/>
      <c r="AN5036" s="2"/>
      <c r="AO5036" s="2"/>
      <c r="AP5036" s="2"/>
      <c r="AQ5036" s="2"/>
      <c r="AR5036" s="2"/>
      <c r="AS5036" s="2"/>
      <c r="AT5036" s="2"/>
      <c r="AU5036" s="2"/>
      <c r="AV5036" s="2"/>
      <c r="AW5036" s="2"/>
      <c r="AX5036" s="2"/>
      <c r="AY5036" s="2"/>
      <c r="AZ5036" s="2"/>
      <c r="BA5036" s="2"/>
      <c r="BB5036" s="2"/>
      <c r="BC5036" s="2"/>
      <c r="BD5036" s="2"/>
      <c r="BE5036" s="2"/>
      <c r="BF5036" s="2"/>
      <c r="BG5036" s="2"/>
      <c r="BH5036" s="2"/>
      <c r="BI5036" s="2"/>
      <c r="BJ5036" s="2"/>
      <c r="BK5036" s="2"/>
      <c r="BL5036" s="2"/>
      <c r="BM5036" s="2"/>
      <c r="BN5036" s="2"/>
      <c r="BO5036" s="2"/>
      <c r="BP5036" s="2"/>
      <c r="BQ5036" s="2"/>
      <c r="BR5036" s="2"/>
      <c r="BS5036" s="2"/>
      <c r="BT5036" s="2"/>
      <c r="BU5036" s="2"/>
      <c r="BV5036" s="2"/>
      <c r="BW5036" s="2"/>
      <c r="BX5036" s="2"/>
      <c r="BY5036" s="2"/>
    </row>
    <row r="5037" spans="38:77" s="11" customFormat="1" x14ac:dyDescent="0.3">
      <c r="AL5037" s="2"/>
      <c r="AM5037" s="2"/>
      <c r="AN5037" s="2"/>
      <c r="AO5037" s="2"/>
      <c r="AP5037" s="2"/>
      <c r="AQ5037" s="2"/>
      <c r="AR5037" s="2"/>
      <c r="AS5037" s="2"/>
      <c r="AT5037" s="2"/>
      <c r="AU5037" s="2"/>
      <c r="AV5037" s="2"/>
      <c r="AW5037" s="2"/>
      <c r="AX5037" s="2"/>
      <c r="AY5037" s="2"/>
      <c r="AZ5037" s="2"/>
      <c r="BA5037" s="2"/>
      <c r="BB5037" s="2"/>
      <c r="BC5037" s="2"/>
      <c r="BD5037" s="2"/>
      <c r="BE5037" s="2"/>
      <c r="BF5037" s="2"/>
      <c r="BG5037" s="2"/>
      <c r="BH5037" s="2"/>
      <c r="BI5037" s="2"/>
      <c r="BJ5037" s="2"/>
      <c r="BK5037" s="2"/>
      <c r="BL5037" s="2"/>
      <c r="BM5037" s="2"/>
      <c r="BN5037" s="2"/>
      <c r="BO5037" s="2"/>
      <c r="BP5037" s="2"/>
      <c r="BQ5037" s="2"/>
      <c r="BR5037" s="2"/>
      <c r="BS5037" s="2"/>
      <c r="BT5037" s="2"/>
      <c r="BU5037" s="2"/>
      <c r="BV5037" s="2"/>
      <c r="BW5037" s="2"/>
      <c r="BX5037" s="2"/>
      <c r="BY5037" s="2"/>
    </row>
    <row r="5038" spans="38:77" s="11" customFormat="1" x14ac:dyDescent="0.3">
      <c r="AL5038" s="2"/>
      <c r="AM5038" s="2"/>
      <c r="AN5038" s="2"/>
      <c r="AO5038" s="2"/>
      <c r="AP5038" s="2"/>
      <c r="AQ5038" s="2"/>
      <c r="AR5038" s="2"/>
      <c r="AS5038" s="2"/>
      <c r="AT5038" s="2"/>
      <c r="AU5038" s="2"/>
      <c r="AV5038" s="2"/>
      <c r="AW5038" s="2"/>
      <c r="AX5038" s="2"/>
      <c r="AY5038" s="2"/>
      <c r="AZ5038" s="2"/>
      <c r="BA5038" s="2"/>
      <c r="BB5038" s="2"/>
      <c r="BC5038" s="2"/>
      <c r="BD5038" s="2"/>
      <c r="BE5038" s="2"/>
      <c r="BF5038" s="2"/>
      <c r="BG5038" s="2"/>
      <c r="BH5038" s="2"/>
      <c r="BI5038" s="2"/>
      <c r="BJ5038" s="2"/>
      <c r="BK5038" s="2"/>
      <c r="BL5038" s="2"/>
      <c r="BM5038" s="2"/>
      <c r="BN5038" s="2"/>
      <c r="BO5038" s="2"/>
      <c r="BP5038" s="2"/>
      <c r="BQ5038" s="2"/>
      <c r="BR5038" s="2"/>
      <c r="BS5038" s="2"/>
      <c r="BT5038" s="2"/>
      <c r="BU5038" s="2"/>
      <c r="BV5038" s="2"/>
      <c r="BW5038" s="2"/>
      <c r="BX5038" s="2"/>
      <c r="BY5038" s="2"/>
    </row>
    <row r="5039" spans="38:77" s="11" customFormat="1" x14ac:dyDescent="0.3">
      <c r="AL5039" s="2"/>
      <c r="AM5039" s="2"/>
      <c r="AN5039" s="2"/>
      <c r="AO5039" s="2"/>
      <c r="AP5039" s="2"/>
      <c r="AQ5039" s="2"/>
      <c r="AR5039" s="2"/>
      <c r="AS5039" s="2"/>
      <c r="AT5039" s="2"/>
      <c r="AU5039" s="2"/>
      <c r="AV5039" s="2"/>
      <c r="AW5039" s="2"/>
      <c r="AX5039" s="2"/>
      <c r="AY5039" s="2"/>
      <c r="AZ5039" s="2"/>
      <c r="BA5039" s="2"/>
      <c r="BB5039" s="2"/>
      <c r="BC5039" s="2"/>
      <c r="BD5039" s="2"/>
      <c r="BE5039" s="2"/>
      <c r="BF5039" s="2"/>
      <c r="BG5039" s="2"/>
      <c r="BH5039" s="2"/>
      <c r="BI5039" s="2"/>
      <c r="BJ5039" s="2"/>
      <c r="BK5039" s="2"/>
      <c r="BL5039" s="2"/>
      <c r="BM5039" s="2"/>
      <c r="BN5039" s="2"/>
      <c r="BO5039" s="2"/>
      <c r="BP5039" s="2"/>
      <c r="BQ5039" s="2"/>
      <c r="BR5039" s="2"/>
      <c r="BS5039" s="2"/>
      <c r="BT5039" s="2"/>
      <c r="BU5039" s="2"/>
      <c r="BV5039" s="2"/>
      <c r="BW5039" s="2"/>
      <c r="BX5039" s="2"/>
      <c r="BY5039" s="2"/>
    </row>
    <row r="5040" spans="38:77" s="11" customFormat="1" x14ac:dyDescent="0.3">
      <c r="AL5040" s="2"/>
      <c r="AM5040" s="2"/>
      <c r="AN5040" s="2"/>
      <c r="AO5040" s="2"/>
      <c r="AP5040" s="2"/>
      <c r="AQ5040" s="2"/>
      <c r="AR5040" s="2"/>
      <c r="AS5040" s="2"/>
      <c r="AT5040" s="2"/>
      <c r="AU5040" s="2"/>
      <c r="AV5040" s="2"/>
      <c r="AW5040" s="2"/>
      <c r="AX5040" s="2"/>
      <c r="AY5040" s="2"/>
      <c r="AZ5040" s="2"/>
      <c r="BA5040" s="2"/>
      <c r="BB5040" s="2"/>
      <c r="BC5040" s="2"/>
      <c r="BD5040" s="2"/>
      <c r="BE5040" s="2"/>
      <c r="BF5040" s="2"/>
      <c r="BG5040" s="2"/>
      <c r="BH5040" s="2"/>
      <c r="BI5040" s="2"/>
      <c r="BJ5040" s="2"/>
      <c r="BK5040" s="2"/>
      <c r="BL5040" s="2"/>
      <c r="BM5040" s="2"/>
      <c r="BN5040" s="2"/>
      <c r="BO5040" s="2"/>
      <c r="BP5040" s="2"/>
      <c r="BQ5040" s="2"/>
      <c r="BR5040" s="2"/>
      <c r="BS5040" s="2"/>
      <c r="BT5040" s="2"/>
      <c r="BU5040" s="2"/>
      <c r="BV5040" s="2"/>
      <c r="BW5040" s="2"/>
      <c r="BX5040" s="2"/>
      <c r="BY5040" s="2"/>
    </row>
    <row r="5041" spans="38:77" s="11" customFormat="1" x14ac:dyDescent="0.3">
      <c r="AL5041" s="2"/>
      <c r="AM5041" s="2"/>
      <c r="AN5041" s="2"/>
      <c r="AO5041" s="2"/>
      <c r="AP5041" s="2"/>
      <c r="AQ5041" s="2"/>
      <c r="AR5041" s="2"/>
      <c r="AS5041" s="2"/>
      <c r="AT5041" s="2"/>
      <c r="AU5041" s="2"/>
      <c r="AV5041" s="2"/>
      <c r="AW5041" s="2"/>
      <c r="AX5041" s="2"/>
      <c r="AY5041" s="2"/>
      <c r="AZ5041" s="2"/>
      <c r="BA5041" s="2"/>
      <c r="BB5041" s="2"/>
      <c r="BC5041" s="2"/>
      <c r="BD5041" s="2"/>
      <c r="BE5041" s="2"/>
      <c r="BF5041" s="2"/>
      <c r="BG5041" s="2"/>
      <c r="BH5041" s="2"/>
      <c r="BI5041" s="2"/>
      <c r="BJ5041" s="2"/>
      <c r="BK5041" s="2"/>
      <c r="BL5041" s="2"/>
      <c r="BM5041" s="2"/>
      <c r="BN5041" s="2"/>
      <c r="BO5041" s="2"/>
      <c r="BP5041" s="2"/>
      <c r="BQ5041" s="2"/>
      <c r="BR5041" s="2"/>
      <c r="BS5041" s="2"/>
      <c r="BT5041" s="2"/>
      <c r="BU5041" s="2"/>
      <c r="BV5041" s="2"/>
      <c r="BW5041" s="2"/>
      <c r="BX5041" s="2"/>
      <c r="BY5041" s="2"/>
    </row>
    <row r="5042" spans="38:77" s="11" customFormat="1" x14ac:dyDescent="0.3">
      <c r="AL5042" s="2"/>
      <c r="AM5042" s="2"/>
      <c r="AN5042" s="2"/>
      <c r="AO5042" s="2"/>
      <c r="AP5042" s="2"/>
      <c r="AQ5042" s="2"/>
      <c r="AR5042" s="2"/>
      <c r="AS5042" s="2"/>
      <c r="AT5042" s="2"/>
      <c r="AU5042" s="2"/>
      <c r="AV5042" s="2"/>
      <c r="AW5042" s="2"/>
      <c r="AX5042" s="2"/>
      <c r="AY5042" s="2"/>
      <c r="AZ5042" s="2"/>
      <c r="BA5042" s="2"/>
      <c r="BB5042" s="2"/>
      <c r="BC5042" s="2"/>
      <c r="BD5042" s="2"/>
      <c r="BE5042" s="2"/>
      <c r="BF5042" s="2"/>
      <c r="BG5042" s="2"/>
      <c r="BH5042" s="2"/>
      <c r="BI5042" s="2"/>
      <c r="BJ5042" s="2"/>
      <c r="BK5042" s="2"/>
      <c r="BL5042" s="2"/>
      <c r="BM5042" s="2"/>
      <c r="BN5042" s="2"/>
      <c r="BO5042" s="2"/>
      <c r="BP5042" s="2"/>
      <c r="BQ5042" s="2"/>
      <c r="BR5042" s="2"/>
      <c r="BS5042" s="2"/>
      <c r="BT5042" s="2"/>
      <c r="BU5042" s="2"/>
      <c r="BV5042" s="2"/>
      <c r="BW5042" s="2"/>
      <c r="BX5042" s="2"/>
      <c r="BY5042" s="2"/>
    </row>
    <row r="5043" spans="38:77" s="11" customFormat="1" x14ac:dyDescent="0.3">
      <c r="AL5043" s="2"/>
      <c r="AM5043" s="2"/>
      <c r="AN5043" s="2"/>
      <c r="AO5043" s="2"/>
      <c r="AP5043" s="2"/>
      <c r="AQ5043" s="2"/>
      <c r="AR5043" s="2"/>
      <c r="AS5043" s="2"/>
      <c r="AT5043" s="2"/>
      <c r="AU5043" s="2"/>
      <c r="AV5043" s="2"/>
      <c r="AW5043" s="2"/>
      <c r="AX5043" s="2"/>
      <c r="AY5043" s="2"/>
      <c r="AZ5043" s="2"/>
      <c r="BA5043" s="2"/>
      <c r="BB5043" s="2"/>
      <c r="BC5043" s="2"/>
      <c r="BD5043" s="2"/>
      <c r="BE5043" s="2"/>
      <c r="BF5043" s="2"/>
      <c r="BG5043" s="2"/>
      <c r="BH5043" s="2"/>
      <c r="BI5043" s="2"/>
      <c r="BJ5043" s="2"/>
      <c r="BK5043" s="2"/>
      <c r="BL5043" s="2"/>
      <c r="BM5043" s="2"/>
      <c r="BN5043" s="2"/>
      <c r="BO5043" s="2"/>
      <c r="BP5043" s="2"/>
      <c r="BQ5043" s="2"/>
      <c r="BR5043" s="2"/>
      <c r="BS5043" s="2"/>
      <c r="BT5043" s="2"/>
      <c r="BU5043" s="2"/>
      <c r="BV5043" s="2"/>
      <c r="BW5043" s="2"/>
      <c r="BX5043" s="2"/>
      <c r="BY5043" s="2"/>
    </row>
    <row r="5044" spans="38:77" s="11" customFormat="1" x14ac:dyDescent="0.3">
      <c r="AL5044" s="2"/>
      <c r="AM5044" s="2"/>
      <c r="AN5044" s="2"/>
      <c r="AO5044" s="2"/>
      <c r="AP5044" s="2"/>
      <c r="AQ5044" s="2"/>
      <c r="AR5044" s="2"/>
      <c r="AS5044" s="2"/>
      <c r="AT5044" s="2"/>
      <c r="AU5044" s="2"/>
      <c r="AV5044" s="2"/>
      <c r="AW5044" s="2"/>
      <c r="AX5044" s="2"/>
      <c r="AY5044" s="2"/>
      <c r="AZ5044" s="2"/>
      <c r="BA5044" s="2"/>
      <c r="BB5044" s="2"/>
      <c r="BC5044" s="2"/>
      <c r="BD5044" s="2"/>
      <c r="BE5044" s="2"/>
      <c r="BF5044" s="2"/>
      <c r="BG5044" s="2"/>
      <c r="BH5044" s="2"/>
      <c r="BI5044" s="2"/>
      <c r="BJ5044" s="2"/>
      <c r="BK5044" s="2"/>
      <c r="BL5044" s="2"/>
      <c r="BM5044" s="2"/>
      <c r="BN5044" s="2"/>
      <c r="BO5044" s="2"/>
      <c r="BP5044" s="2"/>
      <c r="BQ5044" s="2"/>
      <c r="BR5044" s="2"/>
      <c r="BS5044" s="2"/>
      <c r="BT5044" s="2"/>
      <c r="BU5044" s="2"/>
      <c r="BV5044" s="2"/>
      <c r="BW5044" s="2"/>
      <c r="BX5044" s="2"/>
      <c r="BY5044" s="2"/>
    </row>
    <row r="5045" spans="38:77" s="11" customFormat="1" x14ac:dyDescent="0.3">
      <c r="AL5045" s="2"/>
      <c r="AM5045" s="2"/>
      <c r="AN5045" s="2"/>
      <c r="AO5045" s="2"/>
      <c r="AP5045" s="2"/>
      <c r="AQ5045" s="2"/>
      <c r="AR5045" s="2"/>
      <c r="AS5045" s="2"/>
      <c r="AT5045" s="2"/>
      <c r="AU5045" s="2"/>
      <c r="AV5045" s="2"/>
      <c r="AW5045" s="2"/>
      <c r="AX5045" s="2"/>
      <c r="AY5045" s="2"/>
      <c r="AZ5045" s="2"/>
      <c r="BA5045" s="2"/>
      <c r="BB5045" s="2"/>
      <c r="BC5045" s="2"/>
      <c r="BD5045" s="2"/>
      <c r="BE5045" s="2"/>
      <c r="BF5045" s="2"/>
      <c r="BG5045" s="2"/>
      <c r="BH5045" s="2"/>
      <c r="BI5045" s="2"/>
      <c r="BJ5045" s="2"/>
      <c r="BK5045" s="2"/>
      <c r="BL5045" s="2"/>
      <c r="BM5045" s="2"/>
      <c r="BN5045" s="2"/>
      <c r="BO5045" s="2"/>
      <c r="BP5045" s="2"/>
      <c r="BQ5045" s="2"/>
      <c r="BR5045" s="2"/>
      <c r="BS5045" s="2"/>
      <c r="BT5045" s="2"/>
      <c r="BU5045" s="2"/>
      <c r="BV5045" s="2"/>
      <c r="BW5045" s="2"/>
      <c r="BX5045" s="2"/>
      <c r="BY5045" s="2"/>
    </row>
    <row r="5046" spans="38:77" s="11" customFormat="1" x14ac:dyDescent="0.3">
      <c r="AL5046" s="2"/>
      <c r="AM5046" s="2"/>
      <c r="AN5046" s="2"/>
      <c r="AO5046" s="2"/>
      <c r="AP5046" s="2"/>
      <c r="AQ5046" s="2"/>
      <c r="AR5046" s="2"/>
      <c r="AS5046" s="2"/>
      <c r="AT5046" s="2"/>
      <c r="AU5046" s="2"/>
      <c r="AV5046" s="2"/>
      <c r="AW5046" s="2"/>
      <c r="AX5046" s="2"/>
      <c r="AY5046" s="2"/>
      <c r="AZ5046" s="2"/>
      <c r="BA5046" s="2"/>
      <c r="BB5046" s="2"/>
      <c r="BC5046" s="2"/>
      <c r="BD5046" s="2"/>
      <c r="BE5046" s="2"/>
      <c r="BF5046" s="2"/>
      <c r="BG5046" s="2"/>
      <c r="BH5046" s="2"/>
      <c r="BI5046" s="2"/>
      <c r="BJ5046" s="2"/>
      <c r="BK5046" s="2"/>
      <c r="BL5046" s="2"/>
      <c r="BM5046" s="2"/>
      <c r="BN5046" s="2"/>
      <c r="BO5046" s="2"/>
      <c r="BP5046" s="2"/>
      <c r="BQ5046" s="2"/>
      <c r="BR5046" s="2"/>
      <c r="BS5046" s="2"/>
      <c r="BT5046" s="2"/>
      <c r="BU5046" s="2"/>
      <c r="BV5046" s="2"/>
      <c r="BW5046" s="2"/>
      <c r="BX5046" s="2"/>
      <c r="BY5046" s="2"/>
    </row>
    <row r="5047" spans="38:77" s="11" customFormat="1" x14ac:dyDescent="0.3">
      <c r="AL5047" s="2"/>
      <c r="AM5047" s="2"/>
      <c r="AN5047" s="2"/>
      <c r="AO5047" s="2"/>
      <c r="AP5047" s="2"/>
      <c r="AQ5047" s="2"/>
      <c r="AR5047" s="2"/>
      <c r="AS5047" s="2"/>
      <c r="AT5047" s="2"/>
      <c r="AU5047" s="2"/>
      <c r="AV5047" s="2"/>
      <c r="AW5047" s="2"/>
      <c r="AX5047" s="2"/>
      <c r="AY5047" s="2"/>
      <c r="AZ5047" s="2"/>
      <c r="BA5047" s="2"/>
      <c r="BB5047" s="2"/>
      <c r="BC5047" s="2"/>
      <c r="BD5047" s="2"/>
      <c r="BE5047" s="2"/>
      <c r="BF5047" s="2"/>
      <c r="BG5047" s="2"/>
      <c r="BH5047" s="2"/>
      <c r="BI5047" s="2"/>
      <c r="BJ5047" s="2"/>
      <c r="BK5047" s="2"/>
      <c r="BL5047" s="2"/>
      <c r="BM5047" s="2"/>
      <c r="BN5047" s="2"/>
      <c r="BO5047" s="2"/>
      <c r="BP5047" s="2"/>
      <c r="BQ5047" s="2"/>
      <c r="BR5047" s="2"/>
      <c r="BS5047" s="2"/>
      <c r="BT5047" s="2"/>
      <c r="BU5047" s="2"/>
      <c r="BV5047" s="2"/>
      <c r="BW5047" s="2"/>
      <c r="BX5047" s="2"/>
      <c r="BY5047" s="2"/>
    </row>
    <row r="5048" spans="38:77" s="11" customFormat="1" x14ac:dyDescent="0.3">
      <c r="AL5048" s="2"/>
      <c r="AM5048" s="2"/>
      <c r="AN5048" s="2"/>
      <c r="AO5048" s="2"/>
      <c r="AP5048" s="2"/>
      <c r="AQ5048" s="2"/>
      <c r="AR5048" s="2"/>
      <c r="AS5048" s="2"/>
      <c r="AT5048" s="2"/>
      <c r="AU5048" s="2"/>
      <c r="AV5048" s="2"/>
      <c r="AW5048" s="2"/>
      <c r="AX5048" s="2"/>
      <c r="AY5048" s="2"/>
      <c r="AZ5048" s="2"/>
      <c r="BA5048" s="2"/>
      <c r="BB5048" s="2"/>
      <c r="BC5048" s="2"/>
      <c r="BD5048" s="2"/>
      <c r="BE5048" s="2"/>
      <c r="BF5048" s="2"/>
      <c r="BG5048" s="2"/>
      <c r="BH5048" s="2"/>
      <c r="BI5048" s="2"/>
      <c r="BJ5048" s="2"/>
      <c r="BK5048" s="2"/>
      <c r="BL5048" s="2"/>
      <c r="BM5048" s="2"/>
      <c r="BN5048" s="2"/>
      <c r="BO5048" s="2"/>
      <c r="BP5048" s="2"/>
      <c r="BQ5048" s="2"/>
      <c r="BR5048" s="2"/>
      <c r="BS5048" s="2"/>
      <c r="BT5048" s="2"/>
      <c r="BU5048" s="2"/>
      <c r="BV5048" s="2"/>
      <c r="BW5048" s="2"/>
      <c r="BX5048" s="2"/>
      <c r="BY5048" s="2"/>
    </row>
    <row r="5049" spans="38:77" s="11" customFormat="1" x14ac:dyDescent="0.3">
      <c r="AL5049" s="2"/>
      <c r="AM5049" s="2"/>
      <c r="AN5049" s="2"/>
      <c r="AO5049" s="2"/>
      <c r="AP5049" s="2"/>
      <c r="AQ5049" s="2"/>
      <c r="AR5049" s="2"/>
      <c r="AS5049" s="2"/>
      <c r="AT5049" s="2"/>
      <c r="AU5049" s="2"/>
      <c r="AV5049" s="2"/>
      <c r="AW5049" s="2"/>
      <c r="AX5049" s="2"/>
      <c r="AY5049" s="2"/>
      <c r="AZ5049" s="2"/>
      <c r="BA5049" s="2"/>
      <c r="BB5049" s="2"/>
      <c r="BC5049" s="2"/>
      <c r="BD5049" s="2"/>
      <c r="BE5049" s="2"/>
      <c r="BF5049" s="2"/>
      <c r="BG5049" s="2"/>
      <c r="BH5049" s="2"/>
      <c r="BI5049" s="2"/>
      <c r="BJ5049" s="2"/>
      <c r="BK5049" s="2"/>
      <c r="BL5049" s="2"/>
      <c r="BM5049" s="2"/>
      <c r="BN5049" s="2"/>
      <c r="BO5049" s="2"/>
      <c r="BP5049" s="2"/>
      <c r="BQ5049" s="2"/>
      <c r="BR5049" s="2"/>
      <c r="BS5049" s="2"/>
      <c r="BT5049" s="2"/>
      <c r="BU5049" s="2"/>
      <c r="BV5049" s="2"/>
      <c r="BW5049" s="2"/>
      <c r="BX5049" s="2"/>
      <c r="BY5049" s="2"/>
    </row>
    <row r="5050" spans="38:77" s="11" customFormat="1" x14ac:dyDescent="0.3">
      <c r="AL5050" s="2"/>
      <c r="AM5050" s="2"/>
      <c r="AN5050" s="2"/>
      <c r="AO5050" s="2"/>
      <c r="AP5050" s="2"/>
      <c r="AQ5050" s="2"/>
      <c r="AR5050" s="2"/>
      <c r="AS5050" s="2"/>
      <c r="AT5050" s="2"/>
      <c r="AU5050" s="2"/>
      <c r="AV5050" s="2"/>
      <c r="AW5050" s="2"/>
      <c r="AX5050" s="2"/>
      <c r="AY5050" s="2"/>
      <c r="AZ5050" s="2"/>
      <c r="BA5050" s="2"/>
      <c r="BB5050" s="2"/>
      <c r="BC5050" s="2"/>
      <c r="BD5050" s="2"/>
      <c r="BE5050" s="2"/>
      <c r="BF5050" s="2"/>
      <c r="BG5050" s="2"/>
      <c r="BH5050" s="2"/>
      <c r="BI5050" s="2"/>
      <c r="BJ5050" s="2"/>
      <c r="BK5050" s="2"/>
      <c r="BL5050" s="2"/>
      <c r="BM5050" s="2"/>
      <c r="BN5050" s="2"/>
      <c r="BO5050" s="2"/>
      <c r="BP5050" s="2"/>
      <c r="BQ5050" s="2"/>
      <c r="BR5050" s="2"/>
      <c r="BS5050" s="2"/>
      <c r="BT5050" s="2"/>
      <c r="BU5050" s="2"/>
      <c r="BV5050" s="2"/>
      <c r="BW5050" s="2"/>
      <c r="BX5050" s="2"/>
      <c r="BY5050" s="2"/>
    </row>
    <row r="5051" spans="38:77" s="11" customFormat="1" x14ac:dyDescent="0.3">
      <c r="AL5051" s="2"/>
      <c r="AM5051" s="2"/>
      <c r="AN5051" s="2"/>
      <c r="AO5051" s="2"/>
      <c r="AP5051" s="2"/>
      <c r="AQ5051" s="2"/>
      <c r="AR5051" s="2"/>
      <c r="AS5051" s="2"/>
      <c r="AT5051" s="2"/>
      <c r="AU5051" s="2"/>
      <c r="AV5051" s="2"/>
      <c r="AW5051" s="2"/>
      <c r="AX5051" s="2"/>
      <c r="AY5051" s="2"/>
      <c r="AZ5051" s="2"/>
      <c r="BA5051" s="2"/>
      <c r="BB5051" s="2"/>
      <c r="BC5051" s="2"/>
      <c r="BD5051" s="2"/>
      <c r="BE5051" s="2"/>
      <c r="BF5051" s="2"/>
      <c r="BG5051" s="2"/>
      <c r="BH5051" s="2"/>
      <c r="BI5051" s="2"/>
      <c r="BJ5051" s="2"/>
      <c r="BK5051" s="2"/>
      <c r="BL5051" s="2"/>
      <c r="BM5051" s="2"/>
      <c r="BN5051" s="2"/>
      <c r="BO5051" s="2"/>
      <c r="BP5051" s="2"/>
      <c r="BQ5051" s="2"/>
      <c r="BR5051" s="2"/>
      <c r="BS5051" s="2"/>
      <c r="BT5051" s="2"/>
      <c r="BU5051" s="2"/>
      <c r="BV5051" s="2"/>
      <c r="BW5051" s="2"/>
      <c r="BX5051" s="2"/>
      <c r="BY5051" s="2"/>
    </row>
    <row r="5052" spans="38:77" s="11" customFormat="1" x14ac:dyDescent="0.3">
      <c r="AL5052" s="2"/>
      <c r="AM5052" s="2"/>
      <c r="AN5052" s="2"/>
      <c r="AO5052" s="2"/>
      <c r="AP5052" s="2"/>
      <c r="AQ5052" s="2"/>
      <c r="AR5052" s="2"/>
      <c r="AS5052" s="2"/>
      <c r="AT5052" s="2"/>
      <c r="AU5052" s="2"/>
      <c r="AV5052" s="2"/>
      <c r="AW5052" s="2"/>
      <c r="AX5052" s="2"/>
      <c r="AY5052" s="2"/>
      <c r="AZ5052" s="2"/>
      <c r="BA5052" s="2"/>
      <c r="BB5052" s="2"/>
      <c r="BC5052" s="2"/>
      <c r="BD5052" s="2"/>
      <c r="BE5052" s="2"/>
      <c r="BF5052" s="2"/>
      <c r="BG5052" s="2"/>
      <c r="BH5052" s="2"/>
      <c r="BI5052" s="2"/>
      <c r="BJ5052" s="2"/>
      <c r="BK5052" s="2"/>
      <c r="BL5052" s="2"/>
      <c r="BM5052" s="2"/>
      <c r="BN5052" s="2"/>
      <c r="BO5052" s="2"/>
      <c r="BP5052" s="2"/>
      <c r="BQ5052" s="2"/>
      <c r="BR5052" s="2"/>
      <c r="BS5052" s="2"/>
      <c r="BT5052" s="2"/>
      <c r="BU5052" s="2"/>
      <c r="BV5052" s="2"/>
      <c r="BW5052" s="2"/>
      <c r="BX5052" s="2"/>
      <c r="BY5052" s="2"/>
    </row>
    <row r="5053" spans="38:77" s="11" customFormat="1" x14ac:dyDescent="0.3">
      <c r="AL5053" s="2"/>
      <c r="AM5053" s="2"/>
      <c r="AN5053" s="2"/>
      <c r="AO5053" s="2"/>
      <c r="AP5053" s="2"/>
      <c r="AQ5053" s="2"/>
      <c r="AR5053" s="2"/>
      <c r="AS5053" s="2"/>
      <c r="AT5053" s="2"/>
      <c r="AU5053" s="2"/>
      <c r="AV5053" s="2"/>
      <c r="AW5053" s="2"/>
      <c r="AX5053" s="2"/>
      <c r="AY5053" s="2"/>
      <c r="AZ5053" s="2"/>
      <c r="BA5053" s="2"/>
      <c r="BB5053" s="2"/>
      <c r="BC5053" s="2"/>
      <c r="BD5053" s="2"/>
      <c r="BE5053" s="2"/>
      <c r="BF5053" s="2"/>
      <c r="BG5053" s="2"/>
      <c r="BH5053" s="2"/>
      <c r="BI5053" s="2"/>
      <c r="BJ5053" s="2"/>
      <c r="BK5053" s="2"/>
      <c r="BL5053" s="2"/>
      <c r="BM5053" s="2"/>
      <c r="BN5053" s="2"/>
      <c r="BO5053" s="2"/>
      <c r="BP5053" s="2"/>
      <c r="BQ5053" s="2"/>
      <c r="BR5053" s="2"/>
      <c r="BS5053" s="2"/>
      <c r="BT5053" s="2"/>
      <c r="BU5053" s="2"/>
      <c r="BV5053" s="2"/>
      <c r="BW5053" s="2"/>
      <c r="BX5053" s="2"/>
      <c r="BY5053" s="2"/>
    </row>
    <row r="5054" spans="38:77" s="11" customFormat="1" x14ac:dyDescent="0.3">
      <c r="AL5054" s="2"/>
      <c r="AM5054" s="2"/>
      <c r="AN5054" s="2"/>
      <c r="AO5054" s="2"/>
      <c r="AP5054" s="2"/>
      <c r="AQ5054" s="2"/>
      <c r="AR5054" s="2"/>
      <c r="AS5054" s="2"/>
      <c r="AT5054" s="2"/>
      <c r="AU5054" s="2"/>
      <c r="AV5054" s="2"/>
      <c r="AW5054" s="2"/>
      <c r="AX5054" s="2"/>
      <c r="AY5054" s="2"/>
      <c r="AZ5054" s="2"/>
      <c r="BA5054" s="2"/>
      <c r="BB5054" s="2"/>
      <c r="BC5054" s="2"/>
      <c r="BD5054" s="2"/>
      <c r="BE5054" s="2"/>
      <c r="BF5054" s="2"/>
      <c r="BG5054" s="2"/>
      <c r="BH5054" s="2"/>
      <c r="BI5054" s="2"/>
      <c r="BJ5054" s="2"/>
      <c r="BK5054" s="2"/>
      <c r="BL5054" s="2"/>
      <c r="BM5054" s="2"/>
      <c r="BN5054" s="2"/>
      <c r="BO5054" s="2"/>
      <c r="BP5054" s="2"/>
      <c r="BQ5054" s="2"/>
      <c r="BR5054" s="2"/>
      <c r="BS5054" s="2"/>
      <c r="BT5054" s="2"/>
      <c r="BU5054" s="2"/>
      <c r="BV5054" s="2"/>
      <c r="BW5054" s="2"/>
      <c r="BX5054" s="2"/>
      <c r="BY5054" s="2"/>
    </row>
    <row r="5055" spans="38:77" s="11" customFormat="1" x14ac:dyDescent="0.3">
      <c r="AL5055" s="2"/>
      <c r="AM5055" s="2"/>
      <c r="AN5055" s="2"/>
      <c r="AO5055" s="2"/>
      <c r="AP5055" s="2"/>
      <c r="AQ5055" s="2"/>
      <c r="AR5055" s="2"/>
      <c r="AS5055" s="2"/>
      <c r="AT5055" s="2"/>
      <c r="AU5055" s="2"/>
      <c r="AV5055" s="2"/>
      <c r="AW5055" s="2"/>
      <c r="AX5055" s="2"/>
      <c r="AY5055" s="2"/>
      <c r="AZ5055" s="2"/>
      <c r="BA5055" s="2"/>
      <c r="BB5055" s="2"/>
      <c r="BC5055" s="2"/>
      <c r="BD5055" s="2"/>
      <c r="BE5055" s="2"/>
      <c r="BF5055" s="2"/>
      <c r="BG5055" s="2"/>
      <c r="BH5055" s="2"/>
      <c r="BI5055" s="2"/>
      <c r="BJ5055" s="2"/>
      <c r="BK5055" s="2"/>
      <c r="BL5055" s="2"/>
      <c r="BM5055" s="2"/>
      <c r="BN5055" s="2"/>
      <c r="BO5055" s="2"/>
      <c r="BP5055" s="2"/>
      <c r="BQ5055" s="2"/>
      <c r="BR5055" s="2"/>
      <c r="BS5055" s="2"/>
      <c r="BT5055" s="2"/>
      <c r="BU5055" s="2"/>
      <c r="BV5055" s="2"/>
      <c r="BW5055" s="2"/>
      <c r="BX5055" s="2"/>
      <c r="BY5055" s="2"/>
    </row>
    <row r="5056" spans="38:77" s="11" customFormat="1" x14ac:dyDescent="0.3">
      <c r="AL5056" s="2"/>
      <c r="AM5056" s="2"/>
      <c r="AN5056" s="2"/>
      <c r="AO5056" s="2"/>
      <c r="AP5056" s="2"/>
      <c r="AQ5056" s="2"/>
      <c r="AR5056" s="2"/>
      <c r="AS5056" s="2"/>
      <c r="AT5056" s="2"/>
      <c r="AU5056" s="2"/>
      <c r="AV5056" s="2"/>
      <c r="AW5056" s="2"/>
      <c r="AX5056" s="2"/>
      <c r="AY5056" s="2"/>
      <c r="AZ5056" s="2"/>
      <c r="BA5056" s="2"/>
      <c r="BB5056" s="2"/>
      <c r="BC5056" s="2"/>
      <c r="BD5056" s="2"/>
      <c r="BE5056" s="2"/>
      <c r="BF5056" s="2"/>
      <c r="BG5056" s="2"/>
      <c r="BH5056" s="2"/>
      <c r="BI5056" s="2"/>
      <c r="BJ5056" s="2"/>
      <c r="BK5056" s="2"/>
      <c r="BL5056" s="2"/>
      <c r="BM5056" s="2"/>
      <c r="BN5056" s="2"/>
      <c r="BO5056" s="2"/>
      <c r="BP5056" s="2"/>
      <c r="BQ5056" s="2"/>
      <c r="BR5056" s="2"/>
      <c r="BS5056" s="2"/>
      <c r="BT5056" s="2"/>
      <c r="BU5056" s="2"/>
      <c r="BV5056" s="2"/>
      <c r="BW5056" s="2"/>
      <c r="BX5056" s="2"/>
      <c r="BY5056" s="2"/>
    </row>
    <row r="5057" spans="38:77" s="11" customFormat="1" x14ac:dyDescent="0.3">
      <c r="AL5057" s="2"/>
      <c r="AM5057" s="2"/>
      <c r="AN5057" s="2"/>
      <c r="AO5057" s="2"/>
      <c r="AP5057" s="2"/>
      <c r="AQ5057" s="2"/>
      <c r="AR5057" s="2"/>
      <c r="AS5057" s="2"/>
      <c r="AT5057" s="2"/>
      <c r="AU5057" s="2"/>
      <c r="AV5057" s="2"/>
      <c r="AW5057" s="2"/>
      <c r="AX5057" s="2"/>
      <c r="AY5057" s="2"/>
      <c r="AZ5057" s="2"/>
      <c r="BA5057" s="2"/>
      <c r="BB5057" s="2"/>
      <c r="BC5057" s="2"/>
      <c r="BD5057" s="2"/>
      <c r="BE5057" s="2"/>
      <c r="BF5057" s="2"/>
      <c r="BG5057" s="2"/>
      <c r="BH5057" s="2"/>
      <c r="BI5057" s="2"/>
      <c r="BJ5057" s="2"/>
      <c r="BK5057" s="2"/>
      <c r="BL5057" s="2"/>
      <c r="BM5057" s="2"/>
      <c r="BN5057" s="2"/>
      <c r="BO5057" s="2"/>
      <c r="BP5057" s="2"/>
      <c r="BQ5057" s="2"/>
      <c r="BR5057" s="2"/>
      <c r="BS5057" s="2"/>
      <c r="BT5057" s="2"/>
      <c r="BU5057" s="2"/>
      <c r="BV5057" s="2"/>
      <c r="BW5057" s="2"/>
      <c r="BX5057" s="2"/>
      <c r="BY5057" s="2"/>
    </row>
    <row r="5058" spans="38:77" s="11" customFormat="1" x14ac:dyDescent="0.3">
      <c r="AL5058" s="2"/>
      <c r="AM5058" s="2"/>
      <c r="AN5058" s="2"/>
      <c r="AO5058" s="2"/>
      <c r="AP5058" s="2"/>
      <c r="AQ5058" s="2"/>
      <c r="AR5058" s="2"/>
      <c r="AS5058" s="2"/>
      <c r="AT5058" s="2"/>
      <c r="AU5058" s="2"/>
      <c r="AV5058" s="2"/>
      <c r="AW5058" s="2"/>
      <c r="AX5058" s="2"/>
      <c r="AY5058" s="2"/>
      <c r="AZ5058" s="2"/>
      <c r="BA5058" s="2"/>
      <c r="BB5058" s="2"/>
      <c r="BC5058" s="2"/>
      <c r="BD5058" s="2"/>
      <c r="BE5058" s="2"/>
      <c r="BF5058" s="2"/>
      <c r="BG5058" s="2"/>
      <c r="BH5058" s="2"/>
      <c r="BI5058" s="2"/>
      <c r="BJ5058" s="2"/>
      <c r="BK5058" s="2"/>
      <c r="BL5058" s="2"/>
      <c r="BM5058" s="2"/>
      <c r="BN5058" s="2"/>
      <c r="BO5058" s="2"/>
      <c r="BP5058" s="2"/>
      <c r="BQ5058" s="2"/>
      <c r="BR5058" s="2"/>
      <c r="BS5058" s="2"/>
      <c r="BT5058" s="2"/>
      <c r="BU5058" s="2"/>
      <c r="BV5058" s="2"/>
      <c r="BW5058" s="2"/>
      <c r="BX5058" s="2"/>
      <c r="BY5058" s="2"/>
    </row>
    <row r="5059" spans="38:77" s="11" customFormat="1" x14ac:dyDescent="0.3">
      <c r="AL5059" s="2"/>
      <c r="AM5059" s="2"/>
      <c r="AN5059" s="2"/>
      <c r="AO5059" s="2"/>
      <c r="AP5059" s="2"/>
      <c r="AQ5059" s="2"/>
      <c r="AR5059" s="2"/>
      <c r="AS5059" s="2"/>
      <c r="AT5059" s="2"/>
      <c r="AU5059" s="2"/>
      <c r="AV5059" s="2"/>
      <c r="AW5059" s="2"/>
      <c r="AX5059" s="2"/>
      <c r="AY5059" s="2"/>
      <c r="AZ5059" s="2"/>
      <c r="BA5059" s="2"/>
      <c r="BB5059" s="2"/>
      <c r="BC5059" s="2"/>
      <c r="BD5059" s="2"/>
      <c r="BE5059" s="2"/>
      <c r="BF5059" s="2"/>
      <c r="BG5059" s="2"/>
      <c r="BH5059" s="2"/>
      <c r="BI5059" s="2"/>
      <c r="BJ5059" s="2"/>
      <c r="BK5059" s="2"/>
      <c r="BL5059" s="2"/>
      <c r="BM5059" s="2"/>
      <c r="BN5059" s="2"/>
      <c r="BO5059" s="2"/>
      <c r="BP5059" s="2"/>
      <c r="BQ5059" s="2"/>
      <c r="BR5059" s="2"/>
      <c r="BS5059" s="2"/>
      <c r="BT5059" s="2"/>
      <c r="BU5059" s="2"/>
      <c r="BV5059" s="2"/>
      <c r="BW5059" s="2"/>
      <c r="BX5059" s="2"/>
      <c r="BY5059" s="2"/>
    </row>
    <row r="5060" spans="38:77" s="11" customFormat="1" x14ac:dyDescent="0.3">
      <c r="AL5060" s="2"/>
      <c r="AM5060" s="2"/>
      <c r="AN5060" s="2"/>
      <c r="AO5060" s="2"/>
      <c r="AP5060" s="2"/>
      <c r="AQ5060" s="2"/>
      <c r="AR5060" s="2"/>
      <c r="AS5060" s="2"/>
      <c r="AT5060" s="2"/>
      <c r="AU5060" s="2"/>
      <c r="AV5060" s="2"/>
      <c r="AW5060" s="2"/>
      <c r="AX5060" s="2"/>
      <c r="AY5060" s="2"/>
      <c r="AZ5060" s="2"/>
      <c r="BA5060" s="2"/>
      <c r="BB5060" s="2"/>
      <c r="BC5060" s="2"/>
      <c r="BD5060" s="2"/>
      <c r="BE5060" s="2"/>
      <c r="BF5060" s="2"/>
      <c r="BG5060" s="2"/>
      <c r="BH5060" s="2"/>
      <c r="BI5060" s="2"/>
      <c r="BJ5060" s="2"/>
      <c r="BK5060" s="2"/>
      <c r="BL5060" s="2"/>
      <c r="BM5060" s="2"/>
      <c r="BN5060" s="2"/>
      <c r="BO5060" s="2"/>
      <c r="BP5060" s="2"/>
      <c r="BQ5060" s="2"/>
      <c r="BR5060" s="2"/>
      <c r="BS5060" s="2"/>
      <c r="BT5060" s="2"/>
      <c r="BU5060" s="2"/>
      <c r="BV5060" s="2"/>
      <c r="BW5060" s="2"/>
      <c r="BX5060" s="2"/>
      <c r="BY5060" s="2"/>
    </row>
    <row r="5061" spans="38:77" s="11" customFormat="1" x14ac:dyDescent="0.3">
      <c r="AL5061" s="2"/>
      <c r="AM5061" s="2"/>
      <c r="AN5061" s="2"/>
      <c r="AO5061" s="2"/>
      <c r="AP5061" s="2"/>
      <c r="AQ5061" s="2"/>
      <c r="AR5061" s="2"/>
      <c r="AS5061" s="2"/>
      <c r="AT5061" s="2"/>
      <c r="AU5061" s="2"/>
      <c r="AV5061" s="2"/>
      <c r="AW5061" s="2"/>
      <c r="AX5061" s="2"/>
      <c r="AY5061" s="2"/>
      <c r="AZ5061" s="2"/>
      <c r="BA5061" s="2"/>
      <c r="BB5061" s="2"/>
      <c r="BC5061" s="2"/>
      <c r="BD5061" s="2"/>
      <c r="BE5061" s="2"/>
      <c r="BF5061" s="2"/>
      <c r="BG5061" s="2"/>
      <c r="BH5061" s="2"/>
      <c r="BI5061" s="2"/>
      <c r="BJ5061" s="2"/>
      <c r="BK5061" s="2"/>
      <c r="BL5061" s="2"/>
      <c r="BM5061" s="2"/>
      <c r="BN5061" s="2"/>
      <c r="BO5061" s="2"/>
      <c r="BP5061" s="2"/>
      <c r="BQ5061" s="2"/>
      <c r="BR5061" s="2"/>
      <c r="BS5061" s="2"/>
      <c r="BT5061" s="2"/>
      <c r="BU5061" s="2"/>
      <c r="BV5061" s="2"/>
      <c r="BW5061" s="2"/>
      <c r="BX5061" s="2"/>
      <c r="BY5061" s="2"/>
    </row>
    <row r="5062" spans="38:77" s="11" customFormat="1" x14ac:dyDescent="0.3">
      <c r="AL5062" s="2"/>
      <c r="AM5062" s="2"/>
      <c r="AN5062" s="2"/>
      <c r="AO5062" s="2"/>
      <c r="AP5062" s="2"/>
      <c r="AQ5062" s="2"/>
      <c r="AR5062" s="2"/>
      <c r="AS5062" s="2"/>
      <c r="AT5062" s="2"/>
      <c r="AU5062" s="2"/>
      <c r="AV5062" s="2"/>
      <c r="AW5062" s="2"/>
      <c r="AX5062" s="2"/>
      <c r="AY5062" s="2"/>
      <c r="AZ5062" s="2"/>
      <c r="BA5062" s="2"/>
      <c r="BB5062" s="2"/>
      <c r="BC5062" s="2"/>
      <c r="BD5062" s="2"/>
      <c r="BE5062" s="2"/>
      <c r="BF5062" s="2"/>
      <c r="BG5062" s="2"/>
      <c r="BH5062" s="2"/>
      <c r="BI5062" s="2"/>
      <c r="BJ5062" s="2"/>
      <c r="BK5062" s="2"/>
      <c r="BL5062" s="2"/>
      <c r="BM5062" s="2"/>
      <c r="BN5062" s="2"/>
      <c r="BO5062" s="2"/>
      <c r="BP5062" s="2"/>
      <c r="BQ5062" s="2"/>
      <c r="BR5062" s="2"/>
      <c r="BS5062" s="2"/>
      <c r="BT5062" s="2"/>
      <c r="BU5062" s="2"/>
      <c r="BV5062" s="2"/>
      <c r="BW5062" s="2"/>
      <c r="BX5062" s="2"/>
      <c r="BY5062" s="2"/>
    </row>
    <row r="5063" spans="38:77" s="11" customFormat="1" x14ac:dyDescent="0.3">
      <c r="AL5063" s="2"/>
      <c r="AM5063" s="2"/>
      <c r="AN5063" s="2"/>
      <c r="AO5063" s="2"/>
      <c r="AP5063" s="2"/>
      <c r="AQ5063" s="2"/>
      <c r="AR5063" s="2"/>
      <c r="AS5063" s="2"/>
      <c r="AT5063" s="2"/>
      <c r="AU5063" s="2"/>
      <c r="AV5063" s="2"/>
      <c r="AW5063" s="2"/>
      <c r="AX5063" s="2"/>
      <c r="AY5063" s="2"/>
      <c r="AZ5063" s="2"/>
      <c r="BA5063" s="2"/>
      <c r="BB5063" s="2"/>
      <c r="BC5063" s="2"/>
      <c r="BD5063" s="2"/>
      <c r="BE5063" s="2"/>
      <c r="BF5063" s="2"/>
      <c r="BG5063" s="2"/>
      <c r="BH5063" s="2"/>
      <c r="BI5063" s="2"/>
      <c r="BJ5063" s="2"/>
      <c r="BK5063" s="2"/>
      <c r="BL5063" s="2"/>
      <c r="BM5063" s="2"/>
      <c r="BN5063" s="2"/>
      <c r="BO5063" s="2"/>
      <c r="BP5063" s="2"/>
      <c r="BQ5063" s="2"/>
      <c r="BR5063" s="2"/>
      <c r="BS5063" s="2"/>
      <c r="BT5063" s="2"/>
      <c r="BU5063" s="2"/>
      <c r="BV5063" s="2"/>
      <c r="BW5063" s="2"/>
      <c r="BX5063" s="2"/>
      <c r="BY5063" s="2"/>
    </row>
    <row r="5064" spans="38:77" s="11" customFormat="1" x14ac:dyDescent="0.3">
      <c r="AL5064" s="2"/>
      <c r="AM5064" s="2"/>
      <c r="AN5064" s="2"/>
      <c r="AO5064" s="2"/>
      <c r="AP5064" s="2"/>
      <c r="AQ5064" s="2"/>
      <c r="AR5064" s="2"/>
      <c r="AS5064" s="2"/>
      <c r="AT5064" s="2"/>
      <c r="AU5064" s="2"/>
      <c r="AV5064" s="2"/>
      <c r="AW5064" s="2"/>
      <c r="AX5064" s="2"/>
      <c r="AY5064" s="2"/>
      <c r="AZ5064" s="2"/>
      <c r="BA5064" s="2"/>
      <c r="BB5064" s="2"/>
      <c r="BC5064" s="2"/>
      <c r="BD5064" s="2"/>
      <c r="BE5064" s="2"/>
      <c r="BF5064" s="2"/>
      <c r="BG5064" s="2"/>
      <c r="BH5064" s="2"/>
      <c r="BI5064" s="2"/>
      <c r="BJ5064" s="2"/>
      <c r="BK5064" s="2"/>
      <c r="BL5064" s="2"/>
      <c r="BM5064" s="2"/>
      <c r="BN5064" s="2"/>
      <c r="BO5064" s="2"/>
      <c r="BP5064" s="2"/>
      <c r="BQ5064" s="2"/>
      <c r="BR5064" s="2"/>
      <c r="BS5064" s="2"/>
      <c r="BT5064" s="2"/>
      <c r="BU5064" s="2"/>
      <c r="BV5064" s="2"/>
      <c r="BW5064" s="2"/>
      <c r="BX5064" s="2"/>
      <c r="BY5064" s="2"/>
    </row>
    <row r="5065" spans="38:77" s="11" customFormat="1" x14ac:dyDescent="0.3">
      <c r="AL5065" s="2"/>
      <c r="AM5065" s="2"/>
      <c r="AN5065" s="2"/>
      <c r="AO5065" s="2"/>
      <c r="AP5065" s="2"/>
      <c r="AQ5065" s="2"/>
      <c r="AR5065" s="2"/>
      <c r="AS5065" s="2"/>
      <c r="AT5065" s="2"/>
      <c r="AU5065" s="2"/>
      <c r="AV5065" s="2"/>
      <c r="AW5065" s="2"/>
      <c r="AX5065" s="2"/>
      <c r="AY5065" s="2"/>
      <c r="AZ5065" s="2"/>
      <c r="BA5065" s="2"/>
      <c r="BB5065" s="2"/>
      <c r="BC5065" s="2"/>
      <c r="BD5065" s="2"/>
      <c r="BE5065" s="2"/>
      <c r="BF5065" s="2"/>
      <c r="BG5065" s="2"/>
      <c r="BH5065" s="2"/>
      <c r="BI5065" s="2"/>
      <c r="BJ5065" s="2"/>
      <c r="BK5065" s="2"/>
      <c r="BL5065" s="2"/>
      <c r="BM5065" s="2"/>
      <c r="BN5065" s="2"/>
      <c r="BO5065" s="2"/>
      <c r="BP5065" s="2"/>
      <c r="BQ5065" s="2"/>
      <c r="BR5065" s="2"/>
      <c r="BS5065" s="2"/>
      <c r="BT5065" s="2"/>
      <c r="BU5065" s="2"/>
      <c r="BV5065" s="2"/>
      <c r="BW5065" s="2"/>
      <c r="BX5065" s="2"/>
      <c r="BY5065" s="2"/>
    </row>
    <row r="5066" spans="38:77" s="11" customFormat="1" x14ac:dyDescent="0.3">
      <c r="AL5066" s="2"/>
      <c r="AM5066" s="2"/>
      <c r="AN5066" s="2"/>
      <c r="AO5066" s="2"/>
      <c r="AP5066" s="2"/>
      <c r="AQ5066" s="2"/>
      <c r="AR5066" s="2"/>
      <c r="AS5066" s="2"/>
      <c r="AT5066" s="2"/>
      <c r="AU5066" s="2"/>
      <c r="AV5066" s="2"/>
      <c r="AW5066" s="2"/>
      <c r="AX5066" s="2"/>
      <c r="AY5066" s="2"/>
      <c r="AZ5066" s="2"/>
      <c r="BA5066" s="2"/>
      <c r="BB5066" s="2"/>
      <c r="BC5066" s="2"/>
      <c r="BD5066" s="2"/>
      <c r="BE5066" s="2"/>
      <c r="BF5066" s="2"/>
      <c r="BG5066" s="2"/>
      <c r="BH5066" s="2"/>
      <c r="BI5066" s="2"/>
      <c r="BJ5066" s="2"/>
      <c r="BK5066" s="2"/>
      <c r="BL5066" s="2"/>
      <c r="BM5066" s="2"/>
      <c r="BN5066" s="2"/>
      <c r="BO5066" s="2"/>
      <c r="BP5066" s="2"/>
      <c r="BQ5066" s="2"/>
      <c r="BR5066" s="2"/>
      <c r="BS5066" s="2"/>
      <c r="BT5066" s="2"/>
      <c r="BU5066" s="2"/>
      <c r="BV5066" s="2"/>
      <c r="BW5066" s="2"/>
      <c r="BX5066" s="2"/>
      <c r="BY5066" s="2"/>
    </row>
    <row r="5067" spans="38:77" s="11" customFormat="1" x14ac:dyDescent="0.3">
      <c r="AL5067" s="2"/>
      <c r="AM5067" s="2"/>
      <c r="AN5067" s="2"/>
      <c r="AO5067" s="2"/>
      <c r="AP5067" s="2"/>
      <c r="AQ5067" s="2"/>
      <c r="AR5067" s="2"/>
      <c r="AS5067" s="2"/>
      <c r="AT5067" s="2"/>
      <c r="AU5067" s="2"/>
      <c r="AV5067" s="2"/>
      <c r="AW5067" s="2"/>
      <c r="AX5067" s="2"/>
      <c r="AY5067" s="2"/>
      <c r="AZ5067" s="2"/>
      <c r="BA5067" s="2"/>
      <c r="BB5067" s="2"/>
      <c r="BC5067" s="2"/>
      <c r="BD5067" s="2"/>
      <c r="BE5067" s="2"/>
      <c r="BF5067" s="2"/>
      <c r="BG5067" s="2"/>
      <c r="BH5067" s="2"/>
      <c r="BI5067" s="2"/>
      <c r="BJ5067" s="2"/>
      <c r="BK5067" s="2"/>
      <c r="BL5067" s="2"/>
      <c r="BM5067" s="2"/>
      <c r="BN5067" s="2"/>
      <c r="BO5067" s="2"/>
      <c r="BP5067" s="2"/>
      <c r="BQ5067" s="2"/>
      <c r="BR5067" s="2"/>
      <c r="BS5067" s="2"/>
      <c r="BT5067" s="2"/>
      <c r="BU5067" s="2"/>
      <c r="BV5067" s="2"/>
      <c r="BW5067" s="2"/>
      <c r="BX5067" s="2"/>
      <c r="BY5067" s="2"/>
    </row>
    <row r="5068" spans="38:77" s="11" customFormat="1" x14ac:dyDescent="0.3">
      <c r="AL5068" s="2"/>
      <c r="AM5068" s="2"/>
      <c r="AN5068" s="2"/>
      <c r="AO5068" s="2"/>
      <c r="AP5068" s="2"/>
      <c r="AQ5068" s="2"/>
      <c r="AR5068" s="2"/>
      <c r="AS5068" s="2"/>
      <c r="AT5068" s="2"/>
      <c r="AU5068" s="2"/>
      <c r="AV5068" s="2"/>
      <c r="AW5068" s="2"/>
      <c r="AX5068" s="2"/>
      <c r="AY5068" s="2"/>
      <c r="AZ5068" s="2"/>
      <c r="BA5068" s="2"/>
      <c r="BB5068" s="2"/>
      <c r="BC5068" s="2"/>
      <c r="BD5068" s="2"/>
      <c r="BE5068" s="2"/>
      <c r="BF5068" s="2"/>
      <c r="BG5068" s="2"/>
      <c r="BH5068" s="2"/>
      <c r="BI5068" s="2"/>
      <c r="BJ5068" s="2"/>
      <c r="BK5068" s="2"/>
      <c r="BL5068" s="2"/>
      <c r="BM5068" s="2"/>
      <c r="BN5068" s="2"/>
      <c r="BO5068" s="2"/>
      <c r="BP5068" s="2"/>
      <c r="BQ5068" s="2"/>
      <c r="BR5068" s="2"/>
      <c r="BS5068" s="2"/>
      <c r="BT5068" s="2"/>
      <c r="BU5068" s="2"/>
      <c r="BV5068" s="2"/>
      <c r="BW5068" s="2"/>
      <c r="BX5068" s="2"/>
      <c r="BY5068" s="2"/>
    </row>
    <row r="5069" spans="38:77" s="11" customFormat="1" x14ac:dyDescent="0.3">
      <c r="AL5069" s="2"/>
      <c r="AM5069" s="2"/>
      <c r="AN5069" s="2"/>
      <c r="AO5069" s="2"/>
      <c r="AP5069" s="2"/>
      <c r="AQ5069" s="2"/>
      <c r="AR5069" s="2"/>
      <c r="AS5069" s="2"/>
      <c r="AT5069" s="2"/>
      <c r="AU5069" s="2"/>
      <c r="AV5069" s="2"/>
      <c r="AW5069" s="2"/>
      <c r="AX5069" s="2"/>
      <c r="AY5069" s="2"/>
      <c r="AZ5069" s="2"/>
      <c r="BA5069" s="2"/>
      <c r="BB5069" s="2"/>
      <c r="BC5069" s="2"/>
      <c r="BD5069" s="2"/>
      <c r="BE5069" s="2"/>
      <c r="BF5069" s="2"/>
      <c r="BG5069" s="2"/>
      <c r="BH5069" s="2"/>
      <c r="BI5069" s="2"/>
      <c r="BJ5069" s="2"/>
      <c r="BK5069" s="2"/>
      <c r="BL5069" s="2"/>
      <c r="BM5069" s="2"/>
      <c r="BN5069" s="2"/>
      <c r="BO5069" s="2"/>
      <c r="BP5069" s="2"/>
      <c r="BQ5069" s="2"/>
      <c r="BR5069" s="2"/>
      <c r="BS5069" s="2"/>
      <c r="BT5069" s="2"/>
      <c r="BU5069" s="2"/>
      <c r="BV5069" s="2"/>
      <c r="BW5069" s="2"/>
      <c r="BX5069" s="2"/>
      <c r="BY5069" s="2"/>
    </row>
    <row r="5070" spans="38:77" s="11" customFormat="1" x14ac:dyDescent="0.3">
      <c r="AL5070" s="2"/>
      <c r="AM5070" s="2"/>
      <c r="AN5070" s="2"/>
      <c r="AO5070" s="2"/>
      <c r="AP5070" s="2"/>
      <c r="AQ5070" s="2"/>
      <c r="AR5070" s="2"/>
      <c r="AS5070" s="2"/>
      <c r="AT5070" s="2"/>
      <c r="AU5070" s="2"/>
      <c r="AV5070" s="2"/>
      <c r="AW5070" s="2"/>
      <c r="AX5070" s="2"/>
      <c r="AY5070" s="2"/>
      <c r="AZ5070" s="2"/>
      <c r="BA5070" s="2"/>
      <c r="BB5070" s="2"/>
      <c r="BC5070" s="2"/>
      <c r="BD5070" s="2"/>
      <c r="BE5070" s="2"/>
      <c r="BF5070" s="2"/>
      <c r="BG5070" s="2"/>
      <c r="BH5070" s="2"/>
      <c r="BI5070" s="2"/>
      <c r="BJ5070" s="2"/>
      <c r="BK5070" s="2"/>
      <c r="BL5070" s="2"/>
      <c r="BM5070" s="2"/>
      <c r="BN5070" s="2"/>
      <c r="BO5070" s="2"/>
      <c r="BP5070" s="2"/>
      <c r="BQ5070" s="2"/>
      <c r="BR5070" s="2"/>
      <c r="BS5070" s="2"/>
      <c r="BT5070" s="2"/>
      <c r="BU5070" s="2"/>
      <c r="BV5070" s="2"/>
      <c r="BW5070" s="2"/>
      <c r="BX5070" s="2"/>
      <c r="BY5070" s="2"/>
    </row>
    <row r="5071" spans="38:77" s="11" customFormat="1" x14ac:dyDescent="0.3">
      <c r="AL5071" s="2"/>
      <c r="AM5071" s="2"/>
      <c r="AN5071" s="2"/>
      <c r="AO5071" s="2"/>
      <c r="AP5071" s="2"/>
      <c r="AQ5071" s="2"/>
      <c r="AR5071" s="2"/>
      <c r="AS5071" s="2"/>
      <c r="AT5071" s="2"/>
      <c r="AU5071" s="2"/>
      <c r="AV5071" s="2"/>
      <c r="AW5071" s="2"/>
      <c r="AX5071" s="2"/>
      <c r="AY5071" s="2"/>
      <c r="AZ5071" s="2"/>
      <c r="BA5071" s="2"/>
      <c r="BB5071" s="2"/>
      <c r="BC5071" s="2"/>
      <c r="BD5071" s="2"/>
      <c r="BE5071" s="2"/>
      <c r="BF5071" s="2"/>
      <c r="BG5071" s="2"/>
      <c r="BH5071" s="2"/>
      <c r="BI5071" s="2"/>
      <c r="BJ5071" s="2"/>
      <c r="BK5071" s="2"/>
      <c r="BL5071" s="2"/>
      <c r="BM5071" s="2"/>
      <c r="BN5071" s="2"/>
      <c r="BO5071" s="2"/>
      <c r="BP5071" s="2"/>
      <c r="BQ5071" s="2"/>
      <c r="BR5071" s="2"/>
      <c r="BS5071" s="2"/>
      <c r="BT5071" s="2"/>
      <c r="BU5071" s="2"/>
      <c r="BV5071" s="2"/>
      <c r="BW5071" s="2"/>
      <c r="BX5071" s="2"/>
      <c r="BY5071" s="2"/>
    </row>
    <row r="5072" spans="38:77" s="11" customFormat="1" x14ac:dyDescent="0.3">
      <c r="AL5072" s="2"/>
      <c r="AM5072" s="2"/>
      <c r="AN5072" s="2"/>
      <c r="AO5072" s="2"/>
      <c r="AP5072" s="2"/>
      <c r="AQ5072" s="2"/>
      <c r="AR5072" s="2"/>
      <c r="AS5072" s="2"/>
      <c r="AT5072" s="2"/>
      <c r="AU5072" s="2"/>
      <c r="AV5072" s="2"/>
      <c r="AW5072" s="2"/>
      <c r="AX5072" s="2"/>
      <c r="AY5072" s="2"/>
      <c r="AZ5072" s="2"/>
      <c r="BA5072" s="2"/>
      <c r="BB5072" s="2"/>
      <c r="BC5072" s="2"/>
      <c r="BD5072" s="2"/>
      <c r="BE5072" s="2"/>
      <c r="BF5072" s="2"/>
      <c r="BG5072" s="2"/>
      <c r="BH5072" s="2"/>
      <c r="BI5072" s="2"/>
      <c r="BJ5072" s="2"/>
      <c r="BK5072" s="2"/>
      <c r="BL5072" s="2"/>
      <c r="BM5072" s="2"/>
      <c r="BN5072" s="2"/>
      <c r="BO5072" s="2"/>
      <c r="BP5072" s="2"/>
      <c r="BQ5072" s="2"/>
      <c r="BR5072" s="2"/>
      <c r="BS5072" s="2"/>
      <c r="BT5072" s="2"/>
      <c r="BU5072" s="2"/>
      <c r="BV5072" s="2"/>
      <c r="BW5072" s="2"/>
      <c r="BX5072" s="2"/>
      <c r="BY5072" s="2"/>
    </row>
    <row r="5073" spans="38:77" s="11" customFormat="1" x14ac:dyDescent="0.3">
      <c r="AL5073" s="2"/>
      <c r="AM5073" s="2"/>
      <c r="AN5073" s="2"/>
      <c r="AO5073" s="2"/>
      <c r="AP5073" s="2"/>
      <c r="AQ5073" s="2"/>
      <c r="AR5073" s="2"/>
      <c r="AS5073" s="2"/>
      <c r="AT5073" s="2"/>
      <c r="AU5073" s="2"/>
      <c r="AV5073" s="2"/>
      <c r="AW5073" s="2"/>
      <c r="AX5073" s="2"/>
      <c r="AY5073" s="2"/>
      <c r="AZ5073" s="2"/>
      <c r="BA5073" s="2"/>
      <c r="BB5073" s="2"/>
      <c r="BC5073" s="2"/>
      <c r="BD5073" s="2"/>
      <c r="BE5073" s="2"/>
      <c r="BF5073" s="2"/>
      <c r="BG5073" s="2"/>
      <c r="BH5073" s="2"/>
      <c r="BI5073" s="2"/>
      <c r="BJ5073" s="2"/>
      <c r="BK5073" s="2"/>
      <c r="BL5073" s="2"/>
      <c r="BM5073" s="2"/>
      <c r="BN5073" s="2"/>
      <c r="BO5073" s="2"/>
      <c r="BP5073" s="2"/>
      <c r="BQ5073" s="2"/>
      <c r="BR5073" s="2"/>
      <c r="BS5073" s="2"/>
      <c r="BT5073" s="2"/>
      <c r="BU5073" s="2"/>
      <c r="BV5073" s="2"/>
      <c r="BW5073" s="2"/>
      <c r="BX5073" s="2"/>
      <c r="BY5073" s="2"/>
    </row>
    <row r="5074" spans="38:77" s="11" customFormat="1" x14ac:dyDescent="0.3">
      <c r="AL5074" s="2"/>
      <c r="AM5074" s="2"/>
      <c r="AN5074" s="2"/>
      <c r="AO5074" s="2"/>
      <c r="AP5074" s="2"/>
      <c r="AQ5074" s="2"/>
      <c r="AR5074" s="2"/>
      <c r="AS5074" s="2"/>
      <c r="AT5074" s="2"/>
      <c r="AU5074" s="2"/>
      <c r="AV5074" s="2"/>
      <c r="AW5074" s="2"/>
      <c r="AX5074" s="2"/>
      <c r="AY5074" s="2"/>
      <c r="AZ5074" s="2"/>
      <c r="BA5074" s="2"/>
      <c r="BB5074" s="2"/>
      <c r="BC5074" s="2"/>
      <c r="BD5074" s="2"/>
      <c r="BE5074" s="2"/>
      <c r="BF5074" s="2"/>
      <c r="BG5074" s="2"/>
      <c r="BH5074" s="2"/>
      <c r="BI5074" s="2"/>
      <c r="BJ5074" s="2"/>
      <c r="BK5074" s="2"/>
      <c r="BL5074" s="2"/>
      <c r="BM5074" s="2"/>
      <c r="BN5074" s="2"/>
      <c r="BO5074" s="2"/>
      <c r="BP5074" s="2"/>
      <c r="BQ5074" s="2"/>
      <c r="BR5074" s="2"/>
      <c r="BS5074" s="2"/>
      <c r="BT5074" s="2"/>
      <c r="BU5074" s="2"/>
      <c r="BV5074" s="2"/>
      <c r="BW5074" s="2"/>
      <c r="BX5074" s="2"/>
      <c r="BY5074" s="2"/>
    </row>
    <row r="5075" spans="38:77" s="11" customFormat="1" x14ac:dyDescent="0.3">
      <c r="AL5075" s="2"/>
      <c r="AM5075" s="2"/>
      <c r="AN5075" s="2"/>
      <c r="AO5075" s="2"/>
      <c r="AP5075" s="2"/>
      <c r="AQ5075" s="2"/>
      <c r="AR5075" s="2"/>
      <c r="AS5075" s="2"/>
      <c r="AT5075" s="2"/>
      <c r="AU5075" s="2"/>
      <c r="AV5075" s="2"/>
      <c r="AW5075" s="2"/>
      <c r="AX5075" s="2"/>
      <c r="AY5075" s="2"/>
      <c r="AZ5075" s="2"/>
      <c r="BA5075" s="2"/>
      <c r="BB5075" s="2"/>
      <c r="BC5075" s="2"/>
      <c r="BD5075" s="2"/>
      <c r="BE5075" s="2"/>
      <c r="BF5075" s="2"/>
      <c r="BG5075" s="2"/>
      <c r="BH5075" s="2"/>
      <c r="BI5075" s="2"/>
      <c r="BJ5075" s="2"/>
      <c r="BK5075" s="2"/>
      <c r="BL5075" s="2"/>
      <c r="BM5075" s="2"/>
      <c r="BN5075" s="2"/>
      <c r="BO5075" s="2"/>
      <c r="BP5075" s="2"/>
      <c r="BQ5075" s="2"/>
      <c r="BR5075" s="2"/>
      <c r="BS5075" s="2"/>
      <c r="BT5075" s="2"/>
      <c r="BU5075" s="2"/>
      <c r="BV5075" s="2"/>
      <c r="BW5075" s="2"/>
      <c r="BX5075" s="2"/>
      <c r="BY5075" s="2"/>
    </row>
    <row r="5076" spans="38:77" s="11" customFormat="1" x14ac:dyDescent="0.3">
      <c r="AL5076" s="2"/>
      <c r="AM5076" s="2"/>
      <c r="AN5076" s="2"/>
      <c r="AO5076" s="2"/>
      <c r="AP5076" s="2"/>
      <c r="AQ5076" s="2"/>
      <c r="AR5076" s="2"/>
      <c r="AS5076" s="2"/>
      <c r="AT5076" s="2"/>
      <c r="AU5076" s="2"/>
      <c r="AV5076" s="2"/>
      <c r="AW5076" s="2"/>
      <c r="AX5076" s="2"/>
      <c r="AY5076" s="2"/>
      <c r="AZ5076" s="2"/>
      <c r="BA5076" s="2"/>
      <c r="BB5076" s="2"/>
      <c r="BC5076" s="2"/>
      <c r="BD5076" s="2"/>
      <c r="BE5076" s="2"/>
      <c r="BF5076" s="2"/>
      <c r="BG5076" s="2"/>
      <c r="BH5076" s="2"/>
      <c r="BI5076" s="2"/>
      <c r="BJ5076" s="2"/>
      <c r="BK5076" s="2"/>
      <c r="BL5076" s="2"/>
      <c r="BM5076" s="2"/>
      <c r="BN5076" s="2"/>
      <c r="BO5076" s="2"/>
      <c r="BP5076" s="2"/>
      <c r="BQ5076" s="2"/>
      <c r="BR5076" s="2"/>
      <c r="BS5076" s="2"/>
      <c r="BT5076" s="2"/>
      <c r="BU5076" s="2"/>
      <c r="BV5076" s="2"/>
      <c r="BW5076" s="2"/>
      <c r="BX5076" s="2"/>
      <c r="BY5076" s="2"/>
    </row>
    <row r="5077" spans="38:77" s="11" customFormat="1" x14ac:dyDescent="0.3">
      <c r="AL5077" s="2"/>
      <c r="AM5077" s="2"/>
      <c r="AN5077" s="2"/>
      <c r="AO5077" s="2"/>
      <c r="AP5077" s="2"/>
      <c r="AQ5077" s="2"/>
      <c r="AR5077" s="2"/>
      <c r="AS5077" s="2"/>
      <c r="AT5077" s="2"/>
      <c r="AU5077" s="2"/>
      <c r="AV5077" s="2"/>
      <c r="AW5077" s="2"/>
      <c r="AX5077" s="2"/>
      <c r="AY5077" s="2"/>
      <c r="AZ5077" s="2"/>
      <c r="BA5077" s="2"/>
      <c r="BB5077" s="2"/>
      <c r="BC5077" s="2"/>
      <c r="BD5077" s="2"/>
      <c r="BE5077" s="2"/>
      <c r="BF5077" s="2"/>
      <c r="BG5077" s="2"/>
      <c r="BH5077" s="2"/>
      <c r="BI5077" s="2"/>
      <c r="BJ5077" s="2"/>
      <c r="BK5077" s="2"/>
      <c r="BL5077" s="2"/>
      <c r="BM5077" s="2"/>
      <c r="BN5077" s="2"/>
      <c r="BO5077" s="2"/>
      <c r="BP5077" s="2"/>
      <c r="BQ5077" s="2"/>
      <c r="BR5077" s="2"/>
      <c r="BS5077" s="2"/>
      <c r="BT5077" s="2"/>
      <c r="BU5077" s="2"/>
      <c r="BV5077" s="2"/>
      <c r="BW5077" s="2"/>
      <c r="BX5077" s="2"/>
      <c r="BY5077" s="2"/>
    </row>
    <row r="5078" spans="38:77" s="11" customFormat="1" x14ac:dyDescent="0.3">
      <c r="AL5078" s="2"/>
      <c r="AM5078" s="2"/>
      <c r="AN5078" s="2"/>
      <c r="AO5078" s="2"/>
      <c r="AP5078" s="2"/>
      <c r="AQ5078" s="2"/>
      <c r="AR5078" s="2"/>
      <c r="AS5078" s="2"/>
      <c r="AT5078" s="2"/>
      <c r="AU5078" s="2"/>
      <c r="AV5078" s="2"/>
      <c r="AW5078" s="2"/>
      <c r="AX5078" s="2"/>
      <c r="AY5078" s="2"/>
      <c r="AZ5078" s="2"/>
      <c r="BA5078" s="2"/>
      <c r="BB5078" s="2"/>
      <c r="BC5078" s="2"/>
      <c r="BD5078" s="2"/>
      <c r="BE5078" s="2"/>
      <c r="BF5078" s="2"/>
      <c r="BG5078" s="2"/>
      <c r="BH5078" s="2"/>
      <c r="BI5078" s="2"/>
      <c r="BJ5078" s="2"/>
      <c r="BK5078" s="2"/>
      <c r="BL5078" s="2"/>
      <c r="BM5078" s="2"/>
      <c r="BN5078" s="2"/>
      <c r="BO5078" s="2"/>
      <c r="BP5078" s="2"/>
      <c r="BQ5078" s="2"/>
      <c r="BR5078" s="2"/>
      <c r="BS5078" s="2"/>
      <c r="BT5078" s="2"/>
      <c r="BU5078" s="2"/>
      <c r="BV5078" s="2"/>
      <c r="BW5078" s="2"/>
      <c r="BX5078" s="2"/>
      <c r="BY5078" s="2"/>
    </row>
    <row r="5079" spans="38:77" s="11" customFormat="1" x14ac:dyDescent="0.3">
      <c r="AL5079" s="2"/>
      <c r="AM5079" s="2"/>
      <c r="AN5079" s="2"/>
      <c r="AO5079" s="2"/>
      <c r="AP5079" s="2"/>
      <c r="AQ5079" s="2"/>
      <c r="AR5079" s="2"/>
      <c r="AS5079" s="2"/>
      <c r="AT5079" s="2"/>
      <c r="AU5079" s="2"/>
      <c r="AV5079" s="2"/>
      <c r="AW5079" s="2"/>
      <c r="AX5079" s="2"/>
      <c r="AY5079" s="2"/>
      <c r="AZ5079" s="2"/>
      <c r="BA5079" s="2"/>
      <c r="BB5079" s="2"/>
      <c r="BC5079" s="2"/>
      <c r="BD5079" s="2"/>
      <c r="BE5079" s="2"/>
      <c r="BF5079" s="2"/>
      <c r="BG5079" s="2"/>
      <c r="BH5079" s="2"/>
      <c r="BI5079" s="2"/>
      <c r="BJ5079" s="2"/>
      <c r="BK5079" s="2"/>
      <c r="BL5079" s="2"/>
      <c r="BM5079" s="2"/>
      <c r="BN5079" s="2"/>
      <c r="BO5079" s="2"/>
      <c r="BP5079" s="2"/>
      <c r="BQ5079" s="2"/>
      <c r="BR5079" s="2"/>
      <c r="BS5079" s="2"/>
      <c r="BT5079" s="2"/>
      <c r="BU5079" s="2"/>
      <c r="BV5079" s="2"/>
      <c r="BW5079" s="2"/>
      <c r="BX5079" s="2"/>
      <c r="BY5079" s="2"/>
    </row>
    <row r="5080" spans="38:77" s="11" customFormat="1" x14ac:dyDescent="0.3">
      <c r="AL5080" s="2"/>
      <c r="AM5080" s="2"/>
      <c r="AN5080" s="2"/>
      <c r="AO5080" s="2"/>
      <c r="AP5080" s="2"/>
      <c r="AQ5080" s="2"/>
      <c r="AR5080" s="2"/>
      <c r="AS5080" s="2"/>
      <c r="AT5080" s="2"/>
      <c r="AU5080" s="2"/>
      <c r="AV5080" s="2"/>
      <c r="AW5080" s="2"/>
      <c r="AX5080" s="2"/>
      <c r="AY5080" s="2"/>
      <c r="AZ5080" s="2"/>
      <c r="BA5080" s="2"/>
      <c r="BB5080" s="2"/>
      <c r="BC5080" s="2"/>
      <c r="BD5080" s="2"/>
      <c r="BE5080" s="2"/>
      <c r="BF5080" s="2"/>
      <c r="BG5080" s="2"/>
      <c r="BH5080" s="2"/>
      <c r="BI5080" s="2"/>
      <c r="BJ5080" s="2"/>
      <c r="BK5080" s="2"/>
      <c r="BL5080" s="2"/>
      <c r="BM5080" s="2"/>
      <c r="BN5080" s="2"/>
      <c r="BO5080" s="2"/>
      <c r="BP5080" s="2"/>
      <c r="BQ5080" s="2"/>
      <c r="BR5080" s="2"/>
      <c r="BS5080" s="2"/>
      <c r="BT5080" s="2"/>
      <c r="BU5080" s="2"/>
      <c r="BV5080" s="2"/>
      <c r="BW5080" s="2"/>
      <c r="BX5080" s="2"/>
      <c r="BY5080" s="2"/>
    </row>
    <row r="5081" spans="38:77" s="11" customFormat="1" x14ac:dyDescent="0.3">
      <c r="AL5081" s="2"/>
      <c r="AM5081" s="2"/>
      <c r="AN5081" s="2"/>
      <c r="AO5081" s="2"/>
      <c r="AP5081" s="2"/>
      <c r="AQ5081" s="2"/>
      <c r="AR5081" s="2"/>
      <c r="AS5081" s="2"/>
      <c r="AT5081" s="2"/>
      <c r="AU5081" s="2"/>
      <c r="AV5081" s="2"/>
      <c r="AW5081" s="2"/>
      <c r="AX5081" s="2"/>
      <c r="AY5081" s="2"/>
      <c r="AZ5081" s="2"/>
      <c r="BA5081" s="2"/>
      <c r="BB5081" s="2"/>
      <c r="BC5081" s="2"/>
      <c r="BD5081" s="2"/>
      <c r="BE5081" s="2"/>
      <c r="BF5081" s="2"/>
      <c r="BG5081" s="2"/>
      <c r="BH5081" s="2"/>
      <c r="BI5081" s="2"/>
      <c r="BJ5081" s="2"/>
      <c r="BK5081" s="2"/>
      <c r="BL5081" s="2"/>
      <c r="BM5081" s="2"/>
      <c r="BN5081" s="2"/>
      <c r="BO5081" s="2"/>
      <c r="BP5081" s="2"/>
      <c r="BQ5081" s="2"/>
      <c r="BR5081" s="2"/>
      <c r="BS5081" s="2"/>
      <c r="BT5081" s="2"/>
      <c r="BU5081" s="2"/>
      <c r="BV5081" s="2"/>
      <c r="BW5081" s="2"/>
      <c r="BX5081" s="2"/>
      <c r="BY5081" s="2"/>
    </row>
    <row r="5082" spans="38:77" s="11" customFormat="1" x14ac:dyDescent="0.3">
      <c r="AL5082" s="2"/>
      <c r="AM5082" s="2"/>
      <c r="AN5082" s="2"/>
      <c r="AO5082" s="2"/>
      <c r="AP5082" s="2"/>
      <c r="AQ5082" s="2"/>
      <c r="AR5082" s="2"/>
      <c r="AS5082" s="2"/>
      <c r="AT5082" s="2"/>
      <c r="AU5082" s="2"/>
      <c r="AV5082" s="2"/>
      <c r="AW5082" s="2"/>
      <c r="AX5082" s="2"/>
      <c r="AY5082" s="2"/>
      <c r="AZ5082" s="2"/>
      <c r="BA5082" s="2"/>
      <c r="BB5082" s="2"/>
      <c r="BC5082" s="2"/>
      <c r="BD5082" s="2"/>
      <c r="BE5082" s="2"/>
      <c r="BF5082" s="2"/>
      <c r="BG5082" s="2"/>
      <c r="BH5082" s="2"/>
      <c r="BI5082" s="2"/>
      <c r="BJ5082" s="2"/>
      <c r="BK5082" s="2"/>
      <c r="BL5082" s="2"/>
      <c r="BM5082" s="2"/>
      <c r="BN5082" s="2"/>
      <c r="BO5082" s="2"/>
      <c r="BP5082" s="2"/>
      <c r="BQ5082" s="2"/>
      <c r="BR5082" s="2"/>
      <c r="BS5082" s="2"/>
      <c r="BT5082" s="2"/>
      <c r="BU5082" s="2"/>
      <c r="BV5082" s="2"/>
      <c r="BW5082" s="2"/>
      <c r="BX5082" s="2"/>
      <c r="BY5082" s="2"/>
    </row>
    <row r="5083" spans="38:77" s="11" customFormat="1" x14ac:dyDescent="0.3">
      <c r="AL5083" s="2"/>
      <c r="AM5083" s="2"/>
      <c r="AN5083" s="2"/>
      <c r="AO5083" s="2"/>
      <c r="AP5083" s="2"/>
      <c r="AQ5083" s="2"/>
      <c r="AR5083" s="2"/>
      <c r="AS5083" s="2"/>
      <c r="AT5083" s="2"/>
      <c r="AU5083" s="2"/>
      <c r="AV5083" s="2"/>
      <c r="AW5083" s="2"/>
      <c r="AX5083" s="2"/>
      <c r="AY5083" s="2"/>
      <c r="AZ5083" s="2"/>
      <c r="BA5083" s="2"/>
      <c r="BB5083" s="2"/>
      <c r="BC5083" s="2"/>
      <c r="BD5083" s="2"/>
      <c r="BE5083" s="2"/>
      <c r="BF5083" s="2"/>
      <c r="BG5083" s="2"/>
      <c r="BH5083" s="2"/>
      <c r="BI5083" s="2"/>
      <c r="BJ5083" s="2"/>
      <c r="BK5083" s="2"/>
      <c r="BL5083" s="2"/>
      <c r="BM5083" s="2"/>
      <c r="BN5083" s="2"/>
      <c r="BO5083" s="2"/>
      <c r="BP5083" s="2"/>
      <c r="BQ5083" s="2"/>
      <c r="BR5083" s="2"/>
      <c r="BS5083" s="2"/>
      <c r="BT5083" s="2"/>
      <c r="BU5083" s="2"/>
      <c r="BV5083" s="2"/>
      <c r="BW5083" s="2"/>
      <c r="BX5083" s="2"/>
      <c r="BY5083" s="2"/>
    </row>
    <row r="5084" spans="38:77" s="11" customFormat="1" x14ac:dyDescent="0.3">
      <c r="AL5084" s="2"/>
      <c r="AM5084" s="2"/>
      <c r="AN5084" s="2"/>
      <c r="AO5084" s="2"/>
      <c r="AP5084" s="2"/>
      <c r="AQ5084" s="2"/>
      <c r="AR5084" s="2"/>
      <c r="AS5084" s="2"/>
      <c r="AT5084" s="2"/>
      <c r="AU5084" s="2"/>
      <c r="AV5084" s="2"/>
      <c r="AW5084" s="2"/>
      <c r="AX5084" s="2"/>
      <c r="AY5084" s="2"/>
      <c r="AZ5084" s="2"/>
      <c r="BA5084" s="2"/>
      <c r="BB5084" s="2"/>
      <c r="BC5084" s="2"/>
      <c r="BD5084" s="2"/>
      <c r="BE5084" s="2"/>
      <c r="BF5084" s="2"/>
      <c r="BG5084" s="2"/>
      <c r="BH5084" s="2"/>
      <c r="BI5084" s="2"/>
      <c r="BJ5084" s="2"/>
      <c r="BK5084" s="2"/>
      <c r="BL5084" s="2"/>
      <c r="BM5084" s="2"/>
      <c r="BN5084" s="2"/>
      <c r="BO5084" s="2"/>
      <c r="BP5084" s="2"/>
      <c r="BQ5084" s="2"/>
      <c r="BR5084" s="2"/>
      <c r="BS5084" s="2"/>
      <c r="BT5084" s="2"/>
      <c r="BU5084" s="2"/>
      <c r="BV5084" s="2"/>
      <c r="BW5084" s="2"/>
      <c r="BX5084" s="2"/>
      <c r="BY5084" s="2"/>
    </row>
    <row r="5085" spans="38:77" s="11" customFormat="1" x14ac:dyDescent="0.3">
      <c r="AL5085" s="2"/>
      <c r="AM5085" s="2"/>
      <c r="AN5085" s="2"/>
      <c r="AO5085" s="2"/>
      <c r="AP5085" s="2"/>
      <c r="AQ5085" s="2"/>
      <c r="AR5085" s="2"/>
      <c r="AS5085" s="2"/>
      <c r="AT5085" s="2"/>
      <c r="AU5085" s="2"/>
      <c r="AV5085" s="2"/>
      <c r="AW5085" s="2"/>
      <c r="AX5085" s="2"/>
      <c r="AY5085" s="2"/>
      <c r="AZ5085" s="2"/>
      <c r="BA5085" s="2"/>
      <c r="BB5085" s="2"/>
      <c r="BC5085" s="2"/>
      <c r="BD5085" s="2"/>
      <c r="BE5085" s="2"/>
      <c r="BF5085" s="2"/>
      <c r="BG5085" s="2"/>
      <c r="BH5085" s="2"/>
      <c r="BI5085" s="2"/>
      <c r="BJ5085" s="2"/>
      <c r="BK5085" s="2"/>
      <c r="BL5085" s="2"/>
      <c r="BM5085" s="2"/>
      <c r="BN5085" s="2"/>
      <c r="BO5085" s="2"/>
      <c r="BP5085" s="2"/>
      <c r="BQ5085" s="2"/>
      <c r="BR5085" s="2"/>
      <c r="BS5085" s="2"/>
      <c r="BT5085" s="2"/>
      <c r="BU5085" s="2"/>
      <c r="BV5085" s="2"/>
      <c r="BW5085" s="2"/>
      <c r="BX5085" s="2"/>
      <c r="BY5085" s="2"/>
    </row>
    <row r="5086" spans="38:77" s="11" customFormat="1" x14ac:dyDescent="0.3">
      <c r="AL5086" s="2"/>
      <c r="AM5086" s="2"/>
      <c r="AN5086" s="2"/>
      <c r="AO5086" s="2"/>
      <c r="AP5086" s="2"/>
      <c r="AQ5086" s="2"/>
      <c r="AR5086" s="2"/>
      <c r="AS5086" s="2"/>
      <c r="AT5086" s="2"/>
      <c r="AU5086" s="2"/>
      <c r="AV5086" s="2"/>
      <c r="AW5086" s="2"/>
      <c r="AX5086" s="2"/>
      <c r="AY5086" s="2"/>
      <c r="AZ5086" s="2"/>
      <c r="BA5086" s="2"/>
      <c r="BB5086" s="2"/>
      <c r="BC5086" s="2"/>
      <c r="BD5086" s="2"/>
      <c r="BE5086" s="2"/>
      <c r="BF5086" s="2"/>
      <c r="BG5086" s="2"/>
      <c r="BH5086" s="2"/>
      <c r="BI5086" s="2"/>
      <c r="BJ5086" s="2"/>
      <c r="BK5086" s="2"/>
      <c r="BL5086" s="2"/>
      <c r="BM5086" s="2"/>
      <c r="BN5086" s="2"/>
      <c r="BO5086" s="2"/>
      <c r="BP5086" s="2"/>
      <c r="BQ5086" s="2"/>
      <c r="BR5086" s="2"/>
      <c r="BS5086" s="2"/>
      <c r="BT5086" s="2"/>
      <c r="BU5086" s="2"/>
      <c r="BV5086" s="2"/>
      <c r="BW5086" s="2"/>
      <c r="BX5086" s="2"/>
      <c r="BY5086" s="2"/>
    </row>
    <row r="5087" spans="38:77" s="11" customFormat="1" x14ac:dyDescent="0.3">
      <c r="AL5087" s="2"/>
      <c r="AM5087" s="2"/>
      <c r="AN5087" s="2"/>
      <c r="AO5087" s="2"/>
      <c r="AP5087" s="2"/>
      <c r="AQ5087" s="2"/>
      <c r="AR5087" s="2"/>
      <c r="AS5087" s="2"/>
      <c r="AT5087" s="2"/>
      <c r="AU5087" s="2"/>
      <c r="AV5087" s="2"/>
      <c r="AW5087" s="2"/>
      <c r="AX5087" s="2"/>
      <c r="AY5087" s="2"/>
      <c r="AZ5087" s="2"/>
      <c r="BA5087" s="2"/>
      <c r="BB5087" s="2"/>
      <c r="BC5087" s="2"/>
      <c r="BD5087" s="2"/>
      <c r="BE5087" s="2"/>
      <c r="BF5087" s="2"/>
      <c r="BG5087" s="2"/>
      <c r="BH5087" s="2"/>
      <c r="BI5087" s="2"/>
      <c r="BJ5087" s="2"/>
      <c r="BK5087" s="2"/>
      <c r="BL5087" s="2"/>
      <c r="BM5087" s="2"/>
      <c r="BN5087" s="2"/>
      <c r="BO5087" s="2"/>
      <c r="BP5087" s="2"/>
      <c r="BQ5087" s="2"/>
      <c r="BR5087" s="2"/>
      <c r="BS5087" s="2"/>
      <c r="BT5087" s="2"/>
      <c r="BU5087" s="2"/>
      <c r="BV5087" s="2"/>
      <c r="BW5087" s="2"/>
      <c r="BX5087" s="2"/>
      <c r="BY5087" s="2"/>
    </row>
    <row r="5088" spans="38:77" s="11" customFormat="1" x14ac:dyDescent="0.3">
      <c r="AL5088" s="2"/>
      <c r="AM5088" s="2"/>
      <c r="AN5088" s="2"/>
      <c r="AO5088" s="2"/>
      <c r="AP5088" s="2"/>
      <c r="AQ5088" s="2"/>
      <c r="AR5088" s="2"/>
      <c r="AS5088" s="2"/>
      <c r="AT5088" s="2"/>
      <c r="AU5088" s="2"/>
      <c r="AV5088" s="2"/>
      <c r="AW5088" s="2"/>
      <c r="AX5088" s="2"/>
      <c r="AY5088" s="2"/>
      <c r="AZ5088" s="2"/>
      <c r="BA5088" s="2"/>
      <c r="BB5088" s="2"/>
      <c r="BC5088" s="2"/>
      <c r="BD5088" s="2"/>
      <c r="BE5088" s="2"/>
      <c r="BF5088" s="2"/>
      <c r="BG5088" s="2"/>
      <c r="BH5088" s="2"/>
      <c r="BI5088" s="2"/>
      <c r="BJ5088" s="2"/>
      <c r="BK5088" s="2"/>
      <c r="BL5088" s="2"/>
      <c r="BM5088" s="2"/>
      <c r="BN5088" s="2"/>
      <c r="BO5088" s="2"/>
      <c r="BP5088" s="2"/>
      <c r="BQ5088" s="2"/>
      <c r="BR5088" s="2"/>
      <c r="BS5088" s="2"/>
      <c r="BT5088" s="2"/>
      <c r="BU5088" s="2"/>
      <c r="BV5088" s="2"/>
      <c r="BW5088" s="2"/>
      <c r="BX5088" s="2"/>
      <c r="BY5088" s="2"/>
    </row>
    <row r="5089" spans="38:77" s="11" customFormat="1" x14ac:dyDescent="0.3">
      <c r="AL5089" s="2"/>
      <c r="AM5089" s="2"/>
      <c r="AN5089" s="2"/>
      <c r="AO5089" s="2"/>
      <c r="AP5089" s="2"/>
      <c r="AQ5089" s="2"/>
      <c r="AR5089" s="2"/>
      <c r="AS5089" s="2"/>
      <c r="AT5089" s="2"/>
      <c r="AU5089" s="2"/>
      <c r="AV5089" s="2"/>
      <c r="AW5089" s="2"/>
      <c r="AX5089" s="2"/>
      <c r="AY5089" s="2"/>
      <c r="AZ5089" s="2"/>
      <c r="BA5089" s="2"/>
      <c r="BB5089" s="2"/>
      <c r="BC5089" s="2"/>
      <c r="BD5089" s="2"/>
      <c r="BE5089" s="2"/>
      <c r="BF5089" s="2"/>
      <c r="BG5089" s="2"/>
      <c r="BH5089" s="2"/>
      <c r="BI5089" s="2"/>
      <c r="BJ5089" s="2"/>
      <c r="BK5089" s="2"/>
      <c r="BL5089" s="2"/>
      <c r="BM5089" s="2"/>
      <c r="BN5089" s="2"/>
      <c r="BO5089" s="2"/>
      <c r="BP5089" s="2"/>
      <c r="BQ5089" s="2"/>
      <c r="BR5089" s="2"/>
      <c r="BS5089" s="2"/>
      <c r="BT5089" s="2"/>
      <c r="BU5089" s="2"/>
      <c r="BV5089" s="2"/>
      <c r="BW5089" s="2"/>
      <c r="BX5089" s="2"/>
      <c r="BY5089" s="2"/>
    </row>
    <row r="5090" spans="38:77" s="11" customFormat="1" x14ac:dyDescent="0.3">
      <c r="AL5090" s="2"/>
      <c r="AM5090" s="2"/>
      <c r="AN5090" s="2"/>
      <c r="AO5090" s="2"/>
      <c r="AP5090" s="2"/>
      <c r="AQ5090" s="2"/>
      <c r="AR5090" s="2"/>
      <c r="AS5090" s="2"/>
      <c r="AT5090" s="2"/>
      <c r="AU5090" s="2"/>
      <c r="AV5090" s="2"/>
      <c r="AW5090" s="2"/>
      <c r="AX5090" s="2"/>
      <c r="AY5090" s="2"/>
      <c r="AZ5090" s="2"/>
      <c r="BA5090" s="2"/>
      <c r="BB5090" s="2"/>
      <c r="BC5090" s="2"/>
      <c r="BD5090" s="2"/>
      <c r="BE5090" s="2"/>
      <c r="BF5090" s="2"/>
      <c r="BG5090" s="2"/>
      <c r="BH5090" s="2"/>
      <c r="BI5090" s="2"/>
      <c r="BJ5090" s="2"/>
      <c r="BK5090" s="2"/>
      <c r="BL5090" s="2"/>
      <c r="BM5090" s="2"/>
      <c r="BN5090" s="2"/>
      <c r="BO5090" s="2"/>
      <c r="BP5090" s="2"/>
      <c r="BQ5090" s="2"/>
      <c r="BR5090" s="2"/>
      <c r="BS5090" s="2"/>
      <c r="BT5090" s="2"/>
      <c r="BU5090" s="2"/>
      <c r="BV5090" s="2"/>
      <c r="BW5090" s="2"/>
      <c r="BX5090" s="2"/>
      <c r="BY5090" s="2"/>
    </row>
    <row r="5091" spans="38:77" s="11" customFormat="1" x14ac:dyDescent="0.3">
      <c r="AL5091" s="2"/>
      <c r="AM5091" s="2"/>
      <c r="AN5091" s="2"/>
      <c r="AO5091" s="2"/>
      <c r="AP5091" s="2"/>
      <c r="AQ5091" s="2"/>
      <c r="AR5091" s="2"/>
      <c r="AS5091" s="2"/>
      <c r="AT5091" s="2"/>
      <c r="AU5091" s="2"/>
      <c r="AV5091" s="2"/>
      <c r="AW5091" s="2"/>
      <c r="AX5091" s="2"/>
      <c r="AY5091" s="2"/>
      <c r="AZ5091" s="2"/>
      <c r="BA5091" s="2"/>
      <c r="BB5091" s="2"/>
      <c r="BC5091" s="2"/>
      <c r="BD5091" s="2"/>
      <c r="BE5091" s="2"/>
      <c r="BF5091" s="2"/>
      <c r="BG5091" s="2"/>
      <c r="BH5091" s="2"/>
      <c r="BI5091" s="2"/>
      <c r="BJ5091" s="2"/>
      <c r="BK5091" s="2"/>
      <c r="BL5091" s="2"/>
      <c r="BM5091" s="2"/>
      <c r="BN5091" s="2"/>
      <c r="BO5091" s="2"/>
      <c r="BP5091" s="2"/>
      <c r="BQ5091" s="2"/>
      <c r="BR5091" s="2"/>
      <c r="BS5091" s="2"/>
      <c r="BT5091" s="2"/>
      <c r="BU5091" s="2"/>
      <c r="BV5091" s="2"/>
      <c r="BW5091" s="2"/>
      <c r="BX5091" s="2"/>
      <c r="BY5091" s="2"/>
    </row>
    <row r="5092" spans="38:77" s="11" customFormat="1" x14ac:dyDescent="0.3">
      <c r="AL5092" s="2"/>
      <c r="AM5092" s="2"/>
      <c r="AN5092" s="2"/>
      <c r="AO5092" s="2"/>
      <c r="AP5092" s="2"/>
      <c r="AQ5092" s="2"/>
      <c r="AR5092" s="2"/>
      <c r="AS5092" s="2"/>
      <c r="AT5092" s="2"/>
      <c r="AU5092" s="2"/>
      <c r="AV5092" s="2"/>
      <c r="AW5092" s="2"/>
      <c r="AX5092" s="2"/>
      <c r="AY5092" s="2"/>
      <c r="AZ5092" s="2"/>
      <c r="BA5092" s="2"/>
      <c r="BB5092" s="2"/>
      <c r="BC5092" s="2"/>
      <c r="BD5092" s="2"/>
      <c r="BE5092" s="2"/>
      <c r="BF5092" s="2"/>
      <c r="BG5092" s="2"/>
      <c r="BH5092" s="2"/>
      <c r="BI5092" s="2"/>
      <c r="BJ5092" s="2"/>
      <c r="BK5092" s="2"/>
      <c r="BL5092" s="2"/>
      <c r="BM5092" s="2"/>
      <c r="BN5092" s="2"/>
      <c r="BO5092" s="2"/>
      <c r="BP5092" s="2"/>
      <c r="BQ5092" s="2"/>
      <c r="BR5092" s="2"/>
      <c r="BS5092" s="2"/>
      <c r="BT5092" s="2"/>
      <c r="BU5092" s="2"/>
      <c r="BV5092" s="2"/>
      <c r="BW5092" s="2"/>
      <c r="BX5092" s="2"/>
      <c r="BY5092" s="2"/>
    </row>
    <row r="5093" spans="38:77" s="11" customFormat="1" x14ac:dyDescent="0.3">
      <c r="AL5093" s="2"/>
      <c r="AM5093" s="2"/>
      <c r="AN5093" s="2"/>
      <c r="AO5093" s="2"/>
      <c r="AP5093" s="2"/>
      <c r="AQ5093" s="2"/>
      <c r="AR5093" s="2"/>
      <c r="AS5093" s="2"/>
      <c r="AT5093" s="2"/>
      <c r="AU5093" s="2"/>
      <c r="AV5093" s="2"/>
      <c r="AW5093" s="2"/>
      <c r="AX5093" s="2"/>
      <c r="AY5093" s="2"/>
      <c r="AZ5093" s="2"/>
      <c r="BA5093" s="2"/>
      <c r="BB5093" s="2"/>
      <c r="BC5093" s="2"/>
      <c r="BD5093" s="2"/>
      <c r="BE5093" s="2"/>
      <c r="BF5093" s="2"/>
      <c r="BG5093" s="2"/>
      <c r="BH5093" s="2"/>
      <c r="BI5093" s="2"/>
      <c r="BJ5093" s="2"/>
      <c r="BK5093" s="2"/>
      <c r="BL5093" s="2"/>
      <c r="BM5093" s="2"/>
      <c r="BN5093" s="2"/>
      <c r="BO5093" s="2"/>
      <c r="BP5093" s="2"/>
      <c r="BQ5093" s="2"/>
      <c r="BR5093" s="2"/>
      <c r="BS5093" s="2"/>
      <c r="BT5093" s="2"/>
      <c r="BU5093" s="2"/>
      <c r="BV5093" s="2"/>
      <c r="BW5093" s="2"/>
      <c r="BX5093" s="2"/>
      <c r="BY5093" s="2"/>
    </row>
    <row r="5094" spans="38:77" s="11" customFormat="1" x14ac:dyDescent="0.3">
      <c r="AL5094" s="2"/>
      <c r="AM5094" s="2"/>
      <c r="AN5094" s="2"/>
      <c r="AO5094" s="2"/>
      <c r="AP5094" s="2"/>
      <c r="AQ5094" s="2"/>
      <c r="AR5094" s="2"/>
      <c r="AS5094" s="2"/>
      <c r="AT5094" s="2"/>
      <c r="AU5094" s="2"/>
      <c r="AV5094" s="2"/>
      <c r="AW5094" s="2"/>
      <c r="AX5094" s="2"/>
      <c r="AY5094" s="2"/>
      <c r="AZ5094" s="2"/>
      <c r="BA5094" s="2"/>
      <c r="BB5094" s="2"/>
      <c r="BC5094" s="2"/>
      <c r="BD5094" s="2"/>
      <c r="BE5094" s="2"/>
      <c r="BF5094" s="2"/>
      <c r="BG5094" s="2"/>
      <c r="BH5094" s="2"/>
      <c r="BI5094" s="2"/>
      <c r="BJ5094" s="2"/>
      <c r="BK5094" s="2"/>
      <c r="BL5094" s="2"/>
      <c r="BM5094" s="2"/>
      <c r="BN5094" s="2"/>
      <c r="BO5094" s="2"/>
      <c r="BP5094" s="2"/>
      <c r="BQ5094" s="2"/>
      <c r="BR5094" s="2"/>
      <c r="BS5094" s="2"/>
      <c r="BT5094" s="2"/>
      <c r="BU5094" s="2"/>
      <c r="BV5094" s="2"/>
      <c r="BW5094" s="2"/>
      <c r="BX5094" s="2"/>
      <c r="BY5094" s="2"/>
    </row>
    <row r="5095" spans="38:77" s="11" customFormat="1" x14ac:dyDescent="0.3">
      <c r="AL5095" s="2"/>
      <c r="AM5095" s="2"/>
      <c r="AN5095" s="2"/>
      <c r="AO5095" s="2"/>
      <c r="AP5095" s="2"/>
      <c r="AQ5095" s="2"/>
      <c r="AR5095" s="2"/>
      <c r="AS5095" s="2"/>
      <c r="AT5095" s="2"/>
      <c r="AU5095" s="2"/>
      <c r="AV5095" s="2"/>
      <c r="AW5095" s="2"/>
      <c r="AX5095" s="2"/>
      <c r="AY5095" s="2"/>
      <c r="AZ5095" s="2"/>
      <c r="BA5095" s="2"/>
      <c r="BB5095" s="2"/>
      <c r="BC5095" s="2"/>
      <c r="BD5095" s="2"/>
      <c r="BE5095" s="2"/>
      <c r="BF5095" s="2"/>
      <c r="BG5095" s="2"/>
      <c r="BH5095" s="2"/>
      <c r="BI5095" s="2"/>
      <c r="BJ5095" s="2"/>
      <c r="BK5095" s="2"/>
      <c r="BL5095" s="2"/>
      <c r="BM5095" s="2"/>
      <c r="BN5095" s="2"/>
      <c r="BO5095" s="2"/>
      <c r="BP5095" s="2"/>
      <c r="BQ5095" s="2"/>
      <c r="BR5095" s="2"/>
      <c r="BS5095" s="2"/>
      <c r="BT5095" s="2"/>
      <c r="BU5095" s="2"/>
      <c r="BV5095" s="2"/>
      <c r="BW5095" s="2"/>
      <c r="BX5095" s="2"/>
      <c r="BY5095" s="2"/>
    </row>
    <row r="5096" spans="38:77" s="11" customFormat="1" x14ac:dyDescent="0.3">
      <c r="AL5096" s="2"/>
      <c r="AM5096" s="2"/>
      <c r="AN5096" s="2"/>
      <c r="AO5096" s="2"/>
      <c r="AP5096" s="2"/>
      <c r="AQ5096" s="2"/>
      <c r="AR5096" s="2"/>
      <c r="AS5096" s="2"/>
      <c r="AT5096" s="2"/>
      <c r="AU5096" s="2"/>
      <c r="AV5096" s="2"/>
      <c r="AW5096" s="2"/>
      <c r="AX5096" s="2"/>
      <c r="AY5096" s="2"/>
      <c r="AZ5096" s="2"/>
      <c r="BA5096" s="2"/>
      <c r="BB5096" s="2"/>
      <c r="BC5096" s="2"/>
      <c r="BD5096" s="2"/>
      <c r="BE5096" s="2"/>
      <c r="BF5096" s="2"/>
      <c r="BG5096" s="2"/>
      <c r="BH5096" s="2"/>
      <c r="BI5096" s="2"/>
      <c r="BJ5096" s="2"/>
      <c r="BK5096" s="2"/>
      <c r="BL5096" s="2"/>
      <c r="BM5096" s="2"/>
      <c r="BN5096" s="2"/>
      <c r="BO5096" s="2"/>
      <c r="BP5096" s="2"/>
      <c r="BQ5096" s="2"/>
      <c r="BR5096" s="2"/>
      <c r="BS5096" s="2"/>
      <c r="BT5096" s="2"/>
      <c r="BU5096" s="2"/>
      <c r="BV5096" s="2"/>
      <c r="BW5096" s="2"/>
      <c r="BX5096" s="2"/>
      <c r="BY5096" s="2"/>
    </row>
    <row r="5097" spans="38:77" s="11" customFormat="1" x14ac:dyDescent="0.3">
      <c r="AL5097" s="2"/>
      <c r="AM5097" s="2"/>
      <c r="AN5097" s="2"/>
      <c r="AO5097" s="2"/>
      <c r="AP5097" s="2"/>
      <c r="AQ5097" s="2"/>
      <c r="AR5097" s="2"/>
      <c r="AS5097" s="2"/>
      <c r="AT5097" s="2"/>
      <c r="AU5097" s="2"/>
      <c r="AV5097" s="2"/>
      <c r="AW5097" s="2"/>
      <c r="AX5097" s="2"/>
      <c r="AY5097" s="2"/>
      <c r="AZ5097" s="2"/>
      <c r="BA5097" s="2"/>
      <c r="BB5097" s="2"/>
      <c r="BC5097" s="2"/>
      <c r="BD5097" s="2"/>
      <c r="BE5097" s="2"/>
      <c r="BF5097" s="2"/>
      <c r="BG5097" s="2"/>
      <c r="BH5097" s="2"/>
      <c r="BI5097" s="2"/>
      <c r="BJ5097" s="2"/>
      <c r="BK5097" s="2"/>
      <c r="BL5097" s="2"/>
      <c r="BM5097" s="2"/>
      <c r="BN5097" s="2"/>
      <c r="BO5097" s="2"/>
      <c r="BP5097" s="2"/>
      <c r="BQ5097" s="2"/>
      <c r="BR5097" s="2"/>
      <c r="BS5097" s="2"/>
      <c r="BT5097" s="2"/>
      <c r="BU5097" s="2"/>
      <c r="BV5097" s="2"/>
      <c r="BW5097" s="2"/>
      <c r="BX5097" s="2"/>
      <c r="BY5097" s="2"/>
    </row>
    <row r="5098" spans="38:77" s="11" customFormat="1" x14ac:dyDescent="0.3">
      <c r="AL5098" s="2"/>
      <c r="AM5098" s="2"/>
      <c r="AN5098" s="2"/>
      <c r="AO5098" s="2"/>
      <c r="AP5098" s="2"/>
      <c r="AQ5098" s="2"/>
      <c r="AR5098" s="2"/>
      <c r="AS5098" s="2"/>
      <c r="AT5098" s="2"/>
      <c r="AU5098" s="2"/>
      <c r="AV5098" s="2"/>
      <c r="AW5098" s="2"/>
      <c r="AX5098" s="2"/>
      <c r="AY5098" s="2"/>
      <c r="AZ5098" s="2"/>
      <c r="BA5098" s="2"/>
      <c r="BB5098" s="2"/>
      <c r="BC5098" s="2"/>
      <c r="BD5098" s="2"/>
      <c r="BE5098" s="2"/>
      <c r="BF5098" s="2"/>
      <c r="BG5098" s="2"/>
      <c r="BH5098" s="2"/>
      <c r="BI5098" s="2"/>
      <c r="BJ5098" s="2"/>
      <c r="BK5098" s="2"/>
      <c r="BL5098" s="2"/>
      <c r="BM5098" s="2"/>
      <c r="BN5098" s="2"/>
      <c r="BO5098" s="2"/>
      <c r="BP5098" s="2"/>
      <c r="BQ5098" s="2"/>
      <c r="BR5098" s="2"/>
      <c r="BS5098" s="2"/>
      <c r="BT5098" s="2"/>
      <c r="BU5098" s="2"/>
      <c r="BV5098" s="2"/>
      <c r="BW5098" s="2"/>
      <c r="BX5098" s="2"/>
      <c r="BY5098" s="2"/>
    </row>
    <row r="5099" spans="38:77" s="11" customFormat="1" x14ac:dyDescent="0.3">
      <c r="AL5099" s="2"/>
      <c r="AM5099" s="2"/>
      <c r="AN5099" s="2"/>
      <c r="AO5099" s="2"/>
      <c r="AP5099" s="2"/>
      <c r="AQ5099" s="2"/>
      <c r="AR5099" s="2"/>
      <c r="AS5099" s="2"/>
      <c r="AT5099" s="2"/>
      <c r="AU5099" s="2"/>
      <c r="AV5099" s="2"/>
      <c r="AW5099" s="2"/>
      <c r="AX5099" s="2"/>
      <c r="AY5099" s="2"/>
      <c r="AZ5099" s="2"/>
      <c r="BA5099" s="2"/>
      <c r="BB5099" s="2"/>
      <c r="BC5099" s="2"/>
      <c r="BD5099" s="2"/>
      <c r="BE5099" s="2"/>
      <c r="BF5099" s="2"/>
      <c r="BG5099" s="2"/>
      <c r="BH5099" s="2"/>
      <c r="BI5099" s="2"/>
      <c r="BJ5099" s="2"/>
      <c r="BK5099" s="2"/>
      <c r="BL5099" s="2"/>
      <c r="BM5099" s="2"/>
      <c r="BN5099" s="2"/>
      <c r="BO5099" s="2"/>
      <c r="BP5099" s="2"/>
      <c r="BQ5099" s="2"/>
      <c r="BR5099" s="2"/>
      <c r="BS5099" s="2"/>
      <c r="BT5099" s="2"/>
      <c r="BU5099" s="2"/>
      <c r="BV5099" s="2"/>
      <c r="BW5099" s="2"/>
      <c r="BX5099" s="2"/>
      <c r="BY5099" s="2"/>
    </row>
    <row r="5100" spans="38:77" s="11" customFormat="1" x14ac:dyDescent="0.3">
      <c r="AL5100" s="2"/>
      <c r="AM5100" s="2"/>
      <c r="AN5100" s="2"/>
      <c r="AO5100" s="2"/>
      <c r="AP5100" s="2"/>
      <c r="AQ5100" s="2"/>
      <c r="AR5100" s="2"/>
      <c r="AS5100" s="2"/>
      <c r="AT5100" s="2"/>
      <c r="AU5100" s="2"/>
      <c r="AV5100" s="2"/>
      <c r="AW5100" s="2"/>
      <c r="AX5100" s="2"/>
      <c r="AY5100" s="2"/>
      <c r="AZ5100" s="2"/>
      <c r="BA5100" s="2"/>
      <c r="BB5100" s="2"/>
      <c r="BC5100" s="2"/>
      <c r="BD5100" s="2"/>
      <c r="BE5100" s="2"/>
      <c r="BF5100" s="2"/>
      <c r="BG5100" s="2"/>
      <c r="BH5100" s="2"/>
      <c r="BI5100" s="2"/>
      <c r="BJ5100" s="2"/>
      <c r="BK5100" s="2"/>
      <c r="BL5100" s="2"/>
      <c r="BM5100" s="2"/>
      <c r="BN5100" s="2"/>
      <c r="BO5100" s="2"/>
      <c r="BP5100" s="2"/>
      <c r="BQ5100" s="2"/>
      <c r="BR5100" s="2"/>
      <c r="BS5100" s="2"/>
      <c r="BT5100" s="2"/>
      <c r="BU5100" s="2"/>
      <c r="BV5100" s="2"/>
      <c r="BW5100" s="2"/>
      <c r="BX5100" s="2"/>
      <c r="BY5100" s="2"/>
    </row>
    <row r="5101" spans="38:77" s="11" customFormat="1" x14ac:dyDescent="0.3">
      <c r="AL5101" s="2"/>
      <c r="AM5101" s="2"/>
      <c r="AN5101" s="2"/>
      <c r="AO5101" s="2"/>
      <c r="AP5101" s="2"/>
      <c r="AQ5101" s="2"/>
      <c r="AR5101" s="2"/>
      <c r="AS5101" s="2"/>
      <c r="AT5101" s="2"/>
      <c r="AU5101" s="2"/>
      <c r="AV5101" s="2"/>
      <c r="AW5101" s="2"/>
      <c r="AX5101" s="2"/>
      <c r="AY5101" s="2"/>
      <c r="AZ5101" s="2"/>
      <c r="BA5101" s="2"/>
      <c r="BB5101" s="2"/>
      <c r="BC5101" s="2"/>
      <c r="BD5101" s="2"/>
      <c r="BE5101" s="2"/>
      <c r="BF5101" s="2"/>
      <c r="BG5101" s="2"/>
      <c r="BH5101" s="2"/>
      <c r="BI5101" s="2"/>
      <c r="BJ5101" s="2"/>
      <c r="BK5101" s="2"/>
      <c r="BL5101" s="2"/>
      <c r="BM5101" s="2"/>
      <c r="BN5101" s="2"/>
      <c r="BO5101" s="2"/>
      <c r="BP5101" s="2"/>
      <c r="BQ5101" s="2"/>
      <c r="BR5101" s="2"/>
      <c r="BS5101" s="2"/>
      <c r="BT5101" s="2"/>
      <c r="BU5101" s="2"/>
      <c r="BV5101" s="2"/>
      <c r="BW5101" s="2"/>
      <c r="BX5101" s="2"/>
      <c r="BY5101" s="2"/>
    </row>
    <row r="5102" spans="38:77" s="11" customFormat="1" x14ac:dyDescent="0.3">
      <c r="AL5102" s="2"/>
      <c r="AM5102" s="2"/>
      <c r="AN5102" s="2"/>
      <c r="AO5102" s="2"/>
      <c r="AP5102" s="2"/>
      <c r="AQ5102" s="2"/>
      <c r="AR5102" s="2"/>
      <c r="AS5102" s="2"/>
      <c r="AT5102" s="2"/>
      <c r="AU5102" s="2"/>
      <c r="AV5102" s="2"/>
      <c r="AW5102" s="2"/>
      <c r="AX5102" s="2"/>
      <c r="AY5102" s="2"/>
      <c r="AZ5102" s="2"/>
      <c r="BA5102" s="2"/>
      <c r="BB5102" s="2"/>
      <c r="BC5102" s="2"/>
      <c r="BD5102" s="2"/>
      <c r="BE5102" s="2"/>
      <c r="BF5102" s="2"/>
      <c r="BG5102" s="2"/>
      <c r="BH5102" s="2"/>
      <c r="BI5102" s="2"/>
      <c r="BJ5102" s="2"/>
      <c r="BK5102" s="2"/>
      <c r="BL5102" s="2"/>
      <c r="BM5102" s="2"/>
      <c r="BN5102" s="2"/>
      <c r="BO5102" s="2"/>
      <c r="BP5102" s="2"/>
      <c r="BQ5102" s="2"/>
      <c r="BR5102" s="2"/>
      <c r="BS5102" s="2"/>
      <c r="BT5102" s="2"/>
      <c r="BU5102" s="2"/>
      <c r="BV5102" s="2"/>
      <c r="BW5102" s="2"/>
      <c r="BX5102" s="2"/>
      <c r="BY5102" s="2"/>
    </row>
    <row r="5103" spans="38:77" s="11" customFormat="1" x14ac:dyDescent="0.3">
      <c r="AL5103" s="2"/>
      <c r="AM5103" s="2"/>
      <c r="AN5103" s="2"/>
      <c r="AO5103" s="2"/>
      <c r="AP5103" s="2"/>
      <c r="AQ5103" s="2"/>
      <c r="AR5103" s="2"/>
      <c r="AS5103" s="2"/>
      <c r="AT5103" s="2"/>
      <c r="AU5103" s="2"/>
      <c r="AV5103" s="2"/>
      <c r="AW5103" s="2"/>
      <c r="AX5103" s="2"/>
      <c r="AY5103" s="2"/>
      <c r="AZ5103" s="2"/>
      <c r="BA5103" s="2"/>
      <c r="BB5103" s="2"/>
      <c r="BC5103" s="2"/>
      <c r="BD5103" s="2"/>
      <c r="BE5103" s="2"/>
      <c r="BF5103" s="2"/>
      <c r="BG5103" s="2"/>
      <c r="BH5103" s="2"/>
      <c r="BI5103" s="2"/>
      <c r="BJ5103" s="2"/>
      <c r="BK5103" s="2"/>
      <c r="BL5103" s="2"/>
      <c r="BM5103" s="2"/>
      <c r="BN5103" s="2"/>
      <c r="BO5103" s="2"/>
      <c r="BP5103" s="2"/>
      <c r="BQ5103" s="2"/>
      <c r="BR5103" s="2"/>
      <c r="BS5103" s="2"/>
      <c r="BT5103" s="2"/>
      <c r="BU5103" s="2"/>
      <c r="BV5103" s="2"/>
      <c r="BW5103" s="2"/>
      <c r="BX5103" s="2"/>
      <c r="BY5103" s="2"/>
    </row>
    <row r="5104" spans="38:77" s="11" customFormat="1" x14ac:dyDescent="0.3">
      <c r="AL5104" s="2"/>
      <c r="AM5104" s="2"/>
      <c r="AN5104" s="2"/>
      <c r="AO5104" s="2"/>
      <c r="AP5104" s="2"/>
      <c r="AQ5104" s="2"/>
      <c r="AR5104" s="2"/>
      <c r="AS5104" s="2"/>
      <c r="AT5104" s="2"/>
      <c r="AU5104" s="2"/>
      <c r="AV5104" s="2"/>
      <c r="AW5104" s="2"/>
      <c r="AX5104" s="2"/>
      <c r="AY5104" s="2"/>
      <c r="AZ5104" s="2"/>
      <c r="BA5104" s="2"/>
      <c r="BB5104" s="2"/>
      <c r="BC5104" s="2"/>
      <c r="BD5104" s="2"/>
      <c r="BE5104" s="2"/>
      <c r="BF5104" s="2"/>
      <c r="BG5104" s="2"/>
      <c r="BH5104" s="2"/>
      <c r="BI5104" s="2"/>
      <c r="BJ5104" s="2"/>
      <c r="BK5104" s="2"/>
      <c r="BL5104" s="2"/>
      <c r="BM5104" s="2"/>
      <c r="BN5104" s="2"/>
      <c r="BO5104" s="2"/>
      <c r="BP5104" s="2"/>
      <c r="BQ5104" s="2"/>
      <c r="BR5104" s="2"/>
      <c r="BS5104" s="2"/>
      <c r="BT5104" s="2"/>
      <c r="BU5104" s="2"/>
      <c r="BV5104" s="2"/>
      <c r="BW5104" s="2"/>
      <c r="BX5104" s="2"/>
      <c r="BY5104" s="2"/>
    </row>
    <row r="5105" spans="38:77" s="11" customFormat="1" x14ac:dyDescent="0.3">
      <c r="AL5105" s="2"/>
      <c r="AM5105" s="2"/>
      <c r="AN5105" s="2"/>
      <c r="AO5105" s="2"/>
      <c r="AP5105" s="2"/>
      <c r="AQ5105" s="2"/>
      <c r="AR5105" s="2"/>
      <c r="AS5105" s="2"/>
      <c r="AT5105" s="2"/>
      <c r="AU5105" s="2"/>
      <c r="AV5105" s="2"/>
      <c r="AW5105" s="2"/>
      <c r="AX5105" s="2"/>
      <c r="AY5105" s="2"/>
      <c r="AZ5105" s="2"/>
      <c r="BA5105" s="2"/>
      <c r="BB5105" s="2"/>
      <c r="BC5105" s="2"/>
      <c r="BD5105" s="2"/>
      <c r="BE5105" s="2"/>
      <c r="BF5105" s="2"/>
      <c r="BG5105" s="2"/>
      <c r="BH5105" s="2"/>
      <c r="BI5105" s="2"/>
      <c r="BJ5105" s="2"/>
      <c r="BK5105" s="2"/>
      <c r="BL5105" s="2"/>
      <c r="BM5105" s="2"/>
      <c r="BN5105" s="2"/>
      <c r="BO5105" s="2"/>
      <c r="BP5105" s="2"/>
      <c r="BQ5105" s="2"/>
      <c r="BR5105" s="2"/>
      <c r="BS5105" s="2"/>
      <c r="BT5105" s="2"/>
      <c r="BU5105" s="2"/>
      <c r="BV5105" s="2"/>
      <c r="BW5105" s="2"/>
      <c r="BX5105" s="2"/>
      <c r="BY5105" s="2"/>
    </row>
    <row r="5106" spans="38:77" s="11" customFormat="1" x14ac:dyDescent="0.3">
      <c r="AL5106" s="2"/>
      <c r="AM5106" s="2"/>
      <c r="AN5106" s="2"/>
      <c r="AO5106" s="2"/>
      <c r="AP5106" s="2"/>
      <c r="AQ5106" s="2"/>
      <c r="AR5106" s="2"/>
      <c r="AS5106" s="2"/>
      <c r="AT5106" s="2"/>
      <c r="AU5106" s="2"/>
      <c r="AV5106" s="2"/>
      <c r="AW5106" s="2"/>
      <c r="AX5106" s="2"/>
      <c r="AY5106" s="2"/>
      <c r="AZ5106" s="2"/>
      <c r="BA5106" s="2"/>
      <c r="BB5106" s="2"/>
      <c r="BC5106" s="2"/>
      <c r="BD5106" s="2"/>
      <c r="BE5106" s="2"/>
      <c r="BF5106" s="2"/>
      <c r="BG5106" s="2"/>
      <c r="BH5106" s="2"/>
      <c r="BI5106" s="2"/>
      <c r="BJ5106" s="2"/>
      <c r="BK5106" s="2"/>
      <c r="BL5106" s="2"/>
      <c r="BM5106" s="2"/>
      <c r="BN5106" s="2"/>
      <c r="BO5106" s="2"/>
      <c r="BP5106" s="2"/>
      <c r="BQ5106" s="2"/>
      <c r="BR5106" s="2"/>
      <c r="BS5106" s="2"/>
      <c r="BT5106" s="2"/>
      <c r="BU5106" s="2"/>
      <c r="BV5106" s="2"/>
      <c r="BW5106" s="2"/>
      <c r="BX5106" s="2"/>
      <c r="BY5106" s="2"/>
    </row>
    <row r="5107" spans="38:77" s="11" customFormat="1" x14ac:dyDescent="0.3">
      <c r="AL5107" s="2"/>
      <c r="AM5107" s="2"/>
      <c r="AN5107" s="2"/>
      <c r="AO5107" s="2"/>
      <c r="AP5107" s="2"/>
      <c r="AQ5107" s="2"/>
      <c r="AR5107" s="2"/>
      <c r="AS5107" s="2"/>
      <c r="AT5107" s="2"/>
      <c r="AU5107" s="2"/>
      <c r="AV5107" s="2"/>
      <c r="AW5107" s="2"/>
      <c r="AX5107" s="2"/>
      <c r="AY5107" s="2"/>
      <c r="AZ5107" s="2"/>
      <c r="BA5107" s="2"/>
      <c r="BB5107" s="2"/>
      <c r="BC5107" s="2"/>
      <c r="BD5107" s="2"/>
      <c r="BE5107" s="2"/>
      <c r="BF5107" s="2"/>
      <c r="BG5107" s="2"/>
      <c r="BH5107" s="2"/>
      <c r="BI5107" s="2"/>
      <c r="BJ5107" s="2"/>
      <c r="BK5107" s="2"/>
      <c r="BL5107" s="2"/>
      <c r="BM5107" s="2"/>
      <c r="BN5107" s="2"/>
      <c r="BO5107" s="2"/>
      <c r="BP5107" s="2"/>
      <c r="BQ5107" s="2"/>
      <c r="BR5107" s="2"/>
      <c r="BS5107" s="2"/>
      <c r="BT5107" s="2"/>
      <c r="BU5107" s="2"/>
      <c r="BV5107" s="2"/>
      <c r="BW5107" s="2"/>
      <c r="BX5107" s="2"/>
      <c r="BY5107" s="2"/>
    </row>
    <row r="5108" spans="38:77" s="11" customFormat="1" x14ac:dyDescent="0.3">
      <c r="AL5108" s="2"/>
      <c r="AM5108" s="2"/>
      <c r="AN5108" s="2"/>
      <c r="AO5108" s="2"/>
      <c r="AP5108" s="2"/>
      <c r="AQ5108" s="2"/>
      <c r="AR5108" s="2"/>
      <c r="AS5108" s="2"/>
      <c r="AT5108" s="2"/>
      <c r="AU5108" s="2"/>
      <c r="AV5108" s="2"/>
      <c r="AW5108" s="2"/>
      <c r="AX5108" s="2"/>
      <c r="AY5108" s="2"/>
      <c r="AZ5108" s="2"/>
      <c r="BA5108" s="2"/>
      <c r="BB5108" s="2"/>
      <c r="BC5108" s="2"/>
      <c r="BD5108" s="2"/>
      <c r="BE5108" s="2"/>
      <c r="BF5108" s="2"/>
      <c r="BG5108" s="2"/>
      <c r="BH5108" s="2"/>
      <c r="BI5108" s="2"/>
      <c r="BJ5108" s="2"/>
      <c r="BK5108" s="2"/>
      <c r="BL5108" s="2"/>
      <c r="BM5108" s="2"/>
      <c r="BN5108" s="2"/>
      <c r="BO5108" s="2"/>
      <c r="BP5108" s="2"/>
      <c r="BQ5108" s="2"/>
      <c r="BR5108" s="2"/>
      <c r="BS5108" s="2"/>
      <c r="BT5108" s="2"/>
      <c r="BU5108" s="2"/>
      <c r="BV5108" s="2"/>
      <c r="BW5108" s="2"/>
      <c r="BX5108" s="2"/>
      <c r="BY5108" s="2"/>
    </row>
    <row r="5109" spans="38:77" s="11" customFormat="1" x14ac:dyDescent="0.3">
      <c r="AL5109" s="2"/>
      <c r="AM5109" s="2"/>
      <c r="AN5109" s="2"/>
      <c r="AO5109" s="2"/>
      <c r="AP5109" s="2"/>
      <c r="AQ5109" s="2"/>
      <c r="AR5109" s="2"/>
      <c r="AS5109" s="2"/>
      <c r="AT5109" s="2"/>
      <c r="AU5109" s="2"/>
      <c r="AV5109" s="2"/>
      <c r="AW5109" s="2"/>
      <c r="AX5109" s="2"/>
      <c r="AY5109" s="2"/>
      <c r="AZ5109" s="2"/>
      <c r="BA5109" s="2"/>
      <c r="BB5109" s="2"/>
      <c r="BC5109" s="2"/>
      <c r="BD5109" s="2"/>
      <c r="BE5109" s="2"/>
      <c r="BF5109" s="2"/>
      <c r="BG5109" s="2"/>
      <c r="BH5109" s="2"/>
      <c r="BI5109" s="2"/>
      <c r="BJ5109" s="2"/>
      <c r="BK5109" s="2"/>
      <c r="BL5109" s="2"/>
      <c r="BM5109" s="2"/>
      <c r="BN5109" s="2"/>
      <c r="BO5109" s="2"/>
      <c r="BP5109" s="2"/>
      <c r="BQ5109" s="2"/>
      <c r="BR5109" s="2"/>
      <c r="BS5109" s="2"/>
      <c r="BT5109" s="2"/>
      <c r="BU5109" s="2"/>
      <c r="BV5109" s="2"/>
      <c r="BW5109" s="2"/>
      <c r="BX5109" s="2"/>
      <c r="BY5109" s="2"/>
    </row>
    <row r="5110" spans="38:77" s="11" customFormat="1" x14ac:dyDescent="0.3">
      <c r="AL5110" s="2"/>
      <c r="AM5110" s="2"/>
      <c r="AN5110" s="2"/>
      <c r="AO5110" s="2"/>
      <c r="AP5110" s="2"/>
      <c r="AQ5110" s="2"/>
      <c r="AR5110" s="2"/>
      <c r="AS5110" s="2"/>
      <c r="AT5110" s="2"/>
      <c r="AU5110" s="2"/>
      <c r="AV5110" s="2"/>
      <c r="AW5110" s="2"/>
      <c r="AX5110" s="2"/>
      <c r="AY5110" s="2"/>
      <c r="AZ5110" s="2"/>
      <c r="BA5110" s="2"/>
      <c r="BB5110" s="2"/>
      <c r="BC5110" s="2"/>
      <c r="BD5110" s="2"/>
      <c r="BE5110" s="2"/>
      <c r="BF5110" s="2"/>
      <c r="BG5110" s="2"/>
      <c r="BH5110" s="2"/>
      <c r="BI5110" s="2"/>
      <c r="BJ5110" s="2"/>
      <c r="BK5110" s="2"/>
      <c r="BL5110" s="2"/>
      <c r="BM5110" s="2"/>
      <c r="BN5110" s="2"/>
      <c r="BO5110" s="2"/>
      <c r="BP5110" s="2"/>
      <c r="BQ5110" s="2"/>
      <c r="BR5110" s="2"/>
      <c r="BS5110" s="2"/>
      <c r="BT5110" s="2"/>
      <c r="BU5110" s="2"/>
      <c r="BV5110" s="2"/>
      <c r="BW5110" s="2"/>
      <c r="BX5110" s="2"/>
      <c r="BY5110" s="2"/>
    </row>
    <row r="5111" spans="38:77" s="11" customFormat="1" x14ac:dyDescent="0.3">
      <c r="AL5111" s="2"/>
      <c r="AM5111" s="2"/>
      <c r="AN5111" s="2"/>
      <c r="AO5111" s="2"/>
      <c r="AP5111" s="2"/>
      <c r="AQ5111" s="2"/>
      <c r="AR5111" s="2"/>
      <c r="AS5111" s="2"/>
      <c r="AT5111" s="2"/>
      <c r="AU5111" s="2"/>
      <c r="AV5111" s="2"/>
      <c r="AW5111" s="2"/>
      <c r="AX5111" s="2"/>
      <c r="AY5111" s="2"/>
      <c r="AZ5111" s="2"/>
      <c r="BA5111" s="2"/>
      <c r="BB5111" s="2"/>
      <c r="BC5111" s="2"/>
      <c r="BD5111" s="2"/>
      <c r="BE5111" s="2"/>
      <c r="BF5111" s="2"/>
      <c r="BG5111" s="2"/>
      <c r="BH5111" s="2"/>
      <c r="BI5111" s="2"/>
      <c r="BJ5111" s="2"/>
      <c r="BK5111" s="2"/>
      <c r="BL5111" s="2"/>
      <c r="BM5111" s="2"/>
      <c r="BN5111" s="2"/>
      <c r="BO5111" s="2"/>
      <c r="BP5111" s="2"/>
      <c r="BQ5111" s="2"/>
      <c r="BR5111" s="2"/>
      <c r="BS5111" s="2"/>
      <c r="BT5111" s="2"/>
      <c r="BU5111" s="2"/>
      <c r="BV5111" s="2"/>
      <c r="BW5111" s="2"/>
      <c r="BX5111" s="2"/>
      <c r="BY5111" s="2"/>
    </row>
    <row r="5112" spans="38:77" s="11" customFormat="1" x14ac:dyDescent="0.3">
      <c r="AL5112" s="2"/>
      <c r="AM5112" s="2"/>
      <c r="AN5112" s="2"/>
      <c r="AO5112" s="2"/>
      <c r="AP5112" s="2"/>
      <c r="AQ5112" s="2"/>
      <c r="AR5112" s="2"/>
      <c r="AS5112" s="2"/>
      <c r="AT5112" s="2"/>
      <c r="AU5112" s="2"/>
      <c r="AV5112" s="2"/>
      <c r="AW5112" s="2"/>
      <c r="AX5112" s="2"/>
      <c r="AY5112" s="2"/>
      <c r="AZ5112" s="2"/>
      <c r="BA5112" s="2"/>
      <c r="BB5112" s="2"/>
      <c r="BC5112" s="2"/>
      <c r="BD5112" s="2"/>
      <c r="BE5112" s="2"/>
      <c r="BF5112" s="2"/>
      <c r="BG5112" s="2"/>
      <c r="BH5112" s="2"/>
      <c r="BI5112" s="2"/>
      <c r="BJ5112" s="2"/>
      <c r="BK5112" s="2"/>
      <c r="BL5112" s="2"/>
      <c r="BM5112" s="2"/>
      <c r="BN5112" s="2"/>
      <c r="BO5112" s="2"/>
      <c r="BP5112" s="2"/>
      <c r="BQ5112" s="2"/>
      <c r="BR5112" s="2"/>
      <c r="BS5112" s="2"/>
      <c r="BT5112" s="2"/>
      <c r="BU5112" s="2"/>
      <c r="BV5112" s="2"/>
      <c r="BW5112" s="2"/>
      <c r="BX5112" s="2"/>
      <c r="BY5112" s="2"/>
    </row>
    <row r="5113" spans="38:77" s="11" customFormat="1" x14ac:dyDescent="0.3">
      <c r="AL5113" s="2"/>
      <c r="AM5113" s="2"/>
      <c r="AN5113" s="2"/>
      <c r="AO5113" s="2"/>
      <c r="AP5113" s="2"/>
      <c r="AQ5113" s="2"/>
      <c r="AR5113" s="2"/>
      <c r="AS5113" s="2"/>
      <c r="AT5113" s="2"/>
      <c r="AU5113" s="2"/>
      <c r="AV5113" s="2"/>
      <c r="AW5113" s="2"/>
      <c r="AX5113" s="2"/>
      <c r="AY5113" s="2"/>
      <c r="AZ5113" s="2"/>
      <c r="BA5113" s="2"/>
      <c r="BB5113" s="2"/>
      <c r="BC5113" s="2"/>
      <c r="BD5113" s="2"/>
      <c r="BE5113" s="2"/>
      <c r="BF5113" s="2"/>
      <c r="BG5113" s="2"/>
      <c r="BH5113" s="2"/>
      <c r="BI5113" s="2"/>
      <c r="BJ5113" s="2"/>
      <c r="BK5113" s="2"/>
      <c r="BL5113" s="2"/>
      <c r="BM5113" s="2"/>
      <c r="BN5113" s="2"/>
      <c r="BO5113" s="2"/>
      <c r="BP5113" s="2"/>
      <c r="BQ5113" s="2"/>
      <c r="BR5113" s="2"/>
      <c r="BS5113" s="2"/>
      <c r="BT5113" s="2"/>
      <c r="BU5113" s="2"/>
      <c r="BV5113" s="2"/>
      <c r="BW5113" s="2"/>
      <c r="BX5113" s="2"/>
      <c r="BY5113" s="2"/>
    </row>
    <row r="5114" spans="38:77" s="11" customFormat="1" x14ac:dyDescent="0.3">
      <c r="AL5114" s="2"/>
      <c r="AM5114" s="2"/>
      <c r="AN5114" s="2"/>
      <c r="AO5114" s="2"/>
      <c r="AP5114" s="2"/>
      <c r="AQ5114" s="2"/>
      <c r="AR5114" s="2"/>
      <c r="AS5114" s="2"/>
      <c r="AT5114" s="2"/>
      <c r="AU5114" s="2"/>
      <c r="AV5114" s="2"/>
      <c r="AW5114" s="2"/>
      <c r="AX5114" s="2"/>
      <c r="AY5114" s="2"/>
      <c r="AZ5114" s="2"/>
      <c r="BA5114" s="2"/>
      <c r="BB5114" s="2"/>
      <c r="BC5114" s="2"/>
      <c r="BD5114" s="2"/>
      <c r="BE5114" s="2"/>
      <c r="BF5114" s="2"/>
      <c r="BG5114" s="2"/>
      <c r="BH5114" s="2"/>
      <c r="BI5114" s="2"/>
      <c r="BJ5114" s="2"/>
      <c r="BK5114" s="2"/>
      <c r="BL5114" s="2"/>
      <c r="BM5114" s="2"/>
      <c r="BN5114" s="2"/>
      <c r="BO5114" s="2"/>
      <c r="BP5114" s="2"/>
      <c r="BQ5114" s="2"/>
      <c r="BR5114" s="2"/>
      <c r="BS5114" s="2"/>
      <c r="BT5114" s="2"/>
      <c r="BU5114" s="2"/>
      <c r="BV5114" s="2"/>
      <c r="BW5114" s="2"/>
      <c r="BX5114" s="2"/>
      <c r="BY5114" s="2"/>
    </row>
    <row r="5115" spans="38:77" s="11" customFormat="1" x14ac:dyDescent="0.3">
      <c r="AL5115" s="2"/>
      <c r="AM5115" s="2"/>
      <c r="AN5115" s="2"/>
      <c r="AO5115" s="2"/>
      <c r="AP5115" s="2"/>
      <c r="AQ5115" s="2"/>
      <c r="AR5115" s="2"/>
      <c r="AS5115" s="2"/>
      <c r="AT5115" s="2"/>
      <c r="AU5115" s="2"/>
      <c r="AV5115" s="2"/>
      <c r="AW5115" s="2"/>
      <c r="AX5115" s="2"/>
      <c r="AY5115" s="2"/>
      <c r="AZ5115" s="2"/>
      <c r="BA5115" s="2"/>
      <c r="BB5115" s="2"/>
      <c r="BC5115" s="2"/>
      <c r="BD5115" s="2"/>
      <c r="BE5115" s="2"/>
      <c r="BF5115" s="2"/>
      <c r="BG5115" s="2"/>
      <c r="BH5115" s="2"/>
      <c r="BI5115" s="2"/>
      <c r="BJ5115" s="2"/>
      <c r="BK5115" s="2"/>
      <c r="BL5115" s="2"/>
      <c r="BM5115" s="2"/>
      <c r="BN5115" s="2"/>
      <c r="BO5115" s="2"/>
      <c r="BP5115" s="2"/>
      <c r="BQ5115" s="2"/>
      <c r="BR5115" s="2"/>
      <c r="BS5115" s="2"/>
      <c r="BT5115" s="2"/>
      <c r="BU5115" s="2"/>
      <c r="BV5115" s="2"/>
      <c r="BW5115" s="2"/>
      <c r="BX5115" s="2"/>
      <c r="BY5115" s="2"/>
    </row>
    <row r="5116" spans="38:77" s="11" customFormat="1" x14ac:dyDescent="0.3">
      <c r="AL5116" s="2"/>
      <c r="AM5116" s="2"/>
      <c r="AN5116" s="2"/>
      <c r="AO5116" s="2"/>
      <c r="AP5116" s="2"/>
      <c r="AQ5116" s="2"/>
      <c r="AR5116" s="2"/>
      <c r="AS5116" s="2"/>
      <c r="AT5116" s="2"/>
      <c r="AU5116" s="2"/>
      <c r="AV5116" s="2"/>
      <c r="AW5116" s="2"/>
      <c r="AX5116" s="2"/>
      <c r="AY5116" s="2"/>
      <c r="AZ5116" s="2"/>
      <c r="BA5116" s="2"/>
      <c r="BB5116" s="2"/>
      <c r="BC5116" s="2"/>
      <c r="BD5116" s="2"/>
      <c r="BE5116" s="2"/>
      <c r="BF5116" s="2"/>
      <c r="BG5116" s="2"/>
      <c r="BH5116" s="2"/>
      <c r="BI5116" s="2"/>
      <c r="BJ5116" s="2"/>
      <c r="BK5116" s="2"/>
      <c r="BL5116" s="2"/>
      <c r="BM5116" s="2"/>
      <c r="BN5116" s="2"/>
      <c r="BO5116" s="2"/>
      <c r="BP5116" s="2"/>
      <c r="BQ5116" s="2"/>
      <c r="BR5116" s="2"/>
      <c r="BS5116" s="2"/>
      <c r="BT5116" s="2"/>
      <c r="BU5116" s="2"/>
      <c r="BV5116" s="2"/>
      <c r="BW5116" s="2"/>
      <c r="BX5116" s="2"/>
      <c r="BY5116" s="2"/>
    </row>
    <row r="5117" spans="38:77" s="11" customFormat="1" x14ac:dyDescent="0.3">
      <c r="AL5117" s="2"/>
      <c r="AM5117" s="2"/>
      <c r="AN5117" s="2"/>
      <c r="AO5117" s="2"/>
      <c r="AP5117" s="2"/>
      <c r="AQ5117" s="2"/>
      <c r="AR5117" s="2"/>
      <c r="AS5117" s="2"/>
      <c r="AT5117" s="2"/>
      <c r="AU5117" s="2"/>
      <c r="AV5117" s="2"/>
      <c r="AW5117" s="2"/>
      <c r="AX5117" s="2"/>
      <c r="AY5117" s="2"/>
      <c r="AZ5117" s="2"/>
      <c r="BA5117" s="2"/>
      <c r="BB5117" s="2"/>
      <c r="BC5117" s="2"/>
      <c r="BD5117" s="2"/>
      <c r="BE5117" s="2"/>
      <c r="BF5117" s="2"/>
      <c r="BG5117" s="2"/>
      <c r="BH5117" s="2"/>
      <c r="BI5117" s="2"/>
      <c r="BJ5117" s="2"/>
      <c r="BK5117" s="2"/>
      <c r="BL5117" s="2"/>
      <c r="BM5117" s="2"/>
      <c r="BN5117" s="2"/>
      <c r="BO5117" s="2"/>
      <c r="BP5117" s="2"/>
      <c r="BQ5117" s="2"/>
      <c r="BR5117" s="2"/>
      <c r="BS5117" s="2"/>
      <c r="BT5117" s="2"/>
      <c r="BU5117" s="2"/>
      <c r="BV5117" s="2"/>
      <c r="BW5117" s="2"/>
      <c r="BX5117" s="2"/>
      <c r="BY5117" s="2"/>
    </row>
    <row r="5118" spans="38:77" s="11" customFormat="1" x14ac:dyDescent="0.3">
      <c r="AL5118" s="2"/>
      <c r="AM5118" s="2"/>
      <c r="AN5118" s="2"/>
      <c r="AO5118" s="2"/>
      <c r="AP5118" s="2"/>
      <c r="AQ5118" s="2"/>
      <c r="AR5118" s="2"/>
      <c r="AS5118" s="2"/>
      <c r="AT5118" s="2"/>
      <c r="AU5118" s="2"/>
      <c r="AV5118" s="2"/>
      <c r="AW5118" s="2"/>
      <c r="AX5118" s="2"/>
      <c r="AY5118" s="2"/>
      <c r="AZ5118" s="2"/>
      <c r="BA5118" s="2"/>
      <c r="BB5118" s="2"/>
      <c r="BC5118" s="2"/>
      <c r="BD5118" s="2"/>
      <c r="BE5118" s="2"/>
      <c r="BF5118" s="2"/>
      <c r="BG5118" s="2"/>
      <c r="BH5118" s="2"/>
      <c r="BI5118" s="2"/>
      <c r="BJ5118" s="2"/>
      <c r="BK5118" s="2"/>
      <c r="BL5118" s="2"/>
      <c r="BM5118" s="2"/>
      <c r="BN5118" s="2"/>
      <c r="BO5118" s="2"/>
      <c r="BP5118" s="2"/>
      <c r="BQ5118" s="2"/>
      <c r="BR5118" s="2"/>
      <c r="BS5118" s="2"/>
      <c r="BT5118" s="2"/>
      <c r="BU5118" s="2"/>
      <c r="BV5118" s="2"/>
      <c r="BW5118" s="2"/>
      <c r="BX5118" s="2"/>
      <c r="BY5118" s="2"/>
    </row>
    <row r="5119" spans="38:77" s="11" customFormat="1" x14ac:dyDescent="0.3">
      <c r="AL5119" s="2"/>
      <c r="AM5119" s="2"/>
      <c r="AN5119" s="2"/>
      <c r="AO5119" s="2"/>
      <c r="AP5119" s="2"/>
      <c r="AQ5119" s="2"/>
      <c r="AR5119" s="2"/>
      <c r="AS5119" s="2"/>
      <c r="AT5119" s="2"/>
      <c r="AU5119" s="2"/>
      <c r="AV5119" s="2"/>
      <c r="AW5119" s="2"/>
      <c r="AX5119" s="2"/>
      <c r="AY5119" s="2"/>
      <c r="AZ5119" s="2"/>
      <c r="BA5119" s="2"/>
      <c r="BB5119" s="2"/>
      <c r="BC5119" s="2"/>
      <c r="BD5119" s="2"/>
      <c r="BE5119" s="2"/>
      <c r="BF5119" s="2"/>
      <c r="BG5119" s="2"/>
      <c r="BH5119" s="2"/>
      <c r="BI5119" s="2"/>
      <c r="BJ5119" s="2"/>
      <c r="BK5119" s="2"/>
      <c r="BL5119" s="2"/>
      <c r="BM5119" s="2"/>
      <c r="BN5119" s="2"/>
      <c r="BO5119" s="2"/>
      <c r="BP5119" s="2"/>
      <c r="BQ5119" s="2"/>
      <c r="BR5119" s="2"/>
      <c r="BS5119" s="2"/>
      <c r="BT5119" s="2"/>
      <c r="BU5119" s="2"/>
      <c r="BV5119" s="2"/>
      <c r="BW5119" s="2"/>
      <c r="BX5119" s="2"/>
      <c r="BY5119" s="2"/>
    </row>
    <row r="5120" spans="38:77" s="11" customFormat="1" x14ac:dyDescent="0.3">
      <c r="AL5120" s="2"/>
      <c r="AM5120" s="2"/>
      <c r="AN5120" s="2"/>
      <c r="AO5120" s="2"/>
      <c r="AP5120" s="2"/>
      <c r="AQ5120" s="2"/>
      <c r="AR5120" s="2"/>
      <c r="AS5120" s="2"/>
      <c r="AT5120" s="2"/>
      <c r="AU5120" s="2"/>
      <c r="AV5120" s="2"/>
      <c r="AW5120" s="2"/>
      <c r="AX5120" s="2"/>
      <c r="AY5120" s="2"/>
      <c r="AZ5120" s="2"/>
      <c r="BA5120" s="2"/>
      <c r="BB5120" s="2"/>
      <c r="BC5120" s="2"/>
      <c r="BD5120" s="2"/>
      <c r="BE5120" s="2"/>
      <c r="BF5120" s="2"/>
      <c r="BG5120" s="2"/>
      <c r="BH5120" s="2"/>
      <c r="BI5120" s="2"/>
      <c r="BJ5120" s="2"/>
      <c r="BK5120" s="2"/>
      <c r="BL5120" s="2"/>
      <c r="BM5120" s="2"/>
      <c r="BN5120" s="2"/>
      <c r="BO5120" s="2"/>
      <c r="BP5120" s="2"/>
      <c r="BQ5120" s="2"/>
      <c r="BR5120" s="2"/>
      <c r="BS5120" s="2"/>
      <c r="BT5120" s="2"/>
      <c r="BU5120" s="2"/>
      <c r="BV5120" s="2"/>
      <c r="BW5120" s="2"/>
      <c r="BX5120" s="2"/>
      <c r="BY5120" s="2"/>
    </row>
    <row r="5121" spans="38:77" s="11" customFormat="1" x14ac:dyDescent="0.3">
      <c r="AL5121" s="2"/>
      <c r="AM5121" s="2"/>
      <c r="AN5121" s="2"/>
      <c r="AO5121" s="2"/>
      <c r="AP5121" s="2"/>
      <c r="AQ5121" s="2"/>
      <c r="AR5121" s="2"/>
      <c r="AS5121" s="2"/>
      <c r="AT5121" s="2"/>
      <c r="AU5121" s="2"/>
      <c r="AV5121" s="2"/>
      <c r="AW5121" s="2"/>
      <c r="AX5121" s="2"/>
      <c r="AY5121" s="2"/>
      <c r="AZ5121" s="2"/>
      <c r="BA5121" s="2"/>
      <c r="BB5121" s="2"/>
      <c r="BC5121" s="2"/>
      <c r="BD5121" s="2"/>
      <c r="BE5121" s="2"/>
      <c r="BF5121" s="2"/>
      <c r="BG5121" s="2"/>
      <c r="BH5121" s="2"/>
      <c r="BI5121" s="2"/>
      <c r="BJ5121" s="2"/>
      <c r="BK5121" s="2"/>
      <c r="BL5121" s="2"/>
      <c r="BM5121" s="2"/>
      <c r="BN5121" s="2"/>
      <c r="BO5121" s="2"/>
      <c r="BP5121" s="2"/>
      <c r="BQ5121" s="2"/>
      <c r="BR5121" s="2"/>
      <c r="BS5121" s="2"/>
      <c r="BT5121" s="2"/>
      <c r="BU5121" s="2"/>
      <c r="BV5121" s="2"/>
      <c r="BW5121" s="2"/>
      <c r="BX5121" s="2"/>
      <c r="BY5121" s="2"/>
    </row>
    <row r="5122" spans="38:77" s="11" customFormat="1" x14ac:dyDescent="0.3">
      <c r="AL5122" s="2"/>
      <c r="AM5122" s="2"/>
      <c r="AN5122" s="2"/>
      <c r="AO5122" s="2"/>
      <c r="AP5122" s="2"/>
      <c r="AQ5122" s="2"/>
      <c r="AR5122" s="2"/>
      <c r="AS5122" s="2"/>
      <c r="AT5122" s="2"/>
      <c r="AU5122" s="2"/>
      <c r="AV5122" s="2"/>
      <c r="AW5122" s="2"/>
      <c r="AX5122" s="2"/>
      <c r="AY5122" s="2"/>
      <c r="AZ5122" s="2"/>
      <c r="BA5122" s="2"/>
      <c r="BB5122" s="2"/>
      <c r="BC5122" s="2"/>
      <c r="BD5122" s="2"/>
      <c r="BE5122" s="2"/>
      <c r="BF5122" s="2"/>
      <c r="BG5122" s="2"/>
      <c r="BH5122" s="2"/>
      <c r="BI5122" s="2"/>
      <c r="BJ5122" s="2"/>
      <c r="BK5122" s="2"/>
      <c r="BL5122" s="2"/>
      <c r="BM5122" s="2"/>
      <c r="BN5122" s="2"/>
      <c r="BO5122" s="2"/>
      <c r="BP5122" s="2"/>
      <c r="BQ5122" s="2"/>
      <c r="BR5122" s="2"/>
      <c r="BS5122" s="2"/>
      <c r="BT5122" s="2"/>
      <c r="BU5122" s="2"/>
      <c r="BV5122" s="2"/>
      <c r="BW5122" s="2"/>
      <c r="BX5122" s="2"/>
      <c r="BY5122" s="2"/>
    </row>
    <row r="5123" spans="38:77" s="11" customFormat="1" x14ac:dyDescent="0.3">
      <c r="AL5123" s="2"/>
      <c r="AM5123" s="2"/>
      <c r="AN5123" s="2"/>
      <c r="AO5123" s="2"/>
      <c r="AP5123" s="2"/>
      <c r="AQ5123" s="2"/>
      <c r="AR5123" s="2"/>
      <c r="AS5123" s="2"/>
      <c r="AT5123" s="2"/>
      <c r="AU5123" s="2"/>
      <c r="AV5123" s="2"/>
      <c r="AW5123" s="2"/>
      <c r="AX5123" s="2"/>
      <c r="AY5123" s="2"/>
      <c r="AZ5123" s="2"/>
      <c r="BA5123" s="2"/>
      <c r="BB5123" s="2"/>
      <c r="BC5123" s="2"/>
      <c r="BD5123" s="2"/>
      <c r="BE5123" s="2"/>
      <c r="BF5123" s="2"/>
      <c r="BG5123" s="2"/>
      <c r="BH5123" s="2"/>
      <c r="BI5123" s="2"/>
      <c r="BJ5123" s="2"/>
      <c r="BK5123" s="2"/>
      <c r="BL5123" s="2"/>
      <c r="BM5123" s="2"/>
      <c r="BN5123" s="2"/>
      <c r="BO5123" s="2"/>
      <c r="BP5123" s="2"/>
      <c r="BQ5123" s="2"/>
      <c r="BR5123" s="2"/>
      <c r="BS5123" s="2"/>
      <c r="BT5123" s="2"/>
      <c r="BU5123" s="2"/>
      <c r="BV5123" s="2"/>
      <c r="BW5123" s="2"/>
      <c r="BX5123" s="2"/>
      <c r="BY5123" s="2"/>
    </row>
    <row r="5124" spans="38:77" s="11" customFormat="1" x14ac:dyDescent="0.3">
      <c r="AL5124" s="2"/>
      <c r="AM5124" s="2"/>
      <c r="AN5124" s="2"/>
      <c r="AO5124" s="2"/>
      <c r="AP5124" s="2"/>
      <c r="AQ5124" s="2"/>
      <c r="AR5124" s="2"/>
      <c r="AS5124" s="2"/>
      <c r="AT5124" s="2"/>
      <c r="AU5124" s="2"/>
      <c r="AV5124" s="2"/>
      <c r="AW5124" s="2"/>
      <c r="AX5124" s="2"/>
      <c r="AY5124" s="2"/>
      <c r="AZ5124" s="2"/>
      <c r="BA5124" s="2"/>
      <c r="BB5124" s="2"/>
      <c r="BC5124" s="2"/>
      <c r="BD5124" s="2"/>
      <c r="BE5124" s="2"/>
      <c r="BF5124" s="2"/>
      <c r="BG5124" s="2"/>
      <c r="BH5124" s="2"/>
      <c r="BI5124" s="2"/>
      <c r="BJ5124" s="2"/>
      <c r="BK5124" s="2"/>
      <c r="BL5124" s="2"/>
      <c r="BM5124" s="2"/>
      <c r="BN5124" s="2"/>
      <c r="BO5124" s="2"/>
      <c r="BP5124" s="2"/>
      <c r="BQ5124" s="2"/>
      <c r="BR5124" s="2"/>
      <c r="BS5124" s="2"/>
      <c r="BT5124" s="2"/>
      <c r="BU5124" s="2"/>
      <c r="BV5124" s="2"/>
      <c r="BW5124" s="2"/>
      <c r="BX5124" s="2"/>
      <c r="BY5124" s="2"/>
    </row>
    <row r="5125" spans="38:77" s="11" customFormat="1" x14ac:dyDescent="0.3">
      <c r="AL5125" s="2"/>
      <c r="AM5125" s="2"/>
      <c r="AN5125" s="2"/>
      <c r="AO5125" s="2"/>
      <c r="AP5125" s="2"/>
      <c r="AQ5125" s="2"/>
      <c r="AR5125" s="2"/>
      <c r="AS5125" s="2"/>
      <c r="AT5125" s="2"/>
      <c r="AU5125" s="2"/>
      <c r="AV5125" s="2"/>
      <c r="AW5125" s="2"/>
      <c r="AX5125" s="2"/>
      <c r="AY5125" s="2"/>
      <c r="AZ5125" s="2"/>
      <c r="BA5125" s="2"/>
      <c r="BB5125" s="2"/>
      <c r="BC5125" s="2"/>
      <c r="BD5125" s="2"/>
      <c r="BE5125" s="2"/>
      <c r="BF5125" s="2"/>
      <c r="BG5125" s="2"/>
      <c r="BH5125" s="2"/>
      <c r="BI5125" s="2"/>
      <c r="BJ5125" s="2"/>
      <c r="BK5125" s="2"/>
      <c r="BL5125" s="2"/>
      <c r="BM5125" s="2"/>
      <c r="BN5125" s="2"/>
      <c r="BO5125" s="2"/>
      <c r="BP5125" s="2"/>
      <c r="BQ5125" s="2"/>
      <c r="BR5125" s="2"/>
      <c r="BS5125" s="2"/>
      <c r="BT5125" s="2"/>
      <c r="BU5125" s="2"/>
      <c r="BV5125" s="2"/>
      <c r="BW5125" s="2"/>
      <c r="BX5125" s="2"/>
      <c r="BY5125" s="2"/>
    </row>
    <row r="5126" spans="38:77" s="11" customFormat="1" x14ac:dyDescent="0.3">
      <c r="AL5126" s="2"/>
      <c r="AM5126" s="2"/>
      <c r="AN5126" s="2"/>
      <c r="AO5126" s="2"/>
      <c r="AP5126" s="2"/>
      <c r="AQ5126" s="2"/>
      <c r="AR5126" s="2"/>
      <c r="AS5126" s="2"/>
      <c r="AT5126" s="2"/>
      <c r="AU5126" s="2"/>
      <c r="AV5126" s="2"/>
      <c r="AW5126" s="2"/>
      <c r="AX5126" s="2"/>
      <c r="AY5126" s="2"/>
      <c r="AZ5126" s="2"/>
      <c r="BA5126" s="2"/>
      <c r="BB5126" s="2"/>
      <c r="BC5126" s="2"/>
      <c r="BD5126" s="2"/>
      <c r="BE5126" s="2"/>
      <c r="BF5126" s="2"/>
      <c r="BG5126" s="2"/>
      <c r="BH5126" s="2"/>
      <c r="BI5126" s="2"/>
      <c r="BJ5126" s="2"/>
      <c r="BK5126" s="2"/>
      <c r="BL5126" s="2"/>
      <c r="BM5126" s="2"/>
      <c r="BN5126" s="2"/>
      <c r="BO5126" s="2"/>
      <c r="BP5126" s="2"/>
      <c r="BQ5126" s="2"/>
      <c r="BR5126" s="2"/>
      <c r="BS5126" s="2"/>
      <c r="BT5126" s="2"/>
      <c r="BU5126" s="2"/>
      <c r="BV5126" s="2"/>
      <c r="BW5126" s="2"/>
      <c r="BX5126" s="2"/>
      <c r="BY5126" s="2"/>
    </row>
    <row r="5127" spans="38:77" s="11" customFormat="1" x14ac:dyDescent="0.3">
      <c r="AL5127" s="2"/>
      <c r="AM5127" s="2"/>
      <c r="AN5127" s="2"/>
      <c r="AO5127" s="2"/>
      <c r="AP5127" s="2"/>
      <c r="AQ5127" s="2"/>
      <c r="AR5127" s="2"/>
      <c r="AS5127" s="2"/>
      <c r="AT5127" s="2"/>
      <c r="AU5127" s="2"/>
      <c r="AV5127" s="2"/>
      <c r="AW5127" s="2"/>
      <c r="AX5127" s="2"/>
      <c r="AY5127" s="2"/>
      <c r="AZ5127" s="2"/>
      <c r="BA5127" s="2"/>
      <c r="BB5127" s="2"/>
      <c r="BC5127" s="2"/>
      <c r="BD5127" s="2"/>
      <c r="BE5127" s="2"/>
      <c r="BF5127" s="2"/>
      <c r="BG5127" s="2"/>
      <c r="BH5127" s="2"/>
      <c r="BI5127" s="2"/>
      <c r="BJ5127" s="2"/>
      <c r="BK5127" s="2"/>
      <c r="BL5127" s="2"/>
      <c r="BM5127" s="2"/>
      <c r="BN5127" s="2"/>
      <c r="BO5127" s="2"/>
      <c r="BP5127" s="2"/>
      <c r="BQ5127" s="2"/>
      <c r="BR5127" s="2"/>
      <c r="BS5127" s="2"/>
      <c r="BT5127" s="2"/>
      <c r="BU5127" s="2"/>
      <c r="BV5127" s="2"/>
      <c r="BW5127" s="2"/>
      <c r="BX5127" s="2"/>
      <c r="BY5127" s="2"/>
    </row>
    <row r="5128" spans="38:77" s="11" customFormat="1" x14ac:dyDescent="0.3">
      <c r="AL5128" s="2"/>
      <c r="AM5128" s="2"/>
      <c r="AN5128" s="2"/>
      <c r="AO5128" s="2"/>
      <c r="AP5128" s="2"/>
      <c r="AQ5128" s="2"/>
      <c r="AR5128" s="2"/>
      <c r="AS5128" s="2"/>
      <c r="AT5128" s="2"/>
      <c r="AU5128" s="2"/>
      <c r="AV5128" s="2"/>
      <c r="AW5128" s="2"/>
      <c r="AX5128" s="2"/>
      <c r="AY5128" s="2"/>
      <c r="AZ5128" s="2"/>
      <c r="BA5128" s="2"/>
      <c r="BB5128" s="2"/>
      <c r="BC5128" s="2"/>
      <c r="BD5128" s="2"/>
      <c r="BE5128" s="2"/>
      <c r="BF5128" s="2"/>
      <c r="BG5128" s="2"/>
      <c r="BH5128" s="2"/>
      <c r="BI5128" s="2"/>
      <c r="BJ5128" s="2"/>
      <c r="BK5128" s="2"/>
      <c r="BL5128" s="2"/>
      <c r="BM5128" s="2"/>
      <c r="BN5128" s="2"/>
      <c r="BO5128" s="2"/>
      <c r="BP5128" s="2"/>
      <c r="BQ5128" s="2"/>
      <c r="BR5128" s="2"/>
      <c r="BS5128" s="2"/>
      <c r="BT5128" s="2"/>
      <c r="BU5128" s="2"/>
      <c r="BV5128" s="2"/>
      <c r="BW5128" s="2"/>
      <c r="BX5128" s="2"/>
      <c r="BY5128" s="2"/>
    </row>
    <row r="5129" spans="38:77" s="11" customFormat="1" x14ac:dyDescent="0.3">
      <c r="AL5129" s="2"/>
      <c r="AM5129" s="2"/>
      <c r="AN5129" s="2"/>
      <c r="AO5129" s="2"/>
      <c r="AP5129" s="2"/>
      <c r="AQ5129" s="2"/>
      <c r="AR5129" s="2"/>
      <c r="AS5129" s="2"/>
      <c r="AT5129" s="2"/>
      <c r="AU5129" s="2"/>
      <c r="AV5129" s="2"/>
      <c r="AW5129" s="2"/>
      <c r="AX5129" s="2"/>
      <c r="AY5129" s="2"/>
      <c r="AZ5129" s="2"/>
      <c r="BA5129" s="2"/>
      <c r="BB5129" s="2"/>
      <c r="BC5129" s="2"/>
      <c r="BD5129" s="2"/>
      <c r="BE5129" s="2"/>
      <c r="BF5129" s="2"/>
      <c r="BG5129" s="2"/>
      <c r="BH5129" s="2"/>
      <c r="BI5129" s="2"/>
      <c r="BJ5129" s="2"/>
      <c r="BK5129" s="2"/>
      <c r="BL5129" s="2"/>
      <c r="BM5129" s="2"/>
      <c r="BN5129" s="2"/>
      <c r="BO5129" s="2"/>
      <c r="BP5129" s="2"/>
      <c r="BQ5129" s="2"/>
      <c r="BR5129" s="2"/>
      <c r="BS5129" s="2"/>
      <c r="BT5129" s="2"/>
      <c r="BU5129" s="2"/>
      <c r="BV5129" s="2"/>
      <c r="BW5129" s="2"/>
      <c r="BX5129" s="2"/>
      <c r="BY5129" s="2"/>
    </row>
    <row r="5130" spans="38:77" s="11" customFormat="1" x14ac:dyDescent="0.3">
      <c r="AL5130" s="2"/>
      <c r="AM5130" s="2"/>
      <c r="AN5130" s="2"/>
      <c r="AO5130" s="2"/>
      <c r="AP5130" s="2"/>
      <c r="AQ5130" s="2"/>
      <c r="AR5130" s="2"/>
      <c r="AS5130" s="2"/>
      <c r="AT5130" s="2"/>
      <c r="AU5130" s="2"/>
      <c r="AV5130" s="2"/>
      <c r="AW5130" s="2"/>
      <c r="AX5130" s="2"/>
      <c r="AY5130" s="2"/>
      <c r="AZ5130" s="2"/>
      <c r="BA5130" s="2"/>
      <c r="BB5130" s="2"/>
      <c r="BC5130" s="2"/>
      <c r="BD5130" s="2"/>
      <c r="BE5130" s="2"/>
      <c r="BF5130" s="2"/>
      <c r="BG5130" s="2"/>
      <c r="BH5130" s="2"/>
      <c r="BI5130" s="2"/>
      <c r="BJ5130" s="2"/>
      <c r="BK5130" s="2"/>
      <c r="BL5130" s="2"/>
      <c r="BM5130" s="2"/>
      <c r="BN5130" s="2"/>
      <c r="BO5130" s="2"/>
      <c r="BP5130" s="2"/>
      <c r="BQ5130" s="2"/>
      <c r="BR5130" s="2"/>
      <c r="BS5130" s="2"/>
      <c r="BT5130" s="2"/>
      <c r="BU5130" s="2"/>
      <c r="BV5130" s="2"/>
      <c r="BW5130" s="2"/>
      <c r="BX5130" s="2"/>
      <c r="BY5130" s="2"/>
    </row>
    <row r="5131" spans="38:77" s="11" customFormat="1" x14ac:dyDescent="0.3">
      <c r="AL5131" s="2"/>
      <c r="AM5131" s="2"/>
      <c r="AN5131" s="2"/>
      <c r="AO5131" s="2"/>
      <c r="AP5131" s="2"/>
      <c r="AQ5131" s="2"/>
      <c r="AR5131" s="2"/>
      <c r="AS5131" s="2"/>
      <c r="AT5131" s="2"/>
      <c r="AU5131" s="2"/>
      <c r="AV5131" s="2"/>
      <c r="AW5131" s="2"/>
      <c r="AX5131" s="2"/>
      <c r="AY5131" s="2"/>
      <c r="AZ5131" s="2"/>
      <c r="BA5131" s="2"/>
      <c r="BB5131" s="2"/>
      <c r="BC5131" s="2"/>
      <c r="BD5131" s="2"/>
      <c r="BE5131" s="2"/>
      <c r="BF5131" s="2"/>
      <c r="BG5131" s="2"/>
      <c r="BH5131" s="2"/>
      <c r="BI5131" s="2"/>
      <c r="BJ5131" s="2"/>
      <c r="BK5131" s="2"/>
      <c r="BL5131" s="2"/>
      <c r="BM5131" s="2"/>
      <c r="BN5131" s="2"/>
      <c r="BO5131" s="2"/>
      <c r="BP5131" s="2"/>
      <c r="BQ5131" s="2"/>
      <c r="BR5131" s="2"/>
      <c r="BS5131" s="2"/>
      <c r="BT5131" s="2"/>
      <c r="BU5131" s="2"/>
      <c r="BV5131" s="2"/>
      <c r="BW5131" s="2"/>
      <c r="BX5131" s="2"/>
      <c r="BY5131" s="2"/>
    </row>
    <row r="5132" spans="38:77" s="11" customFormat="1" x14ac:dyDescent="0.3">
      <c r="AL5132" s="2"/>
      <c r="AM5132" s="2"/>
      <c r="AN5132" s="2"/>
      <c r="AO5132" s="2"/>
      <c r="AP5132" s="2"/>
      <c r="AQ5132" s="2"/>
      <c r="AR5132" s="2"/>
      <c r="AS5132" s="2"/>
      <c r="AT5132" s="2"/>
      <c r="AU5132" s="2"/>
      <c r="AV5132" s="2"/>
      <c r="AW5132" s="2"/>
      <c r="AX5132" s="2"/>
      <c r="AY5132" s="2"/>
      <c r="AZ5132" s="2"/>
      <c r="BA5132" s="2"/>
      <c r="BB5132" s="2"/>
      <c r="BC5132" s="2"/>
      <c r="BD5132" s="2"/>
      <c r="BE5132" s="2"/>
      <c r="BF5132" s="2"/>
      <c r="BG5132" s="2"/>
      <c r="BH5132" s="2"/>
      <c r="BI5132" s="2"/>
      <c r="BJ5132" s="2"/>
      <c r="BK5132" s="2"/>
      <c r="BL5132" s="2"/>
      <c r="BM5132" s="2"/>
      <c r="BN5132" s="2"/>
      <c r="BO5132" s="2"/>
      <c r="BP5132" s="2"/>
      <c r="BQ5132" s="2"/>
      <c r="BR5132" s="2"/>
      <c r="BS5132" s="2"/>
      <c r="BT5132" s="2"/>
      <c r="BU5132" s="2"/>
      <c r="BV5132" s="2"/>
      <c r="BW5132" s="2"/>
      <c r="BX5132" s="2"/>
      <c r="BY5132" s="2"/>
    </row>
    <row r="5133" spans="38:77" s="11" customFormat="1" x14ac:dyDescent="0.3">
      <c r="AL5133" s="2"/>
      <c r="AM5133" s="2"/>
      <c r="AN5133" s="2"/>
      <c r="AO5133" s="2"/>
      <c r="AP5133" s="2"/>
      <c r="AQ5133" s="2"/>
      <c r="AR5133" s="2"/>
      <c r="AS5133" s="2"/>
      <c r="AT5133" s="2"/>
      <c r="AU5133" s="2"/>
      <c r="AV5133" s="2"/>
      <c r="AW5133" s="2"/>
      <c r="AX5133" s="2"/>
      <c r="AY5133" s="2"/>
      <c r="AZ5133" s="2"/>
      <c r="BA5133" s="2"/>
      <c r="BB5133" s="2"/>
      <c r="BC5133" s="2"/>
      <c r="BD5133" s="2"/>
      <c r="BE5133" s="2"/>
      <c r="BF5133" s="2"/>
      <c r="BG5133" s="2"/>
      <c r="BH5133" s="2"/>
      <c r="BI5133" s="2"/>
      <c r="BJ5133" s="2"/>
      <c r="BK5133" s="2"/>
      <c r="BL5133" s="2"/>
      <c r="BM5133" s="2"/>
      <c r="BN5133" s="2"/>
      <c r="BO5133" s="2"/>
      <c r="BP5133" s="2"/>
      <c r="BQ5133" s="2"/>
      <c r="BR5133" s="2"/>
      <c r="BS5133" s="2"/>
      <c r="BT5133" s="2"/>
      <c r="BU5133" s="2"/>
      <c r="BV5133" s="2"/>
      <c r="BW5133" s="2"/>
      <c r="BX5133" s="2"/>
      <c r="BY5133" s="2"/>
    </row>
    <row r="5134" spans="38:77" s="11" customFormat="1" x14ac:dyDescent="0.3">
      <c r="AL5134" s="2"/>
      <c r="AM5134" s="2"/>
      <c r="AN5134" s="2"/>
      <c r="AO5134" s="2"/>
      <c r="AP5134" s="2"/>
      <c r="AQ5134" s="2"/>
      <c r="AR5134" s="2"/>
      <c r="AS5134" s="2"/>
      <c r="AT5134" s="2"/>
      <c r="AU5134" s="2"/>
      <c r="AV5134" s="2"/>
      <c r="AW5134" s="2"/>
      <c r="AX5134" s="2"/>
      <c r="AY5134" s="2"/>
      <c r="AZ5134" s="2"/>
      <c r="BA5134" s="2"/>
      <c r="BB5134" s="2"/>
      <c r="BC5134" s="2"/>
      <c r="BD5134" s="2"/>
      <c r="BE5134" s="2"/>
      <c r="BF5134" s="2"/>
      <c r="BG5134" s="2"/>
      <c r="BH5134" s="2"/>
      <c r="BI5134" s="2"/>
      <c r="BJ5134" s="2"/>
      <c r="BK5134" s="2"/>
      <c r="BL5134" s="2"/>
      <c r="BM5134" s="2"/>
      <c r="BN5134" s="2"/>
      <c r="BO5134" s="2"/>
      <c r="BP5134" s="2"/>
      <c r="BQ5134" s="2"/>
      <c r="BR5134" s="2"/>
      <c r="BS5134" s="2"/>
      <c r="BT5134" s="2"/>
      <c r="BU5134" s="2"/>
      <c r="BV5134" s="2"/>
      <c r="BW5134" s="2"/>
      <c r="BX5134" s="2"/>
      <c r="BY5134" s="2"/>
    </row>
    <row r="5135" spans="38:77" s="11" customFormat="1" x14ac:dyDescent="0.3">
      <c r="AL5135" s="2"/>
      <c r="AM5135" s="2"/>
      <c r="AN5135" s="2"/>
      <c r="AO5135" s="2"/>
      <c r="AP5135" s="2"/>
      <c r="AQ5135" s="2"/>
      <c r="AR5135" s="2"/>
      <c r="AS5135" s="2"/>
      <c r="AT5135" s="2"/>
      <c r="AU5135" s="2"/>
      <c r="AV5135" s="2"/>
      <c r="AW5135" s="2"/>
      <c r="AX5135" s="2"/>
      <c r="AY5135" s="2"/>
      <c r="AZ5135" s="2"/>
      <c r="BA5135" s="2"/>
      <c r="BB5135" s="2"/>
      <c r="BC5135" s="2"/>
      <c r="BD5135" s="2"/>
      <c r="BE5135" s="2"/>
      <c r="BF5135" s="2"/>
      <c r="BG5135" s="2"/>
      <c r="BH5135" s="2"/>
      <c r="BI5135" s="2"/>
      <c r="BJ5135" s="2"/>
      <c r="BK5135" s="2"/>
      <c r="BL5135" s="2"/>
      <c r="BM5135" s="2"/>
      <c r="BN5135" s="2"/>
      <c r="BO5135" s="2"/>
      <c r="BP5135" s="2"/>
      <c r="BQ5135" s="2"/>
      <c r="BR5135" s="2"/>
      <c r="BS5135" s="2"/>
      <c r="BT5135" s="2"/>
      <c r="BU5135" s="2"/>
      <c r="BV5135" s="2"/>
      <c r="BW5135" s="2"/>
      <c r="BX5135" s="2"/>
      <c r="BY5135" s="2"/>
    </row>
    <row r="5136" spans="38:77" s="11" customFormat="1" x14ac:dyDescent="0.3">
      <c r="AL5136" s="2"/>
      <c r="AM5136" s="2"/>
      <c r="AN5136" s="2"/>
      <c r="AO5136" s="2"/>
      <c r="AP5136" s="2"/>
      <c r="AQ5136" s="2"/>
      <c r="AR5136" s="2"/>
      <c r="AS5136" s="2"/>
      <c r="AT5136" s="2"/>
      <c r="AU5136" s="2"/>
      <c r="AV5136" s="2"/>
      <c r="AW5136" s="2"/>
      <c r="AX5136" s="2"/>
      <c r="AY5136" s="2"/>
      <c r="AZ5136" s="2"/>
      <c r="BA5136" s="2"/>
      <c r="BB5136" s="2"/>
      <c r="BC5136" s="2"/>
      <c r="BD5136" s="2"/>
      <c r="BE5136" s="2"/>
      <c r="BF5136" s="2"/>
      <c r="BG5136" s="2"/>
      <c r="BH5136" s="2"/>
      <c r="BI5136" s="2"/>
      <c r="BJ5136" s="2"/>
      <c r="BK5136" s="2"/>
      <c r="BL5136" s="2"/>
      <c r="BM5136" s="2"/>
      <c r="BN5136" s="2"/>
      <c r="BO5136" s="2"/>
      <c r="BP5136" s="2"/>
      <c r="BQ5136" s="2"/>
      <c r="BR5136" s="2"/>
      <c r="BS5136" s="2"/>
      <c r="BT5136" s="2"/>
      <c r="BU5136" s="2"/>
      <c r="BV5136" s="2"/>
      <c r="BW5136" s="2"/>
      <c r="BX5136" s="2"/>
      <c r="BY5136" s="2"/>
    </row>
    <row r="5137" spans="38:77" s="11" customFormat="1" x14ac:dyDescent="0.3">
      <c r="AL5137" s="2"/>
      <c r="AM5137" s="2"/>
      <c r="AN5137" s="2"/>
      <c r="AO5137" s="2"/>
      <c r="AP5137" s="2"/>
      <c r="AQ5137" s="2"/>
      <c r="AR5137" s="2"/>
      <c r="AS5137" s="2"/>
      <c r="AT5137" s="2"/>
      <c r="AU5137" s="2"/>
      <c r="AV5137" s="2"/>
      <c r="AW5137" s="2"/>
      <c r="AX5137" s="2"/>
      <c r="AY5137" s="2"/>
      <c r="AZ5137" s="2"/>
      <c r="BA5137" s="2"/>
      <c r="BB5137" s="2"/>
      <c r="BC5137" s="2"/>
      <c r="BD5137" s="2"/>
      <c r="BE5137" s="2"/>
      <c r="BF5137" s="2"/>
      <c r="BG5137" s="2"/>
      <c r="BH5137" s="2"/>
      <c r="BI5137" s="2"/>
      <c r="BJ5137" s="2"/>
      <c r="BK5137" s="2"/>
      <c r="BL5137" s="2"/>
      <c r="BM5137" s="2"/>
      <c r="BN5137" s="2"/>
      <c r="BO5137" s="2"/>
      <c r="BP5137" s="2"/>
      <c r="BQ5137" s="2"/>
      <c r="BR5137" s="2"/>
      <c r="BS5137" s="2"/>
      <c r="BT5137" s="2"/>
      <c r="BU5137" s="2"/>
      <c r="BV5137" s="2"/>
      <c r="BW5137" s="2"/>
      <c r="BX5137" s="2"/>
      <c r="BY5137" s="2"/>
    </row>
    <row r="5138" spans="38:77" s="11" customFormat="1" x14ac:dyDescent="0.3">
      <c r="AL5138" s="2"/>
      <c r="AM5138" s="2"/>
      <c r="AN5138" s="2"/>
      <c r="AO5138" s="2"/>
      <c r="AP5138" s="2"/>
      <c r="AQ5138" s="2"/>
      <c r="AR5138" s="2"/>
      <c r="AS5138" s="2"/>
      <c r="AT5138" s="2"/>
      <c r="AU5138" s="2"/>
      <c r="AV5138" s="2"/>
      <c r="AW5138" s="2"/>
      <c r="AX5138" s="2"/>
      <c r="AY5138" s="2"/>
      <c r="AZ5138" s="2"/>
      <c r="BA5138" s="2"/>
      <c r="BB5138" s="2"/>
      <c r="BC5138" s="2"/>
      <c r="BD5138" s="2"/>
      <c r="BE5138" s="2"/>
      <c r="BF5138" s="2"/>
      <c r="BG5138" s="2"/>
      <c r="BH5138" s="2"/>
      <c r="BI5138" s="2"/>
      <c r="BJ5138" s="2"/>
      <c r="BK5138" s="2"/>
      <c r="BL5138" s="2"/>
      <c r="BM5138" s="2"/>
      <c r="BN5138" s="2"/>
      <c r="BO5138" s="2"/>
      <c r="BP5138" s="2"/>
      <c r="BQ5138" s="2"/>
      <c r="BR5138" s="2"/>
      <c r="BS5138" s="2"/>
      <c r="BT5138" s="2"/>
      <c r="BU5138" s="2"/>
      <c r="BV5138" s="2"/>
      <c r="BW5138" s="2"/>
      <c r="BX5138" s="2"/>
      <c r="BY5138" s="2"/>
    </row>
    <row r="5139" spans="38:77" s="11" customFormat="1" x14ac:dyDescent="0.3">
      <c r="AL5139" s="2"/>
      <c r="AM5139" s="2"/>
      <c r="AN5139" s="2"/>
      <c r="AO5139" s="2"/>
      <c r="AP5139" s="2"/>
      <c r="AQ5139" s="2"/>
      <c r="AR5139" s="2"/>
      <c r="AS5139" s="2"/>
      <c r="AT5139" s="2"/>
      <c r="AU5139" s="2"/>
      <c r="AV5139" s="2"/>
      <c r="AW5139" s="2"/>
      <c r="AX5139" s="2"/>
      <c r="AY5139" s="2"/>
      <c r="AZ5139" s="2"/>
      <c r="BA5139" s="2"/>
      <c r="BB5139" s="2"/>
      <c r="BC5139" s="2"/>
      <c r="BD5139" s="2"/>
      <c r="BE5139" s="2"/>
      <c r="BF5139" s="2"/>
      <c r="BG5139" s="2"/>
      <c r="BH5139" s="2"/>
      <c r="BI5139" s="2"/>
      <c r="BJ5139" s="2"/>
      <c r="BK5139" s="2"/>
      <c r="BL5139" s="2"/>
      <c r="BM5139" s="2"/>
      <c r="BN5139" s="2"/>
      <c r="BO5139" s="2"/>
      <c r="BP5139" s="2"/>
      <c r="BQ5139" s="2"/>
      <c r="BR5139" s="2"/>
      <c r="BS5139" s="2"/>
      <c r="BT5139" s="2"/>
      <c r="BU5139" s="2"/>
      <c r="BV5139" s="2"/>
      <c r="BW5139" s="2"/>
      <c r="BX5139" s="2"/>
      <c r="BY5139" s="2"/>
    </row>
    <row r="5140" spans="38:77" s="11" customFormat="1" x14ac:dyDescent="0.3">
      <c r="AL5140" s="2"/>
      <c r="AM5140" s="2"/>
      <c r="AN5140" s="2"/>
      <c r="AO5140" s="2"/>
      <c r="AP5140" s="2"/>
      <c r="AQ5140" s="2"/>
      <c r="AR5140" s="2"/>
      <c r="AS5140" s="2"/>
      <c r="AT5140" s="2"/>
      <c r="AU5140" s="2"/>
      <c r="AV5140" s="2"/>
      <c r="AW5140" s="2"/>
      <c r="AX5140" s="2"/>
      <c r="AY5140" s="2"/>
      <c r="AZ5140" s="2"/>
      <c r="BA5140" s="2"/>
      <c r="BB5140" s="2"/>
      <c r="BC5140" s="2"/>
      <c r="BD5140" s="2"/>
      <c r="BE5140" s="2"/>
      <c r="BF5140" s="2"/>
      <c r="BG5140" s="2"/>
      <c r="BH5140" s="2"/>
      <c r="BI5140" s="2"/>
      <c r="BJ5140" s="2"/>
      <c r="BK5140" s="2"/>
      <c r="BL5140" s="2"/>
      <c r="BM5140" s="2"/>
      <c r="BN5140" s="2"/>
      <c r="BO5140" s="2"/>
      <c r="BP5140" s="2"/>
      <c r="BQ5140" s="2"/>
      <c r="BR5140" s="2"/>
      <c r="BS5140" s="2"/>
      <c r="BT5140" s="2"/>
      <c r="BU5140" s="2"/>
      <c r="BV5140" s="2"/>
      <c r="BW5140" s="2"/>
      <c r="BX5140" s="2"/>
      <c r="BY5140" s="2"/>
    </row>
    <row r="5141" spans="38:77" s="11" customFormat="1" x14ac:dyDescent="0.3">
      <c r="AL5141" s="2"/>
      <c r="AM5141" s="2"/>
      <c r="AN5141" s="2"/>
      <c r="AO5141" s="2"/>
      <c r="AP5141" s="2"/>
      <c r="AQ5141" s="2"/>
      <c r="AR5141" s="2"/>
      <c r="AS5141" s="2"/>
      <c r="AT5141" s="2"/>
      <c r="AU5141" s="2"/>
      <c r="AV5141" s="2"/>
      <c r="AW5141" s="2"/>
      <c r="AX5141" s="2"/>
      <c r="AY5141" s="2"/>
      <c r="AZ5141" s="2"/>
      <c r="BA5141" s="2"/>
      <c r="BB5141" s="2"/>
      <c r="BC5141" s="2"/>
      <c r="BD5141" s="2"/>
      <c r="BE5141" s="2"/>
      <c r="BF5141" s="2"/>
      <c r="BG5141" s="2"/>
      <c r="BH5141" s="2"/>
      <c r="BI5141" s="2"/>
      <c r="BJ5141" s="2"/>
      <c r="BK5141" s="2"/>
      <c r="BL5141" s="2"/>
      <c r="BM5141" s="2"/>
      <c r="BN5141" s="2"/>
      <c r="BO5141" s="2"/>
      <c r="BP5141" s="2"/>
      <c r="BQ5141" s="2"/>
      <c r="BR5141" s="2"/>
      <c r="BS5141" s="2"/>
      <c r="BT5141" s="2"/>
      <c r="BU5141" s="2"/>
      <c r="BV5141" s="2"/>
      <c r="BW5141" s="2"/>
      <c r="BX5141" s="2"/>
      <c r="BY5141" s="2"/>
    </row>
    <row r="5142" spans="38:77" s="11" customFormat="1" x14ac:dyDescent="0.3">
      <c r="AL5142" s="2"/>
      <c r="AM5142" s="2"/>
      <c r="AN5142" s="2"/>
      <c r="AO5142" s="2"/>
      <c r="AP5142" s="2"/>
      <c r="AQ5142" s="2"/>
      <c r="AR5142" s="2"/>
      <c r="AS5142" s="2"/>
      <c r="AT5142" s="2"/>
      <c r="AU5142" s="2"/>
      <c r="AV5142" s="2"/>
      <c r="AW5142" s="2"/>
      <c r="AX5142" s="2"/>
      <c r="AY5142" s="2"/>
      <c r="AZ5142" s="2"/>
      <c r="BA5142" s="2"/>
      <c r="BB5142" s="2"/>
      <c r="BC5142" s="2"/>
      <c r="BD5142" s="2"/>
      <c r="BE5142" s="2"/>
      <c r="BF5142" s="2"/>
      <c r="BG5142" s="2"/>
      <c r="BH5142" s="2"/>
      <c r="BI5142" s="2"/>
      <c r="BJ5142" s="2"/>
      <c r="BK5142" s="2"/>
      <c r="BL5142" s="2"/>
      <c r="BM5142" s="2"/>
      <c r="BN5142" s="2"/>
      <c r="BO5142" s="2"/>
      <c r="BP5142" s="2"/>
      <c r="BQ5142" s="2"/>
      <c r="BR5142" s="2"/>
      <c r="BS5142" s="2"/>
      <c r="BT5142" s="2"/>
      <c r="BU5142" s="2"/>
      <c r="BV5142" s="2"/>
      <c r="BW5142" s="2"/>
      <c r="BX5142" s="2"/>
      <c r="BY5142" s="2"/>
    </row>
    <row r="5143" spans="38:77" s="11" customFormat="1" x14ac:dyDescent="0.3">
      <c r="AL5143" s="2"/>
      <c r="AM5143" s="2"/>
      <c r="AN5143" s="2"/>
      <c r="AO5143" s="2"/>
      <c r="AP5143" s="2"/>
      <c r="AQ5143" s="2"/>
      <c r="AR5143" s="2"/>
      <c r="AS5143" s="2"/>
      <c r="AT5143" s="2"/>
      <c r="AU5143" s="2"/>
      <c r="AV5143" s="2"/>
      <c r="AW5143" s="2"/>
      <c r="AX5143" s="2"/>
      <c r="AY5143" s="2"/>
      <c r="AZ5143" s="2"/>
      <c r="BA5143" s="2"/>
      <c r="BB5143" s="2"/>
      <c r="BC5143" s="2"/>
      <c r="BD5143" s="2"/>
      <c r="BE5143" s="2"/>
      <c r="BF5143" s="2"/>
      <c r="BG5143" s="2"/>
      <c r="BH5143" s="2"/>
      <c r="BI5143" s="2"/>
      <c r="BJ5143" s="2"/>
      <c r="BK5143" s="2"/>
      <c r="BL5143" s="2"/>
      <c r="BM5143" s="2"/>
      <c r="BN5143" s="2"/>
      <c r="BO5143" s="2"/>
      <c r="BP5143" s="2"/>
      <c r="BQ5143" s="2"/>
      <c r="BR5143" s="2"/>
      <c r="BS5143" s="2"/>
      <c r="BT5143" s="2"/>
      <c r="BU5143" s="2"/>
      <c r="BV5143" s="2"/>
      <c r="BW5143" s="2"/>
      <c r="BX5143" s="2"/>
      <c r="BY5143" s="2"/>
    </row>
    <row r="5144" spans="38:77" s="11" customFormat="1" x14ac:dyDescent="0.3">
      <c r="AL5144" s="2"/>
      <c r="AM5144" s="2"/>
      <c r="AN5144" s="2"/>
      <c r="AO5144" s="2"/>
      <c r="AP5144" s="2"/>
      <c r="AQ5144" s="2"/>
      <c r="AR5144" s="2"/>
      <c r="AS5144" s="2"/>
      <c r="AT5144" s="2"/>
      <c r="AU5144" s="2"/>
      <c r="AV5144" s="2"/>
      <c r="AW5144" s="2"/>
      <c r="AX5144" s="2"/>
      <c r="AY5144" s="2"/>
      <c r="AZ5144" s="2"/>
      <c r="BA5144" s="2"/>
      <c r="BB5144" s="2"/>
      <c r="BC5144" s="2"/>
      <c r="BD5144" s="2"/>
      <c r="BE5144" s="2"/>
      <c r="BF5144" s="2"/>
      <c r="BG5144" s="2"/>
      <c r="BH5144" s="2"/>
      <c r="BI5144" s="2"/>
      <c r="BJ5144" s="2"/>
      <c r="BK5144" s="2"/>
      <c r="BL5144" s="2"/>
      <c r="BM5144" s="2"/>
      <c r="BN5144" s="2"/>
      <c r="BO5144" s="2"/>
      <c r="BP5144" s="2"/>
      <c r="BQ5144" s="2"/>
      <c r="BR5144" s="2"/>
      <c r="BS5144" s="2"/>
      <c r="BT5144" s="2"/>
      <c r="BU5144" s="2"/>
      <c r="BV5144" s="2"/>
      <c r="BW5144" s="2"/>
      <c r="BX5144" s="2"/>
      <c r="BY5144" s="2"/>
    </row>
    <row r="5145" spans="38:77" s="11" customFormat="1" x14ac:dyDescent="0.3">
      <c r="AL5145" s="2"/>
      <c r="AM5145" s="2"/>
      <c r="AN5145" s="2"/>
      <c r="AO5145" s="2"/>
      <c r="AP5145" s="2"/>
      <c r="AQ5145" s="2"/>
      <c r="AR5145" s="2"/>
      <c r="AS5145" s="2"/>
      <c r="AT5145" s="2"/>
      <c r="AU5145" s="2"/>
      <c r="AV5145" s="2"/>
      <c r="AW5145" s="2"/>
      <c r="AX5145" s="2"/>
      <c r="AY5145" s="2"/>
      <c r="AZ5145" s="2"/>
      <c r="BA5145" s="2"/>
      <c r="BB5145" s="2"/>
      <c r="BC5145" s="2"/>
      <c r="BD5145" s="2"/>
      <c r="BE5145" s="2"/>
      <c r="BF5145" s="2"/>
      <c r="BG5145" s="2"/>
      <c r="BH5145" s="2"/>
      <c r="BI5145" s="2"/>
      <c r="BJ5145" s="2"/>
      <c r="BK5145" s="2"/>
      <c r="BL5145" s="2"/>
      <c r="BM5145" s="2"/>
      <c r="BN5145" s="2"/>
      <c r="BO5145" s="2"/>
      <c r="BP5145" s="2"/>
      <c r="BQ5145" s="2"/>
      <c r="BR5145" s="2"/>
      <c r="BS5145" s="2"/>
      <c r="BT5145" s="2"/>
      <c r="BU5145" s="2"/>
      <c r="BV5145" s="2"/>
      <c r="BW5145" s="2"/>
      <c r="BX5145" s="2"/>
      <c r="BY5145" s="2"/>
    </row>
    <row r="5146" spans="38:77" s="11" customFormat="1" x14ac:dyDescent="0.3">
      <c r="AL5146" s="2"/>
      <c r="AM5146" s="2"/>
      <c r="AN5146" s="2"/>
      <c r="AO5146" s="2"/>
      <c r="AP5146" s="2"/>
      <c r="AQ5146" s="2"/>
      <c r="AR5146" s="2"/>
      <c r="AS5146" s="2"/>
      <c r="AT5146" s="2"/>
      <c r="AU5146" s="2"/>
      <c r="AV5146" s="2"/>
      <c r="AW5146" s="2"/>
      <c r="AX5146" s="2"/>
      <c r="AY5146" s="2"/>
      <c r="AZ5146" s="2"/>
      <c r="BA5146" s="2"/>
      <c r="BB5146" s="2"/>
      <c r="BC5146" s="2"/>
      <c r="BD5146" s="2"/>
      <c r="BE5146" s="2"/>
      <c r="BF5146" s="2"/>
      <c r="BG5146" s="2"/>
      <c r="BH5146" s="2"/>
      <c r="BI5146" s="2"/>
      <c r="BJ5146" s="2"/>
      <c r="BK5146" s="2"/>
      <c r="BL5146" s="2"/>
      <c r="BM5146" s="2"/>
      <c r="BN5146" s="2"/>
      <c r="BO5146" s="2"/>
      <c r="BP5146" s="2"/>
      <c r="BQ5146" s="2"/>
      <c r="BR5146" s="2"/>
      <c r="BS5146" s="2"/>
      <c r="BT5146" s="2"/>
      <c r="BU5146" s="2"/>
      <c r="BV5146" s="2"/>
      <c r="BW5146" s="2"/>
      <c r="BX5146" s="2"/>
      <c r="BY5146" s="2"/>
    </row>
    <row r="5147" spans="38:77" s="11" customFormat="1" x14ac:dyDescent="0.3">
      <c r="AL5147" s="2"/>
      <c r="AM5147" s="2"/>
      <c r="AN5147" s="2"/>
      <c r="AO5147" s="2"/>
      <c r="AP5147" s="2"/>
      <c r="AQ5147" s="2"/>
      <c r="AR5147" s="2"/>
      <c r="AS5147" s="2"/>
      <c r="AT5147" s="2"/>
      <c r="AU5147" s="2"/>
      <c r="AV5147" s="2"/>
      <c r="AW5147" s="2"/>
      <c r="AX5147" s="2"/>
      <c r="AY5147" s="2"/>
      <c r="AZ5147" s="2"/>
      <c r="BA5147" s="2"/>
      <c r="BB5147" s="2"/>
      <c r="BC5147" s="2"/>
      <c r="BD5147" s="2"/>
      <c r="BE5147" s="2"/>
      <c r="BF5147" s="2"/>
      <c r="BG5147" s="2"/>
      <c r="BH5147" s="2"/>
      <c r="BI5147" s="2"/>
      <c r="BJ5147" s="2"/>
      <c r="BK5147" s="2"/>
      <c r="BL5147" s="2"/>
      <c r="BM5147" s="2"/>
      <c r="BN5147" s="2"/>
      <c r="BO5147" s="2"/>
      <c r="BP5147" s="2"/>
      <c r="BQ5147" s="2"/>
      <c r="BR5147" s="2"/>
      <c r="BS5147" s="2"/>
      <c r="BT5147" s="2"/>
      <c r="BU5147" s="2"/>
      <c r="BV5147" s="2"/>
      <c r="BW5147" s="2"/>
      <c r="BX5147" s="2"/>
      <c r="BY5147" s="2"/>
    </row>
    <row r="5148" spans="38:77" s="11" customFormat="1" x14ac:dyDescent="0.3">
      <c r="AL5148" s="2"/>
      <c r="AM5148" s="2"/>
      <c r="AN5148" s="2"/>
      <c r="AO5148" s="2"/>
      <c r="AP5148" s="2"/>
      <c r="AQ5148" s="2"/>
      <c r="AR5148" s="2"/>
      <c r="AS5148" s="2"/>
      <c r="AT5148" s="2"/>
      <c r="AU5148" s="2"/>
      <c r="AV5148" s="2"/>
      <c r="AW5148" s="2"/>
      <c r="AX5148" s="2"/>
      <c r="AY5148" s="2"/>
      <c r="AZ5148" s="2"/>
      <c r="BA5148" s="2"/>
      <c r="BB5148" s="2"/>
      <c r="BC5148" s="2"/>
      <c r="BD5148" s="2"/>
      <c r="BE5148" s="2"/>
      <c r="BF5148" s="2"/>
      <c r="BG5148" s="2"/>
      <c r="BH5148" s="2"/>
      <c r="BI5148" s="2"/>
      <c r="BJ5148" s="2"/>
      <c r="BK5148" s="2"/>
      <c r="BL5148" s="2"/>
      <c r="BM5148" s="2"/>
      <c r="BN5148" s="2"/>
      <c r="BO5148" s="2"/>
      <c r="BP5148" s="2"/>
      <c r="BQ5148" s="2"/>
      <c r="BR5148" s="2"/>
      <c r="BS5148" s="2"/>
      <c r="BT5148" s="2"/>
      <c r="BU5148" s="2"/>
      <c r="BV5148" s="2"/>
      <c r="BW5148" s="2"/>
      <c r="BX5148" s="2"/>
      <c r="BY5148" s="2"/>
    </row>
    <row r="5149" spans="38:77" s="11" customFormat="1" x14ac:dyDescent="0.3">
      <c r="AL5149" s="2"/>
      <c r="AM5149" s="2"/>
      <c r="AN5149" s="2"/>
      <c r="AO5149" s="2"/>
      <c r="AP5149" s="2"/>
      <c r="AQ5149" s="2"/>
      <c r="AR5149" s="2"/>
      <c r="AS5149" s="2"/>
      <c r="AT5149" s="2"/>
      <c r="AU5149" s="2"/>
      <c r="AV5149" s="2"/>
      <c r="AW5149" s="2"/>
      <c r="AX5149" s="2"/>
      <c r="AY5149" s="2"/>
      <c r="AZ5149" s="2"/>
      <c r="BA5149" s="2"/>
      <c r="BB5149" s="2"/>
      <c r="BC5149" s="2"/>
      <c r="BD5149" s="2"/>
      <c r="BE5149" s="2"/>
      <c r="BF5149" s="2"/>
      <c r="BG5149" s="2"/>
      <c r="BH5149" s="2"/>
      <c r="BI5149" s="2"/>
      <c r="BJ5149" s="2"/>
      <c r="BK5149" s="2"/>
      <c r="BL5149" s="2"/>
      <c r="BM5149" s="2"/>
      <c r="BN5149" s="2"/>
      <c r="BO5149" s="2"/>
      <c r="BP5149" s="2"/>
      <c r="BQ5149" s="2"/>
      <c r="BR5149" s="2"/>
      <c r="BS5149" s="2"/>
      <c r="BT5149" s="2"/>
      <c r="BU5149" s="2"/>
      <c r="BV5149" s="2"/>
      <c r="BW5149" s="2"/>
      <c r="BX5149" s="2"/>
      <c r="BY5149" s="2"/>
    </row>
    <row r="5150" spans="38:77" s="11" customFormat="1" x14ac:dyDescent="0.3">
      <c r="AL5150" s="2"/>
      <c r="AM5150" s="2"/>
      <c r="AN5150" s="2"/>
      <c r="AO5150" s="2"/>
      <c r="AP5150" s="2"/>
      <c r="AQ5150" s="2"/>
      <c r="AR5150" s="2"/>
      <c r="AS5150" s="2"/>
      <c r="AT5150" s="2"/>
      <c r="AU5150" s="2"/>
      <c r="AV5150" s="2"/>
      <c r="AW5150" s="2"/>
      <c r="AX5150" s="2"/>
      <c r="AY5150" s="2"/>
      <c r="AZ5150" s="2"/>
      <c r="BA5150" s="2"/>
      <c r="BB5150" s="2"/>
      <c r="BC5150" s="2"/>
      <c r="BD5150" s="2"/>
      <c r="BE5150" s="2"/>
      <c r="BF5150" s="2"/>
      <c r="BG5150" s="2"/>
      <c r="BH5150" s="2"/>
      <c r="BI5150" s="2"/>
      <c r="BJ5150" s="2"/>
      <c r="BK5150" s="2"/>
      <c r="BL5150" s="2"/>
      <c r="BM5150" s="2"/>
      <c r="BN5150" s="2"/>
      <c r="BO5150" s="2"/>
      <c r="BP5150" s="2"/>
      <c r="BQ5150" s="2"/>
      <c r="BR5150" s="2"/>
      <c r="BS5150" s="2"/>
      <c r="BT5150" s="2"/>
      <c r="BU5150" s="2"/>
      <c r="BV5150" s="2"/>
      <c r="BW5150" s="2"/>
      <c r="BX5150" s="2"/>
      <c r="BY5150" s="2"/>
    </row>
    <row r="5151" spans="38:77" s="11" customFormat="1" x14ac:dyDescent="0.3">
      <c r="AL5151" s="2"/>
      <c r="AM5151" s="2"/>
      <c r="AN5151" s="2"/>
      <c r="AO5151" s="2"/>
      <c r="AP5151" s="2"/>
      <c r="AQ5151" s="2"/>
      <c r="AR5151" s="2"/>
      <c r="AS5151" s="2"/>
      <c r="AT5151" s="2"/>
      <c r="AU5151" s="2"/>
      <c r="AV5151" s="2"/>
      <c r="AW5151" s="2"/>
      <c r="AX5151" s="2"/>
      <c r="AY5151" s="2"/>
      <c r="AZ5151" s="2"/>
      <c r="BA5151" s="2"/>
      <c r="BB5151" s="2"/>
      <c r="BC5151" s="2"/>
      <c r="BD5151" s="2"/>
      <c r="BE5151" s="2"/>
      <c r="BF5151" s="2"/>
      <c r="BG5151" s="2"/>
      <c r="BH5151" s="2"/>
      <c r="BI5151" s="2"/>
      <c r="BJ5151" s="2"/>
      <c r="BK5151" s="2"/>
      <c r="BL5151" s="2"/>
      <c r="BM5151" s="2"/>
      <c r="BN5151" s="2"/>
      <c r="BO5151" s="2"/>
      <c r="BP5151" s="2"/>
      <c r="BQ5151" s="2"/>
      <c r="BR5151" s="2"/>
      <c r="BS5151" s="2"/>
      <c r="BT5151" s="2"/>
      <c r="BU5151" s="2"/>
      <c r="BV5151" s="2"/>
      <c r="BW5151" s="2"/>
      <c r="BX5151" s="2"/>
      <c r="BY5151" s="2"/>
    </row>
    <row r="5152" spans="38:77" s="11" customFormat="1" x14ac:dyDescent="0.3">
      <c r="AL5152" s="2"/>
      <c r="AM5152" s="2"/>
      <c r="AN5152" s="2"/>
      <c r="AO5152" s="2"/>
      <c r="AP5152" s="2"/>
      <c r="AQ5152" s="2"/>
      <c r="AR5152" s="2"/>
      <c r="AS5152" s="2"/>
      <c r="AT5152" s="2"/>
      <c r="AU5152" s="2"/>
      <c r="AV5152" s="2"/>
      <c r="AW5152" s="2"/>
      <c r="AX5152" s="2"/>
      <c r="AY5152" s="2"/>
      <c r="AZ5152" s="2"/>
      <c r="BA5152" s="2"/>
      <c r="BB5152" s="2"/>
      <c r="BC5152" s="2"/>
      <c r="BD5152" s="2"/>
      <c r="BE5152" s="2"/>
      <c r="BF5152" s="2"/>
      <c r="BG5152" s="2"/>
      <c r="BH5152" s="2"/>
      <c r="BI5152" s="2"/>
      <c r="BJ5152" s="2"/>
      <c r="BK5152" s="2"/>
      <c r="BL5152" s="2"/>
      <c r="BM5152" s="2"/>
      <c r="BN5152" s="2"/>
      <c r="BO5152" s="2"/>
      <c r="BP5152" s="2"/>
      <c r="BQ5152" s="2"/>
      <c r="BR5152" s="2"/>
      <c r="BS5152" s="2"/>
      <c r="BT5152" s="2"/>
      <c r="BU5152" s="2"/>
      <c r="BV5152" s="2"/>
      <c r="BW5152" s="2"/>
      <c r="BX5152" s="2"/>
      <c r="BY5152" s="2"/>
    </row>
    <row r="5153" spans="38:77" s="11" customFormat="1" x14ac:dyDescent="0.3">
      <c r="AL5153" s="2"/>
      <c r="AM5153" s="2"/>
      <c r="AN5153" s="2"/>
      <c r="AO5153" s="2"/>
      <c r="AP5153" s="2"/>
      <c r="AQ5153" s="2"/>
      <c r="AR5153" s="2"/>
      <c r="AS5153" s="2"/>
      <c r="AT5153" s="2"/>
      <c r="AU5153" s="2"/>
      <c r="AV5153" s="2"/>
      <c r="AW5153" s="2"/>
      <c r="AX5153" s="2"/>
      <c r="AY5153" s="2"/>
      <c r="AZ5153" s="2"/>
      <c r="BA5153" s="2"/>
      <c r="BB5153" s="2"/>
      <c r="BC5153" s="2"/>
      <c r="BD5153" s="2"/>
      <c r="BE5153" s="2"/>
      <c r="BF5153" s="2"/>
      <c r="BG5153" s="2"/>
      <c r="BH5153" s="2"/>
      <c r="BI5153" s="2"/>
      <c r="BJ5153" s="2"/>
      <c r="BK5153" s="2"/>
      <c r="BL5153" s="2"/>
      <c r="BM5153" s="2"/>
      <c r="BN5153" s="2"/>
      <c r="BO5153" s="2"/>
      <c r="BP5153" s="2"/>
      <c r="BQ5153" s="2"/>
      <c r="BR5153" s="2"/>
      <c r="BS5153" s="2"/>
      <c r="BT5153" s="2"/>
      <c r="BU5153" s="2"/>
      <c r="BV5153" s="2"/>
      <c r="BW5153" s="2"/>
      <c r="BX5153" s="2"/>
      <c r="BY5153" s="2"/>
    </row>
    <row r="5154" spans="38:77" s="11" customFormat="1" x14ac:dyDescent="0.3">
      <c r="AL5154" s="2"/>
      <c r="AM5154" s="2"/>
      <c r="AN5154" s="2"/>
      <c r="AO5154" s="2"/>
      <c r="AP5154" s="2"/>
      <c r="AQ5154" s="2"/>
      <c r="AR5154" s="2"/>
      <c r="AS5154" s="2"/>
      <c r="AT5154" s="2"/>
      <c r="AU5154" s="2"/>
      <c r="AV5154" s="2"/>
      <c r="AW5154" s="2"/>
      <c r="AX5154" s="2"/>
      <c r="AY5154" s="2"/>
      <c r="AZ5154" s="2"/>
      <c r="BA5154" s="2"/>
      <c r="BB5154" s="2"/>
      <c r="BC5154" s="2"/>
      <c r="BD5154" s="2"/>
      <c r="BE5154" s="2"/>
      <c r="BF5154" s="2"/>
      <c r="BG5154" s="2"/>
      <c r="BH5154" s="2"/>
      <c r="BI5154" s="2"/>
      <c r="BJ5154" s="2"/>
      <c r="BK5154" s="2"/>
      <c r="BL5154" s="2"/>
      <c r="BM5154" s="2"/>
      <c r="BN5154" s="2"/>
      <c r="BO5154" s="2"/>
      <c r="BP5154" s="2"/>
      <c r="BQ5154" s="2"/>
      <c r="BR5154" s="2"/>
      <c r="BS5154" s="2"/>
      <c r="BT5154" s="2"/>
      <c r="BU5154" s="2"/>
      <c r="BV5154" s="2"/>
      <c r="BW5154" s="2"/>
      <c r="BX5154" s="2"/>
      <c r="BY5154" s="2"/>
    </row>
    <row r="5155" spans="38:77" s="11" customFormat="1" x14ac:dyDescent="0.3">
      <c r="AL5155" s="2"/>
      <c r="AM5155" s="2"/>
      <c r="AN5155" s="2"/>
      <c r="AO5155" s="2"/>
      <c r="AP5155" s="2"/>
      <c r="AQ5155" s="2"/>
      <c r="AR5155" s="2"/>
      <c r="AS5155" s="2"/>
      <c r="AT5155" s="2"/>
      <c r="AU5155" s="2"/>
      <c r="AV5155" s="2"/>
      <c r="AW5155" s="2"/>
      <c r="AX5155" s="2"/>
      <c r="AY5155" s="2"/>
      <c r="AZ5155" s="2"/>
      <c r="BA5155" s="2"/>
      <c r="BB5155" s="2"/>
      <c r="BC5155" s="2"/>
      <c r="BD5155" s="2"/>
      <c r="BE5155" s="2"/>
      <c r="BF5155" s="2"/>
      <c r="BG5155" s="2"/>
      <c r="BH5155" s="2"/>
      <c r="BI5155" s="2"/>
      <c r="BJ5155" s="2"/>
      <c r="BK5155" s="2"/>
      <c r="BL5155" s="2"/>
      <c r="BM5155" s="2"/>
      <c r="BN5155" s="2"/>
      <c r="BO5155" s="2"/>
      <c r="BP5155" s="2"/>
      <c r="BQ5155" s="2"/>
      <c r="BR5155" s="2"/>
      <c r="BS5155" s="2"/>
      <c r="BT5155" s="2"/>
      <c r="BU5155" s="2"/>
      <c r="BV5155" s="2"/>
      <c r="BW5155" s="2"/>
      <c r="BX5155" s="2"/>
      <c r="BY5155" s="2"/>
    </row>
    <row r="5156" spans="38:77" s="11" customFormat="1" x14ac:dyDescent="0.3">
      <c r="AL5156" s="2"/>
      <c r="AM5156" s="2"/>
      <c r="AN5156" s="2"/>
      <c r="AO5156" s="2"/>
      <c r="AP5156" s="2"/>
      <c r="AQ5156" s="2"/>
      <c r="AR5156" s="2"/>
      <c r="AS5156" s="2"/>
      <c r="AT5156" s="2"/>
      <c r="AU5156" s="2"/>
      <c r="AV5156" s="2"/>
      <c r="AW5156" s="2"/>
      <c r="AX5156" s="2"/>
      <c r="AY5156" s="2"/>
      <c r="AZ5156" s="2"/>
      <c r="BA5156" s="2"/>
      <c r="BB5156" s="2"/>
      <c r="BC5156" s="2"/>
      <c r="BD5156" s="2"/>
      <c r="BE5156" s="2"/>
      <c r="BF5156" s="2"/>
      <c r="BG5156" s="2"/>
      <c r="BH5156" s="2"/>
      <c r="BI5156" s="2"/>
      <c r="BJ5156" s="2"/>
      <c r="BK5156" s="2"/>
      <c r="BL5156" s="2"/>
      <c r="BM5156" s="2"/>
      <c r="BN5156" s="2"/>
      <c r="BO5156" s="2"/>
      <c r="BP5156" s="2"/>
      <c r="BQ5156" s="2"/>
      <c r="BR5156" s="2"/>
      <c r="BS5156" s="2"/>
      <c r="BT5156" s="2"/>
      <c r="BU5156" s="2"/>
      <c r="BV5156" s="2"/>
      <c r="BW5156" s="2"/>
      <c r="BX5156" s="2"/>
      <c r="BY5156" s="2"/>
    </row>
    <row r="5157" spans="38:77" s="11" customFormat="1" x14ac:dyDescent="0.3">
      <c r="AL5157" s="2"/>
      <c r="AM5157" s="2"/>
      <c r="AN5157" s="2"/>
      <c r="AO5157" s="2"/>
      <c r="AP5157" s="2"/>
      <c r="AQ5157" s="2"/>
      <c r="AR5157" s="2"/>
      <c r="AS5157" s="2"/>
      <c r="AT5157" s="2"/>
      <c r="AU5157" s="2"/>
      <c r="AV5157" s="2"/>
      <c r="AW5157" s="2"/>
      <c r="AX5157" s="2"/>
      <c r="AY5157" s="2"/>
      <c r="AZ5157" s="2"/>
      <c r="BA5157" s="2"/>
      <c r="BB5157" s="2"/>
      <c r="BC5157" s="2"/>
      <c r="BD5157" s="2"/>
      <c r="BE5157" s="2"/>
      <c r="BF5157" s="2"/>
      <c r="BG5157" s="2"/>
      <c r="BH5157" s="2"/>
      <c r="BI5157" s="2"/>
      <c r="BJ5157" s="2"/>
      <c r="BK5157" s="2"/>
      <c r="BL5157" s="2"/>
      <c r="BM5157" s="2"/>
      <c r="BN5157" s="2"/>
      <c r="BO5157" s="2"/>
      <c r="BP5157" s="2"/>
      <c r="BQ5157" s="2"/>
      <c r="BR5157" s="2"/>
      <c r="BS5157" s="2"/>
      <c r="BT5157" s="2"/>
      <c r="BU5157" s="2"/>
      <c r="BV5157" s="2"/>
      <c r="BW5157" s="2"/>
      <c r="BX5157" s="2"/>
      <c r="BY5157" s="2"/>
    </row>
    <row r="5158" spans="38:77" s="11" customFormat="1" x14ac:dyDescent="0.3">
      <c r="AL5158" s="2"/>
      <c r="AM5158" s="2"/>
      <c r="AN5158" s="2"/>
      <c r="AO5158" s="2"/>
      <c r="AP5158" s="2"/>
      <c r="AQ5158" s="2"/>
      <c r="AR5158" s="2"/>
      <c r="AS5158" s="2"/>
      <c r="AT5158" s="2"/>
      <c r="AU5158" s="2"/>
      <c r="AV5158" s="2"/>
      <c r="AW5158" s="2"/>
      <c r="AX5158" s="2"/>
      <c r="AY5158" s="2"/>
      <c r="AZ5158" s="2"/>
      <c r="BA5158" s="2"/>
      <c r="BB5158" s="2"/>
      <c r="BC5158" s="2"/>
      <c r="BD5158" s="2"/>
      <c r="BE5158" s="2"/>
      <c r="BF5158" s="2"/>
      <c r="BG5158" s="2"/>
      <c r="BH5158" s="2"/>
      <c r="BI5158" s="2"/>
      <c r="BJ5158" s="2"/>
      <c r="BK5158" s="2"/>
      <c r="BL5158" s="2"/>
      <c r="BM5158" s="2"/>
      <c r="BN5158" s="2"/>
      <c r="BO5158" s="2"/>
      <c r="BP5158" s="2"/>
      <c r="BQ5158" s="2"/>
      <c r="BR5158" s="2"/>
      <c r="BS5158" s="2"/>
      <c r="BT5158" s="2"/>
      <c r="BU5158" s="2"/>
      <c r="BV5158" s="2"/>
      <c r="BW5158" s="2"/>
      <c r="BX5158" s="2"/>
      <c r="BY5158" s="2"/>
    </row>
    <row r="5159" spans="38:77" s="11" customFormat="1" x14ac:dyDescent="0.3">
      <c r="AL5159" s="2"/>
      <c r="AM5159" s="2"/>
      <c r="AN5159" s="2"/>
      <c r="AO5159" s="2"/>
      <c r="AP5159" s="2"/>
      <c r="AQ5159" s="2"/>
      <c r="AR5159" s="2"/>
      <c r="AS5159" s="2"/>
      <c r="AT5159" s="2"/>
      <c r="AU5159" s="2"/>
      <c r="AV5159" s="2"/>
      <c r="AW5159" s="2"/>
      <c r="AX5159" s="2"/>
      <c r="AY5159" s="2"/>
      <c r="AZ5159" s="2"/>
      <c r="BA5159" s="2"/>
      <c r="BB5159" s="2"/>
      <c r="BC5159" s="2"/>
      <c r="BD5159" s="2"/>
      <c r="BE5159" s="2"/>
      <c r="BF5159" s="2"/>
      <c r="BG5159" s="2"/>
      <c r="BH5159" s="2"/>
      <c r="BI5159" s="2"/>
      <c r="BJ5159" s="2"/>
      <c r="BK5159" s="2"/>
      <c r="BL5159" s="2"/>
      <c r="BM5159" s="2"/>
      <c r="BN5159" s="2"/>
      <c r="BO5159" s="2"/>
      <c r="BP5159" s="2"/>
      <c r="BQ5159" s="2"/>
      <c r="BR5159" s="2"/>
      <c r="BS5159" s="2"/>
      <c r="BT5159" s="2"/>
      <c r="BU5159" s="2"/>
      <c r="BV5159" s="2"/>
      <c r="BW5159" s="2"/>
      <c r="BX5159" s="2"/>
      <c r="BY5159" s="2"/>
    </row>
    <row r="5160" spans="38:77" s="11" customFormat="1" x14ac:dyDescent="0.3">
      <c r="AL5160" s="2"/>
      <c r="AM5160" s="2"/>
      <c r="AN5160" s="2"/>
      <c r="AO5160" s="2"/>
      <c r="AP5160" s="2"/>
      <c r="AQ5160" s="2"/>
      <c r="AR5160" s="2"/>
      <c r="AS5160" s="2"/>
      <c r="AT5160" s="2"/>
      <c r="AU5160" s="2"/>
      <c r="AV5160" s="2"/>
      <c r="AW5160" s="2"/>
      <c r="AX5160" s="2"/>
      <c r="AY5160" s="2"/>
      <c r="AZ5160" s="2"/>
      <c r="BA5160" s="2"/>
      <c r="BB5160" s="2"/>
      <c r="BC5160" s="2"/>
      <c r="BD5160" s="2"/>
      <c r="BE5160" s="2"/>
      <c r="BF5160" s="2"/>
      <c r="BG5160" s="2"/>
      <c r="BH5160" s="2"/>
      <c r="BI5160" s="2"/>
      <c r="BJ5160" s="2"/>
      <c r="BK5160" s="2"/>
      <c r="BL5160" s="2"/>
      <c r="BM5160" s="2"/>
      <c r="BN5160" s="2"/>
      <c r="BO5160" s="2"/>
      <c r="BP5160" s="2"/>
      <c r="BQ5160" s="2"/>
      <c r="BR5160" s="2"/>
      <c r="BS5160" s="2"/>
      <c r="BT5160" s="2"/>
      <c r="BU5160" s="2"/>
      <c r="BV5160" s="2"/>
      <c r="BW5160" s="2"/>
      <c r="BX5160" s="2"/>
      <c r="BY5160" s="2"/>
    </row>
    <row r="5161" spans="38:77" s="11" customFormat="1" x14ac:dyDescent="0.3">
      <c r="AL5161" s="2"/>
      <c r="AM5161" s="2"/>
      <c r="AN5161" s="2"/>
      <c r="AO5161" s="2"/>
      <c r="AP5161" s="2"/>
      <c r="AQ5161" s="2"/>
      <c r="AR5161" s="2"/>
      <c r="AS5161" s="2"/>
      <c r="AT5161" s="2"/>
      <c r="AU5161" s="2"/>
      <c r="AV5161" s="2"/>
      <c r="AW5161" s="2"/>
      <c r="AX5161" s="2"/>
      <c r="AY5161" s="2"/>
      <c r="AZ5161" s="2"/>
      <c r="BA5161" s="2"/>
      <c r="BB5161" s="2"/>
      <c r="BC5161" s="2"/>
      <c r="BD5161" s="2"/>
      <c r="BE5161" s="2"/>
      <c r="BF5161" s="2"/>
      <c r="BG5161" s="2"/>
      <c r="BH5161" s="2"/>
      <c r="BI5161" s="2"/>
      <c r="BJ5161" s="2"/>
      <c r="BK5161" s="2"/>
      <c r="BL5161" s="2"/>
      <c r="BM5161" s="2"/>
      <c r="BN5161" s="2"/>
      <c r="BO5161" s="2"/>
      <c r="BP5161" s="2"/>
      <c r="BQ5161" s="2"/>
      <c r="BR5161" s="2"/>
      <c r="BS5161" s="2"/>
      <c r="BT5161" s="2"/>
      <c r="BU5161" s="2"/>
      <c r="BV5161" s="2"/>
      <c r="BW5161" s="2"/>
      <c r="BX5161" s="2"/>
      <c r="BY5161" s="2"/>
    </row>
    <row r="5162" spans="38:77" s="11" customFormat="1" x14ac:dyDescent="0.3">
      <c r="AL5162" s="2"/>
      <c r="AM5162" s="2"/>
      <c r="AN5162" s="2"/>
      <c r="AO5162" s="2"/>
      <c r="AP5162" s="2"/>
      <c r="AQ5162" s="2"/>
      <c r="AR5162" s="2"/>
      <c r="AS5162" s="2"/>
      <c r="AT5162" s="2"/>
      <c r="AU5162" s="2"/>
      <c r="AV5162" s="2"/>
      <c r="AW5162" s="2"/>
      <c r="AX5162" s="2"/>
      <c r="AY5162" s="2"/>
      <c r="AZ5162" s="2"/>
      <c r="BA5162" s="2"/>
      <c r="BB5162" s="2"/>
      <c r="BC5162" s="2"/>
      <c r="BD5162" s="2"/>
      <c r="BE5162" s="2"/>
      <c r="BF5162" s="2"/>
      <c r="BG5162" s="2"/>
      <c r="BH5162" s="2"/>
      <c r="BI5162" s="2"/>
      <c r="BJ5162" s="2"/>
      <c r="BK5162" s="2"/>
      <c r="BL5162" s="2"/>
      <c r="BM5162" s="2"/>
      <c r="BN5162" s="2"/>
      <c r="BO5162" s="2"/>
      <c r="BP5162" s="2"/>
      <c r="BQ5162" s="2"/>
      <c r="BR5162" s="2"/>
      <c r="BS5162" s="2"/>
      <c r="BT5162" s="2"/>
      <c r="BU5162" s="2"/>
      <c r="BV5162" s="2"/>
      <c r="BW5162" s="2"/>
      <c r="BX5162" s="2"/>
      <c r="BY5162" s="2"/>
    </row>
    <row r="5163" spans="38:77" s="11" customFormat="1" x14ac:dyDescent="0.3">
      <c r="AL5163" s="2"/>
      <c r="AM5163" s="2"/>
      <c r="AN5163" s="2"/>
      <c r="AO5163" s="2"/>
      <c r="AP5163" s="2"/>
      <c r="AQ5163" s="2"/>
      <c r="AR5163" s="2"/>
      <c r="AS5163" s="2"/>
      <c r="AT5163" s="2"/>
      <c r="AU5163" s="2"/>
      <c r="AV5163" s="2"/>
      <c r="AW5163" s="2"/>
      <c r="AX5163" s="2"/>
      <c r="AY5163" s="2"/>
      <c r="AZ5163" s="2"/>
      <c r="BA5163" s="2"/>
      <c r="BB5163" s="2"/>
      <c r="BC5163" s="2"/>
      <c r="BD5163" s="2"/>
      <c r="BE5163" s="2"/>
      <c r="BF5163" s="2"/>
      <c r="BG5163" s="2"/>
      <c r="BH5163" s="2"/>
      <c r="BI5163" s="2"/>
      <c r="BJ5163" s="2"/>
      <c r="BK5163" s="2"/>
      <c r="BL5163" s="2"/>
      <c r="BM5163" s="2"/>
      <c r="BN5163" s="2"/>
      <c r="BO5163" s="2"/>
      <c r="BP5163" s="2"/>
      <c r="BQ5163" s="2"/>
      <c r="BR5163" s="2"/>
      <c r="BS5163" s="2"/>
      <c r="BT5163" s="2"/>
      <c r="BU5163" s="2"/>
      <c r="BV5163" s="2"/>
      <c r="BW5163" s="2"/>
      <c r="BX5163" s="2"/>
      <c r="BY5163" s="2"/>
    </row>
    <row r="5164" spans="38:77" s="11" customFormat="1" x14ac:dyDescent="0.3">
      <c r="AL5164" s="2"/>
      <c r="AM5164" s="2"/>
      <c r="AN5164" s="2"/>
      <c r="AO5164" s="2"/>
      <c r="AP5164" s="2"/>
      <c r="AQ5164" s="2"/>
      <c r="AR5164" s="2"/>
      <c r="AS5164" s="2"/>
      <c r="AT5164" s="2"/>
      <c r="AU5164" s="2"/>
      <c r="AV5164" s="2"/>
      <c r="AW5164" s="2"/>
      <c r="AX5164" s="2"/>
      <c r="AY5164" s="2"/>
      <c r="AZ5164" s="2"/>
      <c r="BA5164" s="2"/>
      <c r="BB5164" s="2"/>
      <c r="BC5164" s="2"/>
      <c r="BD5164" s="2"/>
      <c r="BE5164" s="2"/>
      <c r="BF5164" s="2"/>
      <c r="BG5164" s="2"/>
      <c r="BH5164" s="2"/>
      <c r="BI5164" s="2"/>
      <c r="BJ5164" s="2"/>
      <c r="BK5164" s="2"/>
      <c r="BL5164" s="2"/>
      <c r="BM5164" s="2"/>
      <c r="BN5164" s="2"/>
      <c r="BO5164" s="2"/>
      <c r="BP5164" s="2"/>
      <c r="BQ5164" s="2"/>
      <c r="BR5164" s="2"/>
      <c r="BS5164" s="2"/>
      <c r="BT5164" s="2"/>
      <c r="BU5164" s="2"/>
      <c r="BV5164" s="2"/>
      <c r="BW5164" s="2"/>
      <c r="BX5164" s="2"/>
      <c r="BY5164" s="2"/>
    </row>
    <row r="5165" spans="38:77" s="11" customFormat="1" x14ac:dyDescent="0.3">
      <c r="AL5165" s="2"/>
      <c r="AM5165" s="2"/>
      <c r="AN5165" s="2"/>
      <c r="AO5165" s="2"/>
      <c r="AP5165" s="2"/>
      <c r="AQ5165" s="2"/>
      <c r="AR5165" s="2"/>
      <c r="AS5165" s="2"/>
      <c r="AT5165" s="2"/>
      <c r="AU5165" s="2"/>
      <c r="AV5165" s="2"/>
      <c r="AW5165" s="2"/>
      <c r="AX5165" s="2"/>
      <c r="AY5165" s="2"/>
      <c r="AZ5165" s="2"/>
      <c r="BA5165" s="2"/>
      <c r="BB5165" s="2"/>
      <c r="BC5165" s="2"/>
      <c r="BD5165" s="2"/>
      <c r="BE5165" s="2"/>
      <c r="BF5165" s="2"/>
      <c r="BG5165" s="2"/>
      <c r="BH5165" s="2"/>
      <c r="BI5165" s="2"/>
      <c r="BJ5165" s="2"/>
      <c r="BK5165" s="2"/>
      <c r="BL5165" s="2"/>
      <c r="BM5165" s="2"/>
      <c r="BN5165" s="2"/>
      <c r="BO5165" s="2"/>
      <c r="BP5165" s="2"/>
      <c r="BQ5165" s="2"/>
      <c r="BR5165" s="2"/>
      <c r="BS5165" s="2"/>
      <c r="BT5165" s="2"/>
      <c r="BU5165" s="2"/>
      <c r="BV5165" s="2"/>
      <c r="BW5165" s="2"/>
      <c r="BX5165" s="2"/>
      <c r="BY5165" s="2"/>
    </row>
    <row r="5166" spans="38:77" s="11" customFormat="1" x14ac:dyDescent="0.3">
      <c r="AL5166" s="2"/>
      <c r="AM5166" s="2"/>
      <c r="AN5166" s="2"/>
      <c r="AO5166" s="2"/>
      <c r="AP5166" s="2"/>
      <c r="AQ5166" s="2"/>
      <c r="AR5166" s="2"/>
      <c r="AS5166" s="2"/>
      <c r="AT5166" s="2"/>
      <c r="AU5166" s="2"/>
      <c r="AV5166" s="2"/>
      <c r="AW5166" s="2"/>
      <c r="AX5166" s="2"/>
      <c r="AY5166" s="2"/>
      <c r="AZ5166" s="2"/>
      <c r="BA5166" s="2"/>
      <c r="BB5166" s="2"/>
      <c r="BC5166" s="2"/>
      <c r="BD5166" s="2"/>
      <c r="BE5166" s="2"/>
      <c r="BF5166" s="2"/>
      <c r="BG5166" s="2"/>
      <c r="BH5166" s="2"/>
      <c r="BI5166" s="2"/>
      <c r="BJ5166" s="2"/>
      <c r="BK5166" s="2"/>
      <c r="BL5166" s="2"/>
      <c r="BM5166" s="2"/>
      <c r="BN5166" s="2"/>
      <c r="BO5166" s="2"/>
      <c r="BP5166" s="2"/>
      <c r="BQ5166" s="2"/>
      <c r="BR5166" s="2"/>
      <c r="BS5166" s="2"/>
      <c r="BT5166" s="2"/>
      <c r="BU5166" s="2"/>
      <c r="BV5166" s="2"/>
      <c r="BW5166" s="2"/>
      <c r="BX5166" s="2"/>
      <c r="BY5166" s="2"/>
    </row>
    <row r="5167" spans="38:77" s="11" customFormat="1" x14ac:dyDescent="0.3">
      <c r="AL5167" s="2"/>
      <c r="AM5167" s="2"/>
      <c r="AN5167" s="2"/>
      <c r="AO5167" s="2"/>
      <c r="AP5167" s="2"/>
      <c r="AQ5167" s="2"/>
      <c r="AR5167" s="2"/>
      <c r="AS5167" s="2"/>
      <c r="AT5167" s="2"/>
      <c r="AU5167" s="2"/>
      <c r="AV5167" s="2"/>
      <c r="AW5167" s="2"/>
      <c r="AX5167" s="2"/>
      <c r="AY5167" s="2"/>
      <c r="AZ5167" s="2"/>
      <c r="BA5167" s="2"/>
      <c r="BB5167" s="2"/>
      <c r="BC5167" s="2"/>
      <c r="BD5167" s="2"/>
      <c r="BE5167" s="2"/>
      <c r="BF5167" s="2"/>
      <c r="BG5167" s="2"/>
      <c r="BH5167" s="2"/>
      <c r="BI5167" s="2"/>
      <c r="BJ5167" s="2"/>
      <c r="BK5167" s="2"/>
      <c r="BL5167" s="2"/>
      <c r="BM5167" s="2"/>
      <c r="BN5167" s="2"/>
      <c r="BO5167" s="2"/>
      <c r="BP5167" s="2"/>
      <c r="BQ5167" s="2"/>
      <c r="BR5167" s="2"/>
      <c r="BS5167" s="2"/>
      <c r="BT5167" s="2"/>
      <c r="BU5167" s="2"/>
      <c r="BV5167" s="2"/>
      <c r="BW5167" s="2"/>
      <c r="BX5167" s="2"/>
      <c r="BY5167" s="2"/>
    </row>
    <row r="5168" spans="38:77" s="11" customFormat="1" x14ac:dyDescent="0.3">
      <c r="AL5168" s="2"/>
      <c r="AM5168" s="2"/>
      <c r="AN5168" s="2"/>
      <c r="AO5168" s="2"/>
      <c r="AP5168" s="2"/>
      <c r="AQ5168" s="2"/>
      <c r="AR5168" s="2"/>
      <c r="AS5168" s="2"/>
      <c r="AT5168" s="2"/>
      <c r="AU5168" s="2"/>
      <c r="AV5168" s="2"/>
      <c r="AW5168" s="2"/>
      <c r="AX5168" s="2"/>
      <c r="AY5168" s="2"/>
      <c r="AZ5168" s="2"/>
      <c r="BA5168" s="2"/>
      <c r="BB5168" s="2"/>
      <c r="BC5168" s="2"/>
      <c r="BD5168" s="2"/>
      <c r="BE5168" s="2"/>
      <c r="BF5168" s="2"/>
      <c r="BG5168" s="2"/>
      <c r="BH5168" s="2"/>
      <c r="BI5168" s="2"/>
      <c r="BJ5168" s="2"/>
      <c r="BK5168" s="2"/>
      <c r="BL5168" s="2"/>
      <c r="BM5168" s="2"/>
      <c r="BN5168" s="2"/>
      <c r="BO5168" s="2"/>
      <c r="BP5168" s="2"/>
      <c r="BQ5168" s="2"/>
      <c r="BR5168" s="2"/>
      <c r="BS5168" s="2"/>
      <c r="BT5168" s="2"/>
      <c r="BU5168" s="2"/>
      <c r="BV5168" s="2"/>
      <c r="BW5168" s="2"/>
      <c r="BX5168" s="2"/>
      <c r="BY5168" s="2"/>
    </row>
    <row r="5169" spans="38:77" s="11" customFormat="1" x14ac:dyDescent="0.3">
      <c r="AL5169" s="2"/>
      <c r="AM5169" s="2"/>
      <c r="AN5169" s="2"/>
      <c r="AO5169" s="2"/>
      <c r="AP5169" s="2"/>
      <c r="AQ5169" s="2"/>
      <c r="AR5169" s="2"/>
      <c r="AS5169" s="2"/>
      <c r="AT5169" s="2"/>
      <c r="AU5169" s="2"/>
      <c r="AV5169" s="2"/>
      <c r="AW5169" s="2"/>
      <c r="AX5169" s="2"/>
      <c r="AY5169" s="2"/>
      <c r="AZ5169" s="2"/>
      <c r="BA5169" s="2"/>
      <c r="BB5169" s="2"/>
      <c r="BC5169" s="2"/>
      <c r="BD5169" s="2"/>
      <c r="BE5169" s="2"/>
      <c r="BF5169" s="2"/>
      <c r="BG5169" s="2"/>
      <c r="BH5169" s="2"/>
      <c r="BI5169" s="2"/>
      <c r="BJ5169" s="2"/>
      <c r="BK5169" s="2"/>
      <c r="BL5169" s="2"/>
      <c r="BM5169" s="2"/>
      <c r="BN5169" s="2"/>
      <c r="BO5169" s="2"/>
      <c r="BP5169" s="2"/>
      <c r="BQ5169" s="2"/>
      <c r="BR5169" s="2"/>
      <c r="BS5169" s="2"/>
      <c r="BT5169" s="2"/>
      <c r="BU5169" s="2"/>
      <c r="BV5169" s="2"/>
      <c r="BW5169" s="2"/>
      <c r="BX5169" s="2"/>
      <c r="BY5169" s="2"/>
    </row>
    <row r="5170" spans="38:77" s="11" customFormat="1" x14ac:dyDescent="0.3">
      <c r="AL5170" s="2"/>
      <c r="AM5170" s="2"/>
      <c r="AN5170" s="2"/>
      <c r="AO5170" s="2"/>
      <c r="AP5170" s="2"/>
      <c r="AQ5170" s="2"/>
      <c r="AR5170" s="2"/>
      <c r="AS5170" s="2"/>
      <c r="AT5170" s="2"/>
      <c r="AU5170" s="2"/>
      <c r="AV5170" s="2"/>
      <c r="AW5170" s="2"/>
      <c r="AX5170" s="2"/>
      <c r="AY5170" s="2"/>
      <c r="AZ5170" s="2"/>
      <c r="BA5170" s="2"/>
      <c r="BB5170" s="2"/>
      <c r="BC5170" s="2"/>
      <c r="BD5170" s="2"/>
      <c r="BE5170" s="2"/>
      <c r="BF5170" s="2"/>
      <c r="BG5170" s="2"/>
      <c r="BH5170" s="2"/>
      <c r="BI5170" s="2"/>
      <c r="BJ5170" s="2"/>
      <c r="BK5170" s="2"/>
      <c r="BL5170" s="2"/>
      <c r="BM5170" s="2"/>
      <c r="BN5170" s="2"/>
      <c r="BO5170" s="2"/>
      <c r="BP5170" s="2"/>
      <c r="BQ5170" s="2"/>
      <c r="BR5170" s="2"/>
      <c r="BS5170" s="2"/>
      <c r="BT5170" s="2"/>
      <c r="BU5170" s="2"/>
      <c r="BV5170" s="2"/>
      <c r="BW5170" s="2"/>
      <c r="BX5170" s="2"/>
      <c r="BY5170" s="2"/>
    </row>
    <row r="5171" spans="38:77" s="11" customFormat="1" x14ac:dyDescent="0.3">
      <c r="AL5171" s="2"/>
      <c r="AM5171" s="2"/>
      <c r="AN5171" s="2"/>
      <c r="AO5171" s="2"/>
      <c r="AP5171" s="2"/>
      <c r="AQ5171" s="2"/>
      <c r="AR5171" s="2"/>
      <c r="AS5171" s="2"/>
      <c r="AT5171" s="2"/>
      <c r="AU5171" s="2"/>
      <c r="AV5171" s="2"/>
      <c r="AW5171" s="2"/>
      <c r="AX5171" s="2"/>
      <c r="AY5171" s="2"/>
      <c r="AZ5171" s="2"/>
      <c r="BA5171" s="2"/>
      <c r="BB5171" s="2"/>
      <c r="BC5171" s="2"/>
      <c r="BD5171" s="2"/>
      <c r="BE5171" s="2"/>
      <c r="BF5171" s="2"/>
      <c r="BG5171" s="2"/>
      <c r="BH5171" s="2"/>
      <c r="BI5171" s="2"/>
      <c r="BJ5171" s="2"/>
      <c r="BK5171" s="2"/>
      <c r="BL5171" s="2"/>
      <c r="BM5171" s="2"/>
      <c r="BN5171" s="2"/>
      <c r="BO5171" s="2"/>
      <c r="BP5171" s="2"/>
      <c r="BQ5171" s="2"/>
      <c r="BR5171" s="2"/>
      <c r="BS5171" s="2"/>
      <c r="BT5171" s="2"/>
      <c r="BU5171" s="2"/>
      <c r="BV5171" s="2"/>
      <c r="BW5171" s="2"/>
      <c r="BX5171" s="2"/>
      <c r="BY5171" s="2"/>
    </row>
    <row r="5172" spans="38:77" s="11" customFormat="1" x14ac:dyDescent="0.3">
      <c r="AL5172" s="2"/>
      <c r="AM5172" s="2"/>
      <c r="AN5172" s="2"/>
      <c r="AO5172" s="2"/>
      <c r="AP5172" s="2"/>
      <c r="AQ5172" s="2"/>
      <c r="AR5172" s="2"/>
      <c r="AS5172" s="2"/>
      <c r="AT5172" s="2"/>
      <c r="AU5172" s="2"/>
      <c r="AV5172" s="2"/>
      <c r="AW5172" s="2"/>
      <c r="AX5172" s="2"/>
      <c r="AY5172" s="2"/>
      <c r="AZ5172" s="2"/>
      <c r="BA5172" s="2"/>
      <c r="BB5172" s="2"/>
      <c r="BC5172" s="2"/>
      <c r="BD5172" s="2"/>
      <c r="BE5172" s="2"/>
      <c r="BF5172" s="2"/>
      <c r="BG5172" s="2"/>
      <c r="BH5172" s="2"/>
      <c r="BI5172" s="2"/>
      <c r="BJ5172" s="2"/>
      <c r="BK5172" s="2"/>
      <c r="BL5172" s="2"/>
      <c r="BM5172" s="2"/>
      <c r="BN5172" s="2"/>
      <c r="BO5172" s="2"/>
      <c r="BP5172" s="2"/>
      <c r="BQ5172" s="2"/>
      <c r="BR5172" s="2"/>
      <c r="BS5172" s="2"/>
      <c r="BT5172" s="2"/>
      <c r="BU5172" s="2"/>
      <c r="BV5172" s="2"/>
      <c r="BW5172" s="2"/>
      <c r="BX5172" s="2"/>
      <c r="BY5172" s="2"/>
    </row>
    <row r="5173" spans="38:77" s="11" customFormat="1" x14ac:dyDescent="0.3">
      <c r="AL5173" s="2"/>
      <c r="AM5173" s="2"/>
      <c r="AN5173" s="2"/>
      <c r="AO5173" s="2"/>
      <c r="AP5173" s="2"/>
      <c r="AQ5173" s="2"/>
      <c r="AR5173" s="2"/>
      <c r="AS5173" s="2"/>
      <c r="AT5173" s="2"/>
      <c r="AU5173" s="2"/>
      <c r="AV5173" s="2"/>
      <c r="AW5173" s="2"/>
      <c r="AX5173" s="2"/>
      <c r="AY5173" s="2"/>
      <c r="AZ5173" s="2"/>
      <c r="BA5173" s="2"/>
      <c r="BB5173" s="2"/>
      <c r="BC5173" s="2"/>
      <c r="BD5173" s="2"/>
      <c r="BE5173" s="2"/>
      <c r="BF5173" s="2"/>
      <c r="BG5173" s="2"/>
      <c r="BH5173" s="2"/>
      <c r="BI5173" s="2"/>
      <c r="BJ5173" s="2"/>
      <c r="BK5173" s="2"/>
      <c r="BL5173" s="2"/>
      <c r="BM5173" s="2"/>
      <c r="BN5173" s="2"/>
      <c r="BO5173" s="2"/>
      <c r="BP5173" s="2"/>
      <c r="BQ5173" s="2"/>
      <c r="BR5173" s="2"/>
      <c r="BS5173" s="2"/>
      <c r="BT5173" s="2"/>
      <c r="BU5173" s="2"/>
      <c r="BV5173" s="2"/>
      <c r="BW5173" s="2"/>
      <c r="BX5173" s="2"/>
      <c r="BY5173" s="2"/>
    </row>
    <row r="5174" spans="38:77" s="11" customFormat="1" x14ac:dyDescent="0.3">
      <c r="AL5174" s="2"/>
      <c r="AM5174" s="2"/>
      <c r="AN5174" s="2"/>
      <c r="AO5174" s="2"/>
      <c r="AP5174" s="2"/>
      <c r="AQ5174" s="2"/>
      <c r="AR5174" s="2"/>
      <c r="AS5174" s="2"/>
      <c r="AT5174" s="2"/>
      <c r="AU5174" s="2"/>
      <c r="AV5174" s="2"/>
      <c r="AW5174" s="2"/>
      <c r="AX5174" s="2"/>
      <c r="AY5174" s="2"/>
      <c r="AZ5174" s="2"/>
      <c r="BA5174" s="2"/>
      <c r="BB5174" s="2"/>
      <c r="BC5174" s="2"/>
      <c r="BD5174" s="2"/>
      <c r="BE5174" s="2"/>
      <c r="BF5174" s="2"/>
      <c r="BG5174" s="2"/>
      <c r="BH5174" s="2"/>
      <c r="BI5174" s="2"/>
      <c r="BJ5174" s="2"/>
      <c r="BK5174" s="2"/>
      <c r="BL5174" s="2"/>
      <c r="BM5174" s="2"/>
      <c r="BN5174" s="2"/>
      <c r="BO5174" s="2"/>
      <c r="BP5174" s="2"/>
      <c r="BQ5174" s="2"/>
      <c r="BR5174" s="2"/>
      <c r="BS5174" s="2"/>
      <c r="BT5174" s="2"/>
      <c r="BU5174" s="2"/>
      <c r="BV5174" s="2"/>
      <c r="BW5174" s="2"/>
      <c r="BX5174" s="2"/>
      <c r="BY5174" s="2"/>
    </row>
    <row r="5175" spans="38:77" s="11" customFormat="1" x14ac:dyDescent="0.3">
      <c r="AL5175" s="2"/>
      <c r="AM5175" s="2"/>
      <c r="AN5175" s="2"/>
      <c r="AO5175" s="2"/>
      <c r="AP5175" s="2"/>
      <c r="AQ5175" s="2"/>
      <c r="AR5175" s="2"/>
      <c r="AS5175" s="2"/>
      <c r="AT5175" s="2"/>
      <c r="AU5175" s="2"/>
      <c r="AV5175" s="2"/>
      <c r="AW5175" s="2"/>
      <c r="AX5175" s="2"/>
      <c r="AY5175" s="2"/>
      <c r="AZ5175" s="2"/>
      <c r="BA5175" s="2"/>
      <c r="BB5175" s="2"/>
      <c r="BC5175" s="2"/>
      <c r="BD5175" s="2"/>
      <c r="BE5175" s="2"/>
      <c r="BF5175" s="2"/>
      <c r="BG5175" s="2"/>
      <c r="BH5175" s="2"/>
      <c r="BI5175" s="2"/>
      <c r="BJ5175" s="2"/>
      <c r="BK5175" s="2"/>
      <c r="BL5175" s="2"/>
      <c r="BM5175" s="2"/>
      <c r="BN5175" s="2"/>
      <c r="BO5175" s="2"/>
      <c r="BP5175" s="2"/>
      <c r="BQ5175" s="2"/>
      <c r="BR5175" s="2"/>
      <c r="BS5175" s="2"/>
      <c r="BT5175" s="2"/>
      <c r="BU5175" s="2"/>
      <c r="BV5175" s="2"/>
      <c r="BW5175" s="2"/>
      <c r="BX5175" s="2"/>
      <c r="BY5175" s="2"/>
    </row>
    <row r="5176" spans="38:77" s="11" customFormat="1" x14ac:dyDescent="0.3">
      <c r="AL5176" s="2"/>
      <c r="AM5176" s="2"/>
      <c r="AN5176" s="2"/>
      <c r="AO5176" s="2"/>
      <c r="AP5176" s="2"/>
      <c r="AQ5176" s="2"/>
      <c r="AR5176" s="2"/>
      <c r="AS5176" s="2"/>
      <c r="AT5176" s="2"/>
      <c r="AU5176" s="2"/>
      <c r="AV5176" s="2"/>
      <c r="AW5176" s="2"/>
      <c r="AX5176" s="2"/>
      <c r="AY5176" s="2"/>
      <c r="AZ5176" s="2"/>
      <c r="BA5176" s="2"/>
      <c r="BB5176" s="2"/>
      <c r="BC5176" s="2"/>
      <c r="BD5176" s="2"/>
      <c r="BE5176" s="2"/>
      <c r="BF5176" s="2"/>
      <c r="BG5176" s="2"/>
      <c r="BH5176" s="2"/>
      <c r="BI5176" s="2"/>
      <c r="BJ5176" s="2"/>
      <c r="BK5176" s="2"/>
      <c r="BL5176" s="2"/>
      <c r="BM5176" s="2"/>
      <c r="BN5176" s="2"/>
      <c r="BO5176" s="2"/>
      <c r="BP5176" s="2"/>
      <c r="BQ5176" s="2"/>
      <c r="BR5176" s="2"/>
      <c r="BS5176" s="2"/>
      <c r="BT5176" s="2"/>
      <c r="BU5176" s="2"/>
      <c r="BV5176" s="2"/>
      <c r="BW5176" s="2"/>
      <c r="BX5176" s="2"/>
      <c r="BY5176" s="2"/>
    </row>
    <row r="5177" spans="38:77" s="11" customFormat="1" x14ac:dyDescent="0.3">
      <c r="AL5177" s="2"/>
      <c r="AM5177" s="2"/>
      <c r="AN5177" s="2"/>
      <c r="AO5177" s="2"/>
      <c r="AP5177" s="2"/>
      <c r="AQ5177" s="2"/>
      <c r="AR5177" s="2"/>
      <c r="AS5177" s="2"/>
      <c r="AT5177" s="2"/>
      <c r="AU5177" s="2"/>
      <c r="AV5177" s="2"/>
      <c r="AW5177" s="2"/>
      <c r="AX5177" s="2"/>
      <c r="AY5177" s="2"/>
      <c r="AZ5177" s="2"/>
      <c r="BA5177" s="2"/>
      <c r="BB5177" s="2"/>
      <c r="BC5177" s="2"/>
      <c r="BD5177" s="2"/>
      <c r="BE5177" s="2"/>
      <c r="BF5177" s="2"/>
      <c r="BG5177" s="2"/>
      <c r="BH5177" s="2"/>
      <c r="BI5177" s="2"/>
      <c r="BJ5177" s="2"/>
      <c r="BK5177" s="2"/>
      <c r="BL5177" s="2"/>
      <c r="BM5177" s="2"/>
      <c r="BN5177" s="2"/>
      <c r="BO5177" s="2"/>
      <c r="BP5177" s="2"/>
      <c r="BQ5177" s="2"/>
      <c r="BR5177" s="2"/>
      <c r="BS5177" s="2"/>
      <c r="BT5177" s="2"/>
      <c r="BU5177" s="2"/>
      <c r="BV5177" s="2"/>
      <c r="BW5177" s="2"/>
      <c r="BX5177" s="2"/>
      <c r="BY5177" s="2"/>
    </row>
    <row r="5178" spans="38:77" s="11" customFormat="1" x14ac:dyDescent="0.3">
      <c r="AL5178" s="2"/>
      <c r="AM5178" s="2"/>
      <c r="AN5178" s="2"/>
      <c r="AO5178" s="2"/>
      <c r="AP5178" s="2"/>
      <c r="AQ5178" s="2"/>
      <c r="AR5178" s="2"/>
      <c r="AS5178" s="2"/>
      <c r="AT5178" s="2"/>
      <c r="AU5178" s="2"/>
      <c r="AV5178" s="2"/>
      <c r="AW5178" s="2"/>
      <c r="AX5178" s="2"/>
      <c r="AY5178" s="2"/>
      <c r="AZ5178" s="2"/>
      <c r="BA5178" s="2"/>
      <c r="BB5178" s="2"/>
      <c r="BC5178" s="2"/>
      <c r="BD5178" s="2"/>
      <c r="BE5178" s="2"/>
      <c r="BF5178" s="2"/>
      <c r="BG5178" s="2"/>
      <c r="BH5178" s="2"/>
      <c r="BI5178" s="2"/>
      <c r="BJ5178" s="2"/>
      <c r="BK5178" s="2"/>
      <c r="BL5178" s="2"/>
      <c r="BM5178" s="2"/>
      <c r="BN5178" s="2"/>
      <c r="BO5178" s="2"/>
      <c r="BP5178" s="2"/>
      <c r="BQ5178" s="2"/>
      <c r="BR5178" s="2"/>
      <c r="BS5178" s="2"/>
      <c r="BT5178" s="2"/>
      <c r="BU5178" s="2"/>
      <c r="BV5178" s="2"/>
      <c r="BW5178" s="2"/>
      <c r="BX5178" s="2"/>
      <c r="BY5178" s="2"/>
    </row>
    <row r="5179" spans="38:77" s="11" customFormat="1" x14ac:dyDescent="0.3">
      <c r="AL5179" s="2"/>
      <c r="AM5179" s="2"/>
      <c r="AN5179" s="2"/>
      <c r="AO5179" s="2"/>
      <c r="AP5179" s="2"/>
      <c r="AQ5179" s="2"/>
      <c r="AR5179" s="2"/>
      <c r="AS5179" s="2"/>
      <c r="AT5179" s="2"/>
      <c r="AU5179" s="2"/>
      <c r="AV5179" s="2"/>
      <c r="AW5179" s="2"/>
      <c r="AX5179" s="2"/>
      <c r="AY5179" s="2"/>
      <c r="AZ5179" s="2"/>
      <c r="BA5179" s="2"/>
      <c r="BB5179" s="2"/>
      <c r="BC5179" s="2"/>
      <c r="BD5179" s="2"/>
      <c r="BE5179" s="2"/>
      <c r="BF5179" s="2"/>
      <c r="BG5179" s="2"/>
      <c r="BH5179" s="2"/>
      <c r="BI5179" s="2"/>
      <c r="BJ5179" s="2"/>
      <c r="BK5179" s="2"/>
      <c r="BL5179" s="2"/>
      <c r="BM5179" s="2"/>
      <c r="BN5179" s="2"/>
      <c r="BO5179" s="2"/>
      <c r="BP5179" s="2"/>
      <c r="BQ5179" s="2"/>
      <c r="BR5179" s="2"/>
      <c r="BS5179" s="2"/>
      <c r="BT5179" s="2"/>
      <c r="BU5179" s="2"/>
      <c r="BV5179" s="2"/>
      <c r="BW5179" s="2"/>
      <c r="BX5179" s="2"/>
      <c r="BY5179" s="2"/>
    </row>
    <row r="5180" spans="38:77" s="11" customFormat="1" x14ac:dyDescent="0.3">
      <c r="AL5180" s="2"/>
      <c r="AM5180" s="2"/>
      <c r="AN5180" s="2"/>
      <c r="AO5180" s="2"/>
      <c r="AP5180" s="2"/>
      <c r="AQ5180" s="2"/>
      <c r="AR5180" s="2"/>
      <c r="AS5180" s="2"/>
      <c r="AT5180" s="2"/>
      <c r="AU5180" s="2"/>
      <c r="AV5180" s="2"/>
      <c r="AW5180" s="2"/>
      <c r="AX5180" s="2"/>
      <c r="AY5180" s="2"/>
      <c r="AZ5180" s="2"/>
      <c r="BA5180" s="2"/>
      <c r="BB5180" s="2"/>
      <c r="BC5180" s="2"/>
      <c r="BD5180" s="2"/>
      <c r="BE5180" s="2"/>
      <c r="BF5180" s="2"/>
      <c r="BG5180" s="2"/>
      <c r="BH5180" s="2"/>
      <c r="BI5180" s="2"/>
      <c r="BJ5180" s="2"/>
      <c r="BK5180" s="2"/>
      <c r="BL5180" s="2"/>
      <c r="BM5180" s="2"/>
      <c r="BN5180" s="2"/>
      <c r="BO5180" s="2"/>
      <c r="BP5180" s="2"/>
      <c r="BQ5180" s="2"/>
      <c r="BR5180" s="2"/>
      <c r="BS5180" s="2"/>
      <c r="BT5180" s="2"/>
      <c r="BU5180" s="2"/>
      <c r="BV5180" s="2"/>
      <c r="BW5180" s="2"/>
      <c r="BX5180" s="2"/>
      <c r="BY5180" s="2"/>
    </row>
    <row r="5181" spans="38:77" s="11" customFormat="1" x14ac:dyDescent="0.3">
      <c r="AL5181" s="2"/>
      <c r="AM5181" s="2"/>
      <c r="AN5181" s="2"/>
      <c r="AO5181" s="2"/>
      <c r="AP5181" s="2"/>
      <c r="AQ5181" s="2"/>
      <c r="AR5181" s="2"/>
      <c r="AS5181" s="2"/>
      <c r="AT5181" s="2"/>
      <c r="AU5181" s="2"/>
      <c r="AV5181" s="2"/>
      <c r="AW5181" s="2"/>
      <c r="AX5181" s="2"/>
      <c r="AY5181" s="2"/>
      <c r="AZ5181" s="2"/>
      <c r="BA5181" s="2"/>
      <c r="BB5181" s="2"/>
      <c r="BC5181" s="2"/>
      <c r="BD5181" s="2"/>
      <c r="BE5181" s="2"/>
      <c r="BF5181" s="2"/>
      <c r="BG5181" s="2"/>
      <c r="BH5181" s="2"/>
      <c r="BI5181" s="2"/>
      <c r="BJ5181" s="2"/>
      <c r="BK5181" s="2"/>
      <c r="BL5181" s="2"/>
      <c r="BM5181" s="2"/>
      <c r="BN5181" s="2"/>
      <c r="BO5181" s="2"/>
      <c r="BP5181" s="2"/>
      <c r="BQ5181" s="2"/>
      <c r="BR5181" s="2"/>
      <c r="BS5181" s="2"/>
      <c r="BT5181" s="2"/>
      <c r="BU5181" s="2"/>
      <c r="BV5181" s="2"/>
      <c r="BW5181" s="2"/>
      <c r="BX5181" s="2"/>
      <c r="BY5181" s="2"/>
    </row>
    <row r="5182" spans="38:77" s="11" customFormat="1" x14ac:dyDescent="0.3">
      <c r="AL5182" s="2"/>
      <c r="AM5182" s="2"/>
      <c r="AN5182" s="2"/>
      <c r="AO5182" s="2"/>
      <c r="AP5182" s="2"/>
      <c r="AQ5182" s="2"/>
      <c r="AR5182" s="2"/>
      <c r="AS5182" s="2"/>
      <c r="AT5182" s="2"/>
      <c r="AU5182" s="2"/>
      <c r="AV5182" s="2"/>
      <c r="AW5182" s="2"/>
      <c r="AX5182" s="2"/>
      <c r="AY5182" s="2"/>
      <c r="AZ5182" s="2"/>
      <c r="BA5182" s="2"/>
      <c r="BB5182" s="2"/>
      <c r="BC5182" s="2"/>
      <c r="BD5182" s="2"/>
      <c r="BE5182" s="2"/>
      <c r="BF5182" s="2"/>
      <c r="BG5182" s="2"/>
      <c r="BH5182" s="2"/>
      <c r="BI5182" s="2"/>
      <c r="BJ5182" s="2"/>
      <c r="BK5182" s="2"/>
      <c r="BL5182" s="2"/>
      <c r="BM5182" s="2"/>
      <c r="BN5182" s="2"/>
      <c r="BO5182" s="2"/>
      <c r="BP5182" s="2"/>
      <c r="BQ5182" s="2"/>
      <c r="BR5182" s="2"/>
      <c r="BS5182" s="2"/>
      <c r="BT5182" s="2"/>
      <c r="BU5182" s="2"/>
      <c r="BV5182" s="2"/>
      <c r="BW5182" s="2"/>
      <c r="BX5182" s="2"/>
      <c r="BY5182" s="2"/>
    </row>
    <row r="5183" spans="38:77" s="11" customFormat="1" x14ac:dyDescent="0.3">
      <c r="AL5183" s="2"/>
      <c r="AM5183" s="2"/>
      <c r="AN5183" s="2"/>
      <c r="AO5183" s="2"/>
      <c r="AP5183" s="2"/>
      <c r="AQ5183" s="2"/>
      <c r="AR5183" s="2"/>
      <c r="AS5183" s="2"/>
      <c r="AT5183" s="2"/>
      <c r="AU5183" s="2"/>
      <c r="AV5183" s="2"/>
      <c r="AW5183" s="2"/>
      <c r="AX5183" s="2"/>
      <c r="AY5183" s="2"/>
      <c r="AZ5183" s="2"/>
      <c r="BA5183" s="2"/>
      <c r="BB5183" s="2"/>
      <c r="BC5183" s="2"/>
      <c r="BD5183" s="2"/>
      <c r="BE5183" s="2"/>
      <c r="BF5183" s="2"/>
      <c r="BG5183" s="2"/>
      <c r="BH5183" s="2"/>
      <c r="BI5183" s="2"/>
      <c r="BJ5183" s="2"/>
      <c r="BK5183" s="2"/>
      <c r="BL5183" s="2"/>
      <c r="BM5183" s="2"/>
      <c r="BN5183" s="2"/>
      <c r="BO5183" s="2"/>
      <c r="BP5183" s="2"/>
      <c r="BQ5183" s="2"/>
      <c r="BR5183" s="2"/>
      <c r="BS5183" s="2"/>
      <c r="BT5183" s="2"/>
      <c r="BU5183" s="2"/>
      <c r="BV5183" s="2"/>
      <c r="BW5183" s="2"/>
      <c r="BX5183" s="2"/>
      <c r="BY5183" s="2"/>
    </row>
    <row r="5184" spans="38:77" s="11" customFormat="1" x14ac:dyDescent="0.3">
      <c r="AL5184" s="2"/>
      <c r="AM5184" s="2"/>
      <c r="AN5184" s="2"/>
      <c r="AO5184" s="2"/>
      <c r="AP5184" s="2"/>
      <c r="AQ5184" s="2"/>
      <c r="AR5184" s="2"/>
      <c r="AS5184" s="2"/>
      <c r="AT5184" s="2"/>
      <c r="AU5184" s="2"/>
      <c r="AV5184" s="2"/>
      <c r="AW5184" s="2"/>
      <c r="AX5184" s="2"/>
      <c r="AY5184" s="2"/>
      <c r="AZ5184" s="2"/>
      <c r="BA5184" s="2"/>
      <c r="BB5184" s="2"/>
      <c r="BC5184" s="2"/>
      <c r="BD5184" s="2"/>
      <c r="BE5184" s="2"/>
      <c r="BF5184" s="2"/>
      <c r="BG5184" s="2"/>
      <c r="BH5184" s="2"/>
      <c r="BI5184" s="2"/>
      <c r="BJ5184" s="2"/>
      <c r="BK5184" s="2"/>
      <c r="BL5184" s="2"/>
      <c r="BM5184" s="2"/>
      <c r="BN5184" s="2"/>
      <c r="BO5184" s="2"/>
      <c r="BP5184" s="2"/>
      <c r="BQ5184" s="2"/>
      <c r="BR5184" s="2"/>
      <c r="BS5184" s="2"/>
      <c r="BT5184" s="2"/>
      <c r="BU5184" s="2"/>
      <c r="BV5184" s="2"/>
      <c r="BW5184" s="2"/>
      <c r="BX5184" s="2"/>
      <c r="BY5184" s="2"/>
    </row>
    <row r="5185" spans="38:77" s="11" customFormat="1" x14ac:dyDescent="0.3">
      <c r="AL5185" s="2"/>
      <c r="AM5185" s="2"/>
      <c r="AN5185" s="2"/>
      <c r="AO5185" s="2"/>
      <c r="AP5185" s="2"/>
      <c r="AQ5185" s="2"/>
      <c r="AR5185" s="2"/>
      <c r="AS5185" s="2"/>
      <c r="AT5185" s="2"/>
      <c r="AU5185" s="2"/>
      <c r="AV5185" s="2"/>
      <c r="AW5185" s="2"/>
      <c r="AX5185" s="2"/>
      <c r="AY5185" s="2"/>
      <c r="AZ5185" s="2"/>
      <c r="BA5185" s="2"/>
      <c r="BB5185" s="2"/>
      <c r="BC5185" s="2"/>
      <c r="BD5185" s="2"/>
      <c r="BE5185" s="2"/>
      <c r="BF5185" s="2"/>
      <c r="BG5185" s="2"/>
      <c r="BH5185" s="2"/>
      <c r="BI5185" s="2"/>
      <c r="BJ5185" s="2"/>
      <c r="BK5185" s="2"/>
      <c r="BL5185" s="2"/>
      <c r="BM5185" s="2"/>
      <c r="BN5185" s="2"/>
      <c r="BO5185" s="2"/>
      <c r="BP5185" s="2"/>
      <c r="BQ5185" s="2"/>
      <c r="BR5185" s="2"/>
      <c r="BS5185" s="2"/>
      <c r="BT5185" s="2"/>
      <c r="BU5185" s="2"/>
      <c r="BV5185" s="2"/>
      <c r="BW5185" s="2"/>
      <c r="BX5185" s="2"/>
      <c r="BY5185" s="2"/>
    </row>
    <row r="5186" spans="38:77" s="11" customFormat="1" x14ac:dyDescent="0.3">
      <c r="AL5186" s="2"/>
      <c r="AM5186" s="2"/>
      <c r="AN5186" s="2"/>
      <c r="AO5186" s="2"/>
      <c r="AP5186" s="2"/>
      <c r="AQ5186" s="2"/>
      <c r="AR5186" s="2"/>
      <c r="AS5186" s="2"/>
      <c r="AT5186" s="2"/>
      <c r="AU5186" s="2"/>
      <c r="AV5186" s="2"/>
      <c r="AW5186" s="2"/>
      <c r="AX5186" s="2"/>
      <c r="AY5186" s="2"/>
      <c r="AZ5186" s="2"/>
      <c r="BA5186" s="2"/>
      <c r="BB5186" s="2"/>
      <c r="BC5186" s="2"/>
      <c r="BD5186" s="2"/>
      <c r="BE5186" s="2"/>
      <c r="BF5186" s="2"/>
      <c r="BG5186" s="2"/>
      <c r="BH5186" s="2"/>
      <c r="BI5186" s="2"/>
      <c r="BJ5186" s="2"/>
      <c r="BK5186" s="2"/>
      <c r="BL5186" s="2"/>
      <c r="BM5186" s="2"/>
      <c r="BN5186" s="2"/>
      <c r="BO5186" s="2"/>
      <c r="BP5186" s="2"/>
      <c r="BQ5186" s="2"/>
      <c r="BR5186" s="2"/>
      <c r="BS5186" s="2"/>
      <c r="BT5186" s="2"/>
      <c r="BU5186" s="2"/>
      <c r="BV5186" s="2"/>
      <c r="BW5186" s="2"/>
      <c r="BX5186" s="2"/>
      <c r="BY5186" s="2"/>
    </row>
    <row r="5187" spans="38:77" s="11" customFormat="1" x14ac:dyDescent="0.3">
      <c r="AL5187" s="2"/>
      <c r="AM5187" s="2"/>
      <c r="AN5187" s="2"/>
      <c r="AO5187" s="2"/>
      <c r="AP5187" s="2"/>
      <c r="AQ5187" s="2"/>
      <c r="AR5187" s="2"/>
      <c r="AS5187" s="2"/>
      <c r="AT5187" s="2"/>
      <c r="AU5187" s="2"/>
      <c r="AV5187" s="2"/>
      <c r="AW5187" s="2"/>
      <c r="AX5187" s="2"/>
      <c r="AY5187" s="2"/>
      <c r="AZ5187" s="2"/>
      <c r="BA5187" s="2"/>
      <c r="BB5187" s="2"/>
      <c r="BC5187" s="2"/>
      <c r="BD5187" s="2"/>
      <c r="BE5187" s="2"/>
      <c r="BF5187" s="2"/>
      <c r="BG5187" s="2"/>
      <c r="BH5187" s="2"/>
      <c r="BI5187" s="2"/>
      <c r="BJ5187" s="2"/>
      <c r="BK5187" s="2"/>
      <c r="BL5187" s="2"/>
      <c r="BM5187" s="2"/>
      <c r="BN5187" s="2"/>
      <c r="BO5187" s="2"/>
      <c r="BP5187" s="2"/>
      <c r="BQ5187" s="2"/>
      <c r="BR5187" s="2"/>
      <c r="BS5187" s="2"/>
      <c r="BT5187" s="2"/>
      <c r="BU5187" s="2"/>
      <c r="BV5187" s="2"/>
      <c r="BW5187" s="2"/>
      <c r="BX5187" s="2"/>
      <c r="BY5187" s="2"/>
    </row>
    <row r="5188" spans="38:77" s="11" customFormat="1" x14ac:dyDescent="0.3">
      <c r="AL5188" s="2"/>
      <c r="AM5188" s="2"/>
      <c r="AN5188" s="2"/>
      <c r="AO5188" s="2"/>
      <c r="AP5188" s="2"/>
      <c r="AQ5188" s="2"/>
      <c r="AR5188" s="2"/>
      <c r="AS5188" s="2"/>
      <c r="AT5188" s="2"/>
      <c r="AU5188" s="2"/>
      <c r="AV5188" s="2"/>
      <c r="AW5188" s="2"/>
      <c r="AX5188" s="2"/>
      <c r="AY5188" s="2"/>
      <c r="AZ5188" s="2"/>
      <c r="BA5188" s="2"/>
      <c r="BB5188" s="2"/>
      <c r="BC5188" s="2"/>
      <c r="BD5188" s="2"/>
      <c r="BE5188" s="2"/>
      <c r="BF5188" s="2"/>
      <c r="BG5188" s="2"/>
      <c r="BH5188" s="2"/>
      <c r="BI5188" s="2"/>
      <c r="BJ5188" s="2"/>
      <c r="BK5188" s="2"/>
      <c r="BL5188" s="2"/>
      <c r="BM5188" s="2"/>
      <c r="BN5188" s="2"/>
      <c r="BO5188" s="2"/>
      <c r="BP5188" s="2"/>
      <c r="BQ5188" s="2"/>
      <c r="BR5188" s="2"/>
      <c r="BS5188" s="2"/>
      <c r="BT5188" s="2"/>
      <c r="BU5188" s="2"/>
      <c r="BV5188" s="2"/>
      <c r="BW5188" s="2"/>
      <c r="BX5188" s="2"/>
      <c r="BY5188" s="2"/>
    </row>
    <row r="5189" spans="38:77" s="11" customFormat="1" x14ac:dyDescent="0.3">
      <c r="AL5189" s="2"/>
      <c r="AM5189" s="2"/>
      <c r="AN5189" s="2"/>
      <c r="AO5189" s="2"/>
      <c r="AP5189" s="2"/>
      <c r="AQ5189" s="2"/>
      <c r="AR5189" s="2"/>
      <c r="AS5189" s="2"/>
      <c r="AT5189" s="2"/>
      <c r="AU5189" s="2"/>
      <c r="AV5189" s="2"/>
      <c r="AW5189" s="2"/>
      <c r="AX5189" s="2"/>
      <c r="AY5189" s="2"/>
      <c r="AZ5189" s="2"/>
      <c r="BA5189" s="2"/>
      <c r="BB5189" s="2"/>
      <c r="BC5189" s="2"/>
      <c r="BD5189" s="2"/>
      <c r="BE5189" s="2"/>
      <c r="BF5189" s="2"/>
      <c r="BG5189" s="2"/>
      <c r="BH5189" s="2"/>
      <c r="BI5189" s="2"/>
      <c r="BJ5189" s="2"/>
      <c r="BK5189" s="2"/>
      <c r="BL5189" s="2"/>
      <c r="BM5189" s="2"/>
      <c r="BN5189" s="2"/>
      <c r="BO5189" s="2"/>
      <c r="BP5189" s="2"/>
      <c r="BQ5189" s="2"/>
      <c r="BR5189" s="2"/>
      <c r="BS5189" s="2"/>
      <c r="BT5189" s="2"/>
      <c r="BU5189" s="2"/>
      <c r="BV5189" s="2"/>
      <c r="BW5189" s="2"/>
      <c r="BX5189" s="2"/>
      <c r="BY5189" s="2"/>
    </row>
    <row r="5190" spans="38:77" s="11" customFormat="1" x14ac:dyDescent="0.3">
      <c r="AL5190" s="2"/>
      <c r="AM5190" s="2"/>
      <c r="AN5190" s="2"/>
      <c r="AO5190" s="2"/>
      <c r="AP5190" s="2"/>
      <c r="AQ5190" s="2"/>
      <c r="AR5190" s="2"/>
      <c r="AS5190" s="2"/>
      <c r="AT5190" s="2"/>
      <c r="AU5190" s="2"/>
      <c r="AV5190" s="2"/>
      <c r="AW5190" s="2"/>
      <c r="AX5190" s="2"/>
      <c r="AY5190" s="2"/>
      <c r="AZ5190" s="2"/>
      <c r="BA5190" s="2"/>
      <c r="BB5190" s="2"/>
      <c r="BC5190" s="2"/>
      <c r="BD5190" s="2"/>
      <c r="BE5190" s="2"/>
      <c r="BF5190" s="2"/>
      <c r="BG5190" s="2"/>
      <c r="BH5190" s="2"/>
      <c r="BI5190" s="2"/>
      <c r="BJ5190" s="2"/>
      <c r="BK5190" s="2"/>
      <c r="BL5190" s="2"/>
      <c r="BM5190" s="2"/>
      <c r="BN5190" s="2"/>
      <c r="BO5190" s="2"/>
      <c r="BP5190" s="2"/>
      <c r="BQ5190" s="2"/>
      <c r="BR5190" s="2"/>
      <c r="BS5190" s="2"/>
      <c r="BT5190" s="2"/>
      <c r="BU5190" s="2"/>
      <c r="BV5190" s="2"/>
      <c r="BW5190" s="2"/>
      <c r="BX5190" s="2"/>
      <c r="BY5190" s="2"/>
    </row>
    <row r="5191" spans="38:77" s="11" customFormat="1" x14ac:dyDescent="0.3">
      <c r="AL5191" s="2"/>
      <c r="AM5191" s="2"/>
      <c r="AN5191" s="2"/>
      <c r="AO5191" s="2"/>
      <c r="AP5191" s="2"/>
      <c r="AQ5191" s="2"/>
      <c r="AR5191" s="2"/>
      <c r="AS5191" s="2"/>
      <c r="AT5191" s="2"/>
      <c r="AU5191" s="2"/>
      <c r="AV5191" s="2"/>
      <c r="AW5191" s="2"/>
      <c r="AX5191" s="2"/>
      <c r="AY5191" s="2"/>
      <c r="AZ5191" s="2"/>
      <c r="BA5191" s="2"/>
      <c r="BB5191" s="2"/>
      <c r="BC5191" s="2"/>
      <c r="BD5191" s="2"/>
      <c r="BE5191" s="2"/>
      <c r="BF5191" s="2"/>
      <c r="BG5191" s="2"/>
      <c r="BH5191" s="2"/>
      <c r="BI5191" s="2"/>
      <c r="BJ5191" s="2"/>
      <c r="BK5191" s="2"/>
      <c r="BL5191" s="2"/>
      <c r="BM5191" s="2"/>
      <c r="BN5191" s="2"/>
      <c r="BO5191" s="2"/>
      <c r="BP5191" s="2"/>
      <c r="BQ5191" s="2"/>
      <c r="BR5191" s="2"/>
      <c r="BS5191" s="2"/>
      <c r="BT5191" s="2"/>
      <c r="BU5191" s="2"/>
      <c r="BV5191" s="2"/>
      <c r="BW5191" s="2"/>
      <c r="BX5191" s="2"/>
      <c r="BY5191" s="2"/>
    </row>
    <row r="5192" spans="38:77" s="11" customFormat="1" x14ac:dyDescent="0.3">
      <c r="AL5192" s="2"/>
      <c r="AM5192" s="2"/>
      <c r="AN5192" s="2"/>
      <c r="AO5192" s="2"/>
      <c r="AP5192" s="2"/>
      <c r="AQ5192" s="2"/>
      <c r="AR5192" s="2"/>
      <c r="AS5192" s="2"/>
      <c r="AT5192" s="2"/>
      <c r="AU5192" s="2"/>
      <c r="AV5192" s="2"/>
      <c r="AW5192" s="2"/>
      <c r="AX5192" s="2"/>
      <c r="AY5192" s="2"/>
      <c r="AZ5192" s="2"/>
      <c r="BA5192" s="2"/>
      <c r="BB5192" s="2"/>
      <c r="BC5192" s="2"/>
      <c r="BD5192" s="2"/>
      <c r="BE5192" s="2"/>
      <c r="BF5192" s="2"/>
      <c r="BG5192" s="2"/>
      <c r="BH5192" s="2"/>
      <c r="BI5192" s="2"/>
      <c r="BJ5192" s="2"/>
      <c r="BK5192" s="2"/>
      <c r="BL5192" s="2"/>
      <c r="BM5192" s="2"/>
      <c r="BN5192" s="2"/>
      <c r="BO5192" s="2"/>
      <c r="BP5192" s="2"/>
      <c r="BQ5192" s="2"/>
      <c r="BR5192" s="2"/>
      <c r="BS5192" s="2"/>
      <c r="BT5192" s="2"/>
      <c r="BU5192" s="2"/>
      <c r="BV5192" s="2"/>
      <c r="BW5192" s="2"/>
      <c r="BX5192" s="2"/>
      <c r="BY5192" s="2"/>
    </row>
    <row r="5193" spans="38:77" s="11" customFormat="1" x14ac:dyDescent="0.3">
      <c r="AL5193" s="2"/>
      <c r="AM5193" s="2"/>
      <c r="AN5193" s="2"/>
      <c r="AO5193" s="2"/>
      <c r="AP5193" s="2"/>
      <c r="AQ5193" s="2"/>
      <c r="AR5193" s="2"/>
      <c r="AS5193" s="2"/>
      <c r="AT5193" s="2"/>
      <c r="AU5193" s="2"/>
      <c r="AV5193" s="2"/>
      <c r="AW5193" s="2"/>
      <c r="AX5193" s="2"/>
      <c r="AY5193" s="2"/>
      <c r="AZ5193" s="2"/>
      <c r="BA5193" s="2"/>
      <c r="BB5193" s="2"/>
      <c r="BC5193" s="2"/>
      <c r="BD5193" s="2"/>
      <c r="BE5193" s="2"/>
      <c r="BF5193" s="2"/>
      <c r="BG5193" s="2"/>
      <c r="BH5193" s="2"/>
      <c r="BI5193" s="2"/>
      <c r="BJ5193" s="2"/>
      <c r="BK5193" s="2"/>
      <c r="BL5193" s="2"/>
      <c r="BM5193" s="2"/>
      <c r="BN5193" s="2"/>
      <c r="BO5193" s="2"/>
      <c r="BP5193" s="2"/>
      <c r="BQ5193" s="2"/>
      <c r="BR5193" s="2"/>
      <c r="BS5193" s="2"/>
      <c r="BT5193" s="2"/>
      <c r="BU5193" s="2"/>
      <c r="BV5193" s="2"/>
      <c r="BW5193" s="2"/>
      <c r="BX5193" s="2"/>
      <c r="BY5193" s="2"/>
    </row>
    <row r="5194" spans="38:77" s="11" customFormat="1" x14ac:dyDescent="0.3">
      <c r="AL5194" s="2"/>
      <c r="AM5194" s="2"/>
      <c r="AN5194" s="2"/>
      <c r="AO5194" s="2"/>
      <c r="AP5194" s="2"/>
      <c r="AQ5194" s="2"/>
      <c r="AR5194" s="2"/>
      <c r="AS5194" s="2"/>
      <c r="AT5194" s="2"/>
      <c r="AU5194" s="2"/>
      <c r="AV5194" s="2"/>
      <c r="AW5194" s="2"/>
      <c r="AX5194" s="2"/>
      <c r="AY5194" s="2"/>
      <c r="AZ5194" s="2"/>
      <c r="BA5194" s="2"/>
      <c r="BB5194" s="2"/>
      <c r="BC5194" s="2"/>
      <c r="BD5194" s="2"/>
      <c r="BE5194" s="2"/>
      <c r="BF5194" s="2"/>
      <c r="BG5194" s="2"/>
      <c r="BH5194" s="2"/>
      <c r="BI5194" s="2"/>
      <c r="BJ5194" s="2"/>
      <c r="BK5194" s="2"/>
      <c r="BL5194" s="2"/>
      <c r="BM5194" s="2"/>
      <c r="BN5194" s="2"/>
      <c r="BO5194" s="2"/>
      <c r="BP5194" s="2"/>
      <c r="BQ5194" s="2"/>
      <c r="BR5194" s="2"/>
      <c r="BS5194" s="2"/>
      <c r="BT5194" s="2"/>
      <c r="BU5194" s="2"/>
      <c r="BV5194" s="2"/>
      <c r="BW5194" s="2"/>
      <c r="BX5194" s="2"/>
      <c r="BY5194" s="2"/>
    </row>
    <row r="5195" spans="38:77" s="11" customFormat="1" x14ac:dyDescent="0.3">
      <c r="AL5195" s="2"/>
      <c r="AM5195" s="2"/>
      <c r="AN5195" s="2"/>
      <c r="AO5195" s="2"/>
      <c r="AP5195" s="2"/>
      <c r="AQ5195" s="2"/>
      <c r="AR5195" s="2"/>
      <c r="AS5195" s="2"/>
      <c r="AT5195" s="2"/>
      <c r="AU5195" s="2"/>
      <c r="AV5195" s="2"/>
      <c r="AW5195" s="2"/>
      <c r="AX5195" s="2"/>
      <c r="AY5195" s="2"/>
      <c r="AZ5195" s="2"/>
      <c r="BA5195" s="2"/>
      <c r="BB5195" s="2"/>
      <c r="BC5195" s="2"/>
      <c r="BD5195" s="2"/>
      <c r="BE5195" s="2"/>
      <c r="BF5195" s="2"/>
      <c r="BG5195" s="2"/>
      <c r="BH5195" s="2"/>
      <c r="BI5195" s="2"/>
      <c r="BJ5195" s="2"/>
      <c r="BK5195" s="2"/>
      <c r="BL5195" s="2"/>
      <c r="BM5195" s="2"/>
      <c r="BN5195" s="2"/>
      <c r="BO5195" s="2"/>
      <c r="BP5195" s="2"/>
      <c r="BQ5195" s="2"/>
      <c r="BR5195" s="2"/>
      <c r="BS5195" s="2"/>
      <c r="BT5195" s="2"/>
      <c r="BU5195" s="2"/>
      <c r="BV5195" s="2"/>
      <c r="BW5195" s="2"/>
      <c r="BX5195" s="2"/>
      <c r="BY5195" s="2"/>
    </row>
    <row r="5196" spans="38:77" s="11" customFormat="1" x14ac:dyDescent="0.3">
      <c r="AL5196" s="2"/>
      <c r="AM5196" s="2"/>
      <c r="AN5196" s="2"/>
      <c r="AO5196" s="2"/>
      <c r="AP5196" s="2"/>
      <c r="AQ5196" s="2"/>
      <c r="AR5196" s="2"/>
      <c r="AS5196" s="2"/>
      <c r="AT5196" s="2"/>
      <c r="AU5196" s="2"/>
      <c r="AV5196" s="2"/>
      <c r="AW5196" s="2"/>
      <c r="AX5196" s="2"/>
      <c r="AY5196" s="2"/>
      <c r="AZ5196" s="2"/>
      <c r="BA5196" s="2"/>
      <c r="BB5196" s="2"/>
      <c r="BC5196" s="2"/>
      <c r="BD5196" s="2"/>
      <c r="BE5196" s="2"/>
      <c r="BF5196" s="2"/>
      <c r="BG5196" s="2"/>
      <c r="BH5196" s="2"/>
      <c r="BI5196" s="2"/>
      <c r="BJ5196" s="2"/>
      <c r="BK5196" s="2"/>
      <c r="BL5196" s="2"/>
      <c r="BM5196" s="2"/>
      <c r="BN5196" s="2"/>
      <c r="BO5196" s="2"/>
      <c r="BP5196" s="2"/>
      <c r="BQ5196" s="2"/>
      <c r="BR5196" s="2"/>
      <c r="BS5196" s="2"/>
      <c r="BT5196" s="2"/>
      <c r="BU5196" s="2"/>
      <c r="BV5196" s="2"/>
      <c r="BW5196" s="2"/>
      <c r="BX5196" s="2"/>
      <c r="BY5196" s="2"/>
    </row>
    <row r="5197" spans="38:77" s="11" customFormat="1" x14ac:dyDescent="0.3">
      <c r="AL5197" s="2"/>
      <c r="AM5197" s="2"/>
      <c r="AN5197" s="2"/>
      <c r="AO5197" s="2"/>
      <c r="AP5197" s="2"/>
      <c r="AQ5197" s="2"/>
      <c r="AR5197" s="2"/>
      <c r="AS5197" s="2"/>
      <c r="AT5197" s="2"/>
      <c r="AU5197" s="2"/>
      <c r="AV5197" s="2"/>
      <c r="AW5197" s="2"/>
      <c r="AX5197" s="2"/>
      <c r="AY5197" s="2"/>
      <c r="AZ5197" s="2"/>
      <c r="BA5197" s="2"/>
      <c r="BB5197" s="2"/>
      <c r="BC5197" s="2"/>
      <c r="BD5197" s="2"/>
      <c r="BE5197" s="2"/>
      <c r="BF5197" s="2"/>
      <c r="BG5197" s="2"/>
      <c r="BH5197" s="2"/>
      <c r="BI5197" s="2"/>
      <c r="BJ5197" s="2"/>
      <c r="BK5197" s="2"/>
      <c r="BL5197" s="2"/>
      <c r="BM5197" s="2"/>
      <c r="BN5197" s="2"/>
      <c r="BO5197" s="2"/>
      <c r="BP5197" s="2"/>
      <c r="BQ5197" s="2"/>
      <c r="BR5197" s="2"/>
      <c r="BS5197" s="2"/>
      <c r="BT5197" s="2"/>
      <c r="BU5197" s="2"/>
      <c r="BV5197" s="2"/>
      <c r="BW5197" s="2"/>
      <c r="BX5197" s="2"/>
      <c r="BY5197" s="2"/>
    </row>
    <row r="5198" spans="38:77" s="11" customFormat="1" x14ac:dyDescent="0.3">
      <c r="AL5198" s="2"/>
      <c r="AM5198" s="2"/>
      <c r="AN5198" s="2"/>
      <c r="AO5198" s="2"/>
      <c r="AP5198" s="2"/>
      <c r="AQ5198" s="2"/>
      <c r="AR5198" s="2"/>
      <c r="AS5198" s="2"/>
      <c r="AT5198" s="2"/>
      <c r="AU5198" s="2"/>
      <c r="AV5198" s="2"/>
      <c r="AW5198" s="2"/>
      <c r="AX5198" s="2"/>
      <c r="AY5198" s="2"/>
      <c r="AZ5198" s="2"/>
      <c r="BA5198" s="2"/>
      <c r="BB5198" s="2"/>
      <c r="BC5198" s="2"/>
      <c r="BD5198" s="2"/>
      <c r="BE5198" s="2"/>
      <c r="BF5198" s="2"/>
      <c r="BG5198" s="2"/>
      <c r="BH5198" s="2"/>
      <c r="BI5198" s="2"/>
      <c r="BJ5198" s="2"/>
      <c r="BK5198" s="2"/>
      <c r="BL5198" s="2"/>
      <c r="BM5198" s="2"/>
      <c r="BN5198" s="2"/>
      <c r="BO5198" s="2"/>
      <c r="BP5198" s="2"/>
      <c r="BQ5198" s="2"/>
      <c r="BR5198" s="2"/>
      <c r="BS5198" s="2"/>
      <c r="BT5198" s="2"/>
      <c r="BU5198" s="2"/>
      <c r="BV5198" s="2"/>
      <c r="BW5198" s="2"/>
      <c r="BX5198" s="2"/>
      <c r="BY5198" s="2"/>
    </row>
    <row r="5199" spans="38:77" s="11" customFormat="1" x14ac:dyDescent="0.3">
      <c r="AL5199" s="2"/>
      <c r="AM5199" s="2"/>
      <c r="AN5199" s="2"/>
      <c r="AO5199" s="2"/>
      <c r="AP5199" s="2"/>
      <c r="AQ5199" s="2"/>
      <c r="AR5199" s="2"/>
      <c r="AS5199" s="2"/>
      <c r="AT5199" s="2"/>
      <c r="AU5199" s="2"/>
      <c r="AV5199" s="2"/>
      <c r="AW5199" s="2"/>
      <c r="AX5199" s="2"/>
      <c r="AY5199" s="2"/>
      <c r="AZ5199" s="2"/>
      <c r="BA5199" s="2"/>
      <c r="BB5199" s="2"/>
      <c r="BC5199" s="2"/>
      <c r="BD5199" s="2"/>
      <c r="BE5199" s="2"/>
      <c r="BF5199" s="2"/>
      <c r="BG5199" s="2"/>
      <c r="BH5199" s="2"/>
      <c r="BI5199" s="2"/>
      <c r="BJ5199" s="2"/>
      <c r="BK5199" s="2"/>
      <c r="BL5199" s="2"/>
      <c r="BM5199" s="2"/>
      <c r="BN5199" s="2"/>
      <c r="BO5199" s="2"/>
      <c r="BP5199" s="2"/>
      <c r="BQ5199" s="2"/>
      <c r="BR5199" s="2"/>
      <c r="BS5199" s="2"/>
      <c r="BT5199" s="2"/>
      <c r="BU5199" s="2"/>
      <c r="BV5199" s="2"/>
      <c r="BW5199" s="2"/>
      <c r="BX5199" s="2"/>
      <c r="BY5199" s="2"/>
    </row>
    <row r="5200" spans="38:77" s="11" customFormat="1" x14ac:dyDescent="0.3">
      <c r="AL5200" s="2"/>
      <c r="AM5200" s="2"/>
      <c r="AN5200" s="2"/>
      <c r="AO5200" s="2"/>
      <c r="AP5200" s="2"/>
      <c r="AQ5200" s="2"/>
      <c r="AR5200" s="2"/>
      <c r="AS5200" s="2"/>
      <c r="AT5200" s="2"/>
      <c r="AU5200" s="2"/>
      <c r="AV5200" s="2"/>
      <c r="AW5200" s="2"/>
      <c r="AX5200" s="2"/>
      <c r="AY5200" s="2"/>
      <c r="AZ5200" s="2"/>
      <c r="BA5200" s="2"/>
      <c r="BB5200" s="2"/>
      <c r="BC5200" s="2"/>
      <c r="BD5200" s="2"/>
      <c r="BE5200" s="2"/>
      <c r="BF5200" s="2"/>
      <c r="BG5200" s="2"/>
      <c r="BH5200" s="2"/>
      <c r="BI5200" s="2"/>
      <c r="BJ5200" s="2"/>
      <c r="BK5200" s="2"/>
      <c r="BL5200" s="2"/>
      <c r="BM5200" s="2"/>
      <c r="BN5200" s="2"/>
      <c r="BO5200" s="2"/>
      <c r="BP5200" s="2"/>
      <c r="BQ5200" s="2"/>
      <c r="BR5200" s="2"/>
      <c r="BS5200" s="2"/>
      <c r="BT5200" s="2"/>
      <c r="BU5200" s="2"/>
      <c r="BV5200" s="2"/>
      <c r="BW5200" s="2"/>
      <c r="BX5200" s="2"/>
      <c r="BY5200" s="2"/>
    </row>
    <row r="5201" spans="38:77" s="11" customFormat="1" x14ac:dyDescent="0.3">
      <c r="AL5201" s="2"/>
      <c r="AM5201" s="2"/>
      <c r="AN5201" s="2"/>
      <c r="AO5201" s="2"/>
      <c r="AP5201" s="2"/>
      <c r="AQ5201" s="2"/>
      <c r="AR5201" s="2"/>
      <c r="AS5201" s="2"/>
      <c r="AT5201" s="2"/>
      <c r="AU5201" s="2"/>
      <c r="AV5201" s="2"/>
      <c r="AW5201" s="2"/>
      <c r="AX5201" s="2"/>
      <c r="AY5201" s="2"/>
      <c r="AZ5201" s="2"/>
      <c r="BA5201" s="2"/>
      <c r="BB5201" s="2"/>
      <c r="BC5201" s="2"/>
      <c r="BD5201" s="2"/>
      <c r="BE5201" s="2"/>
      <c r="BF5201" s="2"/>
      <c r="BG5201" s="2"/>
      <c r="BH5201" s="2"/>
      <c r="BI5201" s="2"/>
      <c r="BJ5201" s="2"/>
      <c r="BK5201" s="2"/>
      <c r="BL5201" s="2"/>
      <c r="BM5201" s="2"/>
      <c r="BN5201" s="2"/>
      <c r="BO5201" s="2"/>
      <c r="BP5201" s="2"/>
      <c r="BQ5201" s="2"/>
      <c r="BR5201" s="2"/>
      <c r="BS5201" s="2"/>
      <c r="BT5201" s="2"/>
      <c r="BU5201" s="2"/>
      <c r="BV5201" s="2"/>
      <c r="BW5201" s="2"/>
      <c r="BX5201" s="2"/>
      <c r="BY5201" s="2"/>
    </row>
    <row r="5202" spans="38:77" s="11" customFormat="1" x14ac:dyDescent="0.3">
      <c r="AL5202" s="2"/>
      <c r="AM5202" s="2"/>
      <c r="AN5202" s="2"/>
      <c r="AO5202" s="2"/>
      <c r="AP5202" s="2"/>
      <c r="AQ5202" s="2"/>
      <c r="AR5202" s="2"/>
      <c r="AS5202" s="2"/>
      <c r="AT5202" s="2"/>
      <c r="AU5202" s="2"/>
      <c r="AV5202" s="2"/>
      <c r="AW5202" s="2"/>
      <c r="AX5202" s="2"/>
      <c r="AY5202" s="2"/>
      <c r="AZ5202" s="2"/>
      <c r="BA5202" s="2"/>
      <c r="BB5202" s="2"/>
      <c r="BC5202" s="2"/>
      <c r="BD5202" s="2"/>
      <c r="BE5202" s="2"/>
      <c r="BF5202" s="2"/>
      <c r="BG5202" s="2"/>
      <c r="BH5202" s="2"/>
      <c r="BI5202" s="2"/>
      <c r="BJ5202" s="2"/>
      <c r="BK5202" s="2"/>
      <c r="BL5202" s="2"/>
      <c r="BM5202" s="2"/>
      <c r="BN5202" s="2"/>
      <c r="BO5202" s="2"/>
      <c r="BP5202" s="2"/>
      <c r="BQ5202" s="2"/>
      <c r="BR5202" s="2"/>
      <c r="BS5202" s="2"/>
      <c r="BT5202" s="2"/>
      <c r="BU5202" s="2"/>
      <c r="BV5202" s="2"/>
      <c r="BW5202" s="2"/>
      <c r="BX5202" s="2"/>
      <c r="BY5202" s="2"/>
    </row>
    <row r="5203" spans="38:77" s="11" customFormat="1" x14ac:dyDescent="0.3">
      <c r="AL5203" s="2"/>
      <c r="AM5203" s="2"/>
      <c r="AN5203" s="2"/>
      <c r="AO5203" s="2"/>
      <c r="AP5203" s="2"/>
      <c r="AQ5203" s="2"/>
      <c r="AR5203" s="2"/>
      <c r="AS5203" s="2"/>
      <c r="AT5203" s="2"/>
      <c r="AU5203" s="2"/>
      <c r="AV5203" s="2"/>
      <c r="AW5203" s="2"/>
      <c r="AX5203" s="2"/>
      <c r="AY5203" s="2"/>
      <c r="AZ5203" s="2"/>
      <c r="BA5203" s="2"/>
      <c r="BB5203" s="2"/>
      <c r="BC5203" s="2"/>
      <c r="BD5203" s="2"/>
      <c r="BE5203" s="2"/>
      <c r="BF5203" s="2"/>
      <c r="BG5203" s="2"/>
      <c r="BH5203" s="2"/>
      <c r="BI5203" s="2"/>
      <c r="BJ5203" s="2"/>
      <c r="BK5203" s="2"/>
      <c r="BL5203" s="2"/>
      <c r="BM5203" s="2"/>
      <c r="BN5203" s="2"/>
      <c r="BO5203" s="2"/>
      <c r="BP5203" s="2"/>
      <c r="BQ5203" s="2"/>
      <c r="BR5203" s="2"/>
      <c r="BS5203" s="2"/>
      <c r="BT5203" s="2"/>
      <c r="BU5203" s="2"/>
      <c r="BV5203" s="2"/>
      <c r="BW5203" s="2"/>
      <c r="BX5203" s="2"/>
      <c r="BY5203" s="2"/>
    </row>
    <row r="5204" spans="38:77" s="11" customFormat="1" x14ac:dyDescent="0.3">
      <c r="AL5204" s="2"/>
      <c r="AM5204" s="2"/>
      <c r="AN5204" s="2"/>
      <c r="AO5204" s="2"/>
      <c r="AP5204" s="2"/>
      <c r="AQ5204" s="2"/>
      <c r="AR5204" s="2"/>
      <c r="AS5204" s="2"/>
      <c r="AT5204" s="2"/>
      <c r="AU5204" s="2"/>
      <c r="AV5204" s="2"/>
      <c r="AW5204" s="2"/>
      <c r="AX5204" s="2"/>
      <c r="AY5204" s="2"/>
      <c r="AZ5204" s="2"/>
      <c r="BA5204" s="2"/>
      <c r="BB5204" s="2"/>
      <c r="BC5204" s="2"/>
      <c r="BD5204" s="2"/>
      <c r="BE5204" s="2"/>
      <c r="BF5204" s="2"/>
      <c r="BG5204" s="2"/>
      <c r="BH5204" s="2"/>
      <c r="BI5204" s="2"/>
      <c r="BJ5204" s="2"/>
      <c r="BK5204" s="2"/>
      <c r="BL5204" s="2"/>
      <c r="BM5204" s="2"/>
      <c r="BN5204" s="2"/>
      <c r="BO5204" s="2"/>
      <c r="BP5204" s="2"/>
      <c r="BQ5204" s="2"/>
      <c r="BR5204" s="2"/>
      <c r="BS5204" s="2"/>
      <c r="BT5204" s="2"/>
      <c r="BU5204" s="2"/>
      <c r="BV5204" s="2"/>
      <c r="BW5204" s="2"/>
      <c r="BX5204" s="2"/>
      <c r="BY5204" s="2"/>
    </row>
    <row r="5205" spans="38:77" s="11" customFormat="1" x14ac:dyDescent="0.3">
      <c r="AL5205" s="2"/>
      <c r="AM5205" s="2"/>
      <c r="AN5205" s="2"/>
      <c r="AO5205" s="2"/>
      <c r="AP5205" s="2"/>
      <c r="AQ5205" s="2"/>
      <c r="AR5205" s="2"/>
      <c r="AS5205" s="2"/>
      <c r="AT5205" s="2"/>
      <c r="AU5205" s="2"/>
      <c r="AV5205" s="2"/>
      <c r="AW5205" s="2"/>
      <c r="AX5205" s="2"/>
      <c r="AY5205" s="2"/>
      <c r="AZ5205" s="2"/>
      <c r="BA5205" s="2"/>
      <c r="BB5205" s="2"/>
      <c r="BC5205" s="2"/>
      <c r="BD5205" s="2"/>
      <c r="BE5205" s="2"/>
      <c r="BF5205" s="2"/>
      <c r="BG5205" s="2"/>
      <c r="BH5205" s="2"/>
      <c r="BI5205" s="2"/>
      <c r="BJ5205" s="2"/>
      <c r="BK5205" s="2"/>
      <c r="BL5205" s="2"/>
      <c r="BM5205" s="2"/>
      <c r="BN5205" s="2"/>
      <c r="BO5205" s="2"/>
      <c r="BP5205" s="2"/>
      <c r="BQ5205" s="2"/>
      <c r="BR5205" s="2"/>
      <c r="BS5205" s="2"/>
      <c r="BT5205" s="2"/>
      <c r="BU5205" s="2"/>
      <c r="BV5205" s="2"/>
      <c r="BW5205" s="2"/>
      <c r="BX5205" s="2"/>
      <c r="BY5205" s="2"/>
    </row>
    <row r="5206" spans="38:77" s="11" customFormat="1" x14ac:dyDescent="0.3">
      <c r="AL5206" s="2"/>
      <c r="AM5206" s="2"/>
      <c r="AN5206" s="2"/>
      <c r="AO5206" s="2"/>
      <c r="AP5206" s="2"/>
      <c r="AQ5206" s="2"/>
      <c r="AR5206" s="2"/>
      <c r="AS5206" s="2"/>
      <c r="AT5206" s="2"/>
      <c r="AU5206" s="2"/>
      <c r="AV5206" s="2"/>
      <c r="AW5206" s="2"/>
      <c r="AX5206" s="2"/>
      <c r="AY5206" s="2"/>
      <c r="AZ5206" s="2"/>
      <c r="BA5206" s="2"/>
      <c r="BB5206" s="2"/>
      <c r="BC5206" s="2"/>
      <c r="BD5206" s="2"/>
      <c r="BE5206" s="2"/>
      <c r="BF5206" s="2"/>
      <c r="BG5206" s="2"/>
      <c r="BH5206" s="2"/>
      <c r="BI5206" s="2"/>
      <c r="BJ5206" s="2"/>
      <c r="BK5206" s="2"/>
      <c r="BL5206" s="2"/>
      <c r="BM5206" s="2"/>
      <c r="BN5206" s="2"/>
      <c r="BO5206" s="2"/>
      <c r="BP5206" s="2"/>
      <c r="BQ5206" s="2"/>
      <c r="BR5206" s="2"/>
      <c r="BS5206" s="2"/>
      <c r="BT5206" s="2"/>
      <c r="BU5206" s="2"/>
      <c r="BV5206" s="2"/>
      <c r="BW5206" s="2"/>
      <c r="BX5206" s="2"/>
      <c r="BY5206" s="2"/>
    </row>
    <row r="5207" spans="38:77" s="11" customFormat="1" x14ac:dyDescent="0.3">
      <c r="AL5207" s="2"/>
      <c r="AM5207" s="2"/>
      <c r="AN5207" s="2"/>
      <c r="AO5207" s="2"/>
      <c r="AP5207" s="2"/>
      <c r="AQ5207" s="2"/>
      <c r="AR5207" s="2"/>
      <c r="AS5207" s="2"/>
      <c r="AT5207" s="2"/>
      <c r="AU5207" s="2"/>
      <c r="AV5207" s="2"/>
      <c r="AW5207" s="2"/>
      <c r="AX5207" s="2"/>
      <c r="AY5207" s="2"/>
      <c r="AZ5207" s="2"/>
      <c r="BA5207" s="2"/>
      <c r="BB5207" s="2"/>
      <c r="BC5207" s="2"/>
      <c r="BD5207" s="2"/>
      <c r="BE5207" s="2"/>
      <c r="BF5207" s="2"/>
      <c r="BG5207" s="2"/>
      <c r="BH5207" s="2"/>
      <c r="BI5207" s="2"/>
      <c r="BJ5207" s="2"/>
      <c r="BK5207" s="2"/>
      <c r="BL5207" s="2"/>
      <c r="BM5207" s="2"/>
      <c r="BN5207" s="2"/>
      <c r="BO5207" s="2"/>
      <c r="BP5207" s="2"/>
      <c r="BQ5207" s="2"/>
      <c r="BR5207" s="2"/>
      <c r="BS5207" s="2"/>
      <c r="BT5207" s="2"/>
      <c r="BU5207" s="2"/>
      <c r="BV5207" s="2"/>
      <c r="BW5207" s="2"/>
      <c r="BX5207" s="2"/>
      <c r="BY5207" s="2"/>
    </row>
    <row r="5208" spans="38:77" s="11" customFormat="1" x14ac:dyDescent="0.3">
      <c r="AL5208" s="2"/>
      <c r="AM5208" s="2"/>
      <c r="AN5208" s="2"/>
      <c r="AO5208" s="2"/>
      <c r="AP5208" s="2"/>
      <c r="AQ5208" s="2"/>
      <c r="AR5208" s="2"/>
      <c r="AS5208" s="2"/>
      <c r="AT5208" s="2"/>
      <c r="AU5208" s="2"/>
      <c r="AV5208" s="2"/>
      <c r="AW5208" s="2"/>
      <c r="AX5208" s="2"/>
      <c r="AY5208" s="2"/>
      <c r="AZ5208" s="2"/>
      <c r="BA5208" s="2"/>
      <c r="BB5208" s="2"/>
      <c r="BC5208" s="2"/>
      <c r="BD5208" s="2"/>
      <c r="BE5208" s="2"/>
      <c r="BF5208" s="2"/>
      <c r="BG5208" s="2"/>
      <c r="BH5208" s="2"/>
      <c r="BI5208" s="2"/>
      <c r="BJ5208" s="2"/>
      <c r="BK5208" s="2"/>
      <c r="BL5208" s="2"/>
      <c r="BM5208" s="2"/>
      <c r="BN5208" s="2"/>
      <c r="BO5208" s="2"/>
      <c r="BP5208" s="2"/>
      <c r="BQ5208" s="2"/>
      <c r="BR5208" s="2"/>
      <c r="BS5208" s="2"/>
      <c r="BT5208" s="2"/>
      <c r="BU5208" s="2"/>
      <c r="BV5208" s="2"/>
      <c r="BW5208" s="2"/>
      <c r="BX5208" s="2"/>
      <c r="BY5208" s="2"/>
    </row>
    <row r="5209" spans="38:77" s="11" customFormat="1" x14ac:dyDescent="0.3">
      <c r="AL5209" s="2"/>
      <c r="AM5209" s="2"/>
      <c r="AN5209" s="2"/>
      <c r="AO5209" s="2"/>
      <c r="AP5209" s="2"/>
      <c r="AQ5209" s="2"/>
      <c r="AR5209" s="2"/>
      <c r="AS5209" s="2"/>
      <c r="AT5209" s="2"/>
      <c r="AU5209" s="2"/>
      <c r="AV5209" s="2"/>
      <c r="AW5209" s="2"/>
      <c r="AX5209" s="2"/>
      <c r="AY5209" s="2"/>
      <c r="AZ5209" s="2"/>
      <c r="BA5209" s="2"/>
      <c r="BB5209" s="2"/>
      <c r="BC5209" s="2"/>
      <c r="BD5209" s="2"/>
      <c r="BE5209" s="2"/>
      <c r="BF5209" s="2"/>
      <c r="BG5209" s="2"/>
      <c r="BH5209" s="2"/>
      <c r="BI5209" s="2"/>
      <c r="BJ5209" s="2"/>
      <c r="BK5209" s="2"/>
      <c r="BL5209" s="2"/>
      <c r="BM5209" s="2"/>
      <c r="BN5209" s="2"/>
      <c r="BO5209" s="2"/>
      <c r="BP5209" s="2"/>
      <c r="BQ5209" s="2"/>
      <c r="BR5209" s="2"/>
      <c r="BS5209" s="2"/>
      <c r="BT5209" s="2"/>
      <c r="BU5209" s="2"/>
      <c r="BV5209" s="2"/>
      <c r="BW5209" s="2"/>
      <c r="BX5209" s="2"/>
      <c r="BY5209" s="2"/>
    </row>
    <row r="5210" spans="38:77" s="11" customFormat="1" x14ac:dyDescent="0.3">
      <c r="AL5210" s="2"/>
      <c r="AM5210" s="2"/>
      <c r="AN5210" s="2"/>
      <c r="AO5210" s="2"/>
      <c r="AP5210" s="2"/>
      <c r="AQ5210" s="2"/>
      <c r="AR5210" s="2"/>
      <c r="AS5210" s="2"/>
      <c r="AT5210" s="2"/>
      <c r="AU5210" s="2"/>
      <c r="AV5210" s="2"/>
      <c r="AW5210" s="2"/>
      <c r="AX5210" s="2"/>
      <c r="AY5210" s="2"/>
      <c r="AZ5210" s="2"/>
      <c r="BA5210" s="2"/>
      <c r="BB5210" s="2"/>
      <c r="BC5210" s="2"/>
      <c r="BD5210" s="2"/>
      <c r="BE5210" s="2"/>
      <c r="BF5210" s="2"/>
      <c r="BG5210" s="2"/>
      <c r="BH5210" s="2"/>
      <c r="BI5210" s="2"/>
      <c r="BJ5210" s="2"/>
      <c r="BK5210" s="2"/>
      <c r="BL5210" s="2"/>
      <c r="BM5210" s="2"/>
      <c r="BN5210" s="2"/>
      <c r="BO5210" s="2"/>
      <c r="BP5210" s="2"/>
      <c r="BQ5210" s="2"/>
      <c r="BR5210" s="2"/>
      <c r="BS5210" s="2"/>
      <c r="BT5210" s="2"/>
      <c r="BU5210" s="2"/>
      <c r="BV5210" s="2"/>
      <c r="BW5210" s="2"/>
      <c r="BX5210" s="2"/>
      <c r="BY5210" s="2"/>
    </row>
    <row r="5211" spans="38:77" s="11" customFormat="1" x14ac:dyDescent="0.3">
      <c r="AL5211" s="2"/>
      <c r="AM5211" s="2"/>
      <c r="AN5211" s="2"/>
      <c r="AO5211" s="2"/>
      <c r="AP5211" s="2"/>
      <c r="AQ5211" s="2"/>
      <c r="AR5211" s="2"/>
      <c r="AS5211" s="2"/>
      <c r="AT5211" s="2"/>
      <c r="AU5211" s="2"/>
      <c r="AV5211" s="2"/>
      <c r="AW5211" s="2"/>
      <c r="AX5211" s="2"/>
      <c r="AY5211" s="2"/>
      <c r="AZ5211" s="2"/>
      <c r="BA5211" s="2"/>
      <c r="BB5211" s="2"/>
      <c r="BC5211" s="2"/>
      <c r="BD5211" s="2"/>
      <c r="BE5211" s="2"/>
      <c r="BF5211" s="2"/>
      <c r="BG5211" s="2"/>
      <c r="BH5211" s="2"/>
      <c r="BI5211" s="2"/>
      <c r="BJ5211" s="2"/>
      <c r="BK5211" s="2"/>
      <c r="BL5211" s="2"/>
      <c r="BM5211" s="2"/>
      <c r="BN5211" s="2"/>
      <c r="BO5211" s="2"/>
      <c r="BP5211" s="2"/>
      <c r="BQ5211" s="2"/>
      <c r="BR5211" s="2"/>
      <c r="BS5211" s="2"/>
      <c r="BT5211" s="2"/>
      <c r="BU5211" s="2"/>
      <c r="BV5211" s="2"/>
      <c r="BW5211" s="2"/>
      <c r="BX5211" s="2"/>
      <c r="BY5211" s="2"/>
    </row>
    <row r="5212" spans="38:77" s="11" customFormat="1" x14ac:dyDescent="0.3">
      <c r="AL5212" s="2"/>
      <c r="AM5212" s="2"/>
      <c r="AN5212" s="2"/>
      <c r="AO5212" s="2"/>
      <c r="AP5212" s="2"/>
      <c r="AQ5212" s="2"/>
      <c r="AR5212" s="2"/>
      <c r="AS5212" s="2"/>
      <c r="AT5212" s="2"/>
      <c r="AU5212" s="2"/>
      <c r="AV5212" s="2"/>
      <c r="AW5212" s="2"/>
      <c r="AX5212" s="2"/>
      <c r="AY5212" s="2"/>
      <c r="AZ5212" s="2"/>
      <c r="BA5212" s="2"/>
      <c r="BB5212" s="2"/>
      <c r="BC5212" s="2"/>
      <c r="BD5212" s="2"/>
      <c r="BE5212" s="2"/>
      <c r="BF5212" s="2"/>
      <c r="BG5212" s="2"/>
      <c r="BH5212" s="2"/>
      <c r="BI5212" s="2"/>
      <c r="BJ5212" s="2"/>
      <c r="BK5212" s="2"/>
      <c r="BL5212" s="2"/>
      <c r="BM5212" s="2"/>
      <c r="BN5212" s="2"/>
      <c r="BO5212" s="2"/>
      <c r="BP5212" s="2"/>
      <c r="BQ5212" s="2"/>
      <c r="BR5212" s="2"/>
      <c r="BS5212" s="2"/>
      <c r="BT5212" s="2"/>
      <c r="BU5212" s="2"/>
      <c r="BV5212" s="2"/>
      <c r="BW5212" s="2"/>
      <c r="BX5212" s="2"/>
      <c r="BY5212" s="2"/>
    </row>
    <row r="5213" spans="38:77" s="11" customFormat="1" x14ac:dyDescent="0.3">
      <c r="AL5213" s="2"/>
      <c r="AM5213" s="2"/>
      <c r="AN5213" s="2"/>
      <c r="AO5213" s="2"/>
      <c r="AP5213" s="2"/>
      <c r="AQ5213" s="2"/>
      <c r="AR5213" s="2"/>
      <c r="AS5213" s="2"/>
      <c r="AT5213" s="2"/>
      <c r="AU5213" s="2"/>
      <c r="AV5213" s="2"/>
      <c r="AW5213" s="2"/>
      <c r="AX5213" s="2"/>
      <c r="AY5213" s="2"/>
      <c r="AZ5213" s="2"/>
      <c r="BA5213" s="2"/>
      <c r="BB5213" s="2"/>
      <c r="BC5213" s="2"/>
      <c r="BD5213" s="2"/>
      <c r="BE5213" s="2"/>
      <c r="BF5213" s="2"/>
      <c r="BG5213" s="2"/>
      <c r="BH5213" s="2"/>
      <c r="BI5213" s="2"/>
      <c r="BJ5213" s="2"/>
      <c r="BK5213" s="2"/>
      <c r="BL5213" s="2"/>
      <c r="BM5213" s="2"/>
      <c r="BN5213" s="2"/>
      <c r="BO5213" s="2"/>
      <c r="BP5213" s="2"/>
      <c r="BQ5213" s="2"/>
      <c r="BR5213" s="2"/>
      <c r="BS5213" s="2"/>
      <c r="BT5213" s="2"/>
      <c r="BU5213" s="2"/>
      <c r="BV5213" s="2"/>
      <c r="BW5213" s="2"/>
      <c r="BX5213" s="2"/>
      <c r="BY5213" s="2"/>
    </row>
    <row r="5214" spans="38:77" s="11" customFormat="1" x14ac:dyDescent="0.3">
      <c r="AL5214" s="2"/>
      <c r="AM5214" s="2"/>
      <c r="AN5214" s="2"/>
      <c r="AO5214" s="2"/>
      <c r="AP5214" s="2"/>
      <c r="AQ5214" s="2"/>
      <c r="AR5214" s="2"/>
      <c r="AS5214" s="2"/>
      <c r="AT5214" s="2"/>
      <c r="AU5214" s="2"/>
      <c r="AV5214" s="2"/>
      <c r="AW5214" s="2"/>
      <c r="AX5214" s="2"/>
      <c r="AY5214" s="2"/>
      <c r="AZ5214" s="2"/>
      <c r="BA5214" s="2"/>
      <c r="BB5214" s="2"/>
      <c r="BC5214" s="2"/>
      <c r="BD5214" s="2"/>
      <c r="BE5214" s="2"/>
      <c r="BF5214" s="2"/>
      <c r="BG5214" s="2"/>
      <c r="BH5214" s="2"/>
      <c r="BI5214" s="2"/>
      <c r="BJ5214" s="2"/>
      <c r="BK5214" s="2"/>
      <c r="BL5214" s="2"/>
      <c r="BM5214" s="2"/>
      <c r="BN5214" s="2"/>
      <c r="BO5214" s="2"/>
      <c r="BP5214" s="2"/>
      <c r="BQ5214" s="2"/>
      <c r="BR5214" s="2"/>
      <c r="BS5214" s="2"/>
      <c r="BT5214" s="2"/>
      <c r="BU5214" s="2"/>
      <c r="BV5214" s="2"/>
      <c r="BW5214" s="2"/>
      <c r="BX5214" s="2"/>
      <c r="BY5214" s="2"/>
    </row>
    <row r="5215" spans="38:77" s="11" customFormat="1" x14ac:dyDescent="0.3">
      <c r="AL5215" s="2"/>
      <c r="AM5215" s="2"/>
      <c r="AN5215" s="2"/>
      <c r="AO5215" s="2"/>
      <c r="AP5215" s="2"/>
      <c r="AQ5215" s="2"/>
      <c r="AR5215" s="2"/>
      <c r="AS5215" s="2"/>
      <c r="AT5215" s="2"/>
      <c r="AU5215" s="2"/>
      <c r="AV5215" s="2"/>
      <c r="AW5215" s="2"/>
      <c r="AX5215" s="2"/>
      <c r="AY5215" s="2"/>
      <c r="AZ5215" s="2"/>
      <c r="BA5215" s="2"/>
      <c r="BB5215" s="2"/>
      <c r="BC5215" s="2"/>
      <c r="BD5215" s="2"/>
      <c r="BE5215" s="2"/>
      <c r="BF5215" s="2"/>
      <c r="BG5215" s="2"/>
      <c r="BH5215" s="2"/>
      <c r="BI5215" s="2"/>
      <c r="BJ5215" s="2"/>
      <c r="BK5215" s="2"/>
      <c r="BL5215" s="2"/>
      <c r="BM5215" s="2"/>
      <c r="BN5215" s="2"/>
      <c r="BO5215" s="2"/>
      <c r="BP5215" s="2"/>
      <c r="BQ5215" s="2"/>
      <c r="BR5215" s="2"/>
      <c r="BS5215" s="2"/>
      <c r="BT5215" s="2"/>
      <c r="BU5215" s="2"/>
      <c r="BV5215" s="2"/>
      <c r="BW5215" s="2"/>
      <c r="BX5215" s="2"/>
      <c r="BY5215" s="2"/>
    </row>
    <row r="5216" spans="38:77" s="11" customFormat="1" x14ac:dyDescent="0.3">
      <c r="AL5216" s="2"/>
      <c r="AM5216" s="2"/>
      <c r="AN5216" s="2"/>
      <c r="AO5216" s="2"/>
      <c r="AP5216" s="2"/>
      <c r="AQ5216" s="2"/>
      <c r="AR5216" s="2"/>
      <c r="AS5216" s="2"/>
      <c r="AT5216" s="2"/>
      <c r="AU5216" s="2"/>
      <c r="AV5216" s="2"/>
      <c r="AW5216" s="2"/>
      <c r="AX5216" s="2"/>
      <c r="AY5216" s="2"/>
      <c r="AZ5216" s="2"/>
      <c r="BA5216" s="2"/>
      <c r="BB5216" s="2"/>
      <c r="BC5216" s="2"/>
      <c r="BD5216" s="2"/>
      <c r="BE5216" s="2"/>
      <c r="BF5216" s="2"/>
      <c r="BG5216" s="2"/>
      <c r="BH5216" s="2"/>
      <c r="BI5216" s="2"/>
      <c r="BJ5216" s="2"/>
      <c r="BK5216" s="2"/>
      <c r="BL5216" s="2"/>
      <c r="BM5216" s="2"/>
      <c r="BN5216" s="2"/>
      <c r="BO5216" s="2"/>
      <c r="BP5216" s="2"/>
      <c r="BQ5216" s="2"/>
      <c r="BR5216" s="2"/>
      <c r="BS5216" s="2"/>
      <c r="BT5216" s="2"/>
      <c r="BU5216" s="2"/>
      <c r="BV5216" s="2"/>
      <c r="BW5216" s="2"/>
      <c r="BX5216" s="2"/>
      <c r="BY5216" s="2"/>
    </row>
    <row r="5217" spans="38:77" s="11" customFormat="1" x14ac:dyDescent="0.3">
      <c r="AL5217" s="2"/>
      <c r="AM5217" s="2"/>
      <c r="AN5217" s="2"/>
      <c r="AO5217" s="2"/>
      <c r="AP5217" s="2"/>
      <c r="AQ5217" s="2"/>
      <c r="AR5217" s="2"/>
      <c r="AS5217" s="2"/>
      <c r="AT5217" s="2"/>
      <c r="AU5217" s="2"/>
      <c r="AV5217" s="2"/>
      <c r="AW5217" s="2"/>
      <c r="AX5217" s="2"/>
      <c r="AY5217" s="2"/>
      <c r="AZ5217" s="2"/>
      <c r="BA5217" s="2"/>
      <c r="BB5217" s="2"/>
      <c r="BC5217" s="2"/>
      <c r="BD5217" s="2"/>
      <c r="BE5217" s="2"/>
      <c r="BF5217" s="2"/>
      <c r="BG5217" s="2"/>
      <c r="BH5217" s="2"/>
      <c r="BI5217" s="2"/>
      <c r="BJ5217" s="2"/>
      <c r="BK5217" s="2"/>
      <c r="BL5217" s="2"/>
      <c r="BM5217" s="2"/>
      <c r="BN5217" s="2"/>
      <c r="BO5217" s="2"/>
      <c r="BP5217" s="2"/>
      <c r="BQ5217" s="2"/>
      <c r="BR5217" s="2"/>
      <c r="BS5217" s="2"/>
      <c r="BT5217" s="2"/>
      <c r="BU5217" s="2"/>
      <c r="BV5217" s="2"/>
      <c r="BW5217" s="2"/>
      <c r="BX5217" s="2"/>
      <c r="BY5217" s="2"/>
    </row>
    <row r="5218" spans="38:77" s="11" customFormat="1" x14ac:dyDescent="0.3">
      <c r="AL5218" s="2"/>
      <c r="AM5218" s="2"/>
      <c r="AN5218" s="2"/>
      <c r="AO5218" s="2"/>
      <c r="AP5218" s="2"/>
      <c r="AQ5218" s="2"/>
      <c r="AR5218" s="2"/>
      <c r="AS5218" s="2"/>
      <c r="AT5218" s="2"/>
      <c r="AU5218" s="2"/>
      <c r="AV5218" s="2"/>
      <c r="AW5218" s="2"/>
      <c r="AX5218" s="2"/>
      <c r="AY5218" s="2"/>
      <c r="AZ5218" s="2"/>
      <c r="BA5218" s="2"/>
      <c r="BB5218" s="2"/>
      <c r="BC5218" s="2"/>
      <c r="BD5218" s="2"/>
      <c r="BE5218" s="2"/>
      <c r="BF5218" s="2"/>
      <c r="BG5218" s="2"/>
      <c r="BH5218" s="2"/>
      <c r="BI5218" s="2"/>
      <c r="BJ5218" s="2"/>
      <c r="BK5218" s="2"/>
      <c r="BL5218" s="2"/>
      <c r="BM5218" s="2"/>
      <c r="BN5218" s="2"/>
      <c r="BO5218" s="2"/>
      <c r="BP5218" s="2"/>
      <c r="BQ5218" s="2"/>
      <c r="BR5218" s="2"/>
      <c r="BS5218" s="2"/>
      <c r="BT5218" s="2"/>
      <c r="BU5218" s="2"/>
      <c r="BV5218" s="2"/>
      <c r="BW5218" s="2"/>
      <c r="BX5218" s="2"/>
      <c r="BY5218" s="2"/>
    </row>
    <row r="5219" spans="38:77" s="11" customFormat="1" x14ac:dyDescent="0.3">
      <c r="AL5219" s="2"/>
      <c r="AM5219" s="2"/>
      <c r="AN5219" s="2"/>
      <c r="AO5219" s="2"/>
      <c r="AP5219" s="2"/>
      <c r="AQ5219" s="2"/>
      <c r="AR5219" s="2"/>
      <c r="AS5219" s="2"/>
      <c r="AT5219" s="2"/>
      <c r="AU5219" s="2"/>
      <c r="AV5219" s="2"/>
      <c r="AW5219" s="2"/>
      <c r="AX5219" s="2"/>
      <c r="AY5219" s="2"/>
      <c r="AZ5219" s="2"/>
      <c r="BA5219" s="2"/>
      <c r="BB5219" s="2"/>
      <c r="BC5219" s="2"/>
      <c r="BD5219" s="2"/>
      <c r="BE5219" s="2"/>
      <c r="BF5219" s="2"/>
      <c r="BG5219" s="2"/>
      <c r="BH5219" s="2"/>
      <c r="BI5219" s="2"/>
      <c r="BJ5219" s="2"/>
      <c r="BK5219" s="2"/>
      <c r="BL5219" s="2"/>
      <c r="BM5219" s="2"/>
      <c r="BN5219" s="2"/>
      <c r="BO5219" s="2"/>
      <c r="BP5219" s="2"/>
      <c r="BQ5219" s="2"/>
      <c r="BR5219" s="2"/>
      <c r="BS5219" s="2"/>
      <c r="BT5219" s="2"/>
      <c r="BU5219" s="2"/>
      <c r="BV5219" s="2"/>
      <c r="BW5219" s="2"/>
      <c r="BX5219" s="2"/>
      <c r="BY5219" s="2"/>
    </row>
    <row r="5220" spans="38:77" s="11" customFormat="1" x14ac:dyDescent="0.3">
      <c r="AL5220" s="2"/>
      <c r="AM5220" s="2"/>
      <c r="AN5220" s="2"/>
      <c r="AO5220" s="2"/>
      <c r="AP5220" s="2"/>
      <c r="AQ5220" s="2"/>
      <c r="AR5220" s="2"/>
      <c r="AS5220" s="2"/>
      <c r="AT5220" s="2"/>
      <c r="AU5220" s="2"/>
      <c r="AV5220" s="2"/>
      <c r="AW5220" s="2"/>
      <c r="AX5220" s="2"/>
      <c r="AY5220" s="2"/>
      <c r="AZ5220" s="2"/>
      <c r="BA5220" s="2"/>
      <c r="BB5220" s="2"/>
      <c r="BC5220" s="2"/>
      <c r="BD5220" s="2"/>
      <c r="BE5220" s="2"/>
      <c r="BF5220" s="2"/>
      <c r="BG5220" s="2"/>
      <c r="BH5220" s="2"/>
      <c r="BI5220" s="2"/>
      <c r="BJ5220" s="2"/>
      <c r="BK5220" s="2"/>
      <c r="BL5220" s="2"/>
      <c r="BM5220" s="2"/>
      <c r="BN5220" s="2"/>
      <c r="BO5220" s="2"/>
      <c r="BP5220" s="2"/>
      <c r="BQ5220" s="2"/>
      <c r="BR5220" s="2"/>
      <c r="BS5220" s="2"/>
      <c r="BT5220" s="2"/>
      <c r="BU5220" s="2"/>
      <c r="BV5220" s="2"/>
      <c r="BW5220" s="2"/>
      <c r="BX5220" s="2"/>
      <c r="BY5220" s="2"/>
    </row>
    <row r="5221" spans="38:77" s="11" customFormat="1" x14ac:dyDescent="0.3">
      <c r="AL5221" s="2"/>
      <c r="AM5221" s="2"/>
      <c r="AN5221" s="2"/>
      <c r="AO5221" s="2"/>
      <c r="AP5221" s="2"/>
      <c r="AQ5221" s="2"/>
      <c r="AR5221" s="2"/>
      <c r="AS5221" s="2"/>
      <c r="AT5221" s="2"/>
      <c r="AU5221" s="2"/>
      <c r="AV5221" s="2"/>
      <c r="AW5221" s="2"/>
      <c r="AX5221" s="2"/>
      <c r="AY5221" s="2"/>
      <c r="AZ5221" s="2"/>
      <c r="BA5221" s="2"/>
      <c r="BB5221" s="2"/>
      <c r="BC5221" s="2"/>
      <c r="BD5221" s="2"/>
      <c r="BE5221" s="2"/>
      <c r="BF5221" s="2"/>
      <c r="BG5221" s="2"/>
      <c r="BH5221" s="2"/>
      <c r="BI5221" s="2"/>
      <c r="BJ5221" s="2"/>
      <c r="BK5221" s="2"/>
      <c r="BL5221" s="2"/>
      <c r="BM5221" s="2"/>
      <c r="BN5221" s="2"/>
      <c r="BO5221" s="2"/>
      <c r="BP5221" s="2"/>
      <c r="BQ5221" s="2"/>
      <c r="BR5221" s="2"/>
      <c r="BS5221" s="2"/>
      <c r="BT5221" s="2"/>
      <c r="BU5221" s="2"/>
      <c r="BV5221" s="2"/>
      <c r="BW5221" s="2"/>
      <c r="BX5221" s="2"/>
      <c r="BY5221" s="2"/>
    </row>
    <row r="5222" spans="38:77" s="11" customFormat="1" x14ac:dyDescent="0.3">
      <c r="AL5222" s="2"/>
      <c r="AM5222" s="2"/>
      <c r="AN5222" s="2"/>
      <c r="AO5222" s="2"/>
      <c r="AP5222" s="2"/>
      <c r="AQ5222" s="2"/>
      <c r="AR5222" s="2"/>
      <c r="AS5222" s="2"/>
      <c r="AT5222" s="2"/>
      <c r="AU5222" s="2"/>
      <c r="AV5222" s="2"/>
      <c r="AW5222" s="2"/>
      <c r="AX5222" s="2"/>
      <c r="AY5222" s="2"/>
      <c r="AZ5222" s="2"/>
      <c r="BA5222" s="2"/>
      <c r="BB5222" s="2"/>
      <c r="BC5222" s="2"/>
      <c r="BD5222" s="2"/>
      <c r="BE5222" s="2"/>
      <c r="BF5222" s="2"/>
      <c r="BG5222" s="2"/>
      <c r="BH5222" s="2"/>
      <c r="BI5222" s="2"/>
      <c r="BJ5222" s="2"/>
      <c r="BK5222" s="2"/>
      <c r="BL5222" s="2"/>
      <c r="BM5222" s="2"/>
      <c r="BN5222" s="2"/>
      <c r="BO5222" s="2"/>
      <c r="BP5222" s="2"/>
      <c r="BQ5222" s="2"/>
      <c r="BR5222" s="2"/>
      <c r="BS5222" s="2"/>
      <c r="BT5222" s="2"/>
      <c r="BU5222" s="2"/>
      <c r="BV5222" s="2"/>
      <c r="BW5222" s="2"/>
      <c r="BX5222" s="2"/>
      <c r="BY5222" s="2"/>
    </row>
    <row r="5223" spans="38:77" s="11" customFormat="1" x14ac:dyDescent="0.3">
      <c r="AL5223" s="2"/>
      <c r="AM5223" s="2"/>
      <c r="AN5223" s="2"/>
      <c r="AO5223" s="2"/>
      <c r="AP5223" s="2"/>
      <c r="AQ5223" s="2"/>
      <c r="AR5223" s="2"/>
      <c r="AS5223" s="2"/>
      <c r="AT5223" s="2"/>
      <c r="AU5223" s="2"/>
      <c r="AV5223" s="2"/>
      <c r="AW5223" s="2"/>
      <c r="AX5223" s="2"/>
      <c r="AY5223" s="2"/>
      <c r="AZ5223" s="2"/>
      <c r="BA5223" s="2"/>
      <c r="BB5223" s="2"/>
      <c r="BC5223" s="2"/>
      <c r="BD5223" s="2"/>
      <c r="BE5223" s="2"/>
      <c r="BF5223" s="2"/>
      <c r="BG5223" s="2"/>
      <c r="BH5223" s="2"/>
      <c r="BI5223" s="2"/>
      <c r="BJ5223" s="2"/>
      <c r="BK5223" s="2"/>
      <c r="BL5223" s="2"/>
      <c r="BM5223" s="2"/>
      <c r="BN5223" s="2"/>
      <c r="BO5223" s="2"/>
      <c r="BP5223" s="2"/>
      <c r="BQ5223" s="2"/>
      <c r="BR5223" s="2"/>
      <c r="BS5223" s="2"/>
      <c r="BT5223" s="2"/>
      <c r="BU5223" s="2"/>
      <c r="BV5223" s="2"/>
      <c r="BW5223" s="2"/>
      <c r="BX5223" s="2"/>
      <c r="BY5223" s="2"/>
    </row>
    <row r="5224" spans="38:77" s="11" customFormat="1" x14ac:dyDescent="0.3">
      <c r="AL5224" s="2"/>
      <c r="AM5224" s="2"/>
      <c r="AN5224" s="2"/>
      <c r="AO5224" s="2"/>
      <c r="AP5224" s="2"/>
      <c r="AQ5224" s="2"/>
      <c r="AR5224" s="2"/>
      <c r="AS5224" s="2"/>
      <c r="AT5224" s="2"/>
      <c r="AU5224" s="2"/>
      <c r="AV5224" s="2"/>
      <c r="AW5224" s="2"/>
      <c r="AX5224" s="2"/>
      <c r="AY5224" s="2"/>
      <c r="AZ5224" s="2"/>
      <c r="BA5224" s="2"/>
      <c r="BB5224" s="2"/>
      <c r="BC5224" s="2"/>
      <c r="BD5224" s="2"/>
      <c r="BE5224" s="2"/>
      <c r="BF5224" s="2"/>
      <c r="BG5224" s="2"/>
      <c r="BH5224" s="2"/>
      <c r="BI5224" s="2"/>
      <c r="BJ5224" s="2"/>
      <c r="BK5224" s="2"/>
      <c r="BL5224" s="2"/>
      <c r="BM5224" s="2"/>
      <c r="BN5224" s="2"/>
      <c r="BO5224" s="2"/>
      <c r="BP5224" s="2"/>
      <c r="BQ5224" s="2"/>
      <c r="BR5224" s="2"/>
      <c r="BS5224" s="2"/>
      <c r="BT5224" s="2"/>
      <c r="BU5224" s="2"/>
      <c r="BV5224" s="2"/>
      <c r="BW5224" s="2"/>
      <c r="BX5224" s="2"/>
      <c r="BY5224" s="2"/>
    </row>
    <row r="5225" spans="38:77" s="11" customFormat="1" x14ac:dyDescent="0.3">
      <c r="AL5225" s="2"/>
      <c r="AM5225" s="2"/>
      <c r="AN5225" s="2"/>
      <c r="AO5225" s="2"/>
      <c r="AP5225" s="2"/>
      <c r="AQ5225" s="2"/>
      <c r="AR5225" s="2"/>
      <c r="AS5225" s="2"/>
      <c r="AT5225" s="2"/>
      <c r="AU5225" s="2"/>
      <c r="AV5225" s="2"/>
      <c r="AW5225" s="2"/>
      <c r="AX5225" s="2"/>
      <c r="AY5225" s="2"/>
      <c r="AZ5225" s="2"/>
      <c r="BA5225" s="2"/>
      <c r="BB5225" s="2"/>
      <c r="BC5225" s="2"/>
      <c r="BD5225" s="2"/>
      <c r="BE5225" s="2"/>
      <c r="BF5225" s="2"/>
      <c r="BG5225" s="2"/>
      <c r="BH5225" s="2"/>
      <c r="BI5225" s="2"/>
      <c r="BJ5225" s="2"/>
      <c r="BK5225" s="2"/>
      <c r="BL5225" s="2"/>
      <c r="BM5225" s="2"/>
      <c r="BN5225" s="2"/>
      <c r="BO5225" s="2"/>
      <c r="BP5225" s="2"/>
      <c r="BQ5225" s="2"/>
      <c r="BR5225" s="2"/>
      <c r="BS5225" s="2"/>
      <c r="BT5225" s="2"/>
      <c r="BU5225" s="2"/>
      <c r="BV5225" s="2"/>
      <c r="BW5225" s="2"/>
      <c r="BX5225" s="2"/>
      <c r="BY5225" s="2"/>
    </row>
    <row r="5226" spans="38:77" s="11" customFormat="1" x14ac:dyDescent="0.3">
      <c r="AL5226" s="2"/>
      <c r="AM5226" s="2"/>
      <c r="AN5226" s="2"/>
      <c r="AO5226" s="2"/>
      <c r="AP5226" s="2"/>
      <c r="AQ5226" s="2"/>
      <c r="AR5226" s="2"/>
      <c r="AS5226" s="2"/>
      <c r="AT5226" s="2"/>
      <c r="AU5226" s="2"/>
      <c r="AV5226" s="2"/>
      <c r="AW5226" s="2"/>
      <c r="AX5226" s="2"/>
      <c r="AY5226" s="2"/>
      <c r="AZ5226" s="2"/>
      <c r="BA5226" s="2"/>
      <c r="BB5226" s="2"/>
      <c r="BC5226" s="2"/>
      <c r="BD5226" s="2"/>
      <c r="BE5226" s="2"/>
      <c r="BF5226" s="2"/>
      <c r="BG5226" s="2"/>
      <c r="BH5226" s="2"/>
      <c r="BI5226" s="2"/>
      <c r="BJ5226" s="2"/>
      <c r="BK5226" s="2"/>
      <c r="BL5226" s="2"/>
      <c r="BM5226" s="2"/>
      <c r="BN5226" s="2"/>
      <c r="BO5226" s="2"/>
      <c r="BP5226" s="2"/>
      <c r="BQ5226" s="2"/>
      <c r="BR5226" s="2"/>
      <c r="BS5226" s="2"/>
      <c r="BT5226" s="2"/>
      <c r="BU5226" s="2"/>
      <c r="BV5226" s="2"/>
      <c r="BW5226" s="2"/>
      <c r="BX5226" s="2"/>
      <c r="BY5226" s="2"/>
    </row>
    <row r="5227" spans="38:77" s="11" customFormat="1" x14ac:dyDescent="0.3">
      <c r="AL5227" s="2"/>
      <c r="AM5227" s="2"/>
      <c r="AN5227" s="2"/>
      <c r="AO5227" s="2"/>
      <c r="AP5227" s="2"/>
      <c r="AQ5227" s="2"/>
      <c r="AR5227" s="2"/>
      <c r="AS5227" s="2"/>
      <c r="AT5227" s="2"/>
      <c r="AU5227" s="2"/>
      <c r="AV5227" s="2"/>
      <c r="AW5227" s="2"/>
      <c r="AX5227" s="2"/>
      <c r="AY5227" s="2"/>
      <c r="AZ5227" s="2"/>
      <c r="BA5227" s="2"/>
      <c r="BB5227" s="2"/>
      <c r="BC5227" s="2"/>
      <c r="BD5227" s="2"/>
      <c r="BE5227" s="2"/>
      <c r="BF5227" s="2"/>
      <c r="BG5227" s="2"/>
      <c r="BH5227" s="2"/>
      <c r="BI5227" s="2"/>
      <c r="BJ5227" s="2"/>
      <c r="BK5227" s="2"/>
      <c r="BL5227" s="2"/>
      <c r="BM5227" s="2"/>
      <c r="BN5227" s="2"/>
      <c r="BO5227" s="2"/>
      <c r="BP5227" s="2"/>
      <c r="BQ5227" s="2"/>
      <c r="BR5227" s="2"/>
      <c r="BS5227" s="2"/>
      <c r="BT5227" s="2"/>
      <c r="BU5227" s="2"/>
      <c r="BV5227" s="2"/>
      <c r="BW5227" s="2"/>
      <c r="BX5227" s="2"/>
      <c r="BY5227" s="2"/>
    </row>
    <row r="5228" spans="38:77" s="11" customFormat="1" x14ac:dyDescent="0.3">
      <c r="AL5228" s="2"/>
      <c r="AM5228" s="2"/>
      <c r="AN5228" s="2"/>
      <c r="AO5228" s="2"/>
      <c r="AP5228" s="2"/>
      <c r="AQ5228" s="2"/>
      <c r="AR5228" s="2"/>
      <c r="AS5228" s="2"/>
      <c r="AT5228" s="2"/>
      <c r="AU5228" s="2"/>
      <c r="AV5228" s="2"/>
      <c r="AW5228" s="2"/>
      <c r="AX5228" s="2"/>
      <c r="AY5228" s="2"/>
      <c r="AZ5228" s="2"/>
      <c r="BA5228" s="2"/>
      <c r="BB5228" s="2"/>
      <c r="BC5228" s="2"/>
      <c r="BD5228" s="2"/>
      <c r="BE5228" s="2"/>
      <c r="BF5228" s="2"/>
      <c r="BG5228" s="2"/>
      <c r="BH5228" s="2"/>
      <c r="BI5228" s="2"/>
      <c r="BJ5228" s="2"/>
      <c r="BK5228" s="2"/>
      <c r="BL5228" s="2"/>
      <c r="BM5228" s="2"/>
      <c r="BN5228" s="2"/>
      <c r="BO5228" s="2"/>
      <c r="BP5228" s="2"/>
      <c r="BQ5228" s="2"/>
      <c r="BR5228" s="2"/>
      <c r="BS5228" s="2"/>
      <c r="BT5228" s="2"/>
      <c r="BU5228" s="2"/>
      <c r="BV5228" s="2"/>
      <c r="BW5228" s="2"/>
      <c r="BX5228" s="2"/>
      <c r="BY5228" s="2"/>
    </row>
    <row r="5229" spans="38:77" s="11" customFormat="1" x14ac:dyDescent="0.3">
      <c r="AL5229" s="2"/>
      <c r="AM5229" s="2"/>
      <c r="AN5229" s="2"/>
      <c r="AO5229" s="2"/>
      <c r="AP5229" s="2"/>
      <c r="AQ5229" s="2"/>
      <c r="AR5229" s="2"/>
      <c r="AS5229" s="2"/>
      <c r="AT5229" s="2"/>
      <c r="AU5229" s="2"/>
      <c r="AV5229" s="2"/>
      <c r="AW5229" s="2"/>
      <c r="AX5229" s="2"/>
      <c r="AY5229" s="2"/>
      <c r="AZ5229" s="2"/>
      <c r="BA5229" s="2"/>
      <c r="BB5229" s="2"/>
      <c r="BC5229" s="2"/>
      <c r="BD5229" s="2"/>
      <c r="BE5229" s="2"/>
      <c r="BF5229" s="2"/>
      <c r="BG5229" s="2"/>
      <c r="BH5229" s="2"/>
      <c r="BI5229" s="2"/>
      <c r="BJ5229" s="2"/>
      <c r="BK5229" s="2"/>
      <c r="BL5229" s="2"/>
      <c r="BM5229" s="2"/>
      <c r="BN5229" s="2"/>
      <c r="BO5229" s="2"/>
      <c r="BP5229" s="2"/>
      <c r="BQ5229" s="2"/>
      <c r="BR5229" s="2"/>
      <c r="BS5229" s="2"/>
      <c r="BT5229" s="2"/>
      <c r="BU5229" s="2"/>
      <c r="BV5229" s="2"/>
      <c r="BW5229" s="2"/>
      <c r="BX5229" s="2"/>
      <c r="BY5229" s="2"/>
    </row>
    <row r="5230" spans="38:77" s="11" customFormat="1" x14ac:dyDescent="0.3">
      <c r="AL5230" s="2"/>
      <c r="AM5230" s="2"/>
      <c r="AN5230" s="2"/>
      <c r="AO5230" s="2"/>
      <c r="AP5230" s="2"/>
      <c r="AQ5230" s="2"/>
      <c r="AR5230" s="2"/>
      <c r="AS5230" s="2"/>
      <c r="AT5230" s="2"/>
      <c r="AU5230" s="2"/>
      <c r="AV5230" s="2"/>
      <c r="AW5230" s="2"/>
      <c r="AX5230" s="2"/>
      <c r="AY5230" s="2"/>
      <c r="AZ5230" s="2"/>
      <c r="BA5230" s="2"/>
      <c r="BB5230" s="2"/>
      <c r="BC5230" s="2"/>
      <c r="BD5230" s="2"/>
      <c r="BE5230" s="2"/>
      <c r="BF5230" s="2"/>
      <c r="BG5230" s="2"/>
      <c r="BH5230" s="2"/>
      <c r="BI5230" s="2"/>
      <c r="BJ5230" s="2"/>
      <c r="BK5230" s="2"/>
      <c r="BL5230" s="2"/>
      <c r="BM5230" s="2"/>
      <c r="BN5230" s="2"/>
      <c r="BO5230" s="2"/>
      <c r="BP5230" s="2"/>
      <c r="BQ5230" s="2"/>
      <c r="BR5230" s="2"/>
      <c r="BS5230" s="2"/>
      <c r="BT5230" s="2"/>
      <c r="BU5230" s="2"/>
      <c r="BV5230" s="2"/>
      <c r="BW5230" s="2"/>
      <c r="BX5230" s="2"/>
      <c r="BY5230" s="2"/>
    </row>
    <row r="5231" spans="38:77" s="11" customFormat="1" x14ac:dyDescent="0.3">
      <c r="AL5231" s="2"/>
      <c r="AM5231" s="2"/>
      <c r="AN5231" s="2"/>
      <c r="AO5231" s="2"/>
      <c r="AP5231" s="2"/>
      <c r="AQ5231" s="2"/>
      <c r="AR5231" s="2"/>
      <c r="AS5231" s="2"/>
      <c r="AT5231" s="2"/>
      <c r="AU5231" s="2"/>
      <c r="AV5231" s="2"/>
      <c r="AW5231" s="2"/>
      <c r="AX5231" s="2"/>
      <c r="AY5231" s="2"/>
      <c r="AZ5231" s="2"/>
      <c r="BA5231" s="2"/>
      <c r="BB5231" s="2"/>
      <c r="BC5231" s="2"/>
      <c r="BD5231" s="2"/>
      <c r="BE5231" s="2"/>
      <c r="BF5231" s="2"/>
      <c r="BG5231" s="2"/>
      <c r="BH5231" s="2"/>
      <c r="BI5231" s="2"/>
      <c r="BJ5231" s="2"/>
      <c r="BK5231" s="2"/>
      <c r="BL5231" s="2"/>
      <c r="BM5231" s="2"/>
      <c r="BN5231" s="2"/>
      <c r="BO5231" s="2"/>
      <c r="BP5231" s="2"/>
      <c r="BQ5231" s="2"/>
      <c r="BR5231" s="2"/>
      <c r="BS5231" s="2"/>
      <c r="BT5231" s="2"/>
      <c r="BU5231" s="2"/>
      <c r="BV5231" s="2"/>
      <c r="BW5231" s="2"/>
      <c r="BX5231" s="2"/>
      <c r="BY5231" s="2"/>
    </row>
    <row r="5232" spans="38:77" s="11" customFormat="1" x14ac:dyDescent="0.3">
      <c r="AL5232" s="2"/>
      <c r="AM5232" s="2"/>
      <c r="AN5232" s="2"/>
      <c r="AO5232" s="2"/>
      <c r="AP5232" s="2"/>
      <c r="AQ5232" s="2"/>
      <c r="AR5232" s="2"/>
      <c r="AS5232" s="2"/>
      <c r="AT5232" s="2"/>
      <c r="AU5232" s="2"/>
      <c r="AV5232" s="2"/>
      <c r="AW5232" s="2"/>
      <c r="AX5232" s="2"/>
      <c r="AY5232" s="2"/>
      <c r="AZ5232" s="2"/>
      <c r="BA5232" s="2"/>
      <c r="BB5232" s="2"/>
      <c r="BC5232" s="2"/>
      <c r="BD5232" s="2"/>
      <c r="BE5232" s="2"/>
      <c r="BF5232" s="2"/>
      <c r="BG5232" s="2"/>
      <c r="BH5232" s="2"/>
      <c r="BI5232" s="2"/>
      <c r="BJ5232" s="2"/>
      <c r="BK5232" s="2"/>
      <c r="BL5232" s="2"/>
      <c r="BM5232" s="2"/>
      <c r="BN5232" s="2"/>
      <c r="BO5232" s="2"/>
      <c r="BP5232" s="2"/>
      <c r="BQ5232" s="2"/>
      <c r="BR5232" s="2"/>
      <c r="BS5232" s="2"/>
      <c r="BT5232" s="2"/>
      <c r="BU5232" s="2"/>
      <c r="BV5232" s="2"/>
      <c r="BW5232" s="2"/>
      <c r="BX5232" s="2"/>
      <c r="BY5232" s="2"/>
    </row>
    <row r="5233" spans="38:77" s="11" customFormat="1" x14ac:dyDescent="0.3">
      <c r="AL5233" s="2"/>
      <c r="AM5233" s="2"/>
      <c r="AN5233" s="2"/>
      <c r="AO5233" s="2"/>
      <c r="AP5233" s="2"/>
      <c r="AQ5233" s="2"/>
      <c r="AR5233" s="2"/>
      <c r="AS5233" s="2"/>
      <c r="AT5233" s="2"/>
      <c r="AU5233" s="2"/>
      <c r="AV5233" s="2"/>
      <c r="AW5233" s="2"/>
      <c r="AX5233" s="2"/>
      <c r="AY5233" s="2"/>
      <c r="AZ5233" s="2"/>
      <c r="BA5233" s="2"/>
      <c r="BB5233" s="2"/>
      <c r="BC5233" s="2"/>
      <c r="BD5233" s="2"/>
      <c r="BE5233" s="2"/>
      <c r="BF5233" s="2"/>
      <c r="BG5233" s="2"/>
      <c r="BH5233" s="2"/>
      <c r="BI5233" s="2"/>
      <c r="BJ5233" s="2"/>
      <c r="BK5233" s="2"/>
      <c r="BL5233" s="2"/>
      <c r="BM5233" s="2"/>
      <c r="BN5233" s="2"/>
      <c r="BO5233" s="2"/>
      <c r="BP5233" s="2"/>
      <c r="BQ5233" s="2"/>
      <c r="BR5233" s="2"/>
      <c r="BS5233" s="2"/>
      <c r="BT5233" s="2"/>
      <c r="BU5233" s="2"/>
      <c r="BV5233" s="2"/>
      <c r="BW5233" s="2"/>
      <c r="BX5233" s="2"/>
      <c r="BY5233" s="2"/>
    </row>
    <row r="5234" spans="38:77" s="11" customFormat="1" x14ac:dyDescent="0.3">
      <c r="AL5234" s="2"/>
      <c r="AM5234" s="2"/>
      <c r="AN5234" s="2"/>
      <c r="AO5234" s="2"/>
      <c r="AP5234" s="2"/>
      <c r="AQ5234" s="2"/>
      <c r="AR5234" s="2"/>
      <c r="AS5234" s="2"/>
      <c r="AT5234" s="2"/>
      <c r="AU5234" s="2"/>
      <c r="AV5234" s="2"/>
      <c r="AW5234" s="2"/>
      <c r="AX5234" s="2"/>
      <c r="AY5234" s="2"/>
      <c r="AZ5234" s="2"/>
      <c r="BA5234" s="2"/>
      <c r="BB5234" s="2"/>
      <c r="BC5234" s="2"/>
      <c r="BD5234" s="2"/>
      <c r="BE5234" s="2"/>
      <c r="BF5234" s="2"/>
      <c r="BG5234" s="2"/>
      <c r="BH5234" s="2"/>
      <c r="BI5234" s="2"/>
      <c r="BJ5234" s="2"/>
      <c r="BK5234" s="2"/>
      <c r="BL5234" s="2"/>
      <c r="BM5234" s="2"/>
      <c r="BN5234" s="2"/>
      <c r="BO5234" s="2"/>
      <c r="BP5234" s="2"/>
      <c r="BQ5234" s="2"/>
      <c r="BR5234" s="2"/>
      <c r="BS5234" s="2"/>
      <c r="BT5234" s="2"/>
      <c r="BU5234" s="2"/>
      <c r="BV5234" s="2"/>
      <c r="BW5234" s="2"/>
      <c r="BX5234" s="2"/>
      <c r="BY5234" s="2"/>
    </row>
    <row r="5235" spans="38:77" s="11" customFormat="1" x14ac:dyDescent="0.3">
      <c r="AL5235" s="2"/>
      <c r="AM5235" s="2"/>
      <c r="AN5235" s="2"/>
      <c r="AO5235" s="2"/>
      <c r="AP5235" s="2"/>
      <c r="AQ5235" s="2"/>
      <c r="AR5235" s="2"/>
      <c r="AS5235" s="2"/>
      <c r="AT5235" s="2"/>
      <c r="AU5235" s="2"/>
      <c r="AV5235" s="2"/>
      <c r="AW5235" s="2"/>
      <c r="AX5235" s="2"/>
      <c r="AY5235" s="2"/>
      <c r="AZ5235" s="2"/>
      <c r="BA5235" s="2"/>
      <c r="BB5235" s="2"/>
      <c r="BC5235" s="2"/>
      <c r="BD5235" s="2"/>
      <c r="BE5235" s="2"/>
      <c r="BF5235" s="2"/>
      <c r="BG5235" s="2"/>
      <c r="BH5235" s="2"/>
      <c r="BI5235" s="2"/>
      <c r="BJ5235" s="2"/>
      <c r="BK5235" s="2"/>
      <c r="BL5235" s="2"/>
      <c r="BM5235" s="2"/>
      <c r="BN5235" s="2"/>
      <c r="BO5235" s="2"/>
      <c r="BP5235" s="2"/>
      <c r="BQ5235" s="2"/>
      <c r="BR5235" s="2"/>
      <c r="BS5235" s="2"/>
      <c r="BT5235" s="2"/>
      <c r="BU5235" s="2"/>
      <c r="BV5235" s="2"/>
      <c r="BW5235" s="2"/>
      <c r="BX5235" s="2"/>
      <c r="BY5235" s="2"/>
    </row>
    <row r="5236" spans="38:77" s="11" customFormat="1" x14ac:dyDescent="0.3">
      <c r="AL5236" s="2"/>
      <c r="AM5236" s="2"/>
      <c r="AN5236" s="2"/>
      <c r="AO5236" s="2"/>
      <c r="AP5236" s="2"/>
      <c r="AQ5236" s="2"/>
      <c r="AR5236" s="2"/>
      <c r="AS5236" s="2"/>
      <c r="AT5236" s="2"/>
      <c r="AU5236" s="2"/>
      <c r="AV5236" s="2"/>
      <c r="AW5236" s="2"/>
      <c r="AX5236" s="2"/>
      <c r="AY5236" s="2"/>
      <c r="AZ5236" s="2"/>
      <c r="BA5236" s="2"/>
      <c r="BB5236" s="2"/>
      <c r="BC5236" s="2"/>
      <c r="BD5236" s="2"/>
      <c r="BE5236" s="2"/>
      <c r="BF5236" s="2"/>
      <c r="BG5236" s="2"/>
      <c r="BH5236" s="2"/>
      <c r="BI5236" s="2"/>
      <c r="BJ5236" s="2"/>
      <c r="BK5236" s="2"/>
      <c r="BL5236" s="2"/>
      <c r="BM5236" s="2"/>
      <c r="BN5236" s="2"/>
      <c r="BO5236" s="2"/>
      <c r="BP5236" s="2"/>
      <c r="BQ5236" s="2"/>
      <c r="BR5236" s="2"/>
      <c r="BS5236" s="2"/>
      <c r="BT5236" s="2"/>
      <c r="BU5236" s="2"/>
      <c r="BV5236" s="2"/>
      <c r="BW5236" s="2"/>
      <c r="BX5236" s="2"/>
      <c r="BY5236" s="2"/>
    </row>
    <row r="5237" spans="38:77" s="11" customFormat="1" x14ac:dyDescent="0.3">
      <c r="AL5237" s="2"/>
      <c r="AM5237" s="2"/>
      <c r="AN5237" s="2"/>
      <c r="AO5237" s="2"/>
      <c r="AP5237" s="2"/>
      <c r="AQ5237" s="2"/>
      <c r="AR5237" s="2"/>
      <c r="AS5237" s="2"/>
      <c r="AT5237" s="2"/>
      <c r="AU5237" s="2"/>
      <c r="AV5237" s="2"/>
      <c r="AW5237" s="2"/>
      <c r="AX5237" s="2"/>
      <c r="AY5237" s="2"/>
      <c r="AZ5237" s="2"/>
      <c r="BA5237" s="2"/>
      <c r="BB5237" s="2"/>
      <c r="BC5237" s="2"/>
      <c r="BD5237" s="2"/>
      <c r="BE5237" s="2"/>
      <c r="BF5237" s="2"/>
      <c r="BG5237" s="2"/>
      <c r="BH5237" s="2"/>
      <c r="BI5237" s="2"/>
      <c r="BJ5237" s="2"/>
      <c r="BK5237" s="2"/>
      <c r="BL5237" s="2"/>
      <c r="BM5237" s="2"/>
      <c r="BN5237" s="2"/>
      <c r="BO5237" s="2"/>
      <c r="BP5237" s="2"/>
      <c r="BQ5237" s="2"/>
      <c r="BR5237" s="2"/>
      <c r="BS5237" s="2"/>
      <c r="BT5237" s="2"/>
      <c r="BU5237" s="2"/>
      <c r="BV5237" s="2"/>
      <c r="BW5237" s="2"/>
      <c r="BX5237" s="2"/>
      <c r="BY5237" s="2"/>
    </row>
    <row r="5238" spans="38:77" s="11" customFormat="1" x14ac:dyDescent="0.3">
      <c r="AL5238" s="2"/>
      <c r="AM5238" s="2"/>
      <c r="AN5238" s="2"/>
      <c r="AO5238" s="2"/>
      <c r="AP5238" s="2"/>
      <c r="AQ5238" s="2"/>
      <c r="AR5238" s="2"/>
      <c r="AS5238" s="2"/>
      <c r="AT5238" s="2"/>
      <c r="AU5238" s="2"/>
      <c r="AV5238" s="2"/>
      <c r="AW5238" s="2"/>
      <c r="AX5238" s="2"/>
      <c r="AY5238" s="2"/>
      <c r="AZ5238" s="2"/>
      <c r="BA5238" s="2"/>
      <c r="BB5238" s="2"/>
      <c r="BC5238" s="2"/>
      <c r="BD5238" s="2"/>
      <c r="BE5238" s="2"/>
      <c r="BF5238" s="2"/>
      <c r="BG5238" s="2"/>
      <c r="BH5238" s="2"/>
      <c r="BI5238" s="2"/>
      <c r="BJ5238" s="2"/>
      <c r="BK5238" s="2"/>
      <c r="BL5238" s="2"/>
      <c r="BM5238" s="2"/>
      <c r="BN5238" s="2"/>
      <c r="BO5238" s="2"/>
      <c r="BP5238" s="2"/>
      <c r="BQ5238" s="2"/>
      <c r="BR5238" s="2"/>
      <c r="BS5238" s="2"/>
      <c r="BT5238" s="2"/>
      <c r="BU5238" s="2"/>
      <c r="BV5238" s="2"/>
      <c r="BW5238" s="2"/>
      <c r="BX5238" s="2"/>
      <c r="BY5238" s="2"/>
    </row>
    <row r="5239" spans="38:77" s="11" customFormat="1" x14ac:dyDescent="0.3">
      <c r="AL5239" s="2"/>
      <c r="AM5239" s="2"/>
      <c r="AN5239" s="2"/>
      <c r="AO5239" s="2"/>
      <c r="AP5239" s="2"/>
      <c r="AQ5239" s="2"/>
      <c r="AR5239" s="2"/>
      <c r="AS5239" s="2"/>
      <c r="AT5239" s="2"/>
      <c r="AU5239" s="2"/>
      <c r="AV5239" s="2"/>
      <c r="AW5239" s="2"/>
      <c r="AX5239" s="2"/>
      <c r="AY5239" s="2"/>
      <c r="AZ5239" s="2"/>
      <c r="BA5239" s="2"/>
      <c r="BB5239" s="2"/>
      <c r="BC5239" s="2"/>
      <c r="BD5239" s="2"/>
      <c r="BE5239" s="2"/>
      <c r="BF5239" s="2"/>
      <c r="BG5239" s="2"/>
      <c r="BH5239" s="2"/>
      <c r="BI5239" s="2"/>
      <c r="BJ5239" s="2"/>
      <c r="BK5239" s="2"/>
      <c r="BL5239" s="2"/>
      <c r="BM5239" s="2"/>
      <c r="BN5239" s="2"/>
      <c r="BO5239" s="2"/>
      <c r="BP5239" s="2"/>
      <c r="BQ5239" s="2"/>
      <c r="BR5239" s="2"/>
      <c r="BS5239" s="2"/>
      <c r="BT5239" s="2"/>
      <c r="BU5239" s="2"/>
      <c r="BV5239" s="2"/>
      <c r="BW5239" s="2"/>
      <c r="BX5239" s="2"/>
      <c r="BY5239" s="2"/>
    </row>
    <row r="5240" spans="38:77" s="11" customFormat="1" x14ac:dyDescent="0.3">
      <c r="AL5240" s="2"/>
      <c r="AM5240" s="2"/>
      <c r="AN5240" s="2"/>
      <c r="AO5240" s="2"/>
      <c r="AP5240" s="2"/>
      <c r="AQ5240" s="2"/>
      <c r="AR5240" s="2"/>
      <c r="AS5240" s="2"/>
      <c r="AT5240" s="2"/>
      <c r="AU5240" s="2"/>
      <c r="AV5240" s="2"/>
      <c r="AW5240" s="2"/>
      <c r="AX5240" s="2"/>
      <c r="AY5240" s="2"/>
      <c r="AZ5240" s="2"/>
      <c r="BA5240" s="2"/>
      <c r="BB5240" s="2"/>
      <c r="BC5240" s="2"/>
      <c r="BD5240" s="2"/>
      <c r="BE5240" s="2"/>
      <c r="BF5240" s="2"/>
      <c r="BG5240" s="2"/>
      <c r="BH5240" s="2"/>
      <c r="BI5240" s="2"/>
      <c r="BJ5240" s="2"/>
      <c r="BK5240" s="2"/>
      <c r="BL5240" s="2"/>
      <c r="BM5240" s="2"/>
      <c r="BN5240" s="2"/>
      <c r="BO5240" s="2"/>
      <c r="BP5240" s="2"/>
      <c r="BQ5240" s="2"/>
      <c r="BR5240" s="2"/>
      <c r="BS5240" s="2"/>
      <c r="BT5240" s="2"/>
      <c r="BU5240" s="2"/>
      <c r="BV5240" s="2"/>
      <c r="BW5240" s="2"/>
      <c r="BX5240" s="2"/>
      <c r="BY5240" s="2"/>
    </row>
    <row r="5241" spans="38:77" s="11" customFormat="1" x14ac:dyDescent="0.3">
      <c r="AL5241" s="2"/>
      <c r="AM5241" s="2"/>
      <c r="AN5241" s="2"/>
      <c r="AO5241" s="2"/>
      <c r="AP5241" s="2"/>
      <c r="AQ5241" s="2"/>
      <c r="AR5241" s="2"/>
      <c r="AS5241" s="2"/>
      <c r="AT5241" s="2"/>
      <c r="AU5241" s="2"/>
      <c r="AV5241" s="2"/>
      <c r="AW5241" s="2"/>
      <c r="AX5241" s="2"/>
      <c r="AY5241" s="2"/>
      <c r="AZ5241" s="2"/>
      <c r="BA5241" s="2"/>
      <c r="BB5241" s="2"/>
      <c r="BC5241" s="2"/>
      <c r="BD5241" s="2"/>
      <c r="BE5241" s="2"/>
      <c r="BF5241" s="2"/>
      <c r="BG5241" s="2"/>
      <c r="BH5241" s="2"/>
      <c r="BI5241" s="2"/>
      <c r="BJ5241" s="2"/>
      <c r="BK5241" s="2"/>
      <c r="BL5241" s="2"/>
      <c r="BM5241" s="2"/>
      <c r="BN5241" s="2"/>
      <c r="BO5241" s="2"/>
      <c r="BP5241" s="2"/>
      <c r="BQ5241" s="2"/>
      <c r="BR5241" s="2"/>
      <c r="BS5241" s="2"/>
      <c r="BT5241" s="2"/>
      <c r="BU5241" s="2"/>
      <c r="BV5241" s="2"/>
      <c r="BW5241" s="2"/>
      <c r="BX5241" s="2"/>
      <c r="BY5241" s="2"/>
    </row>
    <row r="5242" spans="38:77" s="11" customFormat="1" x14ac:dyDescent="0.3">
      <c r="AL5242" s="2"/>
      <c r="AM5242" s="2"/>
      <c r="AN5242" s="2"/>
      <c r="AO5242" s="2"/>
      <c r="AP5242" s="2"/>
      <c r="AQ5242" s="2"/>
      <c r="AR5242" s="2"/>
      <c r="AS5242" s="2"/>
      <c r="AT5242" s="2"/>
      <c r="AU5242" s="2"/>
      <c r="AV5242" s="2"/>
      <c r="AW5242" s="2"/>
      <c r="AX5242" s="2"/>
      <c r="AY5242" s="2"/>
      <c r="AZ5242" s="2"/>
      <c r="BA5242" s="2"/>
      <c r="BB5242" s="2"/>
      <c r="BC5242" s="2"/>
      <c r="BD5242" s="2"/>
      <c r="BE5242" s="2"/>
      <c r="BF5242" s="2"/>
      <c r="BG5242" s="2"/>
      <c r="BH5242" s="2"/>
      <c r="BI5242" s="2"/>
      <c r="BJ5242" s="2"/>
      <c r="BK5242" s="2"/>
      <c r="BL5242" s="2"/>
      <c r="BM5242" s="2"/>
      <c r="BN5242" s="2"/>
      <c r="BO5242" s="2"/>
      <c r="BP5242" s="2"/>
      <c r="BQ5242" s="2"/>
      <c r="BR5242" s="2"/>
      <c r="BS5242" s="2"/>
      <c r="BT5242" s="2"/>
      <c r="BU5242" s="2"/>
      <c r="BV5242" s="2"/>
      <c r="BW5242" s="2"/>
      <c r="BX5242" s="2"/>
      <c r="BY5242" s="2"/>
    </row>
    <row r="5243" spans="38:77" s="11" customFormat="1" x14ac:dyDescent="0.3">
      <c r="AL5243" s="2"/>
      <c r="AM5243" s="2"/>
      <c r="AN5243" s="2"/>
      <c r="AO5243" s="2"/>
      <c r="AP5243" s="2"/>
      <c r="AQ5243" s="2"/>
      <c r="AR5243" s="2"/>
      <c r="AS5243" s="2"/>
      <c r="AT5243" s="2"/>
      <c r="AU5243" s="2"/>
      <c r="AV5243" s="2"/>
      <c r="AW5243" s="2"/>
      <c r="AX5243" s="2"/>
      <c r="AY5243" s="2"/>
      <c r="AZ5243" s="2"/>
      <c r="BA5243" s="2"/>
      <c r="BB5243" s="2"/>
      <c r="BC5243" s="2"/>
      <c r="BD5243" s="2"/>
      <c r="BE5243" s="2"/>
      <c r="BF5243" s="2"/>
      <c r="BG5243" s="2"/>
      <c r="BH5243" s="2"/>
      <c r="BI5243" s="2"/>
      <c r="BJ5243" s="2"/>
      <c r="BK5243" s="2"/>
      <c r="BL5243" s="2"/>
      <c r="BM5243" s="2"/>
      <c r="BN5243" s="2"/>
      <c r="BO5243" s="2"/>
      <c r="BP5243" s="2"/>
      <c r="BQ5243" s="2"/>
      <c r="BR5243" s="2"/>
      <c r="BS5243" s="2"/>
      <c r="BT5243" s="2"/>
      <c r="BU5243" s="2"/>
      <c r="BV5243" s="2"/>
      <c r="BW5243" s="2"/>
      <c r="BX5243" s="2"/>
      <c r="BY5243" s="2"/>
    </row>
    <row r="5244" spans="38:77" s="11" customFormat="1" x14ac:dyDescent="0.3">
      <c r="AL5244" s="2"/>
      <c r="AM5244" s="2"/>
      <c r="AN5244" s="2"/>
      <c r="AO5244" s="2"/>
      <c r="AP5244" s="2"/>
      <c r="AQ5244" s="2"/>
      <c r="AR5244" s="2"/>
      <c r="AS5244" s="2"/>
      <c r="AT5244" s="2"/>
      <c r="AU5244" s="2"/>
      <c r="AV5244" s="2"/>
      <c r="AW5244" s="2"/>
      <c r="AX5244" s="2"/>
      <c r="AY5244" s="2"/>
      <c r="AZ5244" s="2"/>
      <c r="BA5244" s="2"/>
      <c r="BB5244" s="2"/>
      <c r="BC5244" s="2"/>
      <c r="BD5244" s="2"/>
      <c r="BE5244" s="2"/>
      <c r="BF5244" s="2"/>
      <c r="BG5244" s="2"/>
      <c r="BH5244" s="2"/>
      <c r="BI5244" s="2"/>
      <c r="BJ5244" s="2"/>
      <c r="BK5244" s="2"/>
      <c r="BL5244" s="2"/>
      <c r="BM5244" s="2"/>
      <c r="BN5244" s="2"/>
      <c r="BO5244" s="2"/>
      <c r="BP5244" s="2"/>
      <c r="BQ5244" s="2"/>
      <c r="BR5244" s="2"/>
      <c r="BS5244" s="2"/>
      <c r="BT5244" s="2"/>
      <c r="BU5244" s="2"/>
      <c r="BV5244" s="2"/>
      <c r="BW5244" s="2"/>
      <c r="BX5244" s="2"/>
      <c r="BY5244" s="2"/>
    </row>
    <row r="5245" spans="38:77" s="11" customFormat="1" x14ac:dyDescent="0.3">
      <c r="AL5245" s="2"/>
      <c r="AM5245" s="2"/>
      <c r="AN5245" s="2"/>
      <c r="AO5245" s="2"/>
      <c r="AP5245" s="2"/>
      <c r="AQ5245" s="2"/>
      <c r="AR5245" s="2"/>
      <c r="AS5245" s="2"/>
      <c r="AT5245" s="2"/>
      <c r="AU5245" s="2"/>
      <c r="AV5245" s="2"/>
      <c r="AW5245" s="2"/>
      <c r="AX5245" s="2"/>
      <c r="AY5245" s="2"/>
      <c r="AZ5245" s="2"/>
      <c r="BA5245" s="2"/>
      <c r="BB5245" s="2"/>
      <c r="BC5245" s="2"/>
      <c r="BD5245" s="2"/>
      <c r="BE5245" s="2"/>
      <c r="BF5245" s="2"/>
      <c r="BG5245" s="2"/>
      <c r="BH5245" s="2"/>
      <c r="BI5245" s="2"/>
      <c r="BJ5245" s="2"/>
      <c r="BK5245" s="2"/>
      <c r="BL5245" s="2"/>
      <c r="BM5245" s="2"/>
      <c r="BN5245" s="2"/>
      <c r="BO5245" s="2"/>
      <c r="BP5245" s="2"/>
      <c r="BQ5245" s="2"/>
      <c r="BR5245" s="2"/>
      <c r="BS5245" s="2"/>
      <c r="BT5245" s="2"/>
      <c r="BU5245" s="2"/>
      <c r="BV5245" s="2"/>
      <c r="BW5245" s="2"/>
      <c r="BX5245" s="2"/>
      <c r="BY5245" s="2"/>
    </row>
    <row r="5246" spans="38:77" s="11" customFormat="1" x14ac:dyDescent="0.3">
      <c r="AL5246" s="2"/>
      <c r="AM5246" s="2"/>
      <c r="AN5246" s="2"/>
      <c r="AO5246" s="2"/>
      <c r="AP5246" s="2"/>
      <c r="AQ5246" s="2"/>
      <c r="AR5246" s="2"/>
      <c r="AS5246" s="2"/>
      <c r="AT5246" s="2"/>
      <c r="AU5246" s="2"/>
      <c r="AV5246" s="2"/>
      <c r="AW5246" s="2"/>
      <c r="AX5246" s="2"/>
      <c r="AY5246" s="2"/>
      <c r="AZ5246" s="2"/>
      <c r="BA5246" s="2"/>
      <c r="BB5246" s="2"/>
      <c r="BC5246" s="2"/>
      <c r="BD5246" s="2"/>
      <c r="BE5246" s="2"/>
      <c r="BF5246" s="2"/>
      <c r="BG5246" s="2"/>
      <c r="BH5246" s="2"/>
      <c r="BI5246" s="2"/>
      <c r="BJ5246" s="2"/>
      <c r="BK5246" s="2"/>
      <c r="BL5246" s="2"/>
      <c r="BM5246" s="2"/>
      <c r="BN5246" s="2"/>
      <c r="BO5246" s="2"/>
      <c r="BP5246" s="2"/>
      <c r="BQ5246" s="2"/>
      <c r="BR5246" s="2"/>
      <c r="BS5246" s="2"/>
      <c r="BT5246" s="2"/>
      <c r="BU5246" s="2"/>
      <c r="BV5246" s="2"/>
      <c r="BW5246" s="2"/>
      <c r="BX5246" s="2"/>
      <c r="BY5246" s="2"/>
    </row>
    <row r="5247" spans="38:77" s="11" customFormat="1" x14ac:dyDescent="0.3">
      <c r="AL5247" s="2"/>
      <c r="AM5247" s="2"/>
      <c r="AN5247" s="2"/>
      <c r="AO5247" s="2"/>
      <c r="AP5247" s="2"/>
      <c r="AQ5247" s="2"/>
      <c r="AR5247" s="2"/>
      <c r="AS5247" s="2"/>
      <c r="AT5247" s="2"/>
      <c r="AU5247" s="2"/>
      <c r="AV5247" s="2"/>
      <c r="AW5247" s="2"/>
      <c r="AX5247" s="2"/>
      <c r="AY5247" s="2"/>
      <c r="AZ5247" s="2"/>
      <c r="BA5247" s="2"/>
      <c r="BB5247" s="2"/>
      <c r="BC5247" s="2"/>
      <c r="BD5247" s="2"/>
      <c r="BE5247" s="2"/>
      <c r="BF5247" s="2"/>
      <c r="BG5247" s="2"/>
      <c r="BH5247" s="2"/>
      <c r="BI5247" s="2"/>
      <c r="BJ5247" s="2"/>
      <c r="BK5247" s="2"/>
      <c r="BL5247" s="2"/>
      <c r="BM5247" s="2"/>
      <c r="BN5247" s="2"/>
      <c r="BO5247" s="2"/>
      <c r="BP5247" s="2"/>
      <c r="BQ5247" s="2"/>
      <c r="BR5247" s="2"/>
      <c r="BS5247" s="2"/>
      <c r="BT5247" s="2"/>
      <c r="BU5247" s="2"/>
      <c r="BV5247" s="2"/>
      <c r="BW5247" s="2"/>
      <c r="BX5247" s="2"/>
      <c r="BY5247" s="2"/>
    </row>
    <row r="5248" spans="38:77" s="11" customFormat="1" x14ac:dyDescent="0.3">
      <c r="AL5248" s="2"/>
      <c r="AM5248" s="2"/>
      <c r="AN5248" s="2"/>
      <c r="AO5248" s="2"/>
      <c r="AP5248" s="2"/>
      <c r="AQ5248" s="2"/>
      <c r="AR5248" s="2"/>
      <c r="AS5248" s="2"/>
      <c r="AT5248" s="2"/>
      <c r="AU5248" s="2"/>
      <c r="AV5248" s="2"/>
      <c r="AW5248" s="2"/>
      <c r="AX5248" s="2"/>
      <c r="AY5248" s="2"/>
      <c r="AZ5248" s="2"/>
      <c r="BA5248" s="2"/>
      <c r="BB5248" s="2"/>
      <c r="BC5248" s="2"/>
      <c r="BD5248" s="2"/>
      <c r="BE5248" s="2"/>
      <c r="BF5248" s="2"/>
      <c r="BG5248" s="2"/>
      <c r="BH5248" s="2"/>
      <c r="BI5248" s="2"/>
      <c r="BJ5248" s="2"/>
      <c r="BK5248" s="2"/>
      <c r="BL5248" s="2"/>
      <c r="BM5248" s="2"/>
      <c r="BN5248" s="2"/>
      <c r="BO5248" s="2"/>
      <c r="BP5248" s="2"/>
      <c r="BQ5248" s="2"/>
      <c r="BR5248" s="2"/>
      <c r="BS5248" s="2"/>
      <c r="BT5248" s="2"/>
      <c r="BU5248" s="2"/>
      <c r="BV5248" s="2"/>
      <c r="BW5248" s="2"/>
      <c r="BX5248" s="2"/>
      <c r="BY5248" s="2"/>
    </row>
    <row r="5249" spans="38:77" s="11" customFormat="1" x14ac:dyDescent="0.3">
      <c r="AL5249" s="2"/>
      <c r="AM5249" s="2"/>
      <c r="AN5249" s="2"/>
      <c r="AO5249" s="2"/>
      <c r="AP5249" s="2"/>
      <c r="AQ5249" s="2"/>
      <c r="AR5249" s="2"/>
      <c r="AS5249" s="2"/>
      <c r="AT5249" s="2"/>
      <c r="AU5249" s="2"/>
      <c r="AV5249" s="2"/>
      <c r="AW5249" s="2"/>
      <c r="AX5249" s="2"/>
      <c r="AY5249" s="2"/>
      <c r="AZ5249" s="2"/>
      <c r="BA5249" s="2"/>
      <c r="BB5249" s="2"/>
      <c r="BC5249" s="2"/>
      <c r="BD5249" s="2"/>
      <c r="BE5249" s="2"/>
      <c r="BF5249" s="2"/>
      <c r="BG5249" s="2"/>
      <c r="BH5249" s="2"/>
      <c r="BI5249" s="2"/>
      <c r="BJ5249" s="2"/>
      <c r="BK5249" s="2"/>
      <c r="BL5249" s="2"/>
      <c r="BM5249" s="2"/>
      <c r="BN5249" s="2"/>
      <c r="BO5249" s="2"/>
      <c r="BP5249" s="2"/>
      <c r="BQ5249" s="2"/>
      <c r="BR5249" s="2"/>
      <c r="BS5249" s="2"/>
      <c r="BT5249" s="2"/>
      <c r="BU5249" s="2"/>
      <c r="BV5249" s="2"/>
      <c r="BW5249" s="2"/>
      <c r="BX5249" s="2"/>
      <c r="BY5249" s="2"/>
    </row>
    <row r="5250" spans="38:77" s="11" customFormat="1" x14ac:dyDescent="0.3">
      <c r="AL5250" s="2"/>
      <c r="AM5250" s="2"/>
      <c r="AN5250" s="2"/>
      <c r="AO5250" s="2"/>
      <c r="AP5250" s="2"/>
      <c r="AQ5250" s="2"/>
      <c r="AR5250" s="2"/>
      <c r="AS5250" s="2"/>
      <c r="AT5250" s="2"/>
      <c r="AU5250" s="2"/>
      <c r="AV5250" s="2"/>
      <c r="AW5250" s="2"/>
      <c r="AX5250" s="2"/>
      <c r="AY5250" s="2"/>
      <c r="AZ5250" s="2"/>
      <c r="BA5250" s="2"/>
      <c r="BB5250" s="2"/>
      <c r="BC5250" s="2"/>
      <c r="BD5250" s="2"/>
      <c r="BE5250" s="2"/>
      <c r="BF5250" s="2"/>
      <c r="BG5250" s="2"/>
      <c r="BH5250" s="2"/>
      <c r="BI5250" s="2"/>
      <c r="BJ5250" s="2"/>
      <c r="BK5250" s="2"/>
      <c r="BL5250" s="2"/>
      <c r="BM5250" s="2"/>
      <c r="BN5250" s="2"/>
      <c r="BO5250" s="2"/>
      <c r="BP5250" s="2"/>
      <c r="BQ5250" s="2"/>
      <c r="BR5250" s="2"/>
      <c r="BS5250" s="2"/>
      <c r="BT5250" s="2"/>
      <c r="BU5250" s="2"/>
      <c r="BV5250" s="2"/>
      <c r="BW5250" s="2"/>
      <c r="BX5250" s="2"/>
      <c r="BY5250" s="2"/>
    </row>
    <row r="5251" spans="38:77" s="11" customFormat="1" x14ac:dyDescent="0.3">
      <c r="AL5251" s="2"/>
      <c r="AM5251" s="2"/>
      <c r="AN5251" s="2"/>
      <c r="AO5251" s="2"/>
      <c r="AP5251" s="2"/>
      <c r="AQ5251" s="2"/>
      <c r="AR5251" s="2"/>
      <c r="AS5251" s="2"/>
      <c r="AT5251" s="2"/>
      <c r="AU5251" s="2"/>
      <c r="AV5251" s="2"/>
      <c r="AW5251" s="2"/>
      <c r="AX5251" s="2"/>
      <c r="AY5251" s="2"/>
      <c r="AZ5251" s="2"/>
      <c r="BA5251" s="2"/>
      <c r="BB5251" s="2"/>
      <c r="BC5251" s="2"/>
      <c r="BD5251" s="2"/>
      <c r="BE5251" s="2"/>
      <c r="BF5251" s="2"/>
      <c r="BG5251" s="2"/>
      <c r="BH5251" s="2"/>
      <c r="BI5251" s="2"/>
      <c r="BJ5251" s="2"/>
      <c r="BK5251" s="2"/>
      <c r="BL5251" s="2"/>
      <c r="BM5251" s="2"/>
      <c r="BN5251" s="2"/>
      <c r="BO5251" s="2"/>
      <c r="BP5251" s="2"/>
      <c r="BQ5251" s="2"/>
      <c r="BR5251" s="2"/>
      <c r="BS5251" s="2"/>
      <c r="BT5251" s="2"/>
      <c r="BU5251" s="2"/>
      <c r="BV5251" s="2"/>
      <c r="BW5251" s="2"/>
      <c r="BX5251" s="2"/>
      <c r="BY5251" s="2"/>
    </row>
    <row r="5252" spans="38:77" s="11" customFormat="1" x14ac:dyDescent="0.3">
      <c r="AL5252" s="2"/>
      <c r="AM5252" s="2"/>
      <c r="AN5252" s="2"/>
      <c r="AO5252" s="2"/>
      <c r="AP5252" s="2"/>
      <c r="AQ5252" s="2"/>
      <c r="AR5252" s="2"/>
      <c r="AS5252" s="2"/>
      <c r="AT5252" s="2"/>
      <c r="AU5252" s="2"/>
      <c r="AV5252" s="2"/>
      <c r="AW5252" s="2"/>
      <c r="AX5252" s="2"/>
      <c r="AY5252" s="2"/>
      <c r="AZ5252" s="2"/>
      <c r="BA5252" s="2"/>
      <c r="BB5252" s="2"/>
      <c r="BC5252" s="2"/>
      <c r="BD5252" s="2"/>
      <c r="BE5252" s="2"/>
      <c r="BF5252" s="2"/>
      <c r="BG5252" s="2"/>
      <c r="BH5252" s="2"/>
      <c r="BI5252" s="2"/>
      <c r="BJ5252" s="2"/>
      <c r="BK5252" s="2"/>
      <c r="BL5252" s="2"/>
      <c r="BM5252" s="2"/>
      <c r="BN5252" s="2"/>
      <c r="BO5252" s="2"/>
      <c r="BP5252" s="2"/>
      <c r="BQ5252" s="2"/>
      <c r="BR5252" s="2"/>
      <c r="BS5252" s="2"/>
      <c r="BT5252" s="2"/>
      <c r="BU5252" s="2"/>
      <c r="BV5252" s="2"/>
      <c r="BW5252" s="2"/>
      <c r="BX5252" s="2"/>
      <c r="BY5252" s="2"/>
    </row>
    <row r="5253" spans="38:77" s="11" customFormat="1" x14ac:dyDescent="0.3">
      <c r="AL5253" s="2"/>
      <c r="AM5253" s="2"/>
      <c r="AN5253" s="2"/>
      <c r="AO5253" s="2"/>
      <c r="AP5253" s="2"/>
      <c r="AQ5253" s="2"/>
      <c r="AR5253" s="2"/>
      <c r="AS5253" s="2"/>
      <c r="AT5253" s="2"/>
      <c r="AU5253" s="2"/>
      <c r="AV5253" s="2"/>
      <c r="AW5253" s="2"/>
      <c r="AX5253" s="2"/>
      <c r="AY5253" s="2"/>
      <c r="AZ5253" s="2"/>
      <c r="BA5253" s="2"/>
      <c r="BB5253" s="2"/>
      <c r="BC5253" s="2"/>
      <c r="BD5253" s="2"/>
      <c r="BE5253" s="2"/>
      <c r="BF5253" s="2"/>
      <c r="BG5253" s="2"/>
      <c r="BH5253" s="2"/>
      <c r="BI5253" s="2"/>
      <c r="BJ5253" s="2"/>
      <c r="BK5253" s="2"/>
      <c r="BL5253" s="2"/>
      <c r="BM5253" s="2"/>
      <c r="BN5253" s="2"/>
      <c r="BO5253" s="2"/>
      <c r="BP5253" s="2"/>
      <c r="BQ5253" s="2"/>
      <c r="BR5253" s="2"/>
      <c r="BS5253" s="2"/>
      <c r="BT5253" s="2"/>
      <c r="BU5253" s="2"/>
      <c r="BV5253" s="2"/>
      <c r="BW5253" s="2"/>
      <c r="BX5253" s="2"/>
      <c r="BY5253" s="2"/>
    </row>
    <row r="5254" spans="38:77" s="11" customFormat="1" x14ac:dyDescent="0.3">
      <c r="AL5254" s="2"/>
      <c r="AM5254" s="2"/>
      <c r="AN5254" s="2"/>
      <c r="AO5254" s="2"/>
      <c r="AP5254" s="2"/>
      <c r="AQ5254" s="2"/>
      <c r="AR5254" s="2"/>
      <c r="AS5254" s="2"/>
      <c r="AT5254" s="2"/>
      <c r="AU5254" s="2"/>
      <c r="AV5254" s="2"/>
      <c r="AW5254" s="2"/>
      <c r="AX5254" s="2"/>
      <c r="AY5254" s="2"/>
      <c r="AZ5254" s="2"/>
      <c r="BA5254" s="2"/>
      <c r="BB5254" s="2"/>
      <c r="BC5254" s="2"/>
      <c r="BD5254" s="2"/>
      <c r="BE5254" s="2"/>
      <c r="BF5254" s="2"/>
      <c r="BG5254" s="2"/>
      <c r="BH5254" s="2"/>
      <c r="BI5254" s="2"/>
      <c r="BJ5254" s="2"/>
      <c r="BK5254" s="2"/>
      <c r="BL5254" s="2"/>
      <c r="BM5254" s="2"/>
      <c r="BN5254" s="2"/>
      <c r="BO5254" s="2"/>
      <c r="BP5254" s="2"/>
      <c r="BQ5254" s="2"/>
      <c r="BR5254" s="2"/>
      <c r="BS5254" s="2"/>
      <c r="BT5254" s="2"/>
      <c r="BU5254" s="2"/>
      <c r="BV5254" s="2"/>
      <c r="BW5254" s="2"/>
      <c r="BX5254" s="2"/>
      <c r="BY5254" s="2"/>
    </row>
    <row r="5255" spans="38:77" s="11" customFormat="1" x14ac:dyDescent="0.3">
      <c r="AL5255" s="2"/>
      <c r="AM5255" s="2"/>
      <c r="AN5255" s="2"/>
      <c r="AO5255" s="2"/>
      <c r="AP5255" s="2"/>
      <c r="AQ5255" s="2"/>
      <c r="AR5255" s="2"/>
      <c r="AS5255" s="2"/>
      <c r="AT5255" s="2"/>
      <c r="AU5255" s="2"/>
      <c r="AV5255" s="2"/>
      <c r="AW5255" s="2"/>
      <c r="AX5255" s="2"/>
      <c r="AY5255" s="2"/>
      <c r="AZ5255" s="2"/>
      <c r="BA5255" s="2"/>
      <c r="BB5255" s="2"/>
      <c r="BC5255" s="2"/>
      <c r="BD5255" s="2"/>
      <c r="BE5255" s="2"/>
      <c r="BF5255" s="2"/>
      <c r="BG5255" s="2"/>
      <c r="BH5255" s="2"/>
      <c r="BI5255" s="2"/>
      <c r="BJ5255" s="2"/>
      <c r="BK5255" s="2"/>
      <c r="BL5255" s="2"/>
      <c r="BM5255" s="2"/>
      <c r="BN5255" s="2"/>
      <c r="BO5255" s="2"/>
      <c r="BP5255" s="2"/>
      <c r="BQ5255" s="2"/>
      <c r="BR5255" s="2"/>
      <c r="BS5255" s="2"/>
      <c r="BT5255" s="2"/>
      <c r="BU5255" s="2"/>
      <c r="BV5255" s="2"/>
      <c r="BW5255" s="2"/>
      <c r="BX5255" s="2"/>
      <c r="BY5255" s="2"/>
    </row>
    <row r="5256" spans="38:77" s="11" customFormat="1" x14ac:dyDescent="0.3">
      <c r="AL5256" s="2"/>
      <c r="AM5256" s="2"/>
      <c r="AN5256" s="2"/>
      <c r="AO5256" s="2"/>
      <c r="AP5256" s="2"/>
      <c r="AQ5256" s="2"/>
      <c r="AR5256" s="2"/>
      <c r="AS5256" s="2"/>
      <c r="AT5256" s="2"/>
      <c r="AU5256" s="2"/>
      <c r="AV5256" s="2"/>
      <c r="AW5256" s="2"/>
      <c r="AX5256" s="2"/>
      <c r="AY5256" s="2"/>
      <c r="AZ5256" s="2"/>
      <c r="BA5256" s="2"/>
      <c r="BB5256" s="2"/>
      <c r="BC5256" s="2"/>
      <c r="BD5256" s="2"/>
      <c r="BE5256" s="2"/>
      <c r="BF5256" s="2"/>
      <c r="BG5256" s="2"/>
      <c r="BH5256" s="2"/>
      <c r="BI5256" s="2"/>
      <c r="BJ5256" s="2"/>
      <c r="BK5256" s="2"/>
      <c r="BL5256" s="2"/>
      <c r="BM5256" s="2"/>
      <c r="BN5256" s="2"/>
      <c r="BO5256" s="2"/>
      <c r="BP5256" s="2"/>
      <c r="BQ5256" s="2"/>
      <c r="BR5256" s="2"/>
      <c r="BS5256" s="2"/>
      <c r="BT5256" s="2"/>
      <c r="BU5256" s="2"/>
      <c r="BV5256" s="2"/>
      <c r="BW5256" s="2"/>
      <c r="BX5256" s="2"/>
      <c r="BY5256" s="2"/>
    </row>
    <row r="5257" spans="38:77" s="11" customFormat="1" x14ac:dyDescent="0.3">
      <c r="AL5257" s="2"/>
      <c r="AM5257" s="2"/>
      <c r="AN5257" s="2"/>
      <c r="AO5257" s="2"/>
      <c r="AP5257" s="2"/>
      <c r="AQ5257" s="2"/>
      <c r="AR5257" s="2"/>
      <c r="AS5257" s="2"/>
      <c r="AT5257" s="2"/>
      <c r="AU5257" s="2"/>
      <c r="AV5257" s="2"/>
      <c r="AW5257" s="2"/>
      <c r="AX5257" s="2"/>
      <c r="AY5257" s="2"/>
      <c r="AZ5257" s="2"/>
      <c r="BA5257" s="2"/>
      <c r="BB5257" s="2"/>
      <c r="BC5257" s="2"/>
      <c r="BD5257" s="2"/>
      <c r="BE5257" s="2"/>
      <c r="BF5257" s="2"/>
      <c r="BG5257" s="2"/>
      <c r="BH5257" s="2"/>
      <c r="BI5257" s="2"/>
      <c r="BJ5257" s="2"/>
      <c r="BK5257" s="2"/>
      <c r="BL5257" s="2"/>
      <c r="BM5257" s="2"/>
      <c r="BN5257" s="2"/>
      <c r="BO5257" s="2"/>
      <c r="BP5257" s="2"/>
      <c r="BQ5257" s="2"/>
      <c r="BR5257" s="2"/>
      <c r="BS5257" s="2"/>
      <c r="BT5257" s="2"/>
      <c r="BU5257" s="2"/>
      <c r="BV5257" s="2"/>
      <c r="BW5257" s="2"/>
      <c r="BX5257" s="2"/>
      <c r="BY5257" s="2"/>
    </row>
    <row r="5258" spans="38:77" s="11" customFormat="1" x14ac:dyDescent="0.3">
      <c r="AL5258" s="2"/>
      <c r="AM5258" s="2"/>
      <c r="AN5258" s="2"/>
      <c r="AO5258" s="2"/>
      <c r="AP5258" s="2"/>
      <c r="AQ5258" s="2"/>
      <c r="AR5258" s="2"/>
      <c r="AS5258" s="2"/>
      <c r="AT5258" s="2"/>
      <c r="AU5258" s="2"/>
      <c r="AV5258" s="2"/>
      <c r="AW5258" s="2"/>
      <c r="AX5258" s="2"/>
      <c r="AY5258" s="2"/>
      <c r="AZ5258" s="2"/>
      <c r="BA5258" s="2"/>
      <c r="BB5258" s="2"/>
      <c r="BC5258" s="2"/>
      <c r="BD5258" s="2"/>
      <c r="BE5258" s="2"/>
      <c r="BF5258" s="2"/>
      <c r="BG5258" s="2"/>
      <c r="BH5258" s="2"/>
      <c r="BI5258" s="2"/>
      <c r="BJ5258" s="2"/>
      <c r="BK5258" s="2"/>
      <c r="BL5258" s="2"/>
      <c r="BM5258" s="2"/>
      <c r="BN5258" s="2"/>
      <c r="BO5258" s="2"/>
      <c r="BP5258" s="2"/>
      <c r="BQ5258" s="2"/>
      <c r="BR5258" s="2"/>
      <c r="BS5258" s="2"/>
      <c r="BT5258" s="2"/>
      <c r="BU5258" s="2"/>
      <c r="BV5258" s="2"/>
      <c r="BW5258" s="2"/>
      <c r="BX5258" s="2"/>
      <c r="BY5258" s="2"/>
    </row>
    <row r="5259" spans="38:77" s="11" customFormat="1" x14ac:dyDescent="0.3">
      <c r="AL5259" s="2"/>
      <c r="AM5259" s="2"/>
      <c r="AN5259" s="2"/>
      <c r="AO5259" s="2"/>
      <c r="AP5259" s="2"/>
      <c r="AQ5259" s="2"/>
      <c r="AR5259" s="2"/>
      <c r="AS5259" s="2"/>
      <c r="AT5259" s="2"/>
      <c r="AU5259" s="2"/>
      <c r="AV5259" s="2"/>
      <c r="AW5259" s="2"/>
      <c r="AX5259" s="2"/>
      <c r="AY5259" s="2"/>
      <c r="AZ5259" s="2"/>
      <c r="BA5259" s="2"/>
      <c r="BB5259" s="2"/>
      <c r="BC5259" s="2"/>
      <c r="BD5259" s="2"/>
      <c r="BE5259" s="2"/>
      <c r="BF5259" s="2"/>
      <c r="BG5259" s="2"/>
      <c r="BH5259" s="2"/>
      <c r="BI5259" s="2"/>
      <c r="BJ5259" s="2"/>
      <c r="BK5259" s="2"/>
      <c r="BL5259" s="2"/>
      <c r="BM5259" s="2"/>
      <c r="BN5259" s="2"/>
      <c r="BO5259" s="2"/>
      <c r="BP5259" s="2"/>
      <c r="BQ5259" s="2"/>
      <c r="BR5259" s="2"/>
      <c r="BS5259" s="2"/>
      <c r="BT5259" s="2"/>
      <c r="BU5259" s="2"/>
      <c r="BV5259" s="2"/>
      <c r="BW5259" s="2"/>
      <c r="BX5259" s="2"/>
      <c r="BY5259" s="2"/>
    </row>
    <row r="5260" spans="38:77" s="11" customFormat="1" x14ac:dyDescent="0.3">
      <c r="AL5260" s="2"/>
      <c r="AM5260" s="2"/>
      <c r="AN5260" s="2"/>
      <c r="AO5260" s="2"/>
      <c r="AP5260" s="2"/>
      <c r="AQ5260" s="2"/>
      <c r="AR5260" s="2"/>
      <c r="AS5260" s="2"/>
      <c r="AT5260" s="2"/>
      <c r="AU5260" s="2"/>
      <c r="AV5260" s="2"/>
      <c r="AW5260" s="2"/>
      <c r="AX5260" s="2"/>
      <c r="AY5260" s="2"/>
      <c r="AZ5260" s="2"/>
      <c r="BA5260" s="2"/>
      <c r="BB5260" s="2"/>
      <c r="BC5260" s="2"/>
      <c r="BD5260" s="2"/>
      <c r="BE5260" s="2"/>
      <c r="BF5260" s="2"/>
      <c r="BG5260" s="2"/>
      <c r="BH5260" s="2"/>
      <c r="BI5260" s="2"/>
      <c r="BJ5260" s="2"/>
      <c r="BK5260" s="2"/>
      <c r="BL5260" s="2"/>
      <c r="BM5260" s="2"/>
      <c r="BN5260" s="2"/>
      <c r="BO5260" s="2"/>
      <c r="BP5260" s="2"/>
      <c r="BQ5260" s="2"/>
      <c r="BR5260" s="2"/>
      <c r="BS5260" s="2"/>
      <c r="BT5260" s="2"/>
      <c r="BU5260" s="2"/>
      <c r="BV5260" s="2"/>
      <c r="BW5260" s="2"/>
      <c r="BX5260" s="2"/>
      <c r="BY5260" s="2"/>
    </row>
    <row r="5261" spans="38:77" s="11" customFormat="1" x14ac:dyDescent="0.3">
      <c r="AL5261" s="2"/>
      <c r="AM5261" s="2"/>
      <c r="AN5261" s="2"/>
      <c r="AO5261" s="2"/>
      <c r="AP5261" s="2"/>
      <c r="AQ5261" s="2"/>
      <c r="AR5261" s="2"/>
      <c r="AS5261" s="2"/>
      <c r="AT5261" s="2"/>
      <c r="AU5261" s="2"/>
      <c r="AV5261" s="2"/>
      <c r="AW5261" s="2"/>
      <c r="AX5261" s="2"/>
      <c r="AY5261" s="2"/>
      <c r="AZ5261" s="2"/>
      <c r="BA5261" s="2"/>
      <c r="BB5261" s="2"/>
      <c r="BC5261" s="2"/>
      <c r="BD5261" s="2"/>
      <c r="BE5261" s="2"/>
      <c r="BF5261" s="2"/>
      <c r="BG5261" s="2"/>
      <c r="BH5261" s="2"/>
      <c r="BI5261" s="2"/>
      <c r="BJ5261" s="2"/>
      <c r="BK5261" s="2"/>
      <c r="BL5261" s="2"/>
      <c r="BM5261" s="2"/>
      <c r="BN5261" s="2"/>
      <c r="BO5261" s="2"/>
      <c r="BP5261" s="2"/>
      <c r="BQ5261" s="2"/>
      <c r="BR5261" s="2"/>
      <c r="BS5261" s="2"/>
      <c r="BT5261" s="2"/>
      <c r="BU5261" s="2"/>
      <c r="BV5261" s="2"/>
      <c r="BW5261" s="2"/>
      <c r="BX5261" s="2"/>
      <c r="BY5261" s="2"/>
    </row>
    <row r="5262" spans="38:77" s="11" customFormat="1" x14ac:dyDescent="0.3">
      <c r="AL5262" s="2"/>
      <c r="AM5262" s="2"/>
      <c r="AN5262" s="2"/>
      <c r="AO5262" s="2"/>
      <c r="AP5262" s="2"/>
      <c r="AQ5262" s="2"/>
      <c r="AR5262" s="2"/>
      <c r="AS5262" s="2"/>
      <c r="AT5262" s="2"/>
      <c r="AU5262" s="2"/>
      <c r="AV5262" s="2"/>
      <c r="AW5262" s="2"/>
      <c r="AX5262" s="2"/>
      <c r="AY5262" s="2"/>
      <c r="AZ5262" s="2"/>
      <c r="BA5262" s="2"/>
      <c r="BB5262" s="2"/>
      <c r="BC5262" s="2"/>
      <c r="BD5262" s="2"/>
      <c r="BE5262" s="2"/>
      <c r="BF5262" s="2"/>
      <c r="BG5262" s="2"/>
      <c r="BH5262" s="2"/>
      <c r="BI5262" s="2"/>
      <c r="BJ5262" s="2"/>
      <c r="BK5262" s="2"/>
      <c r="BL5262" s="2"/>
      <c r="BM5262" s="2"/>
      <c r="BN5262" s="2"/>
      <c r="BO5262" s="2"/>
      <c r="BP5262" s="2"/>
      <c r="BQ5262" s="2"/>
      <c r="BR5262" s="2"/>
      <c r="BS5262" s="2"/>
      <c r="BT5262" s="2"/>
      <c r="BU5262" s="2"/>
      <c r="BV5262" s="2"/>
      <c r="BW5262" s="2"/>
      <c r="BX5262" s="2"/>
      <c r="BY5262" s="2"/>
    </row>
    <row r="5263" spans="38:77" s="11" customFormat="1" x14ac:dyDescent="0.3">
      <c r="AL5263" s="2"/>
      <c r="AM5263" s="2"/>
      <c r="AN5263" s="2"/>
      <c r="AO5263" s="2"/>
      <c r="AP5263" s="2"/>
      <c r="AQ5263" s="2"/>
      <c r="AR5263" s="2"/>
      <c r="AS5263" s="2"/>
      <c r="AT5263" s="2"/>
      <c r="AU5263" s="2"/>
      <c r="AV5263" s="2"/>
      <c r="AW5263" s="2"/>
      <c r="AX5263" s="2"/>
      <c r="AY5263" s="2"/>
      <c r="AZ5263" s="2"/>
      <c r="BA5263" s="2"/>
      <c r="BB5263" s="2"/>
      <c r="BC5263" s="2"/>
      <c r="BD5263" s="2"/>
      <c r="BE5263" s="2"/>
      <c r="BF5263" s="2"/>
      <c r="BG5263" s="2"/>
      <c r="BH5263" s="2"/>
      <c r="BI5263" s="2"/>
      <c r="BJ5263" s="2"/>
      <c r="BK5263" s="2"/>
      <c r="BL5263" s="2"/>
      <c r="BM5263" s="2"/>
      <c r="BN5263" s="2"/>
      <c r="BO5263" s="2"/>
      <c r="BP5263" s="2"/>
      <c r="BQ5263" s="2"/>
      <c r="BR5263" s="2"/>
      <c r="BS5263" s="2"/>
      <c r="BT5263" s="2"/>
      <c r="BU5263" s="2"/>
      <c r="BV5263" s="2"/>
      <c r="BW5263" s="2"/>
      <c r="BX5263" s="2"/>
      <c r="BY5263" s="2"/>
    </row>
    <row r="5264" spans="38:77" s="11" customFormat="1" x14ac:dyDescent="0.3">
      <c r="AL5264" s="2"/>
      <c r="AM5264" s="2"/>
      <c r="AN5264" s="2"/>
      <c r="AO5264" s="2"/>
      <c r="AP5264" s="2"/>
      <c r="AQ5264" s="2"/>
      <c r="AR5264" s="2"/>
      <c r="AS5264" s="2"/>
      <c r="AT5264" s="2"/>
      <c r="AU5264" s="2"/>
      <c r="AV5264" s="2"/>
      <c r="AW5264" s="2"/>
      <c r="AX5264" s="2"/>
      <c r="AY5264" s="2"/>
      <c r="AZ5264" s="2"/>
      <c r="BA5264" s="2"/>
      <c r="BB5264" s="2"/>
      <c r="BC5264" s="2"/>
      <c r="BD5264" s="2"/>
      <c r="BE5264" s="2"/>
      <c r="BF5264" s="2"/>
      <c r="BG5264" s="2"/>
      <c r="BH5264" s="2"/>
      <c r="BI5264" s="2"/>
      <c r="BJ5264" s="2"/>
      <c r="BK5264" s="2"/>
      <c r="BL5264" s="2"/>
      <c r="BM5264" s="2"/>
      <c r="BN5264" s="2"/>
      <c r="BO5264" s="2"/>
      <c r="BP5264" s="2"/>
      <c r="BQ5264" s="2"/>
      <c r="BR5264" s="2"/>
      <c r="BS5264" s="2"/>
      <c r="BT5264" s="2"/>
      <c r="BU5264" s="2"/>
      <c r="BV5264" s="2"/>
      <c r="BW5264" s="2"/>
      <c r="BX5264" s="2"/>
      <c r="BY5264" s="2"/>
    </row>
    <row r="5265" spans="38:77" s="11" customFormat="1" x14ac:dyDescent="0.3">
      <c r="AL5265" s="2"/>
      <c r="AM5265" s="2"/>
      <c r="AN5265" s="2"/>
      <c r="AO5265" s="2"/>
      <c r="AP5265" s="2"/>
      <c r="AQ5265" s="2"/>
      <c r="AR5265" s="2"/>
      <c r="AS5265" s="2"/>
      <c r="AT5265" s="2"/>
      <c r="AU5265" s="2"/>
      <c r="AV5265" s="2"/>
      <c r="AW5265" s="2"/>
      <c r="AX5265" s="2"/>
      <c r="AY5265" s="2"/>
      <c r="AZ5265" s="2"/>
      <c r="BA5265" s="2"/>
      <c r="BB5265" s="2"/>
      <c r="BC5265" s="2"/>
      <c r="BD5265" s="2"/>
      <c r="BE5265" s="2"/>
      <c r="BF5265" s="2"/>
      <c r="BG5265" s="2"/>
      <c r="BH5265" s="2"/>
      <c r="BI5265" s="2"/>
      <c r="BJ5265" s="2"/>
      <c r="BK5265" s="2"/>
      <c r="BL5265" s="2"/>
      <c r="BM5265" s="2"/>
      <c r="BN5265" s="2"/>
      <c r="BO5265" s="2"/>
      <c r="BP5265" s="2"/>
      <c r="BQ5265" s="2"/>
      <c r="BR5265" s="2"/>
      <c r="BS5265" s="2"/>
      <c r="BT5265" s="2"/>
      <c r="BU5265" s="2"/>
      <c r="BV5265" s="2"/>
      <c r="BW5265" s="2"/>
      <c r="BX5265" s="2"/>
      <c r="BY5265" s="2"/>
    </row>
    <row r="5266" spans="38:77" s="11" customFormat="1" x14ac:dyDescent="0.3">
      <c r="AL5266" s="2"/>
      <c r="AM5266" s="2"/>
      <c r="AN5266" s="2"/>
      <c r="AO5266" s="2"/>
      <c r="AP5266" s="2"/>
      <c r="AQ5266" s="2"/>
      <c r="AR5266" s="2"/>
      <c r="AS5266" s="2"/>
      <c r="AT5266" s="2"/>
      <c r="AU5266" s="2"/>
      <c r="AV5266" s="2"/>
      <c r="AW5266" s="2"/>
      <c r="AX5266" s="2"/>
      <c r="AY5266" s="2"/>
      <c r="AZ5266" s="2"/>
      <c r="BA5266" s="2"/>
      <c r="BB5266" s="2"/>
      <c r="BC5266" s="2"/>
      <c r="BD5266" s="2"/>
      <c r="BE5266" s="2"/>
      <c r="BF5266" s="2"/>
      <c r="BG5266" s="2"/>
      <c r="BH5266" s="2"/>
      <c r="BI5266" s="2"/>
      <c r="BJ5266" s="2"/>
      <c r="BK5266" s="2"/>
      <c r="BL5266" s="2"/>
      <c r="BM5266" s="2"/>
      <c r="BN5266" s="2"/>
      <c r="BO5266" s="2"/>
      <c r="BP5266" s="2"/>
      <c r="BQ5266" s="2"/>
      <c r="BR5266" s="2"/>
      <c r="BS5266" s="2"/>
      <c r="BT5266" s="2"/>
      <c r="BU5266" s="2"/>
      <c r="BV5266" s="2"/>
      <c r="BW5266" s="2"/>
      <c r="BX5266" s="2"/>
      <c r="BY5266" s="2"/>
    </row>
    <row r="5267" spans="38:77" s="11" customFormat="1" x14ac:dyDescent="0.3">
      <c r="AL5267" s="2"/>
      <c r="AM5267" s="2"/>
      <c r="AN5267" s="2"/>
      <c r="AO5267" s="2"/>
      <c r="AP5267" s="2"/>
      <c r="AQ5267" s="2"/>
      <c r="AR5267" s="2"/>
      <c r="AS5267" s="2"/>
      <c r="AT5267" s="2"/>
      <c r="AU5267" s="2"/>
      <c r="AV5267" s="2"/>
      <c r="AW5267" s="2"/>
      <c r="AX5267" s="2"/>
      <c r="AY5267" s="2"/>
      <c r="AZ5267" s="2"/>
      <c r="BA5267" s="2"/>
      <c r="BB5267" s="2"/>
      <c r="BC5267" s="2"/>
      <c r="BD5267" s="2"/>
      <c r="BE5267" s="2"/>
      <c r="BF5267" s="2"/>
      <c r="BG5267" s="2"/>
      <c r="BH5267" s="2"/>
      <c r="BI5267" s="2"/>
      <c r="BJ5267" s="2"/>
      <c r="BK5267" s="2"/>
      <c r="BL5267" s="2"/>
      <c r="BM5267" s="2"/>
      <c r="BN5267" s="2"/>
      <c r="BO5267" s="2"/>
      <c r="BP5267" s="2"/>
      <c r="BQ5267" s="2"/>
      <c r="BR5267" s="2"/>
      <c r="BS5267" s="2"/>
      <c r="BT5267" s="2"/>
      <c r="BU5267" s="2"/>
      <c r="BV5267" s="2"/>
      <c r="BW5267" s="2"/>
      <c r="BX5267" s="2"/>
      <c r="BY5267" s="2"/>
    </row>
    <row r="5268" spans="38:77" s="11" customFormat="1" x14ac:dyDescent="0.3">
      <c r="AL5268" s="2"/>
      <c r="AM5268" s="2"/>
      <c r="AN5268" s="2"/>
      <c r="AO5268" s="2"/>
      <c r="AP5268" s="2"/>
      <c r="AQ5268" s="2"/>
      <c r="AR5268" s="2"/>
      <c r="AS5268" s="2"/>
      <c r="AT5268" s="2"/>
      <c r="AU5268" s="2"/>
      <c r="AV5268" s="2"/>
      <c r="AW5268" s="2"/>
      <c r="AX5268" s="2"/>
      <c r="AY5268" s="2"/>
      <c r="AZ5268" s="2"/>
      <c r="BA5268" s="2"/>
      <c r="BB5268" s="2"/>
      <c r="BC5268" s="2"/>
      <c r="BD5268" s="2"/>
      <c r="BE5268" s="2"/>
      <c r="BF5268" s="2"/>
      <c r="BG5268" s="2"/>
      <c r="BH5268" s="2"/>
      <c r="BI5268" s="2"/>
      <c r="BJ5268" s="2"/>
      <c r="BK5268" s="2"/>
      <c r="BL5268" s="2"/>
      <c r="BM5268" s="2"/>
      <c r="BN5268" s="2"/>
      <c r="BO5268" s="2"/>
      <c r="BP5268" s="2"/>
      <c r="BQ5268" s="2"/>
      <c r="BR5268" s="2"/>
      <c r="BS5268" s="2"/>
      <c r="BT5268" s="2"/>
      <c r="BU5268" s="2"/>
      <c r="BV5268" s="2"/>
      <c r="BW5268" s="2"/>
      <c r="BX5268" s="2"/>
      <c r="BY5268" s="2"/>
    </row>
    <row r="5269" spans="38:77" s="11" customFormat="1" x14ac:dyDescent="0.3">
      <c r="AL5269" s="2"/>
      <c r="AM5269" s="2"/>
      <c r="AN5269" s="2"/>
      <c r="AO5269" s="2"/>
      <c r="AP5269" s="2"/>
      <c r="AQ5269" s="2"/>
      <c r="AR5269" s="2"/>
      <c r="AS5269" s="2"/>
      <c r="AT5269" s="2"/>
      <c r="AU5269" s="2"/>
      <c r="AV5269" s="2"/>
      <c r="AW5269" s="2"/>
      <c r="AX5269" s="2"/>
      <c r="AY5269" s="2"/>
      <c r="AZ5269" s="2"/>
      <c r="BA5269" s="2"/>
      <c r="BB5269" s="2"/>
      <c r="BC5269" s="2"/>
      <c r="BD5269" s="2"/>
      <c r="BE5269" s="2"/>
      <c r="BF5269" s="2"/>
      <c r="BG5269" s="2"/>
      <c r="BH5269" s="2"/>
      <c r="BI5269" s="2"/>
      <c r="BJ5269" s="2"/>
      <c r="BK5269" s="2"/>
      <c r="BL5269" s="2"/>
      <c r="BM5269" s="2"/>
      <c r="BN5269" s="2"/>
      <c r="BO5269" s="2"/>
      <c r="BP5269" s="2"/>
      <c r="BQ5269" s="2"/>
      <c r="BR5269" s="2"/>
      <c r="BS5269" s="2"/>
      <c r="BT5269" s="2"/>
      <c r="BU5269" s="2"/>
      <c r="BV5269" s="2"/>
      <c r="BW5269" s="2"/>
      <c r="BX5269" s="2"/>
      <c r="BY5269" s="2"/>
    </row>
    <row r="5270" spans="38:77" s="11" customFormat="1" x14ac:dyDescent="0.3">
      <c r="AL5270" s="2"/>
      <c r="AM5270" s="2"/>
      <c r="AN5270" s="2"/>
      <c r="AO5270" s="2"/>
      <c r="AP5270" s="2"/>
      <c r="AQ5270" s="2"/>
      <c r="AR5270" s="2"/>
      <c r="AS5270" s="2"/>
      <c r="AT5270" s="2"/>
      <c r="AU5270" s="2"/>
      <c r="AV5270" s="2"/>
      <c r="AW5270" s="2"/>
      <c r="AX5270" s="2"/>
      <c r="AY5270" s="2"/>
      <c r="AZ5270" s="2"/>
      <c r="BA5270" s="2"/>
      <c r="BB5270" s="2"/>
      <c r="BC5270" s="2"/>
      <c r="BD5270" s="2"/>
      <c r="BE5270" s="2"/>
      <c r="BF5270" s="2"/>
      <c r="BG5270" s="2"/>
      <c r="BH5270" s="2"/>
      <c r="BI5270" s="2"/>
      <c r="BJ5270" s="2"/>
      <c r="BK5270" s="2"/>
      <c r="BL5270" s="2"/>
      <c r="BM5270" s="2"/>
      <c r="BN5270" s="2"/>
      <c r="BO5270" s="2"/>
      <c r="BP5270" s="2"/>
      <c r="BQ5270" s="2"/>
      <c r="BR5270" s="2"/>
      <c r="BS5270" s="2"/>
      <c r="BT5270" s="2"/>
      <c r="BU5270" s="2"/>
      <c r="BV5270" s="2"/>
      <c r="BW5270" s="2"/>
      <c r="BX5270" s="2"/>
      <c r="BY5270" s="2"/>
    </row>
    <row r="5271" spans="38:77" s="11" customFormat="1" x14ac:dyDescent="0.3">
      <c r="AL5271" s="2"/>
      <c r="AM5271" s="2"/>
      <c r="AN5271" s="2"/>
      <c r="AO5271" s="2"/>
      <c r="AP5271" s="2"/>
      <c r="AQ5271" s="2"/>
      <c r="AR5271" s="2"/>
      <c r="AS5271" s="2"/>
      <c r="AT5271" s="2"/>
      <c r="AU5271" s="2"/>
      <c r="AV5271" s="2"/>
      <c r="AW5271" s="2"/>
      <c r="AX5271" s="2"/>
      <c r="AY5271" s="2"/>
      <c r="AZ5271" s="2"/>
      <c r="BA5271" s="2"/>
      <c r="BB5271" s="2"/>
      <c r="BC5271" s="2"/>
      <c r="BD5271" s="2"/>
      <c r="BE5271" s="2"/>
      <c r="BF5271" s="2"/>
      <c r="BG5271" s="2"/>
      <c r="BH5271" s="2"/>
      <c r="BI5271" s="2"/>
      <c r="BJ5271" s="2"/>
      <c r="BK5271" s="2"/>
      <c r="BL5271" s="2"/>
      <c r="BM5271" s="2"/>
      <c r="BN5271" s="2"/>
      <c r="BO5271" s="2"/>
      <c r="BP5271" s="2"/>
      <c r="BQ5271" s="2"/>
      <c r="BR5271" s="2"/>
      <c r="BS5271" s="2"/>
      <c r="BT5271" s="2"/>
      <c r="BU5271" s="2"/>
      <c r="BV5271" s="2"/>
      <c r="BW5271" s="2"/>
      <c r="BX5271" s="2"/>
      <c r="BY5271" s="2"/>
    </row>
    <row r="5272" spans="38:77" s="11" customFormat="1" x14ac:dyDescent="0.3">
      <c r="AL5272" s="2"/>
      <c r="AM5272" s="2"/>
      <c r="AN5272" s="2"/>
      <c r="AO5272" s="2"/>
      <c r="AP5272" s="2"/>
      <c r="AQ5272" s="2"/>
      <c r="AR5272" s="2"/>
      <c r="AS5272" s="2"/>
      <c r="AT5272" s="2"/>
      <c r="AU5272" s="2"/>
      <c r="AV5272" s="2"/>
      <c r="AW5272" s="2"/>
      <c r="AX5272" s="2"/>
      <c r="AY5272" s="2"/>
      <c r="AZ5272" s="2"/>
      <c r="BA5272" s="2"/>
      <c r="BB5272" s="2"/>
      <c r="BC5272" s="2"/>
      <c r="BD5272" s="2"/>
      <c r="BE5272" s="2"/>
      <c r="BF5272" s="2"/>
      <c r="BG5272" s="2"/>
      <c r="BH5272" s="2"/>
      <c r="BI5272" s="2"/>
      <c r="BJ5272" s="2"/>
      <c r="BK5272" s="2"/>
      <c r="BL5272" s="2"/>
      <c r="BM5272" s="2"/>
      <c r="BN5272" s="2"/>
      <c r="BO5272" s="2"/>
      <c r="BP5272" s="2"/>
      <c r="BQ5272" s="2"/>
      <c r="BR5272" s="2"/>
      <c r="BS5272" s="2"/>
      <c r="BT5272" s="2"/>
      <c r="BU5272" s="2"/>
      <c r="BV5272" s="2"/>
      <c r="BW5272" s="2"/>
      <c r="BX5272" s="2"/>
      <c r="BY5272" s="2"/>
    </row>
    <row r="5273" spans="38:77" s="11" customFormat="1" x14ac:dyDescent="0.3">
      <c r="AL5273" s="2"/>
      <c r="AM5273" s="2"/>
      <c r="AN5273" s="2"/>
      <c r="AO5273" s="2"/>
      <c r="AP5273" s="2"/>
      <c r="AQ5273" s="2"/>
      <c r="AR5273" s="2"/>
      <c r="AS5273" s="2"/>
      <c r="AT5273" s="2"/>
      <c r="AU5273" s="2"/>
      <c r="AV5273" s="2"/>
      <c r="AW5273" s="2"/>
      <c r="AX5273" s="2"/>
      <c r="AY5273" s="2"/>
      <c r="AZ5273" s="2"/>
      <c r="BA5273" s="2"/>
      <c r="BB5273" s="2"/>
      <c r="BC5273" s="2"/>
      <c r="BD5273" s="2"/>
      <c r="BE5273" s="2"/>
      <c r="BF5273" s="2"/>
      <c r="BG5273" s="2"/>
      <c r="BH5273" s="2"/>
      <c r="BI5273" s="2"/>
      <c r="BJ5273" s="2"/>
      <c r="BK5273" s="2"/>
      <c r="BL5273" s="2"/>
      <c r="BM5273" s="2"/>
      <c r="BN5273" s="2"/>
      <c r="BO5273" s="2"/>
      <c r="BP5273" s="2"/>
      <c r="BQ5273" s="2"/>
      <c r="BR5273" s="2"/>
      <c r="BS5273" s="2"/>
      <c r="BT5273" s="2"/>
      <c r="BU5273" s="2"/>
      <c r="BV5273" s="2"/>
      <c r="BW5273" s="2"/>
      <c r="BX5273" s="2"/>
      <c r="BY5273" s="2"/>
    </row>
    <row r="5274" spans="38:77" s="11" customFormat="1" x14ac:dyDescent="0.3">
      <c r="AL5274" s="2"/>
      <c r="AM5274" s="2"/>
      <c r="AN5274" s="2"/>
      <c r="AO5274" s="2"/>
      <c r="AP5274" s="2"/>
      <c r="AQ5274" s="2"/>
      <c r="AR5274" s="2"/>
      <c r="AS5274" s="2"/>
      <c r="AT5274" s="2"/>
      <c r="AU5274" s="2"/>
      <c r="AV5274" s="2"/>
      <c r="AW5274" s="2"/>
      <c r="AX5274" s="2"/>
      <c r="AY5274" s="2"/>
      <c r="AZ5274" s="2"/>
      <c r="BA5274" s="2"/>
      <c r="BB5274" s="2"/>
      <c r="BC5274" s="2"/>
      <c r="BD5274" s="2"/>
      <c r="BE5274" s="2"/>
      <c r="BF5274" s="2"/>
      <c r="BG5274" s="2"/>
      <c r="BH5274" s="2"/>
      <c r="BI5274" s="2"/>
      <c r="BJ5274" s="2"/>
      <c r="BK5274" s="2"/>
      <c r="BL5274" s="2"/>
      <c r="BM5274" s="2"/>
      <c r="BN5274" s="2"/>
      <c r="BO5274" s="2"/>
      <c r="BP5274" s="2"/>
      <c r="BQ5274" s="2"/>
      <c r="BR5274" s="2"/>
      <c r="BS5274" s="2"/>
      <c r="BT5274" s="2"/>
      <c r="BU5274" s="2"/>
      <c r="BV5274" s="2"/>
      <c r="BW5274" s="2"/>
      <c r="BX5274" s="2"/>
      <c r="BY5274" s="2"/>
    </row>
    <row r="5275" spans="38:77" s="11" customFormat="1" x14ac:dyDescent="0.3">
      <c r="AL5275" s="2"/>
      <c r="AM5275" s="2"/>
      <c r="AN5275" s="2"/>
      <c r="AO5275" s="2"/>
      <c r="AP5275" s="2"/>
      <c r="AQ5275" s="2"/>
      <c r="AR5275" s="2"/>
      <c r="AS5275" s="2"/>
      <c r="AT5275" s="2"/>
      <c r="AU5275" s="2"/>
      <c r="AV5275" s="2"/>
      <c r="AW5275" s="2"/>
      <c r="AX5275" s="2"/>
      <c r="AY5275" s="2"/>
      <c r="AZ5275" s="2"/>
      <c r="BA5275" s="2"/>
      <c r="BB5275" s="2"/>
      <c r="BC5275" s="2"/>
      <c r="BD5275" s="2"/>
      <c r="BE5275" s="2"/>
      <c r="BF5275" s="2"/>
      <c r="BG5275" s="2"/>
      <c r="BH5275" s="2"/>
      <c r="BI5275" s="2"/>
      <c r="BJ5275" s="2"/>
      <c r="BK5275" s="2"/>
      <c r="BL5275" s="2"/>
      <c r="BM5275" s="2"/>
      <c r="BN5275" s="2"/>
      <c r="BO5275" s="2"/>
      <c r="BP5275" s="2"/>
      <c r="BQ5275" s="2"/>
      <c r="BR5275" s="2"/>
      <c r="BS5275" s="2"/>
      <c r="BT5275" s="2"/>
      <c r="BU5275" s="2"/>
      <c r="BV5275" s="2"/>
      <c r="BW5275" s="2"/>
      <c r="BX5275" s="2"/>
      <c r="BY5275" s="2"/>
    </row>
    <row r="5276" spans="38:77" s="11" customFormat="1" x14ac:dyDescent="0.3">
      <c r="AL5276" s="2"/>
      <c r="AM5276" s="2"/>
      <c r="AN5276" s="2"/>
      <c r="AO5276" s="2"/>
      <c r="AP5276" s="2"/>
      <c r="AQ5276" s="2"/>
      <c r="AR5276" s="2"/>
      <c r="AS5276" s="2"/>
      <c r="AT5276" s="2"/>
      <c r="AU5276" s="2"/>
      <c r="AV5276" s="2"/>
      <c r="AW5276" s="2"/>
      <c r="AX5276" s="2"/>
      <c r="AY5276" s="2"/>
      <c r="AZ5276" s="2"/>
      <c r="BA5276" s="2"/>
      <c r="BB5276" s="2"/>
      <c r="BC5276" s="2"/>
      <c r="BD5276" s="2"/>
      <c r="BE5276" s="2"/>
      <c r="BF5276" s="2"/>
      <c r="BG5276" s="2"/>
      <c r="BH5276" s="2"/>
      <c r="BI5276" s="2"/>
      <c r="BJ5276" s="2"/>
      <c r="BK5276" s="2"/>
      <c r="BL5276" s="2"/>
      <c r="BM5276" s="2"/>
      <c r="BN5276" s="2"/>
      <c r="BO5276" s="2"/>
      <c r="BP5276" s="2"/>
      <c r="BQ5276" s="2"/>
      <c r="BR5276" s="2"/>
      <c r="BS5276" s="2"/>
      <c r="BT5276" s="2"/>
      <c r="BU5276" s="2"/>
      <c r="BV5276" s="2"/>
      <c r="BW5276" s="2"/>
      <c r="BX5276" s="2"/>
      <c r="BY5276" s="2"/>
    </row>
    <row r="5277" spans="38:77" s="11" customFormat="1" x14ac:dyDescent="0.3">
      <c r="AL5277" s="2"/>
      <c r="AM5277" s="2"/>
      <c r="AN5277" s="2"/>
      <c r="AO5277" s="2"/>
      <c r="AP5277" s="2"/>
      <c r="AQ5277" s="2"/>
      <c r="AR5277" s="2"/>
      <c r="AS5277" s="2"/>
      <c r="AT5277" s="2"/>
      <c r="AU5277" s="2"/>
      <c r="AV5277" s="2"/>
      <c r="AW5277" s="2"/>
      <c r="AX5277" s="2"/>
      <c r="AY5277" s="2"/>
      <c r="AZ5277" s="2"/>
      <c r="BA5277" s="2"/>
      <c r="BB5277" s="2"/>
      <c r="BC5277" s="2"/>
      <c r="BD5277" s="2"/>
      <c r="BE5277" s="2"/>
      <c r="BF5277" s="2"/>
      <c r="BG5277" s="2"/>
      <c r="BH5277" s="2"/>
      <c r="BI5277" s="2"/>
      <c r="BJ5277" s="2"/>
      <c r="BK5277" s="2"/>
      <c r="BL5277" s="2"/>
      <c r="BM5277" s="2"/>
      <c r="BN5277" s="2"/>
      <c r="BO5277" s="2"/>
      <c r="BP5277" s="2"/>
      <c r="BQ5277" s="2"/>
      <c r="BR5277" s="2"/>
      <c r="BS5277" s="2"/>
      <c r="BT5277" s="2"/>
      <c r="BU5277" s="2"/>
      <c r="BV5277" s="2"/>
      <c r="BW5277" s="2"/>
      <c r="BX5277" s="2"/>
      <c r="BY5277" s="2"/>
    </row>
    <row r="5278" spans="38:77" s="11" customFormat="1" x14ac:dyDescent="0.3">
      <c r="AL5278" s="2"/>
      <c r="AM5278" s="2"/>
      <c r="AN5278" s="2"/>
      <c r="AO5278" s="2"/>
      <c r="AP5278" s="2"/>
      <c r="AQ5278" s="2"/>
      <c r="AR5278" s="2"/>
      <c r="AS5278" s="2"/>
      <c r="AT5278" s="2"/>
      <c r="AU5278" s="2"/>
      <c r="AV5278" s="2"/>
      <c r="AW5278" s="2"/>
      <c r="AX5278" s="2"/>
      <c r="AY5278" s="2"/>
      <c r="AZ5278" s="2"/>
      <c r="BA5278" s="2"/>
      <c r="BB5278" s="2"/>
      <c r="BC5278" s="2"/>
      <c r="BD5278" s="2"/>
      <c r="BE5278" s="2"/>
      <c r="BF5278" s="2"/>
      <c r="BG5278" s="2"/>
      <c r="BH5278" s="2"/>
      <c r="BI5278" s="2"/>
      <c r="BJ5278" s="2"/>
      <c r="BK5278" s="2"/>
      <c r="BL5278" s="2"/>
      <c r="BM5278" s="2"/>
      <c r="BN5278" s="2"/>
      <c r="BO5278" s="2"/>
      <c r="BP5278" s="2"/>
      <c r="BQ5278" s="2"/>
      <c r="BR5278" s="2"/>
      <c r="BS5278" s="2"/>
      <c r="BT5278" s="2"/>
      <c r="BU5278" s="2"/>
      <c r="BV5278" s="2"/>
      <c r="BW5278" s="2"/>
      <c r="BX5278" s="2"/>
      <c r="BY5278" s="2"/>
    </row>
    <row r="5279" spans="38:77" s="11" customFormat="1" x14ac:dyDescent="0.3">
      <c r="AL5279" s="2"/>
      <c r="AM5279" s="2"/>
      <c r="AN5279" s="2"/>
      <c r="AO5279" s="2"/>
      <c r="AP5279" s="2"/>
      <c r="AQ5279" s="2"/>
      <c r="AR5279" s="2"/>
      <c r="AS5279" s="2"/>
      <c r="AT5279" s="2"/>
      <c r="AU5279" s="2"/>
      <c r="AV5279" s="2"/>
      <c r="AW5279" s="2"/>
      <c r="AX5279" s="2"/>
      <c r="AY5279" s="2"/>
      <c r="AZ5279" s="2"/>
      <c r="BA5279" s="2"/>
      <c r="BB5279" s="2"/>
      <c r="BC5279" s="2"/>
      <c r="BD5279" s="2"/>
      <c r="BE5279" s="2"/>
      <c r="BF5279" s="2"/>
      <c r="BG5279" s="2"/>
      <c r="BH5279" s="2"/>
      <c r="BI5279" s="2"/>
      <c r="BJ5279" s="2"/>
      <c r="BK5279" s="2"/>
      <c r="BL5279" s="2"/>
      <c r="BM5279" s="2"/>
      <c r="BN5279" s="2"/>
      <c r="BO5279" s="2"/>
      <c r="BP5279" s="2"/>
      <c r="BQ5279" s="2"/>
      <c r="BR5279" s="2"/>
      <c r="BS5279" s="2"/>
      <c r="BT5279" s="2"/>
      <c r="BU5279" s="2"/>
      <c r="BV5279" s="2"/>
      <c r="BW5279" s="2"/>
      <c r="BX5279" s="2"/>
      <c r="BY5279" s="2"/>
    </row>
    <row r="5280" spans="38:77" s="11" customFormat="1" x14ac:dyDescent="0.3">
      <c r="AL5280" s="2"/>
      <c r="AM5280" s="2"/>
      <c r="AN5280" s="2"/>
      <c r="AO5280" s="2"/>
      <c r="AP5280" s="2"/>
      <c r="AQ5280" s="2"/>
      <c r="AR5280" s="2"/>
      <c r="AS5280" s="2"/>
      <c r="AT5280" s="2"/>
      <c r="AU5280" s="2"/>
      <c r="AV5280" s="2"/>
      <c r="AW5280" s="2"/>
      <c r="AX5280" s="2"/>
      <c r="AY5280" s="2"/>
      <c r="AZ5280" s="2"/>
      <c r="BA5280" s="2"/>
      <c r="BB5280" s="2"/>
      <c r="BC5280" s="2"/>
      <c r="BD5280" s="2"/>
      <c r="BE5280" s="2"/>
      <c r="BF5280" s="2"/>
      <c r="BG5280" s="2"/>
      <c r="BH5280" s="2"/>
      <c r="BI5280" s="2"/>
      <c r="BJ5280" s="2"/>
      <c r="BK5280" s="2"/>
      <c r="BL5280" s="2"/>
      <c r="BM5280" s="2"/>
      <c r="BN5280" s="2"/>
      <c r="BO5280" s="2"/>
      <c r="BP5280" s="2"/>
      <c r="BQ5280" s="2"/>
      <c r="BR5280" s="2"/>
      <c r="BS5280" s="2"/>
      <c r="BT5280" s="2"/>
      <c r="BU5280" s="2"/>
      <c r="BV5280" s="2"/>
      <c r="BW5280" s="2"/>
      <c r="BX5280" s="2"/>
      <c r="BY5280" s="2"/>
    </row>
    <row r="5281" spans="38:77" s="11" customFormat="1" x14ac:dyDescent="0.3">
      <c r="AL5281" s="2"/>
      <c r="AM5281" s="2"/>
      <c r="AN5281" s="2"/>
      <c r="AO5281" s="2"/>
      <c r="AP5281" s="2"/>
      <c r="AQ5281" s="2"/>
      <c r="AR5281" s="2"/>
      <c r="AS5281" s="2"/>
      <c r="AT5281" s="2"/>
      <c r="AU5281" s="2"/>
      <c r="AV5281" s="2"/>
      <c r="AW5281" s="2"/>
      <c r="AX5281" s="2"/>
      <c r="AY5281" s="2"/>
      <c r="AZ5281" s="2"/>
      <c r="BA5281" s="2"/>
      <c r="BB5281" s="2"/>
      <c r="BC5281" s="2"/>
      <c r="BD5281" s="2"/>
      <c r="BE5281" s="2"/>
      <c r="BF5281" s="2"/>
      <c r="BG5281" s="2"/>
      <c r="BH5281" s="2"/>
      <c r="BI5281" s="2"/>
      <c r="BJ5281" s="2"/>
      <c r="BK5281" s="2"/>
      <c r="BL5281" s="2"/>
      <c r="BM5281" s="2"/>
      <c r="BN5281" s="2"/>
      <c r="BO5281" s="2"/>
      <c r="BP5281" s="2"/>
      <c r="BQ5281" s="2"/>
      <c r="BR5281" s="2"/>
      <c r="BS5281" s="2"/>
      <c r="BT5281" s="2"/>
      <c r="BU5281" s="2"/>
      <c r="BV5281" s="2"/>
      <c r="BW5281" s="2"/>
      <c r="BX5281" s="2"/>
      <c r="BY5281" s="2"/>
    </row>
    <row r="5282" spans="38:77" s="11" customFormat="1" x14ac:dyDescent="0.3">
      <c r="AL5282" s="2"/>
      <c r="AM5282" s="2"/>
      <c r="AN5282" s="2"/>
      <c r="AO5282" s="2"/>
      <c r="AP5282" s="2"/>
      <c r="AQ5282" s="2"/>
      <c r="AR5282" s="2"/>
      <c r="AS5282" s="2"/>
      <c r="AT5282" s="2"/>
      <c r="AU5282" s="2"/>
      <c r="AV5282" s="2"/>
      <c r="AW5282" s="2"/>
      <c r="AX5282" s="2"/>
      <c r="AY5282" s="2"/>
      <c r="AZ5282" s="2"/>
      <c r="BA5282" s="2"/>
      <c r="BB5282" s="2"/>
      <c r="BC5282" s="2"/>
      <c r="BD5282" s="2"/>
      <c r="BE5282" s="2"/>
      <c r="BF5282" s="2"/>
      <c r="BG5282" s="2"/>
      <c r="BH5282" s="2"/>
      <c r="BI5282" s="2"/>
      <c r="BJ5282" s="2"/>
      <c r="BK5282" s="2"/>
      <c r="BL5282" s="2"/>
      <c r="BM5282" s="2"/>
      <c r="BN5282" s="2"/>
      <c r="BO5282" s="2"/>
      <c r="BP5282" s="2"/>
      <c r="BQ5282" s="2"/>
      <c r="BR5282" s="2"/>
      <c r="BS5282" s="2"/>
      <c r="BT5282" s="2"/>
      <c r="BU5282" s="2"/>
      <c r="BV5282" s="2"/>
      <c r="BW5282" s="2"/>
      <c r="BX5282" s="2"/>
      <c r="BY5282" s="2"/>
    </row>
    <row r="5283" spans="38:77" s="11" customFormat="1" x14ac:dyDescent="0.3">
      <c r="AL5283" s="2"/>
      <c r="AM5283" s="2"/>
      <c r="AN5283" s="2"/>
      <c r="AO5283" s="2"/>
      <c r="AP5283" s="2"/>
      <c r="AQ5283" s="2"/>
      <c r="AR5283" s="2"/>
      <c r="AS5283" s="2"/>
      <c r="AT5283" s="2"/>
      <c r="AU5283" s="2"/>
      <c r="AV5283" s="2"/>
      <c r="AW5283" s="2"/>
      <c r="AX5283" s="2"/>
      <c r="AY5283" s="2"/>
      <c r="AZ5283" s="2"/>
      <c r="BA5283" s="2"/>
      <c r="BB5283" s="2"/>
      <c r="BC5283" s="2"/>
      <c r="BD5283" s="2"/>
      <c r="BE5283" s="2"/>
      <c r="BF5283" s="2"/>
      <c r="BG5283" s="2"/>
      <c r="BH5283" s="2"/>
      <c r="BI5283" s="2"/>
      <c r="BJ5283" s="2"/>
      <c r="BK5283" s="2"/>
      <c r="BL5283" s="2"/>
      <c r="BM5283" s="2"/>
      <c r="BN5283" s="2"/>
      <c r="BO5283" s="2"/>
      <c r="BP5283" s="2"/>
      <c r="BQ5283" s="2"/>
      <c r="BR5283" s="2"/>
      <c r="BS5283" s="2"/>
      <c r="BT5283" s="2"/>
      <c r="BU5283" s="2"/>
      <c r="BV5283" s="2"/>
      <c r="BW5283" s="2"/>
      <c r="BX5283" s="2"/>
      <c r="BY5283" s="2"/>
    </row>
    <row r="5284" spans="38:77" s="11" customFormat="1" x14ac:dyDescent="0.3">
      <c r="AL5284" s="2"/>
      <c r="AM5284" s="2"/>
      <c r="AN5284" s="2"/>
      <c r="AO5284" s="2"/>
      <c r="AP5284" s="2"/>
      <c r="AQ5284" s="2"/>
      <c r="AR5284" s="2"/>
      <c r="AS5284" s="2"/>
      <c r="AT5284" s="2"/>
      <c r="AU5284" s="2"/>
      <c r="AV5284" s="2"/>
      <c r="AW5284" s="2"/>
      <c r="AX5284" s="2"/>
      <c r="AY5284" s="2"/>
      <c r="AZ5284" s="2"/>
      <c r="BA5284" s="2"/>
      <c r="BB5284" s="2"/>
      <c r="BC5284" s="2"/>
      <c r="BD5284" s="2"/>
      <c r="BE5284" s="2"/>
      <c r="BF5284" s="2"/>
      <c r="BG5284" s="2"/>
      <c r="BH5284" s="2"/>
      <c r="BI5284" s="2"/>
      <c r="BJ5284" s="2"/>
      <c r="BK5284" s="2"/>
      <c r="BL5284" s="2"/>
      <c r="BM5284" s="2"/>
      <c r="BN5284" s="2"/>
      <c r="BO5284" s="2"/>
      <c r="BP5284" s="2"/>
      <c r="BQ5284" s="2"/>
      <c r="BR5284" s="2"/>
      <c r="BS5284" s="2"/>
      <c r="BT5284" s="2"/>
      <c r="BU5284" s="2"/>
      <c r="BV5284" s="2"/>
      <c r="BW5284" s="2"/>
      <c r="BX5284" s="2"/>
      <c r="BY5284" s="2"/>
    </row>
    <row r="5285" spans="38:77" s="11" customFormat="1" x14ac:dyDescent="0.3">
      <c r="AL5285" s="2"/>
      <c r="AM5285" s="2"/>
      <c r="AN5285" s="2"/>
      <c r="AO5285" s="2"/>
      <c r="AP5285" s="2"/>
      <c r="AQ5285" s="2"/>
      <c r="AR5285" s="2"/>
      <c r="AS5285" s="2"/>
      <c r="AT5285" s="2"/>
      <c r="AU5285" s="2"/>
      <c r="AV5285" s="2"/>
      <c r="AW5285" s="2"/>
      <c r="AX5285" s="2"/>
      <c r="AY5285" s="2"/>
      <c r="AZ5285" s="2"/>
      <c r="BA5285" s="2"/>
      <c r="BB5285" s="2"/>
      <c r="BC5285" s="2"/>
      <c r="BD5285" s="2"/>
      <c r="BE5285" s="2"/>
      <c r="BF5285" s="2"/>
      <c r="BG5285" s="2"/>
      <c r="BH5285" s="2"/>
      <c r="BI5285" s="2"/>
      <c r="BJ5285" s="2"/>
      <c r="BK5285" s="2"/>
      <c r="BL5285" s="2"/>
      <c r="BM5285" s="2"/>
      <c r="BN5285" s="2"/>
      <c r="BO5285" s="2"/>
      <c r="BP5285" s="2"/>
      <c r="BQ5285" s="2"/>
      <c r="BR5285" s="2"/>
      <c r="BS5285" s="2"/>
      <c r="BT5285" s="2"/>
      <c r="BU5285" s="2"/>
      <c r="BV5285" s="2"/>
      <c r="BW5285" s="2"/>
      <c r="BX5285" s="2"/>
      <c r="BY5285" s="2"/>
    </row>
    <row r="5286" spans="38:77" s="11" customFormat="1" x14ac:dyDescent="0.3">
      <c r="AL5286" s="2"/>
      <c r="AM5286" s="2"/>
      <c r="AN5286" s="2"/>
      <c r="AO5286" s="2"/>
      <c r="AP5286" s="2"/>
      <c r="AQ5286" s="2"/>
      <c r="AR5286" s="2"/>
      <c r="AS5286" s="2"/>
      <c r="AT5286" s="2"/>
      <c r="AU5286" s="2"/>
      <c r="AV5286" s="2"/>
      <c r="AW5286" s="2"/>
      <c r="AX5286" s="2"/>
      <c r="AY5286" s="2"/>
      <c r="AZ5286" s="2"/>
      <c r="BA5286" s="2"/>
      <c r="BB5286" s="2"/>
      <c r="BC5286" s="2"/>
      <c r="BD5286" s="2"/>
      <c r="BE5286" s="2"/>
      <c r="BF5286" s="2"/>
      <c r="BG5286" s="2"/>
      <c r="BH5286" s="2"/>
      <c r="BI5286" s="2"/>
      <c r="BJ5286" s="2"/>
      <c r="BK5286" s="2"/>
      <c r="BL5286" s="2"/>
      <c r="BM5286" s="2"/>
      <c r="BN5286" s="2"/>
      <c r="BO5286" s="2"/>
      <c r="BP5286" s="2"/>
      <c r="BQ5286" s="2"/>
      <c r="BR5286" s="2"/>
      <c r="BS5286" s="2"/>
      <c r="BT5286" s="2"/>
      <c r="BU5286" s="2"/>
      <c r="BV5286" s="2"/>
      <c r="BW5286" s="2"/>
      <c r="BX5286" s="2"/>
      <c r="BY5286" s="2"/>
    </row>
    <row r="5287" spans="38:77" s="11" customFormat="1" x14ac:dyDescent="0.3">
      <c r="AL5287" s="2"/>
      <c r="AM5287" s="2"/>
      <c r="AN5287" s="2"/>
      <c r="AO5287" s="2"/>
      <c r="AP5287" s="2"/>
      <c r="AQ5287" s="2"/>
      <c r="AR5287" s="2"/>
      <c r="AS5287" s="2"/>
      <c r="AT5287" s="2"/>
      <c r="AU5287" s="2"/>
      <c r="AV5287" s="2"/>
      <c r="AW5287" s="2"/>
      <c r="AX5287" s="2"/>
      <c r="AY5287" s="2"/>
      <c r="AZ5287" s="2"/>
      <c r="BA5287" s="2"/>
      <c r="BB5287" s="2"/>
      <c r="BC5287" s="2"/>
      <c r="BD5287" s="2"/>
      <c r="BE5287" s="2"/>
      <c r="BF5287" s="2"/>
      <c r="BG5287" s="2"/>
      <c r="BH5287" s="2"/>
      <c r="BI5287" s="2"/>
      <c r="BJ5287" s="2"/>
      <c r="BK5287" s="2"/>
      <c r="BL5287" s="2"/>
      <c r="BM5287" s="2"/>
      <c r="BN5287" s="2"/>
      <c r="BO5287" s="2"/>
      <c r="BP5287" s="2"/>
      <c r="BQ5287" s="2"/>
      <c r="BR5287" s="2"/>
      <c r="BS5287" s="2"/>
      <c r="BT5287" s="2"/>
      <c r="BU5287" s="2"/>
      <c r="BV5287" s="2"/>
      <c r="BW5287" s="2"/>
      <c r="BX5287" s="2"/>
      <c r="BY5287" s="2"/>
    </row>
    <row r="5288" spans="38:77" s="11" customFormat="1" x14ac:dyDescent="0.3">
      <c r="AL5288" s="2"/>
      <c r="AM5288" s="2"/>
      <c r="AN5288" s="2"/>
      <c r="AO5288" s="2"/>
      <c r="AP5288" s="2"/>
      <c r="AQ5288" s="2"/>
      <c r="AR5288" s="2"/>
      <c r="AS5288" s="2"/>
      <c r="AT5288" s="2"/>
      <c r="AU5288" s="2"/>
      <c r="AV5288" s="2"/>
      <c r="AW5288" s="2"/>
      <c r="AX5288" s="2"/>
      <c r="AY5288" s="2"/>
      <c r="AZ5288" s="2"/>
      <c r="BA5288" s="2"/>
      <c r="BB5288" s="2"/>
      <c r="BC5288" s="2"/>
      <c r="BD5288" s="2"/>
      <c r="BE5288" s="2"/>
      <c r="BF5288" s="2"/>
      <c r="BG5288" s="2"/>
      <c r="BH5288" s="2"/>
      <c r="BI5288" s="2"/>
      <c r="BJ5288" s="2"/>
      <c r="BK5288" s="2"/>
      <c r="BL5288" s="2"/>
      <c r="BM5288" s="2"/>
      <c r="BN5288" s="2"/>
      <c r="BO5288" s="2"/>
      <c r="BP5288" s="2"/>
      <c r="BQ5288" s="2"/>
      <c r="BR5288" s="2"/>
      <c r="BS5288" s="2"/>
      <c r="BT5288" s="2"/>
      <c r="BU5288" s="2"/>
      <c r="BV5288" s="2"/>
      <c r="BW5288" s="2"/>
      <c r="BX5288" s="2"/>
      <c r="BY5288" s="2"/>
    </row>
    <row r="5289" spans="38:77" s="11" customFormat="1" x14ac:dyDescent="0.3">
      <c r="AL5289" s="2"/>
      <c r="AM5289" s="2"/>
      <c r="AN5289" s="2"/>
      <c r="AO5289" s="2"/>
      <c r="AP5289" s="2"/>
      <c r="AQ5289" s="2"/>
      <c r="AR5289" s="2"/>
      <c r="AS5289" s="2"/>
      <c r="AT5289" s="2"/>
      <c r="AU5289" s="2"/>
      <c r="AV5289" s="2"/>
      <c r="AW5289" s="2"/>
      <c r="AX5289" s="2"/>
      <c r="AY5289" s="2"/>
      <c r="AZ5289" s="2"/>
      <c r="BA5289" s="2"/>
      <c r="BB5289" s="2"/>
      <c r="BC5289" s="2"/>
      <c r="BD5289" s="2"/>
      <c r="BE5289" s="2"/>
      <c r="BF5289" s="2"/>
      <c r="BG5289" s="2"/>
      <c r="BH5289" s="2"/>
      <c r="BI5289" s="2"/>
      <c r="BJ5289" s="2"/>
      <c r="BK5289" s="2"/>
      <c r="BL5289" s="2"/>
      <c r="BM5289" s="2"/>
      <c r="BN5289" s="2"/>
      <c r="BO5289" s="2"/>
      <c r="BP5289" s="2"/>
      <c r="BQ5289" s="2"/>
      <c r="BR5289" s="2"/>
      <c r="BS5289" s="2"/>
      <c r="BT5289" s="2"/>
      <c r="BU5289" s="2"/>
      <c r="BV5289" s="2"/>
      <c r="BW5289" s="2"/>
      <c r="BX5289" s="2"/>
      <c r="BY5289" s="2"/>
    </row>
    <row r="5290" spans="38:77" s="11" customFormat="1" x14ac:dyDescent="0.3">
      <c r="AL5290" s="2"/>
      <c r="AM5290" s="2"/>
      <c r="AN5290" s="2"/>
      <c r="AO5290" s="2"/>
      <c r="AP5290" s="2"/>
      <c r="AQ5290" s="2"/>
      <c r="AR5290" s="2"/>
      <c r="AS5290" s="2"/>
      <c r="AT5290" s="2"/>
      <c r="AU5290" s="2"/>
      <c r="AV5290" s="2"/>
      <c r="AW5290" s="2"/>
      <c r="AX5290" s="2"/>
      <c r="AY5290" s="2"/>
      <c r="AZ5290" s="2"/>
      <c r="BA5290" s="2"/>
      <c r="BB5290" s="2"/>
      <c r="BC5290" s="2"/>
      <c r="BD5290" s="2"/>
      <c r="BE5290" s="2"/>
      <c r="BF5290" s="2"/>
      <c r="BG5290" s="2"/>
      <c r="BH5290" s="2"/>
      <c r="BI5290" s="2"/>
      <c r="BJ5290" s="2"/>
      <c r="BK5290" s="2"/>
      <c r="BL5290" s="2"/>
      <c r="BM5290" s="2"/>
      <c r="BN5290" s="2"/>
      <c r="BO5290" s="2"/>
      <c r="BP5290" s="2"/>
      <c r="BQ5290" s="2"/>
      <c r="BR5290" s="2"/>
      <c r="BS5290" s="2"/>
      <c r="BT5290" s="2"/>
      <c r="BU5290" s="2"/>
      <c r="BV5290" s="2"/>
      <c r="BW5290" s="2"/>
      <c r="BX5290" s="2"/>
      <c r="BY5290" s="2"/>
    </row>
    <row r="5291" spans="38:77" s="11" customFormat="1" x14ac:dyDescent="0.3">
      <c r="AL5291" s="2"/>
      <c r="AM5291" s="2"/>
      <c r="AN5291" s="2"/>
      <c r="AO5291" s="2"/>
      <c r="AP5291" s="2"/>
      <c r="AQ5291" s="2"/>
      <c r="AR5291" s="2"/>
      <c r="AS5291" s="2"/>
      <c r="AT5291" s="2"/>
      <c r="AU5291" s="2"/>
      <c r="AV5291" s="2"/>
      <c r="AW5291" s="2"/>
      <c r="AX5291" s="2"/>
      <c r="AY5291" s="2"/>
      <c r="AZ5291" s="2"/>
      <c r="BA5291" s="2"/>
      <c r="BB5291" s="2"/>
      <c r="BC5291" s="2"/>
      <c r="BD5291" s="2"/>
      <c r="BE5291" s="2"/>
      <c r="BF5291" s="2"/>
      <c r="BG5291" s="2"/>
      <c r="BH5291" s="2"/>
      <c r="BI5291" s="2"/>
      <c r="BJ5291" s="2"/>
      <c r="BK5291" s="2"/>
      <c r="BL5291" s="2"/>
      <c r="BM5291" s="2"/>
      <c r="BN5291" s="2"/>
      <c r="BO5291" s="2"/>
      <c r="BP5291" s="2"/>
      <c r="BQ5291" s="2"/>
      <c r="BR5291" s="2"/>
      <c r="BS5291" s="2"/>
      <c r="BT5291" s="2"/>
      <c r="BU5291" s="2"/>
      <c r="BV5291" s="2"/>
      <c r="BW5291" s="2"/>
      <c r="BX5291" s="2"/>
      <c r="BY5291" s="2"/>
    </row>
    <row r="5292" spans="38:77" s="11" customFormat="1" x14ac:dyDescent="0.3">
      <c r="AL5292" s="2"/>
      <c r="AM5292" s="2"/>
      <c r="AN5292" s="2"/>
      <c r="AO5292" s="2"/>
      <c r="AP5292" s="2"/>
      <c r="AQ5292" s="2"/>
      <c r="AR5292" s="2"/>
      <c r="AS5292" s="2"/>
      <c r="AT5292" s="2"/>
      <c r="AU5292" s="2"/>
      <c r="AV5292" s="2"/>
      <c r="AW5292" s="2"/>
      <c r="AX5292" s="2"/>
      <c r="AY5292" s="2"/>
      <c r="AZ5292" s="2"/>
      <c r="BA5292" s="2"/>
      <c r="BB5292" s="2"/>
      <c r="BC5292" s="2"/>
      <c r="BD5292" s="2"/>
      <c r="BE5292" s="2"/>
      <c r="BF5292" s="2"/>
      <c r="BG5292" s="2"/>
      <c r="BH5292" s="2"/>
      <c r="BI5292" s="2"/>
      <c r="BJ5292" s="2"/>
      <c r="BK5292" s="2"/>
      <c r="BL5292" s="2"/>
      <c r="BM5292" s="2"/>
      <c r="BN5292" s="2"/>
      <c r="BO5292" s="2"/>
      <c r="BP5292" s="2"/>
      <c r="BQ5292" s="2"/>
      <c r="BR5292" s="2"/>
      <c r="BS5292" s="2"/>
      <c r="BT5292" s="2"/>
      <c r="BU5292" s="2"/>
      <c r="BV5292" s="2"/>
      <c r="BW5292" s="2"/>
      <c r="BX5292" s="2"/>
      <c r="BY5292" s="2"/>
    </row>
    <row r="5293" spans="38:77" s="11" customFormat="1" x14ac:dyDescent="0.3">
      <c r="AL5293" s="2"/>
      <c r="AM5293" s="2"/>
      <c r="AN5293" s="2"/>
      <c r="AO5293" s="2"/>
      <c r="AP5293" s="2"/>
      <c r="AQ5293" s="2"/>
      <c r="AR5293" s="2"/>
      <c r="AS5293" s="2"/>
      <c r="AT5293" s="2"/>
      <c r="AU5293" s="2"/>
      <c r="AV5293" s="2"/>
      <c r="AW5293" s="2"/>
      <c r="AX5293" s="2"/>
      <c r="AY5293" s="2"/>
      <c r="AZ5293" s="2"/>
      <c r="BA5293" s="2"/>
      <c r="BB5293" s="2"/>
      <c r="BC5293" s="2"/>
      <c r="BD5293" s="2"/>
      <c r="BE5293" s="2"/>
      <c r="BF5293" s="2"/>
      <c r="BG5293" s="2"/>
      <c r="BH5293" s="2"/>
      <c r="BI5293" s="2"/>
      <c r="BJ5293" s="2"/>
      <c r="BK5293" s="2"/>
      <c r="BL5293" s="2"/>
      <c r="BM5293" s="2"/>
      <c r="BN5293" s="2"/>
      <c r="BO5293" s="2"/>
      <c r="BP5293" s="2"/>
      <c r="BQ5293" s="2"/>
      <c r="BR5293" s="2"/>
      <c r="BS5293" s="2"/>
      <c r="BT5293" s="2"/>
      <c r="BU5293" s="2"/>
      <c r="BV5293" s="2"/>
      <c r="BW5293" s="2"/>
      <c r="BX5293" s="2"/>
      <c r="BY5293" s="2"/>
    </row>
    <row r="5294" spans="38:77" s="11" customFormat="1" x14ac:dyDescent="0.3">
      <c r="AL5294" s="2"/>
      <c r="AM5294" s="2"/>
      <c r="AN5294" s="2"/>
      <c r="AO5294" s="2"/>
      <c r="AP5294" s="2"/>
      <c r="AQ5294" s="2"/>
      <c r="AR5294" s="2"/>
      <c r="AS5294" s="2"/>
      <c r="AT5294" s="2"/>
      <c r="AU5294" s="2"/>
      <c r="AV5294" s="2"/>
      <c r="AW5294" s="2"/>
      <c r="AX5294" s="2"/>
      <c r="AY5294" s="2"/>
      <c r="AZ5294" s="2"/>
      <c r="BA5294" s="2"/>
      <c r="BB5294" s="2"/>
      <c r="BC5294" s="2"/>
      <c r="BD5294" s="2"/>
      <c r="BE5294" s="2"/>
      <c r="BF5294" s="2"/>
      <c r="BG5294" s="2"/>
      <c r="BH5294" s="2"/>
      <c r="BI5294" s="2"/>
      <c r="BJ5294" s="2"/>
      <c r="BK5294" s="2"/>
      <c r="BL5294" s="2"/>
      <c r="BM5294" s="2"/>
      <c r="BN5294" s="2"/>
      <c r="BO5294" s="2"/>
      <c r="BP5294" s="2"/>
      <c r="BQ5294" s="2"/>
      <c r="BR5294" s="2"/>
      <c r="BS5294" s="2"/>
      <c r="BT5294" s="2"/>
      <c r="BU5294" s="2"/>
      <c r="BV5294" s="2"/>
      <c r="BW5294" s="2"/>
      <c r="BX5294" s="2"/>
      <c r="BY5294" s="2"/>
    </row>
    <row r="5295" spans="38:77" s="11" customFormat="1" x14ac:dyDescent="0.3">
      <c r="AL5295" s="2"/>
      <c r="AM5295" s="2"/>
      <c r="AN5295" s="2"/>
      <c r="AO5295" s="2"/>
      <c r="AP5295" s="2"/>
      <c r="AQ5295" s="2"/>
      <c r="AR5295" s="2"/>
      <c r="AS5295" s="2"/>
      <c r="AT5295" s="2"/>
      <c r="AU5295" s="2"/>
      <c r="AV5295" s="2"/>
      <c r="AW5295" s="2"/>
      <c r="AX5295" s="2"/>
      <c r="AY5295" s="2"/>
      <c r="AZ5295" s="2"/>
      <c r="BA5295" s="2"/>
      <c r="BB5295" s="2"/>
      <c r="BC5295" s="2"/>
      <c r="BD5295" s="2"/>
      <c r="BE5295" s="2"/>
      <c r="BF5295" s="2"/>
      <c r="BG5295" s="2"/>
      <c r="BH5295" s="2"/>
      <c r="BI5295" s="2"/>
      <c r="BJ5295" s="2"/>
      <c r="BK5295" s="2"/>
      <c r="BL5295" s="2"/>
      <c r="BM5295" s="2"/>
      <c r="BN5295" s="2"/>
      <c r="BO5295" s="2"/>
      <c r="BP5295" s="2"/>
      <c r="BQ5295" s="2"/>
      <c r="BR5295" s="2"/>
      <c r="BS5295" s="2"/>
      <c r="BT5295" s="2"/>
      <c r="BU5295" s="2"/>
      <c r="BV5295" s="2"/>
      <c r="BW5295" s="2"/>
      <c r="BX5295" s="2"/>
      <c r="BY5295" s="2"/>
    </row>
    <row r="5296" spans="38:77" s="11" customFormat="1" x14ac:dyDescent="0.3">
      <c r="AL5296" s="2"/>
      <c r="AM5296" s="2"/>
      <c r="AN5296" s="2"/>
      <c r="AO5296" s="2"/>
      <c r="AP5296" s="2"/>
      <c r="AQ5296" s="2"/>
      <c r="AR5296" s="2"/>
      <c r="AS5296" s="2"/>
      <c r="AT5296" s="2"/>
      <c r="AU5296" s="2"/>
      <c r="AV5296" s="2"/>
      <c r="AW5296" s="2"/>
      <c r="AX5296" s="2"/>
      <c r="AY5296" s="2"/>
      <c r="AZ5296" s="2"/>
      <c r="BA5296" s="2"/>
      <c r="BB5296" s="2"/>
      <c r="BC5296" s="2"/>
      <c r="BD5296" s="2"/>
      <c r="BE5296" s="2"/>
      <c r="BF5296" s="2"/>
      <c r="BG5296" s="2"/>
      <c r="BH5296" s="2"/>
      <c r="BI5296" s="2"/>
      <c r="BJ5296" s="2"/>
      <c r="BK5296" s="2"/>
      <c r="BL5296" s="2"/>
      <c r="BM5296" s="2"/>
      <c r="BN5296" s="2"/>
      <c r="BO5296" s="2"/>
      <c r="BP5296" s="2"/>
      <c r="BQ5296" s="2"/>
      <c r="BR5296" s="2"/>
      <c r="BS5296" s="2"/>
      <c r="BT5296" s="2"/>
      <c r="BU5296" s="2"/>
      <c r="BV5296" s="2"/>
      <c r="BW5296" s="2"/>
      <c r="BX5296" s="2"/>
      <c r="BY5296" s="2"/>
    </row>
    <row r="5297" spans="38:77" s="11" customFormat="1" x14ac:dyDescent="0.3">
      <c r="AL5297" s="2"/>
      <c r="AM5297" s="2"/>
      <c r="AN5297" s="2"/>
      <c r="AO5297" s="2"/>
      <c r="AP5297" s="2"/>
      <c r="AQ5297" s="2"/>
      <c r="AR5297" s="2"/>
      <c r="AS5297" s="2"/>
      <c r="AT5297" s="2"/>
      <c r="AU5297" s="2"/>
      <c r="AV5297" s="2"/>
      <c r="AW5297" s="2"/>
      <c r="AX5297" s="2"/>
      <c r="AY5297" s="2"/>
      <c r="AZ5297" s="2"/>
      <c r="BA5297" s="2"/>
      <c r="BB5297" s="2"/>
      <c r="BC5297" s="2"/>
      <c r="BD5297" s="2"/>
      <c r="BE5297" s="2"/>
      <c r="BF5297" s="2"/>
      <c r="BG5297" s="2"/>
      <c r="BH5297" s="2"/>
      <c r="BI5297" s="2"/>
      <c r="BJ5297" s="2"/>
      <c r="BK5297" s="2"/>
      <c r="BL5297" s="2"/>
      <c r="BM5297" s="2"/>
      <c r="BN5297" s="2"/>
      <c r="BO5297" s="2"/>
      <c r="BP5297" s="2"/>
      <c r="BQ5297" s="2"/>
      <c r="BR5297" s="2"/>
      <c r="BS5297" s="2"/>
      <c r="BT5297" s="2"/>
      <c r="BU5297" s="2"/>
      <c r="BV5297" s="2"/>
      <c r="BW5297" s="2"/>
      <c r="BX5297" s="2"/>
      <c r="BY5297" s="2"/>
    </row>
    <row r="5298" spans="38:77" s="11" customFormat="1" x14ac:dyDescent="0.3">
      <c r="AL5298" s="2"/>
      <c r="AM5298" s="2"/>
      <c r="AN5298" s="2"/>
      <c r="AO5298" s="2"/>
      <c r="AP5298" s="2"/>
      <c r="AQ5298" s="2"/>
      <c r="AR5298" s="2"/>
      <c r="AS5298" s="2"/>
      <c r="AT5298" s="2"/>
      <c r="AU5298" s="2"/>
      <c r="AV5298" s="2"/>
      <c r="AW5298" s="2"/>
      <c r="AX5298" s="2"/>
      <c r="AY5298" s="2"/>
      <c r="AZ5298" s="2"/>
      <c r="BA5298" s="2"/>
      <c r="BB5298" s="2"/>
      <c r="BC5298" s="2"/>
      <c r="BD5298" s="2"/>
      <c r="BE5298" s="2"/>
      <c r="BF5298" s="2"/>
      <c r="BG5298" s="2"/>
      <c r="BH5298" s="2"/>
      <c r="BI5298" s="2"/>
      <c r="BJ5298" s="2"/>
      <c r="BK5298" s="2"/>
      <c r="BL5298" s="2"/>
      <c r="BM5298" s="2"/>
      <c r="BN5298" s="2"/>
      <c r="BO5298" s="2"/>
      <c r="BP5298" s="2"/>
      <c r="BQ5298" s="2"/>
      <c r="BR5298" s="2"/>
      <c r="BS5298" s="2"/>
      <c r="BT5298" s="2"/>
      <c r="BU5298" s="2"/>
      <c r="BV5298" s="2"/>
      <c r="BW5298" s="2"/>
      <c r="BX5298" s="2"/>
      <c r="BY5298" s="2"/>
    </row>
    <row r="5299" spans="38:77" s="11" customFormat="1" x14ac:dyDescent="0.3">
      <c r="AL5299" s="2"/>
      <c r="AM5299" s="2"/>
      <c r="AN5299" s="2"/>
      <c r="AO5299" s="2"/>
      <c r="AP5299" s="2"/>
      <c r="AQ5299" s="2"/>
      <c r="AR5299" s="2"/>
      <c r="AS5299" s="2"/>
      <c r="AT5299" s="2"/>
      <c r="AU5299" s="2"/>
      <c r="AV5299" s="2"/>
      <c r="AW5299" s="2"/>
      <c r="AX5299" s="2"/>
      <c r="AY5299" s="2"/>
      <c r="AZ5299" s="2"/>
      <c r="BA5299" s="2"/>
      <c r="BB5299" s="2"/>
      <c r="BC5299" s="2"/>
      <c r="BD5299" s="2"/>
      <c r="BE5299" s="2"/>
      <c r="BF5299" s="2"/>
      <c r="BG5299" s="2"/>
      <c r="BH5299" s="2"/>
      <c r="BI5299" s="2"/>
      <c r="BJ5299" s="2"/>
      <c r="BK5299" s="2"/>
      <c r="BL5299" s="2"/>
      <c r="BM5299" s="2"/>
      <c r="BN5299" s="2"/>
      <c r="BO5299" s="2"/>
      <c r="BP5299" s="2"/>
      <c r="BQ5299" s="2"/>
      <c r="BR5299" s="2"/>
      <c r="BS5299" s="2"/>
      <c r="BT5299" s="2"/>
      <c r="BU5299" s="2"/>
      <c r="BV5299" s="2"/>
      <c r="BW5299" s="2"/>
      <c r="BX5299" s="2"/>
      <c r="BY5299" s="2"/>
    </row>
    <row r="5300" spans="38:77" s="11" customFormat="1" x14ac:dyDescent="0.3">
      <c r="AL5300" s="2"/>
      <c r="AM5300" s="2"/>
      <c r="AN5300" s="2"/>
      <c r="AO5300" s="2"/>
      <c r="AP5300" s="2"/>
      <c r="AQ5300" s="2"/>
      <c r="AR5300" s="2"/>
      <c r="AS5300" s="2"/>
      <c r="AT5300" s="2"/>
      <c r="AU5300" s="2"/>
      <c r="AV5300" s="2"/>
      <c r="AW5300" s="2"/>
      <c r="AX5300" s="2"/>
      <c r="AY5300" s="2"/>
      <c r="AZ5300" s="2"/>
      <c r="BA5300" s="2"/>
      <c r="BB5300" s="2"/>
      <c r="BC5300" s="2"/>
      <c r="BD5300" s="2"/>
      <c r="BE5300" s="2"/>
      <c r="BF5300" s="2"/>
      <c r="BG5300" s="2"/>
      <c r="BH5300" s="2"/>
      <c r="BI5300" s="2"/>
      <c r="BJ5300" s="2"/>
      <c r="BK5300" s="2"/>
      <c r="BL5300" s="2"/>
      <c r="BM5300" s="2"/>
      <c r="BN5300" s="2"/>
      <c r="BO5300" s="2"/>
      <c r="BP5300" s="2"/>
      <c r="BQ5300" s="2"/>
      <c r="BR5300" s="2"/>
      <c r="BS5300" s="2"/>
      <c r="BT5300" s="2"/>
      <c r="BU5300" s="2"/>
      <c r="BV5300" s="2"/>
      <c r="BW5300" s="2"/>
      <c r="BX5300" s="2"/>
      <c r="BY5300" s="2"/>
    </row>
    <row r="5301" spans="38:77" s="11" customFormat="1" x14ac:dyDescent="0.3">
      <c r="AL5301" s="2"/>
      <c r="AM5301" s="2"/>
      <c r="AN5301" s="2"/>
      <c r="AO5301" s="2"/>
      <c r="AP5301" s="2"/>
      <c r="AQ5301" s="2"/>
      <c r="AR5301" s="2"/>
      <c r="AS5301" s="2"/>
      <c r="AT5301" s="2"/>
      <c r="AU5301" s="2"/>
      <c r="AV5301" s="2"/>
      <c r="AW5301" s="2"/>
      <c r="AX5301" s="2"/>
      <c r="AY5301" s="2"/>
      <c r="AZ5301" s="2"/>
      <c r="BA5301" s="2"/>
      <c r="BB5301" s="2"/>
      <c r="BC5301" s="2"/>
      <c r="BD5301" s="2"/>
      <c r="BE5301" s="2"/>
      <c r="BF5301" s="2"/>
      <c r="BG5301" s="2"/>
      <c r="BH5301" s="2"/>
      <c r="BI5301" s="2"/>
      <c r="BJ5301" s="2"/>
      <c r="BK5301" s="2"/>
      <c r="BL5301" s="2"/>
      <c r="BM5301" s="2"/>
      <c r="BN5301" s="2"/>
      <c r="BO5301" s="2"/>
      <c r="BP5301" s="2"/>
      <c r="BQ5301" s="2"/>
      <c r="BR5301" s="2"/>
      <c r="BS5301" s="2"/>
      <c r="BT5301" s="2"/>
      <c r="BU5301" s="2"/>
      <c r="BV5301" s="2"/>
      <c r="BW5301" s="2"/>
      <c r="BX5301" s="2"/>
      <c r="BY5301" s="2"/>
    </row>
    <row r="5302" spans="38:77" s="11" customFormat="1" x14ac:dyDescent="0.3">
      <c r="AL5302" s="2"/>
      <c r="AM5302" s="2"/>
      <c r="AN5302" s="2"/>
      <c r="AO5302" s="2"/>
      <c r="AP5302" s="2"/>
      <c r="AQ5302" s="2"/>
      <c r="AR5302" s="2"/>
      <c r="AS5302" s="2"/>
      <c r="AT5302" s="2"/>
      <c r="AU5302" s="2"/>
      <c r="AV5302" s="2"/>
      <c r="AW5302" s="2"/>
      <c r="AX5302" s="2"/>
      <c r="AY5302" s="2"/>
      <c r="AZ5302" s="2"/>
      <c r="BA5302" s="2"/>
      <c r="BB5302" s="2"/>
      <c r="BC5302" s="2"/>
      <c r="BD5302" s="2"/>
      <c r="BE5302" s="2"/>
      <c r="BF5302" s="2"/>
      <c r="BG5302" s="2"/>
      <c r="BH5302" s="2"/>
      <c r="BI5302" s="2"/>
      <c r="BJ5302" s="2"/>
      <c r="BK5302" s="2"/>
      <c r="BL5302" s="2"/>
      <c r="BM5302" s="2"/>
      <c r="BN5302" s="2"/>
      <c r="BO5302" s="2"/>
      <c r="BP5302" s="2"/>
      <c r="BQ5302" s="2"/>
      <c r="BR5302" s="2"/>
      <c r="BS5302" s="2"/>
      <c r="BT5302" s="2"/>
      <c r="BU5302" s="2"/>
      <c r="BV5302" s="2"/>
      <c r="BW5302" s="2"/>
      <c r="BX5302" s="2"/>
      <c r="BY5302" s="2"/>
    </row>
    <row r="5303" spans="38:77" s="11" customFormat="1" x14ac:dyDescent="0.3">
      <c r="AL5303" s="2"/>
      <c r="AM5303" s="2"/>
      <c r="AN5303" s="2"/>
      <c r="AO5303" s="2"/>
      <c r="AP5303" s="2"/>
      <c r="AQ5303" s="2"/>
      <c r="AR5303" s="2"/>
      <c r="AS5303" s="2"/>
      <c r="AT5303" s="2"/>
      <c r="AU5303" s="2"/>
      <c r="AV5303" s="2"/>
      <c r="AW5303" s="2"/>
      <c r="AX5303" s="2"/>
      <c r="AY5303" s="2"/>
      <c r="AZ5303" s="2"/>
      <c r="BA5303" s="2"/>
      <c r="BB5303" s="2"/>
      <c r="BC5303" s="2"/>
      <c r="BD5303" s="2"/>
      <c r="BE5303" s="2"/>
      <c r="BF5303" s="2"/>
      <c r="BG5303" s="2"/>
      <c r="BH5303" s="2"/>
      <c r="BI5303" s="2"/>
      <c r="BJ5303" s="2"/>
      <c r="BK5303" s="2"/>
      <c r="BL5303" s="2"/>
      <c r="BM5303" s="2"/>
      <c r="BN5303" s="2"/>
      <c r="BO5303" s="2"/>
      <c r="BP5303" s="2"/>
      <c r="BQ5303" s="2"/>
      <c r="BR5303" s="2"/>
      <c r="BS5303" s="2"/>
      <c r="BT5303" s="2"/>
      <c r="BU5303" s="2"/>
      <c r="BV5303" s="2"/>
      <c r="BW5303" s="2"/>
      <c r="BX5303" s="2"/>
      <c r="BY5303" s="2"/>
    </row>
    <row r="5304" spans="38:77" s="11" customFormat="1" x14ac:dyDescent="0.3">
      <c r="AL5304" s="2"/>
      <c r="AM5304" s="2"/>
      <c r="AN5304" s="2"/>
      <c r="AO5304" s="2"/>
      <c r="AP5304" s="2"/>
      <c r="AQ5304" s="2"/>
      <c r="AR5304" s="2"/>
      <c r="AS5304" s="2"/>
      <c r="AT5304" s="2"/>
      <c r="AU5304" s="2"/>
      <c r="AV5304" s="2"/>
      <c r="AW5304" s="2"/>
      <c r="AX5304" s="2"/>
      <c r="AY5304" s="2"/>
      <c r="AZ5304" s="2"/>
      <c r="BA5304" s="2"/>
      <c r="BB5304" s="2"/>
      <c r="BC5304" s="2"/>
      <c r="BD5304" s="2"/>
      <c r="BE5304" s="2"/>
      <c r="BF5304" s="2"/>
      <c r="BG5304" s="2"/>
      <c r="BH5304" s="2"/>
      <c r="BI5304" s="2"/>
      <c r="BJ5304" s="2"/>
      <c r="BK5304" s="2"/>
      <c r="BL5304" s="2"/>
      <c r="BM5304" s="2"/>
      <c r="BN5304" s="2"/>
      <c r="BO5304" s="2"/>
      <c r="BP5304" s="2"/>
      <c r="BQ5304" s="2"/>
      <c r="BR5304" s="2"/>
      <c r="BS5304" s="2"/>
      <c r="BT5304" s="2"/>
      <c r="BU5304" s="2"/>
      <c r="BV5304" s="2"/>
      <c r="BW5304" s="2"/>
      <c r="BX5304" s="2"/>
      <c r="BY5304" s="2"/>
    </row>
    <row r="5305" spans="38:77" s="11" customFormat="1" x14ac:dyDescent="0.3">
      <c r="AL5305" s="2"/>
      <c r="AM5305" s="2"/>
      <c r="AN5305" s="2"/>
      <c r="AO5305" s="2"/>
      <c r="AP5305" s="2"/>
      <c r="AQ5305" s="2"/>
      <c r="AR5305" s="2"/>
      <c r="AS5305" s="2"/>
      <c r="AT5305" s="2"/>
      <c r="AU5305" s="2"/>
      <c r="AV5305" s="2"/>
      <c r="AW5305" s="2"/>
      <c r="AX5305" s="2"/>
      <c r="AY5305" s="2"/>
      <c r="AZ5305" s="2"/>
      <c r="BA5305" s="2"/>
      <c r="BB5305" s="2"/>
      <c r="BC5305" s="2"/>
      <c r="BD5305" s="2"/>
      <c r="BE5305" s="2"/>
      <c r="BF5305" s="2"/>
      <c r="BG5305" s="2"/>
      <c r="BH5305" s="2"/>
      <c r="BI5305" s="2"/>
      <c r="BJ5305" s="2"/>
      <c r="BK5305" s="2"/>
      <c r="BL5305" s="2"/>
      <c r="BM5305" s="2"/>
      <c r="BN5305" s="2"/>
      <c r="BO5305" s="2"/>
      <c r="BP5305" s="2"/>
      <c r="BQ5305" s="2"/>
      <c r="BR5305" s="2"/>
      <c r="BS5305" s="2"/>
      <c r="BT5305" s="2"/>
      <c r="BU5305" s="2"/>
      <c r="BV5305" s="2"/>
      <c r="BW5305" s="2"/>
      <c r="BX5305" s="2"/>
      <c r="BY5305" s="2"/>
    </row>
    <row r="5306" spans="38:77" s="11" customFormat="1" x14ac:dyDescent="0.3">
      <c r="AL5306" s="2"/>
      <c r="AM5306" s="2"/>
      <c r="AN5306" s="2"/>
      <c r="AO5306" s="2"/>
      <c r="AP5306" s="2"/>
      <c r="AQ5306" s="2"/>
      <c r="AR5306" s="2"/>
      <c r="AS5306" s="2"/>
      <c r="AT5306" s="2"/>
      <c r="AU5306" s="2"/>
      <c r="AV5306" s="2"/>
      <c r="AW5306" s="2"/>
      <c r="AX5306" s="2"/>
      <c r="AY5306" s="2"/>
      <c r="AZ5306" s="2"/>
      <c r="BA5306" s="2"/>
      <c r="BB5306" s="2"/>
      <c r="BC5306" s="2"/>
      <c r="BD5306" s="2"/>
      <c r="BE5306" s="2"/>
      <c r="BF5306" s="2"/>
      <c r="BG5306" s="2"/>
      <c r="BH5306" s="2"/>
      <c r="BI5306" s="2"/>
      <c r="BJ5306" s="2"/>
      <c r="BK5306" s="2"/>
      <c r="BL5306" s="2"/>
      <c r="BM5306" s="2"/>
      <c r="BN5306" s="2"/>
      <c r="BO5306" s="2"/>
      <c r="BP5306" s="2"/>
      <c r="BQ5306" s="2"/>
      <c r="BR5306" s="2"/>
      <c r="BS5306" s="2"/>
      <c r="BT5306" s="2"/>
      <c r="BU5306" s="2"/>
      <c r="BV5306" s="2"/>
      <c r="BW5306" s="2"/>
      <c r="BX5306" s="2"/>
      <c r="BY5306" s="2"/>
    </row>
    <row r="5307" spans="38:77" s="11" customFormat="1" x14ac:dyDescent="0.3">
      <c r="AL5307" s="2"/>
      <c r="AM5307" s="2"/>
      <c r="AN5307" s="2"/>
      <c r="AO5307" s="2"/>
      <c r="AP5307" s="2"/>
      <c r="AQ5307" s="2"/>
      <c r="AR5307" s="2"/>
      <c r="AS5307" s="2"/>
      <c r="AT5307" s="2"/>
      <c r="AU5307" s="2"/>
      <c r="AV5307" s="2"/>
      <c r="AW5307" s="2"/>
      <c r="AX5307" s="2"/>
      <c r="AY5307" s="2"/>
      <c r="AZ5307" s="2"/>
      <c r="BA5307" s="2"/>
      <c r="BB5307" s="2"/>
      <c r="BC5307" s="2"/>
      <c r="BD5307" s="2"/>
      <c r="BE5307" s="2"/>
      <c r="BF5307" s="2"/>
      <c r="BG5307" s="2"/>
      <c r="BH5307" s="2"/>
      <c r="BI5307" s="2"/>
      <c r="BJ5307" s="2"/>
      <c r="BK5307" s="2"/>
      <c r="BL5307" s="2"/>
      <c r="BM5307" s="2"/>
      <c r="BN5307" s="2"/>
      <c r="BO5307" s="2"/>
      <c r="BP5307" s="2"/>
      <c r="BQ5307" s="2"/>
      <c r="BR5307" s="2"/>
      <c r="BS5307" s="2"/>
      <c r="BT5307" s="2"/>
      <c r="BU5307" s="2"/>
      <c r="BV5307" s="2"/>
      <c r="BW5307" s="2"/>
      <c r="BX5307" s="2"/>
      <c r="BY5307" s="2"/>
    </row>
    <row r="5308" spans="38:77" s="11" customFormat="1" x14ac:dyDescent="0.3">
      <c r="AL5308" s="2"/>
      <c r="AM5308" s="2"/>
      <c r="AN5308" s="2"/>
      <c r="AO5308" s="2"/>
      <c r="AP5308" s="2"/>
      <c r="AQ5308" s="2"/>
      <c r="AR5308" s="2"/>
      <c r="AS5308" s="2"/>
      <c r="AT5308" s="2"/>
      <c r="AU5308" s="2"/>
      <c r="AV5308" s="2"/>
      <c r="AW5308" s="2"/>
      <c r="AX5308" s="2"/>
      <c r="AY5308" s="2"/>
      <c r="AZ5308" s="2"/>
      <c r="BA5308" s="2"/>
      <c r="BB5308" s="2"/>
      <c r="BC5308" s="2"/>
      <c r="BD5308" s="2"/>
      <c r="BE5308" s="2"/>
      <c r="BF5308" s="2"/>
      <c r="BG5308" s="2"/>
      <c r="BH5308" s="2"/>
      <c r="BI5308" s="2"/>
      <c r="BJ5308" s="2"/>
      <c r="BK5308" s="2"/>
      <c r="BL5308" s="2"/>
      <c r="BM5308" s="2"/>
      <c r="BN5308" s="2"/>
      <c r="BO5308" s="2"/>
      <c r="BP5308" s="2"/>
      <c r="BQ5308" s="2"/>
      <c r="BR5308" s="2"/>
      <c r="BS5308" s="2"/>
      <c r="BT5308" s="2"/>
      <c r="BU5308" s="2"/>
      <c r="BV5308" s="2"/>
      <c r="BW5308" s="2"/>
      <c r="BX5308" s="2"/>
      <c r="BY5308" s="2"/>
    </row>
    <row r="5309" spans="38:77" s="11" customFormat="1" x14ac:dyDescent="0.3">
      <c r="AL5309" s="2"/>
      <c r="AM5309" s="2"/>
      <c r="AN5309" s="2"/>
      <c r="AO5309" s="2"/>
      <c r="AP5309" s="2"/>
      <c r="AQ5309" s="2"/>
      <c r="AR5309" s="2"/>
      <c r="AS5309" s="2"/>
      <c r="AT5309" s="2"/>
      <c r="AU5309" s="2"/>
      <c r="AV5309" s="2"/>
      <c r="AW5309" s="2"/>
      <c r="AX5309" s="2"/>
      <c r="AY5309" s="2"/>
      <c r="AZ5309" s="2"/>
      <c r="BA5309" s="2"/>
      <c r="BB5309" s="2"/>
      <c r="BC5309" s="2"/>
      <c r="BD5309" s="2"/>
      <c r="BE5309" s="2"/>
      <c r="BF5309" s="2"/>
      <c r="BG5309" s="2"/>
      <c r="BH5309" s="2"/>
      <c r="BI5309" s="2"/>
      <c r="BJ5309" s="2"/>
      <c r="BK5309" s="2"/>
      <c r="BL5309" s="2"/>
      <c r="BM5309" s="2"/>
      <c r="BN5309" s="2"/>
      <c r="BO5309" s="2"/>
      <c r="BP5309" s="2"/>
      <c r="BQ5309" s="2"/>
      <c r="BR5309" s="2"/>
      <c r="BS5309" s="2"/>
      <c r="BT5309" s="2"/>
      <c r="BU5309" s="2"/>
      <c r="BV5309" s="2"/>
      <c r="BW5309" s="2"/>
      <c r="BX5309" s="2"/>
      <c r="BY5309" s="2"/>
    </row>
    <row r="5310" spans="38:77" s="11" customFormat="1" x14ac:dyDescent="0.3">
      <c r="AL5310" s="2"/>
      <c r="AM5310" s="2"/>
      <c r="AN5310" s="2"/>
      <c r="AO5310" s="2"/>
      <c r="AP5310" s="2"/>
      <c r="AQ5310" s="2"/>
      <c r="AR5310" s="2"/>
      <c r="AS5310" s="2"/>
      <c r="AT5310" s="2"/>
      <c r="AU5310" s="2"/>
      <c r="AV5310" s="2"/>
      <c r="AW5310" s="2"/>
      <c r="AX5310" s="2"/>
      <c r="AY5310" s="2"/>
      <c r="AZ5310" s="2"/>
      <c r="BA5310" s="2"/>
      <c r="BB5310" s="2"/>
      <c r="BC5310" s="2"/>
      <c r="BD5310" s="2"/>
      <c r="BE5310" s="2"/>
      <c r="BF5310" s="2"/>
      <c r="BG5310" s="2"/>
      <c r="BH5310" s="2"/>
      <c r="BI5310" s="2"/>
      <c r="BJ5310" s="2"/>
      <c r="BK5310" s="2"/>
      <c r="BL5310" s="2"/>
      <c r="BM5310" s="2"/>
      <c r="BN5310" s="2"/>
      <c r="BO5310" s="2"/>
      <c r="BP5310" s="2"/>
      <c r="BQ5310" s="2"/>
      <c r="BR5310" s="2"/>
      <c r="BS5310" s="2"/>
      <c r="BT5310" s="2"/>
      <c r="BU5310" s="2"/>
      <c r="BV5310" s="2"/>
      <c r="BW5310" s="2"/>
      <c r="BX5310" s="2"/>
      <c r="BY5310" s="2"/>
    </row>
    <row r="5311" spans="38:77" s="11" customFormat="1" x14ac:dyDescent="0.3">
      <c r="AL5311" s="2"/>
      <c r="AM5311" s="2"/>
      <c r="AN5311" s="2"/>
      <c r="AO5311" s="2"/>
      <c r="AP5311" s="2"/>
      <c r="AQ5311" s="2"/>
      <c r="AR5311" s="2"/>
      <c r="AS5311" s="2"/>
      <c r="AT5311" s="2"/>
      <c r="AU5311" s="2"/>
      <c r="AV5311" s="2"/>
      <c r="AW5311" s="2"/>
      <c r="AX5311" s="2"/>
      <c r="AY5311" s="2"/>
      <c r="AZ5311" s="2"/>
      <c r="BA5311" s="2"/>
      <c r="BB5311" s="2"/>
      <c r="BC5311" s="2"/>
      <c r="BD5311" s="2"/>
      <c r="BE5311" s="2"/>
      <c r="BF5311" s="2"/>
      <c r="BG5311" s="2"/>
      <c r="BH5311" s="2"/>
      <c r="BI5311" s="2"/>
      <c r="BJ5311" s="2"/>
      <c r="BK5311" s="2"/>
      <c r="BL5311" s="2"/>
      <c r="BM5311" s="2"/>
      <c r="BN5311" s="2"/>
      <c r="BO5311" s="2"/>
      <c r="BP5311" s="2"/>
      <c r="BQ5311" s="2"/>
      <c r="BR5311" s="2"/>
      <c r="BS5311" s="2"/>
      <c r="BT5311" s="2"/>
      <c r="BU5311" s="2"/>
      <c r="BV5311" s="2"/>
      <c r="BW5311" s="2"/>
      <c r="BX5311" s="2"/>
      <c r="BY5311" s="2"/>
    </row>
    <row r="5312" spans="38:77" s="11" customFormat="1" x14ac:dyDescent="0.3">
      <c r="AL5312" s="2"/>
      <c r="AM5312" s="2"/>
      <c r="AN5312" s="2"/>
      <c r="AO5312" s="2"/>
      <c r="AP5312" s="2"/>
      <c r="AQ5312" s="2"/>
      <c r="AR5312" s="2"/>
      <c r="AS5312" s="2"/>
      <c r="AT5312" s="2"/>
      <c r="AU5312" s="2"/>
      <c r="AV5312" s="2"/>
      <c r="AW5312" s="2"/>
      <c r="AX5312" s="2"/>
      <c r="AY5312" s="2"/>
      <c r="AZ5312" s="2"/>
      <c r="BA5312" s="2"/>
      <c r="BB5312" s="2"/>
      <c r="BC5312" s="2"/>
      <c r="BD5312" s="2"/>
      <c r="BE5312" s="2"/>
      <c r="BF5312" s="2"/>
      <c r="BG5312" s="2"/>
      <c r="BH5312" s="2"/>
      <c r="BI5312" s="2"/>
      <c r="BJ5312" s="2"/>
      <c r="BK5312" s="2"/>
      <c r="BL5312" s="2"/>
      <c r="BM5312" s="2"/>
      <c r="BN5312" s="2"/>
      <c r="BO5312" s="2"/>
      <c r="BP5312" s="2"/>
      <c r="BQ5312" s="2"/>
      <c r="BR5312" s="2"/>
      <c r="BS5312" s="2"/>
      <c r="BT5312" s="2"/>
      <c r="BU5312" s="2"/>
      <c r="BV5312" s="2"/>
      <c r="BW5312" s="2"/>
      <c r="BX5312" s="2"/>
      <c r="BY5312" s="2"/>
    </row>
    <row r="5313" spans="38:77" s="11" customFormat="1" x14ac:dyDescent="0.3">
      <c r="AL5313" s="2"/>
      <c r="AM5313" s="2"/>
      <c r="AN5313" s="2"/>
      <c r="AO5313" s="2"/>
      <c r="AP5313" s="2"/>
      <c r="AQ5313" s="2"/>
      <c r="AR5313" s="2"/>
      <c r="AS5313" s="2"/>
      <c r="AT5313" s="2"/>
      <c r="AU5313" s="2"/>
      <c r="AV5313" s="2"/>
      <c r="AW5313" s="2"/>
      <c r="AX5313" s="2"/>
      <c r="AY5313" s="2"/>
      <c r="AZ5313" s="2"/>
      <c r="BA5313" s="2"/>
      <c r="BB5313" s="2"/>
      <c r="BC5313" s="2"/>
      <c r="BD5313" s="2"/>
      <c r="BE5313" s="2"/>
      <c r="BF5313" s="2"/>
      <c r="BG5313" s="2"/>
      <c r="BH5313" s="2"/>
      <c r="BI5313" s="2"/>
      <c r="BJ5313" s="2"/>
      <c r="BK5313" s="2"/>
      <c r="BL5313" s="2"/>
      <c r="BM5313" s="2"/>
      <c r="BN5313" s="2"/>
      <c r="BO5313" s="2"/>
      <c r="BP5313" s="2"/>
      <c r="BQ5313" s="2"/>
      <c r="BR5313" s="2"/>
      <c r="BS5313" s="2"/>
      <c r="BT5313" s="2"/>
      <c r="BU5313" s="2"/>
      <c r="BV5313" s="2"/>
      <c r="BW5313" s="2"/>
      <c r="BX5313" s="2"/>
      <c r="BY5313" s="2"/>
    </row>
    <row r="5314" spans="38:77" s="11" customFormat="1" x14ac:dyDescent="0.3">
      <c r="AL5314" s="2"/>
      <c r="AM5314" s="2"/>
      <c r="AN5314" s="2"/>
      <c r="AO5314" s="2"/>
      <c r="AP5314" s="2"/>
      <c r="AQ5314" s="2"/>
      <c r="AR5314" s="2"/>
      <c r="AS5314" s="2"/>
      <c r="AT5314" s="2"/>
      <c r="AU5314" s="2"/>
      <c r="AV5314" s="2"/>
      <c r="AW5314" s="2"/>
      <c r="AX5314" s="2"/>
      <c r="AY5314" s="2"/>
      <c r="AZ5314" s="2"/>
      <c r="BA5314" s="2"/>
      <c r="BB5314" s="2"/>
      <c r="BC5314" s="2"/>
      <c r="BD5314" s="2"/>
      <c r="BE5314" s="2"/>
      <c r="BF5314" s="2"/>
      <c r="BG5314" s="2"/>
      <c r="BH5314" s="2"/>
      <c r="BI5314" s="2"/>
      <c r="BJ5314" s="2"/>
      <c r="BK5314" s="2"/>
      <c r="BL5314" s="2"/>
      <c r="BM5314" s="2"/>
      <c r="BN5314" s="2"/>
      <c r="BO5314" s="2"/>
      <c r="BP5314" s="2"/>
      <c r="BQ5314" s="2"/>
      <c r="BR5314" s="2"/>
      <c r="BS5314" s="2"/>
      <c r="BT5314" s="2"/>
      <c r="BU5314" s="2"/>
      <c r="BV5314" s="2"/>
      <c r="BW5314" s="2"/>
      <c r="BX5314" s="2"/>
      <c r="BY5314" s="2"/>
    </row>
    <row r="5315" spans="38:77" s="11" customFormat="1" x14ac:dyDescent="0.3">
      <c r="AL5315" s="2"/>
      <c r="AM5315" s="2"/>
      <c r="AN5315" s="2"/>
      <c r="AO5315" s="2"/>
      <c r="AP5315" s="2"/>
      <c r="AQ5315" s="2"/>
      <c r="AR5315" s="2"/>
      <c r="AS5315" s="2"/>
      <c r="AT5315" s="2"/>
      <c r="AU5315" s="2"/>
      <c r="AV5315" s="2"/>
      <c r="AW5315" s="2"/>
      <c r="AX5315" s="2"/>
      <c r="AY5315" s="2"/>
      <c r="AZ5315" s="2"/>
      <c r="BA5315" s="2"/>
      <c r="BB5315" s="2"/>
      <c r="BC5315" s="2"/>
      <c r="BD5315" s="2"/>
      <c r="BE5315" s="2"/>
      <c r="BF5315" s="2"/>
      <c r="BG5315" s="2"/>
      <c r="BH5315" s="2"/>
      <c r="BI5315" s="2"/>
      <c r="BJ5315" s="2"/>
      <c r="BK5315" s="2"/>
      <c r="BL5315" s="2"/>
      <c r="BM5315" s="2"/>
      <c r="BN5315" s="2"/>
      <c r="BO5315" s="2"/>
      <c r="BP5315" s="2"/>
      <c r="BQ5315" s="2"/>
      <c r="BR5315" s="2"/>
      <c r="BS5315" s="2"/>
      <c r="BT5315" s="2"/>
      <c r="BU5315" s="2"/>
      <c r="BV5315" s="2"/>
      <c r="BW5315" s="2"/>
      <c r="BX5315" s="2"/>
      <c r="BY5315" s="2"/>
    </row>
    <row r="5316" spans="38:77" s="11" customFormat="1" x14ac:dyDescent="0.3">
      <c r="AL5316" s="2"/>
      <c r="AM5316" s="2"/>
      <c r="AN5316" s="2"/>
      <c r="AO5316" s="2"/>
      <c r="AP5316" s="2"/>
      <c r="AQ5316" s="2"/>
      <c r="AR5316" s="2"/>
      <c r="AS5316" s="2"/>
      <c r="AT5316" s="2"/>
      <c r="AU5316" s="2"/>
      <c r="AV5316" s="2"/>
      <c r="AW5316" s="2"/>
      <c r="AX5316" s="2"/>
      <c r="AY5316" s="2"/>
      <c r="AZ5316" s="2"/>
      <c r="BA5316" s="2"/>
      <c r="BB5316" s="2"/>
      <c r="BC5316" s="2"/>
      <c r="BD5316" s="2"/>
      <c r="BE5316" s="2"/>
      <c r="BF5316" s="2"/>
      <c r="BG5316" s="2"/>
      <c r="BH5316" s="2"/>
      <c r="BI5316" s="2"/>
      <c r="BJ5316" s="2"/>
      <c r="BK5316" s="2"/>
      <c r="BL5316" s="2"/>
      <c r="BM5316" s="2"/>
      <c r="BN5316" s="2"/>
      <c r="BO5316" s="2"/>
      <c r="BP5316" s="2"/>
      <c r="BQ5316" s="2"/>
      <c r="BR5316" s="2"/>
      <c r="BS5316" s="2"/>
      <c r="BT5316" s="2"/>
      <c r="BU5316" s="2"/>
      <c r="BV5316" s="2"/>
      <c r="BW5316" s="2"/>
      <c r="BX5316" s="2"/>
      <c r="BY5316" s="2"/>
    </row>
    <row r="5317" spans="38:77" s="11" customFormat="1" x14ac:dyDescent="0.3">
      <c r="AL5317" s="2"/>
      <c r="AM5317" s="2"/>
      <c r="AN5317" s="2"/>
      <c r="AO5317" s="2"/>
      <c r="AP5317" s="2"/>
      <c r="AQ5317" s="2"/>
      <c r="AR5317" s="2"/>
      <c r="AS5317" s="2"/>
      <c r="AT5317" s="2"/>
      <c r="AU5317" s="2"/>
      <c r="AV5317" s="2"/>
      <c r="AW5317" s="2"/>
      <c r="AX5317" s="2"/>
      <c r="AY5317" s="2"/>
      <c r="AZ5317" s="2"/>
      <c r="BA5317" s="2"/>
      <c r="BB5317" s="2"/>
      <c r="BC5317" s="2"/>
      <c r="BD5317" s="2"/>
      <c r="BE5317" s="2"/>
      <c r="BF5317" s="2"/>
      <c r="BG5317" s="2"/>
      <c r="BH5317" s="2"/>
      <c r="BI5317" s="2"/>
      <c r="BJ5317" s="2"/>
      <c r="BK5317" s="2"/>
      <c r="BL5317" s="2"/>
      <c r="BM5317" s="2"/>
      <c r="BN5317" s="2"/>
      <c r="BO5317" s="2"/>
      <c r="BP5317" s="2"/>
      <c r="BQ5317" s="2"/>
      <c r="BR5317" s="2"/>
      <c r="BS5317" s="2"/>
      <c r="BT5317" s="2"/>
      <c r="BU5317" s="2"/>
      <c r="BV5317" s="2"/>
      <c r="BW5317" s="2"/>
      <c r="BX5317" s="2"/>
      <c r="BY5317" s="2"/>
    </row>
    <row r="5318" spans="38:77" s="11" customFormat="1" x14ac:dyDescent="0.3">
      <c r="AL5318" s="2"/>
      <c r="AM5318" s="2"/>
      <c r="AN5318" s="2"/>
      <c r="AO5318" s="2"/>
      <c r="AP5318" s="2"/>
      <c r="AQ5318" s="2"/>
      <c r="AR5318" s="2"/>
      <c r="AS5318" s="2"/>
      <c r="AT5318" s="2"/>
      <c r="AU5318" s="2"/>
      <c r="AV5318" s="2"/>
      <c r="AW5318" s="2"/>
      <c r="AX5318" s="2"/>
      <c r="AY5318" s="2"/>
      <c r="AZ5318" s="2"/>
      <c r="BA5318" s="2"/>
      <c r="BB5318" s="2"/>
      <c r="BC5318" s="2"/>
      <c r="BD5318" s="2"/>
      <c r="BE5318" s="2"/>
      <c r="BF5318" s="2"/>
      <c r="BG5318" s="2"/>
      <c r="BH5318" s="2"/>
      <c r="BI5318" s="2"/>
      <c r="BJ5318" s="2"/>
      <c r="BK5318" s="2"/>
      <c r="BL5318" s="2"/>
      <c r="BM5318" s="2"/>
      <c r="BN5318" s="2"/>
      <c r="BO5318" s="2"/>
      <c r="BP5318" s="2"/>
      <c r="BQ5318" s="2"/>
      <c r="BR5318" s="2"/>
      <c r="BS5318" s="2"/>
      <c r="BT5318" s="2"/>
      <c r="BU5318" s="2"/>
      <c r="BV5318" s="2"/>
      <c r="BW5318" s="2"/>
      <c r="BX5318" s="2"/>
      <c r="BY5318" s="2"/>
    </row>
    <row r="5319" spans="38:77" s="11" customFormat="1" x14ac:dyDescent="0.3">
      <c r="AL5319" s="2"/>
      <c r="AM5319" s="2"/>
      <c r="AN5319" s="2"/>
      <c r="AO5319" s="2"/>
      <c r="AP5319" s="2"/>
      <c r="AQ5319" s="2"/>
      <c r="AR5319" s="2"/>
      <c r="AS5319" s="2"/>
      <c r="AT5319" s="2"/>
      <c r="AU5319" s="2"/>
      <c r="AV5319" s="2"/>
      <c r="AW5319" s="2"/>
      <c r="AX5319" s="2"/>
      <c r="AY5319" s="2"/>
      <c r="AZ5319" s="2"/>
      <c r="BA5319" s="2"/>
      <c r="BB5319" s="2"/>
      <c r="BC5319" s="2"/>
      <c r="BD5319" s="2"/>
      <c r="BE5319" s="2"/>
      <c r="BF5319" s="2"/>
      <c r="BG5319" s="2"/>
      <c r="BH5319" s="2"/>
      <c r="BI5319" s="2"/>
      <c r="BJ5319" s="2"/>
      <c r="BK5319" s="2"/>
      <c r="BL5319" s="2"/>
      <c r="BM5319" s="2"/>
      <c r="BN5319" s="2"/>
      <c r="BO5319" s="2"/>
      <c r="BP5319" s="2"/>
      <c r="BQ5319" s="2"/>
      <c r="BR5319" s="2"/>
      <c r="BS5319" s="2"/>
      <c r="BT5319" s="2"/>
      <c r="BU5319" s="2"/>
      <c r="BV5319" s="2"/>
      <c r="BW5319" s="2"/>
      <c r="BX5319" s="2"/>
      <c r="BY5319" s="2"/>
    </row>
    <row r="5320" spans="38:77" s="11" customFormat="1" x14ac:dyDescent="0.3">
      <c r="AL5320" s="2"/>
      <c r="AM5320" s="2"/>
      <c r="AN5320" s="2"/>
      <c r="AO5320" s="2"/>
      <c r="AP5320" s="2"/>
      <c r="AQ5320" s="2"/>
      <c r="AR5320" s="2"/>
      <c r="AS5320" s="2"/>
      <c r="AT5320" s="2"/>
      <c r="AU5320" s="2"/>
      <c r="AV5320" s="2"/>
      <c r="AW5320" s="2"/>
      <c r="AX5320" s="2"/>
      <c r="AY5320" s="2"/>
      <c r="AZ5320" s="2"/>
      <c r="BA5320" s="2"/>
      <c r="BB5320" s="2"/>
      <c r="BC5320" s="2"/>
      <c r="BD5320" s="2"/>
      <c r="BE5320" s="2"/>
      <c r="BF5320" s="2"/>
      <c r="BG5320" s="2"/>
      <c r="BH5320" s="2"/>
      <c r="BI5320" s="2"/>
      <c r="BJ5320" s="2"/>
      <c r="BK5320" s="2"/>
      <c r="BL5320" s="2"/>
      <c r="BM5320" s="2"/>
      <c r="BN5320" s="2"/>
      <c r="BO5320" s="2"/>
      <c r="BP5320" s="2"/>
      <c r="BQ5320" s="2"/>
      <c r="BR5320" s="2"/>
      <c r="BS5320" s="2"/>
      <c r="BT5320" s="2"/>
      <c r="BU5320" s="2"/>
      <c r="BV5320" s="2"/>
      <c r="BW5320" s="2"/>
      <c r="BX5320" s="2"/>
      <c r="BY5320" s="2"/>
    </row>
    <row r="5321" spans="38:77" s="11" customFormat="1" x14ac:dyDescent="0.3">
      <c r="AL5321" s="2"/>
      <c r="AM5321" s="2"/>
      <c r="AN5321" s="2"/>
      <c r="AO5321" s="2"/>
      <c r="AP5321" s="2"/>
      <c r="AQ5321" s="2"/>
      <c r="AR5321" s="2"/>
      <c r="AS5321" s="2"/>
      <c r="AT5321" s="2"/>
      <c r="AU5321" s="2"/>
      <c r="AV5321" s="2"/>
      <c r="AW5321" s="2"/>
      <c r="AX5321" s="2"/>
      <c r="AY5321" s="2"/>
      <c r="AZ5321" s="2"/>
      <c r="BA5321" s="2"/>
      <c r="BB5321" s="2"/>
      <c r="BC5321" s="2"/>
      <c r="BD5321" s="2"/>
      <c r="BE5321" s="2"/>
      <c r="BF5321" s="2"/>
      <c r="BG5321" s="2"/>
      <c r="BH5321" s="2"/>
      <c r="BI5321" s="2"/>
      <c r="BJ5321" s="2"/>
      <c r="BK5321" s="2"/>
      <c r="BL5321" s="2"/>
      <c r="BM5321" s="2"/>
      <c r="BN5321" s="2"/>
      <c r="BO5321" s="2"/>
      <c r="BP5321" s="2"/>
      <c r="BQ5321" s="2"/>
      <c r="BR5321" s="2"/>
      <c r="BS5321" s="2"/>
      <c r="BT5321" s="2"/>
      <c r="BU5321" s="2"/>
      <c r="BV5321" s="2"/>
      <c r="BW5321" s="2"/>
      <c r="BX5321" s="2"/>
      <c r="BY5321" s="2"/>
    </row>
    <row r="5322" spans="38:77" s="11" customFormat="1" x14ac:dyDescent="0.3">
      <c r="AL5322" s="2"/>
      <c r="AM5322" s="2"/>
      <c r="AN5322" s="2"/>
      <c r="AO5322" s="2"/>
      <c r="AP5322" s="2"/>
      <c r="AQ5322" s="2"/>
      <c r="AR5322" s="2"/>
      <c r="AS5322" s="2"/>
      <c r="AT5322" s="2"/>
      <c r="AU5322" s="2"/>
      <c r="AV5322" s="2"/>
      <c r="AW5322" s="2"/>
      <c r="AX5322" s="2"/>
      <c r="AY5322" s="2"/>
      <c r="AZ5322" s="2"/>
      <c r="BA5322" s="2"/>
      <c r="BB5322" s="2"/>
      <c r="BC5322" s="2"/>
      <c r="BD5322" s="2"/>
      <c r="BE5322" s="2"/>
      <c r="BF5322" s="2"/>
      <c r="BG5322" s="2"/>
      <c r="BH5322" s="2"/>
      <c r="BI5322" s="2"/>
      <c r="BJ5322" s="2"/>
      <c r="BK5322" s="2"/>
      <c r="BL5322" s="2"/>
      <c r="BM5322" s="2"/>
      <c r="BN5322" s="2"/>
      <c r="BO5322" s="2"/>
      <c r="BP5322" s="2"/>
      <c r="BQ5322" s="2"/>
      <c r="BR5322" s="2"/>
      <c r="BS5322" s="2"/>
      <c r="BT5322" s="2"/>
      <c r="BU5322" s="2"/>
      <c r="BV5322" s="2"/>
      <c r="BW5322" s="2"/>
      <c r="BX5322" s="2"/>
      <c r="BY5322" s="2"/>
    </row>
    <row r="5323" spans="38:77" s="11" customFormat="1" x14ac:dyDescent="0.3">
      <c r="AL5323" s="2"/>
      <c r="AM5323" s="2"/>
      <c r="AN5323" s="2"/>
      <c r="AO5323" s="2"/>
      <c r="AP5323" s="2"/>
      <c r="AQ5323" s="2"/>
      <c r="AR5323" s="2"/>
      <c r="AS5323" s="2"/>
      <c r="AT5323" s="2"/>
      <c r="AU5323" s="2"/>
      <c r="AV5323" s="2"/>
      <c r="AW5323" s="2"/>
      <c r="AX5323" s="2"/>
      <c r="AY5323" s="2"/>
      <c r="AZ5323" s="2"/>
      <c r="BA5323" s="2"/>
      <c r="BB5323" s="2"/>
      <c r="BC5323" s="2"/>
      <c r="BD5323" s="2"/>
      <c r="BE5323" s="2"/>
      <c r="BF5323" s="2"/>
      <c r="BG5323" s="2"/>
      <c r="BH5323" s="2"/>
      <c r="BI5323" s="2"/>
      <c r="BJ5323" s="2"/>
      <c r="BK5323" s="2"/>
      <c r="BL5323" s="2"/>
      <c r="BM5323" s="2"/>
      <c r="BN5323" s="2"/>
      <c r="BO5323" s="2"/>
      <c r="BP5323" s="2"/>
      <c r="BQ5323" s="2"/>
      <c r="BR5323" s="2"/>
      <c r="BS5323" s="2"/>
      <c r="BT5323" s="2"/>
      <c r="BU5323" s="2"/>
      <c r="BV5323" s="2"/>
      <c r="BW5323" s="2"/>
      <c r="BX5323" s="2"/>
      <c r="BY5323" s="2"/>
    </row>
    <row r="5324" spans="38:77" s="11" customFormat="1" x14ac:dyDescent="0.3">
      <c r="AL5324" s="2"/>
      <c r="AM5324" s="2"/>
      <c r="AN5324" s="2"/>
      <c r="AO5324" s="2"/>
      <c r="AP5324" s="2"/>
      <c r="AQ5324" s="2"/>
      <c r="AR5324" s="2"/>
      <c r="AS5324" s="2"/>
      <c r="AT5324" s="2"/>
      <c r="AU5324" s="2"/>
      <c r="AV5324" s="2"/>
      <c r="AW5324" s="2"/>
      <c r="AX5324" s="2"/>
      <c r="AY5324" s="2"/>
      <c r="AZ5324" s="2"/>
      <c r="BA5324" s="2"/>
      <c r="BB5324" s="2"/>
      <c r="BC5324" s="2"/>
      <c r="BD5324" s="2"/>
      <c r="BE5324" s="2"/>
      <c r="BF5324" s="2"/>
      <c r="BG5324" s="2"/>
      <c r="BH5324" s="2"/>
      <c r="BI5324" s="2"/>
      <c r="BJ5324" s="2"/>
      <c r="BK5324" s="2"/>
      <c r="BL5324" s="2"/>
      <c r="BM5324" s="2"/>
      <c r="BN5324" s="2"/>
      <c r="BO5324" s="2"/>
      <c r="BP5324" s="2"/>
      <c r="BQ5324" s="2"/>
      <c r="BR5324" s="2"/>
      <c r="BS5324" s="2"/>
      <c r="BT5324" s="2"/>
      <c r="BU5324" s="2"/>
      <c r="BV5324" s="2"/>
      <c r="BW5324" s="2"/>
      <c r="BX5324" s="2"/>
      <c r="BY5324" s="2"/>
    </row>
    <row r="5325" spans="38:77" s="11" customFormat="1" x14ac:dyDescent="0.3">
      <c r="AL5325" s="2"/>
      <c r="AM5325" s="2"/>
      <c r="AN5325" s="2"/>
      <c r="AO5325" s="2"/>
      <c r="AP5325" s="2"/>
      <c r="AQ5325" s="2"/>
      <c r="AR5325" s="2"/>
      <c r="AS5325" s="2"/>
      <c r="AT5325" s="2"/>
      <c r="AU5325" s="2"/>
      <c r="AV5325" s="2"/>
      <c r="AW5325" s="2"/>
      <c r="AX5325" s="2"/>
      <c r="AY5325" s="2"/>
      <c r="AZ5325" s="2"/>
      <c r="BA5325" s="2"/>
      <c r="BB5325" s="2"/>
      <c r="BC5325" s="2"/>
      <c r="BD5325" s="2"/>
      <c r="BE5325" s="2"/>
      <c r="BF5325" s="2"/>
      <c r="BG5325" s="2"/>
      <c r="BH5325" s="2"/>
      <c r="BI5325" s="2"/>
      <c r="BJ5325" s="2"/>
      <c r="BK5325" s="2"/>
      <c r="BL5325" s="2"/>
      <c r="BM5325" s="2"/>
      <c r="BN5325" s="2"/>
      <c r="BO5325" s="2"/>
      <c r="BP5325" s="2"/>
      <c r="BQ5325" s="2"/>
      <c r="BR5325" s="2"/>
      <c r="BS5325" s="2"/>
      <c r="BT5325" s="2"/>
      <c r="BU5325" s="2"/>
      <c r="BV5325" s="2"/>
      <c r="BW5325" s="2"/>
      <c r="BX5325" s="2"/>
      <c r="BY5325" s="2"/>
    </row>
    <row r="5326" spans="38:77" s="11" customFormat="1" x14ac:dyDescent="0.3">
      <c r="AL5326" s="2"/>
      <c r="AM5326" s="2"/>
      <c r="AN5326" s="2"/>
      <c r="AO5326" s="2"/>
      <c r="AP5326" s="2"/>
      <c r="AQ5326" s="2"/>
      <c r="AR5326" s="2"/>
      <c r="AS5326" s="2"/>
      <c r="AT5326" s="2"/>
      <c r="AU5326" s="2"/>
      <c r="AV5326" s="2"/>
      <c r="AW5326" s="2"/>
      <c r="AX5326" s="2"/>
      <c r="AY5326" s="2"/>
      <c r="AZ5326" s="2"/>
      <c r="BA5326" s="2"/>
      <c r="BB5326" s="2"/>
      <c r="BC5326" s="2"/>
      <c r="BD5326" s="2"/>
      <c r="BE5326" s="2"/>
      <c r="BF5326" s="2"/>
      <c r="BG5326" s="2"/>
      <c r="BH5326" s="2"/>
      <c r="BI5326" s="2"/>
      <c r="BJ5326" s="2"/>
      <c r="BK5326" s="2"/>
      <c r="BL5326" s="2"/>
      <c r="BM5326" s="2"/>
      <c r="BN5326" s="2"/>
      <c r="BO5326" s="2"/>
      <c r="BP5326" s="2"/>
      <c r="BQ5326" s="2"/>
      <c r="BR5326" s="2"/>
      <c r="BS5326" s="2"/>
      <c r="BT5326" s="2"/>
      <c r="BU5326" s="2"/>
      <c r="BV5326" s="2"/>
      <c r="BW5326" s="2"/>
      <c r="BX5326" s="2"/>
      <c r="BY5326" s="2"/>
    </row>
    <row r="5327" spans="38:77" s="11" customFormat="1" x14ac:dyDescent="0.3">
      <c r="AL5327" s="2"/>
      <c r="AM5327" s="2"/>
      <c r="AN5327" s="2"/>
      <c r="AO5327" s="2"/>
      <c r="AP5327" s="2"/>
      <c r="AQ5327" s="2"/>
      <c r="AR5327" s="2"/>
      <c r="AS5327" s="2"/>
      <c r="AT5327" s="2"/>
      <c r="AU5327" s="2"/>
      <c r="AV5327" s="2"/>
      <c r="AW5327" s="2"/>
      <c r="AX5327" s="2"/>
      <c r="AY5327" s="2"/>
      <c r="AZ5327" s="2"/>
      <c r="BA5327" s="2"/>
      <c r="BB5327" s="2"/>
      <c r="BC5327" s="2"/>
      <c r="BD5327" s="2"/>
      <c r="BE5327" s="2"/>
      <c r="BF5327" s="2"/>
      <c r="BG5327" s="2"/>
      <c r="BH5327" s="2"/>
      <c r="BI5327" s="2"/>
      <c r="BJ5327" s="2"/>
      <c r="BK5327" s="2"/>
      <c r="BL5327" s="2"/>
      <c r="BM5327" s="2"/>
      <c r="BN5327" s="2"/>
      <c r="BO5327" s="2"/>
      <c r="BP5327" s="2"/>
      <c r="BQ5327" s="2"/>
      <c r="BR5327" s="2"/>
      <c r="BS5327" s="2"/>
      <c r="BT5327" s="2"/>
      <c r="BU5327" s="2"/>
      <c r="BV5327" s="2"/>
      <c r="BW5327" s="2"/>
      <c r="BX5327" s="2"/>
      <c r="BY5327" s="2"/>
    </row>
    <row r="5328" spans="38:77" s="11" customFormat="1" x14ac:dyDescent="0.3">
      <c r="AL5328" s="2"/>
      <c r="AM5328" s="2"/>
      <c r="AN5328" s="2"/>
      <c r="AO5328" s="2"/>
      <c r="AP5328" s="2"/>
      <c r="AQ5328" s="2"/>
      <c r="AR5328" s="2"/>
      <c r="AS5328" s="2"/>
      <c r="AT5328" s="2"/>
      <c r="AU5328" s="2"/>
      <c r="AV5328" s="2"/>
      <c r="AW5328" s="2"/>
      <c r="AX5328" s="2"/>
      <c r="AY5328" s="2"/>
      <c r="AZ5328" s="2"/>
      <c r="BA5328" s="2"/>
      <c r="BB5328" s="2"/>
      <c r="BC5328" s="2"/>
      <c r="BD5328" s="2"/>
      <c r="BE5328" s="2"/>
      <c r="BF5328" s="2"/>
      <c r="BG5328" s="2"/>
      <c r="BH5328" s="2"/>
      <c r="BI5328" s="2"/>
      <c r="BJ5328" s="2"/>
      <c r="BK5328" s="2"/>
      <c r="BL5328" s="2"/>
      <c r="BM5328" s="2"/>
      <c r="BN5328" s="2"/>
      <c r="BO5328" s="2"/>
      <c r="BP5328" s="2"/>
      <c r="BQ5328" s="2"/>
      <c r="BR5328" s="2"/>
      <c r="BS5328" s="2"/>
      <c r="BT5328" s="2"/>
      <c r="BU5328" s="2"/>
      <c r="BV5328" s="2"/>
      <c r="BW5328" s="2"/>
      <c r="BX5328" s="2"/>
      <c r="BY5328" s="2"/>
    </row>
    <row r="5329" spans="38:77" s="11" customFormat="1" x14ac:dyDescent="0.3">
      <c r="AL5329" s="2"/>
      <c r="AM5329" s="2"/>
      <c r="AN5329" s="2"/>
      <c r="AO5329" s="2"/>
      <c r="AP5329" s="2"/>
      <c r="AQ5329" s="2"/>
      <c r="AR5329" s="2"/>
      <c r="AS5329" s="2"/>
      <c r="AT5329" s="2"/>
      <c r="AU5329" s="2"/>
      <c r="AV5329" s="2"/>
      <c r="AW5329" s="2"/>
      <c r="AX5329" s="2"/>
      <c r="AY5329" s="2"/>
      <c r="AZ5329" s="2"/>
      <c r="BA5329" s="2"/>
      <c r="BB5329" s="2"/>
      <c r="BC5329" s="2"/>
      <c r="BD5329" s="2"/>
      <c r="BE5329" s="2"/>
      <c r="BF5329" s="2"/>
      <c r="BG5329" s="2"/>
      <c r="BH5329" s="2"/>
      <c r="BI5329" s="2"/>
      <c r="BJ5329" s="2"/>
      <c r="BK5329" s="2"/>
      <c r="BL5329" s="2"/>
      <c r="BM5329" s="2"/>
      <c r="BN5329" s="2"/>
      <c r="BO5329" s="2"/>
      <c r="BP5329" s="2"/>
      <c r="BQ5329" s="2"/>
      <c r="BR5329" s="2"/>
      <c r="BS5329" s="2"/>
      <c r="BT5329" s="2"/>
      <c r="BU5329" s="2"/>
      <c r="BV5329" s="2"/>
      <c r="BW5329" s="2"/>
      <c r="BX5329" s="2"/>
      <c r="BY5329" s="2"/>
    </row>
    <row r="5330" spans="38:77" s="11" customFormat="1" x14ac:dyDescent="0.3">
      <c r="AL5330" s="2"/>
      <c r="AM5330" s="2"/>
      <c r="AN5330" s="2"/>
      <c r="AO5330" s="2"/>
      <c r="AP5330" s="2"/>
      <c r="AQ5330" s="2"/>
      <c r="AR5330" s="2"/>
      <c r="AS5330" s="2"/>
      <c r="AT5330" s="2"/>
      <c r="AU5330" s="2"/>
      <c r="AV5330" s="2"/>
      <c r="AW5330" s="2"/>
      <c r="AX5330" s="2"/>
      <c r="AY5330" s="2"/>
      <c r="AZ5330" s="2"/>
      <c r="BA5330" s="2"/>
      <c r="BB5330" s="2"/>
      <c r="BC5330" s="2"/>
      <c r="BD5330" s="2"/>
      <c r="BE5330" s="2"/>
      <c r="BF5330" s="2"/>
      <c r="BG5330" s="2"/>
      <c r="BH5330" s="2"/>
      <c r="BI5330" s="2"/>
      <c r="BJ5330" s="2"/>
      <c r="BK5330" s="2"/>
      <c r="BL5330" s="2"/>
      <c r="BM5330" s="2"/>
      <c r="BN5330" s="2"/>
      <c r="BO5330" s="2"/>
      <c r="BP5330" s="2"/>
      <c r="BQ5330" s="2"/>
      <c r="BR5330" s="2"/>
      <c r="BS5330" s="2"/>
      <c r="BT5330" s="2"/>
      <c r="BU5330" s="2"/>
      <c r="BV5330" s="2"/>
      <c r="BW5330" s="2"/>
      <c r="BX5330" s="2"/>
      <c r="BY5330" s="2"/>
    </row>
    <row r="5331" spans="38:77" s="11" customFormat="1" x14ac:dyDescent="0.3">
      <c r="AL5331" s="2"/>
      <c r="AM5331" s="2"/>
      <c r="AN5331" s="2"/>
      <c r="AO5331" s="2"/>
      <c r="AP5331" s="2"/>
      <c r="AQ5331" s="2"/>
      <c r="AR5331" s="2"/>
      <c r="AS5331" s="2"/>
      <c r="AT5331" s="2"/>
      <c r="AU5331" s="2"/>
      <c r="AV5331" s="2"/>
      <c r="AW5331" s="2"/>
      <c r="AX5331" s="2"/>
      <c r="AY5331" s="2"/>
      <c r="AZ5331" s="2"/>
      <c r="BA5331" s="2"/>
      <c r="BB5331" s="2"/>
      <c r="BC5331" s="2"/>
      <c r="BD5331" s="2"/>
      <c r="BE5331" s="2"/>
      <c r="BF5331" s="2"/>
      <c r="BG5331" s="2"/>
      <c r="BH5331" s="2"/>
      <c r="BI5331" s="2"/>
      <c r="BJ5331" s="2"/>
      <c r="BK5331" s="2"/>
      <c r="BL5331" s="2"/>
      <c r="BM5331" s="2"/>
      <c r="BN5331" s="2"/>
      <c r="BO5331" s="2"/>
      <c r="BP5331" s="2"/>
      <c r="BQ5331" s="2"/>
      <c r="BR5331" s="2"/>
      <c r="BS5331" s="2"/>
      <c r="BT5331" s="2"/>
      <c r="BU5331" s="2"/>
      <c r="BV5331" s="2"/>
      <c r="BW5331" s="2"/>
      <c r="BX5331" s="2"/>
      <c r="BY5331" s="2"/>
    </row>
    <row r="5332" spans="38:77" s="11" customFormat="1" x14ac:dyDescent="0.3">
      <c r="AL5332" s="2"/>
      <c r="AM5332" s="2"/>
      <c r="AN5332" s="2"/>
      <c r="AO5332" s="2"/>
      <c r="AP5332" s="2"/>
      <c r="AQ5332" s="2"/>
      <c r="AR5332" s="2"/>
      <c r="AS5332" s="2"/>
      <c r="AT5332" s="2"/>
      <c r="AU5332" s="2"/>
      <c r="AV5332" s="2"/>
      <c r="AW5332" s="2"/>
      <c r="AX5332" s="2"/>
      <c r="AY5332" s="2"/>
      <c r="AZ5332" s="2"/>
      <c r="BA5332" s="2"/>
      <c r="BB5332" s="2"/>
      <c r="BC5332" s="2"/>
      <c r="BD5332" s="2"/>
      <c r="BE5332" s="2"/>
      <c r="BF5332" s="2"/>
      <c r="BG5332" s="2"/>
      <c r="BH5332" s="2"/>
      <c r="BI5332" s="2"/>
      <c r="BJ5332" s="2"/>
      <c r="BK5332" s="2"/>
      <c r="BL5332" s="2"/>
      <c r="BM5332" s="2"/>
      <c r="BN5332" s="2"/>
      <c r="BO5332" s="2"/>
      <c r="BP5332" s="2"/>
      <c r="BQ5332" s="2"/>
      <c r="BR5332" s="2"/>
      <c r="BS5332" s="2"/>
      <c r="BT5332" s="2"/>
      <c r="BU5332" s="2"/>
      <c r="BV5332" s="2"/>
      <c r="BW5332" s="2"/>
      <c r="BX5332" s="2"/>
      <c r="BY5332" s="2"/>
    </row>
    <row r="5333" spans="38:77" s="11" customFormat="1" x14ac:dyDescent="0.3">
      <c r="AL5333" s="2"/>
      <c r="AM5333" s="2"/>
      <c r="AN5333" s="2"/>
      <c r="AO5333" s="2"/>
      <c r="AP5333" s="2"/>
      <c r="AQ5333" s="2"/>
      <c r="AR5333" s="2"/>
      <c r="AS5333" s="2"/>
      <c r="AT5333" s="2"/>
      <c r="AU5333" s="2"/>
      <c r="AV5333" s="2"/>
      <c r="AW5333" s="2"/>
      <c r="AX5333" s="2"/>
      <c r="AY5333" s="2"/>
      <c r="AZ5333" s="2"/>
      <c r="BA5333" s="2"/>
      <c r="BB5333" s="2"/>
      <c r="BC5333" s="2"/>
      <c r="BD5333" s="2"/>
      <c r="BE5333" s="2"/>
      <c r="BF5333" s="2"/>
      <c r="BG5333" s="2"/>
      <c r="BH5333" s="2"/>
      <c r="BI5333" s="2"/>
      <c r="BJ5333" s="2"/>
      <c r="BK5333" s="2"/>
      <c r="BL5333" s="2"/>
      <c r="BM5333" s="2"/>
      <c r="BN5333" s="2"/>
      <c r="BO5333" s="2"/>
      <c r="BP5333" s="2"/>
      <c r="BQ5333" s="2"/>
      <c r="BR5333" s="2"/>
      <c r="BS5333" s="2"/>
      <c r="BT5333" s="2"/>
      <c r="BU5333" s="2"/>
      <c r="BV5333" s="2"/>
      <c r="BW5333" s="2"/>
      <c r="BX5333" s="2"/>
      <c r="BY5333" s="2"/>
    </row>
    <row r="5334" spans="38:77" s="11" customFormat="1" x14ac:dyDescent="0.3">
      <c r="AL5334" s="2"/>
      <c r="AM5334" s="2"/>
      <c r="AN5334" s="2"/>
      <c r="AO5334" s="2"/>
      <c r="AP5334" s="2"/>
      <c r="AQ5334" s="2"/>
      <c r="AR5334" s="2"/>
      <c r="AS5334" s="2"/>
      <c r="AT5334" s="2"/>
      <c r="AU5334" s="2"/>
      <c r="AV5334" s="2"/>
      <c r="AW5334" s="2"/>
      <c r="AX5334" s="2"/>
      <c r="AY5334" s="2"/>
      <c r="AZ5334" s="2"/>
      <c r="BA5334" s="2"/>
      <c r="BB5334" s="2"/>
      <c r="BC5334" s="2"/>
      <c r="BD5334" s="2"/>
      <c r="BE5334" s="2"/>
      <c r="BF5334" s="2"/>
      <c r="BG5334" s="2"/>
      <c r="BH5334" s="2"/>
      <c r="BI5334" s="2"/>
      <c r="BJ5334" s="2"/>
      <c r="BK5334" s="2"/>
      <c r="BL5334" s="2"/>
      <c r="BM5334" s="2"/>
      <c r="BN5334" s="2"/>
      <c r="BO5334" s="2"/>
      <c r="BP5334" s="2"/>
      <c r="BQ5334" s="2"/>
      <c r="BR5334" s="2"/>
      <c r="BS5334" s="2"/>
      <c r="BT5334" s="2"/>
      <c r="BU5334" s="2"/>
      <c r="BV5334" s="2"/>
      <c r="BW5334" s="2"/>
      <c r="BX5334" s="2"/>
      <c r="BY5334" s="2"/>
    </row>
    <row r="5335" spans="38:77" s="11" customFormat="1" x14ac:dyDescent="0.3">
      <c r="AL5335" s="2"/>
      <c r="AM5335" s="2"/>
      <c r="AN5335" s="2"/>
      <c r="AO5335" s="2"/>
      <c r="AP5335" s="2"/>
      <c r="AQ5335" s="2"/>
      <c r="AR5335" s="2"/>
      <c r="AS5335" s="2"/>
      <c r="AT5335" s="2"/>
      <c r="AU5335" s="2"/>
      <c r="AV5335" s="2"/>
      <c r="AW5335" s="2"/>
      <c r="AX5335" s="2"/>
      <c r="AY5335" s="2"/>
      <c r="AZ5335" s="2"/>
      <c r="BA5335" s="2"/>
      <c r="BB5335" s="2"/>
      <c r="BC5335" s="2"/>
      <c r="BD5335" s="2"/>
      <c r="BE5335" s="2"/>
      <c r="BF5335" s="2"/>
      <c r="BG5335" s="2"/>
      <c r="BH5335" s="2"/>
      <c r="BI5335" s="2"/>
      <c r="BJ5335" s="2"/>
      <c r="BK5335" s="2"/>
      <c r="BL5335" s="2"/>
      <c r="BM5335" s="2"/>
      <c r="BN5335" s="2"/>
      <c r="BO5335" s="2"/>
      <c r="BP5335" s="2"/>
      <c r="BQ5335" s="2"/>
      <c r="BR5335" s="2"/>
      <c r="BS5335" s="2"/>
      <c r="BT5335" s="2"/>
      <c r="BU5335" s="2"/>
      <c r="BV5335" s="2"/>
      <c r="BW5335" s="2"/>
      <c r="BX5335" s="2"/>
      <c r="BY5335" s="2"/>
    </row>
    <row r="5336" spans="38:77" s="11" customFormat="1" x14ac:dyDescent="0.3">
      <c r="AL5336" s="2"/>
      <c r="AM5336" s="2"/>
      <c r="AN5336" s="2"/>
      <c r="AO5336" s="2"/>
      <c r="AP5336" s="2"/>
      <c r="AQ5336" s="2"/>
      <c r="AR5336" s="2"/>
      <c r="AS5336" s="2"/>
      <c r="AT5336" s="2"/>
      <c r="AU5336" s="2"/>
      <c r="AV5336" s="2"/>
      <c r="AW5336" s="2"/>
      <c r="AX5336" s="2"/>
      <c r="AY5336" s="2"/>
      <c r="AZ5336" s="2"/>
      <c r="BA5336" s="2"/>
      <c r="BB5336" s="2"/>
      <c r="BC5336" s="2"/>
      <c r="BD5336" s="2"/>
      <c r="BE5336" s="2"/>
      <c r="BF5336" s="2"/>
      <c r="BG5336" s="2"/>
      <c r="BH5336" s="2"/>
      <c r="BI5336" s="2"/>
      <c r="BJ5336" s="2"/>
      <c r="BK5336" s="2"/>
      <c r="BL5336" s="2"/>
      <c r="BM5336" s="2"/>
      <c r="BN5336" s="2"/>
      <c r="BO5336" s="2"/>
      <c r="BP5336" s="2"/>
      <c r="BQ5336" s="2"/>
      <c r="BR5336" s="2"/>
      <c r="BS5336" s="2"/>
      <c r="BT5336" s="2"/>
      <c r="BU5336" s="2"/>
      <c r="BV5336" s="2"/>
      <c r="BW5336" s="2"/>
      <c r="BX5336" s="2"/>
      <c r="BY5336" s="2"/>
    </row>
    <row r="5337" spans="38:77" s="11" customFormat="1" x14ac:dyDescent="0.3">
      <c r="AL5337" s="2"/>
      <c r="AM5337" s="2"/>
      <c r="AN5337" s="2"/>
      <c r="AO5337" s="2"/>
      <c r="AP5337" s="2"/>
      <c r="AQ5337" s="2"/>
      <c r="AR5337" s="2"/>
      <c r="AS5337" s="2"/>
      <c r="AT5337" s="2"/>
      <c r="AU5337" s="2"/>
      <c r="AV5337" s="2"/>
      <c r="AW5337" s="2"/>
      <c r="AX5337" s="2"/>
      <c r="AY5337" s="2"/>
      <c r="AZ5337" s="2"/>
      <c r="BA5337" s="2"/>
      <c r="BB5337" s="2"/>
      <c r="BC5337" s="2"/>
      <c r="BD5337" s="2"/>
      <c r="BE5337" s="2"/>
      <c r="BF5337" s="2"/>
      <c r="BG5337" s="2"/>
      <c r="BH5337" s="2"/>
      <c r="BI5337" s="2"/>
      <c r="BJ5337" s="2"/>
      <c r="BK5337" s="2"/>
      <c r="BL5337" s="2"/>
      <c r="BM5337" s="2"/>
      <c r="BN5337" s="2"/>
      <c r="BO5337" s="2"/>
      <c r="BP5337" s="2"/>
      <c r="BQ5337" s="2"/>
      <c r="BR5337" s="2"/>
      <c r="BS5337" s="2"/>
      <c r="BT5337" s="2"/>
      <c r="BU5337" s="2"/>
      <c r="BV5337" s="2"/>
      <c r="BW5337" s="2"/>
      <c r="BX5337" s="2"/>
      <c r="BY5337" s="2"/>
    </row>
    <row r="5338" spans="38:77" s="11" customFormat="1" x14ac:dyDescent="0.3">
      <c r="AL5338" s="2"/>
      <c r="AM5338" s="2"/>
      <c r="AN5338" s="2"/>
      <c r="AO5338" s="2"/>
      <c r="AP5338" s="2"/>
      <c r="AQ5338" s="2"/>
      <c r="AR5338" s="2"/>
      <c r="AS5338" s="2"/>
      <c r="AT5338" s="2"/>
      <c r="AU5338" s="2"/>
      <c r="AV5338" s="2"/>
      <c r="AW5338" s="2"/>
      <c r="AX5338" s="2"/>
      <c r="AY5338" s="2"/>
      <c r="AZ5338" s="2"/>
      <c r="BA5338" s="2"/>
      <c r="BB5338" s="2"/>
      <c r="BC5338" s="2"/>
      <c r="BD5338" s="2"/>
      <c r="BE5338" s="2"/>
      <c r="BF5338" s="2"/>
      <c r="BG5338" s="2"/>
      <c r="BH5338" s="2"/>
      <c r="BI5338" s="2"/>
      <c r="BJ5338" s="2"/>
      <c r="BK5338" s="2"/>
      <c r="BL5338" s="2"/>
      <c r="BM5338" s="2"/>
      <c r="BN5338" s="2"/>
      <c r="BO5338" s="2"/>
      <c r="BP5338" s="2"/>
      <c r="BQ5338" s="2"/>
      <c r="BR5338" s="2"/>
      <c r="BS5338" s="2"/>
      <c r="BT5338" s="2"/>
      <c r="BU5338" s="2"/>
      <c r="BV5338" s="2"/>
      <c r="BW5338" s="2"/>
      <c r="BX5338" s="2"/>
      <c r="BY5338" s="2"/>
    </row>
    <row r="5339" spans="38:77" s="11" customFormat="1" x14ac:dyDescent="0.3">
      <c r="AL5339" s="2"/>
      <c r="AM5339" s="2"/>
      <c r="AN5339" s="2"/>
      <c r="AO5339" s="2"/>
      <c r="AP5339" s="2"/>
      <c r="AQ5339" s="2"/>
      <c r="AR5339" s="2"/>
      <c r="AS5339" s="2"/>
      <c r="AT5339" s="2"/>
      <c r="AU5339" s="2"/>
      <c r="AV5339" s="2"/>
      <c r="AW5339" s="2"/>
      <c r="AX5339" s="2"/>
      <c r="AY5339" s="2"/>
      <c r="AZ5339" s="2"/>
      <c r="BA5339" s="2"/>
      <c r="BB5339" s="2"/>
      <c r="BC5339" s="2"/>
      <c r="BD5339" s="2"/>
      <c r="BE5339" s="2"/>
      <c r="BF5339" s="2"/>
      <c r="BG5339" s="2"/>
      <c r="BH5339" s="2"/>
      <c r="BI5339" s="2"/>
      <c r="BJ5339" s="2"/>
      <c r="BK5339" s="2"/>
      <c r="BL5339" s="2"/>
      <c r="BM5339" s="2"/>
      <c r="BN5339" s="2"/>
      <c r="BO5339" s="2"/>
      <c r="BP5339" s="2"/>
      <c r="BQ5339" s="2"/>
      <c r="BR5339" s="2"/>
      <c r="BS5339" s="2"/>
      <c r="BT5339" s="2"/>
      <c r="BU5339" s="2"/>
      <c r="BV5339" s="2"/>
      <c r="BW5339" s="2"/>
      <c r="BX5339" s="2"/>
      <c r="BY5339" s="2"/>
    </row>
    <row r="5340" spans="38:77" s="11" customFormat="1" x14ac:dyDescent="0.3">
      <c r="AL5340" s="2"/>
      <c r="AM5340" s="2"/>
      <c r="AN5340" s="2"/>
      <c r="AO5340" s="2"/>
      <c r="AP5340" s="2"/>
      <c r="AQ5340" s="2"/>
      <c r="AR5340" s="2"/>
      <c r="AS5340" s="2"/>
      <c r="AT5340" s="2"/>
      <c r="AU5340" s="2"/>
      <c r="AV5340" s="2"/>
      <c r="AW5340" s="2"/>
      <c r="AX5340" s="2"/>
      <c r="AY5340" s="2"/>
      <c r="AZ5340" s="2"/>
      <c r="BA5340" s="2"/>
      <c r="BB5340" s="2"/>
      <c r="BC5340" s="2"/>
      <c r="BD5340" s="2"/>
      <c r="BE5340" s="2"/>
      <c r="BF5340" s="2"/>
      <c r="BG5340" s="2"/>
      <c r="BH5340" s="2"/>
      <c r="BI5340" s="2"/>
      <c r="BJ5340" s="2"/>
      <c r="BK5340" s="2"/>
      <c r="BL5340" s="2"/>
      <c r="BM5340" s="2"/>
      <c r="BN5340" s="2"/>
      <c r="BO5340" s="2"/>
      <c r="BP5340" s="2"/>
      <c r="BQ5340" s="2"/>
      <c r="BR5340" s="2"/>
      <c r="BS5340" s="2"/>
      <c r="BT5340" s="2"/>
      <c r="BU5340" s="2"/>
      <c r="BV5340" s="2"/>
      <c r="BW5340" s="2"/>
      <c r="BX5340" s="2"/>
      <c r="BY5340" s="2"/>
    </row>
    <row r="5341" spans="38:77" s="11" customFormat="1" x14ac:dyDescent="0.3">
      <c r="AL5341" s="2"/>
      <c r="AM5341" s="2"/>
      <c r="AN5341" s="2"/>
      <c r="AO5341" s="2"/>
      <c r="AP5341" s="2"/>
      <c r="AQ5341" s="2"/>
      <c r="AR5341" s="2"/>
      <c r="AS5341" s="2"/>
      <c r="AT5341" s="2"/>
      <c r="AU5341" s="2"/>
      <c r="AV5341" s="2"/>
      <c r="AW5341" s="2"/>
      <c r="AX5341" s="2"/>
      <c r="AY5341" s="2"/>
      <c r="AZ5341" s="2"/>
      <c r="BA5341" s="2"/>
      <c r="BB5341" s="2"/>
      <c r="BC5341" s="2"/>
      <c r="BD5341" s="2"/>
      <c r="BE5341" s="2"/>
      <c r="BF5341" s="2"/>
      <c r="BG5341" s="2"/>
      <c r="BH5341" s="2"/>
      <c r="BI5341" s="2"/>
      <c r="BJ5341" s="2"/>
      <c r="BK5341" s="2"/>
      <c r="BL5341" s="2"/>
      <c r="BM5341" s="2"/>
      <c r="BN5341" s="2"/>
      <c r="BO5341" s="2"/>
      <c r="BP5341" s="2"/>
      <c r="BQ5341" s="2"/>
      <c r="BR5341" s="2"/>
      <c r="BS5341" s="2"/>
      <c r="BT5341" s="2"/>
      <c r="BU5341" s="2"/>
      <c r="BV5341" s="2"/>
      <c r="BW5341" s="2"/>
      <c r="BX5341" s="2"/>
      <c r="BY5341" s="2"/>
    </row>
    <row r="5342" spans="38:77" s="11" customFormat="1" x14ac:dyDescent="0.3">
      <c r="AL5342" s="2"/>
      <c r="AM5342" s="2"/>
      <c r="AN5342" s="2"/>
      <c r="AO5342" s="2"/>
      <c r="AP5342" s="2"/>
      <c r="AQ5342" s="2"/>
      <c r="AR5342" s="2"/>
      <c r="AS5342" s="2"/>
      <c r="AT5342" s="2"/>
      <c r="AU5342" s="2"/>
      <c r="AV5342" s="2"/>
      <c r="AW5342" s="2"/>
      <c r="AX5342" s="2"/>
      <c r="AY5342" s="2"/>
      <c r="AZ5342" s="2"/>
      <c r="BA5342" s="2"/>
      <c r="BB5342" s="2"/>
      <c r="BC5342" s="2"/>
      <c r="BD5342" s="2"/>
      <c r="BE5342" s="2"/>
      <c r="BF5342" s="2"/>
      <c r="BG5342" s="2"/>
      <c r="BH5342" s="2"/>
      <c r="BI5342" s="2"/>
      <c r="BJ5342" s="2"/>
      <c r="BK5342" s="2"/>
      <c r="BL5342" s="2"/>
      <c r="BM5342" s="2"/>
      <c r="BN5342" s="2"/>
      <c r="BO5342" s="2"/>
      <c r="BP5342" s="2"/>
      <c r="BQ5342" s="2"/>
      <c r="BR5342" s="2"/>
      <c r="BS5342" s="2"/>
      <c r="BT5342" s="2"/>
      <c r="BU5342" s="2"/>
      <c r="BV5342" s="2"/>
      <c r="BW5342" s="2"/>
      <c r="BX5342" s="2"/>
      <c r="BY5342" s="2"/>
    </row>
    <row r="5343" spans="38:77" s="11" customFormat="1" x14ac:dyDescent="0.3">
      <c r="AL5343" s="2"/>
      <c r="AM5343" s="2"/>
      <c r="AN5343" s="2"/>
      <c r="AO5343" s="2"/>
      <c r="AP5343" s="2"/>
      <c r="AQ5343" s="2"/>
      <c r="AR5343" s="2"/>
      <c r="AS5343" s="2"/>
      <c r="AT5343" s="2"/>
      <c r="AU5343" s="2"/>
      <c r="AV5343" s="2"/>
      <c r="AW5343" s="2"/>
      <c r="AX5343" s="2"/>
      <c r="AY5343" s="2"/>
      <c r="AZ5343" s="2"/>
      <c r="BA5343" s="2"/>
      <c r="BB5343" s="2"/>
      <c r="BC5343" s="2"/>
      <c r="BD5343" s="2"/>
      <c r="BE5343" s="2"/>
      <c r="BF5343" s="2"/>
      <c r="BG5343" s="2"/>
      <c r="BH5343" s="2"/>
      <c r="BI5343" s="2"/>
      <c r="BJ5343" s="2"/>
      <c r="BK5343" s="2"/>
      <c r="BL5343" s="2"/>
      <c r="BM5343" s="2"/>
      <c r="BN5343" s="2"/>
      <c r="BO5343" s="2"/>
      <c r="BP5343" s="2"/>
      <c r="BQ5343" s="2"/>
      <c r="BR5343" s="2"/>
      <c r="BS5343" s="2"/>
      <c r="BT5343" s="2"/>
      <c r="BU5343" s="2"/>
      <c r="BV5343" s="2"/>
      <c r="BW5343" s="2"/>
      <c r="BX5343" s="2"/>
      <c r="BY5343" s="2"/>
    </row>
    <row r="5344" spans="38:77" s="11" customFormat="1" x14ac:dyDescent="0.3">
      <c r="AL5344" s="2"/>
      <c r="AM5344" s="2"/>
      <c r="AN5344" s="2"/>
      <c r="AO5344" s="2"/>
      <c r="AP5344" s="2"/>
      <c r="AQ5344" s="2"/>
      <c r="AR5344" s="2"/>
      <c r="AS5344" s="2"/>
      <c r="AT5344" s="2"/>
      <c r="AU5344" s="2"/>
      <c r="AV5344" s="2"/>
      <c r="AW5344" s="2"/>
      <c r="AX5344" s="2"/>
      <c r="AY5344" s="2"/>
      <c r="AZ5344" s="2"/>
      <c r="BA5344" s="2"/>
      <c r="BB5344" s="2"/>
      <c r="BC5344" s="2"/>
      <c r="BD5344" s="2"/>
      <c r="BE5344" s="2"/>
      <c r="BF5344" s="2"/>
      <c r="BG5344" s="2"/>
      <c r="BH5344" s="2"/>
      <c r="BI5344" s="2"/>
      <c r="BJ5344" s="2"/>
      <c r="BK5344" s="2"/>
      <c r="BL5344" s="2"/>
      <c r="BM5344" s="2"/>
      <c r="BN5344" s="2"/>
      <c r="BO5344" s="2"/>
      <c r="BP5344" s="2"/>
      <c r="BQ5344" s="2"/>
      <c r="BR5344" s="2"/>
      <c r="BS5344" s="2"/>
      <c r="BT5344" s="2"/>
      <c r="BU5344" s="2"/>
      <c r="BV5344" s="2"/>
      <c r="BW5344" s="2"/>
      <c r="BX5344" s="2"/>
      <c r="BY5344" s="2"/>
    </row>
    <row r="5345" spans="38:77" s="11" customFormat="1" x14ac:dyDescent="0.3">
      <c r="AL5345" s="2"/>
      <c r="AM5345" s="2"/>
      <c r="AN5345" s="2"/>
      <c r="AO5345" s="2"/>
      <c r="AP5345" s="2"/>
      <c r="AQ5345" s="2"/>
      <c r="AR5345" s="2"/>
      <c r="AS5345" s="2"/>
      <c r="AT5345" s="2"/>
      <c r="AU5345" s="2"/>
      <c r="AV5345" s="2"/>
      <c r="AW5345" s="2"/>
      <c r="AX5345" s="2"/>
      <c r="AY5345" s="2"/>
      <c r="AZ5345" s="2"/>
      <c r="BA5345" s="2"/>
      <c r="BB5345" s="2"/>
      <c r="BC5345" s="2"/>
      <c r="BD5345" s="2"/>
      <c r="BE5345" s="2"/>
      <c r="BF5345" s="2"/>
      <c r="BG5345" s="2"/>
      <c r="BH5345" s="2"/>
      <c r="BI5345" s="2"/>
      <c r="BJ5345" s="2"/>
      <c r="BK5345" s="2"/>
      <c r="BL5345" s="2"/>
      <c r="BM5345" s="2"/>
      <c r="BN5345" s="2"/>
      <c r="BO5345" s="2"/>
      <c r="BP5345" s="2"/>
      <c r="BQ5345" s="2"/>
      <c r="BR5345" s="2"/>
      <c r="BS5345" s="2"/>
      <c r="BT5345" s="2"/>
      <c r="BU5345" s="2"/>
      <c r="BV5345" s="2"/>
      <c r="BW5345" s="2"/>
      <c r="BX5345" s="2"/>
      <c r="BY5345" s="2"/>
    </row>
    <row r="5346" spans="38:77" s="11" customFormat="1" x14ac:dyDescent="0.3">
      <c r="AL5346" s="2"/>
      <c r="AM5346" s="2"/>
      <c r="AN5346" s="2"/>
      <c r="AO5346" s="2"/>
      <c r="AP5346" s="2"/>
      <c r="AQ5346" s="2"/>
      <c r="AR5346" s="2"/>
      <c r="AS5346" s="2"/>
      <c r="AT5346" s="2"/>
      <c r="AU5346" s="2"/>
      <c r="AV5346" s="2"/>
      <c r="AW5346" s="2"/>
      <c r="AX5346" s="2"/>
      <c r="AY5346" s="2"/>
      <c r="AZ5346" s="2"/>
      <c r="BA5346" s="2"/>
      <c r="BB5346" s="2"/>
      <c r="BC5346" s="2"/>
      <c r="BD5346" s="2"/>
      <c r="BE5346" s="2"/>
      <c r="BF5346" s="2"/>
      <c r="BG5346" s="2"/>
      <c r="BH5346" s="2"/>
      <c r="BI5346" s="2"/>
      <c r="BJ5346" s="2"/>
      <c r="BK5346" s="2"/>
      <c r="BL5346" s="2"/>
      <c r="BM5346" s="2"/>
      <c r="BN5346" s="2"/>
      <c r="BO5346" s="2"/>
      <c r="BP5346" s="2"/>
      <c r="BQ5346" s="2"/>
      <c r="BR5346" s="2"/>
      <c r="BS5346" s="2"/>
      <c r="BT5346" s="2"/>
      <c r="BU5346" s="2"/>
      <c r="BV5346" s="2"/>
      <c r="BW5346" s="2"/>
      <c r="BX5346" s="2"/>
      <c r="BY5346" s="2"/>
    </row>
    <row r="5347" spans="38:77" s="11" customFormat="1" x14ac:dyDescent="0.3">
      <c r="AL5347" s="2"/>
      <c r="AM5347" s="2"/>
      <c r="AN5347" s="2"/>
      <c r="AO5347" s="2"/>
      <c r="AP5347" s="2"/>
      <c r="AQ5347" s="2"/>
      <c r="AR5347" s="2"/>
      <c r="AS5347" s="2"/>
      <c r="AT5347" s="2"/>
      <c r="AU5347" s="2"/>
      <c r="AV5347" s="2"/>
      <c r="AW5347" s="2"/>
      <c r="AX5347" s="2"/>
      <c r="AY5347" s="2"/>
      <c r="AZ5347" s="2"/>
      <c r="BA5347" s="2"/>
      <c r="BB5347" s="2"/>
      <c r="BC5347" s="2"/>
      <c r="BD5347" s="2"/>
      <c r="BE5347" s="2"/>
      <c r="BF5347" s="2"/>
      <c r="BG5347" s="2"/>
      <c r="BH5347" s="2"/>
      <c r="BI5347" s="2"/>
      <c r="BJ5347" s="2"/>
      <c r="BK5347" s="2"/>
      <c r="BL5347" s="2"/>
      <c r="BM5347" s="2"/>
      <c r="BN5347" s="2"/>
      <c r="BO5347" s="2"/>
      <c r="BP5347" s="2"/>
      <c r="BQ5347" s="2"/>
      <c r="BR5347" s="2"/>
      <c r="BS5347" s="2"/>
      <c r="BT5347" s="2"/>
      <c r="BU5347" s="2"/>
      <c r="BV5347" s="2"/>
      <c r="BW5347" s="2"/>
      <c r="BX5347" s="2"/>
      <c r="BY5347" s="2"/>
    </row>
    <row r="5348" spans="38:77" s="11" customFormat="1" x14ac:dyDescent="0.3">
      <c r="AL5348" s="2"/>
      <c r="AM5348" s="2"/>
      <c r="AN5348" s="2"/>
      <c r="AO5348" s="2"/>
      <c r="AP5348" s="2"/>
      <c r="AQ5348" s="2"/>
      <c r="AR5348" s="2"/>
      <c r="AS5348" s="2"/>
      <c r="AT5348" s="2"/>
      <c r="AU5348" s="2"/>
      <c r="AV5348" s="2"/>
      <c r="AW5348" s="2"/>
      <c r="AX5348" s="2"/>
      <c r="AY5348" s="2"/>
      <c r="AZ5348" s="2"/>
      <c r="BA5348" s="2"/>
      <c r="BB5348" s="2"/>
      <c r="BC5348" s="2"/>
      <c r="BD5348" s="2"/>
      <c r="BE5348" s="2"/>
      <c r="BF5348" s="2"/>
      <c r="BG5348" s="2"/>
      <c r="BH5348" s="2"/>
      <c r="BI5348" s="2"/>
      <c r="BJ5348" s="2"/>
      <c r="BK5348" s="2"/>
      <c r="BL5348" s="2"/>
      <c r="BM5348" s="2"/>
      <c r="BN5348" s="2"/>
      <c r="BO5348" s="2"/>
      <c r="BP5348" s="2"/>
      <c r="BQ5348" s="2"/>
      <c r="BR5348" s="2"/>
      <c r="BS5348" s="2"/>
      <c r="BT5348" s="2"/>
      <c r="BU5348" s="2"/>
      <c r="BV5348" s="2"/>
      <c r="BW5348" s="2"/>
      <c r="BX5348" s="2"/>
      <c r="BY5348" s="2"/>
    </row>
    <row r="5349" spans="38:77" s="11" customFormat="1" x14ac:dyDescent="0.3">
      <c r="AL5349" s="2"/>
      <c r="AM5349" s="2"/>
      <c r="AN5349" s="2"/>
      <c r="AO5349" s="2"/>
      <c r="AP5349" s="2"/>
      <c r="AQ5349" s="2"/>
      <c r="AR5349" s="2"/>
      <c r="AS5349" s="2"/>
      <c r="AT5349" s="2"/>
      <c r="AU5349" s="2"/>
      <c r="AV5349" s="2"/>
      <c r="AW5349" s="2"/>
      <c r="AX5349" s="2"/>
      <c r="AY5349" s="2"/>
      <c r="AZ5349" s="2"/>
      <c r="BA5349" s="2"/>
      <c r="BB5349" s="2"/>
      <c r="BC5349" s="2"/>
      <c r="BD5349" s="2"/>
      <c r="BE5349" s="2"/>
      <c r="BF5349" s="2"/>
      <c r="BG5349" s="2"/>
      <c r="BH5349" s="2"/>
      <c r="BI5349" s="2"/>
      <c r="BJ5349" s="2"/>
      <c r="BK5349" s="2"/>
      <c r="BL5349" s="2"/>
      <c r="BM5349" s="2"/>
      <c r="BN5349" s="2"/>
      <c r="BO5349" s="2"/>
      <c r="BP5349" s="2"/>
      <c r="BQ5349" s="2"/>
      <c r="BR5349" s="2"/>
      <c r="BS5349" s="2"/>
      <c r="BT5349" s="2"/>
      <c r="BU5349" s="2"/>
      <c r="BV5349" s="2"/>
      <c r="BW5349" s="2"/>
      <c r="BX5349" s="2"/>
      <c r="BY5349" s="2"/>
    </row>
    <row r="5350" spans="38:77" s="11" customFormat="1" x14ac:dyDescent="0.3">
      <c r="AL5350" s="2"/>
      <c r="AM5350" s="2"/>
      <c r="AN5350" s="2"/>
      <c r="AO5350" s="2"/>
      <c r="AP5350" s="2"/>
      <c r="AQ5350" s="2"/>
      <c r="AR5350" s="2"/>
      <c r="AS5350" s="2"/>
      <c r="AT5350" s="2"/>
      <c r="AU5350" s="2"/>
      <c r="AV5350" s="2"/>
      <c r="AW5350" s="2"/>
      <c r="AX5350" s="2"/>
      <c r="AY5350" s="2"/>
      <c r="AZ5350" s="2"/>
      <c r="BA5350" s="2"/>
      <c r="BB5350" s="2"/>
      <c r="BC5350" s="2"/>
      <c r="BD5350" s="2"/>
      <c r="BE5350" s="2"/>
      <c r="BF5350" s="2"/>
      <c r="BG5350" s="2"/>
      <c r="BH5350" s="2"/>
      <c r="BI5350" s="2"/>
      <c r="BJ5350" s="2"/>
      <c r="BK5350" s="2"/>
      <c r="BL5350" s="2"/>
      <c r="BM5350" s="2"/>
      <c r="BN5350" s="2"/>
      <c r="BO5350" s="2"/>
      <c r="BP5350" s="2"/>
      <c r="BQ5350" s="2"/>
      <c r="BR5350" s="2"/>
      <c r="BS5350" s="2"/>
      <c r="BT5350" s="2"/>
      <c r="BU5350" s="2"/>
      <c r="BV5350" s="2"/>
      <c r="BW5350" s="2"/>
      <c r="BX5350" s="2"/>
      <c r="BY5350" s="2"/>
    </row>
    <row r="5351" spans="38:77" s="11" customFormat="1" x14ac:dyDescent="0.3">
      <c r="AL5351" s="2"/>
      <c r="AM5351" s="2"/>
      <c r="AN5351" s="2"/>
      <c r="AO5351" s="2"/>
      <c r="AP5351" s="2"/>
      <c r="AQ5351" s="2"/>
      <c r="AR5351" s="2"/>
      <c r="AS5351" s="2"/>
      <c r="AT5351" s="2"/>
      <c r="AU5351" s="2"/>
      <c r="AV5351" s="2"/>
      <c r="AW5351" s="2"/>
      <c r="AX5351" s="2"/>
      <c r="AY5351" s="2"/>
      <c r="AZ5351" s="2"/>
      <c r="BA5351" s="2"/>
      <c r="BB5351" s="2"/>
      <c r="BC5351" s="2"/>
      <c r="BD5351" s="2"/>
      <c r="BE5351" s="2"/>
      <c r="BF5351" s="2"/>
      <c r="BG5351" s="2"/>
      <c r="BH5351" s="2"/>
      <c r="BI5351" s="2"/>
      <c r="BJ5351" s="2"/>
      <c r="BK5351" s="2"/>
      <c r="BL5351" s="2"/>
      <c r="BM5351" s="2"/>
      <c r="BN5351" s="2"/>
      <c r="BO5351" s="2"/>
      <c r="BP5351" s="2"/>
      <c r="BQ5351" s="2"/>
      <c r="BR5351" s="2"/>
      <c r="BS5351" s="2"/>
      <c r="BT5351" s="2"/>
      <c r="BU5351" s="2"/>
      <c r="BV5351" s="2"/>
      <c r="BW5351" s="2"/>
      <c r="BX5351" s="2"/>
      <c r="BY5351" s="2"/>
    </row>
    <row r="5352" spans="38:77" s="11" customFormat="1" x14ac:dyDescent="0.3">
      <c r="AL5352" s="2"/>
      <c r="AM5352" s="2"/>
      <c r="AN5352" s="2"/>
      <c r="AO5352" s="2"/>
      <c r="AP5352" s="2"/>
      <c r="AQ5352" s="2"/>
      <c r="AR5352" s="2"/>
      <c r="AS5352" s="2"/>
      <c r="AT5352" s="2"/>
      <c r="AU5352" s="2"/>
      <c r="AV5352" s="2"/>
      <c r="AW5352" s="2"/>
      <c r="AX5352" s="2"/>
      <c r="AY5352" s="2"/>
      <c r="AZ5352" s="2"/>
      <c r="BA5352" s="2"/>
      <c r="BB5352" s="2"/>
      <c r="BC5352" s="2"/>
      <c r="BD5352" s="2"/>
      <c r="BE5352" s="2"/>
      <c r="BF5352" s="2"/>
      <c r="BG5352" s="2"/>
      <c r="BH5352" s="2"/>
      <c r="BI5352" s="2"/>
      <c r="BJ5352" s="2"/>
      <c r="BK5352" s="2"/>
      <c r="BL5352" s="2"/>
      <c r="BM5352" s="2"/>
      <c r="BN5352" s="2"/>
      <c r="BO5352" s="2"/>
      <c r="BP5352" s="2"/>
      <c r="BQ5352" s="2"/>
      <c r="BR5352" s="2"/>
      <c r="BS5352" s="2"/>
      <c r="BT5352" s="2"/>
      <c r="BU5352" s="2"/>
      <c r="BV5352" s="2"/>
      <c r="BW5352" s="2"/>
      <c r="BX5352" s="2"/>
      <c r="BY5352" s="2"/>
    </row>
    <row r="5353" spans="38:77" s="11" customFormat="1" x14ac:dyDescent="0.3">
      <c r="AL5353" s="2"/>
      <c r="AM5353" s="2"/>
      <c r="AN5353" s="2"/>
      <c r="AO5353" s="2"/>
      <c r="AP5353" s="2"/>
      <c r="AQ5353" s="2"/>
      <c r="AR5353" s="2"/>
      <c r="AS5353" s="2"/>
      <c r="AT5353" s="2"/>
      <c r="AU5353" s="2"/>
      <c r="AV5353" s="2"/>
      <c r="AW5353" s="2"/>
      <c r="AX5353" s="2"/>
      <c r="AY5353" s="2"/>
      <c r="AZ5353" s="2"/>
      <c r="BA5353" s="2"/>
      <c r="BB5353" s="2"/>
      <c r="BC5353" s="2"/>
      <c r="BD5353" s="2"/>
      <c r="BE5353" s="2"/>
      <c r="BF5353" s="2"/>
      <c r="BG5353" s="2"/>
      <c r="BH5353" s="2"/>
      <c r="BI5353" s="2"/>
      <c r="BJ5353" s="2"/>
      <c r="BK5353" s="2"/>
      <c r="BL5353" s="2"/>
      <c r="BM5353" s="2"/>
      <c r="BN5353" s="2"/>
      <c r="BO5353" s="2"/>
      <c r="BP5353" s="2"/>
      <c r="BQ5353" s="2"/>
      <c r="BR5353" s="2"/>
      <c r="BS5353" s="2"/>
      <c r="BT5353" s="2"/>
      <c r="BU5353" s="2"/>
      <c r="BV5353" s="2"/>
      <c r="BW5353" s="2"/>
      <c r="BX5353" s="2"/>
      <c r="BY5353" s="2"/>
    </row>
    <row r="5354" spans="38:77" s="11" customFormat="1" x14ac:dyDescent="0.3">
      <c r="AL5354" s="2"/>
      <c r="AM5354" s="2"/>
      <c r="AN5354" s="2"/>
      <c r="AO5354" s="2"/>
      <c r="AP5354" s="2"/>
      <c r="AQ5354" s="2"/>
      <c r="AR5354" s="2"/>
      <c r="AS5354" s="2"/>
      <c r="AT5354" s="2"/>
      <c r="AU5354" s="2"/>
      <c r="AV5354" s="2"/>
      <c r="AW5354" s="2"/>
      <c r="AX5354" s="2"/>
      <c r="AY5354" s="2"/>
      <c r="AZ5354" s="2"/>
      <c r="BA5354" s="2"/>
      <c r="BB5354" s="2"/>
      <c r="BC5354" s="2"/>
      <c r="BD5354" s="2"/>
      <c r="BE5354" s="2"/>
      <c r="BF5354" s="2"/>
      <c r="BG5354" s="2"/>
      <c r="BH5354" s="2"/>
      <c r="BI5354" s="2"/>
      <c r="BJ5354" s="2"/>
      <c r="BK5354" s="2"/>
      <c r="BL5354" s="2"/>
      <c r="BM5354" s="2"/>
      <c r="BN5354" s="2"/>
      <c r="BO5354" s="2"/>
      <c r="BP5354" s="2"/>
      <c r="BQ5354" s="2"/>
      <c r="BR5354" s="2"/>
      <c r="BS5354" s="2"/>
      <c r="BT5354" s="2"/>
      <c r="BU5354" s="2"/>
      <c r="BV5354" s="2"/>
      <c r="BW5354" s="2"/>
      <c r="BX5354" s="2"/>
      <c r="BY5354" s="2"/>
    </row>
    <row r="5355" spans="38:77" s="11" customFormat="1" x14ac:dyDescent="0.3">
      <c r="AL5355" s="2"/>
      <c r="AM5355" s="2"/>
      <c r="AN5355" s="2"/>
      <c r="AO5355" s="2"/>
      <c r="AP5355" s="2"/>
      <c r="AQ5355" s="2"/>
      <c r="AR5355" s="2"/>
      <c r="AS5355" s="2"/>
      <c r="AT5355" s="2"/>
      <c r="AU5355" s="2"/>
      <c r="AV5355" s="2"/>
      <c r="AW5355" s="2"/>
      <c r="AX5355" s="2"/>
      <c r="AY5355" s="2"/>
      <c r="AZ5355" s="2"/>
      <c r="BA5355" s="2"/>
      <c r="BB5355" s="2"/>
      <c r="BC5355" s="2"/>
      <c r="BD5355" s="2"/>
      <c r="BE5355" s="2"/>
      <c r="BF5355" s="2"/>
      <c r="BG5355" s="2"/>
      <c r="BH5355" s="2"/>
      <c r="BI5355" s="2"/>
      <c r="BJ5355" s="2"/>
      <c r="BK5355" s="2"/>
      <c r="BL5355" s="2"/>
      <c r="BM5355" s="2"/>
      <c r="BN5355" s="2"/>
      <c r="BO5355" s="2"/>
      <c r="BP5355" s="2"/>
      <c r="BQ5355" s="2"/>
      <c r="BR5355" s="2"/>
      <c r="BS5355" s="2"/>
      <c r="BT5355" s="2"/>
      <c r="BU5355" s="2"/>
      <c r="BV5355" s="2"/>
      <c r="BW5355" s="2"/>
      <c r="BX5355" s="2"/>
      <c r="BY5355" s="2"/>
    </row>
    <row r="5356" spans="38:77" s="11" customFormat="1" x14ac:dyDescent="0.3">
      <c r="AL5356" s="2"/>
      <c r="AM5356" s="2"/>
      <c r="AN5356" s="2"/>
      <c r="AO5356" s="2"/>
      <c r="AP5356" s="2"/>
      <c r="AQ5356" s="2"/>
      <c r="AR5356" s="2"/>
      <c r="AS5356" s="2"/>
      <c r="AT5356" s="2"/>
      <c r="AU5356" s="2"/>
      <c r="AV5356" s="2"/>
      <c r="AW5356" s="2"/>
      <c r="AX5356" s="2"/>
      <c r="AY5356" s="2"/>
      <c r="AZ5356" s="2"/>
      <c r="BA5356" s="2"/>
      <c r="BB5356" s="2"/>
      <c r="BC5356" s="2"/>
      <c r="BD5356" s="2"/>
      <c r="BE5356" s="2"/>
      <c r="BF5356" s="2"/>
      <c r="BG5356" s="2"/>
      <c r="BH5356" s="2"/>
      <c r="BI5356" s="2"/>
      <c r="BJ5356" s="2"/>
      <c r="BK5356" s="2"/>
      <c r="BL5356" s="2"/>
      <c r="BM5356" s="2"/>
      <c r="BN5356" s="2"/>
      <c r="BO5356" s="2"/>
      <c r="BP5356" s="2"/>
      <c r="BQ5356" s="2"/>
      <c r="BR5356" s="2"/>
      <c r="BS5356" s="2"/>
      <c r="BT5356" s="2"/>
      <c r="BU5356" s="2"/>
      <c r="BV5356" s="2"/>
      <c r="BW5356" s="2"/>
      <c r="BX5356" s="2"/>
      <c r="BY5356" s="2"/>
    </row>
    <row r="5357" spans="38:77" s="11" customFormat="1" x14ac:dyDescent="0.3">
      <c r="AL5357" s="2"/>
      <c r="AM5357" s="2"/>
      <c r="AN5357" s="2"/>
      <c r="AO5357" s="2"/>
      <c r="AP5357" s="2"/>
      <c r="AQ5357" s="2"/>
      <c r="AR5357" s="2"/>
      <c r="AS5357" s="2"/>
      <c r="AT5357" s="2"/>
      <c r="AU5357" s="2"/>
      <c r="AV5357" s="2"/>
      <c r="AW5357" s="2"/>
      <c r="AX5357" s="2"/>
      <c r="AY5357" s="2"/>
      <c r="AZ5357" s="2"/>
      <c r="BA5357" s="2"/>
      <c r="BB5357" s="2"/>
      <c r="BC5357" s="2"/>
      <c r="BD5357" s="2"/>
      <c r="BE5357" s="2"/>
      <c r="BF5357" s="2"/>
      <c r="BG5357" s="2"/>
      <c r="BH5357" s="2"/>
      <c r="BI5357" s="2"/>
      <c r="BJ5357" s="2"/>
      <c r="BK5357" s="2"/>
      <c r="BL5357" s="2"/>
      <c r="BM5357" s="2"/>
      <c r="BN5357" s="2"/>
      <c r="BO5357" s="2"/>
      <c r="BP5357" s="2"/>
      <c r="BQ5357" s="2"/>
      <c r="BR5357" s="2"/>
      <c r="BS5357" s="2"/>
      <c r="BT5357" s="2"/>
      <c r="BU5357" s="2"/>
      <c r="BV5357" s="2"/>
      <c r="BW5357" s="2"/>
      <c r="BX5357" s="2"/>
      <c r="BY5357" s="2"/>
    </row>
    <row r="5358" spans="38:77" s="11" customFormat="1" x14ac:dyDescent="0.3">
      <c r="AL5358" s="2"/>
      <c r="AM5358" s="2"/>
      <c r="AN5358" s="2"/>
      <c r="AO5358" s="2"/>
      <c r="AP5358" s="2"/>
      <c r="AQ5358" s="2"/>
      <c r="AR5358" s="2"/>
      <c r="AS5358" s="2"/>
      <c r="AT5358" s="2"/>
      <c r="AU5358" s="2"/>
      <c r="AV5358" s="2"/>
      <c r="AW5358" s="2"/>
      <c r="AX5358" s="2"/>
      <c r="AY5358" s="2"/>
      <c r="AZ5358" s="2"/>
      <c r="BA5358" s="2"/>
      <c r="BB5358" s="2"/>
      <c r="BC5358" s="2"/>
      <c r="BD5358" s="2"/>
      <c r="BE5358" s="2"/>
      <c r="BF5358" s="2"/>
      <c r="BG5358" s="2"/>
      <c r="BH5358" s="2"/>
      <c r="BI5358" s="2"/>
      <c r="BJ5358" s="2"/>
      <c r="BK5358" s="2"/>
      <c r="BL5358" s="2"/>
      <c r="BM5358" s="2"/>
      <c r="BN5358" s="2"/>
      <c r="BO5358" s="2"/>
      <c r="BP5358" s="2"/>
      <c r="BQ5358" s="2"/>
      <c r="BR5358" s="2"/>
      <c r="BS5358" s="2"/>
      <c r="BT5358" s="2"/>
      <c r="BU5358" s="2"/>
      <c r="BV5358" s="2"/>
      <c r="BW5358" s="2"/>
      <c r="BX5358" s="2"/>
      <c r="BY5358" s="2"/>
    </row>
    <row r="5359" spans="38:77" s="11" customFormat="1" x14ac:dyDescent="0.3">
      <c r="AL5359" s="2"/>
      <c r="AM5359" s="2"/>
      <c r="AN5359" s="2"/>
      <c r="AO5359" s="2"/>
      <c r="AP5359" s="2"/>
      <c r="AQ5359" s="2"/>
      <c r="AR5359" s="2"/>
      <c r="AS5359" s="2"/>
      <c r="AT5359" s="2"/>
      <c r="AU5359" s="2"/>
      <c r="AV5359" s="2"/>
      <c r="AW5359" s="2"/>
      <c r="AX5359" s="2"/>
      <c r="AY5359" s="2"/>
      <c r="AZ5359" s="2"/>
      <c r="BA5359" s="2"/>
      <c r="BB5359" s="2"/>
      <c r="BC5359" s="2"/>
      <c r="BD5359" s="2"/>
      <c r="BE5359" s="2"/>
      <c r="BF5359" s="2"/>
      <c r="BG5359" s="2"/>
      <c r="BH5359" s="2"/>
      <c r="BI5359" s="2"/>
      <c r="BJ5359" s="2"/>
      <c r="BK5359" s="2"/>
      <c r="BL5359" s="2"/>
      <c r="BM5359" s="2"/>
      <c r="BN5359" s="2"/>
      <c r="BO5359" s="2"/>
      <c r="BP5359" s="2"/>
      <c r="BQ5359" s="2"/>
      <c r="BR5359" s="2"/>
      <c r="BS5359" s="2"/>
      <c r="BT5359" s="2"/>
      <c r="BU5359" s="2"/>
      <c r="BV5359" s="2"/>
      <c r="BW5359" s="2"/>
      <c r="BX5359" s="2"/>
      <c r="BY5359" s="2"/>
    </row>
    <row r="5360" spans="38:77" s="11" customFormat="1" x14ac:dyDescent="0.3">
      <c r="AL5360" s="2"/>
      <c r="AM5360" s="2"/>
      <c r="AN5360" s="2"/>
      <c r="AO5360" s="2"/>
      <c r="AP5360" s="2"/>
      <c r="AQ5360" s="2"/>
      <c r="AR5360" s="2"/>
      <c r="AS5360" s="2"/>
      <c r="AT5360" s="2"/>
      <c r="AU5360" s="2"/>
      <c r="AV5360" s="2"/>
      <c r="AW5360" s="2"/>
      <c r="AX5360" s="2"/>
      <c r="AY5360" s="2"/>
      <c r="AZ5360" s="2"/>
      <c r="BA5360" s="2"/>
      <c r="BB5360" s="2"/>
      <c r="BC5360" s="2"/>
      <c r="BD5360" s="2"/>
      <c r="BE5360" s="2"/>
      <c r="BF5360" s="2"/>
      <c r="BG5360" s="2"/>
      <c r="BH5360" s="2"/>
      <c r="BI5360" s="2"/>
      <c r="BJ5360" s="2"/>
      <c r="BK5360" s="2"/>
      <c r="BL5360" s="2"/>
      <c r="BM5360" s="2"/>
      <c r="BN5360" s="2"/>
      <c r="BO5360" s="2"/>
      <c r="BP5360" s="2"/>
      <c r="BQ5360" s="2"/>
      <c r="BR5360" s="2"/>
      <c r="BS5360" s="2"/>
      <c r="BT5360" s="2"/>
      <c r="BU5360" s="2"/>
      <c r="BV5360" s="2"/>
      <c r="BW5360" s="2"/>
      <c r="BX5360" s="2"/>
      <c r="BY5360" s="2"/>
    </row>
    <row r="5361" spans="38:77" s="11" customFormat="1" x14ac:dyDescent="0.3">
      <c r="AL5361" s="2"/>
      <c r="AM5361" s="2"/>
      <c r="AN5361" s="2"/>
      <c r="AO5361" s="2"/>
      <c r="AP5361" s="2"/>
      <c r="AQ5361" s="2"/>
      <c r="AR5361" s="2"/>
      <c r="AS5361" s="2"/>
      <c r="AT5361" s="2"/>
      <c r="AU5361" s="2"/>
      <c r="AV5361" s="2"/>
      <c r="AW5361" s="2"/>
      <c r="AX5361" s="2"/>
      <c r="AY5361" s="2"/>
      <c r="AZ5361" s="2"/>
      <c r="BA5361" s="2"/>
      <c r="BB5361" s="2"/>
      <c r="BC5361" s="2"/>
      <c r="BD5361" s="2"/>
      <c r="BE5361" s="2"/>
      <c r="BF5361" s="2"/>
      <c r="BG5361" s="2"/>
      <c r="BH5361" s="2"/>
      <c r="BI5361" s="2"/>
      <c r="BJ5361" s="2"/>
      <c r="BK5361" s="2"/>
      <c r="BL5361" s="2"/>
      <c r="BM5361" s="2"/>
      <c r="BN5361" s="2"/>
      <c r="BO5361" s="2"/>
      <c r="BP5361" s="2"/>
      <c r="BQ5361" s="2"/>
      <c r="BR5361" s="2"/>
      <c r="BS5361" s="2"/>
      <c r="BT5361" s="2"/>
      <c r="BU5361" s="2"/>
      <c r="BV5361" s="2"/>
      <c r="BW5361" s="2"/>
      <c r="BX5361" s="2"/>
      <c r="BY5361" s="2"/>
    </row>
    <row r="5362" spans="38:77" s="11" customFormat="1" x14ac:dyDescent="0.3">
      <c r="AL5362" s="2"/>
      <c r="AM5362" s="2"/>
      <c r="AN5362" s="2"/>
      <c r="AO5362" s="2"/>
      <c r="AP5362" s="2"/>
      <c r="AQ5362" s="2"/>
      <c r="AR5362" s="2"/>
      <c r="AS5362" s="2"/>
      <c r="AT5362" s="2"/>
      <c r="AU5362" s="2"/>
      <c r="AV5362" s="2"/>
      <c r="AW5362" s="2"/>
      <c r="AX5362" s="2"/>
      <c r="AY5362" s="2"/>
      <c r="AZ5362" s="2"/>
      <c r="BA5362" s="2"/>
      <c r="BB5362" s="2"/>
      <c r="BC5362" s="2"/>
      <c r="BD5362" s="2"/>
      <c r="BE5362" s="2"/>
      <c r="BF5362" s="2"/>
      <c r="BG5362" s="2"/>
      <c r="BH5362" s="2"/>
      <c r="BI5362" s="2"/>
      <c r="BJ5362" s="2"/>
      <c r="BK5362" s="2"/>
      <c r="BL5362" s="2"/>
      <c r="BM5362" s="2"/>
      <c r="BN5362" s="2"/>
      <c r="BO5362" s="2"/>
      <c r="BP5362" s="2"/>
      <c r="BQ5362" s="2"/>
      <c r="BR5362" s="2"/>
      <c r="BS5362" s="2"/>
      <c r="BT5362" s="2"/>
      <c r="BU5362" s="2"/>
      <c r="BV5362" s="2"/>
      <c r="BW5362" s="2"/>
      <c r="BX5362" s="2"/>
      <c r="BY5362" s="2"/>
    </row>
    <row r="5363" spans="38:77" s="11" customFormat="1" x14ac:dyDescent="0.3">
      <c r="AL5363" s="2"/>
      <c r="AM5363" s="2"/>
      <c r="AN5363" s="2"/>
      <c r="AO5363" s="2"/>
      <c r="AP5363" s="2"/>
      <c r="AQ5363" s="2"/>
      <c r="AR5363" s="2"/>
      <c r="AS5363" s="2"/>
      <c r="AT5363" s="2"/>
      <c r="AU5363" s="2"/>
      <c r="AV5363" s="2"/>
      <c r="AW5363" s="2"/>
      <c r="AX5363" s="2"/>
      <c r="AY5363" s="2"/>
      <c r="AZ5363" s="2"/>
      <c r="BA5363" s="2"/>
      <c r="BB5363" s="2"/>
      <c r="BC5363" s="2"/>
      <c r="BD5363" s="2"/>
      <c r="BE5363" s="2"/>
      <c r="BF5363" s="2"/>
      <c r="BG5363" s="2"/>
      <c r="BH5363" s="2"/>
      <c r="BI5363" s="2"/>
      <c r="BJ5363" s="2"/>
      <c r="BK5363" s="2"/>
      <c r="BL5363" s="2"/>
      <c r="BM5363" s="2"/>
      <c r="BN5363" s="2"/>
      <c r="BO5363" s="2"/>
      <c r="BP5363" s="2"/>
      <c r="BQ5363" s="2"/>
      <c r="BR5363" s="2"/>
      <c r="BS5363" s="2"/>
      <c r="BT5363" s="2"/>
      <c r="BU5363" s="2"/>
      <c r="BV5363" s="2"/>
      <c r="BW5363" s="2"/>
      <c r="BX5363" s="2"/>
      <c r="BY5363" s="2"/>
    </row>
    <row r="5364" spans="38:77" s="11" customFormat="1" x14ac:dyDescent="0.3">
      <c r="AL5364" s="2"/>
      <c r="AM5364" s="2"/>
      <c r="AN5364" s="2"/>
      <c r="AO5364" s="2"/>
      <c r="AP5364" s="2"/>
      <c r="AQ5364" s="2"/>
      <c r="AR5364" s="2"/>
      <c r="AS5364" s="2"/>
      <c r="AT5364" s="2"/>
      <c r="AU5364" s="2"/>
      <c r="AV5364" s="2"/>
      <c r="AW5364" s="2"/>
      <c r="AX5364" s="2"/>
      <c r="AY5364" s="2"/>
      <c r="AZ5364" s="2"/>
      <c r="BA5364" s="2"/>
      <c r="BB5364" s="2"/>
      <c r="BC5364" s="2"/>
      <c r="BD5364" s="2"/>
      <c r="BE5364" s="2"/>
      <c r="BF5364" s="2"/>
      <c r="BG5364" s="2"/>
      <c r="BH5364" s="2"/>
      <c r="BI5364" s="2"/>
      <c r="BJ5364" s="2"/>
      <c r="BK5364" s="2"/>
      <c r="BL5364" s="2"/>
      <c r="BM5364" s="2"/>
      <c r="BN5364" s="2"/>
      <c r="BO5364" s="2"/>
      <c r="BP5364" s="2"/>
      <c r="BQ5364" s="2"/>
      <c r="BR5364" s="2"/>
      <c r="BS5364" s="2"/>
      <c r="BT5364" s="2"/>
      <c r="BU5364" s="2"/>
      <c r="BV5364" s="2"/>
      <c r="BW5364" s="2"/>
      <c r="BX5364" s="2"/>
      <c r="BY5364" s="2"/>
    </row>
    <row r="5365" spans="38:77" s="11" customFormat="1" x14ac:dyDescent="0.3">
      <c r="AL5365" s="2"/>
      <c r="AM5365" s="2"/>
      <c r="AN5365" s="2"/>
      <c r="AO5365" s="2"/>
      <c r="AP5365" s="2"/>
      <c r="AQ5365" s="2"/>
      <c r="AR5365" s="2"/>
      <c r="AS5365" s="2"/>
      <c r="AT5365" s="2"/>
      <c r="AU5365" s="2"/>
      <c r="AV5365" s="2"/>
      <c r="AW5365" s="2"/>
      <c r="AX5365" s="2"/>
      <c r="AY5365" s="2"/>
      <c r="AZ5365" s="2"/>
      <c r="BA5365" s="2"/>
      <c r="BB5365" s="2"/>
      <c r="BC5365" s="2"/>
      <c r="BD5365" s="2"/>
      <c r="BE5365" s="2"/>
      <c r="BF5365" s="2"/>
      <c r="BG5365" s="2"/>
      <c r="BH5365" s="2"/>
      <c r="BI5365" s="2"/>
      <c r="BJ5365" s="2"/>
      <c r="BK5365" s="2"/>
      <c r="BL5365" s="2"/>
      <c r="BM5365" s="2"/>
      <c r="BN5365" s="2"/>
      <c r="BO5365" s="2"/>
      <c r="BP5365" s="2"/>
      <c r="BQ5365" s="2"/>
      <c r="BR5365" s="2"/>
      <c r="BS5365" s="2"/>
      <c r="BT5365" s="2"/>
      <c r="BU5365" s="2"/>
      <c r="BV5365" s="2"/>
      <c r="BW5365" s="2"/>
      <c r="BX5365" s="2"/>
      <c r="BY5365" s="2"/>
    </row>
    <row r="5366" spans="38:77" s="11" customFormat="1" x14ac:dyDescent="0.3">
      <c r="AL5366" s="2"/>
      <c r="AM5366" s="2"/>
      <c r="AN5366" s="2"/>
      <c r="AO5366" s="2"/>
      <c r="AP5366" s="2"/>
      <c r="AQ5366" s="2"/>
      <c r="AR5366" s="2"/>
      <c r="AS5366" s="2"/>
      <c r="AT5366" s="2"/>
      <c r="AU5366" s="2"/>
      <c r="AV5366" s="2"/>
      <c r="AW5366" s="2"/>
      <c r="AX5366" s="2"/>
      <c r="AY5366" s="2"/>
      <c r="AZ5366" s="2"/>
      <c r="BA5366" s="2"/>
      <c r="BB5366" s="2"/>
      <c r="BC5366" s="2"/>
      <c r="BD5366" s="2"/>
      <c r="BE5366" s="2"/>
      <c r="BF5366" s="2"/>
      <c r="BG5366" s="2"/>
      <c r="BH5366" s="2"/>
      <c r="BI5366" s="2"/>
      <c r="BJ5366" s="2"/>
      <c r="BK5366" s="2"/>
      <c r="BL5366" s="2"/>
      <c r="BM5366" s="2"/>
      <c r="BN5366" s="2"/>
      <c r="BO5366" s="2"/>
      <c r="BP5366" s="2"/>
      <c r="BQ5366" s="2"/>
      <c r="BR5366" s="2"/>
      <c r="BS5366" s="2"/>
      <c r="BT5366" s="2"/>
      <c r="BU5366" s="2"/>
      <c r="BV5366" s="2"/>
      <c r="BW5366" s="2"/>
      <c r="BX5366" s="2"/>
      <c r="BY5366" s="2"/>
    </row>
    <row r="5367" spans="38:77" s="11" customFormat="1" x14ac:dyDescent="0.3">
      <c r="AL5367" s="2"/>
      <c r="AM5367" s="2"/>
      <c r="AN5367" s="2"/>
      <c r="AO5367" s="2"/>
      <c r="AP5367" s="2"/>
      <c r="AQ5367" s="2"/>
      <c r="AR5367" s="2"/>
      <c r="AS5367" s="2"/>
      <c r="AT5367" s="2"/>
      <c r="AU5367" s="2"/>
      <c r="AV5367" s="2"/>
      <c r="AW5367" s="2"/>
      <c r="AX5367" s="2"/>
      <c r="AY5367" s="2"/>
      <c r="AZ5367" s="2"/>
      <c r="BA5367" s="2"/>
      <c r="BB5367" s="2"/>
      <c r="BC5367" s="2"/>
      <c r="BD5367" s="2"/>
      <c r="BE5367" s="2"/>
      <c r="BF5367" s="2"/>
      <c r="BG5367" s="2"/>
      <c r="BH5367" s="2"/>
      <c r="BI5367" s="2"/>
      <c r="BJ5367" s="2"/>
      <c r="BK5367" s="2"/>
      <c r="BL5367" s="2"/>
      <c r="BM5367" s="2"/>
      <c r="BN5367" s="2"/>
      <c r="BO5367" s="2"/>
      <c r="BP5367" s="2"/>
      <c r="BQ5367" s="2"/>
      <c r="BR5367" s="2"/>
      <c r="BS5367" s="2"/>
      <c r="BT5367" s="2"/>
      <c r="BU5367" s="2"/>
      <c r="BV5367" s="2"/>
      <c r="BW5367" s="2"/>
      <c r="BX5367" s="2"/>
      <c r="BY5367" s="2"/>
    </row>
    <row r="5368" spans="38:77" s="11" customFormat="1" x14ac:dyDescent="0.3">
      <c r="AL5368" s="2"/>
      <c r="AM5368" s="2"/>
      <c r="AN5368" s="2"/>
      <c r="AO5368" s="2"/>
      <c r="AP5368" s="2"/>
      <c r="AQ5368" s="2"/>
      <c r="AR5368" s="2"/>
      <c r="AS5368" s="2"/>
      <c r="AT5368" s="2"/>
      <c r="AU5368" s="2"/>
      <c r="AV5368" s="2"/>
      <c r="AW5368" s="2"/>
      <c r="AX5368" s="2"/>
      <c r="AY5368" s="2"/>
      <c r="AZ5368" s="2"/>
      <c r="BA5368" s="2"/>
      <c r="BB5368" s="2"/>
      <c r="BC5368" s="2"/>
      <c r="BD5368" s="2"/>
      <c r="BE5368" s="2"/>
      <c r="BF5368" s="2"/>
      <c r="BG5368" s="2"/>
      <c r="BH5368" s="2"/>
      <c r="BI5368" s="2"/>
      <c r="BJ5368" s="2"/>
      <c r="BK5368" s="2"/>
      <c r="BL5368" s="2"/>
      <c r="BM5368" s="2"/>
      <c r="BN5368" s="2"/>
      <c r="BO5368" s="2"/>
      <c r="BP5368" s="2"/>
      <c r="BQ5368" s="2"/>
      <c r="BR5368" s="2"/>
      <c r="BS5368" s="2"/>
      <c r="BT5368" s="2"/>
      <c r="BU5368" s="2"/>
      <c r="BV5368" s="2"/>
      <c r="BW5368" s="2"/>
      <c r="BX5368" s="2"/>
      <c r="BY5368" s="2"/>
    </row>
    <row r="5369" spans="38:77" s="11" customFormat="1" x14ac:dyDescent="0.3">
      <c r="AL5369" s="2"/>
      <c r="AM5369" s="2"/>
      <c r="AN5369" s="2"/>
      <c r="AO5369" s="2"/>
      <c r="AP5369" s="2"/>
      <c r="AQ5369" s="2"/>
      <c r="AR5369" s="2"/>
      <c r="AS5369" s="2"/>
      <c r="AT5369" s="2"/>
      <c r="AU5369" s="2"/>
      <c r="AV5369" s="2"/>
      <c r="AW5369" s="2"/>
      <c r="AX5369" s="2"/>
      <c r="AY5369" s="2"/>
      <c r="AZ5369" s="2"/>
      <c r="BA5369" s="2"/>
      <c r="BB5369" s="2"/>
      <c r="BC5369" s="2"/>
      <c r="BD5369" s="2"/>
      <c r="BE5369" s="2"/>
      <c r="BF5369" s="2"/>
      <c r="BG5369" s="2"/>
      <c r="BH5369" s="2"/>
      <c r="BI5369" s="2"/>
      <c r="BJ5369" s="2"/>
      <c r="BK5369" s="2"/>
      <c r="BL5369" s="2"/>
      <c r="BM5369" s="2"/>
      <c r="BN5369" s="2"/>
      <c r="BO5369" s="2"/>
      <c r="BP5369" s="2"/>
      <c r="BQ5369" s="2"/>
      <c r="BR5369" s="2"/>
      <c r="BS5369" s="2"/>
      <c r="BT5369" s="2"/>
      <c r="BU5369" s="2"/>
      <c r="BV5369" s="2"/>
      <c r="BW5369" s="2"/>
      <c r="BX5369" s="2"/>
      <c r="BY5369" s="2"/>
    </row>
    <row r="5370" spans="38:77" s="11" customFormat="1" x14ac:dyDescent="0.3">
      <c r="AL5370" s="2"/>
      <c r="AM5370" s="2"/>
      <c r="AN5370" s="2"/>
      <c r="AO5370" s="2"/>
      <c r="AP5370" s="2"/>
      <c r="AQ5370" s="2"/>
      <c r="AR5370" s="2"/>
      <c r="AS5370" s="2"/>
      <c r="AT5370" s="2"/>
      <c r="AU5370" s="2"/>
      <c r="AV5370" s="2"/>
      <c r="AW5370" s="2"/>
      <c r="AX5370" s="2"/>
      <c r="AY5370" s="2"/>
      <c r="AZ5370" s="2"/>
      <c r="BA5370" s="2"/>
      <c r="BB5370" s="2"/>
      <c r="BC5370" s="2"/>
      <c r="BD5370" s="2"/>
      <c r="BE5370" s="2"/>
      <c r="BF5370" s="2"/>
      <c r="BG5370" s="2"/>
      <c r="BH5370" s="2"/>
      <c r="BI5370" s="2"/>
      <c r="BJ5370" s="2"/>
      <c r="BK5370" s="2"/>
      <c r="BL5370" s="2"/>
      <c r="BM5370" s="2"/>
      <c r="BN5370" s="2"/>
      <c r="BO5370" s="2"/>
      <c r="BP5370" s="2"/>
      <c r="BQ5370" s="2"/>
      <c r="BR5370" s="2"/>
      <c r="BS5370" s="2"/>
      <c r="BT5370" s="2"/>
      <c r="BU5370" s="2"/>
      <c r="BV5370" s="2"/>
      <c r="BW5370" s="2"/>
      <c r="BX5370" s="2"/>
      <c r="BY5370" s="2"/>
    </row>
    <row r="5371" spans="38:77" s="11" customFormat="1" x14ac:dyDescent="0.3">
      <c r="AL5371" s="2"/>
      <c r="AM5371" s="2"/>
      <c r="AN5371" s="2"/>
      <c r="AO5371" s="2"/>
      <c r="AP5371" s="2"/>
      <c r="AQ5371" s="2"/>
      <c r="AR5371" s="2"/>
      <c r="AS5371" s="2"/>
      <c r="AT5371" s="2"/>
      <c r="AU5371" s="2"/>
      <c r="AV5371" s="2"/>
      <c r="AW5371" s="2"/>
      <c r="AX5371" s="2"/>
      <c r="AY5371" s="2"/>
      <c r="AZ5371" s="2"/>
      <c r="BA5371" s="2"/>
      <c r="BB5371" s="2"/>
      <c r="BC5371" s="2"/>
      <c r="BD5371" s="2"/>
      <c r="BE5371" s="2"/>
      <c r="BF5371" s="2"/>
      <c r="BG5371" s="2"/>
      <c r="BH5371" s="2"/>
      <c r="BI5371" s="2"/>
      <c r="BJ5371" s="2"/>
      <c r="BK5371" s="2"/>
      <c r="BL5371" s="2"/>
      <c r="BM5371" s="2"/>
      <c r="BN5371" s="2"/>
      <c r="BO5371" s="2"/>
      <c r="BP5371" s="2"/>
      <c r="BQ5371" s="2"/>
      <c r="BR5371" s="2"/>
      <c r="BS5371" s="2"/>
      <c r="BT5371" s="2"/>
      <c r="BU5371" s="2"/>
      <c r="BV5371" s="2"/>
      <c r="BW5371" s="2"/>
      <c r="BX5371" s="2"/>
      <c r="BY5371" s="2"/>
    </row>
    <row r="5372" spans="38:77" s="11" customFormat="1" x14ac:dyDescent="0.3">
      <c r="AL5372" s="2"/>
      <c r="AM5372" s="2"/>
      <c r="AN5372" s="2"/>
      <c r="AO5372" s="2"/>
      <c r="AP5372" s="2"/>
      <c r="AQ5372" s="2"/>
      <c r="AR5372" s="2"/>
      <c r="AS5372" s="2"/>
      <c r="AT5372" s="2"/>
      <c r="AU5372" s="2"/>
      <c r="AV5372" s="2"/>
      <c r="AW5372" s="2"/>
      <c r="AX5372" s="2"/>
      <c r="AY5372" s="2"/>
      <c r="AZ5372" s="2"/>
      <c r="BA5372" s="2"/>
      <c r="BB5372" s="2"/>
      <c r="BC5372" s="2"/>
      <c r="BD5372" s="2"/>
      <c r="BE5372" s="2"/>
      <c r="BF5372" s="2"/>
      <c r="BG5372" s="2"/>
      <c r="BH5372" s="2"/>
      <c r="BI5372" s="2"/>
      <c r="BJ5372" s="2"/>
      <c r="BK5372" s="2"/>
      <c r="BL5372" s="2"/>
      <c r="BM5372" s="2"/>
      <c r="BN5372" s="2"/>
      <c r="BO5372" s="2"/>
      <c r="BP5372" s="2"/>
      <c r="BQ5372" s="2"/>
      <c r="BR5372" s="2"/>
      <c r="BS5372" s="2"/>
      <c r="BT5372" s="2"/>
      <c r="BU5372" s="2"/>
      <c r="BV5372" s="2"/>
      <c r="BW5372" s="2"/>
      <c r="BX5372" s="2"/>
      <c r="BY5372" s="2"/>
    </row>
    <row r="5373" spans="38:77" s="11" customFormat="1" x14ac:dyDescent="0.3">
      <c r="AL5373" s="2"/>
      <c r="AM5373" s="2"/>
      <c r="AN5373" s="2"/>
      <c r="AO5373" s="2"/>
      <c r="AP5373" s="2"/>
      <c r="AQ5373" s="2"/>
      <c r="AR5373" s="2"/>
      <c r="AS5373" s="2"/>
      <c r="AT5373" s="2"/>
      <c r="AU5373" s="2"/>
      <c r="AV5373" s="2"/>
      <c r="AW5373" s="2"/>
      <c r="AX5373" s="2"/>
      <c r="AY5373" s="2"/>
      <c r="AZ5373" s="2"/>
      <c r="BA5373" s="2"/>
      <c r="BB5373" s="2"/>
      <c r="BC5373" s="2"/>
      <c r="BD5373" s="2"/>
      <c r="BE5373" s="2"/>
      <c r="BF5373" s="2"/>
      <c r="BG5373" s="2"/>
      <c r="BH5373" s="2"/>
      <c r="BI5373" s="2"/>
      <c r="BJ5373" s="2"/>
      <c r="BK5373" s="2"/>
      <c r="BL5373" s="2"/>
      <c r="BM5373" s="2"/>
      <c r="BN5373" s="2"/>
      <c r="BO5373" s="2"/>
      <c r="BP5373" s="2"/>
      <c r="BQ5373" s="2"/>
      <c r="BR5373" s="2"/>
      <c r="BS5373" s="2"/>
      <c r="BT5373" s="2"/>
      <c r="BU5373" s="2"/>
      <c r="BV5373" s="2"/>
      <c r="BW5373" s="2"/>
      <c r="BX5373" s="2"/>
      <c r="BY5373" s="2"/>
    </row>
    <row r="5374" spans="38:77" s="11" customFormat="1" x14ac:dyDescent="0.3">
      <c r="AL5374" s="2"/>
      <c r="AM5374" s="2"/>
      <c r="AN5374" s="2"/>
      <c r="AO5374" s="2"/>
      <c r="AP5374" s="2"/>
      <c r="AQ5374" s="2"/>
      <c r="AR5374" s="2"/>
      <c r="AS5374" s="2"/>
      <c r="AT5374" s="2"/>
      <c r="AU5374" s="2"/>
      <c r="AV5374" s="2"/>
      <c r="AW5374" s="2"/>
      <c r="AX5374" s="2"/>
      <c r="AY5374" s="2"/>
      <c r="AZ5374" s="2"/>
      <c r="BA5374" s="2"/>
      <c r="BB5374" s="2"/>
      <c r="BC5374" s="2"/>
      <c r="BD5374" s="2"/>
      <c r="BE5374" s="2"/>
      <c r="BF5374" s="2"/>
      <c r="BG5374" s="2"/>
      <c r="BH5374" s="2"/>
      <c r="BI5374" s="2"/>
      <c r="BJ5374" s="2"/>
      <c r="BK5374" s="2"/>
      <c r="BL5374" s="2"/>
      <c r="BM5374" s="2"/>
      <c r="BN5374" s="2"/>
      <c r="BO5374" s="2"/>
      <c r="BP5374" s="2"/>
      <c r="BQ5374" s="2"/>
      <c r="BR5374" s="2"/>
      <c r="BS5374" s="2"/>
      <c r="BT5374" s="2"/>
      <c r="BU5374" s="2"/>
      <c r="BV5374" s="2"/>
      <c r="BW5374" s="2"/>
      <c r="BX5374" s="2"/>
      <c r="BY5374" s="2"/>
    </row>
    <row r="5375" spans="38:77" s="11" customFormat="1" x14ac:dyDescent="0.3">
      <c r="AL5375" s="2"/>
      <c r="AM5375" s="2"/>
      <c r="AN5375" s="2"/>
      <c r="AO5375" s="2"/>
      <c r="AP5375" s="2"/>
      <c r="AQ5375" s="2"/>
      <c r="AR5375" s="2"/>
      <c r="AS5375" s="2"/>
      <c r="AT5375" s="2"/>
      <c r="AU5375" s="2"/>
      <c r="AV5375" s="2"/>
      <c r="AW5375" s="2"/>
      <c r="AX5375" s="2"/>
      <c r="AY5375" s="2"/>
      <c r="AZ5375" s="2"/>
      <c r="BA5375" s="2"/>
      <c r="BB5375" s="2"/>
      <c r="BC5375" s="2"/>
      <c r="BD5375" s="2"/>
      <c r="BE5375" s="2"/>
      <c r="BF5375" s="2"/>
      <c r="BG5375" s="2"/>
      <c r="BH5375" s="2"/>
      <c r="BI5375" s="2"/>
      <c r="BJ5375" s="2"/>
      <c r="BK5375" s="2"/>
      <c r="BL5375" s="2"/>
      <c r="BM5375" s="2"/>
      <c r="BN5375" s="2"/>
      <c r="BO5375" s="2"/>
      <c r="BP5375" s="2"/>
      <c r="BQ5375" s="2"/>
      <c r="BR5375" s="2"/>
      <c r="BS5375" s="2"/>
      <c r="BT5375" s="2"/>
      <c r="BU5375" s="2"/>
      <c r="BV5375" s="2"/>
      <c r="BW5375" s="2"/>
      <c r="BX5375" s="2"/>
      <c r="BY5375" s="2"/>
    </row>
    <row r="5376" spans="38:77" s="11" customFormat="1" x14ac:dyDescent="0.3">
      <c r="AL5376" s="2"/>
      <c r="AM5376" s="2"/>
      <c r="AN5376" s="2"/>
      <c r="AO5376" s="2"/>
      <c r="AP5376" s="2"/>
      <c r="AQ5376" s="2"/>
      <c r="AR5376" s="2"/>
      <c r="AS5376" s="2"/>
      <c r="AT5376" s="2"/>
      <c r="AU5376" s="2"/>
      <c r="AV5376" s="2"/>
      <c r="AW5376" s="2"/>
      <c r="AX5376" s="2"/>
      <c r="AY5376" s="2"/>
      <c r="AZ5376" s="2"/>
      <c r="BA5376" s="2"/>
      <c r="BB5376" s="2"/>
      <c r="BC5376" s="2"/>
      <c r="BD5376" s="2"/>
      <c r="BE5376" s="2"/>
      <c r="BF5376" s="2"/>
      <c r="BG5376" s="2"/>
      <c r="BH5376" s="2"/>
      <c r="BI5376" s="2"/>
      <c r="BJ5376" s="2"/>
      <c r="BK5376" s="2"/>
      <c r="BL5376" s="2"/>
      <c r="BM5376" s="2"/>
      <c r="BN5376" s="2"/>
      <c r="BO5376" s="2"/>
      <c r="BP5376" s="2"/>
      <c r="BQ5376" s="2"/>
      <c r="BR5376" s="2"/>
      <c r="BS5376" s="2"/>
      <c r="BT5376" s="2"/>
      <c r="BU5376" s="2"/>
      <c r="BV5376" s="2"/>
      <c r="BW5376" s="2"/>
      <c r="BX5376" s="2"/>
      <c r="BY5376" s="2"/>
    </row>
    <row r="5377" spans="38:77" s="11" customFormat="1" x14ac:dyDescent="0.3">
      <c r="AL5377" s="2"/>
      <c r="AM5377" s="2"/>
      <c r="AN5377" s="2"/>
      <c r="AO5377" s="2"/>
      <c r="AP5377" s="2"/>
      <c r="AQ5377" s="2"/>
      <c r="AR5377" s="2"/>
      <c r="AS5377" s="2"/>
      <c r="AT5377" s="2"/>
      <c r="AU5377" s="2"/>
      <c r="AV5377" s="2"/>
      <c r="AW5377" s="2"/>
      <c r="AX5377" s="2"/>
      <c r="AY5377" s="2"/>
      <c r="AZ5377" s="2"/>
      <c r="BA5377" s="2"/>
      <c r="BB5377" s="2"/>
      <c r="BC5377" s="2"/>
      <c r="BD5377" s="2"/>
      <c r="BE5377" s="2"/>
      <c r="BF5377" s="2"/>
      <c r="BG5377" s="2"/>
      <c r="BH5377" s="2"/>
      <c r="BI5377" s="2"/>
      <c r="BJ5377" s="2"/>
      <c r="BK5377" s="2"/>
      <c r="BL5377" s="2"/>
      <c r="BM5377" s="2"/>
      <c r="BN5377" s="2"/>
      <c r="BO5377" s="2"/>
      <c r="BP5377" s="2"/>
      <c r="BQ5377" s="2"/>
      <c r="BR5377" s="2"/>
      <c r="BS5377" s="2"/>
      <c r="BT5377" s="2"/>
      <c r="BU5377" s="2"/>
      <c r="BV5377" s="2"/>
      <c r="BW5377" s="2"/>
      <c r="BX5377" s="2"/>
      <c r="BY5377" s="2"/>
    </row>
    <row r="5378" spans="38:77" s="11" customFormat="1" x14ac:dyDescent="0.3">
      <c r="AL5378" s="2"/>
      <c r="AM5378" s="2"/>
      <c r="AN5378" s="2"/>
      <c r="AO5378" s="2"/>
      <c r="AP5378" s="2"/>
      <c r="AQ5378" s="2"/>
      <c r="AR5378" s="2"/>
      <c r="AS5378" s="2"/>
      <c r="AT5378" s="2"/>
      <c r="AU5378" s="2"/>
      <c r="AV5378" s="2"/>
      <c r="AW5378" s="2"/>
      <c r="AX5378" s="2"/>
      <c r="AY5378" s="2"/>
      <c r="AZ5378" s="2"/>
      <c r="BA5378" s="2"/>
      <c r="BB5378" s="2"/>
      <c r="BC5378" s="2"/>
      <c r="BD5378" s="2"/>
      <c r="BE5378" s="2"/>
      <c r="BF5378" s="2"/>
      <c r="BG5378" s="2"/>
      <c r="BH5378" s="2"/>
      <c r="BI5378" s="2"/>
      <c r="BJ5378" s="2"/>
      <c r="BK5378" s="2"/>
      <c r="BL5378" s="2"/>
      <c r="BM5378" s="2"/>
      <c r="BN5378" s="2"/>
      <c r="BO5378" s="2"/>
      <c r="BP5378" s="2"/>
      <c r="BQ5378" s="2"/>
      <c r="BR5378" s="2"/>
      <c r="BS5378" s="2"/>
      <c r="BT5378" s="2"/>
      <c r="BU5378" s="2"/>
      <c r="BV5378" s="2"/>
      <c r="BW5378" s="2"/>
      <c r="BX5378" s="2"/>
      <c r="BY5378" s="2"/>
    </row>
    <row r="5379" spans="38:77" s="11" customFormat="1" x14ac:dyDescent="0.3">
      <c r="AL5379" s="2"/>
      <c r="AM5379" s="2"/>
      <c r="AN5379" s="2"/>
      <c r="AO5379" s="2"/>
      <c r="AP5379" s="2"/>
      <c r="AQ5379" s="2"/>
      <c r="AR5379" s="2"/>
      <c r="AS5379" s="2"/>
      <c r="AT5379" s="2"/>
      <c r="AU5379" s="2"/>
      <c r="AV5379" s="2"/>
      <c r="AW5379" s="2"/>
      <c r="AX5379" s="2"/>
      <c r="AY5379" s="2"/>
      <c r="AZ5379" s="2"/>
      <c r="BA5379" s="2"/>
      <c r="BB5379" s="2"/>
      <c r="BC5379" s="2"/>
      <c r="BD5379" s="2"/>
      <c r="BE5379" s="2"/>
      <c r="BF5379" s="2"/>
      <c r="BG5379" s="2"/>
      <c r="BH5379" s="2"/>
      <c r="BI5379" s="2"/>
      <c r="BJ5379" s="2"/>
      <c r="BK5379" s="2"/>
      <c r="BL5379" s="2"/>
      <c r="BM5379" s="2"/>
      <c r="BN5379" s="2"/>
      <c r="BO5379" s="2"/>
      <c r="BP5379" s="2"/>
      <c r="BQ5379" s="2"/>
      <c r="BR5379" s="2"/>
      <c r="BS5379" s="2"/>
      <c r="BT5379" s="2"/>
      <c r="BU5379" s="2"/>
      <c r="BV5379" s="2"/>
      <c r="BW5379" s="2"/>
      <c r="BX5379" s="2"/>
      <c r="BY5379" s="2"/>
    </row>
    <row r="5380" spans="38:77" s="11" customFormat="1" x14ac:dyDescent="0.3">
      <c r="AL5380" s="2"/>
      <c r="AM5380" s="2"/>
      <c r="AN5380" s="2"/>
      <c r="AO5380" s="2"/>
      <c r="AP5380" s="2"/>
      <c r="AQ5380" s="2"/>
      <c r="AR5380" s="2"/>
      <c r="AS5380" s="2"/>
      <c r="AT5380" s="2"/>
      <c r="AU5380" s="2"/>
      <c r="AV5380" s="2"/>
      <c r="AW5380" s="2"/>
      <c r="AX5380" s="2"/>
      <c r="AY5380" s="2"/>
      <c r="AZ5380" s="2"/>
      <c r="BA5380" s="2"/>
      <c r="BB5380" s="2"/>
      <c r="BC5380" s="2"/>
      <c r="BD5380" s="2"/>
      <c r="BE5380" s="2"/>
      <c r="BF5380" s="2"/>
      <c r="BG5380" s="2"/>
      <c r="BH5380" s="2"/>
      <c r="BI5380" s="2"/>
      <c r="BJ5380" s="2"/>
      <c r="BK5380" s="2"/>
      <c r="BL5380" s="2"/>
      <c r="BM5380" s="2"/>
      <c r="BN5380" s="2"/>
      <c r="BO5380" s="2"/>
      <c r="BP5380" s="2"/>
      <c r="BQ5380" s="2"/>
      <c r="BR5380" s="2"/>
      <c r="BS5380" s="2"/>
      <c r="BT5380" s="2"/>
      <c r="BU5380" s="2"/>
      <c r="BV5380" s="2"/>
      <c r="BW5380" s="2"/>
      <c r="BX5380" s="2"/>
      <c r="BY5380" s="2"/>
    </row>
    <row r="5381" spans="38:77" s="11" customFormat="1" x14ac:dyDescent="0.3">
      <c r="AL5381" s="2"/>
      <c r="AM5381" s="2"/>
      <c r="AN5381" s="2"/>
      <c r="AO5381" s="2"/>
      <c r="AP5381" s="2"/>
      <c r="AQ5381" s="2"/>
      <c r="AR5381" s="2"/>
      <c r="AS5381" s="2"/>
      <c r="AT5381" s="2"/>
      <c r="AU5381" s="2"/>
      <c r="AV5381" s="2"/>
      <c r="AW5381" s="2"/>
      <c r="AX5381" s="2"/>
      <c r="AY5381" s="2"/>
      <c r="AZ5381" s="2"/>
      <c r="BA5381" s="2"/>
      <c r="BB5381" s="2"/>
      <c r="BC5381" s="2"/>
      <c r="BD5381" s="2"/>
      <c r="BE5381" s="2"/>
      <c r="BF5381" s="2"/>
      <c r="BG5381" s="2"/>
      <c r="BH5381" s="2"/>
      <c r="BI5381" s="2"/>
      <c r="BJ5381" s="2"/>
      <c r="BK5381" s="2"/>
      <c r="BL5381" s="2"/>
      <c r="BM5381" s="2"/>
      <c r="BN5381" s="2"/>
      <c r="BO5381" s="2"/>
      <c r="BP5381" s="2"/>
      <c r="BQ5381" s="2"/>
      <c r="BR5381" s="2"/>
      <c r="BS5381" s="2"/>
      <c r="BT5381" s="2"/>
      <c r="BU5381" s="2"/>
      <c r="BV5381" s="2"/>
      <c r="BW5381" s="2"/>
      <c r="BX5381" s="2"/>
      <c r="BY5381" s="2"/>
    </row>
    <row r="5382" spans="38:77" s="11" customFormat="1" x14ac:dyDescent="0.3">
      <c r="AL5382" s="2"/>
      <c r="AM5382" s="2"/>
      <c r="AN5382" s="2"/>
      <c r="AO5382" s="2"/>
      <c r="AP5382" s="2"/>
      <c r="AQ5382" s="2"/>
      <c r="AR5382" s="2"/>
      <c r="AS5382" s="2"/>
      <c r="AT5382" s="2"/>
      <c r="AU5382" s="2"/>
      <c r="AV5382" s="2"/>
      <c r="AW5382" s="2"/>
      <c r="AX5382" s="2"/>
      <c r="AY5382" s="2"/>
      <c r="AZ5382" s="2"/>
      <c r="BA5382" s="2"/>
      <c r="BB5382" s="2"/>
      <c r="BC5382" s="2"/>
      <c r="BD5382" s="2"/>
      <c r="BE5382" s="2"/>
      <c r="BF5382" s="2"/>
      <c r="BG5382" s="2"/>
      <c r="BH5382" s="2"/>
      <c r="BI5382" s="2"/>
      <c r="BJ5382" s="2"/>
      <c r="BK5382" s="2"/>
      <c r="BL5382" s="2"/>
      <c r="BM5382" s="2"/>
      <c r="BN5382" s="2"/>
      <c r="BO5382" s="2"/>
      <c r="BP5382" s="2"/>
      <c r="BQ5382" s="2"/>
      <c r="BR5382" s="2"/>
      <c r="BS5382" s="2"/>
      <c r="BT5382" s="2"/>
      <c r="BU5382" s="2"/>
      <c r="BV5382" s="2"/>
      <c r="BW5382" s="2"/>
      <c r="BX5382" s="2"/>
      <c r="BY5382" s="2"/>
    </row>
    <row r="5383" spans="38:77" s="11" customFormat="1" x14ac:dyDescent="0.3">
      <c r="AL5383" s="2"/>
      <c r="AM5383" s="2"/>
      <c r="AN5383" s="2"/>
      <c r="AO5383" s="2"/>
      <c r="AP5383" s="2"/>
      <c r="AQ5383" s="2"/>
      <c r="AR5383" s="2"/>
      <c r="AS5383" s="2"/>
      <c r="AT5383" s="2"/>
      <c r="AU5383" s="2"/>
      <c r="AV5383" s="2"/>
      <c r="AW5383" s="2"/>
      <c r="AX5383" s="2"/>
      <c r="AY5383" s="2"/>
      <c r="AZ5383" s="2"/>
      <c r="BA5383" s="2"/>
      <c r="BB5383" s="2"/>
      <c r="BC5383" s="2"/>
      <c r="BD5383" s="2"/>
      <c r="BE5383" s="2"/>
      <c r="BF5383" s="2"/>
      <c r="BG5383" s="2"/>
      <c r="BH5383" s="2"/>
      <c r="BI5383" s="2"/>
      <c r="BJ5383" s="2"/>
      <c r="BK5383" s="2"/>
      <c r="BL5383" s="2"/>
      <c r="BM5383" s="2"/>
      <c r="BN5383" s="2"/>
      <c r="BO5383" s="2"/>
      <c r="BP5383" s="2"/>
      <c r="BQ5383" s="2"/>
      <c r="BR5383" s="2"/>
      <c r="BS5383" s="2"/>
      <c r="BT5383" s="2"/>
      <c r="BU5383" s="2"/>
      <c r="BV5383" s="2"/>
      <c r="BW5383" s="2"/>
      <c r="BX5383" s="2"/>
      <c r="BY5383" s="2"/>
    </row>
    <row r="5384" spans="38:77" s="11" customFormat="1" x14ac:dyDescent="0.3">
      <c r="AL5384" s="2"/>
      <c r="AM5384" s="2"/>
      <c r="AN5384" s="2"/>
      <c r="AO5384" s="2"/>
      <c r="AP5384" s="2"/>
      <c r="AQ5384" s="2"/>
      <c r="AR5384" s="2"/>
      <c r="AS5384" s="2"/>
      <c r="AT5384" s="2"/>
      <c r="AU5384" s="2"/>
      <c r="AV5384" s="2"/>
      <c r="AW5384" s="2"/>
      <c r="AX5384" s="2"/>
      <c r="AY5384" s="2"/>
      <c r="AZ5384" s="2"/>
      <c r="BA5384" s="2"/>
      <c r="BB5384" s="2"/>
      <c r="BC5384" s="2"/>
      <c r="BD5384" s="2"/>
      <c r="BE5384" s="2"/>
      <c r="BF5384" s="2"/>
      <c r="BG5384" s="2"/>
      <c r="BH5384" s="2"/>
      <c r="BI5384" s="2"/>
      <c r="BJ5384" s="2"/>
      <c r="BK5384" s="2"/>
      <c r="BL5384" s="2"/>
      <c r="BM5384" s="2"/>
      <c r="BN5384" s="2"/>
      <c r="BO5384" s="2"/>
      <c r="BP5384" s="2"/>
      <c r="BQ5384" s="2"/>
      <c r="BR5384" s="2"/>
      <c r="BS5384" s="2"/>
      <c r="BT5384" s="2"/>
      <c r="BU5384" s="2"/>
      <c r="BV5384" s="2"/>
      <c r="BW5384" s="2"/>
      <c r="BX5384" s="2"/>
      <c r="BY5384" s="2"/>
    </row>
    <row r="5385" spans="38:77" s="11" customFormat="1" x14ac:dyDescent="0.3">
      <c r="AL5385" s="2"/>
      <c r="AM5385" s="2"/>
      <c r="AN5385" s="2"/>
      <c r="AO5385" s="2"/>
      <c r="AP5385" s="2"/>
      <c r="AQ5385" s="2"/>
      <c r="AR5385" s="2"/>
      <c r="AS5385" s="2"/>
      <c r="AT5385" s="2"/>
      <c r="AU5385" s="2"/>
      <c r="AV5385" s="2"/>
      <c r="AW5385" s="2"/>
      <c r="AX5385" s="2"/>
      <c r="AY5385" s="2"/>
      <c r="AZ5385" s="2"/>
      <c r="BA5385" s="2"/>
      <c r="BB5385" s="2"/>
      <c r="BC5385" s="2"/>
      <c r="BD5385" s="2"/>
      <c r="BE5385" s="2"/>
      <c r="BF5385" s="2"/>
      <c r="BG5385" s="2"/>
      <c r="BH5385" s="2"/>
      <c r="BI5385" s="2"/>
      <c r="BJ5385" s="2"/>
      <c r="BK5385" s="2"/>
      <c r="BL5385" s="2"/>
      <c r="BM5385" s="2"/>
      <c r="BN5385" s="2"/>
      <c r="BO5385" s="2"/>
      <c r="BP5385" s="2"/>
      <c r="BQ5385" s="2"/>
      <c r="BR5385" s="2"/>
      <c r="BS5385" s="2"/>
      <c r="BT5385" s="2"/>
      <c r="BU5385" s="2"/>
      <c r="BV5385" s="2"/>
      <c r="BW5385" s="2"/>
      <c r="BX5385" s="2"/>
      <c r="BY5385" s="2"/>
    </row>
    <row r="5386" spans="38:77" s="11" customFormat="1" x14ac:dyDescent="0.3">
      <c r="AL5386" s="2"/>
      <c r="AM5386" s="2"/>
      <c r="AN5386" s="2"/>
      <c r="AO5386" s="2"/>
      <c r="AP5386" s="2"/>
      <c r="AQ5386" s="2"/>
      <c r="AR5386" s="2"/>
      <c r="AS5386" s="2"/>
      <c r="AT5386" s="2"/>
      <c r="AU5386" s="2"/>
      <c r="AV5386" s="2"/>
      <c r="AW5386" s="2"/>
      <c r="AX5386" s="2"/>
      <c r="AY5386" s="2"/>
      <c r="AZ5386" s="2"/>
      <c r="BA5386" s="2"/>
      <c r="BB5386" s="2"/>
      <c r="BC5386" s="2"/>
      <c r="BD5386" s="2"/>
      <c r="BE5386" s="2"/>
      <c r="BF5386" s="2"/>
      <c r="BG5386" s="2"/>
      <c r="BH5386" s="2"/>
      <c r="BI5386" s="2"/>
      <c r="BJ5386" s="2"/>
      <c r="BK5386" s="2"/>
      <c r="BL5386" s="2"/>
      <c r="BM5386" s="2"/>
      <c r="BN5386" s="2"/>
      <c r="BO5386" s="2"/>
      <c r="BP5386" s="2"/>
      <c r="BQ5386" s="2"/>
      <c r="BR5386" s="2"/>
      <c r="BS5386" s="2"/>
      <c r="BT5386" s="2"/>
      <c r="BU5386" s="2"/>
      <c r="BV5386" s="2"/>
      <c r="BW5386" s="2"/>
      <c r="BX5386" s="2"/>
      <c r="BY5386" s="2"/>
    </row>
    <row r="5387" spans="38:77" s="11" customFormat="1" x14ac:dyDescent="0.3">
      <c r="AL5387" s="2"/>
      <c r="AM5387" s="2"/>
      <c r="AN5387" s="2"/>
      <c r="AO5387" s="2"/>
      <c r="AP5387" s="2"/>
      <c r="AQ5387" s="2"/>
      <c r="AR5387" s="2"/>
      <c r="AS5387" s="2"/>
      <c r="AT5387" s="2"/>
      <c r="AU5387" s="2"/>
      <c r="AV5387" s="2"/>
      <c r="AW5387" s="2"/>
      <c r="AX5387" s="2"/>
      <c r="AY5387" s="2"/>
      <c r="AZ5387" s="2"/>
      <c r="BA5387" s="2"/>
      <c r="BB5387" s="2"/>
      <c r="BC5387" s="2"/>
      <c r="BD5387" s="2"/>
      <c r="BE5387" s="2"/>
      <c r="BF5387" s="2"/>
      <c r="BG5387" s="2"/>
      <c r="BH5387" s="2"/>
      <c r="BI5387" s="2"/>
      <c r="BJ5387" s="2"/>
      <c r="BK5387" s="2"/>
      <c r="BL5387" s="2"/>
      <c r="BM5387" s="2"/>
      <c r="BN5387" s="2"/>
      <c r="BO5387" s="2"/>
      <c r="BP5387" s="2"/>
      <c r="BQ5387" s="2"/>
      <c r="BR5387" s="2"/>
      <c r="BS5387" s="2"/>
      <c r="BT5387" s="2"/>
      <c r="BU5387" s="2"/>
      <c r="BV5387" s="2"/>
      <c r="BW5387" s="2"/>
      <c r="BX5387" s="2"/>
      <c r="BY5387" s="2"/>
    </row>
    <row r="5388" spans="38:77" s="11" customFormat="1" x14ac:dyDescent="0.3">
      <c r="AL5388" s="2"/>
      <c r="AM5388" s="2"/>
      <c r="AN5388" s="2"/>
      <c r="AO5388" s="2"/>
      <c r="AP5388" s="2"/>
      <c r="AQ5388" s="2"/>
      <c r="AR5388" s="2"/>
      <c r="AS5388" s="2"/>
      <c r="AT5388" s="2"/>
      <c r="AU5388" s="2"/>
      <c r="AV5388" s="2"/>
      <c r="AW5388" s="2"/>
      <c r="AX5388" s="2"/>
      <c r="AY5388" s="2"/>
      <c r="AZ5388" s="2"/>
      <c r="BA5388" s="2"/>
      <c r="BB5388" s="2"/>
      <c r="BC5388" s="2"/>
      <c r="BD5388" s="2"/>
      <c r="BE5388" s="2"/>
      <c r="BF5388" s="2"/>
      <c r="BG5388" s="2"/>
      <c r="BH5388" s="2"/>
      <c r="BI5388" s="2"/>
      <c r="BJ5388" s="2"/>
      <c r="BK5388" s="2"/>
      <c r="BL5388" s="2"/>
      <c r="BM5388" s="2"/>
      <c r="BN5388" s="2"/>
      <c r="BO5388" s="2"/>
      <c r="BP5388" s="2"/>
      <c r="BQ5388" s="2"/>
      <c r="BR5388" s="2"/>
      <c r="BS5388" s="2"/>
      <c r="BT5388" s="2"/>
      <c r="BU5388" s="2"/>
      <c r="BV5388" s="2"/>
      <c r="BW5388" s="2"/>
      <c r="BX5388" s="2"/>
      <c r="BY5388" s="2"/>
    </row>
    <row r="5389" spans="38:77" s="11" customFormat="1" x14ac:dyDescent="0.3">
      <c r="AL5389" s="2"/>
      <c r="AM5389" s="2"/>
      <c r="AN5389" s="2"/>
      <c r="AO5389" s="2"/>
      <c r="AP5389" s="2"/>
      <c r="AQ5389" s="2"/>
      <c r="AR5389" s="2"/>
      <c r="AS5389" s="2"/>
      <c r="AT5389" s="2"/>
      <c r="AU5389" s="2"/>
      <c r="AV5389" s="2"/>
      <c r="AW5389" s="2"/>
      <c r="AX5389" s="2"/>
      <c r="AY5389" s="2"/>
      <c r="AZ5389" s="2"/>
      <c r="BA5389" s="2"/>
      <c r="BB5389" s="2"/>
      <c r="BC5389" s="2"/>
      <c r="BD5389" s="2"/>
      <c r="BE5389" s="2"/>
      <c r="BF5389" s="2"/>
      <c r="BG5389" s="2"/>
      <c r="BH5389" s="2"/>
      <c r="BI5389" s="2"/>
      <c r="BJ5389" s="2"/>
      <c r="BK5389" s="2"/>
      <c r="BL5389" s="2"/>
      <c r="BM5389" s="2"/>
      <c r="BN5389" s="2"/>
      <c r="BO5389" s="2"/>
      <c r="BP5389" s="2"/>
      <c r="BQ5389" s="2"/>
      <c r="BR5389" s="2"/>
      <c r="BS5389" s="2"/>
      <c r="BT5389" s="2"/>
      <c r="BU5389" s="2"/>
      <c r="BV5389" s="2"/>
      <c r="BW5389" s="2"/>
      <c r="BX5389" s="2"/>
      <c r="BY5389" s="2"/>
    </row>
    <row r="5390" spans="38:77" s="11" customFormat="1" x14ac:dyDescent="0.3">
      <c r="AL5390" s="2"/>
      <c r="AM5390" s="2"/>
      <c r="AN5390" s="2"/>
      <c r="AO5390" s="2"/>
      <c r="AP5390" s="2"/>
      <c r="AQ5390" s="2"/>
      <c r="AR5390" s="2"/>
      <c r="AS5390" s="2"/>
      <c r="AT5390" s="2"/>
      <c r="AU5390" s="2"/>
      <c r="AV5390" s="2"/>
      <c r="AW5390" s="2"/>
      <c r="AX5390" s="2"/>
      <c r="AY5390" s="2"/>
      <c r="AZ5390" s="2"/>
      <c r="BA5390" s="2"/>
      <c r="BB5390" s="2"/>
      <c r="BC5390" s="2"/>
      <c r="BD5390" s="2"/>
      <c r="BE5390" s="2"/>
      <c r="BF5390" s="2"/>
      <c r="BG5390" s="2"/>
      <c r="BH5390" s="2"/>
      <c r="BI5390" s="2"/>
      <c r="BJ5390" s="2"/>
      <c r="BK5390" s="2"/>
      <c r="BL5390" s="2"/>
      <c r="BM5390" s="2"/>
      <c r="BN5390" s="2"/>
      <c r="BO5390" s="2"/>
      <c r="BP5390" s="2"/>
      <c r="BQ5390" s="2"/>
      <c r="BR5390" s="2"/>
      <c r="BS5390" s="2"/>
      <c r="BT5390" s="2"/>
      <c r="BU5390" s="2"/>
      <c r="BV5390" s="2"/>
      <c r="BW5390" s="2"/>
      <c r="BX5390" s="2"/>
      <c r="BY5390" s="2"/>
    </row>
    <row r="5391" spans="38:77" s="11" customFormat="1" x14ac:dyDescent="0.3">
      <c r="AL5391" s="2"/>
      <c r="AM5391" s="2"/>
      <c r="AN5391" s="2"/>
      <c r="AO5391" s="2"/>
      <c r="AP5391" s="2"/>
      <c r="AQ5391" s="2"/>
      <c r="AR5391" s="2"/>
      <c r="AS5391" s="2"/>
      <c r="AT5391" s="2"/>
      <c r="AU5391" s="2"/>
      <c r="AV5391" s="2"/>
      <c r="AW5391" s="2"/>
      <c r="AX5391" s="2"/>
      <c r="AY5391" s="2"/>
      <c r="AZ5391" s="2"/>
      <c r="BA5391" s="2"/>
      <c r="BB5391" s="2"/>
      <c r="BC5391" s="2"/>
      <c r="BD5391" s="2"/>
      <c r="BE5391" s="2"/>
      <c r="BF5391" s="2"/>
      <c r="BG5391" s="2"/>
      <c r="BH5391" s="2"/>
      <c r="BI5391" s="2"/>
      <c r="BJ5391" s="2"/>
      <c r="BK5391" s="2"/>
      <c r="BL5391" s="2"/>
      <c r="BM5391" s="2"/>
      <c r="BN5391" s="2"/>
      <c r="BO5391" s="2"/>
      <c r="BP5391" s="2"/>
      <c r="BQ5391" s="2"/>
      <c r="BR5391" s="2"/>
      <c r="BS5391" s="2"/>
      <c r="BT5391" s="2"/>
      <c r="BU5391" s="2"/>
      <c r="BV5391" s="2"/>
      <c r="BW5391" s="2"/>
      <c r="BX5391" s="2"/>
      <c r="BY5391" s="2"/>
    </row>
    <row r="5392" spans="38:77" s="11" customFormat="1" x14ac:dyDescent="0.3">
      <c r="AL5392" s="2"/>
      <c r="AM5392" s="2"/>
      <c r="AN5392" s="2"/>
      <c r="AO5392" s="2"/>
      <c r="AP5392" s="2"/>
      <c r="AQ5392" s="2"/>
      <c r="AR5392" s="2"/>
      <c r="AS5392" s="2"/>
      <c r="AT5392" s="2"/>
      <c r="AU5392" s="2"/>
      <c r="AV5392" s="2"/>
      <c r="AW5392" s="2"/>
      <c r="AX5392" s="2"/>
      <c r="AY5392" s="2"/>
      <c r="AZ5392" s="2"/>
      <c r="BA5392" s="2"/>
      <c r="BB5392" s="2"/>
      <c r="BC5392" s="2"/>
      <c r="BD5392" s="2"/>
      <c r="BE5392" s="2"/>
      <c r="BF5392" s="2"/>
      <c r="BG5392" s="2"/>
      <c r="BH5392" s="2"/>
      <c r="BI5392" s="2"/>
      <c r="BJ5392" s="2"/>
      <c r="BK5392" s="2"/>
      <c r="BL5392" s="2"/>
      <c r="BM5392" s="2"/>
      <c r="BN5392" s="2"/>
      <c r="BO5392" s="2"/>
      <c r="BP5392" s="2"/>
      <c r="BQ5392" s="2"/>
      <c r="BR5392" s="2"/>
      <c r="BS5392" s="2"/>
      <c r="BT5392" s="2"/>
      <c r="BU5392" s="2"/>
      <c r="BV5392" s="2"/>
      <c r="BW5392" s="2"/>
      <c r="BX5392" s="2"/>
      <c r="BY5392" s="2"/>
    </row>
    <row r="5393" spans="38:77" s="11" customFormat="1" x14ac:dyDescent="0.3">
      <c r="AL5393" s="2"/>
      <c r="AM5393" s="2"/>
      <c r="AN5393" s="2"/>
      <c r="AO5393" s="2"/>
      <c r="AP5393" s="2"/>
      <c r="AQ5393" s="2"/>
      <c r="AR5393" s="2"/>
      <c r="AS5393" s="2"/>
      <c r="AT5393" s="2"/>
      <c r="AU5393" s="2"/>
      <c r="AV5393" s="2"/>
      <c r="AW5393" s="2"/>
      <c r="AX5393" s="2"/>
      <c r="AY5393" s="2"/>
      <c r="AZ5393" s="2"/>
      <c r="BA5393" s="2"/>
      <c r="BB5393" s="2"/>
      <c r="BC5393" s="2"/>
      <c r="BD5393" s="2"/>
      <c r="BE5393" s="2"/>
      <c r="BF5393" s="2"/>
      <c r="BG5393" s="2"/>
      <c r="BH5393" s="2"/>
      <c r="BI5393" s="2"/>
      <c r="BJ5393" s="2"/>
      <c r="BK5393" s="2"/>
      <c r="BL5393" s="2"/>
      <c r="BM5393" s="2"/>
      <c r="BN5393" s="2"/>
      <c r="BO5393" s="2"/>
      <c r="BP5393" s="2"/>
      <c r="BQ5393" s="2"/>
      <c r="BR5393" s="2"/>
      <c r="BS5393" s="2"/>
      <c r="BT5393" s="2"/>
      <c r="BU5393" s="2"/>
      <c r="BV5393" s="2"/>
      <c r="BW5393" s="2"/>
      <c r="BX5393" s="2"/>
      <c r="BY5393" s="2"/>
    </row>
    <row r="5394" spans="38:77" s="11" customFormat="1" x14ac:dyDescent="0.3">
      <c r="AL5394" s="2"/>
      <c r="AM5394" s="2"/>
      <c r="AN5394" s="2"/>
      <c r="AO5394" s="2"/>
      <c r="AP5394" s="2"/>
      <c r="AQ5394" s="2"/>
      <c r="AR5394" s="2"/>
      <c r="AS5394" s="2"/>
      <c r="AT5394" s="2"/>
      <c r="AU5394" s="2"/>
      <c r="AV5394" s="2"/>
      <c r="AW5394" s="2"/>
      <c r="AX5394" s="2"/>
      <c r="AY5394" s="2"/>
      <c r="AZ5394" s="2"/>
      <c r="BA5394" s="2"/>
      <c r="BB5394" s="2"/>
      <c r="BC5394" s="2"/>
      <c r="BD5394" s="2"/>
      <c r="BE5394" s="2"/>
      <c r="BF5394" s="2"/>
      <c r="BG5394" s="2"/>
      <c r="BH5394" s="2"/>
      <c r="BI5394" s="2"/>
      <c r="BJ5394" s="2"/>
      <c r="BK5394" s="2"/>
      <c r="BL5394" s="2"/>
      <c r="BM5394" s="2"/>
      <c r="BN5394" s="2"/>
      <c r="BO5394" s="2"/>
      <c r="BP5394" s="2"/>
      <c r="BQ5394" s="2"/>
      <c r="BR5394" s="2"/>
      <c r="BS5394" s="2"/>
      <c r="BT5394" s="2"/>
      <c r="BU5394" s="2"/>
      <c r="BV5394" s="2"/>
      <c r="BW5394" s="2"/>
      <c r="BX5394" s="2"/>
      <c r="BY5394" s="2"/>
    </row>
    <row r="5395" spans="38:77" s="11" customFormat="1" x14ac:dyDescent="0.3">
      <c r="AL5395" s="2"/>
      <c r="AM5395" s="2"/>
      <c r="AN5395" s="2"/>
      <c r="AO5395" s="2"/>
      <c r="AP5395" s="2"/>
      <c r="AQ5395" s="2"/>
      <c r="AR5395" s="2"/>
      <c r="AS5395" s="2"/>
      <c r="AT5395" s="2"/>
      <c r="AU5395" s="2"/>
      <c r="AV5395" s="2"/>
      <c r="AW5395" s="2"/>
      <c r="AX5395" s="2"/>
      <c r="AY5395" s="2"/>
      <c r="AZ5395" s="2"/>
      <c r="BA5395" s="2"/>
      <c r="BB5395" s="2"/>
      <c r="BC5395" s="2"/>
      <c r="BD5395" s="2"/>
      <c r="BE5395" s="2"/>
      <c r="BF5395" s="2"/>
      <c r="BG5395" s="2"/>
      <c r="BH5395" s="2"/>
      <c r="BI5395" s="2"/>
      <c r="BJ5395" s="2"/>
      <c r="BK5395" s="2"/>
      <c r="BL5395" s="2"/>
      <c r="BM5395" s="2"/>
      <c r="BN5395" s="2"/>
      <c r="BO5395" s="2"/>
      <c r="BP5395" s="2"/>
      <c r="BQ5395" s="2"/>
      <c r="BR5395" s="2"/>
      <c r="BS5395" s="2"/>
      <c r="BT5395" s="2"/>
      <c r="BU5395" s="2"/>
      <c r="BV5395" s="2"/>
      <c r="BW5395" s="2"/>
      <c r="BX5395" s="2"/>
      <c r="BY5395" s="2"/>
    </row>
    <row r="5396" spans="38:77" s="11" customFormat="1" x14ac:dyDescent="0.3">
      <c r="AL5396" s="2"/>
      <c r="AM5396" s="2"/>
      <c r="AN5396" s="2"/>
      <c r="AO5396" s="2"/>
      <c r="AP5396" s="2"/>
      <c r="AQ5396" s="2"/>
      <c r="AR5396" s="2"/>
      <c r="AS5396" s="2"/>
      <c r="AT5396" s="2"/>
      <c r="AU5396" s="2"/>
      <c r="AV5396" s="2"/>
      <c r="AW5396" s="2"/>
      <c r="AX5396" s="2"/>
      <c r="AY5396" s="2"/>
      <c r="AZ5396" s="2"/>
      <c r="BA5396" s="2"/>
      <c r="BB5396" s="2"/>
      <c r="BC5396" s="2"/>
      <c r="BD5396" s="2"/>
      <c r="BE5396" s="2"/>
      <c r="BF5396" s="2"/>
      <c r="BG5396" s="2"/>
      <c r="BH5396" s="2"/>
      <c r="BI5396" s="2"/>
      <c r="BJ5396" s="2"/>
      <c r="BK5396" s="2"/>
      <c r="BL5396" s="2"/>
      <c r="BM5396" s="2"/>
      <c r="BN5396" s="2"/>
      <c r="BO5396" s="2"/>
      <c r="BP5396" s="2"/>
      <c r="BQ5396" s="2"/>
      <c r="BR5396" s="2"/>
      <c r="BS5396" s="2"/>
      <c r="BT5396" s="2"/>
      <c r="BU5396" s="2"/>
      <c r="BV5396" s="2"/>
      <c r="BW5396" s="2"/>
      <c r="BX5396" s="2"/>
      <c r="BY5396" s="2"/>
    </row>
    <row r="5397" spans="38:77" s="11" customFormat="1" x14ac:dyDescent="0.3">
      <c r="AL5397" s="2"/>
      <c r="AM5397" s="2"/>
      <c r="AN5397" s="2"/>
      <c r="AO5397" s="2"/>
      <c r="AP5397" s="2"/>
      <c r="AQ5397" s="2"/>
      <c r="AR5397" s="2"/>
      <c r="AS5397" s="2"/>
      <c r="AT5397" s="2"/>
      <c r="AU5397" s="2"/>
      <c r="AV5397" s="2"/>
      <c r="AW5397" s="2"/>
      <c r="AX5397" s="2"/>
      <c r="AY5397" s="2"/>
      <c r="AZ5397" s="2"/>
      <c r="BA5397" s="2"/>
      <c r="BB5397" s="2"/>
      <c r="BC5397" s="2"/>
      <c r="BD5397" s="2"/>
      <c r="BE5397" s="2"/>
      <c r="BF5397" s="2"/>
      <c r="BG5397" s="2"/>
      <c r="BH5397" s="2"/>
      <c r="BI5397" s="2"/>
      <c r="BJ5397" s="2"/>
      <c r="BK5397" s="2"/>
      <c r="BL5397" s="2"/>
      <c r="BM5397" s="2"/>
      <c r="BN5397" s="2"/>
      <c r="BO5397" s="2"/>
      <c r="BP5397" s="2"/>
      <c r="BQ5397" s="2"/>
      <c r="BR5397" s="2"/>
      <c r="BS5397" s="2"/>
      <c r="BT5397" s="2"/>
      <c r="BU5397" s="2"/>
      <c r="BV5397" s="2"/>
      <c r="BW5397" s="2"/>
      <c r="BX5397" s="2"/>
      <c r="BY5397" s="2"/>
    </row>
    <row r="5398" spans="38:77" s="11" customFormat="1" x14ac:dyDescent="0.3">
      <c r="AL5398" s="2"/>
      <c r="AM5398" s="2"/>
      <c r="AN5398" s="2"/>
      <c r="AO5398" s="2"/>
      <c r="AP5398" s="2"/>
      <c r="AQ5398" s="2"/>
      <c r="AR5398" s="2"/>
      <c r="AS5398" s="2"/>
      <c r="AT5398" s="2"/>
      <c r="AU5398" s="2"/>
      <c r="AV5398" s="2"/>
      <c r="AW5398" s="2"/>
      <c r="AX5398" s="2"/>
      <c r="AY5398" s="2"/>
      <c r="AZ5398" s="2"/>
      <c r="BA5398" s="2"/>
      <c r="BB5398" s="2"/>
      <c r="BC5398" s="2"/>
      <c r="BD5398" s="2"/>
      <c r="BE5398" s="2"/>
      <c r="BF5398" s="2"/>
      <c r="BG5398" s="2"/>
      <c r="BH5398" s="2"/>
      <c r="BI5398" s="2"/>
      <c r="BJ5398" s="2"/>
      <c r="BK5398" s="2"/>
      <c r="BL5398" s="2"/>
      <c r="BM5398" s="2"/>
      <c r="BN5398" s="2"/>
      <c r="BO5398" s="2"/>
      <c r="BP5398" s="2"/>
      <c r="BQ5398" s="2"/>
      <c r="BR5398" s="2"/>
      <c r="BS5398" s="2"/>
      <c r="BT5398" s="2"/>
      <c r="BU5398" s="2"/>
      <c r="BV5398" s="2"/>
      <c r="BW5398" s="2"/>
      <c r="BX5398" s="2"/>
      <c r="BY5398" s="2"/>
    </row>
    <row r="5399" spans="38:77" s="11" customFormat="1" x14ac:dyDescent="0.3">
      <c r="AL5399" s="2"/>
      <c r="AM5399" s="2"/>
      <c r="AN5399" s="2"/>
      <c r="AO5399" s="2"/>
      <c r="AP5399" s="2"/>
      <c r="AQ5399" s="2"/>
      <c r="AR5399" s="2"/>
      <c r="AS5399" s="2"/>
      <c r="AT5399" s="2"/>
      <c r="AU5399" s="2"/>
      <c r="AV5399" s="2"/>
      <c r="AW5399" s="2"/>
      <c r="AX5399" s="2"/>
      <c r="AY5399" s="2"/>
      <c r="AZ5399" s="2"/>
      <c r="BA5399" s="2"/>
      <c r="BB5399" s="2"/>
      <c r="BC5399" s="2"/>
      <c r="BD5399" s="2"/>
      <c r="BE5399" s="2"/>
      <c r="BF5399" s="2"/>
      <c r="BG5399" s="2"/>
      <c r="BH5399" s="2"/>
      <c r="BI5399" s="2"/>
      <c r="BJ5399" s="2"/>
      <c r="BK5399" s="2"/>
      <c r="BL5399" s="2"/>
      <c r="BM5399" s="2"/>
      <c r="BN5399" s="2"/>
      <c r="BO5399" s="2"/>
      <c r="BP5399" s="2"/>
      <c r="BQ5399" s="2"/>
      <c r="BR5399" s="2"/>
      <c r="BS5399" s="2"/>
      <c r="BT5399" s="2"/>
      <c r="BU5399" s="2"/>
      <c r="BV5399" s="2"/>
      <c r="BW5399" s="2"/>
      <c r="BX5399" s="2"/>
      <c r="BY5399" s="2"/>
    </row>
    <row r="5400" spans="38:77" s="11" customFormat="1" x14ac:dyDescent="0.3">
      <c r="AL5400" s="2"/>
      <c r="AM5400" s="2"/>
      <c r="AN5400" s="2"/>
      <c r="AO5400" s="2"/>
      <c r="AP5400" s="2"/>
      <c r="AQ5400" s="2"/>
      <c r="AR5400" s="2"/>
      <c r="AS5400" s="2"/>
      <c r="AT5400" s="2"/>
      <c r="AU5400" s="2"/>
      <c r="AV5400" s="2"/>
      <c r="AW5400" s="2"/>
      <c r="AX5400" s="2"/>
      <c r="AY5400" s="2"/>
      <c r="AZ5400" s="2"/>
      <c r="BA5400" s="2"/>
      <c r="BB5400" s="2"/>
      <c r="BC5400" s="2"/>
      <c r="BD5400" s="2"/>
      <c r="BE5400" s="2"/>
      <c r="BF5400" s="2"/>
      <c r="BG5400" s="2"/>
      <c r="BH5400" s="2"/>
      <c r="BI5400" s="2"/>
      <c r="BJ5400" s="2"/>
      <c r="BK5400" s="2"/>
      <c r="BL5400" s="2"/>
      <c r="BM5400" s="2"/>
      <c r="BN5400" s="2"/>
      <c r="BO5400" s="2"/>
      <c r="BP5400" s="2"/>
      <c r="BQ5400" s="2"/>
      <c r="BR5400" s="2"/>
      <c r="BS5400" s="2"/>
      <c r="BT5400" s="2"/>
      <c r="BU5400" s="2"/>
      <c r="BV5400" s="2"/>
      <c r="BW5400" s="2"/>
      <c r="BX5400" s="2"/>
      <c r="BY5400" s="2"/>
    </row>
    <row r="5401" spans="38:77" s="11" customFormat="1" x14ac:dyDescent="0.3">
      <c r="AL5401" s="2"/>
      <c r="AM5401" s="2"/>
      <c r="AN5401" s="2"/>
      <c r="AO5401" s="2"/>
      <c r="AP5401" s="2"/>
      <c r="AQ5401" s="2"/>
      <c r="AR5401" s="2"/>
      <c r="AS5401" s="2"/>
      <c r="AT5401" s="2"/>
      <c r="AU5401" s="2"/>
      <c r="AV5401" s="2"/>
      <c r="AW5401" s="2"/>
      <c r="AX5401" s="2"/>
      <c r="AY5401" s="2"/>
      <c r="AZ5401" s="2"/>
      <c r="BA5401" s="2"/>
      <c r="BB5401" s="2"/>
      <c r="BC5401" s="2"/>
      <c r="BD5401" s="2"/>
      <c r="BE5401" s="2"/>
      <c r="BF5401" s="2"/>
      <c r="BG5401" s="2"/>
      <c r="BH5401" s="2"/>
      <c r="BI5401" s="2"/>
      <c r="BJ5401" s="2"/>
      <c r="BK5401" s="2"/>
      <c r="BL5401" s="2"/>
      <c r="BM5401" s="2"/>
      <c r="BN5401" s="2"/>
      <c r="BO5401" s="2"/>
      <c r="BP5401" s="2"/>
      <c r="BQ5401" s="2"/>
      <c r="BR5401" s="2"/>
      <c r="BS5401" s="2"/>
      <c r="BT5401" s="2"/>
      <c r="BU5401" s="2"/>
      <c r="BV5401" s="2"/>
      <c r="BW5401" s="2"/>
      <c r="BX5401" s="2"/>
      <c r="BY5401" s="2"/>
    </row>
    <row r="5402" spans="38:77" s="11" customFormat="1" x14ac:dyDescent="0.3">
      <c r="AL5402" s="2"/>
      <c r="AM5402" s="2"/>
      <c r="AN5402" s="2"/>
      <c r="AO5402" s="2"/>
      <c r="AP5402" s="2"/>
      <c r="AQ5402" s="2"/>
      <c r="AR5402" s="2"/>
      <c r="AS5402" s="2"/>
      <c r="AT5402" s="2"/>
      <c r="AU5402" s="2"/>
      <c r="AV5402" s="2"/>
      <c r="AW5402" s="2"/>
      <c r="AX5402" s="2"/>
      <c r="AY5402" s="2"/>
      <c r="AZ5402" s="2"/>
      <c r="BA5402" s="2"/>
      <c r="BB5402" s="2"/>
      <c r="BC5402" s="2"/>
      <c r="BD5402" s="2"/>
      <c r="BE5402" s="2"/>
      <c r="BF5402" s="2"/>
      <c r="BG5402" s="2"/>
      <c r="BH5402" s="2"/>
      <c r="BI5402" s="2"/>
      <c r="BJ5402" s="2"/>
      <c r="BK5402" s="2"/>
      <c r="BL5402" s="2"/>
      <c r="BM5402" s="2"/>
      <c r="BN5402" s="2"/>
      <c r="BO5402" s="2"/>
      <c r="BP5402" s="2"/>
      <c r="BQ5402" s="2"/>
      <c r="BR5402" s="2"/>
      <c r="BS5402" s="2"/>
      <c r="BT5402" s="2"/>
      <c r="BU5402" s="2"/>
      <c r="BV5402" s="2"/>
      <c r="BW5402" s="2"/>
      <c r="BX5402" s="2"/>
      <c r="BY5402" s="2"/>
    </row>
    <row r="5403" spans="38:77" s="11" customFormat="1" x14ac:dyDescent="0.3">
      <c r="AL5403" s="2"/>
      <c r="AM5403" s="2"/>
      <c r="AN5403" s="2"/>
      <c r="AO5403" s="2"/>
      <c r="AP5403" s="2"/>
      <c r="AQ5403" s="2"/>
      <c r="AR5403" s="2"/>
      <c r="AS5403" s="2"/>
      <c r="AT5403" s="2"/>
      <c r="AU5403" s="2"/>
      <c r="AV5403" s="2"/>
      <c r="AW5403" s="2"/>
      <c r="AX5403" s="2"/>
      <c r="AY5403" s="2"/>
      <c r="AZ5403" s="2"/>
      <c r="BA5403" s="2"/>
      <c r="BB5403" s="2"/>
      <c r="BC5403" s="2"/>
      <c r="BD5403" s="2"/>
      <c r="BE5403" s="2"/>
      <c r="BF5403" s="2"/>
      <c r="BG5403" s="2"/>
      <c r="BH5403" s="2"/>
      <c r="BI5403" s="2"/>
      <c r="BJ5403" s="2"/>
      <c r="BK5403" s="2"/>
      <c r="BL5403" s="2"/>
      <c r="BM5403" s="2"/>
      <c r="BN5403" s="2"/>
      <c r="BO5403" s="2"/>
      <c r="BP5403" s="2"/>
      <c r="BQ5403" s="2"/>
      <c r="BR5403" s="2"/>
      <c r="BS5403" s="2"/>
      <c r="BT5403" s="2"/>
      <c r="BU5403" s="2"/>
      <c r="BV5403" s="2"/>
      <c r="BW5403" s="2"/>
      <c r="BX5403" s="2"/>
      <c r="BY5403" s="2"/>
    </row>
    <row r="5404" spans="38:77" s="11" customFormat="1" x14ac:dyDescent="0.3">
      <c r="AL5404" s="2"/>
      <c r="AM5404" s="2"/>
      <c r="AN5404" s="2"/>
      <c r="AO5404" s="2"/>
      <c r="AP5404" s="2"/>
      <c r="AQ5404" s="2"/>
      <c r="AR5404" s="2"/>
      <c r="AS5404" s="2"/>
      <c r="AT5404" s="2"/>
      <c r="AU5404" s="2"/>
      <c r="AV5404" s="2"/>
      <c r="AW5404" s="2"/>
      <c r="AX5404" s="2"/>
      <c r="AY5404" s="2"/>
      <c r="AZ5404" s="2"/>
      <c r="BA5404" s="2"/>
      <c r="BB5404" s="2"/>
      <c r="BC5404" s="2"/>
      <c r="BD5404" s="2"/>
      <c r="BE5404" s="2"/>
      <c r="BF5404" s="2"/>
      <c r="BG5404" s="2"/>
      <c r="BH5404" s="2"/>
      <c r="BI5404" s="2"/>
      <c r="BJ5404" s="2"/>
      <c r="BK5404" s="2"/>
      <c r="BL5404" s="2"/>
      <c r="BM5404" s="2"/>
      <c r="BN5404" s="2"/>
      <c r="BO5404" s="2"/>
      <c r="BP5404" s="2"/>
      <c r="BQ5404" s="2"/>
      <c r="BR5404" s="2"/>
      <c r="BS5404" s="2"/>
      <c r="BT5404" s="2"/>
      <c r="BU5404" s="2"/>
      <c r="BV5404" s="2"/>
      <c r="BW5404" s="2"/>
      <c r="BX5404" s="2"/>
      <c r="BY5404" s="2"/>
    </row>
    <row r="5405" spans="38:77" s="11" customFormat="1" x14ac:dyDescent="0.3">
      <c r="AL5405" s="2"/>
      <c r="AM5405" s="2"/>
      <c r="AN5405" s="2"/>
      <c r="AO5405" s="2"/>
      <c r="AP5405" s="2"/>
      <c r="AQ5405" s="2"/>
      <c r="AR5405" s="2"/>
      <c r="AS5405" s="2"/>
      <c r="AT5405" s="2"/>
      <c r="AU5405" s="2"/>
      <c r="AV5405" s="2"/>
      <c r="AW5405" s="2"/>
      <c r="AX5405" s="2"/>
      <c r="AY5405" s="2"/>
      <c r="AZ5405" s="2"/>
      <c r="BA5405" s="2"/>
      <c r="BB5405" s="2"/>
      <c r="BC5405" s="2"/>
      <c r="BD5405" s="2"/>
      <c r="BE5405" s="2"/>
      <c r="BF5405" s="2"/>
      <c r="BG5405" s="2"/>
      <c r="BH5405" s="2"/>
      <c r="BI5405" s="2"/>
      <c r="BJ5405" s="2"/>
      <c r="BK5405" s="2"/>
      <c r="BL5405" s="2"/>
      <c r="BM5405" s="2"/>
      <c r="BN5405" s="2"/>
      <c r="BO5405" s="2"/>
      <c r="BP5405" s="2"/>
      <c r="BQ5405" s="2"/>
      <c r="BR5405" s="2"/>
      <c r="BS5405" s="2"/>
      <c r="BT5405" s="2"/>
      <c r="BU5405" s="2"/>
      <c r="BV5405" s="2"/>
      <c r="BW5405" s="2"/>
      <c r="BX5405" s="2"/>
      <c r="BY5405" s="2"/>
    </row>
    <row r="5406" spans="38:77" s="11" customFormat="1" x14ac:dyDescent="0.3">
      <c r="AL5406" s="2"/>
      <c r="AM5406" s="2"/>
      <c r="AN5406" s="2"/>
      <c r="AO5406" s="2"/>
      <c r="AP5406" s="2"/>
      <c r="AQ5406" s="2"/>
      <c r="AR5406" s="2"/>
      <c r="AS5406" s="2"/>
      <c r="AT5406" s="2"/>
      <c r="AU5406" s="2"/>
      <c r="AV5406" s="2"/>
      <c r="AW5406" s="2"/>
      <c r="AX5406" s="2"/>
      <c r="AY5406" s="2"/>
      <c r="AZ5406" s="2"/>
      <c r="BA5406" s="2"/>
      <c r="BB5406" s="2"/>
      <c r="BC5406" s="2"/>
      <c r="BD5406" s="2"/>
      <c r="BE5406" s="2"/>
      <c r="BF5406" s="2"/>
      <c r="BG5406" s="2"/>
      <c r="BH5406" s="2"/>
      <c r="BI5406" s="2"/>
      <c r="BJ5406" s="2"/>
      <c r="BK5406" s="2"/>
      <c r="BL5406" s="2"/>
      <c r="BM5406" s="2"/>
      <c r="BN5406" s="2"/>
      <c r="BO5406" s="2"/>
      <c r="BP5406" s="2"/>
      <c r="BQ5406" s="2"/>
      <c r="BR5406" s="2"/>
      <c r="BS5406" s="2"/>
      <c r="BT5406" s="2"/>
      <c r="BU5406" s="2"/>
      <c r="BV5406" s="2"/>
      <c r="BW5406" s="2"/>
      <c r="BX5406" s="2"/>
      <c r="BY5406" s="2"/>
    </row>
    <row r="5407" spans="38:77" s="11" customFormat="1" x14ac:dyDescent="0.3">
      <c r="AL5407" s="2"/>
      <c r="AM5407" s="2"/>
      <c r="AN5407" s="2"/>
      <c r="AO5407" s="2"/>
      <c r="AP5407" s="2"/>
      <c r="AQ5407" s="2"/>
      <c r="AR5407" s="2"/>
      <c r="AS5407" s="2"/>
      <c r="AT5407" s="2"/>
      <c r="AU5407" s="2"/>
      <c r="AV5407" s="2"/>
      <c r="AW5407" s="2"/>
      <c r="AX5407" s="2"/>
      <c r="AY5407" s="2"/>
      <c r="AZ5407" s="2"/>
      <c r="BA5407" s="2"/>
      <c r="BB5407" s="2"/>
      <c r="BC5407" s="2"/>
      <c r="BD5407" s="2"/>
      <c r="BE5407" s="2"/>
      <c r="BF5407" s="2"/>
      <c r="BG5407" s="2"/>
      <c r="BH5407" s="2"/>
      <c r="BI5407" s="2"/>
      <c r="BJ5407" s="2"/>
      <c r="BK5407" s="2"/>
      <c r="BL5407" s="2"/>
      <c r="BM5407" s="2"/>
      <c r="BN5407" s="2"/>
      <c r="BO5407" s="2"/>
      <c r="BP5407" s="2"/>
      <c r="BQ5407" s="2"/>
      <c r="BR5407" s="2"/>
      <c r="BS5407" s="2"/>
      <c r="BT5407" s="2"/>
      <c r="BU5407" s="2"/>
      <c r="BV5407" s="2"/>
      <c r="BW5407" s="2"/>
      <c r="BX5407" s="2"/>
      <c r="BY5407" s="2"/>
    </row>
    <row r="5408" spans="38:77" s="11" customFormat="1" x14ac:dyDescent="0.3">
      <c r="AL5408" s="2"/>
      <c r="AM5408" s="2"/>
      <c r="AN5408" s="2"/>
      <c r="AO5408" s="2"/>
      <c r="AP5408" s="2"/>
      <c r="AQ5408" s="2"/>
      <c r="AR5408" s="2"/>
      <c r="AS5408" s="2"/>
      <c r="AT5408" s="2"/>
      <c r="AU5408" s="2"/>
      <c r="AV5408" s="2"/>
      <c r="AW5408" s="2"/>
      <c r="AX5408" s="2"/>
      <c r="AY5408" s="2"/>
      <c r="AZ5408" s="2"/>
      <c r="BA5408" s="2"/>
      <c r="BB5408" s="2"/>
      <c r="BC5408" s="2"/>
      <c r="BD5408" s="2"/>
      <c r="BE5408" s="2"/>
      <c r="BF5408" s="2"/>
      <c r="BG5408" s="2"/>
      <c r="BH5408" s="2"/>
      <c r="BI5408" s="2"/>
      <c r="BJ5408" s="2"/>
      <c r="BK5408" s="2"/>
      <c r="BL5408" s="2"/>
      <c r="BM5408" s="2"/>
      <c r="BN5408" s="2"/>
      <c r="BO5408" s="2"/>
      <c r="BP5408" s="2"/>
      <c r="BQ5408" s="2"/>
      <c r="BR5408" s="2"/>
      <c r="BS5408" s="2"/>
      <c r="BT5408" s="2"/>
      <c r="BU5408" s="2"/>
      <c r="BV5408" s="2"/>
      <c r="BW5408" s="2"/>
      <c r="BX5408" s="2"/>
      <c r="BY5408" s="2"/>
    </row>
    <row r="5409" spans="38:77" s="11" customFormat="1" x14ac:dyDescent="0.3">
      <c r="AL5409" s="2"/>
      <c r="AM5409" s="2"/>
      <c r="AN5409" s="2"/>
      <c r="AO5409" s="2"/>
      <c r="AP5409" s="2"/>
      <c r="AQ5409" s="2"/>
      <c r="AR5409" s="2"/>
      <c r="AS5409" s="2"/>
      <c r="AT5409" s="2"/>
      <c r="AU5409" s="2"/>
      <c r="AV5409" s="2"/>
      <c r="AW5409" s="2"/>
      <c r="AX5409" s="2"/>
      <c r="AY5409" s="2"/>
      <c r="AZ5409" s="2"/>
      <c r="BA5409" s="2"/>
      <c r="BB5409" s="2"/>
      <c r="BC5409" s="2"/>
      <c r="BD5409" s="2"/>
      <c r="BE5409" s="2"/>
      <c r="BF5409" s="2"/>
      <c r="BG5409" s="2"/>
      <c r="BH5409" s="2"/>
      <c r="BI5409" s="2"/>
      <c r="BJ5409" s="2"/>
      <c r="BK5409" s="2"/>
      <c r="BL5409" s="2"/>
      <c r="BM5409" s="2"/>
      <c r="BN5409" s="2"/>
      <c r="BO5409" s="2"/>
      <c r="BP5409" s="2"/>
      <c r="BQ5409" s="2"/>
      <c r="BR5409" s="2"/>
      <c r="BS5409" s="2"/>
      <c r="BT5409" s="2"/>
      <c r="BU5409" s="2"/>
      <c r="BV5409" s="2"/>
      <c r="BW5409" s="2"/>
      <c r="BX5409" s="2"/>
      <c r="BY5409" s="2"/>
    </row>
    <row r="5410" spans="38:77" s="11" customFormat="1" x14ac:dyDescent="0.3">
      <c r="AL5410" s="2"/>
      <c r="AM5410" s="2"/>
      <c r="AN5410" s="2"/>
      <c r="AO5410" s="2"/>
      <c r="AP5410" s="2"/>
      <c r="AQ5410" s="2"/>
      <c r="AR5410" s="2"/>
      <c r="AS5410" s="2"/>
      <c r="AT5410" s="2"/>
      <c r="AU5410" s="2"/>
      <c r="AV5410" s="2"/>
      <c r="AW5410" s="2"/>
      <c r="AX5410" s="2"/>
      <c r="AY5410" s="2"/>
      <c r="AZ5410" s="2"/>
      <c r="BA5410" s="2"/>
      <c r="BB5410" s="2"/>
      <c r="BC5410" s="2"/>
      <c r="BD5410" s="2"/>
      <c r="BE5410" s="2"/>
      <c r="BF5410" s="2"/>
      <c r="BG5410" s="2"/>
      <c r="BH5410" s="2"/>
      <c r="BI5410" s="2"/>
      <c r="BJ5410" s="2"/>
      <c r="BK5410" s="2"/>
      <c r="BL5410" s="2"/>
      <c r="BM5410" s="2"/>
      <c r="BN5410" s="2"/>
      <c r="BO5410" s="2"/>
      <c r="BP5410" s="2"/>
      <c r="BQ5410" s="2"/>
      <c r="BR5410" s="2"/>
      <c r="BS5410" s="2"/>
      <c r="BT5410" s="2"/>
      <c r="BU5410" s="2"/>
      <c r="BV5410" s="2"/>
      <c r="BW5410" s="2"/>
      <c r="BX5410" s="2"/>
      <c r="BY5410" s="2"/>
    </row>
    <row r="5411" spans="38:77" s="11" customFormat="1" x14ac:dyDescent="0.3">
      <c r="AL5411" s="2"/>
      <c r="AM5411" s="2"/>
      <c r="AN5411" s="2"/>
      <c r="AO5411" s="2"/>
      <c r="AP5411" s="2"/>
      <c r="AQ5411" s="2"/>
      <c r="AR5411" s="2"/>
      <c r="AS5411" s="2"/>
      <c r="AT5411" s="2"/>
      <c r="AU5411" s="2"/>
      <c r="AV5411" s="2"/>
      <c r="AW5411" s="2"/>
      <c r="AX5411" s="2"/>
      <c r="AY5411" s="2"/>
      <c r="AZ5411" s="2"/>
      <c r="BA5411" s="2"/>
      <c r="BB5411" s="2"/>
      <c r="BC5411" s="2"/>
      <c r="BD5411" s="2"/>
      <c r="BE5411" s="2"/>
      <c r="BF5411" s="2"/>
      <c r="BG5411" s="2"/>
      <c r="BH5411" s="2"/>
      <c r="BI5411" s="2"/>
      <c r="BJ5411" s="2"/>
      <c r="BK5411" s="2"/>
      <c r="BL5411" s="2"/>
      <c r="BM5411" s="2"/>
      <c r="BN5411" s="2"/>
      <c r="BO5411" s="2"/>
      <c r="BP5411" s="2"/>
      <c r="BQ5411" s="2"/>
      <c r="BR5411" s="2"/>
      <c r="BS5411" s="2"/>
      <c r="BT5411" s="2"/>
      <c r="BU5411" s="2"/>
      <c r="BV5411" s="2"/>
      <c r="BW5411" s="2"/>
      <c r="BX5411" s="2"/>
      <c r="BY5411" s="2"/>
    </row>
    <row r="5412" spans="38:77" s="11" customFormat="1" x14ac:dyDescent="0.3">
      <c r="AL5412" s="2"/>
      <c r="AM5412" s="2"/>
      <c r="AN5412" s="2"/>
      <c r="AO5412" s="2"/>
      <c r="AP5412" s="2"/>
      <c r="AQ5412" s="2"/>
      <c r="AR5412" s="2"/>
      <c r="AS5412" s="2"/>
      <c r="AT5412" s="2"/>
      <c r="AU5412" s="2"/>
      <c r="AV5412" s="2"/>
      <c r="AW5412" s="2"/>
      <c r="AX5412" s="2"/>
      <c r="AY5412" s="2"/>
      <c r="AZ5412" s="2"/>
      <c r="BA5412" s="2"/>
      <c r="BB5412" s="2"/>
      <c r="BC5412" s="2"/>
      <c r="BD5412" s="2"/>
      <c r="BE5412" s="2"/>
      <c r="BF5412" s="2"/>
      <c r="BG5412" s="2"/>
      <c r="BH5412" s="2"/>
      <c r="BI5412" s="2"/>
      <c r="BJ5412" s="2"/>
      <c r="BK5412" s="2"/>
      <c r="BL5412" s="2"/>
      <c r="BM5412" s="2"/>
      <c r="BN5412" s="2"/>
      <c r="BO5412" s="2"/>
      <c r="BP5412" s="2"/>
      <c r="BQ5412" s="2"/>
      <c r="BR5412" s="2"/>
      <c r="BS5412" s="2"/>
      <c r="BT5412" s="2"/>
      <c r="BU5412" s="2"/>
      <c r="BV5412" s="2"/>
      <c r="BW5412" s="2"/>
      <c r="BX5412" s="2"/>
      <c r="BY5412" s="2"/>
    </row>
    <row r="5413" spans="38:77" s="11" customFormat="1" x14ac:dyDescent="0.3">
      <c r="AL5413" s="2"/>
      <c r="AM5413" s="2"/>
      <c r="AN5413" s="2"/>
      <c r="AO5413" s="2"/>
      <c r="AP5413" s="2"/>
      <c r="AQ5413" s="2"/>
      <c r="AR5413" s="2"/>
      <c r="AS5413" s="2"/>
      <c r="AT5413" s="2"/>
      <c r="AU5413" s="2"/>
      <c r="AV5413" s="2"/>
      <c r="AW5413" s="2"/>
      <c r="AX5413" s="2"/>
      <c r="AY5413" s="2"/>
      <c r="AZ5413" s="2"/>
      <c r="BA5413" s="2"/>
      <c r="BB5413" s="2"/>
      <c r="BC5413" s="2"/>
      <c r="BD5413" s="2"/>
      <c r="BE5413" s="2"/>
      <c r="BF5413" s="2"/>
      <c r="BG5413" s="2"/>
      <c r="BH5413" s="2"/>
      <c r="BI5413" s="2"/>
      <c r="BJ5413" s="2"/>
      <c r="BK5413" s="2"/>
      <c r="BL5413" s="2"/>
      <c r="BM5413" s="2"/>
      <c r="BN5413" s="2"/>
      <c r="BO5413" s="2"/>
      <c r="BP5413" s="2"/>
      <c r="BQ5413" s="2"/>
      <c r="BR5413" s="2"/>
      <c r="BS5413" s="2"/>
      <c r="BT5413" s="2"/>
      <c r="BU5413" s="2"/>
      <c r="BV5413" s="2"/>
      <c r="BW5413" s="2"/>
      <c r="BX5413" s="2"/>
      <c r="BY5413" s="2"/>
    </row>
    <row r="5414" spans="38:77" s="11" customFormat="1" x14ac:dyDescent="0.3">
      <c r="AL5414" s="2"/>
      <c r="AM5414" s="2"/>
      <c r="AN5414" s="2"/>
      <c r="AO5414" s="2"/>
      <c r="AP5414" s="2"/>
      <c r="AQ5414" s="2"/>
      <c r="AR5414" s="2"/>
      <c r="AS5414" s="2"/>
      <c r="AT5414" s="2"/>
      <c r="AU5414" s="2"/>
      <c r="AV5414" s="2"/>
      <c r="AW5414" s="2"/>
      <c r="AX5414" s="2"/>
      <c r="AY5414" s="2"/>
      <c r="AZ5414" s="2"/>
      <c r="BA5414" s="2"/>
      <c r="BB5414" s="2"/>
      <c r="BC5414" s="2"/>
      <c r="BD5414" s="2"/>
      <c r="BE5414" s="2"/>
      <c r="BF5414" s="2"/>
      <c r="BG5414" s="2"/>
      <c r="BH5414" s="2"/>
      <c r="BI5414" s="2"/>
      <c r="BJ5414" s="2"/>
      <c r="BK5414" s="2"/>
      <c r="BL5414" s="2"/>
      <c r="BM5414" s="2"/>
      <c r="BN5414" s="2"/>
      <c r="BO5414" s="2"/>
      <c r="BP5414" s="2"/>
      <c r="BQ5414" s="2"/>
      <c r="BR5414" s="2"/>
      <c r="BS5414" s="2"/>
      <c r="BT5414" s="2"/>
      <c r="BU5414" s="2"/>
      <c r="BV5414" s="2"/>
      <c r="BW5414" s="2"/>
      <c r="BX5414" s="2"/>
      <c r="BY5414" s="2"/>
    </row>
    <row r="5415" spans="38:77" s="11" customFormat="1" x14ac:dyDescent="0.3">
      <c r="AL5415" s="2"/>
      <c r="AM5415" s="2"/>
      <c r="AN5415" s="2"/>
      <c r="AO5415" s="2"/>
      <c r="AP5415" s="2"/>
      <c r="AQ5415" s="2"/>
      <c r="AR5415" s="2"/>
      <c r="AS5415" s="2"/>
      <c r="AT5415" s="2"/>
      <c r="AU5415" s="2"/>
      <c r="AV5415" s="2"/>
      <c r="AW5415" s="2"/>
      <c r="AX5415" s="2"/>
      <c r="AY5415" s="2"/>
      <c r="AZ5415" s="2"/>
      <c r="BA5415" s="2"/>
      <c r="BB5415" s="2"/>
      <c r="BC5415" s="2"/>
      <c r="BD5415" s="2"/>
      <c r="BE5415" s="2"/>
      <c r="BF5415" s="2"/>
      <c r="BG5415" s="2"/>
      <c r="BH5415" s="2"/>
      <c r="BI5415" s="2"/>
      <c r="BJ5415" s="2"/>
      <c r="BK5415" s="2"/>
      <c r="BL5415" s="2"/>
      <c r="BM5415" s="2"/>
      <c r="BN5415" s="2"/>
      <c r="BO5415" s="2"/>
      <c r="BP5415" s="2"/>
      <c r="BQ5415" s="2"/>
      <c r="BR5415" s="2"/>
      <c r="BS5415" s="2"/>
      <c r="BT5415" s="2"/>
      <c r="BU5415" s="2"/>
      <c r="BV5415" s="2"/>
      <c r="BW5415" s="2"/>
      <c r="BX5415" s="2"/>
      <c r="BY5415" s="2"/>
    </row>
    <row r="5416" spans="38:77" s="11" customFormat="1" x14ac:dyDescent="0.3">
      <c r="AL5416" s="2"/>
      <c r="AM5416" s="2"/>
      <c r="AN5416" s="2"/>
      <c r="AO5416" s="2"/>
      <c r="AP5416" s="2"/>
      <c r="AQ5416" s="2"/>
      <c r="AR5416" s="2"/>
      <c r="AS5416" s="2"/>
      <c r="AT5416" s="2"/>
      <c r="AU5416" s="2"/>
      <c r="AV5416" s="2"/>
      <c r="AW5416" s="2"/>
      <c r="AX5416" s="2"/>
      <c r="AY5416" s="2"/>
      <c r="AZ5416" s="2"/>
      <c r="BA5416" s="2"/>
      <c r="BB5416" s="2"/>
      <c r="BC5416" s="2"/>
      <c r="BD5416" s="2"/>
      <c r="BE5416" s="2"/>
      <c r="BF5416" s="2"/>
      <c r="BG5416" s="2"/>
      <c r="BH5416" s="2"/>
      <c r="BI5416" s="2"/>
      <c r="BJ5416" s="2"/>
      <c r="BK5416" s="2"/>
      <c r="BL5416" s="2"/>
      <c r="BM5416" s="2"/>
      <c r="BN5416" s="2"/>
      <c r="BO5416" s="2"/>
      <c r="BP5416" s="2"/>
      <c r="BQ5416" s="2"/>
      <c r="BR5416" s="2"/>
      <c r="BS5416" s="2"/>
      <c r="BT5416" s="2"/>
      <c r="BU5416" s="2"/>
      <c r="BV5416" s="2"/>
      <c r="BW5416" s="2"/>
      <c r="BX5416" s="2"/>
      <c r="BY5416" s="2"/>
    </row>
    <row r="5417" spans="38:77" s="11" customFormat="1" x14ac:dyDescent="0.3">
      <c r="AL5417" s="2"/>
      <c r="AM5417" s="2"/>
      <c r="AN5417" s="2"/>
      <c r="AO5417" s="2"/>
      <c r="AP5417" s="2"/>
      <c r="AQ5417" s="2"/>
      <c r="AR5417" s="2"/>
      <c r="AS5417" s="2"/>
      <c r="AT5417" s="2"/>
      <c r="AU5417" s="2"/>
      <c r="AV5417" s="2"/>
      <c r="AW5417" s="2"/>
      <c r="AX5417" s="2"/>
      <c r="AY5417" s="2"/>
      <c r="AZ5417" s="2"/>
      <c r="BA5417" s="2"/>
      <c r="BB5417" s="2"/>
      <c r="BC5417" s="2"/>
      <c r="BD5417" s="2"/>
      <c r="BE5417" s="2"/>
      <c r="BF5417" s="2"/>
      <c r="BG5417" s="2"/>
      <c r="BH5417" s="2"/>
      <c r="BI5417" s="2"/>
      <c r="BJ5417" s="2"/>
      <c r="BK5417" s="2"/>
      <c r="BL5417" s="2"/>
      <c r="BM5417" s="2"/>
      <c r="BN5417" s="2"/>
      <c r="BO5417" s="2"/>
      <c r="BP5417" s="2"/>
      <c r="BQ5417" s="2"/>
      <c r="BR5417" s="2"/>
      <c r="BS5417" s="2"/>
      <c r="BT5417" s="2"/>
      <c r="BU5417" s="2"/>
      <c r="BV5417" s="2"/>
      <c r="BW5417" s="2"/>
      <c r="BX5417" s="2"/>
      <c r="BY5417" s="2"/>
    </row>
    <row r="5418" spans="38:77" s="11" customFormat="1" x14ac:dyDescent="0.3">
      <c r="AL5418" s="2"/>
      <c r="AM5418" s="2"/>
      <c r="AN5418" s="2"/>
      <c r="AO5418" s="2"/>
      <c r="AP5418" s="2"/>
      <c r="AQ5418" s="2"/>
      <c r="AR5418" s="2"/>
      <c r="AS5418" s="2"/>
      <c r="AT5418" s="2"/>
      <c r="AU5418" s="2"/>
      <c r="AV5418" s="2"/>
      <c r="AW5418" s="2"/>
      <c r="AX5418" s="2"/>
      <c r="AY5418" s="2"/>
      <c r="AZ5418" s="2"/>
      <c r="BA5418" s="2"/>
      <c r="BB5418" s="2"/>
      <c r="BC5418" s="2"/>
      <c r="BD5418" s="2"/>
      <c r="BE5418" s="2"/>
      <c r="BF5418" s="2"/>
      <c r="BG5418" s="2"/>
      <c r="BH5418" s="2"/>
      <c r="BI5418" s="2"/>
      <c r="BJ5418" s="2"/>
      <c r="BK5418" s="2"/>
      <c r="BL5418" s="2"/>
      <c r="BM5418" s="2"/>
      <c r="BN5418" s="2"/>
      <c r="BO5418" s="2"/>
      <c r="BP5418" s="2"/>
      <c r="BQ5418" s="2"/>
      <c r="BR5418" s="2"/>
      <c r="BS5418" s="2"/>
      <c r="BT5418" s="2"/>
      <c r="BU5418" s="2"/>
      <c r="BV5418" s="2"/>
      <c r="BW5418" s="2"/>
      <c r="BX5418" s="2"/>
      <c r="BY5418" s="2"/>
    </row>
    <row r="5419" spans="38:77" s="11" customFormat="1" x14ac:dyDescent="0.3">
      <c r="AL5419" s="2"/>
      <c r="AM5419" s="2"/>
      <c r="AN5419" s="2"/>
      <c r="AO5419" s="2"/>
      <c r="AP5419" s="2"/>
      <c r="AQ5419" s="2"/>
      <c r="AR5419" s="2"/>
      <c r="AS5419" s="2"/>
      <c r="AT5419" s="2"/>
      <c r="AU5419" s="2"/>
      <c r="AV5419" s="2"/>
      <c r="AW5419" s="2"/>
      <c r="AX5419" s="2"/>
      <c r="AY5419" s="2"/>
      <c r="AZ5419" s="2"/>
      <c r="BA5419" s="2"/>
      <c r="BB5419" s="2"/>
      <c r="BC5419" s="2"/>
      <c r="BD5419" s="2"/>
      <c r="BE5419" s="2"/>
      <c r="BF5419" s="2"/>
      <c r="BG5419" s="2"/>
      <c r="BH5419" s="2"/>
      <c r="BI5419" s="2"/>
      <c r="BJ5419" s="2"/>
      <c r="BK5419" s="2"/>
      <c r="BL5419" s="2"/>
      <c r="BM5419" s="2"/>
      <c r="BN5419" s="2"/>
      <c r="BO5419" s="2"/>
      <c r="BP5419" s="2"/>
      <c r="BQ5419" s="2"/>
      <c r="BR5419" s="2"/>
      <c r="BS5419" s="2"/>
      <c r="BT5419" s="2"/>
      <c r="BU5419" s="2"/>
      <c r="BV5419" s="2"/>
      <c r="BW5419" s="2"/>
      <c r="BX5419" s="2"/>
      <c r="BY5419" s="2"/>
    </row>
    <row r="5420" spans="38:77" s="11" customFormat="1" x14ac:dyDescent="0.3">
      <c r="AL5420" s="2"/>
      <c r="AM5420" s="2"/>
      <c r="AN5420" s="2"/>
      <c r="AO5420" s="2"/>
      <c r="AP5420" s="2"/>
      <c r="AQ5420" s="2"/>
      <c r="AR5420" s="2"/>
      <c r="AS5420" s="2"/>
      <c r="AT5420" s="2"/>
      <c r="AU5420" s="2"/>
      <c r="AV5420" s="2"/>
      <c r="AW5420" s="2"/>
      <c r="AX5420" s="2"/>
      <c r="AY5420" s="2"/>
      <c r="AZ5420" s="2"/>
      <c r="BA5420" s="2"/>
      <c r="BB5420" s="2"/>
      <c r="BC5420" s="2"/>
      <c r="BD5420" s="2"/>
      <c r="BE5420" s="2"/>
      <c r="BF5420" s="2"/>
      <c r="BG5420" s="2"/>
      <c r="BH5420" s="2"/>
      <c r="BI5420" s="2"/>
      <c r="BJ5420" s="2"/>
      <c r="BK5420" s="2"/>
      <c r="BL5420" s="2"/>
      <c r="BM5420" s="2"/>
      <c r="BN5420" s="2"/>
      <c r="BO5420" s="2"/>
      <c r="BP5420" s="2"/>
      <c r="BQ5420" s="2"/>
      <c r="BR5420" s="2"/>
      <c r="BS5420" s="2"/>
      <c r="BT5420" s="2"/>
      <c r="BU5420" s="2"/>
      <c r="BV5420" s="2"/>
      <c r="BW5420" s="2"/>
      <c r="BX5420" s="2"/>
      <c r="BY5420" s="2"/>
    </row>
    <row r="5421" spans="38:77" s="11" customFormat="1" x14ac:dyDescent="0.3">
      <c r="AL5421" s="2"/>
      <c r="AM5421" s="2"/>
      <c r="AN5421" s="2"/>
      <c r="AO5421" s="2"/>
      <c r="AP5421" s="2"/>
      <c r="AQ5421" s="2"/>
      <c r="AR5421" s="2"/>
      <c r="AS5421" s="2"/>
      <c r="AT5421" s="2"/>
      <c r="AU5421" s="2"/>
      <c r="AV5421" s="2"/>
      <c r="AW5421" s="2"/>
      <c r="AX5421" s="2"/>
      <c r="AY5421" s="2"/>
      <c r="AZ5421" s="2"/>
      <c r="BA5421" s="2"/>
      <c r="BB5421" s="2"/>
      <c r="BC5421" s="2"/>
      <c r="BD5421" s="2"/>
      <c r="BE5421" s="2"/>
      <c r="BF5421" s="2"/>
      <c r="BG5421" s="2"/>
      <c r="BH5421" s="2"/>
      <c r="BI5421" s="2"/>
      <c r="BJ5421" s="2"/>
      <c r="BK5421" s="2"/>
      <c r="BL5421" s="2"/>
      <c r="BM5421" s="2"/>
      <c r="BN5421" s="2"/>
      <c r="BO5421" s="2"/>
      <c r="BP5421" s="2"/>
      <c r="BQ5421" s="2"/>
      <c r="BR5421" s="2"/>
      <c r="BS5421" s="2"/>
      <c r="BT5421" s="2"/>
      <c r="BU5421" s="2"/>
      <c r="BV5421" s="2"/>
      <c r="BW5421" s="2"/>
      <c r="BX5421" s="2"/>
      <c r="BY5421" s="2"/>
    </row>
    <row r="5422" spans="38:77" s="11" customFormat="1" x14ac:dyDescent="0.3">
      <c r="AL5422" s="2"/>
      <c r="AM5422" s="2"/>
      <c r="AN5422" s="2"/>
      <c r="AO5422" s="2"/>
      <c r="AP5422" s="2"/>
      <c r="AQ5422" s="2"/>
      <c r="AR5422" s="2"/>
      <c r="AS5422" s="2"/>
      <c r="AT5422" s="2"/>
      <c r="AU5422" s="2"/>
      <c r="AV5422" s="2"/>
      <c r="AW5422" s="2"/>
      <c r="AX5422" s="2"/>
      <c r="AY5422" s="2"/>
      <c r="AZ5422" s="2"/>
      <c r="BA5422" s="2"/>
      <c r="BB5422" s="2"/>
      <c r="BC5422" s="2"/>
      <c r="BD5422" s="2"/>
      <c r="BE5422" s="2"/>
      <c r="BF5422" s="2"/>
      <c r="BG5422" s="2"/>
      <c r="BH5422" s="2"/>
      <c r="BI5422" s="2"/>
      <c r="BJ5422" s="2"/>
      <c r="BK5422" s="2"/>
      <c r="BL5422" s="2"/>
      <c r="BM5422" s="2"/>
      <c r="BN5422" s="2"/>
      <c r="BO5422" s="2"/>
      <c r="BP5422" s="2"/>
      <c r="BQ5422" s="2"/>
      <c r="BR5422" s="2"/>
      <c r="BS5422" s="2"/>
      <c r="BT5422" s="2"/>
      <c r="BU5422" s="2"/>
      <c r="BV5422" s="2"/>
      <c r="BW5422" s="2"/>
      <c r="BX5422" s="2"/>
      <c r="BY5422" s="2"/>
    </row>
    <row r="5423" spans="38:77" s="11" customFormat="1" x14ac:dyDescent="0.3">
      <c r="AL5423" s="2"/>
      <c r="AM5423" s="2"/>
      <c r="AN5423" s="2"/>
      <c r="AO5423" s="2"/>
      <c r="AP5423" s="2"/>
      <c r="AQ5423" s="2"/>
      <c r="AR5423" s="2"/>
      <c r="AS5423" s="2"/>
      <c r="AT5423" s="2"/>
      <c r="AU5423" s="2"/>
      <c r="AV5423" s="2"/>
      <c r="AW5423" s="2"/>
      <c r="AX5423" s="2"/>
      <c r="AY5423" s="2"/>
      <c r="AZ5423" s="2"/>
      <c r="BA5423" s="2"/>
      <c r="BB5423" s="2"/>
      <c r="BC5423" s="2"/>
      <c r="BD5423" s="2"/>
      <c r="BE5423" s="2"/>
      <c r="BF5423" s="2"/>
      <c r="BG5423" s="2"/>
      <c r="BH5423" s="2"/>
      <c r="BI5423" s="2"/>
      <c r="BJ5423" s="2"/>
      <c r="BK5423" s="2"/>
      <c r="BL5423" s="2"/>
      <c r="BM5423" s="2"/>
      <c r="BN5423" s="2"/>
      <c r="BO5423" s="2"/>
      <c r="BP5423" s="2"/>
      <c r="BQ5423" s="2"/>
      <c r="BR5423" s="2"/>
      <c r="BS5423" s="2"/>
      <c r="BT5423" s="2"/>
      <c r="BU5423" s="2"/>
      <c r="BV5423" s="2"/>
      <c r="BW5423" s="2"/>
      <c r="BX5423" s="2"/>
      <c r="BY5423" s="2"/>
    </row>
    <row r="5424" spans="38:77" s="11" customFormat="1" x14ac:dyDescent="0.3">
      <c r="AL5424" s="2"/>
      <c r="AM5424" s="2"/>
      <c r="AN5424" s="2"/>
      <c r="AO5424" s="2"/>
      <c r="AP5424" s="2"/>
      <c r="AQ5424" s="2"/>
      <c r="AR5424" s="2"/>
      <c r="AS5424" s="2"/>
      <c r="AT5424" s="2"/>
      <c r="AU5424" s="2"/>
      <c r="AV5424" s="2"/>
      <c r="AW5424" s="2"/>
      <c r="AX5424" s="2"/>
      <c r="AY5424" s="2"/>
      <c r="AZ5424" s="2"/>
      <c r="BA5424" s="2"/>
      <c r="BB5424" s="2"/>
      <c r="BC5424" s="2"/>
      <c r="BD5424" s="2"/>
      <c r="BE5424" s="2"/>
      <c r="BF5424" s="2"/>
      <c r="BG5424" s="2"/>
      <c r="BH5424" s="2"/>
      <c r="BI5424" s="2"/>
      <c r="BJ5424" s="2"/>
      <c r="BK5424" s="2"/>
      <c r="BL5424" s="2"/>
      <c r="BM5424" s="2"/>
      <c r="BN5424" s="2"/>
      <c r="BO5424" s="2"/>
      <c r="BP5424" s="2"/>
      <c r="BQ5424" s="2"/>
      <c r="BR5424" s="2"/>
      <c r="BS5424" s="2"/>
      <c r="BT5424" s="2"/>
      <c r="BU5424" s="2"/>
      <c r="BV5424" s="2"/>
      <c r="BW5424" s="2"/>
      <c r="BX5424" s="2"/>
      <c r="BY5424" s="2"/>
    </row>
    <row r="5425" spans="38:77" s="11" customFormat="1" x14ac:dyDescent="0.3">
      <c r="AL5425" s="2"/>
      <c r="AM5425" s="2"/>
      <c r="AN5425" s="2"/>
      <c r="AO5425" s="2"/>
      <c r="AP5425" s="2"/>
      <c r="AQ5425" s="2"/>
      <c r="AR5425" s="2"/>
      <c r="AS5425" s="2"/>
      <c r="AT5425" s="2"/>
      <c r="AU5425" s="2"/>
      <c r="AV5425" s="2"/>
      <c r="AW5425" s="2"/>
      <c r="AX5425" s="2"/>
      <c r="AY5425" s="2"/>
      <c r="AZ5425" s="2"/>
      <c r="BA5425" s="2"/>
      <c r="BB5425" s="2"/>
      <c r="BC5425" s="2"/>
      <c r="BD5425" s="2"/>
      <c r="BE5425" s="2"/>
      <c r="BF5425" s="2"/>
      <c r="BG5425" s="2"/>
      <c r="BH5425" s="2"/>
      <c r="BI5425" s="2"/>
      <c r="BJ5425" s="2"/>
      <c r="BK5425" s="2"/>
      <c r="BL5425" s="2"/>
      <c r="BM5425" s="2"/>
      <c r="BN5425" s="2"/>
      <c r="BO5425" s="2"/>
      <c r="BP5425" s="2"/>
      <c r="BQ5425" s="2"/>
      <c r="BR5425" s="2"/>
      <c r="BS5425" s="2"/>
      <c r="BT5425" s="2"/>
      <c r="BU5425" s="2"/>
      <c r="BV5425" s="2"/>
      <c r="BW5425" s="2"/>
      <c r="BX5425" s="2"/>
      <c r="BY5425" s="2"/>
    </row>
    <row r="5426" spans="38:77" s="11" customFormat="1" x14ac:dyDescent="0.3">
      <c r="AL5426" s="2"/>
      <c r="AM5426" s="2"/>
      <c r="AN5426" s="2"/>
      <c r="AO5426" s="2"/>
      <c r="AP5426" s="2"/>
      <c r="AQ5426" s="2"/>
      <c r="AR5426" s="2"/>
      <c r="AS5426" s="2"/>
      <c r="AT5426" s="2"/>
      <c r="AU5426" s="2"/>
      <c r="AV5426" s="2"/>
      <c r="AW5426" s="2"/>
      <c r="AX5426" s="2"/>
      <c r="AY5426" s="2"/>
      <c r="AZ5426" s="2"/>
      <c r="BA5426" s="2"/>
      <c r="BB5426" s="2"/>
      <c r="BC5426" s="2"/>
      <c r="BD5426" s="2"/>
      <c r="BE5426" s="2"/>
      <c r="BF5426" s="2"/>
      <c r="BG5426" s="2"/>
      <c r="BH5426" s="2"/>
      <c r="BI5426" s="2"/>
      <c r="BJ5426" s="2"/>
      <c r="BK5426" s="2"/>
      <c r="BL5426" s="2"/>
      <c r="BM5426" s="2"/>
      <c r="BN5426" s="2"/>
      <c r="BO5426" s="2"/>
      <c r="BP5426" s="2"/>
      <c r="BQ5426" s="2"/>
      <c r="BR5426" s="2"/>
      <c r="BS5426" s="2"/>
      <c r="BT5426" s="2"/>
      <c r="BU5426" s="2"/>
      <c r="BV5426" s="2"/>
      <c r="BW5426" s="2"/>
      <c r="BX5426" s="2"/>
      <c r="BY5426" s="2"/>
    </row>
    <row r="5427" spans="38:77" s="11" customFormat="1" x14ac:dyDescent="0.3">
      <c r="AL5427" s="2"/>
      <c r="AM5427" s="2"/>
      <c r="AN5427" s="2"/>
      <c r="AO5427" s="2"/>
      <c r="AP5427" s="2"/>
      <c r="AQ5427" s="2"/>
      <c r="AR5427" s="2"/>
      <c r="AS5427" s="2"/>
      <c r="AT5427" s="2"/>
      <c r="AU5427" s="2"/>
      <c r="AV5427" s="2"/>
      <c r="AW5427" s="2"/>
      <c r="AX5427" s="2"/>
      <c r="AY5427" s="2"/>
      <c r="AZ5427" s="2"/>
      <c r="BA5427" s="2"/>
      <c r="BB5427" s="2"/>
      <c r="BC5427" s="2"/>
      <c r="BD5427" s="2"/>
      <c r="BE5427" s="2"/>
      <c r="BF5427" s="2"/>
      <c r="BG5427" s="2"/>
      <c r="BH5427" s="2"/>
      <c r="BI5427" s="2"/>
      <c r="BJ5427" s="2"/>
      <c r="BK5427" s="2"/>
      <c r="BL5427" s="2"/>
      <c r="BM5427" s="2"/>
      <c r="BN5427" s="2"/>
      <c r="BO5427" s="2"/>
      <c r="BP5427" s="2"/>
      <c r="BQ5427" s="2"/>
      <c r="BR5427" s="2"/>
      <c r="BS5427" s="2"/>
      <c r="BT5427" s="2"/>
      <c r="BU5427" s="2"/>
      <c r="BV5427" s="2"/>
      <c r="BW5427" s="2"/>
      <c r="BX5427" s="2"/>
      <c r="BY5427" s="2"/>
    </row>
    <row r="5428" spans="38:77" s="11" customFormat="1" x14ac:dyDescent="0.3">
      <c r="AL5428" s="2"/>
      <c r="AM5428" s="2"/>
      <c r="AN5428" s="2"/>
      <c r="AO5428" s="2"/>
      <c r="AP5428" s="2"/>
      <c r="AQ5428" s="2"/>
      <c r="AR5428" s="2"/>
      <c r="AS5428" s="2"/>
      <c r="AT5428" s="2"/>
      <c r="AU5428" s="2"/>
      <c r="AV5428" s="2"/>
      <c r="AW5428" s="2"/>
      <c r="AX5428" s="2"/>
      <c r="AY5428" s="2"/>
      <c r="AZ5428" s="2"/>
      <c r="BA5428" s="2"/>
      <c r="BB5428" s="2"/>
      <c r="BC5428" s="2"/>
      <c r="BD5428" s="2"/>
      <c r="BE5428" s="2"/>
      <c r="BF5428" s="2"/>
      <c r="BG5428" s="2"/>
      <c r="BH5428" s="2"/>
      <c r="BI5428" s="2"/>
      <c r="BJ5428" s="2"/>
      <c r="BK5428" s="2"/>
      <c r="BL5428" s="2"/>
      <c r="BM5428" s="2"/>
      <c r="BN5428" s="2"/>
      <c r="BO5428" s="2"/>
      <c r="BP5428" s="2"/>
      <c r="BQ5428" s="2"/>
      <c r="BR5428" s="2"/>
      <c r="BS5428" s="2"/>
      <c r="BT5428" s="2"/>
      <c r="BU5428" s="2"/>
      <c r="BV5428" s="2"/>
      <c r="BW5428" s="2"/>
      <c r="BX5428" s="2"/>
      <c r="BY5428" s="2"/>
    </row>
    <row r="5429" spans="38:77" s="11" customFormat="1" x14ac:dyDescent="0.3">
      <c r="AL5429" s="2"/>
      <c r="AM5429" s="2"/>
      <c r="AN5429" s="2"/>
      <c r="AO5429" s="2"/>
      <c r="AP5429" s="2"/>
      <c r="AQ5429" s="2"/>
      <c r="AR5429" s="2"/>
      <c r="AS5429" s="2"/>
      <c r="AT5429" s="2"/>
      <c r="AU5429" s="2"/>
      <c r="AV5429" s="2"/>
      <c r="AW5429" s="2"/>
      <c r="AX5429" s="2"/>
      <c r="AY5429" s="2"/>
      <c r="AZ5429" s="2"/>
      <c r="BA5429" s="2"/>
      <c r="BB5429" s="2"/>
      <c r="BC5429" s="2"/>
      <c r="BD5429" s="2"/>
      <c r="BE5429" s="2"/>
      <c r="BF5429" s="2"/>
      <c r="BG5429" s="2"/>
      <c r="BH5429" s="2"/>
      <c r="BI5429" s="2"/>
      <c r="BJ5429" s="2"/>
      <c r="BK5429" s="2"/>
      <c r="BL5429" s="2"/>
      <c r="BM5429" s="2"/>
      <c r="BN5429" s="2"/>
      <c r="BO5429" s="2"/>
      <c r="BP5429" s="2"/>
      <c r="BQ5429" s="2"/>
      <c r="BR5429" s="2"/>
      <c r="BS5429" s="2"/>
      <c r="BT5429" s="2"/>
      <c r="BU5429" s="2"/>
      <c r="BV5429" s="2"/>
      <c r="BW5429" s="2"/>
      <c r="BX5429" s="2"/>
      <c r="BY5429" s="2"/>
    </row>
    <row r="5430" spans="38:77" s="11" customFormat="1" x14ac:dyDescent="0.3">
      <c r="AL5430" s="2"/>
      <c r="AM5430" s="2"/>
      <c r="AN5430" s="2"/>
      <c r="AO5430" s="2"/>
      <c r="AP5430" s="2"/>
      <c r="AQ5430" s="2"/>
      <c r="AR5430" s="2"/>
      <c r="AS5430" s="2"/>
      <c r="AT5430" s="2"/>
      <c r="AU5430" s="2"/>
      <c r="AV5430" s="2"/>
      <c r="AW5430" s="2"/>
      <c r="AX5430" s="2"/>
      <c r="AY5430" s="2"/>
      <c r="AZ5430" s="2"/>
      <c r="BA5430" s="2"/>
      <c r="BB5430" s="2"/>
      <c r="BC5430" s="2"/>
      <c r="BD5430" s="2"/>
      <c r="BE5430" s="2"/>
      <c r="BF5430" s="2"/>
      <c r="BG5430" s="2"/>
      <c r="BH5430" s="2"/>
      <c r="BI5430" s="2"/>
      <c r="BJ5430" s="2"/>
      <c r="BK5430" s="2"/>
      <c r="BL5430" s="2"/>
      <c r="BM5430" s="2"/>
      <c r="BN5430" s="2"/>
      <c r="BO5430" s="2"/>
      <c r="BP5430" s="2"/>
      <c r="BQ5430" s="2"/>
      <c r="BR5430" s="2"/>
      <c r="BS5430" s="2"/>
      <c r="BT5430" s="2"/>
      <c r="BU5430" s="2"/>
      <c r="BV5430" s="2"/>
      <c r="BW5430" s="2"/>
      <c r="BX5430" s="2"/>
      <c r="BY5430" s="2"/>
    </row>
    <row r="5431" spans="38:77" s="11" customFormat="1" x14ac:dyDescent="0.3">
      <c r="AL5431" s="2"/>
      <c r="AM5431" s="2"/>
      <c r="AN5431" s="2"/>
      <c r="AO5431" s="2"/>
      <c r="AP5431" s="2"/>
      <c r="AQ5431" s="2"/>
      <c r="AR5431" s="2"/>
      <c r="AS5431" s="2"/>
      <c r="AT5431" s="2"/>
      <c r="AU5431" s="2"/>
      <c r="AV5431" s="2"/>
      <c r="AW5431" s="2"/>
      <c r="AX5431" s="2"/>
      <c r="AY5431" s="2"/>
      <c r="AZ5431" s="2"/>
      <c r="BA5431" s="2"/>
      <c r="BB5431" s="2"/>
      <c r="BC5431" s="2"/>
      <c r="BD5431" s="2"/>
      <c r="BE5431" s="2"/>
      <c r="BF5431" s="2"/>
      <c r="BG5431" s="2"/>
      <c r="BH5431" s="2"/>
      <c r="BI5431" s="2"/>
      <c r="BJ5431" s="2"/>
      <c r="BK5431" s="2"/>
      <c r="BL5431" s="2"/>
      <c r="BM5431" s="2"/>
      <c r="BN5431" s="2"/>
      <c r="BO5431" s="2"/>
      <c r="BP5431" s="2"/>
      <c r="BQ5431" s="2"/>
      <c r="BR5431" s="2"/>
      <c r="BS5431" s="2"/>
      <c r="BT5431" s="2"/>
      <c r="BU5431" s="2"/>
      <c r="BV5431" s="2"/>
      <c r="BW5431" s="2"/>
      <c r="BX5431" s="2"/>
      <c r="BY5431" s="2"/>
    </row>
    <row r="5432" spans="38:77" s="11" customFormat="1" x14ac:dyDescent="0.3">
      <c r="AL5432" s="2"/>
      <c r="AM5432" s="2"/>
      <c r="AN5432" s="2"/>
      <c r="AO5432" s="2"/>
      <c r="AP5432" s="2"/>
      <c r="AQ5432" s="2"/>
      <c r="AR5432" s="2"/>
      <c r="AS5432" s="2"/>
      <c r="AT5432" s="2"/>
      <c r="AU5432" s="2"/>
      <c r="AV5432" s="2"/>
      <c r="AW5432" s="2"/>
      <c r="AX5432" s="2"/>
      <c r="AY5432" s="2"/>
      <c r="AZ5432" s="2"/>
      <c r="BA5432" s="2"/>
      <c r="BB5432" s="2"/>
      <c r="BC5432" s="2"/>
      <c r="BD5432" s="2"/>
      <c r="BE5432" s="2"/>
      <c r="BF5432" s="2"/>
      <c r="BG5432" s="2"/>
      <c r="BH5432" s="2"/>
      <c r="BI5432" s="2"/>
      <c r="BJ5432" s="2"/>
      <c r="BK5432" s="2"/>
      <c r="BL5432" s="2"/>
      <c r="BM5432" s="2"/>
      <c r="BN5432" s="2"/>
      <c r="BO5432" s="2"/>
      <c r="BP5432" s="2"/>
      <c r="BQ5432" s="2"/>
      <c r="BR5432" s="2"/>
      <c r="BS5432" s="2"/>
      <c r="BT5432" s="2"/>
      <c r="BU5432" s="2"/>
      <c r="BV5432" s="2"/>
      <c r="BW5432" s="2"/>
      <c r="BX5432" s="2"/>
      <c r="BY5432" s="2"/>
    </row>
    <row r="5433" spans="38:77" s="11" customFormat="1" x14ac:dyDescent="0.3">
      <c r="AL5433" s="2"/>
      <c r="AM5433" s="2"/>
      <c r="AN5433" s="2"/>
      <c r="AO5433" s="2"/>
      <c r="AP5433" s="2"/>
      <c r="AQ5433" s="2"/>
      <c r="AR5433" s="2"/>
      <c r="AS5433" s="2"/>
      <c r="AT5433" s="2"/>
      <c r="AU5433" s="2"/>
      <c r="AV5433" s="2"/>
      <c r="AW5433" s="2"/>
      <c r="AX5433" s="2"/>
      <c r="AY5433" s="2"/>
      <c r="AZ5433" s="2"/>
      <c r="BA5433" s="2"/>
      <c r="BB5433" s="2"/>
      <c r="BC5433" s="2"/>
      <c r="BD5433" s="2"/>
      <c r="BE5433" s="2"/>
      <c r="BF5433" s="2"/>
      <c r="BG5433" s="2"/>
      <c r="BH5433" s="2"/>
      <c r="BI5433" s="2"/>
      <c r="BJ5433" s="2"/>
      <c r="BK5433" s="2"/>
      <c r="BL5433" s="2"/>
      <c r="BM5433" s="2"/>
      <c r="BN5433" s="2"/>
      <c r="BO5433" s="2"/>
      <c r="BP5433" s="2"/>
      <c r="BQ5433" s="2"/>
      <c r="BR5433" s="2"/>
      <c r="BS5433" s="2"/>
      <c r="BT5433" s="2"/>
      <c r="BU5433" s="2"/>
      <c r="BV5433" s="2"/>
      <c r="BW5433" s="2"/>
      <c r="BX5433" s="2"/>
      <c r="BY5433" s="2"/>
    </row>
    <row r="5434" spans="38:77" s="11" customFormat="1" x14ac:dyDescent="0.3">
      <c r="AL5434" s="2"/>
      <c r="AM5434" s="2"/>
      <c r="AN5434" s="2"/>
      <c r="AO5434" s="2"/>
      <c r="AP5434" s="2"/>
      <c r="AQ5434" s="2"/>
      <c r="AR5434" s="2"/>
      <c r="AS5434" s="2"/>
      <c r="AT5434" s="2"/>
      <c r="AU5434" s="2"/>
      <c r="AV5434" s="2"/>
      <c r="AW5434" s="2"/>
      <c r="AX5434" s="2"/>
      <c r="AY5434" s="2"/>
      <c r="AZ5434" s="2"/>
      <c r="BA5434" s="2"/>
      <c r="BB5434" s="2"/>
      <c r="BC5434" s="2"/>
      <c r="BD5434" s="2"/>
      <c r="BE5434" s="2"/>
      <c r="BF5434" s="2"/>
      <c r="BG5434" s="2"/>
      <c r="BH5434" s="2"/>
      <c r="BI5434" s="2"/>
      <c r="BJ5434" s="2"/>
      <c r="BK5434" s="2"/>
      <c r="BL5434" s="2"/>
      <c r="BM5434" s="2"/>
      <c r="BN5434" s="2"/>
      <c r="BO5434" s="2"/>
      <c r="BP5434" s="2"/>
      <c r="BQ5434" s="2"/>
      <c r="BR5434" s="2"/>
      <c r="BS5434" s="2"/>
      <c r="BT5434" s="2"/>
      <c r="BU5434" s="2"/>
      <c r="BV5434" s="2"/>
      <c r="BW5434" s="2"/>
      <c r="BX5434" s="2"/>
      <c r="BY5434" s="2"/>
    </row>
    <row r="5435" spans="38:77" s="11" customFormat="1" x14ac:dyDescent="0.3">
      <c r="AL5435" s="2"/>
      <c r="AM5435" s="2"/>
      <c r="AN5435" s="2"/>
      <c r="AO5435" s="2"/>
      <c r="AP5435" s="2"/>
      <c r="AQ5435" s="2"/>
      <c r="AR5435" s="2"/>
      <c r="AS5435" s="2"/>
      <c r="AT5435" s="2"/>
      <c r="AU5435" s="2"/>
      <c r="AV5435" s="2"/>
      <c r="AW5435" s="2"/>
      <c r="AX5435" s="2"/>
      <c r="AY5435" s="2"/>
      <c r="AZ5435" s="2"/>
      <c r="BA5435" s="2"/>
      <c r="BB5435" s="2"/>
      <c r="BC5435" s="2"/>
      <c r="BD5435" s="2"/>
      <c r="BE5435" s="2"/>
      <c r="BF5435" s="2"/>
      <c r="BG5435" s="2"/>
      <c r="BH5435" s="2"/>
      <c r="BI5435" s="2"/>
      <c r="BJ5435" s="2"/>
      <c r="BK5435" s="2"/>
      <c r="BL5435" s="2"/>
      <c r="BM5435" s="2"/>
      <c r="BN5435" s="2"/>
      <c r="BO5435" s="2"/>
      <c r="BP5435" s="2"/>
      <c r="BQ5435" s="2"/>
      <c r="BR5435" s="2"/>
      <c r="BS5435" s="2"/>
      <c r="BT5435" s="2"/>
      <c r="BU5435" s="2"/>
      <c r="BV5435" s="2"/>
      <c r="BW5435" s="2"/>
      <c r="BX5435" s="2"/>
      <c r="BY5435" s="2"/>
    </row>
    <row r="5436" spans="38:77" s="11" customFormat="1" x14ac:dyDescent="0.3">
      <c r="AL5436" s="2"/>
      <c r="AM5436" s="2"/>
      <c r="AN5436" s="2"/>
      <c r="AO5436" s="2"/>
      <c r="AP5436" s="2"/>
      <c r="AQ5436" s="2"/>
      <c r="AR5436" s="2"/>
      <c r="AS5436" s="2"/>
      <c r="AT5436" s="2"/>
      <c r="AU5436" s="2"/>
      <c r="AV5436" s="2"/>
      <c r="AW5436" s="2"/>
      <c r="AX5436" s="2"/>
      <c r="AY5436" s="2"/>
      <c r="AZ5436" s="2"/>
      <c r="BA5436" s="2"/>
      <c r="BB5436" s="2"/>
      <c r="BC5436" s="2"/>
      <c r="BD5436" s="2"/>
      <c r="BE5436" s="2"/>
      <c r="BF5436" s="2"/>
      <c r="BG5436" s="2"/>
      <c r="BH5436" s="2"/>
      <c r="BI5436" s="2"/>
      <c r="BJ5436" s="2"/>
      <c r="BK5436" s="2"/>
      <c r="BL5436" s="2"/>
      <c r="BM5436" s="2"/>
      <c r="BN5436" s="2"/>
      <c r="BO5436" s="2"/>
      <c r="BP5436" s="2"/>
      <c r="BQ5436" s="2"/>
      <c r="BR5436" s="2"/>
      <c r="BS5436" s="2"/>
      <c r="BT5436" s="2"/>
      <c r="BU5436" s="2"/>
      <c r="BV5436" s="2"/>
      <c r="BW5436" s="2"/>
      <c r="BX5436" s="2"/>
      <c r="BY5436" s="2"/>
    </row>
    <row r="5437" spans="38:77" s="11" customFormat="1" x14ac:dyDescent="0.3">
      <c r="AL5437" s="2"/>
      <c r="AM5437" s="2"/>
      <c r="AN5437" s="2"/>
      <c r="AO5437" s="2"/>
      <c r="AP5437" s="2"/>
      <c r="AQ5437" s="2"/>
      <c r="AR5437" s="2"/>
      <c r="AS5437" s="2"/>
      <c r="AT5437" s="2"/>
      <c r="AU5437" s="2"/>
      <c r="AV5437" s="2"/>
      <c r="AW5437" s="2"/>
      <c r="AX5437" s="2"/>
      <c r="AY5437" s="2"/>
      <c r="AZ5437" s="2"/>
      <c r="BA5437" s="2"/>
      <c r="BB5437" s="2"/>
      <c r="BC5437" s="2"/>
      <c r="BD5437" s="2"/>
      <c r="BE5437" s="2"/>
      <c r="BF5437" s="2"/>
      <c r="BG5437" s="2"/>
      <c r="BH5437" s="2"/>
      <c r="BI5437" s="2"/>
      <c r="BJ5437" s="2"/>
      <c r="BK5437" s="2"/>
      <c r="BL5437" s="2"/>
      <c r="BM5437" s="2"/>
      <c r="BN5437" s="2"/>
      <c r="BO5437" s="2"/>
      <c r="BP5437" s="2"/>
      <c r="BQ5437" s="2"/>
      <c r="BR5437" s="2"/>
      <c r="BS5437" s="2"/>
      <c r="BT5437" s="2"/>
      <c r="BU5437" s="2"/>
      <c r="BV5437" s="2"/>
      <c r="BW5437" s="2"/>
      <c r="BX5437" s="2"/>
      <c r="BY5437" s="2"/>
    </row>
    <row r="5438" spans="38:77" s="11" customFormat="1" x14ac:dyDescent="0.3">
      <c r="AL5438" s="2"/>
      <c r="AM5438" s="2"/>
      <c r="AN5438" s="2"/>
      <c r="AO5438" s="2"/>
      <c r="AP5438" s="2"/>
      <c r="AQ5438" s="2"/>
      <c r="AR5438" s="2"/>
      <c r="AS5438" s="2"/>
      <c r="AT5438" s="2"/>
      <c r="AU5438" s="2"/>
      <c r="AV5438" s="2"/>
      <c r="AW5438" s="2"/>
      <c r="AX5438" s="2"/>
      <c r="AY5438" s="2"/>
      <c r="AZ5438" s="2"/>
      <c r="BA5438" s="2"/>
      <c r="BB5438" s="2"/>
      <c r="BC5438" s="2"/>
      <c r="BD5438" s="2"/>
      <c r="BE5438" s="2"/>
      <c r="BF5438" s="2"/>
      <c r="BG5438" s="2"/>
      <c r="BH5438" s="2"/>
      <c r="BI5438" s="2"/>
      <c r="BJ5438" s="2"/>
      <c r="BK5438" s="2"/>
      <c r="BL5438" s="2"/>
      <c r="BM5438" s="2"/>
      <c r="BN5438" s="2"/>
      <c r="BO5438" s="2"/>
      <c r="BP5438" s="2"/>
      <c r="BQ5438" s="2"/>
      <c r="BR5438" s="2"/>
      <c r="BS5438" s="2"/>
      <c r="BT5438" s="2"/>
      <c r="BU5438" s="2"/>
      <c r="BV5438" s="2"/>
      <c r="BW5438" s="2"/>
      <c r="BX5438" s="2"/>
      <c r="BY5438" s="2"/>
    </row>
    <row r="5439" spans="38:77" s="11" customFormat="1" x14ac:dyDescent="0.3">
      <c r="AL5439" s="2"/>
      <c r="AM5439" s="2"/>
      <c r="AN5439" s="2"/>
      <c r="AO5439" s="2"/>
      <c r="AP5439" s="2"/>
      <c r="AQ5439" s="2"/>
      <c r="AR5439" s="2"/>
      <c r="AS5439" s="2"/>
      <c r="AT5439" s="2"/>
      <c r="AU5439" s="2"/>
      <c r="AV5439" s="2"/>
      <c r="AW5439" s="2"/>
      <c r="AX5439" s="2"/>
      <c r="AY5439" s="2"/>
      <c r="AZ5439" s="2"/>
      <c r="BA5439" s="2"/>
      <c r="BB5439" s="2"/>
      <c r="BC5439" s="2"/>
      <c r="BD5439" s="2"/>
      <c r="BE5439" s="2"/>
      <c r="BF5439" s="2"/>
      <c r="BG5439" s="2"/>
      <c r="BH5439" s="2"/>
      <c r="BI5439" s="2"/>
      <c r="BJ5439" s="2"/>
      <c r="BK5439" s="2"/>
      <c r="BL5439" s="2"/>
      <c r="BM5439" s="2"/>
      <c r="BN5439" s="2"/>
      <c r="BO5439" s="2"/>
      <c r="BP5439" s="2"/>
      <c r="BQ5439" s="2"/>
      <c r="BR5439" s="2"/>
      <c r="BS5439" s="2"/>
      <c r="BT5439" s="2"/>
      <c r="BU5439" s="2"/>
      <c r="BV5439" s="2"/>
      <c r="BW5439" s="2"/>
      <c r="BX5439" s="2"/>
      <c r="BY5439" s="2"/>
    </row>
    <row r="5440" spans="38:77" s="11" customFormat="1" x14ac:dyDescent="0.3">
      <c r="AL5440" s="2"/>
      <c r="AM5440" s="2"/>
      <c r="AN5440" s="2"/>
      <c r="AO5440" s="2"/>
      <c r="AP5440" s="2"/>
      <c r="AQ5440" s="2"/>
      <c r="AR5440" s="2"/>
      <c r="AS5440" s="2"/>
      <c r="AT5440" s="2"/>
      <c r="AU5440" s="2"/>
      <c r="AV5440" s="2"/>
      <c r="AW5440" s="2"/>
      <c r="AX5440" s="2"/>
      <c r="AY5440" s="2"/>
      <c r="AZ5440" s="2"/>
      <c r="BA5440" s="2"/>
      <c r="BB5440" s="2"/>
      <c r="BC5440" s="2"/>
      <c r="BD5440" s="2"/>
      <c r="BE5440" s="2"/>
      <c r="BF5440" s="2"/>
      <c r="BG5440" s="2"/>
      <c r="BH5440" s="2"/>
      <c r="BI5440" s="2"/>
      <c r="BJ5440" s="2"/>
      <c r="BK5440" s="2"/>
      <c r="BL5440" s="2"/>
      <c r="BM5440" s="2"/>
      <c r="BN5440" s="2"/>
      <c r="BO5440" s="2"/>
      <c r="BP5440" s="2"/>
      <c r="BQ5440" s="2"/>
      <c r="BR5440" s="2"/>
      <c r="BS5440" s="2"/>
      <c r="BT5440" s="2"/>
      <c r="BU5440" s="2"/>
      <c r="BV5440" s="2"/>
      <c r="BW5440" s="2"/>
      <c r="BX5440" s="2"/>
      <c r="BY5440" s="2"/>
    </row>
    <row r="5441" spans="38:77" s="11" customFormat="1" x14ac:dyDescent="0.3">
      <c r="AL5441" s="2"/>
      <c r="AM5441" s="2"/>
      <c r="AN5441" s="2"/>
      <c r="AO5441" s="2"/>
      <c r="AP5441" s="2"/>
      <c r="AQ5441" s="2"/>
      <c r="AR5441" s="2"/>
      <c r="AS5441" s="2"/>
      <c r="AT5441" s="2"/>
      <c r="AU5441" s="2"/>
      <c r="AV5441" s="2"/>
      <c r="AW5441" s="2"/>
      <c r="AX5441" s="2"/>
      <c r="AY5441" s="2"/>
      <c r="AZ5441" s="2"/>
      <c r="BA5441" s="2"/>
      <c r="BB5441" s="2"/>
      <c r="BC5441" s="2"/>
      <c r="BD5441" s="2"/>
      <c r="BE5441" s="2"/>
      <c r="BF5441" s="2"/>
      <c r="BG5441" s="2"/>
      <c r="BH5441" s="2"/>
      <c r="BI5441" s="2"/>
      <c r="BJ5441" s="2"/>
      <c r="BK5441" s="2"/>
      <c r="BL5441" s="2"/>
      <c r="BM5441" s="2"/>
      <c r="BN5441" s="2"/>
      <c r="BO5441" s="2"/>
      <c r="BP5441" s="2"/>
      <c r="BQ5441" s="2"/>
      <c r="BR5441" s="2"/>
      <c r="BS5441" s="2"/>
      <c r="BT5441" s="2"/>
      <c r="BU5441" s="2"/>
      <c r="BV5441" s="2"/>
      <c r="BW5441" s="2"/>
      <c r="BX5441" s="2"/>
      <c r="BY5441" s="2"/>
    </row>
    <row r="5442" spans="38:77" s="11" customFormat="1" x14ac:dyDescent="0.3">
      <c r="AL5442" s="2"/>
      <c r="AM5442" s="2"/>
      <c r="AN5442" s="2"/>
      <c r="AO5442" s="2"/>
      <c r="AP5442" s="2"/>
      <c r="AQ5442" s="2"/>
      <c r="AR5442" s="2"/>
      <c r="AS5442" s="2"/>
      <c r="AT5442" s="2"/>
      <c r="AU5442" s="2"/>
      <c r="AV5442" s="2"/>
      <c r="AW5442" s="2"/>
      <c r="AX5442" s="2"/>
      <c r="AY5442" s="2"/>
      <c r="AZ5442" s="2"/>
      <c r="BA5442" s="2"/>
      <c r="BB5442" s="2"/>
      <c r="BC5442" s="2"/>
      <c r="BD5442" s="2"/>
      <c r="BE5442" s="2"/>
      <c r="BF5442" s="2"/>
      <c r="BG5442" s="2"/>
      <c r="BH5442" s="2"/>
      <c r="BI5442" s="2"/>
      <c r="BJ5442" s="2"/>
      <c r="BK5442" s="2"/>
      <c r="BL5442" s="2"/>
      <c r="BM5442" s="2"/>
      <c r="BN5442" s="2"/>
      <c r="BO5442" s="2"/>
      <c r="BP5442" s="2"/>
      <c r="BQ5442" s="2"/>
      <c r="BR5442" s="2"/>
      <c r="BS5442" s="2"/>
      <c r="BT5442" s="2"/>
      <c r="BU5442" s="2"/>
      <c r="BV5442" s="2"/>
      <c r="BW5442" s="2"/>
      <c r="BX5442" s="2"/>
      <c r="BY5442" s="2"/>
    </row>
    <row r="5443" spans="38:77" s="11" customFormat="1" x14ac:dyDescent="0.3">
      <c r="AL5443" s="2"/>
      <c r="AM5443" s="2"/>
      <c r="AN5443" s="2"/>
      <c r="AO5443" s="2"/>
      <c r="AP5443" s="2"/>
      <c r="AQ5443" s="2"/>
      <c r="AR5443" s="2"/>
      <c r="AS5443" s="2"/>
      <c r="AT5443" s="2"/>
      <c r="AU5443" s="2"/>
      <c r="AV5443" s="2"/>
      <c r="AW5443" s="2"/>
      <c r="AX5443" s="2"/>
      <c r="AY5443" s="2"/>
      <c r="AZ5443" s="2"/>
      <c r="BA5443" s="2"/>
      <c r="BB5443" s="2"/>
      <c r="BC5443" s="2"/>
      <c r="BD5443" s="2"/>
      <c r="BE5443" s="2"/>
      <c r="BF5443" s="2"/>
      <c r="BG5443" s="2"/>
      <c r="BH5443" s="2"/>
      <c r="BI5443" s="2"/>
      <c r="BJ5443" s="2"/>
      <c r="BK5443" s="2"/>
      <c r="BL5443" s="2"/>
      <c r="BM5443" s="2"/>
      <c r="BN5443" s="2"/>
      <c r="BO5443" s="2"/>
      <c r="BP5443" s="2"/>
      <c r="BQ5443" s="2"/>
      <c r="BR5443" s="2"/>
      <c r="BS5443" s="2"/>
      <c r="BT5443" s="2"/>
      <c r="BU5443" s="2"/>
      <c r="BV5443" s="2"/>
      <c r="BW5443" s="2"/>
      <c r="BX5443" s="2"/>
      <c r="BY5443" s="2"/>
    </row>
    <row r="5444" spans="38:77" s="11" customFormat="1" x14ac:dyDescent="0.3">
      <c r="AL5444" s="2"/>
      <c r="AM5444" s="2"/>
      <c r="AN5444" s="2"/>
      <c r="AO5444" s="2"/>
      <c r="AP5444" s="2"/>
      <c r="AQ5444" s="2"/>
      <c r="AR5444" s="2"/>
      <c r="AS5444" s="2"/>
      <c r="AT5444" s="2"/>
      <c r="AU5444" s="2"/>
      <c r="AV5444" s="2"/>
      <c r="AW5444" s="2"/>
      <c r="AX5444" s="2"/>
      <c r="AY5444" s="2"/>
      <c r="AZ5444" s="2"/>
      <c r="BA5444" s="2"/>
      <c r="BB5444" s="2"/>
      <c r="BC5444" s="2"/>
      <c r="BD5444" s="2"/>
      <c r="BE5444" s="2"/>
      <c r="BF5444" s="2"/>
      <c r="BG5444" s="2"/>
      <c r="BH5444" s="2"/>
      <c r="BI5444" s="2"/>
      <c r="BJ5444" s="2"/>
      <c r="BK5444" s="2"/>
      <c r="BL5444" s="2"/>
      <c r="BM5444" s="2"/>
      <c r="BN5444" s="2"/>
      <c r="BO5444" s="2"/>
      <c r="BP5444" s="2"/>
      <c r="BQ5444" s="2"/>
      <c r="BR5444" s="2"/>
      <c r="BS5444" s="2"/>
      <c r="BT5444" s="2"/>
      <c r="BU5444" s="2"/>
      <c r="BV5444" s="2"/>
      <c r="BW5444" s="2"/>
      <c r="BX5444" s="2"/>
      <c r="BY5444" s="2"/>
    </row>
    <row r="5445" spans="38:77" s="11" customFormat="1" x14ac:dyDescent="0.3">
      <c r="AL5445" s="2"/>
      <c r="AM5445" s="2"/>
      <c r="AN5445" s="2"/>
      <c r="AO5445" s="2"/>
      <c r="AP5445" s="2"/>
      <c r="AQ5445" s="2"/>
      <c r="AR5445" s="2"/>
      <c r="AS5445" s="2"/>
      <c r="AT5445" s="2"/>
      <c r="AU5445" s="2"/>
      <c r="AV5445" s="2"/>
      <c r="AW5445" s="2"/>
      <c r="AX5445" s="2"/>
      <c r="AY5445" s="2"/>
      <c r="AZ5445" s="2"/>
      <c r="BA5445" s="2"/>
      <c r="BB5445" s="2"/>
      <c r="BC5445" s="2"/>
      <c r="BD5445" s="2"/>
      <c r="BE5445" s="2"/>
      <c r="BF5445" s="2"/>
      <c r="BG5445" s="2"/>
      <c r="BH5445" s="2"/>
      <c r="BI5445" s="2"/>
      <c r="BJ5445" s="2"/>
      <c r="BK5445" s="2"/>
      <c r="BL5445" s="2"/>
      <c r="BM5445" s="2"/>
      <c r="BN5445" s="2"/>
      <c r="BO5445" s="2"/>
      <c r="BP5445" s="2"/>
      <c r="BQ5445" s="2"/>
      <c r="BR5445" s="2"/>
      <c r="BS5445" s="2"/>
      <c r="BT5445" s="2"/>
      <c r="BU5445" s="2"/>
      <c r="BV5445" s="2"/>
      <c r="BW5445" s="2"/>
      <c r="BX5445" s="2"/>
      <c r="BY5445" s="2"/>
    </row>
    <row r="5446" spans="38:77" s="11" customFormat="1" x14ac:dyDescent="0.3">
      <c r="AL5446" s="2"/>
      <c r="AM5446" s="2"/>
      <c r="AN5446" s="2"/>
      <c r="AO5446" s="2"/>
      <c r="AP5446" s="2"/>
      <c r="AQ5446" s="2"/>
      <c r="AR5446" s="2"/>
      <c r="AS5446" s="2"/>
      <c r="AT5446" s="2"/>
      <c r="AU5446" s="2"/>
      <c r="AV5446" s="2"/>
      <c r="AW5446" s="2"/>
      <c r="AX5446" s="2"/>
      <c r="AY5446" s="2"/>
      <c r="AZ5446" s="2"/>
      <c r="BA5446" s="2"/>
      <c r="BB5446" s="2"/>
      <c r="BC5446" s="2"/>
      <c r="BD5446" s="2"/>
      <c r="BE5446" s="2"/>
      <c r="BF5446" s="2"/>
      <c r="BG5446" s="2"/>
      <c r="BH5446" s="2"/>
      <c r="BI5446" s="2"/>
      <c r="BJ5446" s="2"/>
      <c r="BK5446" s="2"/>
      <c r="BL5446" s="2"/>
      <c r="BM5446" s="2"/>
      <c r="BN5446" s="2"/>
      <c r="BO5446" s="2"/>
      <c r="BP5446" s="2"/>
      <c r="BQ5446" s="2"/>
      <c r="BR5446" s="2"/>
      <c r="BS5446" s="2"/>
      <c r="BT5446" s="2"/>
      <c r="BU5446" s="2"/>
      <c r="BV5446" s="2"/>
      <c r="BW5446" s="2"/>
      <c r="BX5446" s="2"/>
      <c r="BY5446" s="2"/>
    </row>
    <row r="5447" spans="38:77" s="11" customFormat="1" x14ac:dyDescent="0.3">
      <c r="AL5447" s="2"/>
      <c r="AM5447" s="2"/>
      <c r="AN5447" s="2"/>
      <c r="AO5447" s="2"/>
      <c r="AP5447" s="2"/>
      <c r="AQ5447" s="2"/>
      <c r="AR5447" s="2"/>
      <c r="AS5447" s="2"/>
      <c r="AT5447" s="2"/>
      <c r="AU5447" s="2"/>
      <c r="AV5447" s="2"/>
      <c r="AW5447" s="2"/>
      <c r="AX5447" s="2"/>
      <c r="AY5447" s="2"/>
      <c r="AZ5447" s="2"/>
      <c r="BA5447" s="2"/>
      <c r="BB5447" s="2"/>
      <c r="BC5447" s="2"/>
      <c r="BD5447" s="2"/>
      <c r="BE5447" s="2"/>
      <c r="BF5447" s="2"/>
      <c r="BG5447" s="2"/>
      <c r="BH5447" s="2"/>
      <c r="BI5447" s="2"/>
      <c r="BJ5447" s="2"/>
      <c r="BK5447" s="2"/>
      <c r="BL5447" s="2"/>
      <c r="BM5447" s="2"/>
      <c r="BN5447" s="2"/>
      <c r="BO5447" s="2"/>
      <c r="BP5447" s="2"/>
      <c r="BQ5447" s="2"/>
      <c r="BR5447" s="2"/>
      <c r="BS5447" s="2"/>
      <c r="BT5447" s="2"/>
      <c r="BU5447" s="2"/>
      <c r="BV5447" s="2"/>
      <c r="BW5447" s="2"/>
      <c r="BX5447" s="2"/>
      <c r="BY5447" s="2"/>
    </row>
    <row r="5448" spans="38:77" s="11" customFormat="1" x14ac:dyDescent="0.3">
      <c r="AL5448" s="2"/>
      <c r="AM5448" s="2"/>
      <c r="AN5448" s="2"/>
      <c r="AO5448" s="2"/>
      <c r="AP5448" s="2"/>
      <c r="AQ5448" s="2"/>
      <c r="AR5448" s="2"/>
      <c r="AS5448" s="2"/>
      <c r="AT5448" s="2"/>
      <c r="AU5448" s="2"/>
      <c r="AV5448" s="2"/>
      <c r="AW5448" s="2"/>
      <c r="AX5448" s="2"/>
      <c r="AY5448" s="2"/>
      <c r="AZ5448" s="2"/>
      <c r="BA5448" s="2"/>
      <c r="BB5448" s="2"/>
      <c r="BC5448" s="2"/>
      <c r="BD5448" s="2"/>
      <c r="BE5448" s="2"/>
      <c r="BF5448" s="2"/>
      <c r="BG5448" s="2"/>
      <c r="BH5448" s="2"/>
      <c r="BI5448" s="2"/>
      <c r="BJ5448" s="2"/>
      <c r="BK5448" s="2"/>
      <c r="BL5448" s="2"/>
      <c r="BM5448" s="2"/>
      <c r="BN5448" s="2"/>
      <c r="BO5448" s="2"/>
      <c r="BP5448" s="2"/>
      <c r="BQ5448" s="2"/>
      <c r="BR5448" s="2"/>
      <c r="BS5448" s="2"/>
      <c r="BT5448" s="2"/>
      <c r="BU5448" s="2"/>
      <c r="BV5448" s="2"/>
      <c r="BW5448" s="2"/>
      <c r="BX5448" s="2"/>
      <c r="BY5448" s="2"/>
    </row>
    <row r="5449" spans="38:77" s="11" customFormat="1" x14ac:dyDescent="0.3">
      <c r="AL5449" s="2"/>
      <c r="AM5449" s="2"/>
      <c r="AN5449" s="2"/>
      <c r="AO5449" s="2"/>
      <c r="AP5449" s="2"/>
      <c r="AQ5449" s="2"/>
      <c r="AR5449" s="2"/>
      <c r="AS5449" s="2"/>
      <c r="AT5449" s="2"/>
      <c r="AU5449" s="2"/>
      <c r="AV5449" s="2"/>
      <c r="AW5449" s="2"/>
      <c r="AX5449" s="2"/>
      <c r="AY5449" s="2"/>
      <c r="AZ5449" s="2"/>
      <c r="BA5449" s="2"/>
      <c r="BB5449" s="2"/>
      <c r="BC5449" s="2"/>
      <c r="BD5449" s="2"/>
      <c r="BE5449" s="2"/>
      <c r="BF5449" s="2"/>
      <c r="BG5449" s="2"/>
      <c r="BH5449" s="2"/>
      <c r="BI5449" s="2"/>
      <c r="BJ5449" s="2"/>
      <c r="BK5449" s="2"/>
      <c r="BL5449" s="2"/>
      <c r="BM5449" s="2"/>
      <c r="BN5449" s="2"/>
      <c r="BO5449" s="2"/>
      <c r="BP5449" s="2"/>
      <c r="BQ5449" s="2"/>
      <c r="BR5449" s="2"/>
      <c r="BS5449" s="2"/>
      <c r="BT5449" s="2"/>
      <c r="BU5449" s="2"/>
      <c r="BV5449" s="2"/>
      <c r="BW5449" s="2"/>
      <c r="BX5449" s="2"/>
      <c r="BY5449" s="2"/>
    </row>
    <row r="5450" spans="38:77" s="11" customFormat="1" x14ac:dyDescent="0.3">
      <c r="AL5450" s="2"/>
      <c r="AM5450" s="2"/>
      <c r="AN5450" s="2"/>
      <c r="AO5450" s="2"/>
      <c r="AP5450" s="2"/>
      <c r="AQ5450" s="2"/>
      <c r="AR5450" s="2"/>
      <c r="AS5450" s="2"/>
      <c r="AT5450" s="2"/>
      <c r="AU5450" s="2"/>
      <c r="AV5450" s="2"/>
      <c r="AW5450" s="2"/>
      <c r="AX5450" s="2"/>
      <c r="AY5450" s="2"/>
      <c r="AZ5450" s="2"/>
      <c r="BA5450" s="2"/>
      <c r="BB5450" s="2"/>
      <c r="BC5450" s="2"/>
      <c r="BD5450" s="2"/>
      <c r="BE5450" s="2"/>
      <c r="BF5450" s="2"/>
      <c r="BG5450" s="2"/>
      <c r="BH5450" s="2"/>
      <c r="BI5450" s="2"/>
      <c r="BJ5450" s="2"/>
      <c r="BK5450" s="2"/>
      <c r="BL5450" s="2"/>
      <c r="BM5450" s="2"/>
      <c r="BN5450" s="2"/>
      <c r="BO5450" s="2"/>
      <c r="BP5450" s="2"/>
      <c r="BQ5450" s="2"/>
      <c r="BR5450" s="2"/>
      <c r="BS5450" s="2"/>
      <c r="BT5450" s="2"/>
      <c r="BU5450" s="2"/>
      <c r="BV5450" s="2"/>
      <c r="BW5450" s="2"/>
      <c r="BX5450" s="2"/>
      <c r="BY5450" s="2"/>
    </row>
    <row r="5451" spans="38:77" s="11" customFormat="1" x14ac:dyDescent="0.3">
      <c r="AL5451" s="2"/>
      <c r="AM5451" s="2"/>
      <c r="AN5451" s="2"/>
      <c r="AO5451" s="2"/>
      <c r="AP5451" s="2"/>
      <c r="AQ5451" s="2"/>
      <c r="AR5451" s="2"/>
      <c r="AS5451" s="2"/>
      <c r="AT5451" s="2"/>
      <c r="AU5451" s="2"/>
      <c r="AV5451" s="2"/>
      <c r="AW5451" s="2"/>
      <c r="AX5451" s="2"/>
      <c r="AY5451" s="2"/>
      <c r="AZ5451" s="2"/>
      <c r="BA5451" s="2"/>
      <c r="BB5451" s="2"/>
      <c r="BC5451" s="2"/>
      <c r="BD5451" s="2"/>
      <c r="BE5451" s="2"/>
      <c r="BF5451" s="2"/>
      <c r="BG5451" s="2"/>
      <c r="BH5451" s="2"/>
      <c r="BI5451" s="2"/>
      <c r="BJ5451" s="2"/>
      <c r="BK5451" s="2"/>
      <c r="BL5451" s="2"/>
      <c r="BM5451" s="2"/>
      <c r="BN5451" s="2"/>
      <c r="BO5451" s="2"/>
      <c r="BP5451" s="2"/>
      <c r="BQ5451" s="2"/>
      <c r="BR5451" s="2"/>
      <c r="BS5451" s="2"/>
      <c r="BT5451" s="2"/>
      <c r="BU5451" s="2"/>
      <c r="BV5451" s="2"/>
      <c r="BW5451" s="2"/>
      <c r="BX5451" s="2"/>
      <c r="BY5451" s="2"/>
    </row>
    <row r="5452" spans="38:77" s="11" customFormat="1" x14ac:dyDescent="0.3">
      <c r="AL5452" s="2"/>
      <c r="AM5452" s="2"/>
      <c r="AN5452" s="2"/>
      <c r="AO5452" s="2"/>
      <c r="AP5452" s="2"/>
      <c r="AQ5452" s="2"/>
      <c r="AR5452" s="2"/>
      <c r="AS5452" s="2"/>
      <c r="AT5452" s="2"/>
      <c r="AU5452" s="2"/>
      <c r="AV5452" s="2"/>
      <c r="AW5452" s="2"/>
      <c r="AX5452" s="2"/>
      <c r="AY5452" s="2"/>
      <c r="AZ5452" s="2"/>
      <c r="BA5452" s="2"/>
      <c r="BB5452" s="2"/>
      <c r="BC5452" s="2"/>
      <c r="BD5452" s="2"/>
      <c r="BE5452" s="2"/>
      <c r="BF5452" s="2"/>
      <c r="BG5452" s="2"/>
      <c r="BH5452" s="2"/>
      <c r="BI5452" s="2"/>
      <c r="BJ5452" s="2"/>
      <c r="BK5452" s="2"/>
      <c r="BL5452" s="2"/>
      <c r="BM5452" s="2"/>
      <c r="BN5452" s="2"/>
      <c r="BO5452" s="2"/>
      <c r="BP5452" s="2"/>
      <c r="BQ5452" s="2"/>
      <c r="BR5452" s="2"/>
      <c r="BS5452" s="2"/>
      <c r="BT5452" s="2"/>
      <c r="BU5452" s="2"/>
      <c r="BV5452" s="2"/>
      <c r="BW5452" s="2"/>
      <c r="BX5452" s="2"/>
      <c r="BY5452" s="2"/>
    </row>
    <row r="5453" spans="38:77" s="11" customFormat="1" x14ac:dyDescent="0.3">
      <c r="AL5453" s="2"/>
      <c r="AM5453" s="2"/>
      <c r="AN5453" s="2"/>
      <c r="AO5453" s="2"/>
      <c r="AP5453" s="2"/>
      <c r="AQ5453" s="2"/>
      <c r="AR5453" s="2"/>
      <c r="AS5453" s="2"/>
      <c r="AT5453" s="2"/>
      <c r="AU5453" s="2"/>
      <c r="AV5453" s="2"/>
      <c r="AW5453" s="2"/>
      <c r="AX5453" s="2"/>
      <c r="AY5453" s="2"/>
      <c r="AZ5453" s="2"/>
      <c r="BA5453" s="2"/>
      <c r="BB5453" s="2"/>
      <c r="BC5453" s="2"/>
      <c r="BD5453" s="2"/>
      <c r="BE5453" s="2"/>
      <c r="BF5453" s="2"/>
      <c r="BG5453" s="2"/>
      <c r="BH5453" s="2"/>
      <c r="BI5453" s="2"/>
      <c r="BJ5453" s="2"/>
      <c r="BK5453" s="2"/>
      <c r="BL5453" s="2"/>
      <c r="BM5453" s="2"/>
      <c r="BN5453" s="2"/>
      <c r="BO5453" s="2"/>
      <c r="BP5453" s="2"/>
      <c r="BQ5453" s="2"/>
      <c r="BR5453" s="2"/>
      <c r="BS5453" s="2"/>
      <c r="BT5453" s="2"/>
      <c r="BU5453" s="2"/>
      <c r="BV5453" s="2"/>
      <c r="BW5453" s="2"/>
      <c r="BX5453" s="2"/>
      <c r="BY5453" s="2"/>
    </row>
    <row r="5454" spans="38:77" s="11" customFormat="1" x14ac:dyDescent="0.3">
      <c r="AL5454" s="2"/>
      <c r="AM5454" s="2"/>
      <c r="AN5454" s="2"/>
      <c r="AO5454" s="2"/>
      <c r="AP5454" s="2"/>
      <c r="AQ5454" s="2"/>
      <c r="AR5454" s="2"/>
      <c r="AS5454" s="2"/>
      <c r="AT5454" s="2"/>
      <c r="AU5454" s="2"/>
      <c r="AV5454" s="2"/>
      <c r="AW5454" s="2"/>
      <c r="AX5454" s="2"/>
      <c r="AY5454" s="2"/>
      <c r="AZ5454" s="2"/>
      <c r="BA5454" s="2"/>
      <c r="BB5454" s="2"/>
      <c r="BC5454" s="2"/>
      <c r="BD5454" s="2"/>
      <c r="BE5454" s="2"/>
      <c r="BF5454" s="2"/>
      <c r="BG5454" s="2"/>
      <c r="BH5454" s="2"/>
      <c r="BI5454" s="2"/>
      <c r="BJ5454" s="2"/>
      <c r="BK5454" s="2"/>
      <c r="BL5454" s="2"/>
      <c r="BM5454" s="2"/>
      <c r="BN5454" s="2"/>
      <c r="BO5454" s="2"/>
      <c r="BP5454" s="2"/>
      <c r="BQ5454" s="2"/>
      <c r="BR5454" s="2"/>
      <c r="BS5454" s="2"/>
      <c r="BT5454" s="2"/>
      <c r="BU5454" s="2"/>
      <c r="BV5454" s="2"/>
      <c r="BW5454" s="2"/>
      <c r="BX5454" s="2"/>
      <c r="BY5454" s="2"/>
    </row>
    <row r="5455" spans="38:77" s="11" customFormat="1" x14ac:dyDescent="0.3">
      <c r="AL5455" s="2"/>
      <c r="AM5455" s="2"/>
      <c r="AN5455" s="2"/>
      <c r="AO5455" s="2"/>
      <c r="AP5455" s="2"/>
      <c r="AQ5455" s="2"/>
      <c r="AR5455" s="2"/>
      <c r="AS5455" s="2"/>
      <c r="AT5455" s="2"/>
      <c r="AU5455" s="2"/>
      <c r="AV5455" s="2"/>
      <c r="AW5455" s="2"/>
      <c r="AX5455" s="2"/>
      <c r="AY5455" s="2"/>
      <c r="AZ5455" s="2"/>
      <c r="BA5455" s="2"/>
      <c r="BB5455" s="2"/>
      <c r="BC5455" s="2"/>
      <c r="BD5455" s="2"/>
      <c r="BE5455" s="2"/>
      <c r="BF5455" s="2"/>
      <c r="BG5455" s="2"/>
      <c r="BH5455" s="2"/>
      <c r="BI5455" s="2"/>
      <c r="BJ5455" s="2"/>
      <c r="BK5455" s="2"/>
      <c r="BL5455" s="2"/>
      <c r="BM5455" s="2"/>
      <c r="BN5455" s="2"/>
      <c r="BO5455" s="2"/>
      <c r="BP5455" s="2"/>
      <c r="BQ5455" s="2"/>
      <c r="BR5455" s="2"/>
      <c r="BS5455" s="2"/>
      <c r="BT5455" s="2"/>
      <c r="BU5455" s="2"/>
      <c r="BV5455" s="2"/>
      <c r="BW5455" s="2"/>
      <c r="BX5455" s="2"/>
      <c r="BY5455" s="2"/>
    </row>
    <row r="5456" spans="38:77" s="11" customFormat="1" x14ac:dyDescent="0.3">
      <c r="AL5456" s="2"/>
      <c r="AM5456" s="2"/>
      <c r="AN5456" s="2"/>
      <c r="AO5456" s="2"/>
      <c r="AP5456" s="2"/>
      <c r="AQ5456" s="2"/>
      <c r="AR5456" s="2"/>
      <c r="AS5456" s="2"/>
      <c r="AT5456" s="2"/>
      <c r="AU5456" s="2"/>
      <c r="AV5456" s="2"/>
      <c r="AW5456" s="2"/>
      <c r="AX5456" s="2"/>
      <c r="AY5456" s="2"/>
      <c r="AZ5456" s="2"/>
      <c r="BA5456" s="2"/>
      <c r="BB5456" s="2"/>
      <c r="BC5456" s="2"/>
      <c r="BD5456" s="2"/>
      <c r="BE5456" s="2"/>
      <c r="BF5456" s="2"/>
      <c r="BG5456" s="2"/>
      <c r="BH5456" s="2"/>
      <c r="BI5456" s="2"/>
      <c r="BJ5456" s="2"/>
      <c r="BK5456" s="2"/>
      <c r="BL5456" s="2"/>
      <c r="BM5456" s="2"/>
      <c r="BN5456" s="2"/>
      <c r="BO5456" s="2"/>
      <c r="BP5456" s="2"/>
      <c r="BQ5456" s="2"/>
      <c r="BR5456" s="2"/>
      <c r="BS5456" s="2"/>
      <c r="BT5456" s="2"/>
      <c r="BU5456" s="2"/>
      <c r="BV5456" s="2"/>
      <c r="BW5456" s="2"/>
      <c r="BX5456" s="2"/>
      <c r="BY5456" s="2"/>
    </row>
    <row r="5457" spans="38:77" s="11" customFormat="1" x14ac:dyDescent="0.3">
      <c r="AL5457" s="2"/>
      <c r="AM5457" s="2"/>
      <c r="AN5457" s="2"/>
      <c r="AO5457" s="2"/>
      <c r="AP5457" s="2"/>
      <c r="AQ5457" s="2"/>
      <c r="AR5457" s="2"/>
      <c r="AS5457" s="2"/>
      <c r="AT5457" s="2"/>
      <c r="AU5457" s="2"/>
      <c r="AV5457" s="2"/>
      <c r="AW5457" s="2"/>
      <c r="AX5457" s="2"/>
      <c r="AY5457" s="2"/>
      <c r="AZ5457" s="2"/>
      <c r="BA5457" s="2"/>
      <c r="BB5457" s="2"/>
      <c r="BC5457" s="2"/>
      <c r="BD5457" s="2"/>
      <c r="BE5457" s="2"/>
      <c r="BF5457" s="2"/>
      <c r="BG5457" s="2"/>
      <c r="BH5457" s="2"/>
      <c r="BI5457" s="2"/>
      <c r="BJ5457" s="2"/>
      <c r="BK5457" s="2"/>
      <c r="BL5457" s="2"/>
      <c r="BM5457" s="2"/>
      <c r="BN5457" s="2"/>
      <c r="BO5457" s="2"/>
      <c r="BP5457" s="2"/>
      <c r="BQ5457" s="2"/>
      <c r="BR5457" s="2"/>
      <c r="BS5457" s="2"/>
      <c r="BT5457" s="2"/>
      <c r="BU5457" s="2"/>
      <c r="BV5457" s="2"/>
      <c r="BW5457" s="2"/>
      <c r="BX5457" s="2"/>
      <c r="BY5457" s="2"/>
    </row>
    <row r="5458" spans="38:77" s="11" customFormat="1" x14ac:dyDescent="0.3">
      <c r="AL5458" s="2"/>
      <c r="AM5458" s="2"/>
      <c r="AN5458" s="2"/>
      <c r="AO5458" s="2"/>
      <c r="AP5458" s="2"/>
      <c r="AQ5458" s="2"/>
      <c r="AR5458" s="2"/>
      <c r="AS5458" s="2"/>
      <c r="AT5458" s="2"/>
      <c r="AU5458" s="2"/>
      <c r="AV5458" s="2"/>
      <c r="AW5458" s="2"/>
      <c r="AX5458" s="2"/>
      <c r="AY5458" s="2"/>
      <c r="AZ5458" s="2"/>
      <c r="BA5458" s="2"/>
      <c r="BB5458" s="2"/>
      <c r="BC5458" s="2"/>
      <c r="BD5458" s="2"/>
      <c r="BE5458" s="2"/>
      <c r="BF5458" s="2"/>
      <c r="BG5458" s="2"/>
      <c r="BH5458" s="2"/>
      <c r="BI5458" s="2"/>
      <c r="BJ5458" s="2"/>
      <c r="BK5458" s="2"/>
      <c r="BL5458" s="2"/>
      <c r="BM5458" s="2"/>
      <c r="BN5458" s="2"/>
      <c r="BO5458" s="2"/>
      <c r="BP5458" s="2"/>
      <c r="BQ5458" s="2"/>
      <c r="BR5458" s="2"/>
      <c r="BS5458" s="2"/>
      <c r="BT5458" s="2"/>
      <c r="BU5458" s="2"/>
      <c r="BV5458" s="2"/>
      <c r="BW5458" s="2"/>
      <c r="BX5458" s="2"/>
      <c r="BY5458" s="2"/>
    </row>
    <row r="5459" spans="38:77" s="11" customFormat="1" x14ac:dyDescent="0.3">
      <c r="AL5459" s="2"/>
      <c r="AM5459" s="2"/>
      <c r="AN5459" s="2"/>
      <c r="AO5459" s="2"/>
      <c r="AP5459" s="2"/>
      <c r="AQ5459" s="2"/>
      <c r="AR5459" s="2"/>
      <c r="AS5459" s="2"/>
      <c r="AT5459" s="2"/>
      <c r="AU5459" s="2"/>
      <c r="AV5459" s="2"/>
      <c r="AW5459" s="2"/>
      <c r="AX5459" s="2"/>
      <c r="AY5459" s="2"/>
      <c r="AZ5459" s="2"/>
      <c r="BA5459" s="2"/>
      <c r="BB5459" s="2"/>
      <c r="BC5459" s="2"/>
      <c r="BD5459" s="2"/>
      <c r="BE5459" s="2"/>
      <c r="BF5459" s="2"/>
      <c r="BG5459" s="2"/>
      <c r="BH5459" s="2"/>
      <c r="BI5459" s="2"/>
      <c r="BJ5459" s="2"/>
      <c r="BK5459" s="2"/>
      <c r="BL5459" s="2"/>
      <c r="BM5459" s="2"/>
      <c r="BN5459" s="2"/>
      <c r="BO5459" s="2"/>
      <c r="BP5459" s="2"/>
      <c r="BQ5459" s="2"/>
      <c r="BR5459" s="2"/>
      <c r="BS5459" s="2"/>
      <c r="BT5459" s="2"/>
      <c r="BU5459" s="2"/>
      <c r="BV5459" s="2"/>
      <c r="BW5459" s="2"/>
      <c r="BX5459" s="2"/>
      <c r="BY5459" s="2"/>
    </row>
    <row r="5460" spans="38:77" s="11" customFormat="1" x14ac:dyDescent="0.3">
      <c r="AL5460" s="2"/>
      <c r="AM5460" s="2"/>
      <c r="AN5460" s="2"/>
      <c r="AO5460" s="2"/>
      <c r="AP5460" s="2"/>
      <c r="AQ5460" s="2"/>
      <c r="AR5460" s="2"/>
      <c r="AS5460" s="2"/>
      <c r="AT5460" s="2"/>
      <c r="AU5460" s="2"/>
      <c r="AV5460" s="2"/>
      <c r="AW5460" s="2"/>
      <c r="AX5460" s="2"/>
      <c r="AY5460" s="2"/>
      <c r="AZ5460" s="2"/>
      <c r="BA5460" s="2"/>
      <c r="BB5460" s="2"/>
      <c r="BC5460" s="2"/>
      <c r="BD5460" s="2"/>
      <c r="BE5460" s="2"/>
      <c r="BF5460" s="2"/>
      <c r="BG5460" s="2"/>
      <c r="BH5460" s="2"/>
      <c r="BI5460" s="2"/>
      <c r="BJ5460" s="2"/>
      <c r="BK5460" s="2"/>
      <c r="BL5460" s="2"/>
      <c r="BM5460" s="2"/>
      <c r="BN5460" s="2"/>
      <c r="BO5460" s="2"/>
      <c r="BP5460" s="2"/>
      <c r="BQ5460" s="2"/>
      <c r="BR5460" s="2"/>
      <c r="BS5460" s="2"/>
      <c r="BT5460" s="2"/>
      <c r="BU5460" s="2"/>
      <c r="BV5460" s="2"/>
      <c r="BW5460" s="2"/>
      <c r="BX5460" s="2"/>
      <c r="BY5460" s="2"/>
    </row>
    <row r="5461" spans="38:77" s="11" customFormat="1" x14ac:dyDescent="0.3">
      <c r="AL5461" s="2"/>
      <c r="AM5461" s="2"/>
      <c r="AN5461" s="2"/>
      <c r="AO5461" s="2"/>
      <c r="AP5461" s="2"/>
      <c r="AQ5461" s="2"/>
      <c r="AR5461" s="2"/>
      <c r="AS5461" s="2"/>
      <c r="AT5461" s="2"/>
      <c r="AU5461" s="2"/>
      <c r="AV5461" s="2"/>
      <c r="AW5461" s="2"/>
      <c r="AX5461" s="2"/>
      <c r="AY5461" s="2"/>
      <c r="AZ5461" s="2"/>
      <c r="BA5461" s="2"/>
      <c r="BB5461" s="2"/>
      <c r="BC5461" s="2"/>
      <c r="BD5461" s="2"/>
      <c r="BE5461" s="2"/>
      <c r="BF5461" s="2"/>
      <c r="BG5461" s="2"/>
      <c r="BH5461" s="2"/>
      <c r="BI5461" s="2"/>
      <c r="BJ5461" s="2"/>
      <c r="BK5461" s="2"/>
      <c r="BL5461" s="2"/>
      <c r="BM5461" s="2"/>
      <c r="BN5461" s="2"/>
      <c r="BO5461" s="2"/>
      <c r="BP5461" s="2"/>
      <c r="BQ5461" s="2"/>
      <c r="BR5461" s="2"/>
      <c r="BS5461" s="2"/>
      <c r="BT5461" s="2"/>
      <c r="BU5461" s="2"/>
      <c r="BV5461" s="2"/>
      <c r="BW5461" s="2"/>
      <c r="BX5461" s="2"/>
      <c r="BY5461" s="2"/>
    </row>
    <row r="5462" spans="38:77" s="11" customFormat="1" x14ac:dyDescent="0.3">
      <c r="AL5462" s="2"/>
      <c r="AM5462" s="2"/>
      <c r="AN5462" s="2"/>
      <c r="AO5462" s="2"/>
      <c r="AP5462" s="2"/>
      <c r="AQ5462" s="2"/>
      <c r="AR5462" s="2"/>
      <c r="AS5462" s="2"/>
      <c r="AT5462" s="2"/>
      <c r="AU5462" s="2"/>
      <c r="AV5462" s="2"/>
      <c r="AW5462" s="2"/>
      <c r="AX5462" s="2"/>
      <c r="AY5462" s="2"/>
      <c r="AZ5462" s="2"/>
      <c r="BA5462" s="2"/>
      <c r="BB5462" s="2"/>
      <c r="BC5462" s="2"/>
      <c r="BD5462" s="2"/>
      <c r="BE5462" s="2"/>
      <c r="BF5462" s="2"/>
      <c r="BG5462" s="2"/>
      <c r="BH5462" s="2"/>
      <c r="BI5462" s="2"/>
      <c r="BJ5462" s="2"/>
      <c r="BK5462" s="2"/>
      <c r="BL5462" s="2"/>
      <c r="BM5462" s="2"/>
      <c r="BN5462" s="2"/>
      <c r="BO5462" s="2"/>
      <c r="BP5462" s="2"/>
      <c r="BQ5462" s="2"/>
      <c r="BR5462" s="2"/>
      <c r="BS5462" s="2"/>
      <c r="BT5462" s="2"/>
      <c r="BU5462" s="2"/>
      <c r="BV5462" s="2"/>
      <c r="BW5462" s="2"/>
      <c r="BX5462" s="2"/>
      <c r="BY5462" s="2"/>
    </row>
    <row r="5463" spans="38:77" s="11" customFormat="1" x14ac:dyDescent="0.3">
      <c r="AL5463" s="2"/>
      <c r="AM5463" s="2"/>
      <c r="AN5463" s="2"/>
      <c r="AO5463" s="2"/>
      <c r="AP5463" s="2"/>
      <c r="AQ5463" s="2"/>
      <c r="AR5463" s="2"/>
      <c r="AS5463" s="2"/>
      <c r="AT5463" s="2"/>
      <c r="AU5463" s="2"/>
      <c r="AV5463" s="2"/>
      <c r="AW5463" s="2"/>
      <c r="AX5463" s="2"/>
      <c r="AY5463" s="2"/>
      <c r="AZ5463" s="2"/>
      <c r="BA5463" s="2"/>
      <c r="BB5463" s="2"/>
      <c r="BC5463" s="2"/>
      <c r="BD5463" s="2"/>
      <c r="BE5463" s="2"/>
      <c r="BF5463" s="2"/>
      <c r="BG5463" s="2"/>
      <c r="BH5463" s="2"/>
      <c r="BI5463" s="2"/>
      <c r="BJ5463" s="2"/>
      <c r="BK5463" s="2"/>
      <c r="BL5463" s="2"/>
      <c r="BM5463" s="2"/>
      <c r="BN5463" s="2"/>
      <c r="BO5463" s="2"/>
      <c r="BP5463" s="2"/>
      <c r="BQ5463" s="2"/>
      <c r="BR5463" s="2"/>
      <c r="BS5463" s="2"/>
      <c r="BT5463" s="2"/>
      <c r="BU5463" s="2"/>
      <c r="BV5463" s="2"/>
      <c r="BW5463" s="2"/>
      <c r="BX5463" s="2"/>
      <c r="BY5463" s="2"/>
    </row>
    <row r="5464" spans="38:77" s="11" customFormat="1" x14ac:dyDescent="0.3">
      <c r="AL5464" s="2"/>
      <c r="AM5464" s="2"/>
      <c r="AN5464" s="2"/>
      <c r="AO5464" s="2"/>
      <c r="AP5464" s="2"/>
      <c r="AQ5464" s="2"/>
      <c r="AR5464" s="2"/>
      <c r="AS5464" s="2"/>
      <c r="AT5464" s="2"/>
      <c r="AU5464" s="2"/>
      <c r="AV5464" s="2"/>
      <c r="AW5464" s="2"/>
      <c r="AX5464" s="2"/>
      <c r="AY5464" s="2"/>
      <c r="AZ5464" s="2"/>
      <c r="BA5464" s="2"/>
      <c r="BB5464" s="2"/>
      <c r="BC5464" s="2"/>
      <c r="BD5464" s="2"/>
      <c r="BE5464" s="2"/>
      <c r="BF5464" s="2"/>
      <c r="BG5464" s="2"/>
      <c r="BH5464" s="2"/>
      <c r="BI5464" s="2"/>
      <c r="BJ5464" s="2"/>
      <c r="BK5464" s="2"/>
      <c r="BL5464" s="2"/>
      <c r="BM5464" s="2"/>
      <c r="BN5464" s="2"/>
      <c r="BO5464" s="2"/>
      <c r="BP5464" s="2"/>
      <c r="BQ5464" s="2"/>
      <c r="BR5464" s="2"/>
      <c r="BS5464" s="2"/>
      <c r="BT5464" s="2"/>
      <c r="BU5464" s="2"/>
      <c r="BV5464" s="2"/>
      <c r="BW5464" s="2"/>
      <c r="BX5464" s="2"/>
      <c r="BY5464" s="2"/>
    </row>
    <row r="5465" spans="38:77" s="11" customFormat="1" x14ac:dyDescent="0.3">
      <c r="AL5465" s="2"/>
      <c r="AM5465" s="2"/>
      <c r="AN5465" s="2"/>
      <c r="AO5465" s="2"/>
      <c r="AP5465" s="2"/>
      <c r="AQ5465" s="2"/>
      <c r="AR5465" s="2"/>
      <c r="AS5465" s="2"/>
      <c r="AT5465" s="2"/>
      <c r="AU5465" s="2"/>
      <c r="AV5465" s="2"/>
      <c r="AW5465" s="2"/>
      <c r="AX5465" s="2"/>
      <c r="AY5465" s="2"/>
      <c r="AZ5465" s="2"/>
      <c r="BA5465" s="2"/>
      <c r="BB5465" s="2"/>
      <c r="BC5465" s="2"/>
      <c r="BD5465" s="2"/>
      <c r="BE5465" s="2"/>
      <c r="BF5465" s="2"/>
      <c r="BG5465" s="2"/>
      <c r="BH5465" s="2"/>
      <c r="BI5465" s="2"/>
      <c r="BJ5465" s="2"/>
      <c r="BK5465" s="2"/>
      <c r="BL5465" s="2"/>
      <c r="BM5465" s="2"/>
      <c r="BN5465" s="2"/>
      <c r="BO5465" s="2"/>
      <c r="BP5465" s="2"/>
      <c r="BQ5465" s="2"/>
      <c r="BR5465" s="2"/>
      <c r="BS5465" s="2"/>
      <c r="BT5465" s="2"/>
      <c r="BU5465" s="2"/>
      <c r="BV5465" s="2"/>
      <c r="BW5465" s="2"/>
      <c r="BX5465" s="2"/>
      <c r="BY5465" s="2"/>
    </row>
    <row r="5466" spans="38:77" s="11" customFormat="1" x14ac:dyDescent="0.3">
      <c r="AL5466" s="2"/>
      <c r="AM5466" s="2"/>
      <c r="AN5466" s="2"/>
      <c r="AO5466" s="2"/>
      <c r="AP5466" s="2"/>
      <c r="AQ5466" s="2"/>
      <c r="AR5466" s="2"/>
      <c r="AS5466" s="2"/>
      <c r="AT5466" s="2"/>
      <c r="AU5466" s="2"/>
      <c r="AV5466" s="2"/>
      <c r="AW5466" s="2"/>
      <c r="AX5466" s="2"/>
      <c r="AY5466" s="2"/>
      <c r="AZ5466" s="2"/>
      <c r="BA5466" s="2"/>
      <c r="BB5466" s="2"/>
      <c r="BC5466" s="2"/>
      <c r="BD5466" s="2"/>
      <c r="BE5466" s="2"/>
      <c r="BF5466" s="2"/>
      <c r="BG5466" s="2"/>
      <c r="BH5466" s="2"/>
      <c r="BI5466" s="2"/>
      <c r="BJ5466" s="2"/>
      <c r="BK5466" s="2"/>
      <c r="BL5466" s="2"/>
      <c r="BM5466" s="2"/>
      <c r="BN5466" s="2"/>
      <c r="BO5466" s="2"/>
      <c r="BP5466" s="2"/>
      <c r="BQ5466" s="2"/>
      <c r="BR5466" s="2"/>
      <c r="BS5466" s="2"/>
      <c r="BT5466" s="2"/>
      <c r="BU5466" s="2"/>
      <c r="BV5466" s="2"/>
      <c r="BW5466" s="2"/>
      <c r="BX5466" s="2"/>
      <c r="BY5466" s="2"/>
    </row>
    <row r="5467" spans="38:77" s="11" customFormat="1" x14ac:dyDescent="0.3">
      <c r="AL5467" s="2"/>
      <c r="AM5467" s="2"/>
      <c r="AN5467" s="2"/>
      <c r="AO5467" s="2"/>
      <c r="AP5467" s="2"/>
      <c r="AQ5467" s="2"/>
      <c r="AR5467" s="2"/>
      <c r="AS5467" s="2"/>
      <c r="AT5467" s="2"/>
      <c r="AU5467" s="2"/>
      <c r="AV5467" s="2"/>
      <c r="AW5467" s="2"/>
      <c r="AX5467" s="2"/>
      <c r="AY5467" s="2"/>
      <c r="AZ5467" s="2"/>
      <c r="BA5467" s="2"/>
      <c r="BB5467" s="2"/>
      <c r="BC5467" s="2"/>
      <c r="BD5467" s="2"/>
      <c r="BE5467" s="2"/>
      <c r="BF5467" s="2"/>
      <c r="BG5467" s="2"/>
      <c r="BH5467" s="2"/>
      <c r="BI5467" s="2"/>
      <c r="BJ5467" s="2"/>
      <c r="BK5467" s="2"/>
      <c r="BL5467" s="2"/>
      <c r="BM5467" s="2"/>
      <c r="BN5467" s="2"/>
      <c r="BO5467" s="2"/>
      <c r="BP5467" s="2"/>
      <c r="BQ5467" s="2"/>
      <c r="BR5467" s="2"/>
      <c r="BS5467" s="2"/>
      <c r="BT5467" s="2"/>
      <c r="BU5467" s="2"/>
      <c r="BV5467" s="2"/>
      <c r="BW5467" s="2"/>
      <c r="BX5467" s="2"/>
      <c r="BY5467" s="2"/>
    </row>
    <row r="5468" spans="38:77" s="11" customFormat="1" x14ac:dyDescent="0.3">
      <c r="AL5468" s="2"/>
      <c r="AM5468" s="2"/>
      <c r="AN5468" s="2"/>
      <c r="AO5468" s="2"/>
      <c r="AP5468" s="2"/>
      <c r="AQ5468" s="2"/>
      <c r="AR5468" s="2"/>
      <c r="AS5468" s="2"/>
      <c r="AT5468" s="2"/>
      <c r="AU5468" s="2"/>
      <c r="AV5468" s="2"/>
      <c r="AW5468" s="2"/>
      <c r="AX5468" s="2"/>
      <c r="AY5468" s="2"/>
      <c r="AZ5468" s="2"/>
      <c r="BA5468" s="2"/>
      <c r="BB5468" s="2"/>
      <c r="BC5468" s="2"/>
      <c r="BD5468" s="2"/>
      <c r="BE5468" s="2"/>
      <c r="BF5468" s="2"/>
      <c r="BG5468" s="2"/>
      <c r="BH5468" s="2"/>
      <c r="BI5468" s="2"/>
      <c r="BJ5468" s="2"/>
      <c r="BK5468" s="2"/>
      <c r="BL5468" s="2"/>
      <c r="BM5468" s="2"/>
      <c r="BN5468" s="2"/>
      <c r="BO5468" s="2"/>
      <c r="BP5468" s="2"/>
      <c r="BQ5468" s="2"/>
      <c r="BR5468" s="2"/>
      <c r="BS5468" s="2"/>
      <c r="BT5468" s="2"/>
      <c r="BU5468" s="2"/>
      <c r="BV5468" s="2"/>
      <c r="BW5468" s="2"/>
      <c r="BX5468" s="2"/>
      <c r="BY5468" s="2"/>
    </row>
    <row r="5469" spans="38:77" s="11" customFormat="1" x14ac:dyDescent="0.3">
      <c r="AL5469" s="2"/>
      <c r="AM5469" s="2"/>
      <c r="AN5469" s="2"/>
      <c r="AO5469" s="2"/>
      <c r="AP5469" s="2"/>
      <c r="AQ5469" s="2"/>
      <c r="AR5469" s="2"/>
      <c r="AS5469" s="2"/>
      <c r="AT5469" s="2"/>
      <c r="AU5469" s="2"/>
      <c r="AV5469" s="2"/>
      <c r="AW5469" s="2"/>
      <c r="AX5469" s="2"/>
      <c r="AY5469" s="2"/>
      <c r="AZ5469" s="2"/>
      <c r="BA5469" s="2"/>
      <c r="BB5469" s="2"/>
      <c r="BC5469" s="2"/>
      <c r="BD5469" s="2"/>
      <c r="BE5469" s="2"/>
      <c r="BF5469" s="2"/>
      <c r="BG5469" s="2"/>
      <c r="BH5469" s="2"/>
      <c r="BI5469" s="2"/>
      <c r="BJ5469" s="2"/>
      <c r="BK5469" s="2"/>
      <c r="BL5469" s="2"/>
      <c r="BM5469" s="2"/>
      <c r="BN5469" s="2"/>
      <c r="BO5469" s="2"/>
      <c r="BP5469" s="2"/>
      <c r="BQ5469" s="2"/>
      <c r="BR5469" s="2"/>
      <c r="BS5469" s="2"/>
      <c r="BT5469" s="2"/>
      <c r="BU5469" s="2"/>
      <c r="BV5469" s="2"/>
      <c r="BW5469" s="2"/>
      <c r="BX5469" s="2"/>
      <c r="BY5469" s="2"/>
    </row>
    <row r="5470" spans="38:77" s="11" customFormat="1" x14ac:dyDescent="0.3">
      <c r="AL5470" s="2"/>
      <c r="AM5470" s="2"/>
      <c r="AN5470" s="2"/>
      <c r="AO5470" s="2"/>
      <c r="AP5470" s="2"/>
      <c r="AQ5470" s="2"/>
      <c r="AR5470" s="2"/>
      <c r="AS5470" s="2"/>
      <c r="AT5470" s="2"/>
      <c r="AU5470" s="2"/>
      <c r="AV5470" s="2"/>
      <c r="AW5470" s="2"/>
      <c r="AX5470" s="2"/>
      <c r="AY5470" s="2"/>
      <c r="AZ5470" s="2"/>
      <c r="BA5470" s="2"/>
      <c r="BB5470" s="2"/>
      <c r="BC5470" s="2"/>
      <c r="BD5470" s="2"/>
      <c r="BE5470" s="2"/>
      <c r="BF5470" s="2"/>
      <c r="BG5470" s="2"/>
      <c r="BH5470" s="2"/>
      <c r="BI5470" s="2"/>
      <c r="BJ5470" s="2"/>
      <c r="BK5470" s="2"/>
      <c r="BL5470" s="2"/>
      <c r="BM5470" s="2"/>
      <c r="BN5470" s="2"/>
      <c r="BO5470" s="2"/>
      <c r="BP5470" s="2"/>
      <c r="BQ5470" s="2"/>
      <c r="BR5470" s="2"/>
      <c r="BS5470" s="2"/>
      <c r="BT5470" s="2"/>
      <c r="BU5470" s="2"/>
      <c r="BV5470" s="2"/>
      <c r="BW5470" s="2"/>
      <c r="BX5470" s="2"/>
      <c r="BY5470" s="2"/>
    </row>
    <row r="5471" spans="38:77" s="11" customFormat="1" x14ac:dyDescent="0.3">
      <c r="AL5471" s="2"/>
      <c r="AM5471" s="2"/>
      <c r="AN5471" s="2"/>
      <c r="AO5471" s="2"/>
      <c r="AP5471" s="2"/>
      <c r="AQ5471" s="2"/>
      <c r="AR5471" s="2"/>
      <c r="AS5471" s="2"/>
      <c r="AT5471" s="2"/>
      <c r="AU5471" s="2"/>
      <c r="AV5471" s="2"/>
      <c r="AW5471" s="2"/>
      <c r="AX5471" s="2"/>
      <c r="AY5471" s="2"/>
      <c r="AZ5471" s="2"/>
      <c r="BA5471" s="2"/>
      <c r="BB5471" s="2"/>
      <c r="BC5471" s="2"/>
      <c r="BD5471" s="2"/>
      <c r="BE5471" s="2"/>
      <c r="BF5471" s="2"/>
      <c r="BG5471" s="2"/>
      <c r="BH5471" s="2"/>
      <c r="BI5471" s="2"/>
      <c r="BJ5471" s="2"/>
      <c r="BK5471" s="2"/>
      <c r="BL5471" s="2"/>
      <c r="BM5471" s="2"/>
      <c r="BN5471" s="2"/>
      <c r="BO5471" s="2"/>
      <c r="BP5471" s="2"/>
      <c r="BQ5471" s="2"/>
      <c r="BR5471" s="2"/>
      <c r="BS5471" s="2"/>
      <c r="BT5471" s="2"/>
      <c r="BU5471" s="2"/>
      <c r="BV5471" s="2"/>
      <c r="BW5471" s="2"/>
      <c r="BX5471" s="2"/>
      <c r="BY5471" s="2"/>
    </row>
    <row r="5472" spans="38:77" s="11" customFormat="1" x14ac:dyDescent="0.3">
      <c r="AL5472" s="2"/>
      <c r="AM5472" s="2"/>
      <c r="AN5472" s="2"/>
      <c r="AO5472" s="2"/>
      <c r="AP5472" s="2"/>
      <c r="AQ5472" s="2"/>
      <c r="AR5472" s="2"/>
      <c r="AS5472" s="2"/>
      <c r="AT5472" s="2"/>
      <c r="AU5472" s="2"/>
      <c r="AV5472" s="2"/>
      <c r="AW5472" s="2"/>
      <c r="AX5472" s="2"/>
      <c r="AY5472" s="2"/>
      <c r="AZ5472" s="2"/>
      <c r="BA5472" s="2"/>
      <c r="BB5472" s="2"/>
      <c r="BC5472" s="2"/>
      <c r="BD5472" s="2"/>
      <c r="BE5472" s="2"/>
      <c r="BF5472" s="2"/>
      <c r="BG5472" s="2"/>
      <c r="BH5472" s="2"/>
      <c r="BI5472" s="2"/>
      <c r="BJ5472" s="2"/>
      <c r="BK5472" s="2"/>
      <c r="BL5472" s="2"/>
      <c r="BM5472" s="2"/>
      <c r="BN5472" s="2"/>
      <c r="BO5472" s="2"/>
      <c r="BP5472" s="2"/>
      <c r="BQ5472" s="2"/>
      <c r="BR5472" s="2"/>
      <c r="BS5472" s="2"/>
      <c r="BT5472" s="2"/>
      <c r="BU5472" s="2"/>
      <c r="BV5472" s="2"/>
      <c r="BW5472" s="2"/>
      <c r="BX5472" s="2"/>
      <c r="BY5472" s="2"/>
    </row>
    <row r="5473" spans="38:77" s="11" customFormat="1" x14ac:dyDescent="0.3">
      <c r="AL5473" s="2"/>
      <c r="AM5473" s="2"/>
      <c r="AN5473" s="2"/>
      <c r="AO5473" s="2"/>
      <c r="AP5473" s="2"/>
      <c r="AQ5473" s="2"/>
      <c r="AR5473" s="2"/>
      <c r="AS5473" s="2"/>
      <c r="AT5473" s="2"/>
      <c r="AU5473" s="2"/>
      <c r="AV5473" s="2"/>
      <c r="AW5473" s="2"/>
      <c r="AX5473" s="2"/>
      <c r="AY5473" s="2"/>
      <c r="AZ5473" s="2"/>
      <c r="BA5473" s="2"/>
      <c r="BB5473" s="2"/>
      <c r="BC5473" s="2"/>
      <c r="BD5473" s="2"/>
      <c r="BE5473" s="2"/>
      <c r="BF5473" s="2"/>
      <c r="BG5473" s="2"/>
      <c r="BH5473" s="2"/>
      <c r="BI5473" s="2"/>
      <c r="BJ5473" s="2"/>
      <c r="BK5473" s="2"/>
      <c r="BL5473" s="2"/>
      <c r="BM5473" s="2"/>
      <c r="BN5473" s="2"/>
      <c r="BO5473" s="2"/>
      <c r="BP5473" s="2"/>
      <c r="BQ5473" s="2"/>
      <c r="BR5473" s="2"/>
      <c r="BS5473" s="2"/>
      <c r="BT5473" s="2"/>
      <c r="BU5473" s="2"/>
      <c r="BV5473" s="2"/>
      <c r="BW5473" s="2"/>
      <c r="BX5473" s="2"/>
      <c r="BY5473" s="2"/>
    </row>
    <row r="5474" spans="38:77" s="11" customFormat="1" x14ac:dyDescent="0.3">
      <c r="AL5474" s="2"/>
      <c r="AM5474" s="2"/>
      <c r="AN5474" s="2"/>
      <c r="AO5474" s="2"/>
      <c r="AP5474" s="2"/>
      <c r="AQ5474" s="2"/>
      <c r="AR5474" s="2"/>
      <c r="AS5474" s="2"/>
      <c r="AT5474" s="2"/>
      <c r="AU5474" s="2"/>
      <c r="AV5474" s="2"/>
      <c r="AW5474" s="2"/>
      <c r="AX5474" s="2"/>
      <c r="AY5474" s="2"/>
      <c r="AZ5474" s="2"/>
      <c r="BA5474" s="2"/>
      <c r="BB5474" s="2"/>
      <c r="BC5474" s="2"/>
      <c r="BD5474" s="2"/>
      <c r="BE5474" s="2"/>
      <c r="BF5474" s="2"/>
      <c r="BG5474" s="2"/>
      <c r="BH5474" s="2"/>
      <c r="BI5474" s="2"/>
      <c r="BJ5474" s="2"/>
      <c r="BK5474" s="2"/>
      <c r="BL5474" s="2"/>
      <c r="BM5474" s="2"/>
      <c r="BN5474" s="2"/>
      <c r="BO5474" s="2"/>
      <c r="BP5474" s="2"/>
      <c r="BQ5474" s="2"/>
      <c r="BR5474" s="2"/>
      <c r="BS5474" s="2"/>
      <c r="BT5474" s="2"/>
      <c r="BU5474" s="2"/>
      <c r="BV5474" s="2"/>
      <c r="BW5474" s="2"/>
      <c r="BX5474" s="2"/>
      <c r="BY5474" s="2"/>
    </row>
    <row r="5475" spans="38:77" s="11" customFormat="1" x14ac:dyDescent="0.3">
      <c r="AL5475" s="2"/>
      <c r="AM5475" s="2"/>
      <c r="AN5475" s="2"/>
      <c r="AO5475" s="2"/>
      <c r="AP5475" s="2"/>
      <c r="AQ5475" s="2"/>
      <c r="AR5475" s="2"/>
      <c r="AS5475" s="2"/>
      <c r="AT5475" s="2"/>
      <c r="AU5475" s="2"/>
      <c r="AV5475" s="2"/>
      <c r="AW5475" s="2"/>
      <c r="AX5475" s="2"/>
      <c r="AY5475" s="2"/>
      <c r="AZ5475" s="2"/>
      <c r="BA5475" s="2"/>
      <c r="BB5475" s="2"/>
      <c r="BC5475" s="2"/>
      <c r="BD5475" s="2"/>
      <c r="BE5475" s="2"/>
      <c r="BF5475" s="2"/>
      <c r="BG5475" s="2"/>
      <c r="BH5475" s="2"/>
      <c r="BI5475" s="2"/>
      <c r="BJ5475" s="2"/>
      <c r="BK5475" s="2"/>
      <c r="BL5475" s="2"/>
      <c r="BM5475" s="2"/>
      <c r="BN5475" s="2"/>
      <c r="BO5475" s="2"/>
      <c r="BP5475" s="2"/>
      <c r="BQ5475" s="2"/>
      <c r="BR5475" s="2"/>
      <c r="BS5475" s="2"/>
      <c r="BT5475" s="2"/>
      <c r="BU5475" s="2"/>
      <c r="BV5475" s="2"/>
      <c r="BW5475" s="2"/>
      <c r="BX5475" s="2"/>
      <c r="BY5475" s="2"/>
    </row>
    <row r="5476" spans="38:77" s="11" customFormat="1" x14ac:dyDescent="0.3">
      <c r="AL5476" s="2"/>
      <c r="AM5476" s="2"/>
      <c r="AN5476" s="2"/>
      <c r="AO5476" s="2"/>
      <c r="AP5476" s="2"/>
      <c r="AQ5476" s="2"/>
      <c r="AR5476" s="2"/>
      <c r="AS5476" s="2"/>
      <c r="AT5476" s="2"/>
      <c r="AU5476" s="2"/>
      <c r="AV5476" s="2"/>
      <c r="AW5476" s="2"/>
      <c r="AX5476" s="2"/>
      <c r="AY5476" s="2"/>
      <c r="AZ5476" s="2"/>
      <c r="BA5476" s="2"/>
      <c r="BB5476" s="2"/>
      <c r="BC5476" s="2"/>
      <c r="BD5476" s="2"/>
      <c r="BE5476" s="2"/>
      <c r="BF5476" s="2"/>
      <c r="BG5476" s="2"/>
      <c r="BH5476" s="2"/>
      <c r="BI5476" s="2"/>
      <c r="BJ5476" s="2"/>
      <c r="BK5476" s="2"/>
      <c r="BL5476" s="2"/>
      <c r="BM5476" s="2"/>
      <c r="BN5476" s="2"/>
      <c r="BO5476" s="2"/>
      <c r="BP5476" s="2"/>
      <c r="BQ5476" s="2"/>
      <c r="BR5476" s="2"/>
      <c r="BS5476" s="2"/>
      <c r="BT5476" s="2"/>
      <c r="BU5476" s="2"/>
      <c r="BV5476" s="2"/>
      <c r="BW5476" s="2"/>
      <c r="BX5476" s="2"/>
      <c r="BY5476" s="2"/>
    </row>
    <row r="5477" spans="38:77" s="11" customFormat="1" x14ac:dyDescent="0.3">
      <c r="AL5477" s="2"/>
      <c r="AM5477" s="2"/>
      <c r="AN5477" s="2"/>
      <c r="AO5477" s="2"/>
      <c r="AP5477" s="2"/>
      <c r="AQ5477" s="2"/>
      <c r="AR5477" s="2"/>
      <c r="AS5477" s="2"/>
      <c r="AT5477" s="2"/>
      <c r="AU5477" s="2"/>
      <c r="AV5477" s="2"/>
      <c r="AW5477" s="2"/>
      <c r="AX5477" s="2"/>
      <c r="AY5477" s="2"/>
      <c r="AZ5477" s="2"/>
      <c r="BA5477" s="2"/>
      <c r="BB5477" s="2"/>
      <c r="BC5477" s="2"/>
      <c r="BD5477" s="2"/>
      <c r="BE5477" s="2"/>
      <c r="BF5477" s="2"/>
      <c r="BG5477" s="2"/>
      <c r="BH5477" s="2"/>
      <c r="BI5477" s="2"/>
      <c r="BJ5477" s="2"/>
      <c r="BK5477" s="2"/>
      <c r="BL5477" s="2"/>
      <c r="BM5477" s="2"/>
      <c r="BN5477" s="2"/>
      <c r="BO5477" s="2"/>
      <c r="BP5477" s="2"/>
      <c r="BQ5477" s="2"/>
      <c r="BR5477" s="2"/>
      <c r="BS5477" s="2"/>
      <c r="BT5477" s="2"/>
      <c r="BU5477" s="2"/>
      <c r="BV5477" s="2"/>
      <c r="BW5477" s="2"/>
      <c r="BX5477" s="2"/>
      <c r="BY5477" s="2"/>
    </row>
    <row r="5478" spans="38:77" s="11" customFormat="1" x14ac:dyDescent="0.3">
      <c r="AL5478" s="2"/>
      <c r="AM5478" s="2"/>
      <c r="AN5478" s="2"/>
      <c r="AO5478" s="2"/>
      <c r="AP5478" s="2"/>
      <c r="AQ5478" s="2"/>
      <c r="AR5478" s="2"/>
      <c r="AS5478" s="2"/>
      <c r="AT5478" s="2"/>
      <c r="AU5478" s="2"/>
      <c r="AV5478" s="2"/>
      <c r="AW5478" s="2"/>
      <c r="AX5478" s="2"/>
      <c r="AY5478" s="2"/>
      <c r="AZ5478" s="2"/>
      <c r="BA5478" s="2"/>
      <c r="BB5478" s="2"/>
      <c r="BC5478" s="2"/>
      <c r="BD5478" s="2"/>
      <c r="BE5478" s="2"/>
      <c r="BF5478" s="2"/>
      <c r="BG5478" s="2"/>
      <c r="BH5478" s="2"/>
      <c r="BI5478" s="2"/>
      <c r="BJ5478" s="2"/>
      <c r="BK5478" s="2"/>
      <c r="BL5478" s="2"/>
      <c r="BM5478" s="2"/>
      <c r="BN5478" s="2"/>
      <c r="BO5478" s="2"/>
      <c r="BP5478" s="2"/>
      <c r="BQ5478" s="2"/>
      <c r="BR5478" s="2"/>
      <c r="BS5478" s="2"/>
      <c r="BT5478" s="2"/>
      <c r="BU5478" s="2"/>
      <c r="BV5478" s="2"/>
      <c r="BW5478" s="2"/>
      <c r="BX5478" s="2"/>
      <c r="BY5478" s="2"/>
    </row>
    <row r="5479" spans="38:77" s="11" customFormat="1" x14ac:dyDescent="0.3">
      <c r="AL5479" s="2"/>
      <c r="AM5479" s="2"/>
      <c r="AN5479" s="2"/>
      <c r="AO5479" s="2"/>
      <c r="AP5479" s="2"/>
      <c r="AQ5479" s="2"/>
      <c r="AR5479" s="2"/>
      <c r="AS5479" s="2"/>
      <c r="AT5479" s="2"/>
      <c r="AU5479" s="2"/>
      <c r="AV5479" s="2"/>
      <c r="AW5479" s="2"/>
      <c r="AX5479" s="2"/>
      <c r="AY5479" s="2"/>
      <c r="AZ5479" s="2"/>
      <c r="BA5479" s="2"/>
      <c r="BB5479" s="2"/>
      <c r="BC5479" s="2"/>
      <c r="BD5479" s="2"/>
      <c r="BE5479" s="2"/>
      <c r="BF5479" s="2"/>
      <c r="BG5479" s="2"/>
      <c r="BH5479" s="2"/>
      <c r="BI5479" s="2"/>
      <c r="BJ5479" s="2"/>
      <c r="BK5479" s="2"/>
      <c r="BL5479" s="2"/>
      <c r="BM5479" s="2"/>
      <c r="BN5479" s="2"/>
      <c r="BO5479" s="2"/>
      <c r="BP5479" s="2"/>
      <c r="BQ5479" s="2"/>
      <c r="BR5479" s="2"/>
      <c r="BS5479" s="2"/>
      <c r="BT5479" s="2"/>
      <c r="BU5479" s="2"/>
      <c r="BV5479" s="2"/>
      <c r="BW5479" s="2"/>
      <c r="BX5479" s="2"/>
      <c r="BY5479" s="2"/>
    </row>
    <row r="5480" spans="38:77" s="11" customFormat="1" x14ac:dyDescent="0.3">
      <c r="AL5480" s="2"/>
      <c r="AM5480" s="2"/>
      <c r="AN5480" s="2"/>
      <c r="AO5480" s="2"/>
      <c r="AP5480" s="2"/>
      <c r="AQ5480" s="2"/>
      <c r="AR5480" s="2"/>
      <c r="AS5480" s="2"/>
      <c r="AT5480" s="2"/>
      <c r="AU5480" s="2"/>
      <c r="AV5480" s="2"/>
      <c r="AW5480" s="2"/>
      <c r="AX5480" s="2"/>
      <c r="AY5480" s="2"/>
      <c r="AZ5480" s="2"/>
      <c r="BA5480" s="2"/>
      <c r="BB5480" s="2"/>
      <c r="BC5480" s="2"/>
      <c r="BD5480" s="2"/>
      <c r="BE5480" s="2"/>
      <c r="BF5480" s="2"/>
      <c r="BG5480" s="2"/>
      <c r="BH5480" s="2"/>
      <c r="BI5480" s="2"/>
      <c r="BJ5480" s="2"/>
      <c r="BK5480" s="2"/>
      <c r="BL5480" s="2"/>
      <c r="BM5480" s="2"/>
      <c r="BN5480" s="2"/>
      <c r="BO5480" s="2"/>
      <c r="BP5480" s="2"/>
      <c r="BQ5480" s="2"/>
      <c r="BR5480" s="2"/>
      <c r="BS5480" s="2"/>
      <c r="BT5480" s="2"/>
      <c r="BU5480" s="2"/>
      <c r="BV5480" s="2"/>
      <c r="BW5480" s="2"/>
      <c r="BX5480" s="2"/>
      <c r="BY5480" s="2"/>
    </row>
    <row r="5481" spans="38:77" s="11" customFormat="1" x14ac:dyDescent="0.3">
      <c r="AL5481" s="2"/>
      <c r="AM5481" s="2"/>
      <c r="AN5481" s="2"/>
      <c r="AO5481" s="2"/>
      <c r="AP5481" s="2"/>
      <c r="AQ5481" s="2"/>
      <c r="AR5481" s="2"/>
      <c r="AS5481" s="2"/>
      <c r="AT5481" s="2"/>
      <c r="AU5481" s="2"/>
      <c r="AV5481" s="2"/>
      <c r="AW5481" s="2"/>
      <c r="AX5481" s="2"/>
      <c r="AY5481" s="2"/>
      <c r="AZ5481" s="2"/>
      <c r="BA5481" s="2"/>
      <c r="BB5481" s="2"/>
      <c r="BC5481" s="2"/>
      <c r="BD5481" s="2"/>
      <c r="BE5481" s="2"/>
      <c r="BF5481" s="2"/>
      <c r="BG5481" s="2"/>
      <c r="BH5481" s="2"/>
      <c r="BI5481" s="2"/>
      <c r="BJ5481" s="2"/>
      <c r="BK5481" s="2"/>
      <c r="BL5481" s="2"/>
      <c r="BM5481" s="2"/>
      <c r="BN5481" s="2"/>
      <c r="BO5481" s="2"/>
      <c r="BP5481" s="2"/>
      <c r="BQ5481" s="2"/>
      <c r="BR5481" s="2"/>
      <c r="BS5481" s="2"/>
      <c r="BT5481" s="2"/>
      <c r="BU5481" s="2"/>
      <c r="BV5481" s="2"/>
      <c r="BW5481" s="2"/>
      <c r="BX5481" s="2"/>
      <c r="BY5481" s="2"/>
    </row>
    <row r="5482" spans="38:77" s="11" customFormat="1" x14ac:dyDescent="0.3">
      <c r="AL5482" s="2"/>
      <c r="AM5482" s="2"/>
      <c r="AN5482" s="2"/>
      <c r="AO5482" s="2"/>
      <c r="AP5482" s="2"/>
      <c r="AQ5482" s="2"/>
      <c r="AR5482" s="2"/>
      <c r="AS5482" s="2"/>
      <c r="AT5482" s="2"/>
      <c r="AU5482" s="2"/>
      <c r="AV5482" s="2"/>
      <c r="AW5482" s="2"/>
      <c r="AX5482" s="2"/>
      <c r="AY5482" s="2"/>
      <c r="AZ5482" s="2"/>
      <c r="BA5482" s="2"/>
      <c r="BB5482" s="2"/>
      <c r="BC5482" s="2"/>
      <c r="BD5482" s="2"/>
      <c r="BE5482" s="2"/>
      <c r="BF5482" s="2"/>
      <c r="BG5482" s="2"/>
      <c r="BH5482" s="2"/>
      <c r="BI5482" s="2"/>
      <c r="BJ5482" s="2"/>
      <c r="BK5482" s="2"/>
      <c r="BL5482" s="2"/>
      <c r="BM5482" s="2"/>
      <c r="BN5482" s="2"/>
      <c r="BO5482" s="2"/>
      <c r="BP5482" s="2"/>
      <c r="BQ5482" s="2"/>
      <c r="BR5482" s="2"/>
      <c r="BS5482" s="2"/>
      <c r="BT5482" s="2"/>
      <c r="BU5482" s="2"/>
      <c r="BV5482" s="2"/>
      <c r="BW5482" s="2"/>
      <c r="BX5482" s="2"/>
      <c r="BY5482" s="2"/>
    </row>
    <row r="5483" spans="38:77" s="11" customFormat="1" x14ac:dyDescent="0.3">
      <c r="AL5483" s="2"/>
      <c r="AM5483" s="2"/>
      <c r="AN5483" s="2"/>
      <c r="AO5483" s="2"/>
      <c r="AP5483" s="2"/>
      <c r="AQ5483" s="2"/>
      <c r="AR5483" s="2"/>
      <c r="AS5483" s="2"/>
      <c r="AT5483" s="2"/>
      <c r="AU5483" s="2"/>
      <c r="AV5483" s="2"/>
      <c r="AW5483" s="2"/>
      <c r="AX5483" s="2"/>
      <c r="AY5483" s="2"/>
      <c r="AZ5483" s="2"/>
      <c r="BA5483" s="2"/>
      <c r="BB5483" s="2"/>
      <c r="BC5483" s="2"/>
      <c r="BD5483" s="2"/>
      <c r="BE5483" s="2"/>
      <c r="BF5483" s="2"/>
      <c r="BG5483" s="2"/>
      <c r="BH5483" s="2"/>
      <c r="BI5483" s="2"/>
      <c r="BJ5483" s="2"/>
      <c r="BK5483" s="2"/>
      <c r="BL5483" s="2"/>
      <c r="BM5483" s="2"/>
      <c r="BN5483" s="2"/>
      <c r="BO5483" s="2"/>
      <c r="BP5483" s="2"/>
      <c r="BQ5483" s="2"/>
      <c r="BR5483" s="2"/>
      <c r="BS5483" s="2"/>
      <c r="BT5483" s="2"/>
      <c r="BU5483" s="2"/>
      <c r="BV5483" s="2"/>
      <c r="BW5483" s="2"/>
      <c r="BX5483" s="2"/>
      <c r="BY5483" s="2"/>
    </row>
    <row r="5484" spans="38:77" s="11" customFormat="1" x14ac:dyDescent="0.3">
      <c r="AL5484" s="2"/>
      <c r="AM5484" s="2"/>
      <c r="AN5484" s="2"/>
      <c r="AO5484" s="2"/>
      <c r="AP5484" s="2"/>
      <c r="AQ5484" s="2"/>
      <c r="AR5484" s="2"/>
      <c r="AS5484" s="2"/>
      <c r="AT5484" s="2"/>
      <c r="AU5484" s="2"/>
      <c r="AV5484" s="2"/>
      <c r="AW5484" s="2"/>
      <c r="AX5484" s="2"/>
      <c r="AY5484" s="2"/>
      <c r="AZ5484" s="2"/>
      <c r="BA5484" s="2"/>
      <c r="BB5484" s="2"/>
      <c r="BC5484" s="2"/>
      <c r="BD5484" s="2"/>
      <c r="BE5484" s="2"/>
      <c r="BF5484" s="2"/>
      <c r="BG5484" s="2"/>
      <c r="BH5484" s="2"/>
      <c r="BI5484" s="2"/>
      <c r="BJ5484" s="2"/>
      <c r="BK5484" s="2"/>
      <c r="BL5484" s="2"/>
      <c r="BM5484" s="2"/>
      <c r="BN5484" s="2"/>
      <c r="BO5484" s="2"/>
      <c r="BP5484" s="2"/>
      <c r="BQ5484" s="2"/>
      <c r="BR5484" s="2"/>
      <c r="BS5484" s="2"/>
      <c r="BT5484" s="2"/>
      <c r="BU5484" s="2"/>
      <c r="BV5484" s="2"/>
      <c r="BW5484" s="2"/>
      <c r="BX5484" s="2"/>
      <c r="BY5484" s="2"/>
    </row>
    <row r="5485" spans="38:77" s="11" customFormat="1" x14ac:dyDescent="0.3">
      <c r="AL5485" s="2"/>
      <c r="AM5485" s="2"/>
      <c r="AN5485" s="2"/>
      <c r="AO5485" s="2"/>
      <c r="AP5485" s="2"/>
      <c r="AQ5485" s="2"/>
      <c r="AR5485" s="2"/>
      <c r="AS5485" s="2"/>
      <c r="AT5485" s="2"/>
      <c r="AU5485" s="2"/>
      <c r="AV5485" s="2"/>
      <c r="AW5485" s="2"/>
      <c r="AX5485" s="2"/>
      <c r="AY5485" s="2"/>
      <c r="AZ5485" s="2"/>
      <c r="BA5485" s="2"/>
      <c r="BB5485" s="2"/>
      <c r="BC5485" s="2"/>
      <c r="BD5485" s="2"/>
      <c r="BE5485" s="2"/>
      <c r="BF5485" s="2"/>
      <c r="BG5485" s="2"/>
      <c r="BH5485" s="2"/>
      <c r="BI5485" s="2"/>
      <c r="BJ5485" s="2"/>
      <c r="BK5485" s="2"/>
      <c r="BL5485" s="2"/>
      <c r="BM5485" s="2"/>
      <c r="BN5485" s="2"/>
      <c r="BO5485" s="2"/>
      <c r="BP5485" s="2"/>
      <c r="BQ5485" s="2"/>
      <c r="BR5485" s="2"/>
      <c r="BS5485" s="2"/>
      <c r="BT5485" s="2"/>
      <c r="BU5485" s="2"/>
      <c r="BV5485" s="2"/>
      <c r="BW5485" s="2"/>
      <c r="BX5485" s="2"/>
      <c r="BY5485" s="2"/>
    </row>
    <row r="5486" spans="38:77" s="11" customFormat="1" x14ac:dyDescent="0.3">
      <c r="AL5486" s="2"/>
      <c r="AM5486" s="2"/>
      <c r="AN5486" s="2"/>
      <c r="AO5486" s="2"/>
      <c r="AP5486" s="2"/>
      <c r="AQ5486" s="2"/>
      <c r="AR5486" s="2"/>
      <c r="AS5486" s="2"/>
      <c r="AT5486" s="2"/>
      <c r="AU5486" s="2"/>
      <c r="AV5486" s="2"/>
      <c r="AW5486" s="2"/>
      <c r="AX5486" s="2"/>
      <c r="AY5486" s="2"/>
      <c r="AZ5486" s="2"/>
      <c r="BA5486" s="2"/>
      <c r="BB5486" s="2"/>
      <c r="BC5486" s="2"/>
      <c r="BD5486" s="2"/>
      <c r="BE5486" s="2"/>
      <c r="BF5486" s="2"/>
      <c r="BG5486" s="2"/>
      <c r="BH5486" s="2"/>
      <c r="BI5486" s="2"/>
      <c r="BJ5486" s="2"/>
      <c r="BK5486" s="2"/>
      <c r="BL5486" s="2"/>
      <c r="BM5486" s="2"/>
      <c r="BN5486" s="2"/>
      <c r="BO5486" s="2"/>
      <c r="BP5486" s="2"/>
      <c r="BQ5486" s="2"/>
      <c r="BR5486" s="2"/>
      <c r="BS5486" s="2"/>
      <c r="BT5486" s="2"/>
      <c r="BU5486" s="2"/>
      <c r="BV5486" s="2"/>
      <c r="BW5486" s="2"/>
      <c r="BX5486" s="2"/>
      <c r="BY5486" s="2"/>
    </row>
    <row r="5487" spans="38:77" s="11" customFormat="1" x14ac:dyDescent="0.3">
      <c r="AL5487" s="2"/>
      <c r="AM5487" s="2"/>
      <c r="AN5487" s="2"/>
      <c r="AO5487" s="2"/>
      <c r="AP5487" s="2"/>
      <c r="AQ5487" s="2"/>
      <c r="AR5487" s="2"/>
      <c r="AS5487" s="2"/>
      <c r="AT5487" s="2"/>
      <c r="AU5487" s="2"/>
      <c r="AV5487" s="2"/>
      <c r="AW5487" s="2"/>
      <c r="AX5487" s="2"/>
      <c r="AY5487" s="2"/>
      <c r="AZ5487" s="2"/>
      <c r="BA5487" s="2"/>
      <c r="BB5487" s="2"/>
      <c r="BC5487" s="2"/>
      <c r="BD5487" s="2"/>
      <c r="BE5487" s="2"/>
      <c r="BF5487" s="2"/>
      <c r="BG5487" s="2"/>
      <c r="BH5487" s="2"/>
      <c r="BI5487" s="2"/>
      <c r="BJ5487" s="2"/>
      <c r="BK5487" s="2"/>
      <c r="BL5487" s="2"/>
      <c r="BM5487" s="2"/>
      <c r="BN5487" s="2"/>
      <c r="BO5487" s="2"/>
      <c r="BP5487" s="2"/>
      <c r="BQ5487" s="2"/>
      <c r="BR5487" s="2"/>
      <c r="BS5487" s="2"/>
      <c r="BT5487" s="2"/>
      <c r="BU5487" s="2"/>
      <c r="BV5487" s="2"/>
      <c r="BW5487" s="2"/>
      <c r="BX5487" s="2"/>
      <c r="BY5487" s="2"/>
    </row>
    <row r="5488" spans="38:77" s="11" customFormat="1" x14ac:dyDescent="0.3">
      <c r="AL5488" s="2"/>
      <c r="AM5488" s="2"/>
      <c r="AN5488" s="2"/>
      <c r="AO5488" s="2"/>
      <c r="AP5488" s="2"/>
      <c r="AQ5488" s="2"/>
      <c r="AR5488" s="2"/>
      <c r="AS5488" s="2"/>
      <c r="AT5488" s="2"/>
      <c r="AU5488" s="2"/>
      <c r="AV5488" s="2"/>
      <c r="AW5488" s="2"/>
      <c r="AX5488" s="2"/>
      <c r="AY5488" s="2"/>
      <c r="AZ5488" s="2"/>
      <c r="BA5488" s="2"/>
      <c r="BB5488" s="2"/>
      <c r="BC5488" s="2"/>
      <c r="BD5488" s="2"/>
      <c r="BE5488" s="2"/>
      <c r="BF5488" s="2"/>
      <c r="BG5488" s="2"/>
      <c r="BH5488" s="2"/>
      <c r="BI5488" s="2"/>
      <c r="BJ5488" s="2"/>
      <c r="BK5488" s="2"/>
      <c r="BL5488" s="2"/>
      <c r="BM5488" s="2"/>
      <c r="BN5488" s="2"/>
      <c r="BO5488" s="2"/>
      <c r="BP5488" s="2"/>
      <c r="BQ5488" s="2"/>
      <c r="BR5488" s="2"/>
      <c r="BS5488" s="2"/>
      <c r="BT5488" s="2"/>
      <c r="BU5488" s="2"/>
      <c r="BV5488" s="2"/>
      <c r="BW5488" s="2"/>
      <c r="BX5488" s="2"/>
      <c r="BY5488" s="2"/>
    </row>
    <row r="5489" spans="38:77" s="11" customFormat="1" x14ac:dyDescent="0.3">
      <c r="AL5489" s="2"/>
      <c r="AM5489" s="2"/>
      <c r="AN5489" s="2"/>
      <c r="AO5489" s="2"/>
      <c r="AP5489" s="2"/>
      <c r="AQ5489" s="2"/>
      <c r="AR5489" s="2"/>
      <c r="AS5489" s="2"/>
      <c r="AT5489" s="2"/>
      <c r="AU5489" s="2"/>
      <c r="AV5489" s="2"/>
      <c r="AW5489" s="2"/>
      <c r="AX5489" s="2"/>
      <c r="AY5489" s="2"/>
      <c r="AZ5489" s="2"/>
      <c r="BA5489" s="2"/>
      <c r="BB5489" s="2"/>
      <c r="BC5489" s="2"/>
      <c r="BD5489" s="2"/>
      <c r="BE5489" s="2"/>
      <c r="BF5489" s="2"/>
      <c r="BG5489" s="2"/>
      <c r="BH5489" s="2"/>
      <c r="BI5489" s="2"/>
      <c r="BJ5489" s="2"/>
      <c r="BK5489" s="2"/>
      <c r="BL5489" s="2"/>
      <c r="BM5489" s="2"/>
      <c r="BN5489" s="2"/>
      <c r="BO5489" s="2"/>
      <c r="BP5489" s="2"/>
      <c r="BQ5489" s="2"/>
      <c r="BR5489" s="2"/>
      <c r="BS5489" s="2"/>
      <c r="BT5489" s="2"/>
      <c r="BU5489" s="2"/>
      <c r="BV5489" s="2"/>
      <c r="BW5489" s="2"/>
      <c r="BX5489" s="2"/>
      <c r="BY5489" s="2"/>
    </row>
    <row r="5490" spans="38:77" s="11" customFormat="1" x14ac:dyDescent="0.3">
      <c r="AL5490" s="2"/>
      <c r="AM5490" s="2"/>
      <c r="AN5490" s="2"/>
      <c r="AO5490" s="2"/>
      <c r="AP5490" s="2"/>
      <c r="AQ5490" s="2"/>
      <c r="AR5490" s="2"/>
      <c r="AS5490" s="2"/>
      <c r="AT5490" s="2"/>
      <c r="AU5490" s="2"/>
      <c r="AV5490" s="2"/>
      <c r="AW5490" s="2"/>
      <c r="AX5490" s="2"/>
      <c r="AY5490" s="2"/>
      <c r="AZ5490" s="2"/>
      <c r="BA5490" s="2"/>
      <c r="BB5490" s="2"/>
      <c r="BC5490" s="2"/>
      <c r="BD5490" s="2"/>
      <c r="BE5490" s="2"/>
      <c r="BF5490" s="2"/>
      <c r="BG5490" s="2"/>
      <c r="BH5490" s="2"/>
      <c r="BI5490" s="2"/>
      <c r="BJ5490" s="2"/>
      <c r="BK5490" s="2"/>
      <c r="BL5490" s="2"/>
      <c r="BM5490" s="2"/>
      <c r="BN5490" s="2"/>
      <c r="BO5490" s="2"/>
      <c r="BP5490" s="2"/>
      <c r="BQ5490" s="2"/>
      <c r="BR5490" s="2"/>
      <c r="BS5490" s="2"/>
      <c r="BT5490" s="2"/>
      <c r="BU5490" s="2"/>
      <c r="BV5490" s="2"/>
      <c r="BW5490" s="2"/>
      <c r="BX5490" s="2"/>
      <c r="BY5490" s="2"/>
    </row>
    <row r="5491" spans="38:77" s="11" customFormat="1" x14ac:dyDescent="0.3">
      <c r="AL5491" s="2"/>
      <c r="AM5491" s="2"/>
      <c r="AN5491" s="2"/>
      <c r="AO5491" s="2"/>
      <c r="AP5491" s="2"/>
      <c r="AQ5491" s="2"/>
      <c r="AR5491" s="2"/>
      <c r="AS5491" s="2"/>
      <c r="AT5491" s="2"/>
      <c r="AU5491" s="2"/>
      <c r="AV5491" s="2"/>
      <c r="AW5491" s="2"/>
      <c r="AX5491" s="2"/>
      <c r="AY5491" s="2"/>
      <c r="AZ5491" s="2"/>
      <c r="BA5491" s="2"/>
      <c r="BB5491" s="2"/>
      <c r="BC5491" s="2"/>
      <c r="BD5491" s="2"/>
      <c r="BE5491" s="2"/>
      <c r="BF5491" s="2"/>
      <c r="BG5491" s="2"/>
      <c r="BH5491" s="2"/>
      <c r="BI5491" s="2"/>
      <c r="BJ5491" s="2"/>
      <c r="BK5491" s="2"/>
      <c r="BL5491" s="2"/>
      <c r="BM5491" s="2"/>
      <c r="BN5491" s="2"/>
      <c r="BO5491" s="2"/>
      <c r="BP5491" s="2"/>
      <c r="BQ5491" s="2"/>
      <c r="BR5491" s="2"/>
      <c r="BS5491" s="2"/>
      <c r="BT5491" s="2"/>
      <c r="BU5491" s="2"/>
      <c r="BV5491" s="2"/>
      <c r="BW5491" s="2"/>
      <c r="BX5491" s="2"/>
      <c r="BY5491" s="2"/>
    </row>
    <row r="5492" spans="38:77" s="11" customFormat="1" x14ac:dyDescent="0.3">
      <c r="AL5492" s="2"/>
      <c r="AM5492" s="2"/>
      <c r="AN5492" s="2"/>
      <c r="AO5492" s="2"/>
      <c r="AP5492" s="2"/>
      <c r="AQ5492" s="2"/>
      <c r="AR5492" s="2"/>
      <c r="AS5492" s="2"/>
      <c r="AT5492" s="2"/>
      <c r="AU5492" s="2"/>
      <c r="AV5492" s="2"/>
      <c r="AW5492" s="2"/>
      <c r="AX5492" s="2"/>
      <c r="AY5492" s="2"/>
      <c r="AZ5492" s="2"/>
      <c r="BA5492" s="2"/>
      <c r="BB5492" s="2"/>
      <c r="BC5492" s="2"/>
      <c r="BD5492" s="2"/>
      <c r="BE5492" s="2"/>
      <c r="BF5492" s="2"/>
      <c r="BG5492" s="2"/>
      <c r="BH5492" s="2"/>
      <c r="BI5492" s="2"/>
      <c r="BJ5492" s="2"/>
      <c r="BK5492" s="2"/>
      <c r="BL5492" s="2"/>
      <c r="BM5492" s="2"/>
      <c r="BN5492" s="2"/>
      <c r="BO5492" s="2"/>
      <c r="BP5492" s="2"/>
      <c r="BQ5492" s="2"/>
      <c r="BR5492" s="2"/>
      <c r="BS5492" s="2"/>
      <c r="BT5492" s="2"/>
      <c r="BU5492" s="2"/>
      <c r="BV5492" s="2"/>
      <c r="BW5492" s="2"/>
      <c r="BX5492" s="2"/>
      <c r="BY5492" s="2"/>
    </row>
    <row r="5493" spans="38:77" s="11" customFormat="1" x14ac:dyDescent="0.3">
      <c r="AL5493" s="2"/>
      <c r="AM5493" s="2"/>
      <c r="AN5493" s="2"/>
      <c r="AO5493" s="2"/>
      <c r="AP5493" s="2"/>
      <c r="AQ5493" s="2"/>
      <c r="AR5493" s="2"/>
      <c r="AS5493" s="2"/>
      <c r="AT5493" s="2"/>
      <c r="AU5493" s="2"/>
      <c r="AV5493" s="2"/>
      <c r="AW5493" s="2"/>
      <c r="AX5493" s="2"/>
      <c r="AY5493" s="2"/>
      <c r="AZ5493" s="2"/>
      <c r="BA5493" s="2"/>
      <c r="BB5493" s="2"/>
      <c r="BC5493" s="2"/>
      <c r="BD5493" s="2"/>
      <c r="BE5493" s="2"/>
      <c r="BF5493" s="2"/>
      <c r="BG5493" s="2"/>
      <c r="BH5493" s="2"/>
      <c r="BI5493" s="2"/>
      <c r="BJ5493" s="2"/>
      <c r="BK5493" s="2"/>
      <c r="BL5493" s="2"/>
      <c r="BM5493" s="2"/>
      <c r="BN5493" s="2"/>
      <c r="BO5493" s="2"/>
      <c r="BP5493" s="2"/>
      <c r="BQ5493" s="2"/>
      <c r="BR5493" s="2"/>
      <c r="BS5493" s="2"/>
      <c r="BT5493" s="2"/>
      <c r="BU5493" s="2"/>
      <c r="BV5493" s="2"/>
      <c r="BW5493" s="2"/>
      <c r="BX5493" s="2"/>
      <c r="BY5493" s="2"/>
    </row>
    <row r="5494" spans="38:77" s="11" customFormat="1" x14ac:dyDescent="0.3">
      <c r="AL5494" s="2"/>
      <c r="AM5494" s="2"/>
      <c r="AN5494" s="2"/>
      <c r="AO5494" s="2"/>
      <c r="AP5494" s="2"/>
      <c r="AQ5494" s="2"/>
      <c r="AR5494" s="2"/>
      <c r="AS5494" s="2"/>
      <c r="AT5494" s="2"/>
      <c r="AU5494" s="2"/>
      <c r="AV5494" s="2"/>
      <c r="AW5494" s="2"/>
      <c r="AX5494" s="2"/>
      <c r="AY5494" s="2"/>
      <c r="AZ5494" s="2"/>
      <c r="BA5494" s="2"/>
      <c r="BB5494" s="2"/>
      <c r="BC5494" s="2"/>
      <c r="BD5494" s="2"/>
      <c r="BE5494" s="2"/>
      <c r="BF5494" s="2"/>
      <c r="BG5494" s="2"/>
      <c r="BH5494" s="2"/>
      <c r="BI5494" s="2"/>
      <c r="BJ5494" s="2"/>
      <c r="BK5494" s="2"/>
      <c r="BL5494" s="2"/>
      <c r="BM5494" s="2"/>
      <c r="BN5494" s="2"/>
      <c r="BO5494" s="2"/>
      <c r="BP5494" s="2"/>
      <c r="BQ5494" s="2"/>
      <c r="BR5494" s="2"/>
      <c r="BS5494" s="2"/>
      <c r="BT5494" s="2"/>
      <c r="BU5494" s="2"/>
      <c r="BV5494" s="2"/>
      <c r="BW5494" s="2"/>
      <c r="BX5494" s="2"/>
      <c r="BY5494" s="2"/>
    </row>
    <row r="5495" spans="38:77" s="11" customFormat="1" x14ac:dyDescent="0.3">
      <c r="AL5495" s="2"/>
      <c r="AM5495" s="2"/>
      <c r="AN5495" s="2"/>
      <c r="AO5495" s="2"/>
      <c r="AP5495" s="2"/>
      <c r="AQ5495" s="2"/>
      <c r="AR5495" s="2"/>
      <c r="AS5495" s="2"/>
      <c r="AT5495" s="2"/>
      <c r="AU5495" s="2"/>
      <c r="AV5495" s="2"/>
      <c r="AW5495" s="2"/>
      <c r="AX5495" s="2"/>
      <c r="AY5495" s="2"/>
      <c r="AZ5495" s="2"/>
      <c r="BA5495" s="2"/>
      <c r="BB5495" s="2"/>
      <c r="BC5495" s="2"/>
      <c r="BD5495" s="2"/>
      <c r="BE5495" s="2"/>
      <c r="BF5495" s="2"/>
      <c r="BG5495" s="2"/>
      <c r="BH5495" s="2"/>
      <c r="BI5495" s="2"/>
      <c r="BJ5495" s="2"/>
      <c r="BK5495" s="2"/>
      <c r="BL5495" s="2"/>
      <c r="BM5495" s="2"/>
      <c r="BN5495" s="2"/>
      <c r="BO5495" s="2"/>
      <c r="BP5495" s="2"/>
      <c r="BQ5495" s="2"/>
      <c r="BR5495" s="2"/>
      <c r="BS5495" s="2"/>
      <c r="BT5495" s="2"/>
      <c r="BU5495" s="2"/>
      <c r="BV5495" s="2"/>
      <c r="BW5495" s="2"/>
      <c r="BX5495" s="2"/>
      <c r="BY5495" s="2"/>
    </row>
    <row r="5496" spans="38:77" s="11" customFormat="1" x14ac:dyDescent="0.3">
      <c r="AL5496" s="2"/>
      <c r="AM5496" s="2"/>
      <c r="AN5496" s="2"/>
      <c r="AO5496" s="2"/>
      <c r="AP5496" s="2"/>
      <c r="AQ5496" s="2"/>
      <c r="AR5496" s="2"/>
      <c r="AS5496" s="2"/>
      <c r="AT5496" s="2"/>
      <c r="AU5496" s="2"/>
      <c r="AV5496" s="2"/>
      <c r="AW5496" s="2"/>
      <c r="AX5496" s="2"/>
      <c r="AY5496" s="2"/>
      <c r="AZ5496" s="2"/>
      <c r="BA5496" s="2"/>
      <c r="BB5496" s="2"/>
      <c r="BC5496" s="2"/>
      <c r="BD5496" s="2"/>
      <c r="BE5496" s="2"/>
      <c r="BF5496" s="2"/>
      <c r="BG5496" s="2"/>
      <c r="BH5496" s="2"/>
      <c r="BI5496" s="2"/>
      <c r="BJ5496" s="2"/>
      <c r="BK5496" s="2"/>
      <c r="BL5496" s="2"/>
      <c r="BM5496" s="2"/>
      <c r="BN5496" s="2"/>
      <c r="BO5496" s="2"/>
      <c r="BP5496" s="2"/>
      <c r="BQ5496" s="2"/>
      <c r="BR5496" s="2"/>
      <c r="BS5496" s="2"/>
      <c r="BT5496" s="2"/>
      <c r="BU5496" s="2"/>
      <c r="BV5496" s="2"/>
      <c r="BW5496" s="2"/>
      <c r="BX5496" s="2"/>
      <c r="BY5496" s="2"/>
    </row>
    <row r="5497" spans="38:77" s="11" customFormat="1" x14ac:dyDescent="0.3">
      <c r="AL5497" s="2"/>
      <c r="AM5497" s="2"/>
      <c r="AN5497" s="2"/>
      <c r="AO5497" s="2"/>
      <c r="AP5497" s="2"/>
      <c r="AQ5497" s="2"/>
      <c r="AR5497" s="2"/>
      <c r="AS5497" s="2"/>
      <c r="AT5497" s="2"/>
      <c r="AU5497" s="2"/>
      <c r="AV5497" s="2"/>
      <c r="AW5497" s="2"/>
      <c r="AX5497" s="2"/>
      <c r="AY5497" s="2"/>
      <c r="AZ5497" s="2"/>
      <c r="BA5497" s="2"/>
      <c r="BB5497" s="2"/>
      <c r="BC5497" s="2"/>
      <c r="BD5497" s="2"/>
      <c r="BE5497" s="2"/>
      <c r="BF5497" s="2"/>
      <c r="BG5497" s="2"/>
      <c r="BH5497" s="2"/>
      <c r="BI5497" s="2"/>
      <c r="BJ5497" s="2"/>
      <c r="BK5497" s="2"/>
      <c r="BL5497" s="2"/>
      <c r="BM5497" s="2"/>
      <c r="BN5497" s="2"/>
      <c r="BO5497" s="2"/>
      <c r="BP5497" s="2"/>
      <c r="BQ5497" s="2"/>
      <c r="BR5497" s="2"/>
      <c r="BS5497" s="2"/>
      <c r="BT5497" s="2"/>
      <c r="BU5497" s="2"/>
      <c r="BV5497" s="2"/>
      <c r="BW5497" s="2"/>
      <c r="BX5497" s="2"/>
      <c r="BY5497" s="2"/>
    </row>
    <row r="5498" spans="38:77" s="11" customFormat="1" x14ac:dyDescent="0.3">
      <c r="AL5498" s="2"/>
      <c r="AM5498" s="2"/>
      <c r="AN5498" s="2"/>
      <c r="AO5498" s="2"/>
      <c r="AP5498" s="2"/>
      <c r="AQ5498" s="2"/>
      <c r="AR5498" s="2"/>
      <c r="AS5498" s="2"/>
      <c r="AT5498" s="2"/>
      <c r="AU5498" s="2"/>
      <c r="AV5498" s="2"/>
      <c r="AW5498" s="2"/>
      <c r="AX5498" s="2"/>
      <c r="AY5498" s="2"/>
      <c r="AZ5498" s="2"/>
      <c r="BA5498" s="2"/>
      <c r="BB5498" s="2"/>
      <c r="BC5498" s="2"/>
      <c r="BD5498" s="2"/>
      <c r="BE5498" s="2"/>
      <c r="BF5498" s="2"/>
      <c r="BG5498" s="2"/>
      <c r="BH5498" s="2"/>
      <c r="BI5498" s="2"/>
      <c r="BJ5498" s="2"/>
      <c r="BK5498" s="2"/>
      <c r="BL5498" s="2"/>
      <c r="BM5498" s="2"/>
      <c r="BN5498" s="2"/>
      <c r="BO5498" s="2"/>
      <c r="BP5498" s="2"/>
      <c r="BQ5498" s="2"/>
      <c r="BR5498" s="2"/>
      <c r="BS5498" s="2"/>
      <c r="BT5498" s="2"/>
      <c r="BU5498" s="2"/>
      <c r="BV5498" s="2"/>
      <c r="BW5498" s="2"/>
      <c r="BX5498" s="2"/>
      <c r="BY5498" s="2"/>
    </row>
    <row r="5499" spans="38:77" s="11" customFormat="1" x14ac:dyDescent="0.3">
      <c r="AL5499" s="2"/>
      <c r="AM5499" s="2"/>
      <c r="AN5499" s="2"/>
      <c r="AO5499" s="2"/>
      <c r="AP5499" s="2"/>
      <c r="AQ5499" s="2"/>
      <c r="AR5499" s="2"/>
      <c r="AS5499" s="2"/>
      <c r="AT5499" s="2"/>
      <c r="AU5499" s="2"/>
      <c r="AV5499" s="2"/>
      <c r="AW5499" s="2"/>
      <c r="AX5499" s="2"/>
      <c r="AY5499" s="2"/>
      <c r="AZ5499" s="2"/>
      <c r="BA5499" s="2"/>
      <c r="BB5499" s="2"/>
      <c r="BC5499" s="2"/>
      <c r="BD5499" s="2"/>
      <c r="BE5499" s="2"/>
      <c r="BF5499" s="2"/>
      <c r="BG5499" s="2"/>
      <c r="BH5499" s="2"/>
      <c r="BI5499" s="2"/>
      <c r="BJ5499" s="2"/>
      <c r="BK5499" s="2"/>
      <c r="BL5499" s="2"/>
      <c r="BM5499" s="2"/>
      <c r="BN5499" s="2"/>
      <c r="BO5499" s="2"/>
      <c r="BP5499" s="2"/>
      <c r="BQ5499" s="2"/>
      <c r="BR5499" s="2"/>
      <c r="BS5499" s="2"/>
      <c r="BT5499" s="2"/>
      <c r="BU5499" s="2"/>
      <c r="BV5499" s="2"/>
      <c r="BW5499" s="2"/>
      <c r="BX5499" s="2"/>
      <c r="BY5499" s="2"/>
    </row>
    <row r="5500" spans="38:77" s="11" customFormat="1" x14ac:dyDescent="0.3">
      <c r="AL5500" s="2"/>
      <c r="AM5500" s="2"/>
      <c r="AN5500" s="2"/>
      <c r="AO5500" s="2"/>
      <c r="AP5500" s="2"/>
      <c r="AQ5500" s="2"/>
      <c r="AR5500" s="2"/>
      <c r="AS5500" s="2"/>
      <c r="AT5500" s="2"/>
      <c r="AU5500" s="2"/>
      <c r="AV5500" s="2"/>
      <c r="AW5500" s="2"/>
      <c r="AX5500" s="2"/>
      <c r="AY5500" s="2"/>
      <c r="AZ5500" s="2"/>
      <c r="BA5500" s="2"/>
      <c r="BB5500" s="2"/>
      <c r="BC5500" s="2"/>
      <c r="BD5500" s="2"/>
      <c r="BE5500" s="2"/>
      <c r="BF5500" s="2"/>
      <c r="BG5500" s="2"/>
      <c r="BH5500" s="2"/>
      <c r="BI5500" s="2"/>
      <c r="BJ5500" s="2"/>
      <c r="BK5500" s="2"/>
      <c r="BL5500" s="2"/>
      <c r="BM5500" s="2"/>
      <c r="BN5500" s="2"/>
      <c r="BO5500" s="2"/>
      <c r="BP5500" s="2"/>
      <c r="BQ5500" s="2"/>
      <c r="BR5500" s="2"/>
      <c r="BS5500" s="2"/>
      <c r="BT5500" s="2"/>
      <c r="BU5500" s="2"/>
      <c r="BV5500" s="2"/>
      <c r="BW5500" s="2"/>
      <c r="BX5500" s="2"/>
      <c r="BY5500" s="2"/>
    </row>
    <row r="5501" spans="38:77" s="11" customFormat="1" x14ac:dyDescent="0.3">
      <c r="AL5501" s="2"/>
      <c r="AM5501" s="2"/>
      <c r="AN5501" s="2"/>
      <c r="AO5501" s="2"/>
      <c r="AP5501" s="2"/>
      <c r="AQ5501" s="2"/>
      <c r="AR5501" s="2"/>
      <c r="AS5501" s="2"/>
      <c r="AT5501" s="2"/>
      <c r="AU5501" s="2"/>
      <c r="AV5501" s="2"/>
      <c r="AW5501" s="2"/>
      <c r="AX5501" s="2"/>
      <c r="AY5501" s="2"/>
      <c r="AZ5501" s="2"/>
      <c r="BA5501" s="2"/>
      <c r="BB5501" s="2"/>
      <c r="BC5501" s="2"/>
      <c r="BD5501" s="2"/>
      <c r="BE5501" s="2"/>
      <c r="BF5501" s="2"/>
      <c r="BG5501" s="2"/>
      <c r="BH5501" s="2"/>
      <c r="BI5501" s="2"/>
      <c r="BJ5501" s="2"/>
      <c r="BK5501" s="2"/>
      <c r="BL5501" s="2"/>
      <c r="BM5501" s="2"/>
      <c r="BN5501" s="2"/>
      <c r="BO5501" s="2"/>
      <c r="BP5501" s="2"/>
      <c r="BQ5501" s="2"/>
      <c r="BR5501" s="2"/>
      <c r="BS5501" s="2"/>
      <c r="BT5501" s="2"/>
      <c r="BU5501" s="2"/>
      <c r="BV5501" s="2"/>
      <c r="BW5501" s="2"/>
      <c r="BX5501" s="2"/>
      <c r="BY5501" s="2"/>
    </row>
    <row r="5502" spans="38:77" s="11" customFormat="1" x14ac:dyDescent="0.3">
      <c r="AL5502" s="2"/>
      <c r="AM5502" s="2"/>
      <c r="AN5502" s="2"/>
      <c r="AO5502" s="2"/>
      <c r="AP5502" s="2"/>
      <c r="AQ5502" s="2"/>
      <c r="AR5502" s="2"/>
      <c r="AS5502" s="2"/>
      <c r="AT5502" s="2"/>
      <c r="AU5502" s="2"/>
      <c r="AV5502" s="2"/>
      <c r="AW5502" s="2"/>
      <c r="AX5502" s="2"/>
      <c r="AY5502" s="2"/>
      <c r="AZ5502" s="2"/>
      <c r="BA5502" s="2"/>
      <c r="BB5502" s="2"/>
      <c r="BC5502" s="2"/>
      <c r="BD5502" s="2"/>
      <c r="BE5502" s="2"/>
      <c r="BF5502" s="2"/>
      <c r="BG5502" s="2"/>
      <c r="BH5502" s="2"/>
      <c r="BI5502" s="2"/>
      <c r="BJ5502" s="2"/>
      <c r="BK5502" s="2"/>
      <c r="BL5502" s="2"/>
      <c r="BM5502" s="2"/>
      <c r="BN5502" s="2"/>
      <c r="BO5502" s="2"/>
      <c r="BP5502" s="2"/>
      <c r="BQ5502" s="2"/>
      <c r="BR5502" s="2"/>
      <c r="BS5502" s="2"/>
      <c r="BT5502" s="2"/>
      <c r="BU5502" s="2"/>
      <c r="BV5502" s="2"/>
      <c r="BW5502" s="2"/>
      <c r="BX5502" s="2"/>
      <c r="BY5502" s="2"/>
    </row>
    <row r="5503" spans="38:77" s="11" customFormat="1" x14ac:dyDescent="0.3">
      <c r="AL5503" s="2"/>
      <c r="AM5503" s="2"/>
      <c r="AN5503" s="2"/>
      <c r="AO5503" s="2"/>
      <c r="AP5503" s="2"/>
      <c r="AQ5503" s="2"/>
      <c r="AR5503" s="2"/>
      <c r="AS5503" s="2"/>
      <c r="AT5503" s="2"/>
      <c r="AU5503" s="2"/>
      <c r="AV5503" s="2"/>
      <c r="AW5503" s="2"/>
      <c r="AX5503" s="2"/>
      <c r="AY5503" s="2"/>
      <c r="AZ5503" s="2"/>
      <c r="BA5503" s="2"/>
      <c r="BB5503" s="2"/>
      <c r="BC5503" s="2"/>
      <c r="BD5503" s="2"/>
      <c r="BE5503" s="2"/>
      <c r="BF5503" s="2"/>
      <c r="BG5503" s="2"/>
      <c r="BH5503" s="2"/>
      <c r="BI5503" s="2"/>
      <c r="BJ5503" s="2"/>
      <c r="BK5503" s="2"/>
      <c r="BL5503" s="2"/>
      <c r="BM5503" s="2"/>
      <c r="BN5503" s="2"/>
      <c r="BO5503" s="2"/>
      <c r="BP5503" s="2"/>
      <c r="BQ5503" s="2"/>
      <c r="BR5503" s="2"/>
      <c r="BS5503" s="2"/>
      <c r="BT5503" s="2"/>
      <c r="BU5503" s="2"/>
      <c r="BV5503" s="2"/>
      <c r="BW5503" s="2"/>
      <c r="BX5503" s="2"/>
      <c r="BY5503" s="2"/>
    </row>
    <row r="5504" spans="38:77" s="11" customFormat="1" x14ac:dyDescent="0.3">
      <c r="AL5504" s="2"/>
      <c r="AM5504" s="2"/>
      <c r="AN5504" s="2"/>
      <c r="AO5504" s="2"/>
      <c r="AP5504" s="2"/>
      <c r="AQ5504" s="2"/>
      <c r="AR5504" s="2"/>
      <c r="AS5504" s="2"/>
      <c r="AT5504" s="2"/>
      <c r="AU5504" s="2"/>
      <c r="AV5504" s="2"/>
      <c r="AW5504" s="2"/>
      <c r="AX5504" s="2"/>
      <c r="AY5504" s="2"/>
      <c r="AZ5504" s="2"/>
      <c r="BA5504" s="2"/>
      <c r="BB5504" s="2"/>
      <c r="BC5504" s="2"/>
      <c r="BD5504" s="2"/>
      <c r="BE5504" s="2"/>
      <c r="BF5504" s="2"/>
      <c r="BG5504" s="2"/>
      <c r="BH5504" s="2"/>
      <c r="BI5504" s="2"/>
      <c r="BJ5504" s="2"/>
      <c r="BK5504" s="2"/>
      <c r="BL5504" s="2"/>
      <c r="BM5504" s="2"/>
      <c r="BN5504" s="2"/>
      <c r="BO5504" s="2"/>
      <c r="BP5504" s="2"/>
      <c r="BQ5504" s="2"/>
      <c r="BR5504" s="2"/>
      <c r="BS5504" s="2"/>
      <c r="BT5504" s="2"/>
      <c r="BU5504" s="2"/>
      <c r="BV5504" s="2"/>
      <c r="BW5504" s="2"/>
      <c r="BX5504" s="2"/>
      <c r="BY5504" s="2"/>
    </row>
    <row r="5505" spans="38:77" s="11" customFormat="1" x14ac:dyDescent="0.3">
      <c r="AL5505" s="2"/>
      <c r="AM5505" s="2"/>
      <c r="AN5505" s="2"/>
      <c r="AO5505" s="2"/>
      <c r="AP5505" s="2"/>
      <c r="AQ5505" s="2"/>
      <c r="AR5505" s="2"/>
      <c r="AS5505" s="2"/>
      <c r="AT5505" s="2"/>
      <c r="AU5505" s="2"/>
      <c r="AV5505" s="2"/>
      <c r="AW5505" s="2"/>
      <c r="AX5505" s="2"/>
      <c r="AY5505" s="2"/>
      <c r="AZ5505" s="2"/>
      <c r="BA5505" s="2"/>
      <c r="BB5505" s="2"/>
      <c r="BC5505" s="2"/>
      <c r="BD5505" s="2"/>
      <c r="BE5505" s="2"/>
      <c r="BF5505" s="2"/>
      <c r="BG5505" s="2"/>
      <c r="BH5505" s="2"/>
      <c r="BI5505" s="2"/>
      <c r="BJ5505" s="2"/>
      <c r="BK5505" s="2"/>
      <c r="BL5505" s="2"/>
      <c r="BM5505" s="2"/>
      <c r="BN5505" s="2"/>
      <c r="BO5505" s="2"/>
      <c r="BP5505" s="2"/>
      <c r="BQ5505" s="2"/>
      <c r="BR5505" s="2"/>
      <c r="BS5505" s="2"/>
      <c r="BT5505" s="2"/>
      <c r="BU5505" s="2"/>
      <c r="BV5505" s="2"/>
      <c r="BW5505" s="2"/>
      <c r="BX5505" s="2"/>
      <c r="BY5505" s="2"/>
    </row>
    <row r="5506" spans="38:77" s="11" customFormat="1" x14ac:dyDescent="0.3">
      <c r="AL5506" s="2"/>
      <c r="AM5506" s="2"/>
      <c r="AN5506" s="2"/>
      <c r="AO5506" s="2"/>
      <c r="AP5506" s="2"/>
      <c r="AQ5506" s="2"/>
      <c r="AR5506" s="2"/>
      <c r="AS5506" s="2"/>
      <c r="AT5506" s="2"/>
      <c r="AU5506" s="2"/>
      <c r="AV5506" s="2"/>
      <c r="AW5506" s="2"/>
      <c r="AX5506" s="2"/>
      <c r="AY5506" s="2"/>
      <c r="AZ5506" s="2"/>
      <c r="BA5506" s="2"/>
      <c r="BB5506" s="2"/>
      <c r="BC5506" s="2"/>
      <c r="BD5506" s="2"/>
      <c r="BE5506" s="2"/>
      <c r="BF5506" s="2"/>
      <c r="BG5506" s="2"/>
      <c r="BH5506" s="2"/>
      <c r="BI5506" s="2"/>
      <c r="BJ5506" s="2"/>
      <c r="BK5506" s="2"/>
      <c r="BL5506" s="2"/>
      <c r="BM5506" s="2"/>
      <c r="BN5506" s="2"/>
      <c r="BO5506" s="2"/>
      <c r="BP5506" s="2"/>
      <c r="BQ5506" s="2"/>
      <c r="BR5506" s="2"/>
      <c r="BS5506" s="2"/>
      <c r="BT5506" s="2"/>
      <c r="BU5506" s="2"/>
      <c r="BV5506" s="2"/>
      <c r="BW5506" s="2"/>
      <c r="BX5506" s="2"/>
      <c r="BY5506" s="2"/>
    </row>
    <row r="5507" spans="38:77" s="11" customFormat="1" x14ac:dyDescent="0.3">
      <c r="AL5507" s="2"/>
      <c r="AM5507" s="2"/>
      <c r="AN5507" s="2"/>
      <c r="AO5507" s="2"/>
      <c r="AP5507" s="2"/>
      <c r="AQ5507" s="2"/>
      <c r="AR5507" s="2"/>
      <c r="AS5507" s="2"/>
      <c r="AT5507" s="2"/>
      <c r="AU5507" s="2"/>
      <c r="AV5507" s="2"/>
      <c r="AW5507" s="2"/>
      <c r="AX5507" s="2"/>
      <c r="AY5507" s="2"/>
      <c r="AZ5507" s="2"/>
      <c r="BA5507" s="2"/>
      <c r="BB5507" s="2"/>
      <c r="BC5507" s="2"/>
      <c r="BD5507" s="2"/>
      <c r="BE5507" s="2"/>
      <c r="BF5507" s="2"/>
      <c r="BG5507" s="2"/>
      <c r="BH5507" s="2"/>
      <c r="BI5507" s="2"/>
      <c r="BJ5507" s="2"/>
      <c r="BK5507" s="2"/>
      <c r="BL5507" s="2"/>
      <c r="BM5507" s="2"/>
      <c r="BN5507" s="2"/>
      <c r="BO5507" s="2"/>
      <c r="BP5507" s="2"/>
      <c r="BQ5507" s="2"/>
      <c r="BR5507" s="2"/>
      <c r="BS5507" s="2"/>
      <c r="BT5507" s="2"/>
      <c r="BU5507" s="2"/>
      <c r="BV5507" s="2"/>
      <c r="BW5507" s="2"/>
      <c r="BX5507" s="2"/>
      <c r="BY5507" s="2"/>
    </row>
    <row r="5508" spans="38:77" s="11" customFormat="1" x14ac:dyDescent="0.3">
      <c r="AL5508" s="2"/>
      <c r="AM5508" s="2"/>
      <c r="AN5508" s="2"/>
      <c r="AO5508" s="2"/>
      <c r="AP5508" s="2"/>
      <c r="AQ5508" s="2"/>
      <c r="AR5508" s="2"/>
      <c r="AS5508" s="2"/>
      <c r="AT5508" s="2"/>
      <c r="AU5508" s="2"/>
      <c r="AV5508" s="2"/>
      <c r="AW5508" s="2"/>
      <c r="AX5508" s="2"/>
      <c r="AY5508" s="2"/>
      <c r="AZ5508" s="2"/>
      <c r="BA5508" s="2"/>
      <c r="BB5508" s="2"/>
      <c r="BC5508" s="2"/>
      <c r="BD5508" s="2"/>
      <c r="BE5508" s="2"/>
      <c r="BF5508" s="2"/>
      <c r="BG5508" s="2"/>
      <c r="BH5508" s="2"/>
      <c r="BI5508" s="2"/>
      <c r="BJ5508" s="2"/>
      <c r="BK5508" s="2"/>
      <c r="BL5508" s="2"/>
      <c r="BM5508" s="2"/>
      <c r="BN5508" s="2"/>
      <c r="BO5508" s="2"/>
      <c r="BP5508" s="2"/>
      <c r="BQ5508" s="2"/>
      <c r="BR5508" s="2"/>
      <c r="BS5508" s="2"/>
      <c r="BT5508" s="2"/>
      <c r="BU5508" s="2"/>
      <c r="BV5508" s="2"/>
      <c r="BW5508" s="2"/>
      <c r="BX5508" s="2"/>
      <c r="BY5508" s="2"/>
    </row>
    <row r="5509" spans="38:77" s="11" customFormat="1" x14ac:dyDescent="0.3">
      <c r="AL5509" s="2"/>
      <c r="AM5509" s="2"/>
      <c r="AN5509" s="2"/>
      <c r="AO5509" s="2"/>
      <c r="AP5509" s="2"/>
      <c r="AQ5509" s="2"/>
      <c r="AR5509" s="2"/>
      <c r="AS5509" s="2"/>
      <c r="AT5509" s="2"/>
      <c r="AU5509" s="2"/>
      <c r="AV5509" s="2"/>
      <c r="AW5509" s="2"/>
      <c r="AX5509" s="2"/>
      <c r="AY5509" s="2"/>
      <c r="AZ5509" s="2"/>
      <c r="BA5509" s="2"/>
      <c r="BB5509" s="2"/>
      <c r="BC5509" s="2"/>
      <c r="BD5509" s="2"/>
      <c r="BE5509" s="2"/>
      <c r="BF5509" s="2"/>
      <c r="BG5509" s="2"/>
      <c r="BH5509" s="2"/>
      <c r="BI5509" s="2"/>
      <c r="BJ5509" s="2"/>
      <c r="BK5509" s="2"/>
      <c r="BL5509" s="2"/>
      <c r="BM5509" s="2"/>
      <c r="BN5509" s="2"/>
      <c r="BO5509" s="2"/>
      <c r="BP5509" s="2"/>
      <c r="BQ5509" s="2"/>
      <c r="BR5509" s="2"/>
      <c r="BS5509" s="2"/>
      <c r="BT5509" s="2"/>
      <c r="BU5509" s="2"/>
      <c r="BV5509" s="2"/>
      <c r="BW5509" s="2"/>
      <c r="BX5509" s="2"/>
      <c r="BY5509" s="2"/>
    </row>
    <row r="5510" spans="38:77" s="11" customFormat="1" x14ac:dyDescent="0.3">
      <c r="AL5510" s="2"/>
      <c r="AM5510" s="2"/>
      <c r="AN5510" s="2"/>
      <c r="AO5510" s="2"/>
      <c r="AP5510" s="2"/>
      <c r="AQ5510" s="2"/>
      <c r="AR5510" s="2"/>
      <c r="AS5510" s="2"/>
      <c r="AT5510" s="2"/>
      <c r="AU5510" s="2"/>
      <c r="AV5510" s="2"/>
      <c r="AW5510" s="2"/>
      <c r="AX5510" s="2"/>
      <c r="AY5510" s="2"/>
      <c r="AZ5510" s="2"/>
      <c r="BA5510" s="2"/>
      <c r="BB5510" s="2"/>
      <c r="BC5510" s="2"/>
      <c r="BD5510" s="2"/>
      <c r="BE5510" s="2"/>
      <c r="BF5510" s="2"/>
      <c r="BG5510" s="2"/>
      <c r="BH5510" s="2"/>
      <c r="BI5510" s="2"/>
      <c r="BJ5510" s="2"/>
      <c r="BK5510" s="2"/>
      <c r="BL5510" s="2"/>
      <c r="BM5510" s="2"/>
      <c r="BN5510" s="2"/>
      <c r="BO5510" s="2"/>
      <c r="BP5510" s="2"/>
      <c r="BQ5510" s="2"/>
      <c r="BR5510" s="2"/>
      <c r="BS5510" s="2"/>
      <c r="BT5510" s="2"/>
      <c r="BU5510" s="2"/>
      <c r="BV5510" s="2"/>
      <c r="BW5510" s="2"/>
      <c r="BX5510" s="2"/>
      <c r="BY5510" s="2"/>
    </row>
    <row r="5511" spans="38:77" s="11" customFormat="1" x14ac:dyDescent="0.3">
      <c r="AL5511" s="2"/>
      <c r="AM5511" s="2"/>
      <c r="AN5511" s="2"/>
      <c r="AO5511" s="2"/>
      <c r="AP5511" s="2"/>
      <c r="AQ5511" s="2"/>
      <c r="AR5511" s="2"/>
      <c r="AS5511" s="2"/>
      <c r="AT5511" s="2"/>
      <c r="AU5511" s="2"/>
      <c r="AV5511" s="2"/>
      <c r="AW5511" s="2"/>
      <c r="AX5511" s="2"/>
      <c r="AY5511" s="2"/>
      <c r="AZ5511" s="2"/>
      <c r="BA5511" s="2"/>
      <c r="BB5511" s="2"/>
      <c r="BC5511" s="2"/>
      <c r="BD5511" s="2"/>
      <c r="BE5511" s="2"/>
      <c r="BF5511" s="2"/>
      <c r="BG5511" s="2"/>
      <c r="BH5511" s="2"/>
      <c r="BI5511" s="2"/>
      <c r="BJ5511" s="2"/>
      <c r="BK5511" s="2"/>
      <c r="BL5511" s="2"/>
      <c r="BM5511" s="2"/>
      <c r="BN5511" s="2"/>
      <c r="BO5511" s="2"/>
      <c r="BP5511" s="2"/>
      <c r="BQ5511" s="2"/>
      <c r="BR5511" s="2"/>
      <c r="BS5511" s="2"/>
      <c r="BT5511" s="2"/>
      <c r="BU5511" s="2"/>
      <c r="BV5511" s="2"/>
      <c r="BW5511" s="2"/>
      <c r="BX5511" s="2"/>
      <c r="BY5511" s="2"/>
    </row>
    <row r="5512" spans="38:77" s="11" customFormat="1" x14ac:dyDescent="0.3">
      <c r="AL5512" s="2"/>
      <c r="AM5512" s="2"/>
      <c r="AN5512" s="2"/>
      <c r="AO5512" s="2"/>
      <c r="AP5512" s="2"/>
      <c r="AQ5512" s="2"/>
      <c r="AR5512" s="2"/>
      <c r="AS5512" s="2"/>
      <c r="AT5512" s="2"/>
      <c r="AU5512" s="2"/>
      <c r="AV5512" s="2"/>
      <c r="AW5512" s="2"/>
      <c r="AX5512" s="2"/>
      <c r="AY5512" s="2"/>
      <c r="AZ5512" s="2"/>
      <c r="BA5512" s="2"/>
      <c r="BB5512" s="2"/>
      <c r="BC5512" s="2"/>
      <c r="BD5512" s="2"/>
      <c r="BE5512" s="2"/>
      <c r="BF5512" s="2"/>
      <c r="BG5512" s="2"/>
      <c r="BH5512" s="2"/>
      <c r="BI5512" s="2"/>
      <c r="BJ5512" s="2"/>
      <c r="BK5512" s="2"/>
      <c r="BL5512" s="2"/>
      <c r="BM5512" s="2"/>
      <c r="BN5512" s="2"/>
      <c r="BO5512" s="2"/>
      <c r="BP5512" s="2"/>
      <c r="BQ5512" s="2"/>
      <c r="BR5512" s="2"/>
      <c r="BS5512" s="2"/>
      <c r="BT5512" s="2"/>
      <c r="BU5512" s="2"/>
      <c r="BV5512" s="2"/>
      <c r="BW5512" s="2"/>
      <c r="BX5512" s="2"/>
      <c r="BY5512" s="2"/>
    </row>
    <row r="5513" spans="38:77" s="11" customFormat="1" x14ac:dyDescent="0.3">
      <c r="AL5513" s="2"/>
      <c r="AM5513" s="2"/>
      <c r="AN5513" s="2"/>
      <c r="AO5513" s="2"/>
      <c r="AP5513" s="2"/>
      <c r="AQ5513" s="2"/>
      <c r="AR5513" s="2"/>
      <c r="AS5513" s="2"/>
      <c r="AT5513" s="2"/>
      <c r="AU5513" s="2"/>
      <c r="AV5513" s="2"/>
      <c r="AW5513" s="2"/>
      <c r="AX5513" s="2"/>
      <c r="AY5513" s="2"/>
      <c r="AZ5513" s="2"/>
      <c r="BA5513" s="2"/>
      <c r="BB5513" s="2"/>
      <c r="BC5513" s="2"/>
      <c r="BD5513" s="2"/>
      <c r="BE5513" s="2"/>
      <c r="BF5513" s="2"/>
      <c r="BG5513" s="2"/>
      <c r="BH5513" s="2"/>
      <c r="BI5513" s="2"/>
      <c r="BJ5513" s="2"/>
      <c r="BK5513" s="2"/>
      <c r="BL5513" s="2"/>
      <c r="BM5513" s="2"/>
      <c r="BN5513" s="2"/>
      <c r="BO5513" s="2"/>
      <c r="BP5513" s="2"/>
      <c r="BQ5513" s="2"/>
      <c r="BR5513" s="2"/>
      <c r="BS5513" s="2"/>
      <c r="BT5513" s="2"/>
      <c r="BU5513" s="2"/>
      <c r="BV5513" s="2"/>
      <c r="BW5513" s="2"/>
      <c r="BX5513" s="2"/>
      <c r="BY5513" s="2"/>
    </row>
    <row r="5514" spans="38:77" s="11" customFormat="1" x14ac:dyDescent="0.3">
      <c r="AL5514" s="2"/>
      <c r="AM5514" s="2"/>
      <c r="AN5514" s="2"/>
      <c r="AO5514" s="2"/>
      <c r="AP5514" s="2"/>
      <c r="AQ5514" s="2"/>
      <c r="AR5514" s="2"/>
      <c r="AS5514" s="2"/>
      <c r="AT5514" s="2"/>
      <c r="AU5514" s="2"/>
      <c r="AV5514" s="2"/>
      <c r="AW5514" s="2"/>
      <c r="AX5514" s="2"/>
      <c r="AY5514" s="2"/>
      <c r="AZ5514" s="2"/>
      <c r="BA5514" s="2"/>
      <c r="BB5514" s="2"/>
      <c r="BC5514" s="2"/>
      <c r="BD5514" s="2"/>
      <c r="BE5514" s="2"/>
      <c r="BF5514" s="2"/>
      <c r="BG5514" s="2"/>
      <c r="BH5514" s="2"/>
      <c r="BI5514" s="2"/>
      <c r="BJ5514" s="2"/>
      <c r="BK5514" s="2"/>
      <c r="BL5514" s="2"/>
      <c r="BM5514" s="2"/>
      <c r="BN5514" s="2"/>
      <c r="BO5514" s="2"/>
      <c r="BP5514" s="2"/>
      <c r="BQ5514" s="2"/>
      <c r="BR5514" s="2"/>
      <c r="BS5514" s="2"/>
      <c r="BT5514" s="2"/>
      <c r="BU5514" s="2"/>
      <c r="BV5514" s="2"/>
      <c r="BW5514" s="2"/>
      <c r="BX5514" s="2"/>
      <c r="BY5514" s="2"/>
    </row>
    <row r="5515" spans="38:77" s="11" customFormat="1" x14ac:dyDescent="0.3">
      <c r="AL5515" s="2"/>
      <c r="AM5515" s="2"/>
      <c r="AN5515" s="2"/>
      <c r="AO5515" s="2"/>
      <c r="AP5515" s="2"/>
      <c r="AQ5515" s="2"/>
      <c r="AR5515" s="2"/>
      <c r="AS5515" s="2"/>
      <c r="AT5515" s="2"/>
      <c r="AU5515" s="2"/>
      <c r="AV5515" s="2"/>
      <c r="AW5515" s="2"/>
      <c r="AX5515" s="2"/>
      <c r="AY5515" s="2"/>
      <c r="AZ5515" s="2"/>
      <c r="BA5515" s="2"/>
      <c r="BB5515" s="2"/>
      <c r="BC5515" s="2"/>
      <c r="BD5515" s="2"/>
      <c r="BE5515" s="2"/>
      <c r="BF5515" s="2"/>
      <c r="BG5515" s="2"/>
      <c r="BH5515" s="2"/>
      <c r="BI5515" s="2"/>
      <c r="BJ5515" s="2"/>
      <c r="BK5515" s="2"/>
      <c r="BL5515" s="2"/>
      <c r="BM5515" s="2"/>
      <c r="BN5515" s="2"/>
      <c r="BO5515" s="2"/>
      <c r="BP5515" s="2"/>
      <c r="BQ5515" s="2"/>
      <c r="BR5515" s="2"/>
      <c r="BS5515" s="2"/>
      <c r="BT5515" s="2"/>
      <c r="BU5515" s="2"/>
      <c r="BV5515" s="2"/>
      <c r="BW5515" s="2"/>
      <c r="BX5515" s="2"/>
      <c r="BY5515" s="2"/>
    </row>
    <row r="5516" spans="38:77" s="11" customFormat="1" x14ac:dyDescent="0.3">
      <c r="AL5516" s="2"/>
      <c r="AM5516" s="2"/>
      <c r="AN5516" s="2"/>
      <c r="AO5516" s="2"/>
      <c r="AP5516" s="2"/>
      <c r="AQ5516" s="2"/>
      <c r="AR5516" s="2"/>
      <c r="AS5516" s="2"/>
      <c r="AT5516" s="2"/>
      <c r="AU5516" s="2"/>
      <c r="AV5516" s="2"/>
      <c r="AW5516" s="2"/>
      <c r="AX5516" s="2"/>
      <c r="AY5516" s="2"/>
      <c r="AZ5516" s="2"/>
      <c r="BA5516" s="2"/>
      <c r="BB5516" s="2"/>
      <c r="BC5516" s="2"/>
      <c r="BD5516" s="2"/>
      <c r="BE5516" s="2"/>
      <c r="BF5516" s="2"/>
      <c r="BG5516" s="2"/>
      <c r="BH5516" s="2"/>
      <c r="BI5516" s="2"/>
      <c r="BJ5516" s="2"/>
      <c r="BK5516" s="2"/>
      <c r="BL5516" s="2"/>
      <c r="BM5516" s="2"/>
      <c r="BN5516" s="2"/>
      <c r="BO5516" s="2"/>
      <c r="BP5516" s="2"/>
      <c r="BQ5516" s="2"/>
      <c r="BR5516" s="2"/>
      <c r="BS5516" s="2"/>
      <c r="BT5516" s="2"/>
      <c r="BU5516" s="2"/>
      <c r="BV5516" s="2"/>
      <c r="BW5516" s="2"/>
      <c r="BX5516" s="2"/>
      <c r="BY5516" s="2"/>
    </row>
    <row r="5517" spans="38:77" s="11" customFormat="1" x14ac:dyDescent="0.3">
      <c r="AL5517" s="2"/>
      <c r="AM5517" s="2"/>
      <c r="AN5517" s="2"/>
      <c r="AO5517" s="2"/>
      <c r="AP5517" s="2"/>
      <c r="AQ5517" s="2"/>
      <c r="AR5517" s="2"/>
      <c r="AS5517" s="2"/>
      <c r="AT5517" s="2"/>
      <c r="AU5517" s="2"/>
      <c r="AV5517" s="2"/>
      <c r="AW5517" s="2"/>
      <c r="AX5517" s="2"/>
      <c r="AY5517" s="2"/>
      <c r="AZ5517" s="2"/>
      <c r="BA5517" s="2"/>
      <c r="BB5517" s="2"/>
      <c r="BC5517" s="2"/>
      <c r="BD5517" s="2"/>
      <c r="BE5517" s="2"/>
      <c r="BF5517" s="2"/>
      <c r="BG5517" s="2"/>
      <c r="BH5517" s="2"/>
      <c r="BI5517" s="2"/>
      <c r="BJ5517" s="2"/>
      <c r="BK5517" s="2"/>
      <c r="BL5517" s="2"/>
      <c r="BM5517" s="2"/>
      <c r="BN5517" s="2"/>
      <c r="BO5517" s="2"/>
      <c r="BP5517" s="2"/>
      <c r="BQ5517" s="2"/>
      <c r="BR5517" s="2"/>
      <c r="BS5517" s="2"/>
      <c r="BT5517" s="2"/>
      <c r="BU5517" s="2"/>
      <c r="BV5517" s="2"/>
      <c r="BW5517" s="2"/>
      <c r="BX5517" s="2"/>
      <c r="BY5517" s="2"/>
    </row>
    <row r="5518" spans="38:77" s="11" customFormat="1" x14ac:dyDescent="0.3">
      <c r="AL5518" s="2"/>
      <c r="AM5518" s="2"/>
      <c r="AN5518" s="2"/>
      <c r="AO5518" s="2"/>
      <c r="AP5518" s="2"/>
      <c r="AQ5518" s="2"/>
      <c r="AR5518" s="2"/>
      <c r="AS5518" s="2"/>
      <c r="AT5518" s="2"/>
      <c r="AU5518" s="2"/>
      <c r="AV5518" s="2"/>
      <c r="AW5518" s="2"/>
      <c r="AX5518" s="2"/>
      <c r="AY5518" s="2"/>
      <c r="AZ5518" s="2"/>
      <c r="BA5518" s="2"/>
      <c r="BB5518" s="2"/>
      <c r="BC5518" s="2"/>
      <c r="BD5518" s="2"/>
      <c r="BE5518" s="2"/>
      <c r="BF5518" s="2"/>
      <c r="BG5518" s="2"/>
      <c r="BH5518" s="2"/>
      <c r="BI5518" s="2"/>
      <c r="BJ5518" s="2"/>
      <c r="BK5518" s="2"/>
      <c r="BL5518" s="2"/>
      <c r="BM5518" s="2"/>
      <c r="BN5518" s="2"/>
      <c r="BO5518" s="2"/>
      <c r="BP5518" s="2"/>
      <c r="BQ5518" s="2"/>
      <c r="BR5518" s="2"/>
      <c r="BS5518" s="2"/>
      <c r="BT5518" s="2"/>
      <c r="BU5518" s="2"/>
      <c r="BV5518" s="2"/>
      <c r="BW5518" s="2"/>
      <c r="BX5518" s="2"/>
      <c r="BY5518" s="2"/>
    </row>
    <row r="5519" spans="38:77" s="11" customFormat="1" x14ac:dyDescent="0.3">
      <c r="AL5519" s="2"/>
      <c r="AM5519" s="2"/>
      <c r="AN5519" s="2"/>
      <c r="AO5519" s="2"/>
      <c r="AP5519" s="2"/>
      <c r="AQ5519" s="2"/>
      <c r="AR5519" s="2"/>
      <c r="AS5519" s="2"/>
      <c r="AT5519" s="2"/>
      <c r="AU5519" s="2"/>
      <c r="AV5519" s="2"/>
      <c r="AW5519" s="2"/>
      <c r="AX5519" s="2"/>
      <c r="AY5519" s="2"/>
      <c r="AZ5519" s="2"/>
      <c r="BA5519" s="2"/>
      <c r="BB5519" s="2"/>
      <c r="BC5519" s="2"/>
      <c r="BD5519" s="2"/>
      <c r="BE5519" s="2"/>
      <c r="BF5519" s="2"/>
      <c r="BG5519" s="2"/>
      <c r="BH5519" s="2"/>
      <c r="BI5519" s="2"/>
      <c r="BJ5519" s="2"/>
      <c r="BK5519" s="2"/>
      <c r="BL5519" s="2"/>
      <c r="BM5519" s="2"/>
      <c r="BN5519" s="2"/>
      <c r="BO5519" s="2"/>
      <c r="BP5519" s="2"/>
      <c r="BQ5519" s="2"/>
      <c r="BR5519" s="2"/>
      <c r="BS5519" s="2"/>
      <c r="BT5519" s="2"/>
      <c r="BU5519" s="2"/>
      <c r="BV5519" s="2"/>
      <c r="BW5519" s="2"/>
      <c r="BX5519" s="2"/>
      <c r="BY5519" s="2"/>
    </row>
    <row r="5520" spans="38:77" s="11" customFormat="1" x14ac:dyDescent="0.3">
      <c r="AL5520" s="2"/>
      <c r="AM5520" s="2"/>
      <c r="AN5520" s="2"/>
      <c r="AO5520" s="2"/>
      <c r="AP5520" s="2"/>
      <c r="AQ5520" s="2"/>
      <c r="AR5520" s="2"/>
      <c r="AS5520" s="2"/>
      <c r="AT5520" s="2"/>
      <c r="AU5520" s="2"/>
      <c r="AV5520" s="2"/>
      <c r="AW5520" s="2"/>
      <c r="AX5520" s="2"/>
      <c r="AY5520" s="2"/>
      <c r="AZ5520" s="2"/>
      <c r="BA5520" s="2"/>
      <c r="BB5520" s="2"/>
      <c r="BC5520" s="2"/>
      <c r="BD5520" s="2"/>
      <c r="BE5520" s="2"/>
      <c r="BF5520" s="2"/>
      <c r="BG5520" s="2"/>
      <c r="BH5520" s="2"/>
      <c r="BI5520" s="2"/>
      <c r="BJ5520" s="2"/>
      <c r="BK5520" s="2"/>
      <c r="BL5520" s="2"/>
      <c r="BM5520" s="2"/>
      <c r="BN5520" s="2"/>
      <c r="BO5520" s="2"/>
      <c r="BP5520" s="2"/>
      <c r="BQ5520" s="2"/>
      <c r="BR5520" s="2"/>
      <c r="BS5520" s="2"/>
      <c r="BT5520" s="2"/>
      <c r="BU5520" s="2"/>
      <c r="BV5520" s="2"/>
      <c r="BW5520" s="2"/>
      <c r="BX5520" s="2"/>
      <c r="BY5520" s="2"/>
    </row>
    <row r="5521" spans="38:77" s="11" customFormat="1" x14ac:dyDescent="0.3">
      <c r="AL5521" s="2"/>
      <c r="AM5521" s="2"/>
      <c r="AN5521" s="2"/>
      <c r="AO5521" s="2"/>
      <c r="AP5521" s="2"/>
      <c r="AQ5521" s="2"/>
      <c r="AR5521" s="2"/>
      <c r="AS5521" s="2"/>
      <c r="AT5521" s="2"/>
      <c r="AU5521" s="2"/>
      <c r="AV5521" s="2"/>
      <c r="AW5521" s="2"/>
      <c r="AX5521" s="2"/>
      <c r="AY5521" s="2"/>
      <c r="AZ5521" s="2"/>
      <c r="BA5521" s="2"/>
      <c r="BB5521" s="2"/>
      <c r="BC5521" s="2"/>
      <c r="BD5521" s="2"/>
      <c r="BE5521" s="2"/>
      <c r="BF5521" s="2"/>
      <c r="BG5521" s="2"/>
      <c r="BH5521" s="2"/>
      <c r="BI5521" s="2"/>
      <c r="BJ5521" s="2"/>
      <c r="BK5521" s="2"/>
      <c r="BL5521" s="2"/>
      <c r="BM5521" s="2"/>
      <c r="BN5521" s="2"/>
      <c r="BO5521" s="2"/>
      <c r="BP5521" s="2"/>
      <c r="BQ5521" s="2"/>
      <c r="BR5521" s="2"/>
      <c r="BS5521" s="2"/>
      <c r="BT5521" s="2"/>
      <c r="BU5521" s="2"/>
      <c r="BV5521" s="2"/>
      <c r="BW5521" s="2"/>
      <c r="BX5521" s="2"/>
      <c r="BY5521" s="2"/>
    </row>
    <row r="5522" spans="38:77" s="11" customFormat="1" x14ac:dyDescent="0.3">
      <c r="AL5522" s="2"/>
      <c r="AM5522" s="2"/>
      <c r="AN5522" s="2"/>
      <c r="AO5522" s="2"/>
      <c r="AP5522" s="2"/>
      <c r="AQ5522" s="2"/>
      <c r="AR5522" s="2"/>
      <c r="AS5522" s="2"/>
      <c r="AT5522" s="2"/>
      <c r="AU5522" s="2"/>
      <c r="AV5522" s="2"/>
      <c r="AW5522" s="2"/>
      <c r="AX5522" s="2"/>
      <c r="AY5522" s="2"/>
      <c r="AZ5522" s="2"/>
      <c r="BA5522" s="2"/>
      <c r="BB5522" s="2"/>
      <c r="BC5522" s="2"/>
      <c r="BD5522" s="2"/>
      <c r="BE5522" s="2"/>
      <c r="BF5522" s="2"/>
      <c r="BG5522" s="2"/>
      <c r="BH5522" s="2"/>
      <c r="BI5522" s="2"/>
      <c r="BJ5522" s="2"/>
      <c r="BK5522" s="2"/>
      <c r="BL5522" s="2"/>
      <c r="BM5522" s="2"/>
      <c r="BN5522" s="2"/>
      <c r="BO5522" s="2"/>
      <c r="BP5522" s="2"/>
      <c r="BQ5522" s="2"/>
      <c r="BR5522" s="2"/>
      <c r="BS5522" s="2"/>
      <c r="BT5522" s="2"/>
      <c r="BU5522" s="2"/>
      <c r="BV5522" s="2"/>
      <c r="BW5522" s="2"/>
      <c r="BX5522" s="2"/>
      <c r="BY5522" s="2"/>
    </row>
    <row r="5523" spans="38:77" s="11" customFormat="1" x14ac:dyDescent="0.3">
      <c r="AL5523" s="2"/>
      <c r="AM5523" s="2"/>
      <c r="AN5523" s="2"/>
      <c r="AO5523" s="2"/>
      <c r="AP5523" s="2"/>
      <c r="AQ5523" s="2"/>
      <c r="AR5523" s="2"/>
      <c r="AS5523" s="2"/>
      <c r="AT5523" s="2"/>
      <c r="AU5523" s="2"/>
      <c r="AV5523" s="2"/>
      <c r="AW5523" s="2"/>
      <c r="AX5523" s="2"/>
      <c r="AY5523" s="2"/>
      <c r="AZ5523" s="2"/>
      <c r="BA5523" s="2"/>
      <c r="BB5523" s="2"/>
      <c r="BC5523" s="2"/>
      <c r="BD5523" s="2"/>
      <c r="BE5523" s="2"/>
      <c r="BF5523" s="2"/>
      <c r="BG5523" s="2"/>
      <c r="BH5523" s="2"/>
      <c r="BI5523" s="2"/>
      <c r="BJ5523" s="2"/>
      <c r="BK5523" s="2"/>
      <c r="BL5523" s="2"/>
      <c r="BM5523" s="2"/>
      <c r="BN5523" s="2"/>
      <c r="BO5523" s="2"/>
      <c r="BP5523" s="2"/>
      <c r="BQ5523" s="2"/>
      <c r="BR5523" s="2"/>
      <c r="BS5523" s="2"/>
      <c r="BT5523" s="2"/>
      <c r="BU5523" s="2"/>
      <c r="BV5523" s="2"/>
      <c r="BW5523" s="2"/>
      <c r="BX5523" s="2"/>
      <c r="BY5523" s="2"/>
    </row>
    <row r="5524" spans="38:77" s="11" customFormat="1" x14ac:dyDescent="0.3">
      <c r="AL5524" s="2"/>
      <c r="AM5524" s="2"/>
      <c r="AN5524" s="2"/>
      <c r="AO5524" s="2"/>
      <c r="AP5524" s="2"/>
      <c r="AQ5524" s="2"/>
      <c r="AR5524" s="2"/>
      <c r="AS5524" s="2"/>
      <c r="AT5524" s="2"/>
      <c r="AU5524" s="2"/>
      <c r="AV5524" s="2"/>
      <c r="AW5524" s="2"/>
      <c r="AX5524" s="2"/>
      <c r="AY5524" s="2"/>
      <c r="AZ5524" s="2"/>
      <c r="BA5524" s="2"/>
      <c r="BB5524" s="2"/>
      <c r="BC5524" s="2"/>
      <c r="BD5524" s="2"/>
      <c r="BE5524" s="2"/>
      <c r="BF5524" s="2"/>
      <c r="BG5524" s="2"/>
      <c r="BH5524" s="2"/>
      <c r="BI5524" s="2"/>
      <c r="BJ5524" s="2"/>
      <c r="BK5524" s="2"/>
      <c r="BL5524" s="2"/>
      <c r="BM5524" s="2"/>
      <c r="BN5524" s="2"/>
      <c r="BO5524" s="2"/>
      <c r="BP5524" s="2"/>
      <c r="BQ5524" s="2"/>
      <c r="BR5524" s="2"/>
      <c r="BS5524" s="2"/>
      <c r="BT5524" s="2"/>
      <c r="BU5524" s="2"/>
      <c r="BV5524" s="2"/>
      <c r="BW5524" s="2"/>
      <c r="BX5524" s="2"/>
      <c r="BY5524" s="2"/>
    </row>
    <row r="5525" spans="38:77" s="11" customFormat="1" x14ac:dyDescent="0.3">
      <c r="AL5525" s="2"/>
      <c r="AM5525" s="2"/>
      <c r="AN5525" s="2"/>
      <c r="AO5525" s="2"/>
      <c r="AP5525" s="2"/>
      <c r="AQ5525" s="2"/>
      <c r="AR5525" s="2"/>
      <c r="AS5525" s="2"/>
      <c r="AT5525" s="2"/>
      <c r="AU5525" s="2"/>
      <c r="AV5525" s="2"/>
      <c r="AW5525" s="2"/>
      <c r="AX5525" s="2"/>
      <c r="AY5525" s="2"/>
      <c r="AZ5525" s="2"/>
      <c r="BA5525" s="2"/>
      <c r="BB5525" s="2"/>
      <c r="BC5525" s="2"/>
      <c r="BD5525" s="2"/>
      <c r="BE5525" s="2"/>
      <c r="BF5525" s="2"/>
      <c r="BG5525" s="2"/>
      <c r="BH5525" s="2"/>
      <c r="BI5525" s="2"/>
      <c r="BJ5525" s="2"/>
      <c r="BK5525" s="2"/>
      <c r="BL5525" s="2"/>
      <c r="BM5525" s="2"/>
      <c r="BN5525" s="2"/>
      <c r="BO5525" s="2"/>
      <c r="BP5525" s="2"/>
      <c r="BQ5525" s="2"/>
      <c r="BR5525" s="2"/>
      <c r="BS5525" s="2"/>
      <c r="BT5525" s="2"/>
      <c r="BU5525" s="2"/>
      <c r="BV5525" s="2"/>
      <c r="BW5525" s="2"/>
      <c r="BX5525" s="2"/>
      <c r="BY5525" s="2"/>
    </row>
    <row r="5526" spans="38:77" s="11" customFormat="1" x14ac:dyDescent="0.3">
      <c r="AL5526" s="2"/>
      <c r="AM5526" s="2"/>
      <c r="AN5526" s="2"/>
      <c r="AO5526" s="2"/>
      <c r="AP5526" s="2"/>
      <c r="AQ5526" s="2"/>
      <c r="AR5526" s="2"/>
      <c r="AS5526" s="2"/>
      <c r="AT5526" s="2"/>
      <c r="AU5526" s="2"/>
      <c r="AV5526" s="2"/>
      <c r="AW5526" s="2"/>
      <c r="AX5526" s="2"/>
      <c r="AY5526" s="2"/>
      <c r="AZ5526" s="2"/>
      <c r="BA5526" s="2"/>
      <c r="BB5526" s="2"/>
      <c r="BC5526" s="2"/>
      <c r="BD5526" s="2"/>
      <c r="BE5526" s="2"/>
      <c r="BF5526" s="2"/>
      <c r="BG5526" s="2"/>
      <c r="BH5526" s="2"/>
      <c r="BI5526" s="2"/>
      <c r="BJ5526" s="2"/>
      <c r="BK5526" s="2"/>
      <c r="BL5526" s="2"/>
      <c r="BM5526" s="2"/>
      <c r="BN5526" s="2"/>
      <c r="BO5526" s="2"/>
      <c r="BP5526" s="2"/>
      <c r="BQ5526" s="2"/>
      <c r="BR5526" s="2"/>
      <c r="BS5526" s="2"/>
      <c r="BT5526" s="2"/>
      <c r="BU5526" s="2"/>
      <c r="BV5526" s="2"/>
      <c r="BW5526" s="2"/>
      <c r="BX5526" s="2"/>
      <c r="BY5526" s="2"/>
    </row>
    <row r="5527" spans="38:77" s="11" customFormat="1" x14ac:dyDescent="0.3">
      <c r="AL5527" s="2"/>
      <c r="AM5527" s="2"/>
      <c r="AN5527" s="2"/>
      <c r="AO5527" s="2"/>
      <c r="AP5527" s="2"/>
      <c r="AQ5527" s="2"/>
      <c r="AR5527" s="2"/>
      <c r="AS5527" s="2"/>
      <c r="AT5527" s="2"/>
      <c r="AU5527" s="2"/>
      <c r="AV5527" s="2"/>
      <c r="AW5527" s="2"/>
      <c r="AX5527" s="2"/>
      <c r="AY5527" s="2"/>
      <c r="AZ5527" s="2"/>
      <c r="BA5527" s="2"/>
      <c r="BB5527" s="2"/>
      <c r="BC5527" s="2"/>
      <c r="BD5527" s="2"/>
      <c r="BE5527" s="2"/>
      <c r="BF5527" s="2"/>
      <c r="BG5527" s="2"/>
      <c r="BH5527" s="2"/>
      <c r="BI5527" s="2"/>
      <c r="BJ5527" s="2"/>
      <c r="BK5527" s="2"/>
      <c r="BL5527" s="2"/>
      <c r="BM5527" s="2"/>
      <c r="BN5527" s="2"/>
      <c r="BO5527" s="2"/>
      <c r="BP5527" s="2"/>
      <c r="BQ5527" s="2"/>
      <c r="BR5527" s="2"/>
      <c r="BS5527" s="2"/>
      <c r="BT5527" s="2"/>
      <c r="BU5527" s="2"/>
      <c r="BV5527" s="2"/>
      <c r="BW5527" s="2"/>
      <c r="BX5527" s="2"/>
      <c r="BY5527" s="2"/>
    </row>
    <row r="5528" spans="38:77" s="11" customFormat="1" x14ac:dyDescent="0.3">
      <c r="AL5528" s="2"/>
      <c r="AM5528" s="2"/>
      <c r="AN5528" s="2"/>
      <c r="AO5528" s="2"/>
      <c r="AP5528" s="2"/>
      <c r="AQ5528" s="2"/>
      <c r="AR5528" s="2"/>
      <c r="AS5528" s="2"/>
      <c r="AT5528" s="2"/>
      <c r="AU5528" s="2"/>
      <c r="AV5528" s="2"/>
      <c r="AW5528" s="2"/>
      <c r="AX5528" s="2"/>
      <c r="AY5528" s="2"/>
      <c r="AZ5528" s="2"/>
      <c r="BA5528" s="2"/>
      <c r="BB5528" s="2"/>
      <c r="BC5528" s="2"/>
      <c r="BD5528" s="2"/>
      <c r="BE5528" s="2"/>
      <c r="BF5528" s="2"/>
      <c r="BG5528" s="2"/>
      <c r="BH5528" s="2"/>
      <c r="BI5528" s="2"/>
      <c r="BJ5528" s="2"/>
      <c r="BK5528" s="2"/>
      <c r="BL5528" s="2"/>
      <c r="BM5528" s="2"/>
      <c r="BN5528" s="2"/>
      <c r="BO5528" s="2"/>
      <c r="BP5528" s="2"/>
      <c r="BQ5528" s="2"/>
      <c r="BR5528" s="2"/>
      <c r="BS5528" s="2"/>
      <c r="BT5528" s="2"/>
      <c r="BU5528" s="2"/>
      <c r="BV5528" s="2"/>
      <c r="BW5528" s="2"/>
      <c r="BX5528" s="2"/>
      <c r="BY5528" s="2"/>
    </row>
    <row r="5529" spans="38:77" s="11" customFormat="1" x14ac:dyDescent="0.3">
      <c r="AL5529" s="2"/>
      <c r="AM5529" s="2"/>
      <c r="AN5529" s="2"/>
      <c r="AO5529" s="2"/>
      <c r="AP5529" s="2"/>
      <c r="AQ5529" s="2"/>
      <c r="AR5529" s="2"/>
      <c r="AS5529" s="2"/>
      <c r="AT5529" s="2"/>
      <c r="AU5529" s="2"/>
      <c r="AV5529" s="2"/>
      <c r="AW5529" s="2"/>
      <c r="AX5529" s="2"/>
      <c r="AY5529" s="2"/>
      <c r="AZ5529" s="2"/>
      <c r="BA5529" s="2"/>
      <c r="BB5529" s="2"/>
      <c r="BC5529" s="2"/>
      <c r="BD5529" s="2"/>
      <c r="BE5529" s="2"/>
      <c r="BF5529" s="2"/>
      <c r="BG5529" s="2"/>
      <c r="BH5529" s="2"/>
      <c r="BI5529" s="2"/>
      <c r="BJ5529" s="2"/>
      <c r="BK5529" s="2"/>
      <c r="BL5529" s="2"/>
      <c r="BM5529" s="2"/>
      <c r="BN5529" s="2"/>
      <c r="BO5529" s="2"/>
      <c r="BP5529" s="2"/>
      <c r="BQ5529" s="2"/>
      <c r="BR5529" s="2"/>
      <c r="BS5529" s="2"/>
      <c r="BT5529" s="2"/>
      <c r="BU5529" s="2"/>
      <c r="BV5529" s="2"/>
      <c r="BW5529" s="2"/>
      <c r="BX5529" s="2"/>
      <c r="BY5529" s="2"/>
    </row>
    <row r="5530" spans="38:77" s="11" customFormat="1" x14ac:dyDescent="0.3">
      <c r="AL5530" s="2"/>
      <c r="AM5530" s="2"/>
      <c r="AN5530" s="2"/>
      <c r="AO5530" s="2"/>
      <c r="AP5530" s="2"/>
      <c r="AQ5530" s="2"/>
      <c r="AR5530" s="2"/>
      <c r="AS5530" s="2"/>
      <c r="AT5530" s="2"/>
      <c r="AU5530" s="2"/>
      <c r="AV5530" s="2"/>
      <c r="AW5530" s="2"/>
      <c r="AX5530" s="2"/>
      <c r="AY5530" s="2"/>
      <c r="AZ5530" s="2"/>
      <c r="BA5530" s="2"/>
      <c r="BB5530" s="2"/>
      <c r="BC5530" s="2"/>
      <c r="BD5530" s="2"/>
      <c r="BE5530" s="2"/>
      <c r="BF5530" s="2"/>
      <c r="BG5530" s="2"/>
      <c r="BH5530" s="2"/>
      <c r="BI5530" s="2"/>
      <c r="BJ5530" s="2"/>
      <c r="BK5530" s="2"/>
      <c r="BL5530" s="2"/>
      <c r="BM5530" s="2"/>
      <c r="BN5530" s="2"/>
      <c r="BO5530" s="2"/>
      <c r="BP5530" s="2"/>
      <c r="BQ5530" s="2"/>
      <c r="BR5530" s="2"/>
      <c r="BS5530" s="2"/>
      <c r="BT5530" s="2"/>
      <c r="BU5530" s="2"/>
      <c r="BV5530" s="2"/>
      <c r="BW5530" s="2"/>
      <c r="BX5530" s="2"/>
      <c r="BY5530" s="2"/>
    </row>
    <row r="5531" spans="38:77" s="11" customFormat="1" x14ac:dyDescent="0.3">
      <c r="AL5531" s="2"/>
      <c r="AM5531" s="2"/>
      <c r="AN5531" s="2"/>
      <c r="AO5531" s="2"/>
      <c r="AP5531" s="2"/>
      <c r="AQ5531" s="2"/>
      <c r="AR5531" s="2"/>
      <c r="AS5531" s="2"/>
      <c r="AT5531" s="2"/>
      <c r="AU5531" s="2"/>
      <c r="AV5531" s="2"/>
      <c r="AW5531" s="2"/>
      <c r="AX5531" s="2"/>
      <c r="AY5531" s="2"/>
      <c r="AZ5531" s="2"/>
      <c r="BA5531" s="2"/>
      <c r="BB5531" s="2"/>
      <c r="BC5531" s="2"/>
      <c r="BD5531" s="2"/>
      <c r="BE5531" s="2"/>
      <c r="BF5531" s="2"/>
      <c r="BG5531" s="2"/>
      <c r="BH5531" s="2"/>
      <c r="BI5531" s="2"/>
      <c r="BJ5531" s="2"/>
      <c r="BK5531" s="2"/>
      <c r="BL5531" s="2"/>
      <c r="BM5531" s="2"/>
      <c r="BN5531" s="2"/>
      <c r="BO5531" s="2"/>
      <c r="BP5531" s="2"/>
      <c r="BQ5531" s="2"/>
      <c r="BR5531" s="2"/>
      <c r="BS5531" s="2"/>
      <c r="BT5531" s="2"/>
      <c r="BU5531" s="2"/>
      <c r="BV5531" s="2"/>
      <c r="BW5531" s="2"/>
      <c r="BX5531" s="2"/>
      <c r="BY5531" s="2"/>
    </row>
    <row r="5532" spans="38:77" s="11" customFormat="1" x14ac:dyDescent="0.3">
      <c r="AL5532" s="2"/>
      <c r="AM5532" s="2"/>
      <c r="AN5532" s="2"/>
      <c r="AO5532" s="2"/>
      <c r="AP5532" s="2"/>
      <c r="AQ5532" s="2"/>
      <c r="AR5532" s="2"/>
      <c r="AS5532" s="2"/>
      <c r="AT5532" s="2"/>
      <c r="AU5532" s="2"/>
      <c r="AV5532" s="2"/>
      <c r="AW5532" s="2"/>
      <c r="AX5532" s="2"/>
      <c r="AY5532" s="2"/>
      <c r="AZ5532" s="2"/>
      <c r="BA5532" s="2"/>
      <c r="BB5532" s="2"/>
      <c r="BC5532" s="2"/>
      <c r="BD5532" s="2"/>
      <c r="BE5532" s="2"/>
      <c r="BF5532" s="2"/>
      <c r="BG5532" s="2"/>
      <c r="BH5532" s="2"/>
      <c r="BI5532" s="2"/>
      <c r="BJ5532" s="2"/>
      <c r="BK5532" s="2"/>
      <c r="BL5532" s="2"/>
      <c r="BM5532" s="2"/>
      <c r="BN5532" s="2"/>
      <c r="BO5532" s="2"/>
      <c r="BP5532" s="2"/>
      <c r="BQ5532" s="2"/>
      <c r="BR5532" s="2"/>
      <c r="BS5532" s="2"/>
      <c r="BT5532" s="2"/>
      <c r="BU5532" s="2"/>
      <c r="BV5532" s="2"/>
      <c r="BW5532" s="2"/>
      <c r="BX5532" s="2"/>
      <c r="BY5532" s="2"/>
    </row>
    <row r="5533" spans="38:77" s="11" customFormat="1" x14ac:dyDescent="0.3">
      <c r="AL5533" s="2"/>
      <c r="AM5533" s="2"/>
      <c r="AN5533" s="2"/>
      <c r="AO5533" s="2"/>
      <c r="AP5533" s="2"/>
      <c r="AQ5533" s="2"/>
      <c r="AR5533" s="2"/>
      <c r="AS5533" s="2"/>
      <c r="AT5533" s="2"/>
      <c r="AU5533" s="2"/>
      <c r="AV5533" s="2"/>
      <c r="AW5533" s="2"/>
      <c r="AX5533" s="2"/>
      <c r="AY5533" s="2"/>
      <c r="AZ5533" s="2"/>
      <c r="BA5533" s="2"/>
      <c r="BB5533" s="2"/>
      <c r="BC5533" s="2"/>
      <c r="BD5533" s="2"/>
      <c r="BE5533" s="2"/>
      <c r="BF5533" s="2"/>
      <c r="BG5533" s="2"/>
      <c r="BH5533" s="2"/>
      <c r="BI5533" s="2"/>
      <c r="BJ5533" s="2"/>
      <c r="BK5533" s="2"/>
      <c r="BL5533" s="2"/>
      <c r="BM5533" s="2"/>
      <c r="BN5533" s="2"/>
      <c r="BO5533" s="2"/>
      <c r="BP5533" s="2"/>
      <c r="BQ5533" s="2"/>
      <c r="BR5533" s="2"/>
      <c r="BS5533" s="2"/>
      <c r="BT5533" s="2"/>
      <c r="BU5533" s="2"/>
      <c r="BV5533" s="2"/>
      <c r="BW5533" s="2"/>
      <c r="BX5533" s="2"/>
      <c r="BY5533" s="2"/>
    </row>
    <row r="5534" spans="38:77" s="11" customFormat="1" x14ac:dyDescent="0.3">
      <c r="AL5534" s="2"/>
      <c r="AM5534" s="2"/>
      <c r="AN5534" s="2"/>
      <c r="AO5534" s="2"/>
      <c r="AP5534" s="2"/>
      <c r="AQ5534" s="2"/>
      <c r="AR5534" s="2"/>
      <c r="AS5534" s="2"/>
      <c r="AT5534" s="2"/>
      <c r="AU5534" s="2"/>
      <c r="AV5534" s="2"/>
      <c r="AW5534" s="2"/>
      <c r="AX5534" s="2"/>
      <c r="AY5534" s="2"/>
      <c r="AZ5534" s="2"/>
      <c r="BA5534" s="2"/>
      <c r="BB5534" s="2"/>
      <c r="BC5534" s="2"/>
      <c r="BD5534" s="2"/>
      <c r="BE5534" s="2"/>
      <c r="BF5534" s="2"/>
      <c r="BG5534" s="2"/>
      <c r="BH5534" s="2"/>
      <c r="BI5534" s="2"/>
      <c r="BJ5534" s="2"/>
      <c r="BK5534" s="2"/>
      <c r="BL5534" s="2"/>
      <c r="BM5534" s="2"/>
      <c r="BN5534" s="2"/>
      <c r="BO5534" s="2"/>
      <c r="BP5534" s="2"/>
      <c r="BQ5534" s="2"/>
      <c r="BR5534" s="2"/>
      <c r="BS5534" s="2"/>
      <c r="BT5534" s="2"/>
      <c r="BU5534" s="2"/>
      <c r="BV5534" s="2"/>
      <c r="BW5534" s="2"/>
      <c r="BX5534" s="2"/>
      <c r="BY5534" s="2"/>
    </row>
    <row r="5535" spans="38:77" s="11" customFormat="1" x14ac:dyDescent="0.3">
      <c r="AL5535" s="2"/>
      <c r="AM5535" s="2"/>
      <c r="AN5535" s="2"/>
      <c r="AO5535" s="2"/>
      <c r="AP5535" s="2"/>
      <c r="AQ5535" s="2"/>
      <c r="AR5535" s="2"/>
      <c r="AS5535" s="2"/>
      <c r="AT5535" s="2"/>
      <c r="AU5535" s="2"/>
      <c r="AV5535" s="2"/>
      <c r="AW5535" s="2"/>
      <c r="AX5535" s="2"/>
      <c r="AY5535" s="2"/>
      <c r="AZ5535" s="2"/>
      <c r="BA5535" s="2"/>
      <c r="BB5535" s="2"/>
      <c r="BC5535" s="2"/>
      <c r="BD5535" s="2"/>
      <c r="BE5535" s="2"/>
      <c r="BF5535" s="2"/>
      <c r="BG5535" s="2"/>
      <c r="BH5535" s="2"/>
      <c r="BI5535" s="2"/>
      <c r="BJ5535" s="2"/>
      <c r="BK5535" s="2"/>
      <c r="BL5535" s="2"/>
      <c r="BM5535" s="2"/>
      <c r="BN5535" s="2"/>
      <c r="BO5535" s="2"/>
      <c r="BP5535" s="2"/>
      <c r="BQ5535" s="2"/>
      <c r="BR5535" s="2"/>
      <c r="BS5535" s="2"/>
      <c r="BT5535" s="2"/>
      <c r="BU5535" s="2"/>
      <c r="BV5535" s="2"/>
      <c r="BW5535" s="2"/>
      <c r="BX5535" s="2"/>
      <c r="BY5535" s="2"/>
    </row>
    <row r="5536" spans="38:77" s="11" customFormat="1" x14ac:dyDescent="0.3">
      <c r="AL5536" s="2"/>
      <c r="AM5536" s="2"/>
      <c r="AN5536" s="2"/>
      <c r="AO5536" s="2"/>
      <c r="AP5536" s="2"/>
      <c r="AQ5536" s="2"/>
      <c r="AR5536" s="2"/>
      <c r="AS5536" s="2"/>
      <c r="AT5536" s="2"/>
      <c r="AU5536" s="2"/>
      <c r="AV5536" s="2"/>
      <c r="AW5536" s="2"/>
      <c r="AX5536" s="2"/>
      <c r="AY5536" s="2"/>
      <c r="AZ5536" s="2"/>
      <c r="BA5536" s="2"/>
      <c r="BB5536" s="2"/>
      <c r="BC5536" s="2"/>
      <c r="BD5536" s="2"/>
      <c r="BE5536" s="2"/>
      <c r="BF5536" s="2"/>
      <c r="BG5536" s="2"/>
      <c r="BH5536" s="2"/>
      <c r="BI5536" s="2"/>
      <c r="BJ5536" s="2"/>
      <c r="BK5536" s="2"/>
      <c r="BL5536" s="2"/>
      <c r="BM5536" s="2"/>
      <c r="BN5536" s="2"/>
      <c r="BO5536" s="2"/>
      <c r="BP5536" s="2"/>
      <c r="BQ5536" s="2"/>
      <c r="BR5536" s="2"/>
      <c r="BS5536" s="2"/>
      <c r="BT5536" s="2"/>
      <c r="BU5536" s="2"/>
      <c r="BV5536" s="2"/>
      <c r="BW5536" s="2"/>
      <c r="BX5536" s="2"/>
      <c r="BY5536" s="2"/>
    </row>
    <row r="5537" spans="38:77" s="11" customFormat="1" x14ac:dyDescent="0.3">
      <c r="AL5537" s="2"/>
      <c r="AM5537" s="2"/>
      <c r="AN5537" s="2"/>
      <c r="AO5537" s="2"/>
      <c r="AP5537" s="2"/>
      <c r="AQ5537" s="2"/>
      <c r="AR5537" s="2"/>
      <c r="AS5537" s="2"/>
      <c r="AT5537" s="2"/>
      <c r="AU5537" s="2"/>
      <c r="AV5537" s="2"/>
      <c r="AW5537" s="2"/>
      <c r="AX5537" s="2"/>
      <c r="AY5537" s="2"/>
      <c r="AZ5537" s="2"/>
      <c r="BA5537" s="2"/>
      <c r="BB5537" s="2"/>
      <c r="BC5537" s="2"/>
      <c r="BD5537" s="2"/>
      <c r="BE5537" s="2"/>
      <c r="BF5537" s="2"/>
      <c r="BG5537" s="2"/>
      <c r="BH5537" s="2"/>
      <c r="BI5537" s="2"/>
      <c r="BJ5537" s="2"/>
      <c r="BK5537" s="2"/>
      <c r="BL5537" s="2"/>
      <c r="BM5537" s="2"/>
      <c r="BN5537" s="2"/>
      <c r="BO5537" s="2"/>
      <c r="BP5537" s="2"/>
      <c r="BQ5537" s="2"/>
      <c r="BR5537" s="2"/>
      <c r="BS5537" s="2"/>
      <c r="BT5537" s="2"/>
      <c r="BU5537" s="2"/>
      <c r="BV5537" s="2"/>
      <c r="BW5537" s="2"/>
      <c r="BX5537" s="2"/>
      <c r="BY5537" s="2"/>
    </row>
    <row r="5538" spans="38:77" s="11" customFormat="1" x14ac:dyDescent="0.3">
      <c r="AL5538" s="2"/>
      <c r="AM5538" s="2"/>
      <c r="AN5538" s="2"/>
      <c r="AO5538" s="2"/>
      <c r="AP5538" s="2"/>
      <c r="AQ5538" s="2"/>
      <c r="AR5538" s="2"/>
      <c r="AS5538" s="2"/>
      <c r="AT5538" s="2"/>
      <c r="AU5538" s="2"/>
      <c r="AV5538" s="2"/>
      <c r="AW5538" s="2"/>
      <c r="AX5538" s="2"/>
      <c r="AY5538" s="2"/>
      <c r="AZ5538" s="2"/>
      <c r="BA5538" s="2"/>
      <c r="BB5538" s="2"/>
      <c r="BC5538" s="2"/>
      <c r="BD5538" s="2"/>
      <c r="BE5538" s="2"/>
      <c r="BF5538" s="2"/>
      <c r="BG5538" s="2"/>
      <c r="BH5538" s="2"/>
      <c r="BI5538" s="2"/>
      <c r="BJ5538" s="2"/>
      <c r="BK5538" s="2"/>
      <c r="BL5538" s="2"/>
      <c r="BM5538" s="2"/>
      <c r="BN5538" s="2"/>
      <c r="BO5538" s="2"/>
      <c r="BP5538" s="2"/>
      <c r="BQ5538" s="2"/>
      <c r="BR5538" s="2"/>
      <c r="BS5538" s="2"/>
      <c r="BT5538" s="2"/>
      <c r="BU5538" s="2"/>
      <c r="BV5538" s="2"/>
      <c r="BW5538" s="2"/>
      <c r="BX5538" s="2"/>
      <c r="BY5538" s="2"/>
    </row>
    <row r="5539" spans="38:77" s="11" customFormat="1" x14ac:dyDescent="0.3">
      <c r="AL5539" s="2"/>
      <c r="AM5539" s="2"/>
      <c r="AN5539" s="2"/>
      <c r="AO5539" s="2"/>
      <c r="AP5539" s="2"/>
      <c r="AQ5539" s="2"/>
      <c r="AR5539" s="2"/>
      <c r="AS5539" s="2"/>
      <c r="AT5539" s="2"/>
      <c r="AU5539" s="2"/>
      <c r="AV5539" s="2"/>
      <c r="AW5539" s="2"/>
      <c r="AX5539" s="2"/>
      <c r="AY5539" s="2"/>
      <c r="AZ5539" s="2"/>
      <c r="BA5539" s="2"/>
      <c r="BB5539" s="2"/>
      <c r="BC5539" s="2"/>
      <c r="BD5539" s="2"/>
      <c r="BE5539" s="2"/>
      <c r="BF5539" s="2"/>
      <c r="BG5539" s="2"/>
      <c r="BH5539" s="2"/>
      <c r="BI5539" s="2"/>
      <c r="BJ5539" s="2"/>
      <c r="BK5539" s="2"/>
      <c r="BL5539" s="2"/>
      <c r="BM5539" s="2"/>
      <c r="BN5539" s="2"/>
      <c r="BO5539" s="2"/>
      <c r="BP5539" s="2"/>
      <c r="BQ5539" s="2"/>
      <c r="BR5539" s="2"/>
      <c r="BS5539" s="2"/>
      <c r="BT5539" s="2"/>
      <c r="BU5539" s="2"/>
      <c r="BV5539" s="2"/>
      <c r="BW5539" s="2"/>
      <c r="BX5539" s="2"/>
      <c r="BY5539" s="2"/>
    </row>
    <row r="5540" spans="38:77" s="11" customFormat="1" x14ac:dyDescent="0.3">
      <c r="AL5540" s="2"/>
      <c r="AM5540" s="2"/>
      <c r="AN5540" s="2"/>
      <c r="AO5540" s="2"/>
      <c r="AP5540" s="2"/>
      <c r="AQ5540" s="2"/>
      <c r="AR5540" s="2"/>
      <c r="AS5540" s="2"/>
      <c r="AT5540" s="2"/>
      <c r="AU5540" s="2"/>
      <c r="AV5540" s="2"/>
      <c r="AW5540" s="2"/>
      <c r="AX5540" s="2"/>
      <c r="AY5540" s="2"/>
      <c r="AZ5540" s="2"/>
      <c r="BA5540" s="2"/>
      <c r="BB5540" s="2"/>
      <c r="BC5540" s="2"/>
      <c r="BD5540" s="2"/>
      <c r="BE5540" s="2"/>
      <c r="BF5540" s="2"/>
      <c r="BG5540" s="2"/>
      <c r="BH5540" s="2"/>
      <c r="BI5540" s="2"/>
      <c r="BJ5540" s="2"/>
      <c r="BK5540" s="2"/>
      <c r="BL5540" s="2"/>
      <c r="BM5540" s="2"/>
      <c r="BN5540" s="2"/>
      <c r="BO5540" s="2"/>
      <c r="BP5540" s="2"/>
      <c r="BQ5540" s="2"/>
      <c r="BR5540" s="2"/>
      <c r="BS5540" s="2"/>
      <c r="BT5540" s="2"/>
      <c r="BU5540" s="2"/>
      <c r="BV5540" s="2"/>
      <c r="BW5540" s="2"/>
      <c r="BX5540" s="2"/>
      <c r="BY5540" s="2"/>
    </row>
    <row r="5541" spans="38:77" s="11" customFormat="1" x14ac:dyDescent="0.3">
      <c r="AL5541" s="2"/>
      <c r="AM5541" s="2"/>
      <c r="AN5541" s="2"/>
      <c r="AO5541" s="2"/>
      <c r="AP5541" s="2"/>
      <c r="AQ5541" s="2"/>
      <c r="AR5541" s="2"/>
      <c r="AS5541" s="2"/>
      <c r="AT5541" s="2"/>
      <c r="AU5541" s="2"/>
      <c r="AV5541" s="2"/>
      <c r="AW5541" s="2"/>
      <c r="AX5541" s="2"/>
      <c r="AY5541" s="2"/>
      <c r="AZ5541" s="2"/>
      <c r="BA5541" s="2"/>
      <c r="BB5541" s="2"/>
      <c r="BC5541" s="2"/>
      <c r="BD5541" s="2"/>
      <c r="BE5541" s="2"/>
      <c r="BF5541" s="2"/>
      <c r="BG5541" s="2"/>
      <c r="BH5541" s="2"/>
      <c r="BI5541" s="2"/>
      <c r="BJ5541" s="2"/>
      <c r="BK5541" s="2"/>
      <c r="BL5541" s="2"/>
      <c r="BM5541" s="2"/>
      <c r="BN5541" s="2"/>
      <c r="BO5541" s="2"/>
      <c r="BP5541" s="2"/>
      <c r="BQ5541" s="2"/>
      <c r="BR5541" s="2"/>
      <c r="BS5541" s="2"/>
      <c r="BT5541" s="2"/>
      <c r="BU5541" s="2"/>
      <c r="BV5541" s="2"/>
      <c r="BW5541" s="2"/>
      <c r="BX5541" s="2"/>
      <c r="BY5541" s="2"/>
    </row>
    <row r="5542" spans="38:77" s="11" customFormat="1" x14ac:dyDescent="0.3">
      <c r="AL5542" s="2"/>
      <c r="AM5542" s="2"/>
      <c r="AN5542" s="2"/>
      <c r="AO5542" s="2"/>
      <c r="AP5542" s="2"/>
      <c r="AQ5542" s="2"/>
      <c r="AR5542" s="2"/>
      <c r="AS5542" s="2"/>
      <c r="AT5542" s="2"/>
      <c r="AU5542" s="2"/>
      <c r="AV5542" s="2"/>
      <c r="AW5542" s="2"/>
      <c r="AX5542" s="2"/>
      <c r="AY5542" s="2"/>
      <c r="AZ5542" s="2"/>
      <c r="BA5542" s="2"/>
      <c r="BB5542" s="2"/>
      <c r="BC5542" s="2"/>
      <c r="BD5542" s="2"/>
      <c r="BE5542" s="2"/>
      <c r="BF5542" s="2"/>
      <c r="BG5542" s="2"/>
      <c r="BH5542" s="2"/>
      <c r="BI5542" s="2"/>
      <c r="BJ5542" s="2"/>
      <c r="BK5542" s="2"/>
      <c r="BL5542" s="2"/>
      <c r="BM5542" s="2"/>
      <c r="BN5542" s="2"/>
      <c r="BO5542" s="2"/>
      <c r="BP5542" s="2"/>
      <c r="BQ5542" s="2"/>
      <c r="BR5542" s="2"/>
      <c r="BS5542" s="2"/>
      <c r="BT5542" s="2"/>
      <c r="BU5542" s="2"/>
      <c r="BV5542" s="2"/>
      <c r="BW5542" s="2"/>
      <c r="BX5542" s="2"/>
      <c r="BY5542" s="2"/>
    </row>
    <row r="5543" spans="38:77" s="11" customFormat="1" x14ac:dyDescent="0.3">
      <c r="AL5543" s="2"/>
      <c r="AM5543" s="2"/>
      <c r="AN5543" s="2"/>
      <c r="AO5543" s="2"/>
      <c r="AP5543" s="2"/>
      <c r="AQ5543" s="2"/>
      <c r="AR5543" s="2"/>
      <c r="AS5543" s="2"/>
      <c r="AT5543" s="2"/>
      <c r="AU5543" s="2"/>
      <c r="AV5543" s="2"/>
      <c r="AW5543" s="2"/>
      <c r="AX5543" s="2"/>
      <c r="AY5543" s="2"/>
      <c r="AZ5543" s="2"/>
      <c r="BA5543" s="2"/>
      <c r="BB5543" s="2"/>
      <c r="BC5543" s="2"/>
      <c r="BD5543" s="2"/>
      <c r="BE5543" s="2"/>
      <c r="BF5543" s="2"/>
      <c r="BG5543" s="2"/>
      <c r="BH5543" s="2"/>
      <c r="BI5543" s="2"/>
      <c r="BJ5543" s="2"/>
      <c r="BK5543" s="2"/>
      <c r="BL5543" s="2"/>
      <c r="BM5543" s="2"/>
      <c r="BN5543" s="2"/>
      <c r="BO5543" s="2"/>
      <c r="BP5543" s="2"/>
      <c r="BQ5543" s="2"/>
      <c r="BR5543" s="2"/>
      <c r="BS5543" s="2"/>
      <c r="BT5543" s="2"/>
      <c r="BU5543" s="2"/>
      <c r="BV5543" s="2"/>
      <c r="BW5543" s="2"/>
      <c r="BX5543" s="2"/>
      <c r="BY5543" s="2"/>
    </row>
    <row r="5544" spans="38:77" s="11" customFormat="1" x14ac:dyDescent="0.3">
      <c r="AL5544" s="2"/>
      <c r="AM5544" s="2"/>
      <c r="AN5544" s="2"/>
      <c r="AO5544" s="2"/>
      <c r="AP5544" s="2"/>
      <c r="AQ5544" s="2"/>
      <c r="AR5544" s="2"/>
      <c r="AS5544" s="2"/>
      <c r="AT5544" s="2"/>
      <c r="AU5544" s="2"/>
      <c r="AV5544" s="2"/>
      <c r="AW5544" s="2"/>
      <c r="AX5544" s="2"/>
      <c r="AY5544" s="2"/>
      <c r="AZ5544" s="2"/>
      <c r="BA5544" s="2"/>
      <c r="BB5544" s="2"/>
      <c r="BC5544" s="2"/>
      <c r="BD5544" s="2"/>
      <c r="BE5544" s="2"/>
      <c r="BF5544" s="2"/>
      <c r="BG5544" s="2"/>
      <c r="BH5544" s="2"/>
      <c r="BI5544" s="2"/>
      <c r="BJ5544" s="2"/>
      <c r="BK5544" s="2"/>
      <c r="BL5544" s="2"/>
      <c r="BM5544" s="2"/>
      <c r="BN5544" s="2"/>
      <c r="BO5544" s="2"/>
      <c r="BP5544" s="2"/>
      <c r="BQ5544" s="2"/>
      <c r="BR5544" s="2"/>
      <c r="BS5544" s="2"/>
      <c r="BT5544" s="2"/>
      <c r="BU5544" s="2"/>
      <c r="BV5544" s="2"/>
      <c r="BW5544" s="2"/>
      <c r="BX5544" s="2"/>
      <c r="BY5544" s="2"/>
    </row>
    <row r="5545" spans="38:77" s="11" customFormat="1" x14ac:dyDescent="0.3">
      <c r="AL5545" s="2"/>
      <c r="AM5545" s="2"/>
      <c r="AN5545" s="2"/>
      <c r="AO5545" s="2"/>
      <c r="AP5545" s="2"/>
      <c r="AQ5545" s="2"/>
      <c r="AR5545" s="2"/>
      <c r="AS5545" s="2"/>
      <c r="AT5545" s="2"/>
      <c r="AU5545" s="2"/>
      <c r="AV5545" s="2"/>
      <c r="AW5545" s="2"/>
      <c r="AX5545" s="2"/>
      <c r="AY5545" s="2"/>
      <c r="AZ5545" s="2"/>
      <c r="BA5545" s="2"/>
      <c r="BB5545" s="2"/>
      <c r="BC5545" s="2"/>
      <c r="BD5545" s="2"/>
      <c r="BE5545" s="2"/>
      <c r="BF5545" s="2"/>
      <c r="BG5545" s="2"/>
      <c r="BH5545" s="2"/>
      <c r="BI5545" s="2"/>
      <c r="BJ5545" s="2"/>
      <c r="BK5545" s="2"/>
      <c r="BL5545" s="2"/>
      <c r="BM5545" s="2"/>
      <c r="BN5545" s="2"/>
      <c r="BO5545" s="2"/>
      <c r="BP5545" s="2"/>
      <c r="BQ5545" s="2"/>
      <c r="BR5545" s="2"/>
      <c r="BS5545" s="2"/>
      <c r="BT5545" s="2"/>
      <c r="BU5545" s="2"/>
      <c r="BV5545" s="2"/>
      <c r="BW5545" s="2"/>
      <c r="BX5545" s="2"/>
      <c r="BY5545" s="2"/>
    </row>
    <row r="5546" spans="38:77" s="11" customFormat="1" x14ac:dyDescent="0.3">
      <c r="AL5546" s="2"/>
      <c r="AM5546" s="2"/>
      <c r="AN5546" s="2"/>
      <c r="AO5546" s="2"/>
      <c r="AP5546" s="2"/>
      <c r="AQ5546" s="2"/>
      <c r="AR5546" s="2"/>
      <c r="AS5546" s="2"/>
      <c r="AT5546" s="2"/>
      <c r="AU5546" s="2"/>
      <c r="AV5546" s="2"/>
      <c r="AW5546" s="2"/>
      <c r="AX5546" s="2"/>
      <c r="AY5546" s="2"/>
      <c r="AZ5546" s="2"/>
      <c r="BA5546" s="2"/>
      <c r="BB5546" s="2"/>
      <c r="BC5546" s="2"/>
      <c r="BD5546" s="2"/>
      <c r="BE5546" s="2"/>
      <c r="BF5546" s="2"/>
      <c r="BG5546" s="2"/>
      <c r="BH5546" s="2"/>
      <c r="BI5546" s="2"/>
      <c r="BJ5546" s="2"/>
      <c r="BK5546" s="2"/>
      <c r="BL5546" s="2"/>
      <c r="BM5546" s="2"/>
      <c r="BN5546" s="2"/>
      <c r="BO5546" s="2"/>
      <c r="BP5546" s="2"/>
      <c r="BQ5546" s="2"/>
      <c r="BR5546" s="2"/>
      <c r="BS5546" s="2"/>
      <c r="BT5546" s="2"/>
      <c r="BU5546" s="2"/>
      <c r="BV5546" s="2"/>
      <c r="BW5546" s="2"/>
      <c r="BX5546" s="2"/>
      <c r="BY5546" s="2"/>
    </row>
    <row r="5547" spans="38:77" s="11" customFormat="1" x14ac:dyDescent="0.3">
      <c r="AL5547" s="2"/>
      <c r="AM5547" s="2"/>
      <c r="AN5547" s="2"/>
      <c r="AO5547" s="2"/>
      <c r="AP5547" s="2"/>
      <c r="AQ5547" s="2"/>
      <c r="AR5547" s="2"/>
      <c r="AS5547" s="2"/>
      <c r="AT5547" s="2"/>
      <c r="AU5547" s="2"/>
      <c r="AV5547" s="2"/>
      <c r="AW5547" s="2"/>
      <c r="AX5547" s="2"/>
      <c r="AY5547" s="2"/>
      <c r="AZ5547" s="2"/>
      <c r="BA5547" s="2"/>
      <c r="BB5547" s="2"/>
      <c r="BC5547" s="2"/>
      <c r="BD5547" s="2"/>
      <c r="BE5547" s="2"/>
      <c r="BF5547" s="2"/>
      <c r="BG5547" s="2"/>
      <c r="BH5547" s="2"/>
      <c r="BI5547" s="2"/>
      <c r="BJ5547" s="2"/>
      <c r="BK5547" s="2"/>
      <c r="BL5547" s="2"/>
      <c r="BM5547" s="2"/>
      <c r="BN5547" s="2"/>
      <c r="BO5547" s="2"/>
      <c r="BP5547" s="2"/>
      <c r="BQ5547" s="2"/>
      <c r="BR5547" s="2"/>
      <c r="BS5547" s="2"/>
      <c r="BT5547" s="2"/>
      <c r="BU5547" s="2"/>
      <c r="BV5547" s="2"/>
      <c r="BW5547" s="2"/>
      <c r="BX5547" s="2"/>
      <c r="BY5547" s="2"/>
    </row>
    <row r="5548" spans="38:77" s="11" customFormat="1" x14ac:dyDescent="0.3">
      <c r="AL5548" s="2"/>
      <c r="AM5548" s="2"/>
      <c r="AN5548" s="2"/>
      <c r="AO5548" s="2"/>
      <c r="AP5548" s="2"/>
      <c r="AQ5548" s="2"/>
      <c r="AR5548" s="2"/>
      <c r="AS5548" s="2"/>
      <c r="AT5548" s="2"/>
      <c r="AU5548" s="2"/>
      <c r="AV5548" s="2"/>
      <c r="AW5548" s="2"/>
      <c r="AX5548" s="2"/>
      <c r="AY5548" s="2"/>
      <c r="AZ5548" s="2"/>
      <c r="BA5548" s="2"/>
      <c r="BB5548" s="2"/>
      <c r="BC5548" s="2"/>
      <c r="BD5548" s="2"/>
      <c r="BE5548" s="2"/>
      <c r="BF5548" s="2"/>
      <c r="BG5548" s="2"/>
      <c r="BH5548" s="2"/>
      <c r="BI5548" s="2"/>
      <c r="BJ5548" s="2"/>
      <c r="BK5548" s="2"/>
      <c r="BL5548" s="2"/>
      <c r="BM5548" s="2"/>
      <c r="BN5548" s="2"/>
      <c r="BO5548" s="2"/>
      <c r="BP5548" s="2"/>
      <c r="BQ5548" s="2"/>
      <c r="BR5548" s="2"/>
      <c r="BS5548" s="2"/>
      <c r="BT5548" s="2"/>
      <c r="BU5548" s="2"/>
      <c r="BV5548" s="2"/>
      <c r="BW5548" s="2"/>
      <c r="BX5548" s="2"/>
      <c r="BY5548" s="2"/>
    </row>
    <row r="5549" spans="38:77" s="11" customFormat="1" x14ac:dyDescent="0.3">
      <c r="AL5549" s="2"/>
      <c r="AM5549" s="2"/>
      <c r="AN5549" s="2"/>
      <c r="AO5549" s="2"/>
      <c r="AP5549" s="2"/>
      <c r="AQ5549" s="2"/>
      <c r="AR5549" s="2"/>
      <c r="AS5549" s="2"/>
      <c r="AT5549" s="2"/>
      <c r="AU5549" s="2"/>
      <c r="AV5549" s="2"/>
      <c r="AW5549" s="2"/>
      <c r="AX5549" s="2"/>
      <c r="AY5549" s="2"/>
      <c r="AZ5549" s="2"/>
      <c r="BA5549" s="2"/>
      <c r="BB5549" s="2"/>
      <c r="BC5549" s="2"/>
      <c r="BD5549" s="2"/>
      <c r="BE5549" s="2"/>
      <c r="BF5549" s="2"/>
      <c r="BG5549" s="2"/>
      <c r="BH5549" s="2"/>
      <c r="BI5549" s="2"/>
      <c r="BJ5549" s="2"/>
      <c r="BK5549" s="2"/>
      <c r="BL5549" s="2"/>
      <c r="BM5549" s="2"/>
      <c r="BN5549" s="2"/>
      <c r="BO5549" s="2"/>
      <c r="BP5549" s="2"/>
      <c r="BQ5549" s="2"/>
      <c r="BR5549" s="2"/>
      <c r="BS5549" s="2"/>
      <c r="BT5549" s="2"/>
      <c r="BU5549" s="2"/>
      <c r="BV5549" s="2"/>
      <c r="BW5549" s="2"/>
      <c r="BX5549" s="2"/>
      <c r="BY5549" s="2"/>
    </row>
    <row r="5550" spans="38:77" s="11" customFormat="1" x14ac:dyDescent="0.3">
      <c r="AL5550" s="2"/>
      <c r="AM5550" s="2"/>
      <c r="AN5550" s="2"/>
      <c r="AO5550" s="2"/>
      <c r="AP5550" s="2"/>
      <c r="AQ5550" s="2"/>
      <c r="AR5550" s="2"/>
      <c r="AS5550" s="2"/>
      <c r="AT5550" s="2"/>
      <c r="AU5550" s="2"/>
      <c r="AV5550" s="2"/>
      <c r="AW5550" s="2"/>
      <c r="AX5550" s="2"/>
      <c r="AY5550" s="2"/>
      <c r="AZ5550" s="2"/>
      <c r="BA5550" s="2"/>
      <c r="BB5550" s="2"/>
      <c r="BC5550" s="2"/>
      <c r="BD5550" s="2"/>
      <c r="BE5550" s="2"/>
      <c r="BF5550" s="2"/>
      <c r="BG5550" s="2"/>
      <c r="BH5550" s="2"/>
      <c r="BI5550" s="2"/>
      <c r="BJ5550" s="2"/>
      <c r="BK5550" s="2"/>
      <c r="BL5550" s="2"/>
      <c r="BM5550" s="2"/>
      <c r="BN5550" s="2"/>
      <c r="BO5550" s="2"/>
      <c r="BP5550" s="2"/>
      <c r="BQ5550" s="2"/>
      <c r="BR5550" s="2"/>
      <c r="BS5550" s="2"/>
      <c r="BT5550" s="2"/>
      <c r="BU5550" s="2"/>
      <c r="BV5550" s="2"/>
      <c r="BW5550" s="2"/>
      <c r="BX5550" s="2"/>
      <c r="BY5550" s="2"/>
    </row>
    <row r="5551" spans="38:77" s="11" customFormat="1" x14ac:dyDescent="0.3">
      <c r="AL5551" s="2"/>
      <c r="AM5551" s="2"/>
      <c r="AN5551" s="2"/>
      <c r="AO5551" s="2"/>
      <c r="AP5551" s="2"/>
      <c r="AQ5551" s="2"/>
      <c r="AR5551" s="2"/>
      <c r="AS5551" s="2"/>
      <c r="AT5551" s="2"/>
      <c r="AU5551" s="2"/>
      <c r="AV5551" s="2"/>
      <c r="AW5551" s="2"/>
      <c r="AX5551" s="2"/>
      <c r="AY5551" s="2"/>
      <c r="AZ5551" s="2"/>
      <c r="BA5551" s="2"/>
      <c r="BB5551" s="2"/>
      <c r="BC5551" s="2"/>
      <c r="BD5551" s="2"/>
      <c r="BE5551" s="2"/>
      <c r="BF5551" s="2"/>
      <c r="BG5551" s="2"/>
      <c r="BH5551" s="2"/>
      <c r="BI5551" s="2"/>
      <c r="BJ5551" s="2"/>
      <c r="BK5551" s="2"/>
      <c r="BL5551" s="2"/>
      <c r="BM5551" s="2"/>
      <c r="BN5551" s="2"/>
      <c r="BO5551" s="2"/>
      <c r="BP5551" s="2"/>
      <c r="BQ5551" s="2"/>
      <c r="BR5551" s="2"/>
      <c r="BS5551" s="2"/>
      <c r="BT5551" s="2"/>
      <c r="BU5551" s="2"/>
      <c r="BV5551" s="2"/>
      <c r="BW5551" s="2"/>
      <c r="BX5551" s="2"/>
      <c r="BY5551" s="2"/>
    </row>
    <row r="5552" spans="38:77" s="11" customFormat="1" x14ac:dyDescent="0.3">
      <c r="AL5552" s="2"/>
      <c r="AM5552" s="2"/>
      <c r="AN5552" s="2"/>
      <c r="AO5552" s="2"/>
      <c r="AP5552" s="2"/>
      <c r="AQ5552" s="2"/>
      <c r="AR5552" s="2"/>
      <c r="AS5552" s="2"/>
      <c r="AT5552" s="2"/>
      <c r="AU5552" s="2"/>
      <c r="AV5552" s="2"/>
      <c r="AW5552" s="2"/>
      <c r="AX5552" s="2"/>
      <c r="AY5552" s="2"/>
      <c r="AZ5552" s="2"/>
      <c r="BA5552" s="2"/>
      <c r="BB5552" s="2"/>
      <c r="BC5552" s="2"/>
      <c r="BD5552" s="2"/>
      <c r="BE5552" s="2"/>
      <c r="BF5552" s="2"/>
      <c r="BG5552" s="2"/>
      <c r="BH5552" s="2"/>
      <c r="BI5552" s="2"/>
      <c r="BJ5552" s="2"/>
      <c r="BK5552" s="2"/>
      <c r="BL5552" s="2"/>
      <c r="BM5552" s="2"/>
      <c r="BN5552" s="2"/>
      <c r="BO5552" s="2"/>
      <c r="BP5552" s="2"/>
      <c r="BQ5552" s="2"/>
      <c r="BR5552" s="2"/>
      <c r="BS5552" s="2"/>
      <c r="BT5552" s="2"/>
      <c r="BU5552" s="2"/>
      <c r="BV5552" s="2"/>
      <c r="BW5552" s="2"/>
      <c r="BX5552" s="2"/>
      <c r="BY5552" s="2"/>
    </row>
    <row r="5553" spans="38:77" s="11" customFormat="1" x14ac:dyDescent="0.3">
      <c r="AL5553" s="2"/>
      <c r="AM5553" s="2"/>
      <c r="AN5553" s="2"/>
      <c r="AO5553" s="2"/>
      <c r="AP5553" s="2"/>
      <c r="AQ5553" s="2"/>
      <c r="AR5553" s="2"/>
      <c r="AS5553" s="2"/>
      <c r="AT5553" s="2"/>
      <c r="AU5553" s="2"/>
      <c r="AV5553" s="2"/>
      <c r="AW5553" s="2"/>
      <c r="AX5553" s="2"/>
      <c r="AY5553" s="2"/>
      <c r="AZ5553" s="2"/>
      <c r="BA5553" s="2"/>
      <c r="BB5553" s="2"/>
      <c r="BC5553" s="2"/>
      <c r="BD5553" s="2"/>
      <c r="BE5553" s="2"/>
      <c r="BF5553" s="2"/>
      <c r="BG5553" s="2"/>
      <c r="BH5553" s="2"/>
      <c r="BI5553" s="2"/>
      <c r="BJ5553" s="2"/>
      <c r="BK5553" s="2"/>
      <c r="BL5553" s="2"/>
      <c r="BM5553" s="2"/>
      <c r="BN5553" s="2"/>
      <c r="BO5553" s="2"/>
      <c r="BP5553" s="2"/>
      <c r="BQ5553" s="2"/>
      <c r="BR5553" s="2"/>
      <c r="BS5553" s="2"/>
      <c r="BT5553" s="2"/>
      <c r="BU5553" s="2"/>
      <c r="BV5553" s="2"/>
      <c r="BW5553" s="2"/>
      <c r="BX5553" s="2"/>
      <c r="BY5553" s="2"/>
    </row>
    <row r="5554" spans="38:77" s="11" customFormat="1" x14ac:dyDescent="0.3">
      <c r="AL5554" s="2"/>
      <c r="AM5554" s="2"/>
      <c r="AN5554" s="2"/>
      <c r="AO5554" s="2"/>
      <c r="AP5554" s="2"/>
      <c r="AQ5554" s="2"/>
      <c r="AR5554" s="2"/>
      <c r="AS5554" s="2"/>
      <c r="AT5554" s="2"/>
      <c r="AU5554" s="2"/>
      <c r="AV5554" s="2"/>
      <c r="AW5554" s="2"/>
      <c r="AX5554" s="2"/>
      <c r="AY5554" s="2"/>
      <c r="AZ5554" s="2"/>
      <c r="BA5554" s="2"/>
      <c r="BB5554" s="2"/>
      <c r="BC5554" s="2"/>
      <c r="BD5554" s="2"/>
      <c r="BE5554" s="2"/>
      <c r="BF5554" s="2"/>
      <c r="BG5554" s="2"/>
      <c r="BH5554" s="2"/>
      <c r="BI5554" s="2"/>
      <c r="BJ5554" s="2"/>
      <c r="BK5554" s="2"/>
      <c r="BL5554" s="2"/>
      <c r="BM5554" s="2"/>
      <c r="BN5554" s="2"/>
      <c r="BO5554" s="2"/>
      <c r="BP5554" s="2"/>
      <c r="BQ5554" s="2"/>
      <c r="BR5554" s="2"/>
      <c r="BS5554" s="2"/>
      <c r="BT5554" s="2"/>
      <c r="BU5554" s="2"/>
      <c r="BV5554" s="2"/>
      <c r="BW5554" s="2"/>
      <c r="BX5554" s="2"/>
      <c r="BY5554" s="2"/>
    </row>
    <row r="5555" spans="38:77" s="11" customFormat="1" x14ac:dyDescent="0.3">
      <c r="AL5555" s="2"/>
      <c r="AM5555" s="2"/>
      <c r="AN5555" s="2"/>
      <c r="AO5555" s="2"/>
      <c r="AP5555" s="2"/>
      <c r="AQ5555" s="2"/>
      <c r="AR5555" s="2"/>
      <c r="AS5555" s="2"/>
      <c r="AT5555" s="2"/>
      <c r="AU5555" s="2"/>
      <c r="AV5555" s="2"/>
      <c r="AW5555" s="2"/>
      <c r="AX5555" s="2"/>
      <c r="AY5555" s="2"/>
      <c r="AZ5555" s="2"/>
      <c r="BA5555" s="2"/>
      <c r="BB5555" s="2"/>
      <c r="BC5555" s="2"/>
      <c r="BD5555" s="2"/>
      <c r="BE5555" s="2"/>
      <c r="BF5555" s="2"/>
      <c r="BG5555" s="2"/>
      <c r="BH5555" s="2"/>
      <c r="BI5555" s="2"/>
      <c r="BJ5555" s="2"/>
      <c r="BK5555" s="2"/>
      <c r="BL5555" s="2"/>
      <c r="BM5555" s="2"/>
      <c r="BN5555" s="2"/>
      <c r="BO5555" s="2"/>
      <c r="BP5555" s="2"/>
      <c r="BQ5555" s="2"/>
      <c r="BR5555" s="2"/>
      <c r="BS5555" s="2"/>
      <c r="BT5555" s="2"/>
      <c r="BU5555" s="2"/>
      <c r="BV5555" s="2"/>
      <c r="BW5555" s="2"/>
      <c r="BX5555" s="2"/>
      <c r="BY5555" s="2"/>
    </row>
    <row r="5556" spans="38:77" s="11" customFormat="1" x14ac:dyDescent="0.3">
      <c r="AL5556" s="2"/>
      <c r="AM5556" s="2"/>
      <c r="AN5556" s="2"/>
      <c r="AO5556" s="2"/>
      <c r="AP5556" s="2"/>
      <c r="AQ5556" s="2"/>
      <c r="AR5556" s="2"/>
      <c r="AS5556" s="2"/>
      <c r="AT5556" s="2"/>
      <c r="AU5556" s="2"/>
      <c r="AV5556" s="2"/>
      <c r="AW5556" s="2"/>
      <c r="AX5556" s="2"/>
      <c r="AY5556" s="2"/>
      <c r="AZ5556" s="2"/>
      <c r="BA5556" s="2"/>
      <c r="BB5556" s="2"/>
      <c r="BC5556" s="2"/>
      <c r="BD5556" s="2"/>
      <c r="BE5556" s="2"/>
      <c r="BF5556" s="2"/>
      <c r="BG5556" s="2"/>
      <c r="BH5556" s="2"/>
      <c r="BI5556" s="2"/>
      <c r="BJ5556" s="2"/>
      <c r="BK5556" s="2"/>
      <c r="BL5556" s="2"/>
      <c r="BM5556" s="2"/>
      <c r="BN5556" s="2"/>
      <c r="BO5556" s="2"/>
      <c r="BP5556" s="2"/>
      <c r="BQ5556" s="2"/>
      <c r="BR5556" s="2"/>
      <c r="BS5556" s="2"/>
      <c r="BT5556" s="2"/>
      <c r="BU5556" s="2"/>
      <c r="BV5556" s="2"/>
      <c r="BW5556" s="2"/>
      <c r="BX5556" s="2"/>
      <c r="BY5556" s="2"/>
    </row>
    <row r="5557" spans="38:77" s="11" customFormat="1" x14ac:dyDescent="0.3">
      <c r="AL5557" s="2"/>
      <c r="AM5557" s="2"/>
      <c r="AN5557" s="2"/>
      <c r="AO5557" s="2"/>
      <c r="AP5557" s="2"/>
      <c r="AQ5557" s="2"/>
      <c r="AR5557" s="2"/>
      <c r="AS5557" s="2"/>
      <c r="AT5557" s="2"/>
      <c r="AU5557" s="2"/>
      <c r="AV5557" s="2"/>
      <c r="AW5557" s="2"/>
      <c r="AX5557" s="2"/>
      <c r="AY5557" s="2"/>
      <c r="AZ5557" s="2"/>
      <c r="BA5557" s="2"/>
      <c r="BB5557" s="2"/>
      <c r="BC5557" s="2"/>
      <c r="BD5557" s="2"/>
      <c r="BE5557" s="2"/>
      <c r="BF5557" s="2"/>
      <c r="BG5557" s="2"/>
      <c r="BH5557" s="2"/>
      <c r="BI5557" s="2"/>
      <c r="BJ5557" s="2"/>
      <c r="BK5557" s="2"/>
      <c r="BL5557" s="2"/>
      <c r="BM5557" s="2"/>
      <c r="BN5557" s="2"/>
      <c r="BO5557" s="2"/>
      <c r="BP5557" s="2"/>
      <c r="BQ5557" s="2"/>
      <c r="BR5557" s="2"/>
      <c r="BS5557" s="2"/>
      <c r="BT5557" s="2"/>
      <c r="BU5557" s="2"/>
      <c r="BV5557" s="2"/>
      <c r="BW5557" s="2"/>
      <c r="BX5557" s="2"/>
      <c r="BY5557" s="2"/>
    </row>
    <row r="5558" spans="38:77" s="11" customFormat="1" x14ac:dyDescent="0.3">
      <c r="AL5558" s="2"/>
      <c r="AM5558" s="2"/>
      <c r="AN5558" s="2"/>
      <c r="AO5558" s="2"/>
      <c r="AP5558" s="2"/>
      <c r="AQ5558" s="2"/>
      <c r="AR5558" s="2"/>
      <c r="AS5558" s="2"/>
      <c r="AT5558" s="2"/>
      <c r="AU5558" s="2"/>
      <c r="AV5558" s="2"/>
      <c r="AW5558" s="2"/>
      <c r="AX5558" s="2"/>
      <c r="AY5558" s="2"/>
      <c r="AZ5558" s="2"/>
      <c r="BA5558" s="2"/>
      <c r="BB5558" s="2"/>
      <c r="BC5558" s="2"/>
      <c r="BD5558" s="2"/>
      <c r="BE5558" s="2"/>
      <c r="BF5558" s="2"/>
      <c r="BG5558" s="2"/>
      <c r="BH5558" s="2"/>
      <c r="BI5558" s="2"/>
      <c r="BJ5558" s="2"/>
      <c r="BK5558" s="2"/>
      <c r="BL5558" s="2"/>
      <c r="BM5558" s="2"/>
      <c r="BN5558" s="2"/>
      <c r="BO5558" s="2"/>
      <c r="BP5558" s="2"/>
      <c r="BQ5558" s="2"/>
      <c r="BR5558" s="2"/>
      <c r="BS5558" s="2"/>
      <c r="BT5558" s="2"/>
      <c r="BU5558" s="2"/>
      <c r="BV5558" s="2"/>
      <c r="BW5558" s="2"/>
      <c r="BX5558" s="2"/>
      <c r="BY5558" s="2"/>
    </row>
    <row r="5559" spans="38:77" s="11" customFormat="1" x14ac:dyDescent="0.3">
      <c r="AL5559" s="2"/>
      <c r="AM5559" s="2"/>
      <c r="AN5559" s="2"/>
      <c r="AO5559" s="2"/>
      <c r="AP5559" s="2"/>
      <c r="AQ5559" s="2"/>
      <c r="AR5559" s="2"/>
      <c r="AS5559" s="2"/>
      <c r="AT5559" s="2"/>
      <c r="AU5559" s="2"/>
      <c r="AV5559" s="2"/>
      <c r="AW5559" s="2"/>
      <c r="AX5559" s="2"/>
      <c r="AY5559" s="2"/>
      <c r="AZ5559" s="2"/>
      <c r="BA5559" s="2"/>
      <c r="BB5559" s="2"/>
      <c r="BC5559" s="2"/>
      <c r="BD5559" s="2"/>
      <c r="BE5559" s="2"/>
      <c r="BF5559" s="2"/>
      <c r="BG5559" s="2"/>
      <c r="BH5559" s="2"/>
      <c r="BI5559" s="2"/>
      <c r="BJ5559" s="2"/>
      <c r="BK5559" s="2"/>
      <c r="BL5559" s="2"/>
      <c r="BM5559" s="2"/>
      <c r="BN5559" s="2"/>
      <c r="BO5559" s="2"/>
      <c r="BP5559" s="2"/>
      <c r="BQ5559" s="2"/>
      <c r="BR5559" s="2"/>
      <c r="BS5559" s="2"/>
      <c r="BT5559" s="2"/>
      <c r="BU5559" s="2"/>
      <c r="BV5559" s="2"/>
      <c r="BW5559" s="2"/>
      <c r="BX5559" s="2"/>
      <c r="BY5559" s="2"/>
    </row>
    <row r="5560" spans="38:77" s="11" customFormat="1" x14ac:dyDescent="0.3">
      <c r="AL5560" s="2"/>
      <c r="AM5560" s="2"/>
      <c r="AN5560" s="2"/>
      <c r="AO5560" s="2"/>
      <c r="AP5560" s="2"/>
      <c r="AQ5560" s="2"/>
      <c r="AR5560" s="2"/>
      <c r="AS5560" s="2"/>
      <c r="AT5560" s="2"/>
      <c r="AU5560" s="2"/>
      <c r="AV5560" s="2"/>
      <c r="AW5560" s="2"/>
      <c r="AX5560" s="2"/>
      <c r="AY5560" s="2"/>
      <c r="AZ5560" s="2"/>
      <c r="BA5560" s="2"/>
      <c r="BB5560" s="2"/>
      <c r="BC5560" s="2"/>
      <c r="BD5560" s="2"/>
      <c r="BE5560" s="2"/>
      <c r="BF5560" s="2"/>
      <c r="BG5560" s="2"/>
      <c r="BH5560" s="2"/>
      <c r="BI5560" s="2"/>
      <c r="BJ5560" s="2"/>
      <c r="BK5560" s="2"/>
      <c r="BL5560" s="2"/>
      <c r="BM5560" s="2"/>
      <c r="BN5560" s="2"/>
      <c r="BO5560" s="2"/>
      <c r="BP5560" s="2"/>
      <c r="BQ5560" s="2"/>
      <c r="BR5560" s="2"/>
      <c r="BS5560" s="2"/>
      <c r="BT5560" s="2"/>
      <c r="BU5560" s="2"/>
      <c r="BV5560" s="2"/>
      <c r="BW5560" s="2"/>
      <c r="BX5560" s="2"/>
      <c r="BY5560" s="2"/>
    </row>
    <row r="5561" spans="38:77" s="11" customFormat="1" x14ac:dyDescent="0.3">
      <c r="AL5561" s="2"/>
      <c r="AM5561" s="2"/>
      <c r="AN5561" s="2"/>
      <c r="AO5561" s="2"/>
      <c r="AP5561" s="2"/>
      <c r="AQ5561" s="2"/>
      <c r="AR5561" s="2"/>
      <c r="AS5561" s="2"/>
      <c r="AT5561" s="2"/>
      <c r="AU5561" s="2"/>
      <c r="AV5561" s="2"/>
      <c r="AW5561" s="2"/>
      <c r="AX5561" s="2"/>
      <c r="AY5561" s="2"/>
      <c r="AZ5561" s="2"/>
      <c r="BA5561" s="2"/>
      <c r="BB5561" s="2"/>
      <c r="BC5561" s="2"/>
      <c r="BD5561" s="2"/>
      <c r="BE5561" s="2"/>
      <c r="BF5561" s="2"/>
      <c r="BG5561" s="2"/>
      <c r="BH5561" s="2"/>
      <c r="BI5561" s="2"/>
      <c r="BJ5561" s="2"/>
      <c r="BK5561" s="2"/>
      <c r="BL5561" s="2"/>
      <c r="BM5561" s="2"/>
      <c r="BN5561" s="2"/>
      <c r="BO5561" s="2"/>
      <c r="BP5561" s="2"/>
      <c r="BQ5561" s="2"/>
      <c r="BR5561" s="2"/>
      <c r="BS5561" s="2"/>
      <c r="BT5561" s="2"/>
      <c r="BU5561" s="2"/>
      <c r="BV5561" s="2"/>
      <c r="BW5561" s="2"/>
      <c r="BX5561" s="2"/>
      <c r="BY5561" s="2"/>
    </row>
    <row r="5562" spans="38:77" s="11" customFormat="1" x14ac:dyDescent="0.3">
      <c r="AL5562" s="2"/>
      <c r="AM5562" s="2"/>
      <c r="AN5562" s="2"/>
      <c r="AO5562" s="2"/>
      <c r="AP5562" s="2"/>
      <c r="AQ5562" s="2"/>
      <c r="AR5562" s="2"/>
      <c r="AS5562" s="2"/>
      <c r="AT5562" s="2"/>
      <c r="AU5562" s="2"/>
      <c r="AV5562" s="2"/>
      <c r="AW5562" s="2"/>
      <c r="AX5562" s="2"/>
      <c r="AY5562" s="2"/>
      <c r="AZ5562" s="2"/>
      <c r="BA5562" s="2"/>
      <c r="BB5562" s="2"/>
      <c r="BC5562" s="2"/>
      <c r="BD5562" s="2"/>
      <c r="BE5562" s="2"/>
      <c r="BF5562" s="2"/>
      <c r="BG5562" s="2"/>
      <c r="BH5562" s="2"/>
      <c r="BI5562" s="2"/>
      <c r="BJ5562" s="2"/>
      <c r="BK5562" s="2"/>
      <c r="BL5562" s="2"/>
      <c r="BM5562" s="2"/>
      <c r="BN5562" s="2"/>
      <c r="BO5562" s="2"/>
      <c r="BP5562" s="2"/>
      <c r="BQ5562" s="2"/>
      <c r="BR5562" s="2"/>
      <c r="BS5562" s="2"/>
      <c r="BT5562" s="2"/>
      <c r="BU5562" s="2"/>
      <c r="BV5562" s="2"/>
      <c r="BW5562" s="2"/>
      <c r="BX5562" s="2"/>
      <c r="BY5562" s="2"/>
    </row>
    <row r="5563" spans="38:77" s="11" customFormat="1" x14ac:dyDescent="0.3">
      <c r="AL5563" s="2"/>
      <c r="AM5563" s="2"/>
      <c r="AN5563" s="2"/>
      <c r="AO5563" s="2"/>
      <c r="AP5563" s="2"/>
      <c r="AQ5563" s="2"/>
      <c r="AR5563" s="2"/>
      <c r="AS5563" s="2"/>
      <c r="AT5563" s="2"/>
      <c r="AU5563" s="2"/>
      <c r="AV5563" s="2"/>
      <c r="AW5563" s="2"/>
      <c r="AX5563" s="2"/>
      <c r="AY5563" s="2"/>
      <c r="AZ5563" s="2"/>
      <c r="BA5563" s="2"/>
      <c r="BB5563" s="2"/>
      <c r="BC5563" s="2"/>
      <c r="BD5563" s="2"/>
      <c r="BE5563" s="2"/>
      <c r="BF5563" s="2"/>
      <c r="BG5563" s="2"/>
      <c r="BH5563" s="2"/>
      <c r="BI5563" s="2"/>
      <c r="BJ5563" s="2"/>
      <c r="BK5563" s="2"/>
      <c r="BL5563" s="2"/>
      <c r="BM5563" s="2"/>
      <c r="BN5563" s="2"/>
      <c r="BO5563" s="2"/>
      <c r="BP5563" s="2"/>
      <c r="BQ5563" s="2"/>
      <c r="BR5563" s="2"/>
      <c r="BS5563" s="2"/>
      <c r="BT5563" s="2"/>
      <c r="BU5563" s="2"/>
      <c r="BV5563" s="2"/>
      <c r="BW5563" s="2"/>
      <c r="BX5563" s="2"/>
      <c r="BY5563" s="2"/>
    </row>
    <row r="5564" spans="38:77" s="11" customFormat="1" x14ac:dyDescent="0.3">
      <c r="AL5564" s="2"/>
      <c r="AM5564" s="2"/>
      <c r="AN5564" s="2"/>
      <c r="AO5564" s="2"/>
      <c r="AP5564" s="2"/>
      <c r="AQ5564" s="2"/>
      <c r="AR5564" s="2"/>
      <c r="AS5564" s="2"/>
      <c r="AT5564" s="2"/>
      <c r="AU5564" s="2"/>
      <c r="AV5564" s="2"/>
      <c r="AW5564" s="2"/>
      <c r="AX5564" s="2"/>
      <c r="AY5564" s="2"/>
      <c r="AZ5564" s="2"/>
      <c r="BA5564" s="2"/>
      <c r="BB5564" s="2"/>
      <c r="BC5564" s="2"/>
      <c r="BD5564" s="2"/>
      <c r="BE5564" s="2"/>
      <c r="BF5564" s="2"/>
      <c r="BG5564" s="2"/>
      <c r="BH5564" s="2"/>
      <c r="BI5564" s="2"/>
      <c r="BJ5564" s="2"/>
      <c r="BK5564" s="2"/>
      <c r="BL5564" s="2"/>
      <c r="BM5564" s="2"/>
      <c r="BN5564" s="2"/>
      <c r="BO5564" s="2"/>
      <c r="BP5564" s="2"/>
      <c r="BQ5564" s="2"/>
      <c r="BR5564" s="2"/>
      <c r="BS5564" s="2"/>
      <c r="BT5564" s="2"/>
      <c r="BU5564" s="2"/>
      <c r="BV5564" s="2"/>
      <c r="BW5564" s="2"/>
      <c r="BX5564" s="2"/>
      <c r="BY5564" s="2"/>
    </row>
    <row r="5565" spans="38:77" s="11" customFormat="1" x14ac:dyDescent="0.3">
      <c r="AL5565" s="2"/>
      <c r="AM5565" s="2"/>
      <c r="AN5565" s="2"/>
      <c r="AO5565" s="2"/>
      <c r="AP5565" s="2"/>
      <c r="AQ5565" s="2"/>
      <c r="AR5565" s="2"/>
      <c r="AS5565" s="2"/>
      <c r="AT5565" s="2"/>
      <c r="AU5565" s="2"/>
      <c r="AV5565" s="2"/>
      <c r="AW5565" s="2"/>
      <c r="AX5565" s="2"/>
      <c r="AY5565" s="2"/>
      <c r="AZ5565" s="2"/>
      <c r="BA5565" s="2"/>
      <c r="BB5565" s="2"/>
      <c r="BC5565" s="2"/>
      <c r="BD5565" s="2"/>
      <c r="BE5565" s="2"/>
      <c r="BF5565" s="2"/>
      <c r="BG5565" s="2"/>
      <c r="BH5565" s="2"/>
      <c r="BI5565" s="2"/>
      <c r="BJ5565" s="2"/>
      <c r="BK5565" s="2"/>
      <c r="BL5565" s="2"/>
      <c r="BM5565" s="2"/>
      <c r="BN5565" s="2"/>
      <c r="BO5565" s="2"/>
      <c r="BP5565" s="2"/>
      <c r="BQ5565" s="2"/>
      <c r="BR5565" s="2"/>
      <c r="BS5565" s="2"/>
      <c r="BT5565" s="2"/>
      <c r="BU5565" s="2"/>
      <c r="BV5565" s="2"/>
      <c r="BW5565" s="2"/>
      <c r="BX5565" s="2"/>
      <c r="BY5565" s="2"/>
    </row>
    <row r="5566" spans="38:77" s="11" customFormat="1" x14ac:dyDescent="0.3">
      <c r="AL5566" s="2"/>
      <c r="AM5566" s="2"/>
      <c r="AN5566" s="2"/>
      <c r="AO5566" s="2"/>
      <c r="AP5566" s="2"/>
      <c r="AQ5566" s="2"/>
      <c r="AR5566" s="2"/>
      <c r="AS5566" s="2"/>
      <c r="AT5566" s="2"/>
      <c r="AU5566" s="2"/>
      <c r="AV5566" s="2"/>
      <c r="AW5566" s="2"/>
      <c r="AX5566" s="2"/>
      <c r="AY5566" s="2"/>
      <c r="AZ5566" s="2"/>
      <c r="BA5566" s="2"/>
      <c r="BB5566" s="2"/>
      <c r="BC5566" s="2"/>
      <c r="BD5566" s="2"/>
      <c r="BE5566" s="2"/>
      <c r="BF5566" s="2"/>
      <c r="BG5566" s="2"/>
      <c r="BH5566" s="2"/>
      <c r="BI5566" s="2"/>
      <c r="BJ5566" s="2"/>
      <c r="BK5566" s="2"/>
      <c r="BL5566" s="2"/>
      <c r="BM5566" s="2"/>
      <c r="BN5566" s="2"/>
      <c r="BO5566" s="2"/>
      <c r="BP5566" s="2"/>
      <c r="BQ5566" s="2"/>
      <c r="BR5566" s="2"/>
      <c r="BS5566" s="2"/>
      <c r="BT5566" s="2"/>
      <c r="BU5566" s="2"/>
      <c r="BV5566" s="2"/>
      <c r="BW5566" s="2"/>
      <c r="BX5566" s="2"/>
      <c r="BY5566" s="2"/>
    </row>
    <row r="5567" spans="38:77" s="11" customFormat="1" x14ac:dyDescent="0.3">
      <c r="AL5567" s="2"/>
      <c r="AM5567" s="2"/>
      <c r="AN5567" s="2"/>
      <c r="AO5567" s="2"/>
      <c r="AP5567" s="2"/>
      <c r="AQ5567" s="2"/>
      <c r="AR5567" s="2"/>
      <c r="AS5567" s="2"/>
      <c r="AT5567" s="2"/>
      <c r="AU5567" s="2"/>
      <c r="AV5567" s="2"/>
      <c r="AW5567" s="2"/>
      <c r="AX5567" s="2"/>
      <c r="AY5567" s="2"/>
      <c r="AZ5567" s="2"/>
      <c r="BA5567" s="2"/>
      <c r="BB5567" s="2"/>
      <c r="BC5567" s="2"/>
      <c r="BD5567" s="2"/>
      <c r="BE5567" s="2"/>
      <c r="BF5567" s="2"/>
      <c r="BG5567" s="2"/>
      <c r="BH5567" s="2"/>
      <c r="BI5567" s="2"/>
      <c r="BJ5567" s="2"/>
      <c r="BK5567" s="2"/>
      <c r="BL5567" s="2"/>
      <c r="BM5567" s="2"/>
      <c r="BN5567" s="2"/>
      <c r="BO5567" s="2"/>
      <c r="BP5567" s="2"/>
      <c r="BQ5567" s="2"/>
      <c r="BR5567" s="2"/>
      <c r="BS5567" s="2"/>
      <c r="BT5567" s="2"/>
      <c r="BU5567" s="2"/>
      <c r="BV5567" s="2"/>
      <c r="BW5567" s="2"/>
      <c r="BX5567" s="2"/>
      <c r="BY5567" s="2"/>
    </row>
    <row r="5568" spans="38:77" s="11" customFormat="1" x14ac:dyDescent="0.3">
      <c r="AL5568" s="2"/>
      <c r="AM5568" s="2"/>
      <c r="AN5568" s="2"/>
      <c r="AO5568" s="2"/>
      <c r="AP5568" s="2"/>
      <c r="AQ5568" s="2"/>
      <c r="AR5568" s="2"/>
      <c r="AS5568" s="2"/>
      <c r="AT5568" s="2"/>
      <c r="AU5568" s="2"/>
      <c r="AV5568" s="2"/>
      <c r="AW5568" s="2"/>
      <c r="AX5568" s="2"/>
      <c r="AY5568" s="2"/>
      <c r="AZ5568" s="2"/>
      <c r="BA5568" s="2"/>
      <c r="BB5568" s="2"/>
      <c r="BC5568" s="2"/>
      <c r="BD5568" s="2"/>
      <c r="BE5568" s="2"/>
      <c r="BF5568" s="2"/>
      <c r="BG5568" s="2"/>
      <c r="BH5568" s="2"/>
      <c r="BI5568" s="2"/>
      <c r="BJ5568" s="2"/>
      <c r="BK5568" s="2"/>
      <c r="BL5568" s="2"/>
      <c r="BM5568" s="2"/>
      <c r="BN5568" s="2"/>
      <c r="BO5568" s="2"/>
      <c r="BP5568" s="2"/>
      <c r="BQ5568" s="2"/>
      <c r="BR5568" s="2"/>
      <c r="BS5568" s="2"/>
      <c r="BT5568" s="2"/>
      <c r="BU5568" s="2"/>
      <c r="BV5568" s="2"/>
      <c r="BW5568" s="2"/>
      <c r="BX5568" s="2"/>
      <c r="BY5568" s="2"/>
    </row>
    <row r="5569" spans="38:77" s="11" customFormat="1" x14ac:dyDescent="0.3">
      <c r="AL5569" s="2"/>
      <c r="AM5569" s="2"/>
      <c r="AN5569" s="2"/>
      <c r="AO5569" s="2"/>
      <c r="AP5569" s="2"/>
      <c r="AQ5569" s="2"/>
      <c r="AR5569" s="2"/>
      <c r="AS5569" s="2"/>
      <c r="AT5569" s="2"/>
      <c r="AU5569" s="2"/>
      <c r="AV5569" s="2"/>
      <c r="AW5569" s="2"/>
      <c r="AX5569" s="2"/>
      <c r="AY5569" s="2"/>
      <c r="AZ5569" s="2"/>
      <c r="BA5569" s="2"/>
      <c r="BB5569" s="2"/>
      <c r="BC5569" s="2"/>
      <c r="BD5569" s="2"/>
      <c r="BE5569" s="2"/>
      <c r="BF5569" s="2"/>
      <c r="BG5569" s="2"/>
      <c r="BH5569" s="2"/>
      <c r="BI5569" s="2"/>
      <c r="BJ5569" s="2"/>
      <c r="BK5569" s="2"/>
      <c r="BL5569" s="2"/>
      <c r="BM5569" s="2"/>
      <c r="BN5569" s="2"/>
      <c r="BO5569" s="2"/>
      <c r="BP5569" s="2"/>
      <c r="BQ5569" s="2"/>
      <c r="BR5569" s="2"/>
      <c r="BS5569" s="2"/>
      <c r="BT5569" s="2"/>
      <c r="BU5569" s="2"/>
      <c r="BV5569" s="2"/>
      <c r="BW5569" s="2"/>
      <c r="BX5569" s="2"/>
      <c r="BY5569" s="2"/>
    </row>
    <row r="5570" spans="38:77" s="11" customFormat="1" x14ac:dyDescent="0.3">
      <c r="AL5570" s="2"/>
      <c r="AM5570" s="2"/>
      <c r="AN5570" s="2"/>
      <c r="AO5570" s="2"/>
      <c r="AP5570" s="2"/>
      <c r="AQ5570" s="2"/>
      <c r="AR5570" s="2"/>
      <c r="AS5570" s="2"/>
      <c r="AT5570" s="2"/>
      <c r="AU5570" s="2"/>
      <c r="AV5570" s="2"/>
      <c r="AW5570" s="2"/>
      <c r="AX5570" s="2"/>
      <c r="AY5570" s="2"/>
      <c r="AZ5570" s="2"/>
      <c r="BA5570" s="2"/>
      <c r="BB5570" s="2"/>
      <c r="BC5570" s="2"/>
      <c r="BD5570" s="2"/>
      <c r="BE5570" s="2"/>
      <c r="BF5570" s="2"/>
      <c r="BG5570" s="2"/>
      <c r="BH5570" s="2"/>
      <c r="BI5570" s="2"/>
      <c r="BJ5570" s="2"/>
      <c r="BK5570" s="2"/>
      <c r="BL5570" s="2"/>
      <c r="BM5570" s="2"/>
      <c r="BN5570" s="2"/>
      <c r="BO5570" s="2"/>
      <c r="BP5570" s="2"/>
      <c r="BQ5570" s="2"/>
      <c r="BR5570" s="2"/>
      <c r="BS5570" s="2"/>
      <c r="BT5570" s="2"/>
      <c r="BU5570" s="2"/>
      <c r="BV5570" s="2"/>
      <c r="BW5570" s="2"/>
      <c r="BX5570" s="2"/>
      <c r="BY5570" s="2"/>
    </row>
    <row r="5571" spans="38:77" s="11" customFormat="1" x14ac:dyDescent="0.3">
      <c r="AL5571" s="2"/>
      <c r="AM5571" s="2"/>
      <c r="AN5571" s="2"/>
      <c r="AO5571" s="2"/>
      <c r="AP5571" s="2"/>
      <c r="AQ5571" s="2"/>
      <c r="AR5571" s="2"/>
      <c r="AS5571" s="2"/>
      <c r="AT5571" s="2"/>
      <c r="AU5571" s="2"/>
      <c r="AV5571" s="2"/>
      <c r="AW5571" s="2"/>
      <c r="AX5571" s="2"/>
      <c r="AY5571" s="2"/>
      <c r="AZ5571" s="2"/>
      <c r="BA5571" s="2"/>
      <c r="BB5571" s="2"/>
      <c r="BC5571" s="2"/>
      <c r="BD5571" s="2"/>
      <c r="BE5571" s="2"/>
      <c r="BF5571" s="2"/>
      <c r="BG5571" s="2"/>
      <c r="BH5571" s="2"/>
      <c r="BI5571" s="2"/>
      <c r="BJ5571" s="2"/>
      <c r="BK5571" s="2"/>
      <c r="BL5571" s="2"/>
      <c r="BM5571" s="2"/>
      <c r="BN5571" s="2"/>
      <c r="BO5571" s="2"/>
      <c r="BP5571" s="2"/>
      <c r="BQ5571" s="2"/>
      <c r="BR5571" s="2"/>
      <c r="BS5571" s="2"/>
      <c r="BT5571" s="2"/>
      <c r="BU5571" s="2"/>
      <c r="BV5571" s="2"/>
      <c r="BW5571" s="2"/>
      <c r="BX5571" s="2"/>
      <c r="BY5571" s="2"/>
    </row>
    <row r="5572" spans="38:77" s="11" customFormat="1" x14ac:dyDescent="0.3">
      <c r="AL5572" s="2"/>
      <c r="AM5572" s="2"/>
      <c r="AN5572" s="2"/>
      <c r="AO5572" s="2"/>
      <c r="AP5572" s="2"/>
      <c r="AQ5572" s="2"/>
      <c r="AR5572" s="2"/>
      <c r="AS5572" s="2"/>
      <c r="AT5572" s="2"/>
      <c r="AU5572" s="2"/>
      <c r="AV5572" s="2"/>
      <c r="AW5572" s="2"/>
      <c r="AX5572" s="2"/>
      <c r="AY5572" s="2"/>
      <c r="AZ5572" s="2"/>
      <c r="BA5572" s="2"/>
      <c r="BB5572" s="2"/>
      <c r="BC5572" s="2"/>
      <c r="BD5572" s="2"/>
      <c r="BE5572" s="2"/>
      <c r="BF5572" s="2"/>
      <c r="BG5572" s="2"/>
      <c r="BH5572" s="2"/>
      <c r="BI5572" s="2"/>
      <c r="BJ5572" s="2"/>
      <c r="BK5572" s="2"/>
      <c r="BL5572" s="2"/>
      <c r="BM5572" s="2"/>
      <c r="BN5572" s="2"/>
      <c r="BO5572" s="2"/>
      <c r="BP5572" s="2"/>
      <c r="BQ5572" s="2"/>
      <c r="BR5572" s="2"/>
      <c r="BS5572" s="2"/>
      <c r="BT5572" s="2"/>
      <c r="BU5572" s="2"/>
      <c r="BV5572" s="2"/>
      <c r="BW5572" s="2"/>
      <c r="BX5572" s="2"/>
      <c r="BY5572" s="2"/>
    </row>
    <row r="5573" spans="38:77" s="11" customFormat="1" x14ac:dyDescent="0.3">
      <c r="AL5573" s="2"/>
      <c r="AM5573" s="2"/>
      <c r="AN5573" s="2"/>
      <c r="AO5573" s="2"/>
      <c r="AP5573" s="2"/>
      <c r="AQ5573" s="2"/>
      <c r="AR5573" s="2"/>
      <c r="AS5573" s="2"/>
      <c r="AT5573" s="2"/>
      <c r="AU5573" s="2"/>
      <c r="AV5573" s="2"/>
      <c r="AW5573" s="2"/>
      <c r="AX5573" s="2"/>
      <c r="AY5573" s="2"/>
      <c r="AZ5573" s="2"/>
      <c r="BA5573" s="2"/>
      <c r="BB5573" s="2"/>
      <c r="BC5573" s="2"/>
      <c r="BD5573" s="2"/>
      <c r="BE5573" s="2"/>
      <c r="BF5573" s="2"/>
      <c r="BG5573" s="2"/>
      <c r="BH5573" s="2"/>
      <c r="BI5573" s="2"/>
      <c r="BJ5573" s="2"/>
      <c r="BK5573" s="2"/>
      <c r="BL5573" s="2"/>
      <c r="BM5573" s="2"/>
      <c r="BN5573" s="2"/>
      <c r="BO5573" s="2"/>
      <c r="BP5573" s="2"/>
      <c r="BQ5573" s="2"/>
      <c r="BR5573" s="2"/>
      <c r="BS5573" s="2"/>
      <c r="BT5573" s="2"/>
      <c r="BU5573" s="2"/>
      <c r="BV5573" s="2"/>
      <c r="BW5573" s="2"/>
      <c r="BX5573" s="2"/>
      <c r="BY5573" s="2"/>
    </row>
    <row r="5574" spans="38:77" s="11" customFormat="1" x14ac:dyDescent="0.3">
      <c r="AL5574" s="2"/>
      <c r="AM5574" s="2"/>
      <c r="AN5574" s="2"/>
      <c r="AO5574" s="2"/>
      <c r="AP5574" s="2"/>
      <c r="AQ5574" s="2"/>
      <c r="AR5574" s="2"/>
      <c r="AS5574" s="2"/>
      <c r="AT5574" s="2"/>
      <c r="AU5574" s="2"/>
      <c r="AV5574" s="2"/>
      <c r="AW5574" s="2"/>
      <c r="AX5574" s="2"/>
      <c r="AY5574" s="2"/>
      <c r="AZ5574" s="2"/>
      <c r="BA5574" s="2"/>
      <c r="BB5574" s="2"/>
      <c r="BC5574" s="2"/>
      <c r="BD5574" s="2"/>
      <c r="BE5574" s="2"/>
      <c r="BF5574" s="2"/>
      <c r="BG5574" s="2"/>
      <c r="BH5574" s="2"/>
      <c r="BI5574" s="2"/>
      <c r="BJ5574" s="2"/>
      <c r="BK5574" s="2"/>
      <c r="BL5574" s="2"/>
      <c r="BM5574" s="2"/>
      <c r="BN5574" s="2"/>
      <c r="BO5574" s="2"/>
      <c r="BP5574" s="2"/>
      <c r="BQ5574" s="2"/>
      <c r="BR5574" s="2"/>
      <c r="BS5574" s="2"/>
      <c r="BT5574" s="2"/>
      <c r="BU5574" s="2"/>
      <c r="BV5574" s="2"/>
      <c r="BW5574" s="2"/>
      <c r="BX5574" s="2"/>
      <c r="BY5574" s="2"/>
    </row>
    <row r="5575" spans="38:77" s="11" customFormat="1" x14ac:dyDescent="0.3">
      <c r="AL5575" s="2"/>
      <c r="AM5575" s="2"/>
      <c r="AN5575" s="2"/>
      <c r="AO5575" s="2"/>
      <c r="AP5575" s="2"/>
      <c r="AQ5575" s="2"/>
      <c r="AR5575" s="2"/>
      <c r="AS5575" s="2"/>
      <c r="AT5575" s="2"/>
      <c r="AU5575" s="2"/>
      <c r="AV5575" s="2"/>
      <c r="AW5575" s="2"/>
      <c r="AX5575" s="2"/>
      <c r="AY5575" s="2"/>
      <c r="AZ5575" s="2"/>
      <c r="BA5575" s="2"/>
      <c r="BB5575" s="2"/>
      <c r="BC5575" s="2"/>
      <c r="BD5575" s="2"/>
      <c r="BE5575" s="2"/>
      <c r="BF5575" s="2"/>
      <c r="BG5575" s="2"/>
      <c r="BH5575" s="2"/>
      <c r="BI5575" s="2"/>
      <c r="BJ5575" s="2"/>
      <c r="BK5575" s="2"/>
      <c r="BL5575" s="2"/>
      <c r="BM5575" s="2"/>
      <c r="BN5575" s="2"/>
      <c r="BO5575" s="2"/>
      <c r="BP5575" s="2"/>
      <c r="BQ5575" s="2"/>
      <c r="BR5575" s="2"/>
      <c r="BS5575" s="2"/>
      <c r="BT5575" s="2"/>
      <c r="BU5575" s="2"/>
      <c r="BV5575" s="2"/>
      <c r="BW5575" s="2"/>
      <c r="BX5575" s="2"/>
      <c r="BY5575" s="2"/>
    </row>
    <row r="5576" spans="38:77" s="11" customFormat="1" x14ac:dyDescent="0.3">
      <c r="AL5576" s="2"/>
      <c r="AM5576" s="2"/>
      <c r="AN5576" s="2"/>
      <c r="AO5576" s="2"/>
      <c r="AP5576" s="2"/>
      <c r="AQ5576" s="2"/>
      <c r="AR5576" s="2"/>
      <c r="AS5576" s="2"/>
      <c r="AT5576" s="2"/>
      <c r="AU5576" s="2"/>
      <c r="AV5576" s="2"/>
      <c r="AW5576" s="2"/>
      <c r="AX5576" s="2"/>
      <c r="AY5576" s="2"/>
      <c r="AZ5576" s="2"/>
      <c r="BA5576" s="2"/>
      <c r="BB5576" s="2"/>
      <c r="BC5576" s="2"/>
      <c r="BD5576" s="2"/>
      <c r="BE5576" s="2"/>
      <c r="BF5576" s="2"/>
      <c r="BG5576" s="2"/>
      <c r="BH5576" s="2"/>
      <c r="BI5576" s="2"/>
      <c r="BJ5576" s="2"/>
      <c r="BK5576" s="2"/>
      <c r="BL5576" s="2"/>
      <c r="BM5576" s="2"/>
      <c r="BN5576" s="2"/>
      <c r="BO5576" s="2"/>
      <c r="BP5576" s="2"/>
      <c r="BQ5576" s="2"/>
      <c r="BR5576" s="2"/>
      <c r="BS5576" s="2"/>
      <c r="BT5576" s="2"/>
      <c r="BU5576" s="2"/>
      <c r="BV5576" s="2"/>
      <c r="BW5576" s="2"/>
      <c r="BX5576" s="2"/>
      <c r="BY5576" s="2"/>
    </row>
    <row r="5577" spans="38:77" s="11" customFormat="1" x14ac:dyDescent="0.3">
      <c r="AL5577" s="2"/>
      <c r="AM5577" s="2"/>
      <c r="AN5577" s="2"/>
      <c r="AO5577" s="2"/>
      <c r="AP5577" s="2"/>
      <c r="AQ5577" s="2"/>
      <c r="AR5577" s="2"/>
      <c r="AS5577" s="2"/>
      <c r="AT5577" s="2"/>
      <c r="AU5577" s="2"/>
      <c r="AV5577" s="2"/>
      <c r="AW5577" s="2"/>
      <c r="AX5577" s="2"/>
      <c r="AY5577" s="2"/>
      <c r="AZ5577" s="2"/>
      <c r="BA5577" s="2"/>
      <c r="BB5577" s="2"/>
      <c r="BC5577" s="2"/>
      <c r="BD5577" s="2"/>
      <c r="BE5577" s="2"/>
      <c r="BF5577" s="2"/>
      <c r="BG5577" s="2"/>
      <c r="BH5577" s="2"/>
      <c r="BI5577" s="2"/>
      <c r="BJ5577" s="2"/>
      <c r="BK5577" s="2"/>
      <c r="BL5577" s="2"/>
      <c r="BM5577" s="2"/>
      <c r="BN5577" s="2"/>
      <c r="BO5577" s="2"/>
      <c r="BP5577" s="2"/>
      <c r="BQ5577" s="2"/>
      <c r="BR5577" s="2"/>
      <c r="BS5577" s="2"/>
      <c r="BT5577" s="2"/>
      <c r="BU5577" s="2"/>
      <c r="BV5577" s="2"/>
      <c r="BW5577" s="2"/>
      <c r="BX5577" s="2"/>
      <c r="BY5577" s="2"/>
    </row>
    <row r="5578" spans="38:77" s="11" customFormat="1" x14ac:dyDescent="0.3">
      <c r="AL5578" s="2"/>
      <c r="AM5578" s="2"/>
      <c r="AN5578" s="2"/>
      <c r="AO5578" s="2"/>
      <c r="AP5578" s="2"/>
      <c r="AQ5578" s="2"/>
      <c r="AR5578" s="2"/>
      <c r="AS5578" s="2"/>
      <c r="AT5578" s="2"/>
      <c r="AU5578" s="2"/>
      <c r="AV5578" s="2"/>
      <c r="AW5578" s="2"/>
      <c r="AX5578" s="2"/>
      <c r="AY5578" s="2"/>
      <c r="AZ5578" s="2"/>
      <c r="BA5578" s="2"/>
      <c r="BB5578" s="2"/>
      <c r="BC5578" s="2"/>
      <c r="BD5578" s="2"/>
      <c r="BE5578" s="2"/>
      <c r="BF5578" s="2"/>
      <c r="BG5578" s="2"/>
      <c r="BH5578" s="2"/>
      <c r="BI5578" s="2"/>
      <c r="BJ5578" s="2"/>
      <c r="BK5578" s="2"/>
      <c r="BL5578" s="2"/>
      <c r="BM5578" s="2"/>
      <c r="BN5578" s="2"/>
      <c r="BO5578" s="2"/>
      <c r="BP5578" s="2"/>
      <c r="BQ5578" s="2"/>
      <c r="BR5578" s="2"/>
      <c r="BS5578" s="2"/>
      <c r="BT5578" s="2"/>
      <c r="BU5578" s="2"/>
      <c r="BV5578" s="2"/>
      <c r="BW5578" s="2"/>
      <c r="BX5578" s="2"/>
      <c r="BY5578" s="2"/>
    </row>
    <row r="5579" spans="38:77" s="11" customFormat="1" x14ac:dyDescent="0.3">
      <c r="AL5579" s="2"/>
      <c r="AM5579" s="2"/>
      <c r="AN5579" s="2"/>
      <c r="AO5579" s="2"/>
      <c r="AP5579" s="2"/>
      <c r="AQ5579" s="2"/>
      <c r="AR5579" s="2"/>
      <c r="AS5579" s="2"/>
      <c r="AT5579" s="2"/>
      <c r="AU5579" s="2"/>
      <c r="AV5579" s="2"/>
      <c r="AW5579" s="2"/>
      <c r="AX5579" s="2"/>
      <c r="AY5579" s="2"/>
      <c r="AZ5579" s="2"/>
      <c r="BA5579" s="2"/>
      <c r="BB5579" s="2"/>
      <c r="BC5579" s="2"/>
      <c r="BD5579" s="2"/>
      <c r="BE5579" s="2"/>
      <c r="BF5579" s="2"/>
      <c r="BG5579" s="2"/>
      <c r="BH5579" s="2"/>
      <c r="BI5579" s="2"/>
      <c r="BJ5579" s="2"/>
      <c r="BK5579" s="2"/>
      <c r="BL5579" s="2"/>
      <c r="BM5579" s="2"/>
      <c r="BN5579" s="2"/>
      <c r="BO5579" s="2"/>
      <c r="BP5579" s="2"/>
      <c r="BQ5579" s="2"/>
      <c r="BR5579" s="2"/>
      <c r="BS5579" s="2"/>
      <c r="BT5579" s="2"/>
      <c r="BU5579" s="2"/>
      <c r="BV5579" s="2"/>
      <c r="BW5579" s="2"/>
      <c r="BX5579" s="2"/>
      <c r="BY5579" s="2"/>
    </row>
    <row r="5580" spans="38:77" s="11" customFormat="1" x14ac:dyDescent="0.3">
      <c r="AL5580" s="2"/>
      <c r="AM5580" s="2"/>
      <c r="AN5580" s="2"/>
      <c r="AO5580" s="2"/>
      <c r="AP5580" s="2"/>
      <c r="AQ5580" s="2"/>
      <c r="AR5580" s="2"/>
      <c r="AS5580" s="2"/>
      <c r="AT5580" s="2"/>
      <c r="AU5580" s="2"/>
      <c r="AV5580" s="2"/>
      <c r="AW5580" s="2"/>
      <c r="AX5580" s="2"/>
      <c r="AY5580" s="2"/>
      <c r="AZ5580" s="2"/>
      <c r="BA5580" s="2"/>
      <c r="BB5580" s="2"/>
      <c r="BC5580" s="2"/>
      <c r="BD5580" s="2"/>
      <c r="BE5580" s="2"/>
      <c r="BF5580" s="2"/>
      <c r="BG5580" s="2"/>
      <c r="BH5580" s="2"/>
      <c r="BI5580" s="2"/>
      <c r="BJ5580" s="2"/>
      <c r="BK5580" s="2"/>
      <c r="BL5580" s="2"/>
      <c r="BM5580" s="2"/>
      <c r="BN5580" s="2"/>
      <c r="BO5580" s="2"/>
      <c r="BP5580" s="2"/>
      <c r="BQ5580" s="2"/>
      <c r="BR5580" s="2"/>
      <c r="BS5580" s="2"/>
      <c r="BT5580" s="2"/>
      <c r="BU5580" s="2"/>
      <c r="BV5580" s="2"/>
      <c r="BW5580" s="2"/>
      <c r="BX5580" s="2"/>
      <c r="BY5580" s="2"/>
    </row>
    <row r="5581" spans="38:77" s="11" customFormat="1" x14ac:dyDescent="0.3">
      <c r="AL5581" s="2"/>
      <c r="AM5581" s="2"/>
      <c r="AN5581" s="2"/>
      <c r="AO5581" s="2"/>
      <c r="AP5581" s="2"/>
      <c r="AQ5581" s="2"/>
      <c r="AR5581" s="2"/>
      <c r="AS5581" s="2"/>
      <c r="AT5581" s="2"/>
      <c r="AU5581" s="2"/>
      <c r="AV5581" s="2"/>
      <c r="AW5581" s="2"/>
      <c r="AX5581" s="2"/>
      <c r="AY5581" s="2"/>
      <c r="AZ5581" s="2"/>
      <c r="BA5581" s="2"/>
      <c r="BB5581" s="2"/>
      <c r="BC5581" s="2"/>
      <c r="BD5581" s="2"/>
      <c r="BE5581" s="2"/>
      <c r="BF5581" s="2"/>
      <c r="BG5581" s="2"/>
      <c r="BH5581" s="2"/>
      <c r="BI5581" s="2"/>
      <c r="BJ5581" s="2"/>
      <c r="BK5581" s="2"/>
      <c r="BL5581" s="2"/>
      <c r="BM5581" s="2"/>
      <c r="BN5581" s="2"/>
      <c r="BO5581" s="2"/>
      <c r="BP5581" s="2"/>
      <c r="BQ5581" s="2"/>
      <c r="BR5581" s="2"/>
      <c r="BS5581" s="2"/>
      <c r="BT5581" s="2"/>
      <c r="BU5581" s="2"/>
      <c r="BV5581" s="2"/>
      <c r="BW5581" s="2"/>
      <c r="BX5581" s="2"/>
      <c r="BY5581" s="2"/>
    </row>
    <row r="5582" spans="38:77" s="11" customFormat="1" x14ac:dyDescent="0.3">
      <c r="AL5582" s="2"/>
      <c r="AM5582" s="2"/>
      <c r="AN5582" s="2"/>
      <c r="AO5582" s="2"/>
      <c r="AP5582" s="2"/>
      <c r="AQ5582" s="2"/>
      <c r="AR5582" s="2"/>
      <c r="AS5582" s="2"/>
      <c r="AT5582" s="2"/>
      <c r="AU5582" s="2"/>
      <c r="AV5582" s="2"/>
      <c r="AW5582" s="2"/>
      <c r="AX5582" s="2"/>
      <c r="AY5582" s="2"/>
      <c r="AZ5582" s="2"/>
      <c r="BA5582" s="2"/>
      <c r="BB5582" s="2"/>
      <c r="BC5582" s="2"/>
      <c r="BD5582" s="2"/>
      <c r="BE5582" s="2"/>
      <c r="BF5582" s="2"/>
      <c r="BG5582" s="2"/>
      <c r="BH5582" s="2"/>
      <c r="BI5582" s="2"/>
      <c r="BJ5582" s="2"/>
      <c r="BK5582" s="2"/>
      <c r="BL5582" s="2"/>
      <c r="BM5582" s="2"/>
      <c r="BN5582" s="2"/>
      <c r="BO5582" s="2"/>
      <c r="BP5582" s="2"/>
      <c r="BQ5582" s="2"/>
      <c r="BR5582" s="2"/>
      <c r="BS5582" s="2"/>
      <c r="BT5582" s="2"/>
      <c r="BU5582" s="2"/>
      <c r="BV5582" s="2"/>
      <c r="BW5582" s="2"/>
      <c r="BX5582" s="2"/>
      <c r="BY5582" s="2"/>
    </row>
    <row r="5583" spans="38:77" s="11" customFormat="1" x14ac:dyDescent="0.3">
      <c r="AL5583" s="2"/>
      <c r="AM5583" s="2"/>
      <c r="AN5583" s="2"/>
      <c r="AO5583" s="2"/>
      <c r="AP5583" s="2"/>
      <c r="AQ5583" s="2"/>
      <c r="AR5583" s="2"/>
      <c r="AS5583" s="2"/>
      <c r="AT5583" s="2"/>
      <c r="AU5583" s="2"/>
      <c r="AV5583" s="2"/>
      <c r="AW5583" s="2"/>
      <c r="AX5583" s="2"/>
      <c r="AY5583" s="2"/>
      <c r="AZ5583" s="2"/>
      <c r="BA5583" s="2"/>
      <c r="BB5583" s="2"/>
      <c r="BC5583" s="2"/>
      <c r="BD5583" s="2"/>
      <c r="BE5583" s="2"/>
      <c r="BF5583" s="2"/>
      <c r="BG5583" s="2"/>
      <c r="BH5583" s="2"/>
      <c r="BI5583" s="2"/>
      <c r="BJ5583" s="2"/>
      <c r="BK5583" s="2"/>
      <c r="BL5583" s="2"/>
      <c r="BM5583" s="2"/>
      <c r="BN5583" s="2"/>
      <c r="BO5583" s="2"/>
      <c r="BP5583" s="2"/>
      <c r="BQ5583" s="2"/>
      <c r="BR5583" s="2"/>
      <c r="BS5583" s="2"/>
      <c r="BT5583" s="2"/>
      <c r="BU5583" s="2"/>
      <c r="BV5583" s="2"/>
      <c r="BW5583" s="2"/>
      <c r="BX5583" s="2"/>
      <c r="BY5583" s="2"/>
    </row>
    <row r="5584" spans="38:77" s="11" customFormat="1" x14ac:dyDescent="0.3">
      <c r="AL5584" s="2"/>
      <c r="AM5584" s="2"/>
      <c r="AN5584" s="2"/>
      <c r="AO5584" s="2"/>
      <c r="AP5584" s="2"/>
      <c r="AQ5584" s="2"/>
      <c r="AR5584" s="2"/>
      <c r="AS5584" s="2"/>
      <c r="AT5584" s="2"/>
      <c r="AU5584" s="2"/>
      <c r="AV5584" s="2"/>
      <c r="AW5584" s="2"/>
      <c r="AX5584" s="2"/>
      <c r="AY5584" s="2"/>
      <c r="AZ5584" s="2"/>
      <c r="BA5584" s="2"/>
      <c r="BB5584" s="2"/>
      <c r="BC5584" s="2"/>
      <c r="BD5584" s="2"/>
      <c r="BE5584" s="2"/>
      <c r="BF5584" s="2"/>
      <c r="BG5584" s="2"/>
      <c r="BH5584" s="2"/>
      <c r="BI5584" s="2"/>
      <c r="BJ5584" s="2"/>
      <c r="BK5584" s="2"/>
      <c r="BL5584" s="2"/>
      <c r="BM5584" s="2"/>
      <c r="BN5584" s="2"/>
      <c r="BO5584" s="2"/>
      <c r="BP5584" s="2"/>
      <c r="BQ5584" s="2"/>
      <c r="BR5584" s="2"/>
      <c r="BS5584" s="2"/>
      <c r="BT5584" s="2"/>
      <c r="BU5584" s="2"/>
      <c r="BV5584" s="2"/>
      <c r="BW5584" s="2"/>
      <c r="BX5584" s="2"/>
      <c r="BY5584" s="2"/>
    </row>
    <row r="5585" spans="38:77" s="11" customFormat="1" x14ac:dyDescent="0.3">
      <c r="AL5585" s="2"/>
      <c r="AM5585" s="2"/>
      <c r="AN5585" s="2"/>
      <c r="AO5585" s="2"/>
      <c r="AP5585" s="2"/>
      <c r="AQ5585" s="2"/>
      <c r="AR5585" s="2"/>
      <c r="AS5585" s="2"/>
      <c r="AT5585" s="2"/>
      <c r="AU5585" s="2"/>
      <c r="AV5585" s="2"/>
      <c r="AW5585" s="2"/>
      <c r="AX5585" s="2"/>
      <c r="AY5585" s="2"/>
      <c r="AZ5585" s="2"/>
      <c r="BA5585" s="2"/>
      <c r="BB5585" s="2"/>
      <c r="BC5585" s="2"/>
      <c r="BD5585" s="2"/>
      <c r="BE5585" s="2"/>
      <c r="BF5585" s="2"/>
      <c r="BG5585" s="2"/>
      <c r="BH5585" s="2"/>
      <c r="BI5585" s="2"/>
      <c r="BJ5585" s="2"/>
      <c r="BK5585" s="2"/>
      <c r="BL5585" s="2"/>
      <c r="BM5585" s="2"/>
      <c r="BN5585" s="2"/>
      <c r="BO5585" s="2"/>
      <c r="BP5585" s="2"/>
      <c r="BQ5585" s="2"/>
      <c r="BR5585" s="2"/>
      <c r="BS5585" s="2"/>
      <c r="BT5585" s="2"/>
      <c r="BU5585" s="2"/>
      <c r="BV5585" s="2"/>
      <c r="BW5585" s="2"/>
      <c r="BX5585" s="2"/>
      <c r="BY5585" s="2"/>
    </row>
    <row r="5586" spans="38:77" s="11" customFormat="1" x14ac:dyDescent="0.3">
      <c r="AL5586" s="2"/>
      <c r="AM5586" s="2"/>
      <c r="AN5586" s="2"/>
      <c r="AO5586" s="2"/>
      <c r="AP5586" s="2"/>
      <c r="AQ5586" s="2"/>
      <c r="AR5586" s="2"/>
      <c r="AS5586" s="2"/>
      <c r="AT5586" s="2"/>
      <c r="AU5586" s="2"/>
      <c r="AV5586" s="2"/>
      <c r="AW5586" s="2"/>
      <c r="AX5586" s="2"/>
      <c r="AY5586" s="2"/>
      <c r="AZ5586" s="2"/>
      <c r="BA5586" s="2"/>
      <c r="BB5586" s="2"/>
      <c r="BC5586" s="2"/>
      <c r="BD5586" s="2"/>
      <c r="BE5586" s="2"/>
      <c r="BF5586" s="2"/>
      <c r="BG5586" s="2"/>
      <c r="BH5586" s="2"/>
      <c r="BI5586" s="2"/>
      <c r="BJ5586" s="2"/>
      <c r="BK5586" s="2"/>
      <c r="BL5586" s="2"/>
      <c r="BM5586" s="2"/>
      <c r="BN5586" s="2"/>
      <c r="BO5586" s="2"/>
      <c r="BP5586" s="2"/>
      <c r="BQ5586" s="2"/>
      <c r="BR5586" s="2"/>
      <c r="BS5586" s="2"/>
      <c r="BT5586" s="2"/>
      <c r="BU5586" s="2"/>
      <c r="BV5586" s="2"/>
      <c r="BW5586" s="2"/>
      <c r="BX5586" s="2"/>
      <c r="BY5586" s="2"/>
    </row>
    <row r="5587" spans="38:77" s="11" customFormat="1" x14ac:dyDescent="0.3">
      <c r="AL5587" s="2"/>
      <c r="AM5587" s="2"/>
      <c r="AN5587" s="2"/>
      <c r="AO5587" s="2"/>
      <c r="AP5587" s="2"/>
      <c r="AQ5587" s="2"/>
      <c r="AR5587" s="2"/>
      <c r="AS5587" s="2"/>
      <c r="AT5587" s="2"/>
      <c r="AU5587" s="2"/>
      <c r="AV5587" s="2"/>
      <c r="AW5587" s="2"/>
      <c r="AX5587" s="2"/>
      <c r="AY5587" s="2"/>
      <c r="AZ5587" s="2"/>
      <c r="BA5587" s="2"/>
      <c r="BB5587" s="2"/>
      <c r="BC5587" s="2"/>
      <c r="BD5587" s="2"/>
      <c r="BE5587" s="2"/>
      <c r="BF5587" s="2"/>
      <c r="BG5587" s="2"/>
      <c r="BH5587" s="2"/>
      <c r="BI5587" s="2"/>
      <c r="BJ5587" s="2"/>
      <c r="BK5587" s="2"/>
      <c r="BL5587" s="2"/>
      <c r="BM5587" s="2"/>
      <c r="BN5587" s="2"/>
      <c r="BO5587" s="2"/>
      <c r="BP5587" s="2"/>
      <c r="BQ5587" s="2"/>
      <c r="BR5587" s="2"/>
      <c r="BS5587" s="2"/>
      <c r="BT5587" s="2"/>
      <c r="BU5587" s="2"/>
      <c r="BV5587" s="2"/>
      <c r="BW5587" s="2"/>
      <c r="BX5587" s="2"/>
      <c r="BY5587" s="2"/>
    </row>
    <row r="5588" spans="38:77" s="11" customFormat="1" x14ac:dyDescent="0.3">
      <c r="AL5588" s="2"/>
      <c r="AM5588" s="2"/>
      <c r="AN5588" s="2"/>
      <c r="AO5588" s="2"/>
      <c r="AP5588" s="2"/>
      <c r="AQ5588" s="2"/>
      <c r="AR5588" s="2"/>
      <c r="AS5588" s="2"/>
      <c r="AT5588" s="2"/>
      <c r="AU5588" s="2"/>
      <c r="AV5588" s="2"/>
      <c r="AW5588" s="2"/>
      <c r="AX5588" s="2"/>
      <c r="AY5588" s="2"/>
      <c r="AZ5588" s="2"/>
      <c r="BA5588" s="2"/>
      <c r="BB5588" s="2"/>
      <c r="BC5588" s="2"/>
      <c r="BD5588" s="2"/>
      <c r="BE5588" s="2"/>
      <c r="BF5588" s="2"/>
      <c r="BG5588" s="2"/>
      <c r="BH5588" s="2"/>
      <c r="BI5588" s="2"/>
      <c r="BJ5588" s="2"/>
      <c r="BK5588" s="2"/>
      <c r="BL5588" s="2"/>
      <c r="BM5588" s="2"/>
      <c r="BN5588" s="2"/>
      <c r="BO5588" s="2"/>
      <c r="BP5588" s="2"/>
      <c r="BQ5588" s="2"/>
      <c r="BR5588" s="2"/>
      <c r="BS5588" s="2"/>
      <c r="BT5588" s="2"/>
      <c r="BU5588" s="2"/>
      <c r="BV5588" s="2"/>
      <c r="BW5588" s="2"/>
      <c r="BX5588" s="2"/>
      <c r="BY5588" s="2"/>
    </row>
    <row r="5589" spans="38:77" s="11" customFormat="1" x14ac:dyDescent="0.3">
      <c r="AL5589" s="2"/>
      <c r="AM5589" s="2"/>
      <c r="AN5589" s="2"/>
      <c r="AO5589" s="2"/>
      <c r="AP5589" s="2"/>
      <c r="AQ5589" s="2"/>
      <c r="AR5589" s="2"/>
      <c r="AS5589" s="2"/>
      <c r="AT5589" s="2"/>
      <c r="AU5589" s="2"/>
      <c r="AV5589" s="2"/>
      <c r="AW5589" s="2"/>
      <c r="AX5589" s="2"/>
      <c r="AY5589" s="2"/>
      <c r="AZ5589" s="2"/>
      <c r="BA5589" s="2"/>
      <c r="BB5589" s="2"/>
      <c r="BC5589" s="2"/>
      <c r="BD5589" s="2"/>
      <c r="BE5589" s="2"/>
      <c r="BF5589" s="2"/>
      <c r="BG5589" s="2"/>
      <c r="BH5589" s="2"/>
      <c r="BI5589" s="2"/>
      <c r="BJ5589" s="2"/>
      <c r="BK5589" s="2"/>
      <c r="BL5589" s="2"/>
      <c r="BM5589" s="2"/>
      <c r="BN5589" s="2"/>
      <c r="BO5589" s="2"/>
      <c r="BP5589" s="2"/>
      <c r="BQ5589" s="2"/>
      <c r="BR5589" s="2"/>
      <c r="BS5589" s="2"/>
      <c r="BT5589" s="2"/>
      <c r="BU5589" s="2"/>
      <c r="BV5589" s="2"/>
      <c r="BW5589" s="2"/>
      <c r="BX5589" s="2"/>
      <c r="BY5589" s="2"/>
    </row>
    <row r="5590" spans="38:77" s="11" customFormat="1" x14ac:dyDescent="0.3">
      <c r="AL5590" s="2"/>
      <c r="AM5590" s="2"/>
      <c r="AN5590" s="2"/>
      <c r="AO5590" s="2"/>
      <c r="AP5590" s="2"/>
      <c r="AQ5590" s="2"/>
      <c r="AR5590" s="2"/>
      <c r="AS5590" s="2"/>
      <c r="AT5590" s="2"/>
      <c r="AU5590" s="2"/>
      <c r="AV5590" s="2"/>
      <c r="AW5590" s="2"/>
      <c r="AX5590" s="2"/>
      <c r="AY5590" s="2"/>
      <c r="AZ5590" s="2"/>
      <c r="BA5590" s="2"/>
      <c r="BB5590" s="2"/>
      <c r="BC5590" s="2"/>
      <c r="BD5590" s="2"/>
      <c r="BE5590" s="2"/>
      <c r="BF5590" s="2"/>
      <c r="BG5590" s="2"/>
      <c r="BH5590" s="2"/>
      <c r="BI5590" s="2"/>
      <c r="BJ5590" s="2"/>
      <c r="BK5590" s="2"/>
      <c r="BL5590" s="2"/>
      <c r="BM5590" s="2"/>
      <c r="BN5590" s="2"/>
      <c r="BO5590" s="2"/>
      <c r="BP5590" s="2"/>
      <c r="BQ5590" s="2"/>
      <c r="BR5590" s="2"/>
      <c r="BS5590" s="2"/>
      <c r="BT5590" s="2"/>
      <c r="BU5590" s="2"/>
      <c r="BV5590" s="2"/>
      <c r="BW5590" s="2"/>
      <c r="BX5590" s="2"/>
      <c r="BY5590" s="2"/>
    </row>
    <row r="5591" spans="38:77" s="11" customFormat="1" x14ac:dyDescent="0.3">
      <c r="AL5591" s="2"/>
      <c r="AM5591" s="2"/>
      <c r="AN5591" s="2"/>
      <c r="AO5591" s="2"/>
      <c r="AP5591" s="2"/>
      <c r="AQ5591" s="2"/>
      <c r="AR5591" s="2"/>
      <c r="AS5591" s="2"/>
      <c r="AT5591" s="2"/>
      <c r="AU5591" s="2"/>
      <c r="AV5591" s="2"/>
      <c r="AW5591" s="2"/>
      <c r="AX5591" s="2"/>
      <c r="AY5591" s="2"/>
      <c r="AZ5591" s="2"/>
      <c r="BA5591" s="2"/>
      <c r="BB5591" s="2"/>
      <c r="BC5591" s="2"/>
      <c r="BD5591" s="2"/>
      <c r="BE5591" s="2"/>
      <c r="BF5591" s="2"/>
      <c r="BG5591" s="2"/>
      <c r="BH5591" s="2"/>
      <c r="BI5591" s="2"/>
      <c r="BJ5591" s="2"/>
      <c r="BK5591" s="2"/>
      <c r="BL5591" s="2"/>
      <c r="BM5591" s="2"/>
      <c r="BN5591" s="2"/>
      <c r="BO5591" s="2"/>
      <c r="BP5591" s="2"/>
      <c r="BQ5591" s="2"/>
      <c r="BR5591" s="2"/>
      <c r="BS5591" s="2"/>
      <c r="BT5591" s="2"/>
      <c r="BU5591" s="2"/>
      <c r="BV5591" s="2"/>
      <c r="BW5591" s="2"/>
      <c r="BX5591" s="2"/>
      <c r="BY5591" s="2"/>
    </row>
    <row r="5592" spans="38:77" s="11" customFormat="1" x14ac:dyDescent="0.3">
      <c r="AL5592" s="2"/>
      <c r="AM5592" s="2"/>
      <c r="AN5592" s="2"/>
      <c r="AO5592" s="2"/>
      <c r="AP5592" s="2"/>
      <c r="AQ5592" s="2"/>
      <c r="AR5592" s="2"/>
      <c r="AS5592" s="2"/>
      <c r="AT5592" s="2"/>
      <c r="AU5592" s="2"/>
      <c r="AV5592" s="2"/>
      <c r="AW5592" s="2"/>
      <c r="AX5592" s="2"/>
      <c r="AY5592" s="2"/>
      <c r="AZ5592" s="2"/>
      <c r="BA5592" s="2"/>
      <c r="BB5592" s="2"/>
      <c r="BC5592" s="2"/>
      <c r="BD5592" s="2"/>
      <c r="BE5592" s="2"/>
      <c r="BF5592" s="2"/>
      <c r="BG5592" s="2"/>
      <c r="BH5592" s="2"/>
      <c r="BI5592" s="2"/>
      <c r="BJ5592" s="2"/>
      <c r="BK5592" s="2"/>
      <c r="BL5592" s="2"/>
      <c r="BM5592" s="2"/>
      <c r="BN5592" s="2"/>
      <c r="BO5592" s="2"/>
      <c r="BP5592" s="2"/>
      <c r="BQ5592" s="2"/>
      <c r="BR5592" s="2"/>
      <c r="BS5592" s="2"/>
      <c r="BT5592" s="2"/>
      <c r="BU5592" s="2"/>
      <c r="BV5592" s="2"/>
      <c r="BW5592" s="2"/>
      <c r="BX5592" s="2"/>
      <c r="BY5592" s="2"/>
    </row>
    <row r="5593" spans="38:77" s="11" customFormat="1" x14ac:dyDescent="0.3">
      <c r="AL5593" s="2"/>
      <c r="AM5593" s="2"/>
      <c r="AN5593" s="2"/>
      <c r="AO5593" s="2"/>
      <c r="AP5593" s="2"/>
      <c r="AQ5593" s="2"/>
      <c r="AR5593" s="2"/>
      <c r="AS5593" s="2"/>
      <c r="AT5593" s="2"/>
      <c r="AU5593" s="2"/>
      <c r="AV5593" s="2"/>
      <c r="AW5593" s="2"/>
      <c r="AX5593" s="2"/>
      <c r="AY5593" s="2"/>
      <c r="AZ5593" s="2"/>
      <c r="BA5593" s="2"/>
      <c r="BB5593" s="2"/>
      <c r="BC5593" s="2"/>
      <c r="BD5593" s="2"/>
      <c r="BE5593" s="2"/>
      <c r="BF5593" s="2"/>
      <c r="BG5593" s="2"/>
      <c r="BH5593" s="2"/>
      <c r="BI5593" s="2"/>
      <c r="BJ5593" s="2"/>
      <c r="BK5593" s="2"/>
      <c r="BL5593" s="2"/>
      <c r="BM5593" s="2"/>
      <c r="BN5593" s="2"/>
      <c r="BO5593" s="2"/>
      <c r="BP5593" s="2"/>
      <c r="BQ5593" s="2"/>
      <c r="BR5593" s="2"/>
      <c r="BS5593" s="2"/>
      <c r="BT5593" s="2"/>
      <c r="BU5593" s="2"/>
      <c r="BV5593" s="2"/>
      <c r="BW5593" s="2"/>
      <c r="BX5593" s="2"/>
      <c r="BY5593" s="2"/>
    </row>
    <row r="5594" spans="38:77" s="11" customFormat="1" x14ac:dyDescent="0.3">
      <c r="AL5594" s="2"/>
      <c r="AM5594" s="2"/>
      <c r="AN5594" s="2"/>
      <c r="AO5594" s="2"/>
      <c r="AP5594" s="2"/>
      <c r="AQ5594" s="2"/>
      <c r="AR5594" s="2"/>
      <c r="AS5594" s="2"/>
      <c r="AT5594" s="2"/>
      <c r="AU5594" s="2"/>
      <c r="AV5594" s="2"/>
      <c r="AW5594" s="2"/>
      <c r="AX5594" s="2"/>
      <c r="AY5594" s="2"/>
      <c r="AZ5594" s="2"/>
      <c r="BA5594" s="2"/>
      <c r="BB5594" s="2"/>
      <c r="BC5594" s="2"/>
      <c r="BD5594" s="2"/>
      <c r="BE5594" s="2"/>
      <c r="BF5594" s="2"/>
      <c r="BG5594" s="2"/>
      <c r="BH5594" s="2"/>
      <c r="BI5594" s="2"/>
      <c r="BJ5594" s="2"/>
      <c r="BK5594" s="2"/>
      <c r="BL5594" s="2"/>
      <c r="BM5594" s="2"/>
      <c r="BN5594" s="2"/>
      <c r="BO5594" s="2"/>
      <c r="BP5594" s="2"/>
      <c r="BQ5594" s="2"/>
      <c r="BR5594" s="2"/>
      <c r="BS5594" s="2"/>
      <c r="BT5594" s="2"/>
      <c r="BU5594" s="2"/>
      <c r="BV5594" s="2"/>
      <c r="BW5594" s="2"/>
      <c r="BX5594" s="2"/>
      <c r="BY5594" s="2"/>
    </row>
    <row r="5595" spans="38:77" s="11" customFormat="1" x14ac:dyDescent="0.3">
      <c r="AL5595" s="2"/>
      <c r="AM5595" s="2"/>
      <c r="AN5595" s="2"/>
      <c r="AO5595" s="2"/>
      <c r="AP5595" s="2"/>
      <c r="AQ5595" s="2"/>
      <c r="AR5595" s="2"/>
      <c r="AS5595" s="2"/>
      <c r="AT5595" s="2"/>
      <c r="AU5595" s="2"/>
      <c r="AV5595" s="2"/>
      <c r="AW5595" s="2"/>
      <c r="AX5595" s="2"/>
      <c r="AY5595" s="2"/>
      <c r="AZ5595" s="2"/>
      <c r="BA5595" s="2"/>
      <c r="BB5595" s="2"/>
      <c r="BC5595" s="2"/>
      <c r="BD5595" s="2"/>
      <c r="BE5595" s="2"/>
      <c r="BF5595" s="2"/>
      <c r="BG5595" s="2"/>
      <c r="BH5595" s="2"/>
      <c r="BI5595" s="2"/>
      <c r="BJ5595" s="2"/>
      <c r="BK5595" s="2"/>
      <c r="BL5595" s="2"/>
      <c r="BM5595" s="2"/>
      <c r="BN5595" s="2"/>
      <c r="BO5595" s="2"/>
      <c r="BP5595" s="2"/>
      <c r="BQ5595" s="2"/>
      <c r="BR5595" s="2"/>
      <c r="BS5595" s="2"/>
      <c r="BT5595" s="2"/>
      <c r="BU5595" s="2"/>
      <c r="BV5595" s="2"/>
      <c r="BW5595" s="2"/>
      <c r="BX5595" s="2"/>
      <c r="BY5595" s="2"/>
    </row>
    <row r="5596" spans="38:77" s="11" customFormat="1" x14ac:dyDescent="0.3">
      <c r="AL5596" s="2"/>
      <c r="AM5596" s="2"/>
      <c r="AN5596" s="2"/>
      <c r="AO5596" s="2"/>
      <c r="AP5596" s="2"/>
      <c r="AQ5596" s="2"/>
      <c r="AR5596" s="2"/>
      <c r="AS5596" s="2"/>
      <c r="AT5596" s="2"/>
      <c r="AU5596" s="2"/>
      <c r="AV5596" s="2"/>
      <c r="AW5596" s="2"/>
      <c r="AX5596" s="2"/>
      <c r="AY5596" s="2"/>
      <c r="AZ5596" s="2"/>
      <c r="BA5596" s="2"/>
      <c r="BB5596" s="2"/>
      <c r="BC5596" s="2"/>
      <c r="BD5596" s="2"/>
      <c r="BE5596" s="2"/>
      <c r="BF5596" s="2"/>
      <c r="BG5596" s="2"/>
      <c r="BH5596" s="2"/>
      <c r="BI5596" s="2"/>
      <c r="BJ5596" s="2"/>
      <c r="BK5596" s="2"/>
      <c r="BL5596" s="2"/>
      <c r="BM5596" s="2"/>
      <c r="BN5596" s="2"/>
      <c r="BO5596" s="2"/>
      <c r="BP5596" s="2"/>
      <c r="BQ5596" s="2"/>
      <c r="BR5596" s="2"/>
      <c r="BS5596" s="2"/>
      <c r="BT5596" s="2"/>
      <c r="BU5596" s="2"/>
      <c r="BV5596" s="2"/>
      <c r="BW5596" s="2"/>
      <c r="BX5596" s="2"/>
      <c r="BY5596" s="2"/>
    </row>
    <row r="5597" spans="38:77" s="11" customFormat="1" x14ac:dyDescent="0.3">
      <c r="AL5597" s="2"/>
      <c r="AM5597" s="2"/>
      <c r="AN5597" s="2"/>
      <c r="AO5597" s="2"/>
      <c r="AP5597" s="2"/>
      <c r="AQ5597" s="2"/>
      <c r="AR5597" s="2"/>
      <c r="AS5597" s="2"/>
      <c r="AT5597" s="2"/>
      <c r="AU5597" s="2"/>
      <c r="AV5597" s="2"/>
      <c r="AW5597" s="2"/>
      <c r="AX5597" s="2"/>
      <c r="AY5597" s="2"/>
      <c r="AZ5597" s="2"/>
      <c r="BA5597" s="2"/>
      <c r="BB5597" s="2"/>
      <c r="BC5597" s="2"/>
      <c r="BD5597" s="2"/>
      <c r="BE5597" s="2"/>
      <c r="BF5597" s="2"/>
      <c r="BG5597" s="2"/>
      <c r="BH5597" s="2"/>
      <c r="BI5597" s="2"/>
      <c r="BJ5597" s="2"/>
      <c r="BK5597" s="2"/>
      <c r="BL5597" s="2"/>
      <c r="BM5597" s="2"/>
      <c r="BN5597" s="2"/>
      <c r="BO5597" s="2"/>
      <c r="BP5597" s="2"/>
      <c r="BQ5597" s="2"/>
      <c r="BR5597" s="2"/>
      <c r="BS5597" s="2"/>
      <c r="BT5597" s="2"/>
      <c r="BU5597" s="2"/>
      <c r="BV5597" s="2"/>
      <c r="BW5597" s="2"/>
      <c r="BX5597" s="2"/>
      <c r="BY5597" s="2"/>
    </row>
    <row r="5598" spans="38:77" s="11" customFormat="1" x14ac:dyDescent="0.3">
      <c r="AL5598" s="2"/>
      <c r="AM5598" s="2"/>
      <c r="AN5598" s="2"/>
      <c r="AO5598" s="2"/>
      <c r="AP5598" s="2"/>
      <c r="AQ5598" s="2"/>
      <c r="AR5598" s="2"/>
      <c r="AS5598" s="2"/>
      <c r="AT5598" s="2"/>
      <c r="AU5598" s="2"/>
      <c r="AV5598" s="2"/>
      <c r="AW5598" s="2"/>
      <c r="AX5598" s="2"/>
      <c r="AY5598" s="2"/>
      <c r="AZ5598" s="2"/>
      <c r="BA5598" s="2"/>
      <c r="BB5598" s="2"/>
      <c r="BC5598" s="2"/>
      <c r="BD5598" s="2"/>
      <c r="BE5598" s="2"/>
      <c r="BF5598" s="2"/>
      <c r="BG5598" s="2"/>
      <c r="BH5598" s="2"/>
      <c r="BI5598" s="2"/>
      <c r="BJ5598" s="2"/>
      <c r="BK5598" s="2"/>
      <c r="BL5598" s="2"/>
      <c r="BM5598" s="2"/>
      <c r="BN5598" s="2"/>
      <c r="BO5598" s="2"/>
      <c r="BP5598" s="2"/>
      <c r="BQ5598" s="2"/>
      <c r="BR5598" s="2"/>
      <c r="BS5598" s="2"/>
      <c r="BT5598" s="2"/>
      <c r="BU5598" s="2"/>
      <c r="BV5598" s="2"/>
      <c r="BW5598" s="2"/>
      <c r="BX5598" s="2"/>
      <c r="BY5598" s="2"/>
    </row>
    <row r="5599" spans="38:77" s="11" customFormat="1" x14ac:dyDescent="0.3">
      <c r="AL5599" s="2"/>
      <c r="AM5599" s="2"/>
      <c r="AN5599" s="2"/>
      <c r="AO5599" s="2"/>
      <c r="AP5599" s="2"/>
      <c r="AQ5599" s="2"/>
      <c r="AR5599" s="2"/>
      <c r="AS5599" s="2"/>
      <c r="AT5599" s="2"/>
      <c r="AU5599" s="2"/>
      <c r="AV5599" s="2"/>
      <c r="AW5599" s="2"/>
      <c r="AX5599" s="2"/>
      <c r="AY5599" s="2"/>
      <c r="AZ5599" s="2"/>
      <c r="BA5599" s="2"/>
      <c r="BB5599" s="2"/>
      <c r="BC5599" s="2"/>
      <c r="BD5599" s="2"/>
      <c r="BE5599" s="2"/>
      <c r="BF5599" s="2"/>
      <c r="BG5599" s="2"/>
      <c r="BH5599" s="2"/>
      <c r="BI5599" s="2"/>
      <c r="BJ5599" s="2"/>
      <c r="BK5599" s="2"/>
      <c r="BL5599" s="2"/>
      <c r="BM5599" s="2"/>
      <c r="BN5599" s="2"/>
      <c r="BO5599" s="2"/>
      <c r="BP5599" s="2"/>
      <c r="BQ5599" s="2"/>
      <c r="BR5599" s="2"/>
      <c r="BS5599" s="2"/>
      <c r="BT5599" s="2"/>
      <c r="BU5599" s="2"/>
      <c r="BV5599" s="2"/>
      <c r="BW5599" s="2"/>
      <c r="BX5599" s="2"/>
      <c r="BY5599" s="2"/>
    </row>
    <row r="5600" spans="38:77" s="11" customFormat="1" x14ac:dyDescent="0.3">
      <c r="AL5600" s="2"/>
      <c r="AM5600" s="2"/>
      <c r="AN5600" s="2"/>
      <c r="AO5600" s="2"/>
      <c r="AP5600" s="2"/>
      <c r="AQ5600" s="2"/>
      <c r="AR5600" s="2"/>
      <c r="AS5600" s="2"/>
      <c r="AT5600" s="2"/>
      <c r="AU5600" s="2"/>
      <c r="AV5600" s="2"/>
      <c r="AW5600" s="2"/>
      <c r="AX5600" s="2"/>
      <c r="AY5600" s="2"/>
      <c r="AZ5600" s="2"/>
      <c r="BA5600" s="2"/>
      <c r="BB5600" s="2"/>
      <c r="BC5600" s="2"/>
      <c r="BD5600" s="2"/>
      <c r="BE5600" s="2"/>
      <c r="BF5600" s="2"/>
      <c r="BG5600" s="2"/>
      <c r="BH5600" s="2"/>
      <c r="BI5600" s="2"/>
      <c r="BJ5600" s="2"/>
      <c r="BK5600" s="2"/>
      <c r="BL5600" s="2"/>
      <c r="BM5600" s="2"/>
      <c r="BN5600" s="2"/>
      <c r="BO5600" s="2"/>
      <c r="BP5600" s="2"/>
      <c r="BQ5600" s="2"/>
      <c r="BR5600" s="2"/>
      <c r="BS5600" s="2"/>
      <c r="BT5600" s="2"/>
      <c r="BU5600" s="2"/>
      <c r="BV5600" s="2"/>
      <c r="BW5600" s="2"/>
      <c r="BX5600" s="2"/>
      <c r="BY5600" s="2"/>
    </row>
    <row r="5601" spans="38:77" s="11" customFormat="1" x14ac:dyDescent="0.3">
      <c r="AL5601" s="2"/>
      <c r="AM5601" s="2"/>
      <c r="AN5601" s="2"/>
      <c r="AO5601" s="2"/>
      <c r="AP5601" s="2"/>
      <c r="AQ5601" s="2"/>
      <c r="AR5601" s="2"/>
      <c r="AS5601" s="2"/>
      <c r="AT5601" s="2"/>
      <c r="AU5601" s="2"/>
      <c r="AV5601" s="2"/>
      <c r="AW5601" s="2"/>
      <c r="AX5601" s="2"/>
      <c r="AY5601" s="2"/>
      <c r="AZ5601" s="2"/>
      <c r="BA5601" s="2"/>
      <c r="BB5601" s="2"/>
      <c r="BC5601" s="2"/>
      <c r="BD5601" s="2"/>
      <c r="BE5601" s="2"/>
      <c r="BF5601" s="2"/>
      <c r="BG5601" s="2"/>
      <c r="BH5601" s="2"/>
      <c r="BI5601" s="2"/>
      <c r="BJ5601" s="2"/>
      <c r="BK5601" s="2"/>
      <c r="BL5601" s="2"/>
      <c r="BM5601" s="2"/>
      <c r="BN5601" s="2"/>
      <c r="BO5601" s="2"/>
      <c r="BP5601" s="2"/>
      <c r="BQ5601" s="2"/>
      <c r="BR5601" s="2"/>
      <c r="BS5601" s="2"/>
      <c r="BT5601" s="2"/>
      <c r="BU5601" s="2"/>
      <c r="BV5601" s="2"/>
      <c r="BW5601" s="2"/>
      <c r="BX5601" s="2"/>
      <c r="BY5601" s="2"/>
    </row>
    <row r="5602" spans="38:77" s="11" customFormat="1" x14ac:dyDescent="0.3">
      <c r="AL5602" s="2"/>
      <c r="AM5602" s="2"/>
      <c r="AN5602" s="2"/>
      <c r="AO5602" s="2"/>
      <c r="AP5602" s="2"/>
      <c r="AQ5602" s="2"/>
      <c r="AR5602" s="2"/>
      <c r="AS5602" s="2"/>
      <c r="AT5602" s="2"/>
      <c r="AU5602" s="2"/>
      <c r="AV5602" s="2"/>
      <c r="AW5602" s="2"/>
      <c r="AX5602" s="2"/>
      <c r="AY5602" s="2"/>
      <c r="AZ5602" s="2"/>
      <c r="BA5602" s="2"/>
      <c r="BB5602" s="2"/>
      <c r="BC5602" s="2"/>
      <c r="BD5602" s="2"/>
      <c r="BE5602" s="2"/>
      <c r="BF5602" s="2"/>
      <c r="BG5602" s="2"/>
      <c r="BH5602" s="2"/>
      <c r="BI5602" s="2"/>
      <c r="BJ5602" s="2"/>
      <c r="BK5602" s="2"/>
      <c r="BL5602" s="2"/>
      <c r="BM5602" s="2"/>
      <c r="BN5602" s="2"/>
      <c r="BO5602" s="2"/>
      <c r="BP5602" s="2"/>
      <c r="BQ5602" s="2"/>
      <c r="BR5602" s="2"/>
      <c r="BS5602" s="2"/>
      <c r="BT5602" s="2"/>
      <c r="BU5602" s="2"/>
      <c r="BV5602" s="2"/>
      <c r="BW5602" s="2"/>
      <c r="BX5602" s="2"/>
      <c r="BY5602" s="2"/>
    </row>
    <row r="5603" spans="38:77" s="11" customFormat="1" x14ac:dyDescent="0.3">
      <c r="AL5603" s="2"/>
      <c r="AM5603" s="2"/>
      <c r="AN5603" s="2"/>
      <c r="AO5603" s="2"/>
      <c r="AP5603" s="2"/>
      <c r="AQ5603" s="2"/>
      <c r="AR5603" s="2"/>
      <c r="AS5603" s="2"/>
      <c r="AT5603" s="2"/>
      <c r="AU5603" s="2"/>
      <c r="AV5603" s="2"/>
      <c r="AW5603" s="2"/>
      <c r="AX5603" s="2"/>
      <c r="AY5603" s="2"/>
      <c r="AZ5603" s="2"/>
      <c r="BA5603" s="2"/>
      <c r="BB5603" s="2"/>
      <c r="BC5603" s="2"/>
      <c r="BD5603" s="2"/>
      <c r="BE5603" s="2"/>
      <c r="BF5603" s="2"/>
      <c r="BG5603" s="2"/>
      <c r="BH5603" s="2"/>
      <c r="BI5603" s="2"/>
      <c r="BJ5603" s="2"/>
      <c r="BK5603" s="2"/>
      <c r="BL5603" s="2"/>
      <c r="BM5603" s="2"/>
      <c r="BN5603" s="2"/>
      <c r="BO5603" s="2"/>
      <c r="BP5603" s="2"/>
      <c r="BQ5603" s="2"/>
      <c r="BR5603" s="2"/>
      <c r="BS5603" s="2"/>
      <c r="BT5603" s="2"/>
      <c r="BU5603" s="2"/>
      <c r="BV5603" s="2"/>
      <c r="BW5603" s="2"/>
      <c r="BX5603" s="2"/>
      <c r="BY5603" s="2"/>
    </row>
    <row r="5604" spans="38:77" s="11" customFormat="1" x14ac:dyDescent="0.3">
      <c r="AL5604" s="2"/>
      <c r="AM5604" s="2"/>
      <c r="AN5604" s="2"/>
      <c r="AO5604" s="2"/>
      <c r="AP5604" s="2"/>
      <c r="AQ5604" s="2"/>
      <c r="AR5604" s="2"/>
      <c r="AS5604" s="2"/>
      <c r="AT5604" s="2"/>
      <c r="AU5604" s="2"/>
      <c r="AV5604" s="2"/>
      <c r="AW5604" s="2"/>
      <c r="AX5604" s="2"/>
      <c r="AY5604" s="2"/>
      <c r="AZ5604" s="2"/>
      <c r="BA5604" s="2"/>
      <c r="BB5604" s="2"/>
      <c r="BC5604" s="2"/>
      <c r="BD5604" s="2"/>
      <c r="BE5604" s="2"/>
      <c r="BF5604" s="2"/>
      <c r="BG5604" s="2"/>
      <c r="BH5604" s="2"/>
      <c r="BI5604" s="2"/>
      <c r="BJ5604" s="2"/>
      <c r="BK5604" s="2"/>
      <c r="BL5604" s="2"/>
      <c r="BM5604" s="2"/>
      <c r="BN5604" s="2"/>
      <c r="BO5604" s="2"/>
      <c r="BP5604" s="2"/>
      <c r="BQ5604" s="2"/>
      <c r="BR5604" s="2"/>
      <c r="BS5604" s="2"/>
      <c r="BT5604" s="2"/>
      <c r="BU5604" s="2"/>
      <c r="BV5604" s="2"/>
      <c r="BW5604" s="2"/>
      <c r="BX5604" s="2"/>
      <c r="BY5604" s="2"/>
    </row>
    <row r="5605" spans="38:77" s="11" customFormat="1" x14ac:dyDescent="0.3">
      <c r="AL5605" s="2"/>
      <c r="AM5605" s="2"/>
      <c r="AN5605" s="2"/>
      <c r="AO5605" s="2"/>
      <c r="AP5605" s="2"/>
      <c r="AQ5605" s="2"/>
      <c r="AR5605" s="2"/>
      <c r="AS5605" s="2"/>
      <c r="AT5605" s="2"/>
      <c r="AU5605" s="2"/>
      <c r="AV5605" s="2"/>
      <c r="AW5605" s="2"/>
      <c r="AX5605" s="2"/>
      <c r="AY5605" s="2"/>
      <c r="AZ5605" s="2"/>
      <c r="BA5605" s="2"/>
      <c r="BB5605" s="2"/>
      <c r="BC5605" s="2"/>
      <c r="BD5605" s="2"/>
      <c r="BE5605" s="2"/>
      <c r="BF5605" s="2"/>
      <c r="BG5605" s="2"/>
      <c r="BH5605" s="2"/>
      <c r="BI5605" s="2"/>
      <c r="BJ5605" s="2"/>
      <c r="BK5605" s="2"/>
      <c r="BL5605" s="2"/>
      <c r="BM5605" s="2"/>
      <c r="BN5605" s="2"/>
      <c r="BO5605" s="2"/>
      <c r="BP5605" s="2"/>
      <c r="BQ5605" s="2"/>
      <c r="BR5605" s="2"/>
      <c r="BS5605" s="2"/>
      <c r="BT5605" s="2"/>
      <c r="BU5605" s="2"/>
      <c r="BV5605" s="2"/>
      <c r="BW5605" s="2"/>
      <c r="BX5605" s="2"/>
      <c r="BY5605" s="2"/>
    </row>
    <row r="5606" spans="38:77" s="11" customFormat="1" x14ac:dyDescent="0.3">
      <c r="AL5606" s="2"/>
      <c r="AM5606" s="2"/>
      <c r="AN5606" s="2"/>
      <c r="AO5606" s="2"/>
      <c r="AP5606" s="2"/>
      <c r="AQ5606" s="2"/>
      <c r="AR5606" s="2"/>
      <c r="AS5606" s="2"/>
      <c r="AT5606" s="2"/>
      <c r="AU5606" s="2"/>
      <c r="AV5606" s="2"/>
      <c r="AW5606" s="2"/>
      <c r="AX5606" s="2"/>
      <c r="AY5606" s="2"/>
      <c r="AZ5606" s="2"/>
      <c r="BA5606" s="2"/>
      <c r="BB5606" s="2"/>
      <c r="BC5606" s="2"/>
      <c r="BD5606" s="2"/>
      <c r="BE5606" s="2"/>
      <c r="BF5606" s="2"/>
      <c r="BG5606" s="2"/>
      <c r="BH5606" s="2"/>
      <c r="BI5606" s="2"/>
      <c r="BJ5606" s="2"/>
      <c r="BK5606" s="2"/>
      <c r="BL5606" s="2"/>
      <c r="BM5606" s="2"/>
      <c r="BN5606" s="2"/>
      <c r="BO5606" s="2"/>
      <c r="BP5606" s="2"/>
      <c r="BQ5606" s="2"/>
      <c r="BR5606" s="2"/>
      <c r="BS5606" s="2"/>
      <c r="BT5606" s="2"/>
      <c r="BU5606" s="2"/>
      <c r="BV5606" s="2"/>
      <c r="BW5606" s="2"/>
      <c r="BX5606" s="2"/>
      <c r="BY5606" s="2"/>
    </row>
    <row r="5607" spans="38:77" s="11" customFormat="1" x14ac:dyDescent="0.3">
      <c r="AL5607" s="2"/>
      <c r="AM5607" s="2"/>
      <c r="AN5607" s="2"/>
      <c r="AO5607" s="2"/>
      <c r="AP5607" s="2"/>
      <c r="AQ5607" s="2"/>
      <c r="AR5607" s="2"/>
      <c r="AS5607" s="2"/>
      <c r="AT5607" s="2"/>
      <c r="AU5607" s="2"/>
      <c r="AV5607" s="2"/>
      <c r="AW5607" s="2"/>
      <c r="AX5607" s="2"/>
      <c r="AY5607" s="2"/>
      <c r="AZ5607" s="2"/>
      <c r="BA5607" s="2"/>
      <c r="BB5607" s="2"/>
      <c r="BC5607" s="2"/>
      <c r="BD5607" s="2"/>
      <c r="BE5607" s="2"/>
      <c r="BF5607" s="2"/>
      <c r="BG5607" s="2"/>
      <c r="BH5607" s="2"/>
      <c r="BI5607" s="2"/>
      <c r="BJ5607" s="2"/>
      <c r="BK5607" s="2"/>
      <c r="BL5607" s="2"/>
      <c r="BM5607" s="2"/>
      <c r="BN5607" s="2"/>
      <c r="BO5607" s="2"/>
      <c r="BP5607" s="2"/>
      <c r="BQ5607" s="2"/>
      <c r="BR5607" s="2"/>
      <c r="BS5607" s="2"/>
      <c r="BT5607" s="2"/>
      <c r="BU5607" s="2"/>
      <c r="BV5607" s="2"/>
      <c r="BW5607" s="2"/>
      <c r="BX5607" s="2"/>
      <c r="BY5607" s="2"/>
    </row>
    <row r="5608" spans="38:77" s="11" customFormat="1" x14ac:dyDescent="0.3">
      <c r="AL5608" s="2"/>
      <c r="AM5608" s="2"/>
      <c r="AN5608" s="2"/>
      <c r="AO5608" s="2"/>
      <c r="AP5608" s="2"/>
      <c r="AQ5608" s="2"/>
      <c r="AR5608" s="2"/>
      <c r="AS5608" s="2"/>
      <c r="AT5608" s="2"/>
      <c r="AU5608" s="2"/>
      <c r="AV5608" s="2"/>
      <c r="AW5608" s="2"/>
      <c r="AX5608" s="2"/>
      <c r="AY5608" s="2"/>
      <c r="AZ5608" s="2"/>
      <c r="BA5608" s="2"/>
      <c r="BB5608" s="2"/>
      <c r="BC5608" s="2"/>
      <c r="BD5608" s="2"/>
      <c r="BE5608" s="2"/>
      <c r="BF5608" s="2"/>
      <c r="BG5608" s="2"/>
      <c r="BH5608" s="2"/>
      <c r="BI5608" s="2"/>
      <c r="BJ5608" s="2"/>
      <c r="BK5608" s="2"/>
      <c r="BL5608" s="2"/>
      <c r="BM5608" s="2"/>
      <c r="BN5608" s="2"/>
      <c r="BO5608" s="2"/>
      <c r="BP5608" s="2"/>
      <c r="BQ5608" s="2"/>
      <c r="BR5608" s="2"/>
      <c r="BS5608" s="2"/>
      <c r="BT5608" s="2"/>
      <c r="BU5608" s="2"/>
      <c r="BV5608" s="2"/>
      <c r="BW5608" s="2"/>
      <c r="BX5608" s="2"/>
      <c r="BY5608" s="2"/>
    </row>
    <row r="5609" spans="38:77" s="11" customFormat="1" x14ac:dyDescent="0.3">
      <c r="AL5609" s="2"/>
      <c r="AM5609" s="2"/>
      <c r="AN5609" s="2"/>
      <c r="AO5609" s="2"/>
      <c r="AP5609" s="2"/>
      <c r="AQ5609" s="2"/>
      <c r="AR5609" s="2"/>
      <c r="AS5609" s="2"/>
      <c r="AT5609" s="2"/>
      <c r="AU5609" s="2"/>
      <c r="AV5609" s="2"/>
      <c r="AW5609" s="2"/>
      <c r="AX5609" s="2"/>
      <c r="AY5609" s="2"/>
      <c r="AZ5609" s="2"/>
      <c r="BA5609" s="2"/>
      <c r="BB5609" s="2"/>
      <c r="BC5609" s="2"/>
      <c r="BD5609" s="2"/>
      <c r="BE5609" s="2"/>
      <c r="BF5609" s="2"/>
      <c r="BG5609" s="2"/>
      <c r="BH5609" s="2"/>
      <c r="BI5609" s="2"/>
      <c r="BJ5609" s="2"/>
      <c r="BK5609" s="2"/>
      <c r="BL5609" s="2"/>
      <c r="BM5609" s="2"/>
      <c r="BN5609" s="2"/>
      <c r="BO5609" s="2"/>
      <c r="BP5609" s="2"/>
      <c r="BQ5609" s="2"/>
      <c r="BR5609" s="2"/>
      <c r="BS5609" s="2"/>
      <c r="BT5609" s="2"/>
      <c r="BU5609" s="2"/>
      <c r="BV5609" s="2"/>
      <c r="BW5609" s="2"/>
      <c r="BX5609" s="2"/>
      <c r="BY5609" s="2"/>
    </row>
    <row r="5610" spans="38:77" s="11" customFormat="1" x14ac:dyDescent="0.3">
      <c r="AL5610" s="2"/>
      <c r="AM5610" s="2"/>
      <c r="AN5610" s="2"/>
      <c r="AO5610" s="2"/>
      <c r="AP5610" s="2"/>
      <c r="AQ5610" s="2"/>
      <c r="AR5610" s="2"/>
      <c r="AS5610" s="2"/>
      <c r="AT5610" s="2"/>
      <c r="AU5610" s="2"/>
      <c r="AV5610" s="2"/>
      <c r="AW5610" s="2"/>
      <c r="AX5610" s="2"/>
      <c r="AY5610" s="2"/>
      <c r="AZ5610" s="2"/>
      <c r="BA5610" s="2"/>
      <c r="BB5610" s="2"/>
      <c r="BC5610" s="2"/>
      <c r="BD5610" s="2"/>
      <c r="BE5610" s="2"/>
      <c r="BF5610" s="2"/>
      <c r="BG5610" s="2"/>
      <c r="BH5610" s="2"/>
      <c r="BI5610" s="2"/>
      <c r="BJ5610" s="2"/>
      <c r="BK5610" s="2"/>
      <c r="BL5610" s="2"/>
      <c r="BM5610" s="2"/>
      <c r="BN5610" s="2"/>
      <c r="BO5610" s="2"/>
      <c r="BP5610" s="2"/>
      <c r="BQ5610" s="2"/>
      <c r="BR5610" s="2"/>
      <c r="BS5610" s="2"/>
      <c r="BT5610" s="2"/>
      <c r="BU5610" s="2"/>
      <c r="BV5610" s="2"/>
      <c r="BW5610" s="2"/>
      <c r="BX5610" s="2"/>
      <c r="BY5610" s="2"/>
    </row>
    <row r="5611" spans="38:77" s="11" customFormat="1" x14ac:dyDescent="0.3">
      <c r="AL5611" s="2"/>
      <c r="AM5611" s="2"/>
      <c r="AN5611" s="2"/>
      <c r="AO5611" s="2"/>
      <c r="AP5611" s="2"/>
      <c r="AQ5611" s="2"/>
      <c r="AR5611" s="2"/>
      <c r="AS5611" s="2"/>
      <c r="AT5611" s="2"/>
      <c r="AU5611" s="2"/>
      <c r="AV5611" s="2"/>
      <c r="AW5611" s="2"/>
      <c r="AX5611" s="2"/>
      <c r="AY5611" s="2"/>
      <c r="AZ5611" s="2"/>
      <c r="BA5611" s="2"/>
      <c r="BB5611" s="2"/>
      <c r="BC5611" s="2"/>
      <c r="BD5611" s="2"/>
      <c r="BE5611" s="2"/>
      <c r="BF5611" s="2"/>
      <c r="BG5611" s="2"/>
      <c r="BH5611" s="2"/>
      <c r="BI5611" s="2"/>
      <c r="BJ5611" s="2"/>
      <c r="BK5611" s="2"/>
      <c r="BL5611" s="2"/>
      <c r="BM5611" s="2"/>
      <c r="BN5611" s="2"/>
      <c r="BO5611" s="2"/>
      <c r="BP5611" s="2"/>
      <c r="BQ5611" s="2"/>
      <c r="BR5611" s="2"/>
      <c r="BS5611" s="2"/>
      <c r="BT5611" s="2"/>
      <c r="BU5611" s="2"/>
      <c r="BV5611" s="2"/>
      <c r="BW5611" s="2"/>
      <c r="BX5611" s="2"/>
      <c r="BY5611" s="2"/>
    </row>
    <row r="5612" spans="38:77" s="11" customFormat="1" x14ac:dyDescent="0.3">
      <c r="AL5612" s="2"/>
      <c r="AM5612" s="2"/>
      <c r="AN5612" s="2"/>
      <c r="AO5612" s="2"/>
      <c r="AP5612" s="2"/>
      <c r="AQ5612" s="2"/>
      <c r="AR5612" s="2"/>
      <c r="AS5612" s="2"/>
      <c r="AT5612" s="2"/>
      <c r="AU5612" s="2"/>
      <c r="AV5612" s="2"/>
      <c r="AW5612" s="2"/>
      <c r="AX5612" s="2"/>
      <c r="AY5612" s="2"/>
      <c r="AZ5612" s="2"/>
      <c r="BA5612" s="2"/>
      <c r="BB5612" s="2"/>
      <c r="BC5612" s="2"/>
      <c r="BD5612" s="2"/>
      <c r="BE5612" s="2"/>
      <c r="BF5612" s="2"/>
      <c r="BG5612" s="2"/>
      <c r="BH5612" s="2"/>
      <c r="BI5612" s="2"/>
      <c r="BJ5612" s="2"/>
      <c r="BK5612" s="2"/>
      <c r="BL5612" s="2"/>
      <c r="BM5612" s="2"/>
      <c r="BN5612" s="2"/>
      <c r="BO5612" s="2"/>
      <c r="BP5612" s="2"/>
      <c r="BQ5612" s="2"/>
      <c r="BR5612" s="2"/>
      <c r="BS5612" s="2"/>
      <c r="BT5612" s="2"/>
      <c r="BU5612" s="2"/>
      <c r="BV5612" s="2"/>
      <c r="BW5612" s="2"/>
      <c r="BX5612" s="2"/>
      <c r="BY5612" s="2"/>
    </row>
    <row r="5613" spans="38:77" s="11" customFormat="1" x14ac:dyDescent="0.3">
      <c r="AL5613" s="2"/>
      <c r="AM5613" s="2"/>
      <c r="AN5613" s="2"/>
      <c r="AO5613" s="2"/>
      <c r="AP5613" s="2"/>
      <c r="AQ5613" s="2"/>
      <c r="AR5613" s="2"/>
      <c r="AS5613" s="2"/>
      <c r="AT5613" s="2"/>
      <c r="AU5613" s="2"/>
      <c r="AV5613" s="2"/>
      <c r="AW5613" s="2"/>
      <c r="AX5613" s="2"/>
      <c r="AY5613" s="2"/>
      <c r="AZ5613" s="2"/>
      <c r="BA5613" s="2"/>
      <c r="BB5613" s="2"/>
      <c r="BC5613" s="2"/>
      <c r="BD5613" s="2"/>
      <c r="BE5613" s="2"/>
      <c r="BF5613" s="2"/>
      <c r="BG5613" s="2"/>
      <c r="BH5613" s="2"/>
      <c r="BI5613" s="2"/>
      <c r="BJ5613" s="2"/>
      <c r="BK5613" s="2"/>
      <c r="BL5613" s="2"/>
      <c r="BM5613" s="2"/>
      <c r="BN5613" s="2"/>
      <c r="BO5613" s="2"/>
      <c r="BP5613" s="2"/>
      <c r="BQ5613" s="2"/>
      <c r="BR5613" s="2"/>
      <c r="BS5613" s="2"/>
      <c r="BT5613" s="2"/>
      <c r="BU5613" s="2"/>
      <c r="BV5613" s="2"/>
      <c r="BW5613" s="2"/>
      <c r="BX5613" s="2"/>
      <c r="BY5613" s="2"/>
    </row>
    <row r="5614" spans="38:77" s="11" customFormat="1" x14ac:dyDescent="0.3">
      <c r="AL5614" s="2"/>
      <c r="AM5614" s="2"/>
      <c r="AN5614" s="2"/>
      <c r="AO5614" s="2"/>
      <c r="AP5614" s="2"/>
      <c r="AQ5614" s="2"/>
      <c r="AR5614" s="2"/>
      <c r="AS5614" s="2"/>
      <c r="AT5614" s="2"/>
      <c r="AU5614" s="2"/>
      <c r="AV5614" s="2"/>
      <c r="AW5614" s="2"/>
      <c r="AX5614" s="2"/>
      <c r="AY5614" s="2"/>
      <c r="AZ5614" s="2"/>
      <c r="BA5614" s="2"/>
      <c r="BB5614" s="2"/>
      <c r="BC5614" s="2"/>
      <c r="BD5614" s="2"/>
      <c r="BE5614" s="2"/>
      <c r="BF5614" s="2"/>
      <c r="BG5614" s="2"/>
      <c r="BH5614" s="2"/>
      <c r="BI5614" s="2"/>
      <c r="BJ5614" s="2"/>
      <c r="BK5614" s="2"/>
      <c r="BL5614" s="2"/>
      <c r="BM5614" s="2"/>
      <c r="BN5614" s="2"/>
      <c r="BO5614" s="2"/>
      <c r="BP5614" s="2"/>
      <c r="BQ5614" s="2"/>
      <c r="BR5614" s="2"/>
      <c r="BS5614" s="2"/>
      <c r="BT5614" s="2"/>
      <c r="BU5614" s="2"/>
      <c r="BV5614" s="2"/>
      <c r="BW5614" s="2"/>
      <c r="BX5614" s="2"/>
      <c r="BY5614" s="2"/>
    </row>
    <row r="5615" spans="38:77" s="11" customFormat="1" x14ac:dyDescent="0.3">
      <c r="AL5615" s="2"/>
      <c r="AM5615" s="2"/>
      <c r="AN5615" s="2"/>
      <c r="AO5615" s="2"/>
      <c r="AP5615" s="2"/>
      <c r="AQ5615" s="2"/>
      <c r="AR5615" s="2"/>
      <c r="AS5615" s="2"/>
      <c r="AT5615" s="2"/>
      <c r="AU5615" s="2"/>
      <c r="AV5615" s="2"/>
      <c r="AW5615" s="2"/>
      <c r="AX5615" s="2"/>
      <c r="AY5615" s="2"/>
      <c r="AZ5615" s="2"/>
      <c r="BA5615" s="2"/>
      <c r="BB5615" s="2"/>
      <c r="BC5615" s="2"/>
      <c r="BD5615" s="2"/>
      <c r="BE5615" s="2"/>
      <c r="BF5615" s="2"/>
      <c r="BG5615" s="2"/>
      <c r="BH5615" s="2"/>
      <c r="BI5615" s="2"/>
      <c r="BJ5615" s="2"/>
      <c r="BK5615" s="2"/>
      <c r="BL5615" s="2"/>
      <c r="BM5615" s="2"/>
      <c r="BN5615" s="2"/>
      <c r="BO5615" s="2"/>
      <c r="BP5615" s="2"/>
      <c r="BQ5615" s="2"/>
      <c r="BR5615" s="2"/>
      <c r="BS5615" s="2"/>
      <c r="BT5615" s="2"/>
      <c r="BU5615" s="2"/>
      <c r="BV5615" s="2"/>
      <c r="BW5615" s="2"/>
      <c r="BX5615" s="2"/>
      <c r="BY5615" s="2"/>
    </row>
    <row r="5616" spans="38:77" s="11" customFormat="1" x14ac:dyDescent="0.3">
      <c r="AL5616" s="2"/>
      <c r="AM5616" s="2"/>
      <c r="AN5616" s="2"/>
      <c r="AO5616" s="2"/>
      <c r="AP5616" s="2"/>
      <c r="AQ5616" s="2"/>
      <c r="AR5616" s="2"/>
      <c r="AS5616" s="2"/>
      <c r="AT5616" s="2"/>
      <c r="AU5616" s="2"/>
      <c r="AV5616" s="2"/>
      <c r="AW5616" s="2"/>
      <c r="AX5616" s="2"/>
      <c r="AY5616" s="2"/>
      <c r="AZ5616" s="2"/>
      <c r="BA5616" s="2"/>
      <c r="BB5616" s="2"/>
      <c r="BC5616" s="2"/>
      <c r="BD5616" s="2"/>
      <c r="BE5616" s="2"/>
      <c r="BF5616" s="2"/>
      <c r="BG5616" s="2"/>
      <c r="BH5616" s="2"/>
      <c r="BI5616" s="2"/>
      <c r="BJ5616" s="2"/>
      <c r="BK5616" s="2"/>
      <c r="BL5616" s="2"/>
      <c r="BM5616" s="2"/>
      <c r="BN5616" s="2"/>
      <c r="BO5616" s="2"/>
      <c r="BP5616" s="2"/>
      <c r="BQ5616" s="2"/>
      <c r="BR5616" s="2"/>
      <c r="BS5616" s="2"/>
      <c r="BT5616" s="2"/>
      <c r="BU5616" s="2"/>
      <c r="BV5616" s="2"/>
      <c r="BW5616" s="2"/>
      <c r="BX5616" s="2"/>
      <c r="BY5616" s="2"/>
    </row>
    <row r="5617" spans="38:77" s="11" customFormat="1" x14ac:dyDescent="0.3">
      <c r="AL5617" s="2"/>
      <c r="AM5617" s="2"/>
      <c r="AN5617" s="2"/>
      <c r="AO5617" s="2"/>
      <c r="AP5617" s="2"/>
      <c r="AQ5617" s="2"/>
      <c r="AR5617" s="2"/>
      <c r="AS5617" s="2"/>
      <c r="AT5617" s="2"/>
      <c r="AU5617" s="2"/>
      <c r="AV5617" s="2"/>
      <c r="AW5617" s="2"/>
      <c r="AX5617" s="2"/>
      <c r="AY5617" s="2"/>
      <c r="AZ5617" s="2"/>
      <c r="BA5617" s="2"/>
      <c r="BB5617" s="2"/>
      <c r="BC5617" s="2"/>
      <c r="BD5617" s="2"/>
      <c r="BE5617" s="2"/>
      <c r="BF5617" s="2"/>
      <c r="BG5617" s="2"/>
      <c r="BH5617" s="2"/>
      <c r="BI5617" s="2"/>
      <c r="BJ5617" s="2"/>
      <c r="BK5617" s="2"/>
      <c r="BL5617" s="2"/>
      <c r="BM5617" s="2"/>
      <c r="BN5617" s="2"/>
      <c r="BO5617" s="2"/>
      <c r="BP5617" s="2"/>
      <c r="BQ5617" s="2"/>
      <c r="BR5617" s="2"/>
      <c r="BS5617" s="2"/>
      <c r="BT5617" s="2"/>
      <c r="BU5617" s="2"/>
      <c r="BV5617" s="2"/>
      <c r="BW5617" s="2"/>
      <c r="BX5617" s="2"/>
      <c r="BY5617" s="2"/>
    </row>
    <row r="5618" spans="38:77" s="11" customFormat="1" x14ac:dyDescent="0.3">
      <c r="AL5618" s="2"/>
      <c r="AM5618" s="2"/>
      <c r="AN5618" s="2"/>
      <c r="AO5618" s="2"/>
      <c r="AP5618" s="2"/>
      <c r="AQ5618" s="2"/>
      <c r="AR5618" s="2"/>
      <c r="AS5618" s="2"/>
      <c r="AT5618" s="2"/>
      <c r="AU5618" s="2"/>
      <c r="AV5618" s="2"/>
      <c r="AW5618" s="2"/>
      <c r="AX5618" s="2"/>
      <c r="AY5618" s="2"/>
      <c r="AZ5618" s="2"/>
      <c r="BA5618" s="2"/>
      <c r="BB5618" s="2"/>
      <c r="BC5618" s="2"/>
      <c r="BD5618" s="2"/>
      <c r="BE5618" s="2"/>
      <c r="BF5618" s="2"/>
      <c r="BG5618" s="2"/>
      <c r="BH5618" s="2"/>
      <c r="BI5618" s="2"/>
      <c r="BJ5618" s="2"/>
      <c r="BK5618" s="2"/>
      <c r="BL5618" s="2"/>
      <c r="BM5618" s="2"/>
      <c r="BN5618" s="2"/>
      <c r="BO5618" s="2"/>
      <c r="BP5618" s="2"/>
      <c r="BQ5618" s="2"/>
      <c r="BR5618" s="2"/>
      <c r="BS5618" s="2"/>
      <c r="BT5618" s="2"/>
      <c r="BU5618" s="2"/>
      <c r="BV5618" s="2"/>
      <c r="BW5618" s="2"/>
      <c r="BX5618" s="2"/>
      <c r="BY5618" s="2"/>
    </row>
    <row r="5619" spans="38:77" s="11" customFormat="1" x14ac:dyDescent="0.3">
      <c r="AL5619" s="2"/>
      <c r="AM5619" s="2"/>
      <c r="AN5619" s="2"/>
      <c r="AO5619" s="2"/>
      <c r="AP5619" s="2"/>
      <c r="AQ5619" s="2"/>
      <c r="AR5619" s="2"/>
      <c r="AS5619" s="2"/>
      <c r="AT5619" s="2"/>
      <c r="AU5619" s="2"/>
      <c r="AV5619" s="2"/>
      <c r="AW5619" s="2"/>
      <c r="AX5619" s="2"/>
      <c r="AY5619" s="2"/>
      <c r="AZ5619" s="2"/>
      <c r="BA5619" s="2"/>
      <c r="BB5619" s="2"/>
      <c r="BC5619" s="2"/>
      <c r="BD5619" s="2"/>
      <c r="BE5619" s="2"/>
      <c r="BF5619" s="2"/>
      <c r="BG5619" s="2"/>
      <c r="BH5619" s="2"/>
      <c r="BI5619" s="2"/>
      <c r="BJ5619" s="2"/>
      <c r="BK5619" s="2"/>
      <c r="BL5619" s="2"/>
      <c r="BM5619" s="2"/>
      <c r="BN5619" s="2"/>
      <c r="BO5619" s="2"/>
      <c r="BP5619" s="2"/>
      <c r="BQ5619" s="2"/>
      <c r="BR5619" s="2"/>
      <c r="BS5619" s="2"/>
      <c r="BT5619" s="2"/>
      <c r="BU5619" s="2"/>
      <c r="BV5619" s="2"/>
      <c r="BW5619" s="2"/>
      <c r="BX5619" s="2"/>
      <c r="BY5619" s="2"/>
    </row>
    <row r="5620" spans="38:77" s="11" customFormat="1" x14ac:dyDescent="0.3">
      <c r="AL5620" s="2"/>
      <c r="AM5620" s="2"/>
      <c r="AN5620" s="2"/>
      <c r="AO5620" s="2"/>
      <c r="AP5620" s="2"/>
      <c r="AQ5620" s="2"/>
      <c r="AR5620" s="2"/>
      <c r="AS5620" s="2"/>
      <c r="AT5620" s="2"/>
      <c r="AU5620" s="2"/>
      <c r="AV5620" s="2"/>
      <c r="AW5620" s="2"/>
      <c r="AX5620" s="2"/>
      <c r="AY5620" s="2"/>
      <c r="AZ5620" s="2"/>
      <c r="BA5620" s="2"/>
      <c r="BB5620" s="2"/>
      <c r="BC5620" s="2"/>
      <c r="BD5620" s="2"/>
      <c r="BE5620" s="2"/>
      <c r="BF5620" s="2"/>
      <c r="BG5620" s="2"/>
      <c r="BH5620" s="2"/>
      <c r="BI5620" s="2"/>
      <c r="BJ5620" s="2"/>
      <c r="BK5620" s="2"/>
      <c r="BL5620" s="2"/>
      <c r="BM5620" s="2"/>
      <c r="BN5620" s="2"/>
      <c r="BO5620" s="2"/>
      <c r="BP5620" s="2"/>
      <c r="BQ5620" s="2"/>
      <c r="BR5620" s="2"/>
      <c r="BS5620" s="2"/>
      <c r="BT5620" s="2"/>
      <c r="BU5620" s="2"/>
      <c r="BV5620" s="2"/>
      <c r="BW5620" s="2"/>
      <c r="BX5620" s="2"/>
      <c r="BY5620" s="2"/>
    </row>
    <row r="5621" spans="38:77" s="11" customFormat="1" x14ac:dyDescent="0.3">
      <c r="AL5621" s="2"/>
      <c r="AM5621" s="2"/>
      <c r="AN5621" s="2"/>
      <c r="AO5621" s="2"/>
      <c r="AP5621" s="2"/>
      <c r="AQ5621" s="2"/>
      <c r="AR5621" s="2"/>
      <c r="AS5621" s="2"/>
      <c r="AT5621" s="2"/>
      <c r="AU5621" s="2"/>
      <c r="AV5621" s="2"/>
      <c r="AW5621" s="2"/>
      <c r="AX5621" s="2"/>
      <c r="AY5621" s="2"/>
      <c r="AZ5621" s="2"/>
      <c r="BA5621" s="2"/>
      <c r="BB5621" s="2"/>
      <c r="BC5621" s="2"/>
      <c r="BD5621" s="2"/>
      <c r="BE5621" s="2"/>
      <c r="BF5621" s="2"/>
      <c r="BG5621" s="2"/>
      <c r="BH5621" s="2"/>
      <c r="BI5621" s="2"/>
      <c r="BJ5621" s="2"/>
      <c r="BK5621" s="2"/>
      <c r="BL5621" s="2"/>
      <c r="BM5621" s="2"/>
      <c r="BN5621" s="2"/>
      <c r="BO5621" s="2"/>
      <c r="BP5621" s="2"/>
      <c r="BQ5621" s="2"/>
      <c r="BR5621" s="2"/>
      <c r="BS5621" s="2"/>
      <c r="BT5621" s="2"/>
      <c r="BU5621" s="2"/>
      <c r="BV5621" s="2"/>
      <c r="BW5621" s="2"/>
      <c r="BX5621" s="2"/>
      <c r="BY5621" s="2"/>
    </row>
    <row r="5622" spans="38:77" s="11" customFormat="1" x14ac:dyDescent="0.3">
      <c r="AL5622" s="2"/>
      <c r="AM5622" s="2"/>
      <c r="AN5622" s="2"/>
      <c r="AO5622" s="2"/>
      <c r="AP5622" s="2"/>
      <c r="AQ5622" s="2"/>
      <c r="AR5622" s="2"/>
      <c r="AS5622" s="2"/>
      <c r="AT5622" s="2"/>
      <c r="AU5622" s="2"/>
      <c r="AV5622" s="2"/>
      <c r="AW5622" s="2"/>
      <c r="AX5622" s="2"/>
      <c r="AY5622" s="2"/>
      <c r="AZ5622" s="2"/>
      <c r="BA5622" s="2"/>
      <c r="BB5622" s="2"/>
      <c r="BC5622" s="2"/>
      <c r="BD5622" s="2"/>
      <c r="BE5622" s="2"/>
      <c r="BF5622" s="2"/>
      <c r="BG5622" s="2"/>
      <c r="BH5622" s="2"/>
      <c r="BI5622" s="2"/>
      <c r="BJ5622" s="2"/>
      <c r="BK5622" s="2"/>
      <c r="BL5622" s="2"/>
      <c r="BM5622" s="2"/>
      <c r="BN5622" s="2"/>
      <c r="BO5622" s="2"/>
      <c r="BP5622" s="2"/>
      <c r="BQ5622" s="2"/>
      <c r="BR5622" s="2"/>
      <c r="BS5622" s="2"/>
      <c r="BT5622" s="2"/>
      <c r="BU5622" s="2"/>
      <c r="BV5622" s="2"/>
      <c r="BW5622" s="2"/>
      <c r="BX5622" s="2"/>
      <c r="BY5622" s="2"/>
    </row>
    <row r="5623" spans="38:77" s="11" customFormat="1" x14ac:dyDescent="0.3">
      <c r="AL5623" s="2"/>
      <c r="AM5623" s="2"/>
      <c r="AN5623" s="2"/>
      <c r="AO5623" s="2"/>
      <c r="AP5623" s="2"/>
      <c r="AQ5623" s="2"/>
      <c r="AR5623" s="2"/>
      <c r="AS5623" s="2"/>
      <c r="AT5623" s="2"/>
      <c r="AU5623" s="2"/>
      <c r="AV5623" s="2"/>
      <c r="AW5623" s="2"/>
      <c r="AX5623" s="2"/>
      <c r="AY5623" s="2"/>
      <c r="AZ5623" s="2"/>
      <c r="BA5623" s="2"/>
      <c r="BB5623" s="2"/>
      <c r="BC5623" s="2"/>
      <c r="BD5623" s="2"/>
      <c r="BE5623" s="2"/>
      <c r="BF5623" s="2"/>
      <c r="BG5623" s="2"/>
      <c r="BH5623" s="2"/>
      <c r="BI5623" s="2"/>
      <c r="BJ5623" s="2"/>
      <c r="BK5623" s="2"/>
      <c r="BL5623" s="2"/>
      <c r="BM5623" s="2"/>
      <c r="BN5623" s="2"/>
      <c r="BO5623" s="2"/>
      <c r="BP5623" s="2"/>
      <c r="BQ5623" s="2"/>
      <c r="BR5623" s="2"/>
      <c r="BS5623" s="2"/>
      <c r="BT5623" s="2"/>
      <c r="BU5623" s="2"/>
      <c r="BV5623" s="2"/>
      <c r="BW5623" s="2"/>
      <c r="BX5623" s="2"/>
      <c r="BY5623" s="2"/>
    </row>
    <row r="5624" spans="38:77" s="11" customFormat="1" x14ac:dyDescent="0.3">
      <c r="AL5624" s="2"/>
      <c r="AM5624" s="2"/>
      <c r="AN5624" s="2"/>
      <c r="AO5624" s="2"/>
      <c r="AP5624" s="2"/>
      <c r="AQ5624" s="2"/>
      <c r="AR5624" s="2"/>
      <c r="AS5624" s="2"/>
      <c r="AT5624" s="2"/>
      <c r="AU5624" s="2"/>
      <c r="AV5624" s="2"/>
      <c r="AW5624" s="2"/>
      <c r="AX5624" s="2"/>
      <c r="AY5624" s="2"/>
      <c r="AZ5624" s="2"/>
      <c r="BA5624" s="2"/>
      <c r="BB5624" s="2"/>
      <c r="BC5624" s="2"/>
      <c r="BD5624" s="2"/>
      <c r="BE5624" s="2"/>
      <c r="BF5624" s="2"/>
      <c r="BG5624" s="2"/>
      <c r="BH5624" s="2"/>
      <c r="BI5624" s="2"/>
      <c r="BJ5624" s="2"/>
      <c r="BK5624" s="2"/>
      <c r="BL5624" s="2"/>
      <c r="BM5624" s="2"/>
      <c r="BN5624" s="2"/>
      <c r="BO5624" s="2"/>
      <c r="BP5624" s="2"/>
      <c r="BQ5624" s="2"/>
      <c r="BR5624" s="2"/>
      <c r="BS5624" s="2"/>
      <c r="BT5624" s="2"/>
      <c r="BU5624" s="2"/>
      <c r="BV5624" s="2"/>
      <c r="BW5624" s="2"/>
      <c r="BX5624" s="2"/>
      <c r="BY5624" s="2"/>
    </row>
    <row r="5625" spans="38:77" s="11" customFormat="1" x14ac:dyDescent="0.3">
      <c r="AL5625" s="2"/>
      <c r="AM5625" s="2"/>
      <c r="AN5625" s="2"/>
      <c r="AO5625" s="2"/>
      <c r="AP5625" s="2"/>
      <c r="AQ5625" s="2"/>
      <c r="AR5625" s="2"/>
      <c r="AS5625" s="2"/>
      <c r="AT5625" s="2"/>
      <c r="AU5625" s="2"/>
      <c r="AV5625" s="2"/>
      <c r="AW5625" s="2"/>
      <c r="AX5625" s="2"/>
      <c r="AY5625" s="2"/>
      <c r="AZ5625" s="2"/>
      <c r="BA5625" s="2"/>
      <c r="BB5625" s="2"/>
      <c r="BC5625" s="2"/>
      <c r="BD5625" s="2"/>
      <c r="BE5625" s="2"/>
      <c r="BF5625" s="2"/>
      <c r="BG5625" s="2"/>
      <c r="BH5625" s="2"/>
      <c r="BI5625" s="2"/>
      <c r="BJ5625" s="2"/>
      <c r="BK5625" s="2"/>
      <c r="BL5625" s="2"/>
      <c r="BM5625" s="2"/>
      <c r="BN5625" s="2"/>
      <c r="BO5625" s="2"/>
      <c r="BP5625" s="2"/>
      <c r="BQ5625" s="2"/>
      <c r="BR5625" s="2"/>
      <c r="BS5625" s="2"/>
      <c r="BT5625" s="2"/>
      <c r="BU5625" s="2"/>
      <c r="BV5625" s="2"/>
      <c r="BW5625" s="2"/>
      <c r="BX5625" s="2"/>
      <c r="BY5625" s="2"/>
    </row>
    <row r="5626" spans="38:77" s="11" customFormat="1" x14ac:dyDescent="0.3">
      <c r="AL5626" s="2"/>
      <c r="AM5626" s="2"/>
      <c r="AN5626" s="2"/>
      <c r="AO5626" s="2"/>
      <c r="AP5626" s="2"/>
      <c r="AQ5626" s="2"/>
      <c r="AR5626" s="2"/>
      <c r="AS5626" s="2"/>
      <c r="AT5626" s="2"/>
      <c r="AU5626" s="2"/>
      <c r="AV5626" s="2"/>
      <c r="AW5626" s="2"/>
      <c r="AX5626" s="2"/>
      <c r="AY5626" s="2"/>
      <c r="AZ5626" s="2"/>
      <c r="BA5626" s="2"/>
      <c r="BB5626" s="2"/>
      <c r="BC5626" s="2"/>
      <c r="BD5626" s="2"/>
      <c r="BE5626" s="2"/>
      <c r="BF5626" s="2"/>
      <c r="BG5626" s="2"/>
      <c r="BH5626" s="2"/>
      <c r="BI5626" s="2"/>
      <c r="BJ5626" s="2"/>
      <c r="BK5626" s="2"/>
      <c r="BL5626" s="2"/>
      <c r="BM5626" s="2"/>
      <c r="BN5626" s="2"/>
      <c r="BO5626" s="2"/>
      <c r="BP5626" s="2"/>
      <c r="BQ5626" s="2"/>
      <c r="BR5626" s="2"/>
      <c r="BS5626" s="2"/>
      <c r="BT5626" s="2"/>
      <c r="BU5626" s="2"/>
      <c r="BV5626" s="2"/>
      <c r="BW5626" s="2"/>
      <c r="BX5626" s="2"/>
      <c r="BY5626" s="2"/>
    </row>
    <row r="5627" spans="38:77" s="11" customFormat="1" x14ac:dyDescent="0.3">
      <c r="AL5627" s="2"/>
      <c r="AM5627" s="2"/>
      <c r="AN5627" s="2"/>
      <c r="AO5627" s="2"/>
      <c r="AP5627" s="2"/>
      <c r="AQ5627" s="2"/>
      <c r="AR5627" s="2"/>
      <c r="AS5627" s="2"/>
      <c r="AT5627" s="2"/>
      <c r="AU5627" s="2"/>
      <c r="AV5627" s="2"/>
      <c r="AW5627" s="2"/>
      <c r="AX5627" s="2"/>
      <c r="AY5627" s="2"/>
      <c r="AZ5627" s="2"/>
      <c r="BA5627" s="2"/>
      <c r="BB5627" s="2"/>
      <c r="BC5627" s="2"/>
      <c r="BD5627" s="2"/>
      <c r="BE5627" s="2"/>
      <c r="BF5627" s="2"/>
      <c r="BG5627" s="2"/>
      <c r="BH5627" s="2"/>
      <c r="BI5627" s="2"/>
      <c r="BJ5627" s="2"/>
      <c r="BK5627" s="2"/>
      <c r="BL5627" s="2"/>
      <c r="BM5627" s="2"/>
      <c r="BN5627" s="2"/>
      <c r="BO5627" s="2"/>
      <c r="BP5627" s="2"/>
      <c r="BQ5627" s="2"/>
      <c r="BR5627" s="2"/>
      <c r="BS5627" s="2"/>
      <c r="BT5627" s="2"/>
      <c r="BU5627" s="2"/>
      <c r="BV5627" s="2"/>
      <c r="BW5627" s="2"/>
      <c r="BX5627" s="2"/>
      <c r="BY5627" s="2"/>
    </row>
    <row r="5628" spans="38:77" s="11" customFormat="1" x14ac:dyDescent="0.3">
      <c r="AL5628" s="2"/>
      <c r="AM5628" s="2"/>
      <c r="AN5628" s="2"/>
      <c r="AO5628" s="2"/>
      <c r="AP5628" s="2"/>
      <c r="AQ5628" s="2"/>
      <c r="AR5628" s="2"/>
      <c r="AS5628" s="2"/>
      <c r="AT5628" s="2"/>
      <c r="AU5628" s="2"/>
      <c r="AV5628" s="2"/>
      <c r="AW5628" s="2"/>
      <c r="AX5628" s="2"/>
      <c r="AY5628" s="2"/>
      <c r="AZ5628" s="2"/>
      <c r="BA5628" s="2"/>
      <c r="BB5628" s="2"/>
      <c r="BC5628" s="2"/>
      <c r="BD5628" s="2"/>
      <c r="BE5628" s="2"/>
      <c r="BF5628" s="2"/>
      <c r="BG5628" s="2"/>
      <c r="BH5628" s="2"/>
      <c r="BI5628" s="2"/>
      <c r="BJ5628" s="2"/>
      <c r="BK5628" s="2"/>
      <c r="BL5628" s="2"/>
      <c r="BM5628" s="2"/>
      <c r="BN5628" s="2"/>
      <c r="BO5628" s="2"/>
      <c r="BP5628" s="2"/>
      <c r="BQ5628" s="2"/>
      <c r="BR5628" s="2"/>
      <c r="BS5628" s="2"/>
      <c r="BT5628" s="2"/>
      <c r="BU5628" s="2"/>
      <c r="BV5628" s="2"/>
      <c r="BW5628" s="2"/>
      <c r="BX5628" s="2"/>
      <c r="BY5628" s="2"/>
    </row>
    <row r="5629" spans="38:77" s="11" customFormat="1" x14ac:dyDescent="0.3">
      <c r="AL5629" s="2"/>
      <c r="AM5629" s="2"/>
      <c r="AN5629" s="2"/>
      <c r="AO5629" s="2"/>
      <c r="AP5629" s="2"/>
      <c r="AQ5629" s="2"/>
      <c r="AR5629" s="2"/>
      <c r="AS5629" s="2"/>
      <c r="AT5629" s="2"/>
      <c r="AU5629" s="2"/>
      <c r="AV5629" s="2"/>
      <c r="AW5629" s="2"/>
      <c r="AX5629" s="2"/>
      <c r="AY5629" s="2"/>
      <c r="AZ5629" s="2"/>
      <c r="BA5629" s="2"/>
      <c r="BB5629" s="2"/>
      <c r="BC5629" s="2"/>
      <c r="BD5629" s="2"/>
      <c r="BE5629" s="2"/>
      <c r="BF5629" s="2"/>
      <c r="BG5629" s="2"/>
      <c r="BH5629" s="2"/>
      <c r="BI5629" s="2"/>
      <c r="BJ5629" s="2"/>
      <c r="BK5629" s="2"/>
      <c r="BL5629" s="2"/>
      <c r="BM5629" s="2"/>
      <c r="BN5629" s="2"/>
      <c r="BO5629" s="2"/>
      <c r="BP5629" s="2"/>
      <c r="BQ5629" s="2"/>
      <c r="BR5629" s="2"/>
      <c r="BS5629" s="2"/>
      <c r="BT5629" s="2"/>
      <c r="BU5629" s="2"/>
      <c r="BV5629" s="2"/>
      <c r="BW5629" s="2"/>
      <c r="BX5629" s="2"/>
      <c r="BY5629" s="2"/>
    </row>
    <row r="5630" spans="38:77" s="11" customFormat="1" x14ac:dyDescent="0.3">
      <c r="AL5630" s="2"/>
      <c r="AM5630" s="2"/>
      <c r="AN5630" s="2"/>
      <c r="AO5630" s="2"/>
      <c r="AP5630" s="2"/>
      <c r="AQ5630" s="2"/>
      <c r="AR5630" s="2"/>
      <c r="AS5630" s="2"/>
      <c r="AT5630" s="2"/>
      <c r="AU5630" s="2"/>
      <c r="AV5630" s="2"/>
      <c r="AW5630" s="2"/>
      <c r="AX5630" s="2"/>
      <c r="AY5630" s="2"/>
      <c r="AZ5630" s="2"/>
      <c r="BA5630" s="2"/>
      <c r="BB5630" s="2"/>
      <c r="BC5630" s="2"/>
      <c r="BD5630" s="2"/>
      <c r="BE5630" s="2"/>
      <c r="BF5630" s="2"/>
      <c r="BG5630" s="2"/>
      <c r="BH5630" s="2"/>
      <c r="BI5630" s="2"/>
      <c r="BJ5630" s="2"/>
      <c r="BK5630" s="2"/>
      <c r="BL5630" s="2"/>
      <c r="BM5630" s="2"/>
      <c r="BN5630" s="2"/>
      <c r="BO5630" s="2"/>
      <c r="BP5630" s="2"/>
      <c r="BQ5630" s="2"/>
      <c r="BR5630" s="2"/>
      <c r="BS5630" s="2"/>
      <c r="BT5630" s="2"/>
      <c r="BU5630" s="2"/>
      <c r="BV5630" s="2"/>
      <c r="BW5630" s="2"/>
      <c r="BX5630" s="2"/>
      <c r="BY5630" s="2"/>
    </row>
    <row r="5631" spans="38:77" s="11" customFormat="1" x14ac:dyDescent="0.3">
      <c r="AL5631" s="2"/>
      <c r="AM5631" s="2"/>
      <c r="AN5631" s="2"/>
      <c r="AO5631" s="2"/>
      <c r="AP5631" s="2"/>
      <c r="AQ5631" s="2"/>
      <c r="AR5631" s="2"/>
      <c r="AS5631" s="2"/>
      <c r="AT5631" s="2"/>
      <c r="AU5631" s="2"/>
      <c r="AV5631" s="2"/>
      <c r="AW5631" s="2"/>
      <c r="AX5631" s="2"/>
      <c r="AY5631" s="2"/>
      <c r="AZ5631" s="2"/>
      <c r="BA5631" s="2"/>
      <c r="BB5631" s="2"/>
      <c r="BC5631" s="2"/>
      <c r="BD5631" s="2"/>
      <c r="BE5631" s="2"/>
      <c r="BF5631" s="2"/>
      <c r="BG5631" s="2"/>
      <c r="BH5631" s="2"/>
      <c r="BI5631" s="2"/>
      <c r="BJ5631" s="2"/>
      <c r="BK5631" s="2"/>
      <c r="BL5631" s="2"/>
      <c r="BM5631" s="2"/>
      <c r="BN5631" s="2"/>
      <c r="BO5631" s="2"/>
      <c r="BP5631" s="2"/>
      <c r="BQ5631" s="2"/>
      <c r="BR5631" s="2"/>
      <c r="BS5631" s="2"/>
      <c r="BT5631" s="2"/>
      <c r="BU5631" s="2"/>
      <c r="BV5631" s="2"/>
      <c r="BW5631" s="2"/>
      <c r="BX5631" s="2"/>
      <c r="BY5631" s="2"/>
    </row>
    <row r="5632" spans="38:77" s="11" customFormat="1" x14ac:dyDescent="0.3">
      <c r="AL5632" s="2"/>
      <c r="AM5632" s="2"/>
      <c r="AN5632" s="2"/>
      <c r="AO5632" s="2"/>
      <c r="AP5632" s="2"/>
      <c r="AQ5632" s="2"/>
      <c r="AR5632" s="2"/>
      <c r="AS5632" s="2"/>
      <c r="AT5632" s="2"/>
      <c r="AU5632" s="2"/>
      <c r="AV5632" s="2"/>
      <c r="AW5632" s="2"/>
      <c r="AX5632" s="2"/>
      <c r="AY5632" s="2"/>
      <c r="AZ5632" s="2"/>
      <c r="BA5632" s="2"/>
      <c r="BB5632" s="2"/>
      <c r="BC5632" s="2"/>
      <c r="BD5632" s="2"/>
      <c r="BE5632" s="2"/>
      <c r="BF5632" s="2"/>
      <c r="BG5632" s="2"/>
      <c r="BH5632" s="2"/>
      <c r="BI5632" s="2"/>
      <c r="BJ5632" s="2"/>
      <c r="BK5632" s="2"/>
      <c r="BL5632" s="2"/>
      <c r="BM5632" s="2"/>
      <c r="BN5632" s="2"/>
      <c r="BO5632" s="2"/>
      <c r="BP5632" s="2"/>
      <c r="BQ5632" s="2"/>
      <c r="BR5632" s="2"/>
      <c r="BS5632" s="2"/>
      <c r="BT5632" s="2"/>
      <c r="BU5632" s="2"/>
      <c r="BV5632" s="2"/>
      <c r="BW5632" s="2"/>
      <c r="BX5632" s="2"/>
      <c r="BY5632" s="2"/>
    </row>
    <row r="5633" spans="38:77" s="11" customFormat="1" x14ac:dyDescent="0.3">
      <c r="AL5633" s="2"/>
      <c r="AM5633" s="2"/>
      <c r="AN5633" s="2"/>
      <c r="AO5633" s="2"/>
      <c r="AP5633" s="2"/>
      <c r="AQ5633" s="2"/>
      <c r="AR5633" s="2"/>
      <c r="AS5633" s="2"/>
      <c r="AT5633" s="2"/>
      <c r="AU5633" s="2"/>
      <c r="AV5633" s="2"/>
      <c r="AW5633" s="2"/>
      <c r="AX5633" s="2"/>
      <c r="AY5633" s="2"/>
      <c r="AZ5633" s="2"/>
      <c r="BA5633" s="2"/>
      <c r="BB5633" s="2"/>
      <c r="BC5633" s="2"/>
      <c r="BD5633" s="2"/>
      <c r="BE5633" s="2"/>
      <c r="BF5633" s="2"/>
      <c r="BG5633" s="2"/>
      <c r="BH5633" s="2"/>
      <c r="BI5633" s="2"/>
      <c r="BJ5633" s="2"/>
      <c r="BK5633" s="2"/>
      <c r="BL5633" s="2"/>
      <c r="BM5633" s="2"/>
      <c r="BN5633" s="2"/>
      <c r="BO5633" s="2"/>
      <c r="BP5633" s="2"/>
      <c r="BQ5633" s="2"/>
      <c r="BR5633" s="2"/>
      <c r="BS5633" s="2"/>
      <c r="BT5633" s="2"/>
      <c r="BU5633" s="2"/>
      <c r="BV5633" s="2"/>
      <c r="BW5633" s="2"/>
      <c r="BX5633" s="2"/>
      <c r="BY5633" s="2"/>
    </row>
    <row r="5634" spans="38:77" s="11" customFormat="1" x14ac:dyDescent="0.3">
      <c r="AL5634" s="2"/>
      <c r="AM5634" s="2"/>
      <c r="AN5634" s="2"/>
      <c r="AO5634" s="2"/>
      <c r="AP5634" s="2"/>
      <c r="AQ5634" s="2"/>
      <c r="AR5634" s="2"/>
      <c r="AS5634" s="2"/>
      <c r="AT5634" s="2"/>
      <c r="AU5634" s="2"/>
      <c r="AV5634" s="2"/>
      <c r="AW5634" s="2"/>
      <c r="AX5634" s="2"/>
      <c r="AY5634" s="2"/>
      <c r="AZ5634" s="2"/>
      <c r="BA5634" s="2"/>
      <c r="BB5634" s="2"/>
      <c r="BC5634" s="2"/>
      <c r="BD5634" s="2"/>
      <c r="BE5634" s="2"/>
      <c r="BF5634" s="2"/>
      <c r="BG5634" s="2"/>
      <c r="BH5634" s="2"/>
      <c r="BI5634" s="2"/>
      <c r="BJ5634" s="2"/>
      <c r="BK5634" s="2"/>
      <c r="BL5634" s="2"/>
      <c r="BM5634" s="2"/>
      <c r="BN5634" s="2"/>
      <c r="BO5634" s="2"/>
      <c r="BP5634" s="2"/>
      <c r="BQ5634" s="2"/>
      <c r="BR5634" s="2"/>
      <c r="BS5634" s="2"/>
      <c r="BT5634" s="2"/>
      <c r="BU5634" s="2"/>
      <c r="BV5634" s="2"/>
      <c r="BW5634" s="2"/>
      <c r="BX5634" s="2"/>
      <c r="BY5634" s="2"/>
    </row>
    <row r="5635" spans="38:77" s="11" customFormat="1" x14ac:dyDescent="0.3">
      <c r="AL5635" s="2"/>
      <c r="AM5635" s="2"/>
      <c r="AN5635" s="2"/>
      <c r="AO5635" s="2"/>
      <c r="AP5635" s="2"/>
      <c r="AQ5635" s="2"/>
      <c r="AR5635" s="2"/>
      <c r="AS5635" s="2"/>
      <c r="AT5635" s="2"/>
      <c r="AU5635" s="2"/>
      <c r="AV5635" s="2"/>
      <c r="AW5635" s="2"/>
      <c r="AX5635" s="2"/>
      <c r="AY5635" s="2"/>
      <c r="AZ5635" s="2"/>
      <c r="BA5635" s="2"/>
      <c r="BB5635" s="2"/>
      <c r="BC5635" s="2"/>
      <c r="BD5635" s="2"/>
      <c r="BE5635" s="2"/>
      <c r="BF5635" s="2"/>
      <c r="BG5635" s="2"/>
      <c r="BH5635" s="2"/>
      <c r="BI5635" s="2"/>
      <c r="BJ5635" s="2"/>
      <c r="BK5635" s="2"/>
      <c r="BL5635" s="2"/>
      <c r="BM5635" s="2"/>
      <c r="BN5635" s="2"/>
      <c r="BO5635" s="2"/>
      <c r="BP5635" s="2"/>
      <c r="BQ5635" s="2"/>
      <c r="BR5635" s="2"/>
      <c r="BS5635" s="2"/>
      <c r="BT5635" s="2"/>
      <c r="BU5635" s="2"/>
      <c r="BV5635" s="2"/>
      <c r="BW5635" s="2"/>
      <c r="BX5635" s="2"/>
      <c r="BY5635" s="2"/>
    </row>
    <row r="5636" spans="38:77" s="11" customFormat="1" x14ac:dyDescent="0.3">
      <c r="AL5636" s="2"/>
      <c r="AM5636" s="2"/>
      <c r="AN5636" s="2"/>
      <c r="AO5636" s="2"/>
      <c r="AP5636" s="2"/>
      <c r="AQ5636" s="2"/>
      <c r="AR5636" s="2"/>
      <c r="AS5636" s="2"/>
      <c r="AT5636" s="2"/>
      <c r="AU5636" s="2"/>
      <c r="AV5636" s="2"/>
      <c r="AW5636" s="2"/>
      <c r="AX5636" s="2"/>
      <c r="AY5636" s="2"/>
      <c r="AZ5636" s="2"/>
      <c r="BA5636" s="2"/>
      <c r="BB5636" s="2"/>
      <c r="BC5636" s="2"/>
      <c r="BD5636" s="2"/>
      <c r="BE5636" s="2"/>
      <c r="BF5636" s="2"/>
      <c r="BG5636" s="2"/>
      <c r="BH5636" s="2"/>
      <c r="BI5636" s="2"/>
      <c r="BJ5636" s="2"/>
      <c r="BK5636" s="2"/>
      <c r="BL5636" s="2"/>
      <c r="BM5636" s="2"/>
      <c r="BN5636" s="2"/>
      <c r="BO5636" s="2"/>
      <c r="BP5636" s="2"/>
      <c r="BQ5636" s="2"/>
      <c r="BR5636" s="2"/>
      <c r="BS5636" s="2"/>
      <c r="BT5636" s="2"/>
      <c r="BU5636" s="2"/>
      <c r="BV5636" s="2"/>
      <c r="BW5636" s="2"/>
      <c r="BX5636" s="2"/>
      <c r="BY5636" s="2"/>
    </row>
    <row r="5637" spans="38:77" s="11" customFormat="1" x14ac:dyDescent="0.3">
      <c r="AL5637" s="2"/>
      <c r="AM5637" s="2"/>
      <c r="AN5637" s="2"/>
      <c r="AO5637" s="2"/>
      <c r="AP5637" s="2"/>
      <c r="AQ5637" s="2"/>
      <c r="AR5637" s="2"/>
      <c r="AS5637" s="2"/>
      <c r="AT5637" s="2"/>
      <c r="AU5637" s="2"/>
      <c r="AV5637" s="2"/>
      <c r="AW5637" s="2"/>
      <c r="AX5637" s="2"/>
      <c r="AY5637" s="2"/>
      <c r="AZ5637" s="2"/>
      <c r="BA5637" s="2"/>
      <c r="BB5637" s="2"/>
      <c r="BC5637" s="2"/>
      <c r="BD5637" s="2"/>
      <c r="BE5637" s="2"/>
      <c r="BF5637" s="2"/>
      <c r="BG5637" s="2"/>
      <c r="BH5637" s="2"/>
      <c r="BI5637" s="2"/>
      <c r="BJ5637" s="2"/>
      <c r="BK5637" s="2"/>
      <c r="BL5637" s="2"/>
      <c r="BM5637" s="2"/>
      <c r="BN5637" s="2"/>
      <c r="BO5637" s="2"/>
      <c r="BP5637" s="2"/>
      <c r="BQ5637" s="2"/>
      <c r="BR5637" s="2"/>
      <c r="BS5637" s="2"/>
      <c r="BT5637" s="2"/>
      <c r="BU5637" s="2"/>
      <c r="BV5637" s="2"/>
      <c r="BW5637" s="2"/>
      <c r="BX5637" s="2"/>
      <c r="BY5637" s="2"/>
    </row>
    <row r="5638" spans="38:77" s="11" customFormat="1" x14ac:dyDescent="0.3">
      <c r="AL5638" s="2"/>
      <c r="AM5638" s="2"/>
      <c r="AN5638" s="2"/>
      <c r="AO5638" s="2"/>
      <c r="AP5638" s="2"/>
      <c r="AQ5638" s="2"/>
      <c r="AR5638" s="2"/>
      <c r="AS5638" s="2"/>
      <c r="AT5638" s="2"/>
      <c r="AU5638" s="2"/>
      <c r="AV5638" s="2"/>
      <c r="AW5638" s="2"/>
      <c r="AX5638" s="2"/>
      <c r="AY5638" s="2"/>
      <c r="AZ5638" s="2"/>
      <c r="BA5638" s="2"/>
      <c r="BB5638" s="2"/>
      <c r="BC5638" s="2"/>
      <c r="BD5638" s="2"/>
      <c r="BE5638" s="2"/>
      <c r="BF5638" s="2"/>
      <c r="BG5638" s="2"/>
      <c r="BH5638" s="2"/>
      <c r="BI5638" s="2"/>
      <c r="BJ5638" s="2"/>
      <c r="BK5638" s="2"/>
      <c r="BL5638" s="2"/>
      <c r="BM5638" s="2"/>
      <c r="BN5638" s="2"/>
      <c r="BO5638" s="2"/>
      <c r="BP5638" s="2"/>
      <c r="BQ5638" s="2"/>
      <c r="BR5638" s="2"/>
      <c r="BS5638" s="2"/>
      <c r="BT5638" s="2"/>
      <c r="BU5638" s="2"/>
      <c r="BV5638" s="2"/>
      <c r="BW5638" s="2"/>
      <c r="BX5638" s="2"/>
      <c r="BY5638" s="2"/>
    </row>
    <row r="5639" spans="38:77" s="11" customFormat="1" x14ac:dyDescent="0.3">
      <c r="AL5639" s="2"/>
      <c r="AM5639" s="2"/>
      <c r="AN5639" s="2"/>
      <c r="AO5639" s="2"/>
      <c r="AP5639" s="2"/>
      <c r="AQ5639" s="2"/>
      <c r="AR5639" s="2"/>
      <c r="AS5639" s="2"/>
      <c r="AT5639" s="2"/>
      <c r="AU5639" s="2"/>
      <c r="AV5639" s="2"/>
      <c r="AW5639" s="2"/>
      <c r="AX5639" s="2"/>
      <c r="AY5639" s="2"/>
      <c r="AZ5639" s="2"/>
      <c r="BA5639" s="2"/>
      <c r="BB5639" s="2"/>
      <c r="BC5639" s="2"/>
      <c r="BD5639" s="2"/>
      <c r="BE5639" s="2"/>
      <c r="BF5639" s="2"/>
      <c r="BG5639" s="2"/>
      <c r="BH5639" s="2"/>
      <c r="BI5639" s="2"/>
      <c r="BJ5639" s="2"/>
      <c r="BK5639" s="2"/>
      <c r="BL5639" s="2"/>
      <c r="BM5639" s="2"/>
      <c r="BN5639" s="2"/>
      <c r="BO5639" s="2"/>
      <c r="BP5639" s="2"/>
      <c r="BQ5639" s="2"/>
      <c r="BR5639" s="2"/>
      <c r="BS5639" s="2"/>
      <c r="BT5639" s="2"/>
      <c r="BU5639" s="2"/>
      <c r="BV5639" s="2"/>
      <c r="BW5639" s="2"/>
      <c r="BX5639" s="2"/>
      <c r="BY5639" s="2"/>
    </row>
    <row r="5640" spans="38:77" s="11" customFormat="1" x14ac:dyDescent="0.3">
      <c r="AL5640" s="2"/>
      <c r="AM5640" s="2"/>
      <c r="AN5640" s="2"/>
      <c r="AO5640" s="2"/>
      <c r="AP5640" s="2"/>
      <c r="AQ5640" s="2"/>
      <c r="AR5640" s="2"/>
      <c r="AS5640" s="2"/>
      <c r="AT5640" s="2"/>
      <c r="AU5640" s="2"/>
      <c r="AV5640" s="2"/>
      <c r="AW5640" s="2"/>
      <c r="AX5640" s="2"/>
      <c r="AY5640" s="2"/>
      <c r="AZ5640" s="2"/>
      <c r="BA5640" s="2"/>
      <c r="BB5640" s="2"/>
      <c r="BC5640" s="2"/>
      <c r="BD5640" s="2"/>
      <c r="BE5640" s="2"/>
      <c r="BF5640" s="2"/>
      <c r="BG5640" s="2"/>
      <c r="BH5640" s="2"/>
      <c r="BI5640" s="2"/>
      <c r="BJ5640" s="2"/>
      <c r="BK5640" s="2"/>
      <c r="BL5640" s="2"/>
      <c r="BM5640" s="2"/>
      <c r="BN5640" s="2"/>
      <c r="BO5640" s="2"/>
      <c r="BP5640" s="2"/>
      <c r="BQ5640" s="2"/>
      <c r="BR5640" s="2"/>
      <c r="BS5640" s="2"/>
      <c r="BT5640" s="2"/>
      <c r="BU5640" s="2"/>
      <c r="BV5640" s="2"/>
      <c r="BW5640" s="2"/>
      <c r="BX5640" s="2"/>
      <c r="BY5640" s="2"/>
    </row>
    <row r="5641" spans="38:77" s="11" customFormat="1" x14ac:dyDescent="0.3">
      <c r="AL5641" s="2"/>
      <c r="AM5641" s="2"/>
      <c r="AN5641" s="2"/>
      <c r="AO5641" s="2"/>
      <c r="AP5641" s="2"/>
      <c r="AQ5641" s="2"/>
      <c r="AR5641" s="2"/>
      <c r="AS5641" s="2"/>
      <c r="AT5641" s="2"/>
      <c r="AU5641" s="2"/>
      <c r="AV5641" s="2"/>
      <c r="AW5641" s="2"/>
      <c r="AX5641" s="2"/>
      <c r="AY5641" s="2"/>
      <c r="AZ5641" s="2"/>
      <c r="BA5641" s="2"/>
      <c r="BB5641" s="2"/>
      <c r="BC5641" s="2"/>
      <c r="BD5641" s="2"/>
      <c r="BE5641" s="2"/>
      <c r="BF5641" s="2"/>
      <c r="BG5641" s="2"/>
      <c r="BH5641" s="2"/>
      <c r="BI5641" s="2"/>
      <c r="BJ5641" s="2"/>
      <c r="BK5641" s="2"/>
      <c r="BL5641" s="2"/>
      <c r="BM5641" s="2"/>
      <c r="BN5641" s="2"/>
      <c r="BO5641" s="2"/>
      <c r="BP5641" s="2"/>
      <c r="BQ5641" s="2"/>
      <c r="BR5641" s="2"/>
      <c r="BS5641" s="2"/>
      <c r="BT5641" s="2"/>
      <c r="BU5641" s="2"/>
      <c r="BV5641" s="2"/>
      <c r="BW5641" s="2"/>
      <c r="BX5641" s="2"/>
      <c r="BY5641" s="2"/>
    </row>
    <row r="5642" spans="38:77" s="11" customFormat="1" x14ac:dyDescent="0.3">
      <c r="AL5642" s="2"/>
      <c r="AM5642" s="2"/>
      <c r="AN5642" s="2"/>
      <c r="AO5642" s="2"/>
      <c r="AP5642" s="2"/>
      <c r="AQ5642" s="2"/>
      <c r="AR5642" s="2"/>
      <c r="AS5642" s="2"/>
      <c r="AT5642" s="2"/>
      <c r="AU5642" s="2"/>
      <c r="AV5642" s="2"/>
      <c r="AW5642" s="2"/>
      <c r="AX5642" s="2"/>
      <c r="AY5642" s="2"/>
      <c r="AZ5642" s="2"/>
      <c r="BA5642" s="2"/>
      <c r="BB5642" s="2"/>
      <c r="BC5642" s="2"/>
      <c r="BD5642" s="2"/>
      <c r="BE5642" s="2"/>
      <c r="BF5642" s="2"/>
      <c r="BG5642" s="2"/>
      <c r="BH5642" s="2"/>
      <c r="BI5642" s="2"/>
      <c r="BJ5642" s="2"/>
      <c r="BK5642" s="2"/>
      <c r="BL5642" s="2"/>
      <c r="BM5642" s="2"/>
      <c r="BN5642" s="2"/>
      <c r="BO5642" s="2"/>
      <c r="BP5642" s="2"/>
      <c r="BQ5642" s="2"/>
      <c r="BR5642" s="2"/>
      <c r="BS5642" s="2"/>
      <c r="BT5642" s="2"/>
      <c r="BU5642" s="2"/>
      <c r="BV5642" s="2"/>
      <c r="BW5642" s="2"/>
      <c r="BX5642" s="2"/>
      <c r="BY5642" s="2"/>
    </row>
    <row r="5643" spans="38:77" s="11" customFormat="1" x14ac:dyDescent="0.3">
      <c r="AL5643" s="2"/>
      <c r="AM5643" s="2"/>
      <c r="AN5643" s="2"/>
      <c r="AO5643" s="2"/>
      <c r="AP5643" s="2"/>
      <c r="AQ5643" s="2"/>
      <c r="AR5643" s="2"/>
      <c r="AS5643" s="2"/>
      <c r="AT5643" s="2"/>
      <c r="AU5643" s="2"/>
      <c r="AV5643" s="2"/>
      <c r="AW5643" s="2"/>
      <c r="AX5643" s="2"/>
      <c r="AY5643" s="2"/>
      <c r="AZ5643" s="2"/>
      <c r="BA5643" s="2"/>
      <c r="BB5643" s="2"/>
      <c r="BC5643" s="2"/>
      <c r="BD5643" s="2"/>
      <c r="BE5643" s="2"/>
      <c r="BF5643" s="2"/>
      <c r="BG5643" s="2"/>
      <c r="BH5643" s="2"/>
      <c r="BI5643" s="2"/>
      <c r="BJ5643" s="2"/>
      <c r="BK5643" s="2"/>
      <c r="BL5643" s="2"/>
      <c r="BM5643" s="2"/>
      <c r="BN5643" s="2"/>
      <c r="BO5643" s="2"/>
      <c r="BP5643" s="2"/>
      <c r="BQ5643" s="2"/>
      <c r="BR5643" s="2"/>
      <c r="BS5643" s="2"/>
      <c r="BT5643" s="2"/>
      <c r="BU5643" s="2"/>
      <c r="BV5643" s="2"/>
      <c r="BW5643" s="2"/>
      <c r="BX5643" s="2"/>
      <c r="BY5643" s="2"/>
    </row>
    <row r="5644" spans="38:77" s="11" customFormat="1" x14ac:dyDescent="0.3">
      <c r="AL5644" s="2"/>
      <c r="AM5644" s="2"/>
      <c r="AN5644" s="2"/>
      <c r="AO5644" s="2"/>
      <c r="AP5644" s="2"/>
      <c r="AQ5644" s="2"/>
      <c r="AR5644" s="2"/>
      <c r="AS5644" s="2"/>
      <c r="AT5644" s="2"/>
      <c r="AU5644" s="2"/>
      <c r="AV5644" s="2"/>
      <c r="AW5644" s="2"/>
      <c r="AX5644" s="2"/>
      <c r="AY5644" s="2"/>
      <c r="AZ5644" s="2"/>
      <c r="BA5644" s="2"/>
      <c r="BB5644" s="2"/>
      <c r="BC5644" s="2"/>
      <c r="BD5644" s="2"/>
      <c r="BE5644" s="2"/>
      <c r="BF5644" s="2"/>
      <c r="BG5644" s="2"/>
      <c r="BH5644" s="2"/>
      <c r="BI5644" s="2"/>
      <c r="BJ5644" s="2"/>
      <c r="BK5644" s="2"/>
      <c r="BL5644" s="2"/>
      <c r="BM5644" s="2"/>
      <c r="BN5644" s="2"/>
      <c r="BO5644" s="2"/>
      <c r="BP5644" s="2"/>
      <c r="BQ5644" s="2"/>
      <c r="BR5644" s="2"/>
      <c r="BS5644" s="2"/>
      <c r="BT5644" s="2"/>
      <c r="BU5644" s="2"/>
      <c r="BV5644" s="2"/>
      <c r="BW5644" s="2"/>
      <c r="BX5644" s="2"/>
      <c r="BY5644" s="2"/>
    </row>
    <row r="5645" spans="38:77" s="11" customFormat="1" x14ac:dyDescent="0.3">
      <c r="AL5645" s="2"/>
      <c r="AM5645" s="2"/>
      <c r="AN5645" s="2"/>
      <c r="AO5645" s="2"/>
      <c r="AP5645" s="2"/>
      <c r="AQ5645" s="2"/>
      <c r="AR5645" s="2"/>
      <c r="AS5645" s="2"/>
      <c r="AT5645" s="2"/>
      <c r="AU5645" s="2"/>
      <c r="AV5645" s="2"/>
      <c r="AW5645" s="2"/>
      <c r="AX5645" s="2"/>
      <c r="AY5645" s="2"/>
      <c r="AZ5645" s="2"/>
      <c r="BA5645" s="2"/>
      <c r="BB5645" s="2"/>
      <c r="BC5645" s="2"/>
      <c r="BD5645" s="2"/>
      <c r="BE5645" s="2"/>
      <c r="BF5645" s="2"/>
      <c r="BG5645" s="2"/>
      <c r="BH5645" s="2"/>
      <c r="BI5645" s="2"/>
      <c r="BJ5645" s="2"/>
      <c r="BK5645" s="2"/>
      <c r="BL5645" s="2"/>
      <c r="BM5645" s="2"/>
      <c r="BN5645" s="2"/>
      <c r="BO5645" s="2"/>
      <c r="BP5645" s="2"/>
      <c r="BQ5645" s="2"/>
      <c r="BR5645" s="2"/>
      <c r="BS5645" s="2"/>
      <c r="BT5645" s="2"/>
      <c r="BU5645" s="2"/>
      <c r="BV5645" s="2"/>
      <c r="BW5645" s="2"/>
      <c r="BX5645" s="2"/>
      <c r="BY5645" s="2"/>
    </row>
    <row r="5646" spans="38:77" s="11" customFormat="1" x14ac:dyDescent="0.3">
      <c r="AL5646" s="2"/>
      <c r="AM5646" s="2"/>
      <c r="AN5646" s="2"/>
      <c r="AO5646" s="2"/>
      <c r="AP5646" s="2"/>
      <c r="AQ5646" s="2"/>
      <c r="AR5646" s="2"/>
      <c r="AS5646" s="2"/>
      <c r="AT5646" s="2"/>
      <c r="AU5646" s="2"/>
      <c r="AV5646" s="2"/>
      <c r="AW5646" s="2"/>
      <c r="AX5646" s="2"/>
      <c r="AY5646" s="2"/>
      <c r="AZ5646" s="2"/>
      <c r="BA5646" s="2"/>
      <c r="BB5646" s="2"/>
      <c r="BC5646" s="2"/>
      <c r="BD5646" s="2"/>
      <c r="BE5646" s="2"/>
      <c r="BF5646" s="2"/>
      <c r="BG5646" s="2"/>
      <c r="BH5646" s="2"/>
      <c r="BI5646" s="2"/>
      <c r="BJ5646" s="2"/>
      <c r="BK5646" s="2"/>
      <c r="BL5646" s="2"/>
      <c r="BM5646" s="2"/>
      <c r="BN5646" s="2"/>
      <c r="BO5646" s="2"/>
      <c r="BP5646" s="2"/>
      <c r="BQ5646" s="2"/>
      <c r="BR5646" s="2"/>
      <c r="BS5646" s="2"/>
      <c r="BT5646" s="2"/>
      <c r="BU5646" s="2"/>
      <c r="BV5646" s="2"/>
      <c r="BW5646" s="2"/>
      <c r="BX5646" s="2"/>
      <c r="BY5646" s="2"/>
    </row>
    <row r="5647" spans="38:77" s="11" customFormat="1" x14ac:dyDescent="0.3">
      <c r="AL5647" s="2"/>
      <c r="AM5647" s="2"/>
      <c r="AN5647" s="2"/>
      <c r="AO5647" s="2"/>
      <c r="AP5647" s="2"/>
      <c r="AQ5647" s="2"/>
      <c r="AR5647" s="2"/>
      <c r="AS5647" s="2"/>
      <c r="AT5647" s="2"/>
      <c r="AU5647" s="2"/>
      <c r="AV5647" s="2"/>
      <c r="AW5647" s="2"/>
      <c r="AX5647" s="2"/>
      <c r="AY5647" s="2"/>
      <c r="AZ5647" s="2"/>
      <c r="BA5647" s="2"/>
      <c r="BB5647" s="2"/>
      <c r="BC5647" s="2"/>
      <c r="BD5647" s="2"/>
      <c r="BE5647" s="2"/>
      <c r="BF5647" s="2"/>
      <c r="BG5647" s="2"/>
      <c r="BH5647" s="2"/>
      <c r="BI5647" s="2"/>
      <c r="BJ5647" s="2"/>
      <c r="BK5647" s="2"/>
      <c r="BL5647" s="2"/>
      <c r="BM5647" s="2"/>
      <c r="BN5647" s="2"/>
      <c r="BO5647" s="2"/>
      <c r="BP5647" s="2"/>
      <c r="BQ5647" s="2"/>
      <c r="BR5647" s="2"/>
      <c r="BS5647" s="2"/>
      <c r="BT5647" s="2"/>
      <c r="BU5647" s="2"/>
      <c r="BV5647" s="2"/>
      <c r="BW5647" s="2"/>
      <c r="BX5647" s="2"/>
      <c r="BY5647" s="2"/>
    </row>
    <row r="5648" spans="38:77" s="11" customFormat="1" x14ac:dyDescent="0.3">
      <c r="AL5648" s="2"/>
      <c r="AM5648" s="2"/>
      <c r="AN5648" s="2"/>
      <c r="AO5648" s="2"/>
      <c r="AP5648" s="2"/>
      <c r="AQ5648" s="2"/>
      <c r="AR5648" s="2"/>
      <c r="AS5648" s="2"/>
      <c r="AT5648" s="2"/>
      <c r="AU5648" s="2"/>
      <c r="AV5648" s="2"/>
      <c r="AW5648" s="2"/>
      <c r="AX5648" s="2"/>
      <c r="AY5648" s="2"/>
      <c r="AZ5648" s="2"/>
      <c r="BA5648" s="2"/>
      <c r="BB5648" s="2"/>
      <c r="BC5648" s="2"/>
      <c r="BD5648" s="2"/>
      <c r="BE5648" s="2"/>
      <c r="BF5648" s="2"/>
      <c r="BG5648" s="2"/>
      <c r="BH5648" s="2"/>
      <c r="BI5648" s="2"/>
      <c r="BJ5648" s="2"/>
      <c r="BK5648" s="2"/>
      <c r="BL5648" s="2"/>
      <c r="BM5648" s="2"/>
      <c r="BN5648" s="2"/>
      <c r="BO5648" s="2"/>
      <c r="BP5648" s="2"/>
      <c r="BQ5648" s="2"/>
      <c r="BR5648" s="2"/>
      <c r="BS5648" s="2"/>
      <c r="BT5648" s="2"/>
      <c r="BU5648" s="2"/>
      <c r="BV5648" s="2"/>
      <c r="BW5648" s="2"/>
      <c r="BX5648" s="2"/>
      <c r="BY5648" s="2"/>
    </row>
    <row r="5649" spans="38:77" s="11" customFormat="1" x14ac:dyDescent="0.3">
      <c r="AL5649" s="2"/>
      <c r="AM5649" s="2"/>
      <c r="AN5649" s="2"/>
      <c r="AO5649" s="2"/>
      <c r="AP5649" s="2"/>
      <c r="AQ5649" s="2"/>
      <c r="AR5649" s="2"/>
      <c r="AS5649" s="2"/>
      <c r="AT5649" s="2"/>
      <c r="AU5649" s="2"/>
      <c r="AV5649" s="2"/>
      <c r="AW5649" s="2"/>
      <c r="AX5649" s="2"/>
      <c r="AY5649" s="2"/>
      <c r="AZ5649" s="2"/>
      <c r="BA5649" s="2"/>
      <c r="BB5649" s="2"/>
      <c r="BC5649" s="2"/>
      <c r="BD5649" s="2"/>
      <c r="BE5649" s="2"/>
      <c r="BF5649" s="2"/>
      <c r="BG5649" s="2"/>
      <c r="BH5649" s="2"/>
      <c r="BI5649" s="2"/>
      <c r="BJ5649" s="2"/>
      <c r="BK5649" s="2"/>
      <c r="BL5649" s="2"/>
      <c r="BM5649" s="2"/>
      <c r="BN5649" s="2"/>
      <c r="BO5649" s="2"/>
      <c r="BP5649" s="2"/>
      <c r="BQ5649" s="2"/>
      <c r="BR5649" s="2"/>
      <c r="BS5649" s="2"/>
      <c r="BT5649" s="2"/>
      <c r="BU5649" s="2"/>
      <c r="BV5649" s="2"/>
      <c r="BW5649" s="2"/>
      <c r="BX5649" s="2"/>
      <c r="BY5649" s="2"/>
    </row>
    <row r="5650" spans="38:77" s="11" customFormat="1" x14ac:dyDescent="0.3">
      <c r="AL5650" s="2"/>
      <c r="AM5650" s="2"/>
      <c r="AN5650" s="2"/>
      <c r="AO5650" s="2"/>
      <c r="AP5650" s="2"/>
      <c r="AQ5650" s="2"/>
      <c r="AR5650" s="2"/>
      <c r="AS5650" s="2"/>
      <c r="AT5650" s="2"/>
      <c r="AU5650" s="2"/>
      <c r="AV5650" s="2"/>
      <c r="AW5650" s="2"/>
      <c r="AX5650" s="2"/>
      <c r="AY5650" s="2"/>
      <c r="AZ5650" s="2"/>
      <c r="BA5650" s="2"/>
      <c r="BB5650" s="2"/>
      <c r="BC5650" s="2"/>
      <c r="BD5650" s="2"/>
      <c r="BE5650" s="2"/>
      <c r="BF5650" s="2"/>
      <c r="BG5650" s="2"/>
      <c r="BH5650" s="2"/>
      <c r="BI5650" s="2"/>
      <c r="BJ5650" s="2"/>
      <c r="BK5650" s="2"/>
      <c r="BL5650" s="2"/>
      <c r="BM5650" s="2"/>
      <c r="BN5650" s="2"/>
      <c r="BO5650" s="2"/>
      <c r="BP5650" s="2"/>
      <c r="BQ5650" s="2"/>
      <c r="BR5650" s="2"/>
      <c r="BS5650" s="2"/>
      <c r="BT5650" s="2"/>
      <c r="BU5650" s="2"/>
      <c r="BV5650" s="2"/>
      <c r="BW5650" s="2"/>
      <c r="BX5650" s="2"/>
      <c r="BY5650" s="2"/>
    </row>
    <row r="5651" spans="38:77" s="11" customFormat="1" x14ac:dyDescent="0.3">
      <c r="AL5651" s="2"/>
      <c r="AM5651" s="2"/>
      <c r="AN5651" s="2"/>
      <c r="AO5651" s="2"/>
      <c r="AP5651" s="2"/>
      <c r="AQ5651" s="2"/>
      <c r="AR5651" s="2"/>
      <c r="AS5651" s="2"/>
      <c r="AT5651" s="2"/>
      <c r="AU5651" s="2"/>
      <c r="AV5651" s="2"/>
      <c r="AW5651" s="2"/>
      <c r="AX5651" s="2"/>
      <c r="AY5651" s="2"/>
      <c r="AZ5651" s="2"/>
      <c r="BA5651" s="2"/>
      <c r="BB5651" s="2"/>
      <c r="BC5651" s="2"/>
      <c r="BD5651" s="2"/>
      <c r="BE5651" s="2"/>
      <c r="BF5651" s="2"/>
      <c r="BG5651" s="2"/>
      <c r="BH5651" s="2"/>
      <c r="BI5651" s="2"/>
      <c r="BJ5651" s="2"/>
      <c r="BK5651" s="2"/>
      <c r="BL5651" s="2"/>
      <c r="BM5651" s="2"/>
      <c r="BN5651" s="2"/>
      <c r="BO5651" s="2"/>
      <c r="BP5651" s="2"/>
      <c r="BQ5651" s="2"/>
      <c r="BR5651" s="2"/>
      <c r="BS5651" s="2"/>
      <c r="BT5651" s="2"/>
      <c r="BU5651" s="2"/>
      <c r="BV5651" s="2"/>
      <c r="BW5651" s="2"/>
      <c r="BX5651" s="2"/>
      <c r="BY5651" s="2"/>
    </row>
    <row r="5652" spans="38:77" s="11" customFormat="1" x14ac:dyDescent="0.3">
      <c r="AL5652" s="2"/>
      <c r="AM5652" s="2"/>
      <c r="AN5652" s="2"/>
      <c r="AO5652" s="2"/>
      <c r="AP5652" s="2"/>
      <c r="AQ5652" s="2"/>
      <c r="AR5652" s="2"/>
      <c r="AS5652" s="2"/>
      <c r="AT5652" s="2"/>
      <c r="AU5652" s="2"/>
      <c r="AV5652" s="2"/>
      <c r="AW5652" s="2"/>
      <c r="AX5652" s="2"/>
      <c r="AY5652" s="2"/>
      <c r="AZ5652" s="2"/>
      <c r="BA5652" s="2"/>
      <c r="BB5652" s="2"/>
      <c r="BC5652" s="2"/>
      <c r="BD5652" s="2"/>
      <c r="BE5652" s="2"/>
      <c r="BF5652" s="2"/>
      <c r="BG5652" s="2"/>
      <c r="BH5652" s="2"/>
      <c r="BI5652" s="2"/>
      <c r="BJ5652" s="2"/>
      <c r="BK5652" s="2"/>
      <c r="BL5652" s="2"/>
      <c r="BM5652" s="2"/>
      <c r="BN5652" s="2"/>
      <c r="BO5652" s="2"/>
      <c r="BP5652" s="2"/>
      <c r="BQ5652" s="2"/>
      <c r="BR5652" s="2"/>
      <c r="BS5652" s="2"/>
      <c r="BT5652" s="2"/>
      <c r="BU5652" s="2"/>
      <c r="BV5652" s="2"/>
      <c r="BW5652" s="2"/>
      <c r="BX5652" s="2"/>
      <c r="BY5652" s="2"/>
    </row>
    <row r="5653" spans="38:77" s="11" customFormat="1" x14ac:dyDescent="0.3">
      <c r="AL5653" s="2"/>
      <c r="AM5653" s="2"/>
      <c r="AN5653" s="2"/>
      <c r="AO5653" s="2"/>
      <c r="AP5653" s="2"/>
      <c r="AQ5653" s="2"/>
      <c r="AR5653" s="2"/>
      <c r="AS5653" s="2"/>
      <c r="AT5653" s="2"/>
      <c r="AU5653" s="2"/>
      <c r="AV5653" s="2"/>
      <c r="AW5653" s="2"/>
      <c r="AX5653" s="2"/>
      <c r="AY5653" s="2"/>
      <c r="AZ5653" s="2"/>
      <c r="BA5653" s="2"/>
      <c r="BB5653" s="2"/>
      <c r="BC5653" s="2"/>
      <c r="BD5653" s="2"/>
      <c r="BE5653" s="2"/>
      <c r="BF5653" s="2"/>
      <c r="BG5653" s="2"/>
      <c r="BH5653" s="2"/>
      <c r="BI5653" s="2"/>
      <c r="BJ5653" s="2"/>
      <c r="BK5653" s="2"/>
      <c r="BL5653" s="2"/>
      <c r="BM5653" s="2"/>
      <c r="BN5653" s="2"/>
      <c r="BO5653" s="2"/>
      <c r="BP5653" s="2"/>
      <c r="BQ5653" s="2"/>
      <c r="BR5653" s="2"/>
      <c r="BS5653" s="2"/>
      <c r="BT5653" s="2"/>
      <c r="BU5653" s="2"/>
      <c r="BV5653" s="2"/>
      <c r="BW5653" s="2"/>
      <c r="BX5653" s="2"/>
      <c r="BY5653" s="2"/>
    </row>
    <row r="5654" spans="38:77" s="11" customFormat="1" x14ac:dyDescent="0.3">
      <c r="AL5654" s="2"/>
      <c r="AM5654" s="2"/>
      <c r="AN5654" s="2"/>
      <c r="AO5654" s="2"/>
      <c r="AP5654" s="2"/>
      <c r="AQ5654" s="2"/>
      <c r="AR5654" s="2"/>
      <c r="AS5654" s="2"/>
      <c r="AT5654" s="2"/>
      <c r="AU5654" s="2"/>
      <c r="AV5654" s="2"/>
      <c r="AW5654" s="2"/>
      <c r="AX5654" s="2"/>
      <c r="AY5654" s="2"/>
      <c r="AZ5654" s="2"/>
      <c r="BA5654" s="2"/>
      <c r="BB5654" s="2"/>
      <c r="BC5654" s="2"/>
      <c r="BD5654" s="2"/>
      <c r="BE5654" s="2"/>
      <c r="BF5654" s="2"/>
      <c r="BG5654" s="2"/>
      <c r="BH5654" s="2"/>
      <c r="BI5654" s="2"/>
      <c r="BJ5654" s="2"/>
      <c r="BK5654" s="2"/>
      <c r="BL5654" s="2"/>
      <c r="BM5654" s="2"/>
      <c r="BN5654" s="2"/>
      <c r="BO5654" s="2"/>
      <c r="BP5654" s="2"/>
      <c r="BQ5654" s="2"/>
      <c r="BR5654" s="2"/>
      <c r="BS5654" s="2"/>
      <c r="BT5654" s="2"/>
      <c r="BU5654" s="2"/>
      <c r="BV5654" s="2"/>
      <c r="BW5654" s="2"/>
      <c r="BX5654" s="2"/>
      <c r="BY5654" s="2"/>
    </row>
    <row r="5655" spans="38:77" s="11" customFormat="1" x14ac:dyDescent="0.3">
      <c r="AL5655" s="2"/>
      <c r="AM5655" s="2"/>
      <c r="AN5655" s="2"/>
      <c r="AO5655" s="2"/>
      <c r="AP5655" s="2"/>
      <c r="AQ5655" s="2"/>
      <c r="AR5655" s="2"/>
      <c r="AS5655" s="2"/>
      <c r="AT5655" s="2"/>
      <c r="AU5655" s="2"/>
      <c r="AV5655" s="2"/>
      <c r="AW5655" s="2"/>
      <c r="AX5655" s="2"/>
      <c r="AY5655" s="2"/>
      <c r="AZ5655" s="2"/>
      <c r="BA5655" s="2"/>
      <c r="BB5655" s="2"/>
      <c r="BC5655" s="2"/>
      <c r="BD5655" s="2"/>
      <c r="BE5655" s="2"/>
      <c r="BF5655" s="2"/>
      <c r="BG5655" s="2"/>
      <c r="BH5655" s="2"/>
      <c r="BI5655" s="2"/>
      <c r="BJ5655" s="2"/>
      <c r="BK5655" s="2"/>
      <c r="BL5655" s="2"/>
      <c r="BM5655" s="2"/>
      <c r="BN5655" s="2"/>
      <c r="BO5655" s="2"/>
      <c r="BP5655" s="2"/>
      <c r="BQ5655" s="2"/>
      <c r="BR5655" s="2"/>
      <c r="BS5655" s="2"/>
      <c r="BT5655" s="2"/>
      <c r="BU5655" s="2"/>
      <c r="BV5655" s="2"/>
      <c r="BW5655" s="2"/>
      <c r="BX5655" s="2"/>
      <c r="BY5655" s="2"/>
    </row>
    <row r="5656" spans="38:77" s="11" customFormat="1" x14ac:dyDescent="0.3">
      <c r="AL5656" s="2"/>
      <c r="AM5656" s="2"/>
      <c r="AN5656" s="2"/>
      <c r="AO5656" s="2"/>
      <c r="AP5656" s="2"/>
      <c r="AQ5656" s="2"/>
      <c r="AR5656" s="2"/>
      <c r="AS5656" s="2"/>
      <c r="AT5656" s="2"/>
      <c r="AU5656" s="2"/>
      <c r="AV5656" s="2"/>
      <c r="AW5656" s="2"/>
      <c r="AX5656" s="2"/>
      <c r="AY5656" s="2"/>
      <c r="AZ5656" s="2"/>
      <c r="BA5656" s="2"/>
      <c r="BB5656" s="2"/>
      <c r="BC5656" s="2"/>
      <c r="BD5656" s="2"/>
      <c r="BE5656" s="2"/>
      <c r="BF5656" s="2"/>
      <c r="BG5656" s="2"/>
      <c r="BH5656" s="2"/>
      <c r="BI5656" s="2"/>
      <c r="BJ5656" s="2"/>
      <c r="BK5656" s="2"/>
      <c r="BL5656" s="2"/>
      <c r="BM5656" s="2"/>
      <c r="BN5656" s="2"/>
      <c r="BO5656" s="2"/>
      <c r="BP5656" s="2"/>
      <c r="BQ5656" s="2"/>
      <c r="BR5656" s="2"/>
      <c r="BS5656" s="2"/>
      <c r="BT5656" s="2"/>
      <c r="BU5656" s="2"/>
      <c r="BV5656" s="2"/>
      <c r="BW5656" s="2"/>
      <c r="BX5656" s="2"/>
      <c r="BY5656" s="2"/>
    </row>
    <row r="5657" spans="38:77" s="11" customFormat="1" x14ac:dyDescent="0.3">
      <c r="AL5657" s="2"/>
      <c r="AM5657" s="2"/>
      <c r="AN5657" s="2"/>
      <c r="AO5657" s="2"/>
      <c r="AP5657" s="2"/>
      <c r="AQ5657" s="2"/>
      <c r="AR5657" s="2"/>
      <c r="AS5657" s="2"/>
      <c r="AT5657" s="2"/>
      <c r="AU5657" s="2"/>
      <c r="AV5657" s="2"/>
      <c r="AW5657" s="2"/>
      <c r="AX5657" s="2"/>
      <c r="AY5657" s="2"/>
      <c r="AZ5657" s="2"/>
      <c r="BA5657" s="2"/>
      <c r="BB5657" s="2"/>
      <c r="BC5657" s="2"/>
      <c r="BD5657" s="2"/>
      <c r="BE5657" s="2"/>
      <c r="BF5657" s="2"/>
      <c r="BG5657" s="2"/>
      <c r="BH5657" s="2"/>
      <c r="BI5657" s="2"/>
      <c r="BJ5657" s="2"/>
      <c r="BK5657" s="2"/>
      <c r="BL5657" s="2"/>
      <c r="BM5657" s="2"/>
      <c r="BN5657" s="2"/>
      <c r="BO5657" s="2"/>
      <c r="BP5657" s="2"/>
      <c r="BQ5657" s="2"/>
      <c r="BR5657" s="2"/>
      <c r="BS5657" s="2"/>
      <c r="BT5657" s="2"/>
      <c r="BU5657" s="2"/>
      <c r="BV5657" s="2"/>
      <c r="BW5657" s="2"/>
      <c r="BX5657" s="2"/>
      <c r="BY5657" s="2"/>
    </row>
    <row r="5658" spans="38:77" s="11" customFormat="1" x14ac:dyDescent="0.3">
      <c r="AL5658" s="2"/>
      <c r="AM5658" s="2"/>
      <c r="AN5658" s="2"/>
      <c r="AO5658" s="2"/>
      <c r="AP5658" s="2"/>
      <c r="AQ5658" s="2"/>
      <c r="AR5658" s="2"/>
      <c r="AS5658" s="2"/>
      <c r="AT5658" s="2"/>
      <c r="AU5658" s="2"/>
      <c r="AV5658" s="2"/>
      <c r="AW5658" s="2"/>
      <c r="AX5658" s="2"/>
      <c r="AY5658" s="2"/>
      <c r="AZ5658" s="2"/>
      <c r="BA5658" s="2"/>
      <c r="BB5658" s="2"/>
      <c r="BC5658" s="2"/>
      <c r="BD5658" s="2"/>
      <c r="BE5658" s="2"/>
      <c r="BF5658" s="2"/>
      <c r="BG5658" s="2"/>
      <c r="BH5658" s="2"/>
      <c r="BI5658" s="2"/>
      <c r="BJ5658" s="2"/>
      <c r="BK5658" s="2"/>
      <c r="BL5658" s="2"/>
      <c r="BM5658" s="2"/>
      <c r="BN5658" s="2"/>
      <c r="BO5658" s="2"/>
      <c r="BP5658" s="2"/>
      <c r="BQ5658" s="2"/>
      <c r="BR5658" s="2"/>
      <c r="BS5658" s="2"/>
      <c r="BT5658" s="2"/>
      <c r="BU5658" s="2"/>
      <c r="BV5658" s="2"/>
      <c r="BW5658" s="2"/>
      <c r="BX5658" s="2"/>
      <c r="BY5658" s="2"/>
    </row>
    <row r="5659" spans="38:77" s="11" customFormat="1" x14ac:dyDescent="0.3">
      <c r="AL5659" s="2"/>
      <c r="AM5659" s="2"/>
      <c r="AN5659" s="2"/>
      <c r="AO5659" s="2"/>
      <c r="AP5659" s="2"/>
      <c r="AQ5659" s="2"/>
      <c r="AR5659" s="2"/>
      <c r="AS5659" s="2"/>
      <c r="AT5659" s="2"/>
      <c r="AU5659" s="2"/>
      <c r="AV5659" s="2"/>
      <c r="AW5659" s="2"/>
      <c r="AX5659" s="2"/>
      <c r="AY5659" s="2"/>
      <c r="AZ5659" s="2"/>
      <c r="BA5659" s="2"/>
      <c r="BB5659" s="2"/>
      <c r="BC5659" s="2"/>
      <c r="BD5659" s="2"/>
      <c r="BE5659" s="2"/>
      <c r="BF5659" s="2"/>
      <c r="BG5659" s="2"/>
      <c r="BH5659" s="2"/>
      <c r="BI5659" s="2"/>
      <c r="BJ5659" s="2"/>
      <c r="BK5659" s="2"/>
      <c r="BL5659" s="2"/>
      <c r="BM5659" s="2"/>
      <c r="BN5659" s="2"/>
      <c r="BO5659" s="2"/>
      <c r="BP5659" s="2"/>
      <c r="BQ5659" s="2"/>
      <c r="BR5659" s="2"/>
      <c r="BS5659" s="2"/>
      <c r="BT5659" s="2"/>
      <c r="BU5659" s="2"/>
      <c r="BV5659" s="2"/>
      <c r="BW5659" s="2"/>
      <c r="BX5659" s="2"/>
      <c r="BY5659" s="2"/>
    </row>
    <row r="5660" spans="38:77" s="11" customFormat="1" x14ac:dyDescent="0.3">
      <c r="AL5660" s="2"/>
      <c r="AM5660" s="2"/>
      <c r="AN5660" s="2"/>
      <c r="AO5660" s="2"/>
      <c r="AP5660" s="2"/>
      <c r="AQ5660" s="2"/>
      <c r="AR5660" s="2"/>
      <c r="AS5660" s="2"/>
      <c r="AT5660" s="2"/>
      <c r="AU5660" s="2"/>
      <c r="AV5660" s="2"/>
      <c r="AW5660" s="2"/>
      <c r="AX5660" s="2"/>
      <c r="AY5660" s="2"/>
      <c r="AZ5660" s="2"/>
      <c r="BA5660" s="2"/>
      <c r="BB5660" s="2"/>
      <c r="BC5660" s="2"/>
      <c r="BD5660" s="2"/>
      <c r="BE5660" s="2"/>
      <c r="BF5660" s="2"/>
      <c r="BG5660" s="2"/>
      <c r="BH5660" s="2"/>
      <c r="BI5660" s="2"/>
      <c r="BJ5660" s="2"/>
      <c r="BK5660" s="2"/>
      <c r="BL5660" s="2"/>
      <c r="BM5660" s="2"/>
      <c r="BN5660" s="2"/>
      <c r="BO5660" s="2"/>
      <c r="BP5660" s="2"/>
      <c r="BQ5660" s="2"/>
      <c r="BR5660" s="2"/>
      <c r="BS5660" s="2"/>
      <c r="BT5660" s="2"/>
      <c r="BU5660" s="2"/>
      <c r="BV5660" s="2"/>
      <c r="BW5660" s="2"/>
      <c r="BX5660" s="2"/>
      <c r="BY5660" s="2"/>
    </row>
    <row r="5661" spans="38:77" s="11" customFormat="1" x14ac:dyDescent="0.3">
      <c r="AL5661" s="2"/>
      <c r="AM5661" s="2"/>
      <c r="AN5661" s="2"/>
      <c r="AO5661" s="2"/>
      <c r="AP5661" s="2"/>
      <c r="AQ5661" s="2"/>
      <c r="AR5661" s="2"/>
      <c r="AS5661" s="2"/>
      <c r="AT5661" s="2"/>
      <c r="AU5661" s="2"/>
      <c r="AV5661" s="2"/>
      <c r="AW5661" s="2"/>
      <c r="AX5661" s="2"/>
      <c r="AY5661" s="2"/>
      <c r="AZ5661" s="2"/>
      <c r="BA5661" s="2"/>
      <c r="BB5661" s="2"/>
      <c r="BC5661" s="2"/>
      <c r="BD5661" s="2"/>
      <c r="BE5661" s="2"/>
      <c r="BF5661" s="2"/>
      <c r="BG5661" s="2"/>
      <c r="BH5661" s="2"/>
      <c r="BI5661" s="2"/>
      <c r="BJ5661" s="2"/>
      <c r="BK5661" s="2"/>
      <c r="BL5661" s="2"/>
      <c r="BM5661" s="2"/>
      <c r="BN5661" s="2"/>
      <c r="BO5661" s="2"/>
      <c r="BP5661" s="2"/>
      <c r="BQ5661" s="2"/>
      <c r="BR5661" s="2"/>
      <c r="BS5661" s="2"/>
      <c r="BT5661" s="2"/>
      <c r="BU5661" s="2"/>
      <c r="BV5661" s="2"/>
      <c r="BW5661" s="2"/>
      <c r="BX5661" s="2"/>
      <c r="BY5661" s="2"/>
    </row>
    <row r="5662" spans="38:77" s="11" customFormat="1" x14ac:dyDescent="0.3">
      <c r="AL5662" s="2"/>
      <c r="AM5662" s="2"/>
      <c r="AN5662" s="2"/>
      <c r="AO5662" s="2"/>
      <c r="AP5662" s="2"/>
      <c r="AQ5662" s="2"/>
      <c r="AR5662" s="2"/>
      <c r="AS5662" s="2"/>
      <c r="AT5662" s="2"/>
      <c r="AU5662" s="2"/>
      <c r="AV5662" s="2"/>
      <c r="AW5662" s="2"/>
      <c r="AX5662" s="2"/>
      <c r="AY5662" s="2"/>
      <c r="AZ5662" s="2"/>
      <c r="BA5662" s="2"/>
      <c r="BB5662" s="2"/>
      <c r="BC5662" s="2"/>
      <c r="BD5662" s="2"/>
      <c r="BE5662" s="2"/>
      <c r="BF5662" s="2"/>
      <c r="BG5662" s="2"/>
      <c r="BH5662" s="2"/>
      <c r="BI5662" s="2"/>
      <c r="BJ5662" s="2"/>
      <c r="BK5662" s="2"/>
      <c r="BL5662" s="2"/>
      <c r="BM5662" s="2"/>
      <c r="BN5662" s="2"/>
      <c r="BO5662" s="2"/>
      <c r="BP5662" s="2"/>
      <c r="BQ5662" s="2"/>
      <c r="BR5662" s="2"/>
      <c r="BS5662" s="2"/>
      <c r="BT5662" s="2"/>
      <c r="BU5662" s="2"/>
      <c r="BV5662" s="2"/>
      <c r="BW5662" s="2"/>
      <c r="BX5662" s="2"/>
      <c r="BY5662" s="2"/>
    </row>
    <row r="5663" spans="38:77" s="11" customFormat="1" x14ac:dyDescent="0.3">
      <c r="AL5663" s="2"/>
      <c r="AM5663" s="2"/>
      <c r="AN5663" s="2"/>
      <c r="AO5663" s="2"/>
      <c r="AP5663" s="2"/>
      <c r="AQ5663" s="2"/>
      <c r="AR5663" s="2"/>
      <c r="AS5663" s="2"/>
      <c r="AT5663" s="2"/>
      <c r="AU5663" s="2"/>
      <c r="AV5663" s="2"/>
      <c r="AW5663" s="2"/>
      <c r="AX5663" s="2"/>
      <c r="AY5663" s="2"/>
      <c r="AZ5663" s="2"/>
      <c r="BA5663" s="2"/>
      <c r="BB5663" s="2"/>
      <c r="BC5663" s="2"/>
      <c r="BD5663" s="2"/>
      <c r="BE5663" s="2"/>
      <c r="BF5663" s="2"/>
      <c r="BG5663" s="2"/>
      <c r="BH5663" s="2"/>
      <c r="BI5663" s="2"/>
      <c r="BJ5663" s="2"/>
      <c r="BK5663" s="2"/>
      <c r="BL5663" s="2"/>
      <c r="BM5663" s="2"/>
      <c r="BN5663" s="2"/>
      <c r="BO5663" s="2"/>
      <c r="BP5663" s="2"/>
      <c r="BQ5663" s="2"/>
      <c r="BR5663" s="2"/>
      <c r="BS5663" s="2"/>
      <c r="BT5663" s="2"/>
      <c r="BU5663" s="2"/>
      <c r="BV5663" s="2"/>
      <c r="BW5663" s="2"/>
      <c r="BX5663" s="2"/>
      <c r="BY5663" s="2"/>
    </row>
    <row r="5664" spans="38:77" s="11" customFormat="1" x14ac:dyDescent="0.3">
      <c r="AL5664" s="2"/>
      <c r="AM5664" s="2"/>
      <c r="AN5664" s="2"/>
      <c r="AO5664" s="2"/>
      <c r="AP5664" s="2"/>
      <c r="AQ5664" s="2"/>
      <c r="AR5664" s="2"/>
      <c r="AS5664" s="2"/>
      <c r="AT5664" s="2"/>
      <c r="AU5664" s="2"/>
      <c r="AV5664" s="2"/>
      <c r="AW5664" s="2"/>
      <c r="AX5664" s="2"/>
      <c r="AY5664" s="2"/>
      <c r="AZ5664" s="2"/>
      <c r="BA5664" s="2"/>
      <c r="BB5664" s="2"/>
      <c r="BC5664" s="2"/>
      <c r="BD5664" s="2"/>
      <c r="BE5664" s="2"/>
      <c r="BF5664" s="2"/>
      <c r="BG5664" s="2"/>
      <c r="BH5664" s="2"/>
      <c r="BI5664" s="2"/>
      <c r="BJ5664" s="2"/>
      <c r="BK5664" s="2"/>
      <c r="BL5664" s="2"/>
      <c r="BM5664" s="2"/>
      <c r="BN5664" s="2"/>
      <c r="BO5664" s="2"/>
      <c r="BP5664" s="2"/>
      <c r="BQ5664" s="2"/>
      <c r="BR5664" s="2"/>
      <c r="BS5664" s="2"/>
      <c r="BT5664" s="2"/>
      <c r="BU5664" s="2"/>
      <c r="BV5664" s="2"/>
      <c r="BW5664" s="2"/>
      <c r="BX5664" s="2"/>
      <c r="BY5664" s="2"/>
    </row>
    <row r="5665" spans="38:77" s="11" customFormat="1" x14ac:dyDescent="0.3">
      <c r="AL5665" s="2"/>
      <c r="AM5665" s="2"/>
      <c r="AN5665" s="2"/>
      <c r="AO5665" s="2"/>
      <c r="AP5665" s="2"/>
      <c r="AQ5665" s="2"/>
      <c r="AR5665" s="2"/>
      <c r="AS5665" s="2"/>
      <c r="AT5665" s="2"/>
      <c r="AU5665" s="2"/>
      <c r="AV5665" s="2"/>
      <c r="AW5665" s="2"/>
      <c r="AX5665" s="2"/>
      <c r="AY5665" s="2"/>
      <c r="AZ5665" s="2"/>
      <c r="BA5665" s="2"/>
      <c r="BB5665" s="2"/>
      <c r="BC5665" s="2"/>
      <c r="BD5665" s="2"/>
      <c r="BE5665" s="2"/>
      <c r="BF5665" s="2"/>
      <c r="BG5665" s="2"/>
      <c r="BH5665" s="2"/>
      <c r="BI5665" s="2"/>
      <c r="BJ5665" s="2"/>
      <c r="BK5665" s="2"/>
      <c r="BL5665" s="2"/>
      <c r="BM5665" s="2"/>
      <c r="BN5665" s="2"/>
      <c r="BO5665" s="2"/>
      <c r="BP5665" s="2"/>
      <c r="BQ5665" s="2"/>
      <c r="BR5665" s="2"/>
      <c r="BS5665" s="2"/>
      <c r="BT5665" s="2"/>
      <c r="BU5665" s="2"/>
      <c r="BV5665" s="2"/>
      <c r="BW5665" s="2"/>
      <c r="BX5665" s="2"/>
      <c r="BY5665" s="2"/>
    </row>
    <row r="5666" spans="38:77" s="11" customFormat="1" x14ac:dyDescent="0.3">
      <c r="AL5666" s="2"/>
      <c r="AM5666" s="2"/>
      <c r="AN5666" s="2"/>
      <c r="AO5666" s="2"/>
      <c r="AP5666" s="2"/>
      <c r="AQ5666" s="2"/>
      <c r="AR5666" s="2"/>
      <c r="AS5666" s="2"/>
      <c r="AT5666" s="2"/>
      <c r="AU5666" s="2"/>
      <c r="AV5666" s="2"/>
      <c r="AW5666" s="2"/>
      <c r="AX5666" s="2"/>
      <c r="AY5666" s="2"/>
      <c r="AZ5666" s="2"/>
      <c r="BA5666" s="2"/>
      <c r="BB5666" s="2"/>
      <c r="BC5666" s="2"/>
      <c r="BD5666" s="2"/>
      <c r="BE5666" s="2"/>
      <c r="BF5666" s="2"/>
      <c r="BG5666" s="2"/>
      <c r="BH5666" s="2"/>
      <c r="BI5666" s="2"/>
      <c r="BJ5666" s="2"/>
      <c r="BK5666" s="2"/>
      <c r="BL5666" s="2"/>
      <c r="BM5666" s="2"/>
      <c r="BN5666" s="2"/>
      <c r="BO5666" s="2"/>
      <c r="BP5666" s="2"/>
      <c r="BQ5666" s="2"/>
      <c r="BR5666" s="2"/>
      <c r="BS5666" s="2"/>
      <c r="BT5666" s="2"/>
      <c r="BU5666" s="2"/>
      <c r="BV5666" s="2"/>
      <c r="BW5666" s="2"/>
      <c r="BX5666" s="2"/>
      <c r="BY5666" s="2"/>
    </row>
    <row r="5667" spans="38:77" s="11" customFormat="1" x14ac:dyDescent="0.3">
      <c r="AL5667" s="2"/>
      <c r="AM5667" s="2"/>
      <c r="AN5667" s="2"/>
      <c r="AO5667" s="2"/>
      <c r="AP5667" s="2"/>
      <c r="AQ5667" s="2"/>
      <c r="AR5667" s="2"/>
      <c r="AS5667" s="2"/>
      <c r="AT5667" s="2"/>
      <c r="AU5667" s="2"/>
      <c r="AV5667" s="2"/>
      <c r="AW5667" s="2"/>
      <c r="AX5667" s="2"/>
      <c r="AY5667" s="2"/>
      <c r="AZ5667" s="2"/>
      <c r="BA5667" s="2"/>
      <c r="BB5667" s="2"/>
      <c r="BC5667" s="2"/>
      <c r="BD5667" s="2"/>
      <c r="BE5667" s="2"/>
      <c r="BF5667" s="2"/>
      <c r="BG5667" s="2"/>
      <c r="BH5667" s="2"/>
      <c r="BI5667" s="2"/>
      <c r="BJ5667" s="2"/>
      <c r="BK5667" s="2"/>
      <c r="BL5667" s="2"/>
      <c r="BM5667" s="2"/>
      <c r="BN5667" s="2"/>
      <c r="BO5667" s="2"/>
      <c r="BP5667" s="2"/>
      <c r="BQ5667" s="2"/>
      <c r="BR5667" s="2"/>
      <c r="BS5667" s="2"/>
      <c r="BT5667" s="2"/>
      <c r="BU5667" s="2"/>
      <c r="BV5667" s="2"/>
      <c r="BW5667" s="2"/>
      <c r="BX5667" s="2"/>
      <c r="BY5667" s="2"/>
    </row>
    <row r="5668" spans="38:77" s="11" customFormat="1" x14ac:dyDescent="0.3">
      <c r="AL5668" s="2"/>
      <c r="AM5668" s="2"/>
      <c r="AN5668" s="2"/>
      <c r="AO5668" s="2"/>
      <c r="AP5668" s="2"/>
      <c r="AQ5668" s="2"/>
      <c r="AR5668" s="2"/>
      <c r="AS5668" s="2"/>
      <c r="AT5668" s="2"/>
      <c r="AU5668" s="2"/>
      <c r="AV5668" s="2"/>
      <c r="AW5668" s="2"/>
      <c r="AX5668" s="2"/>
      <c r="AY5668" s="2"/>
      <c r="AZ5668" s="2"/>
      <c r="BA5668" s="2"/>
      <c r="BB5668" s="2"/>
      <c r="BC5668" s="2"/>
      <c r="BD5668" s="2"/>
      <c r="BE5668" s="2"/>
      <c r="BF5668" s="2"/>
      <c r="BG5668" s="2"/>
      <c r="BH5668" s="2"/>
      <c r="BI5668" s="2"/>
      <c r="BJ5668" s="2"/>
      <c r="BK5668" s="2"/>
      <c r="BL5668" s="2"/>
      <c r="BM5668" s="2"/>
      <c r="BN5668" s="2"/>
      <c r="BO5668" s="2"/>
      <c r="BP5668" s="2"/>
      <c r="BQ5668" s="2"/>
      <c r="BR5668" s="2"/>
      <c r="BS5668" s="2"/>
      <c r="BT5668" s="2"/>
      <c r="BU5668" s="2"/>
      <c r="BV5668" s="2"/>
      <c r="BW5668" s="2"/>
      <c r="BX5668" s="2"/>
      <c r="BY5668" s="2"/>
    </row>
    <row r="5669" spans="38:77" s="11" customFormat="1" x14ac:dyDescent="0.3">
      <c r="AL5669" s="2"/>
      <c r="AM5669" s="2"/>
      <c r="AN5669" s="2"/>
      <c r="AO5669" s="2"/>
      <c r="AP5669" s="2"/>
      <c r="AQ5669" s="2"/>
      <c r="AR5669" s="2"/>
      <c r="AS5669" s="2"/>
      <c r="AT5669" s="2"/>
      <c r="AU5669" s="2"/>
      <c r="AV5669" s="2"/>
      <c r="AW5669" s="2"/>
      <c r="AX5669" s="2"/>
      <c r="AY5669" s="2"/>
      <c r="AZ5669" s="2"/>
      <c r="BA5669" s="2"/>
      <c r="BB5669" s="2"/>
      <c r="BC5669" s="2"/>
      <c r="BD5669" s="2"/>
      <c r="BE5669" s="2"/>
      <c r="BF5669" s="2"/>
      <c r="BG5669" s="2"/>
      <c r="BH5669" s="2"/>
      <c r="BI5669" s="2"/>
      <c r="BJ5669" s="2"/>
      <c r="BK5669" s="2"/>
      <c r="BL5669" s="2"/>
      <c r="BM5669" s="2"/>
      <c r="BN5669" s="2"/>
      <c r="BO5669" s="2"/>
      <c r="BP5669" s="2"/>
      <c r="BQ5669" s="2"/>
      <c r="BR5669" s="2"/>
      <c r="BS5669" s="2"/>
      <c r="BT5669" s="2"/>
      <c r="BU5669" s="2"/>
      <c r="BV5669" s="2"/>
      <c r="BW5669" s="2"/>
      <c r="BX5669" s="2"/>
      <c r="BY5669" s="2"/>
    </row>
    <row r="5670" spans="38:77" s="11" customFormat="1" x14ac:dyDescent="0.3">
      <c r="AL5670" s="2"/>
      <c r="AM5670" s="2"/>
      <c r="AN5670" s="2"/>
      <c r="AO5670" s="2"/>
      <c r="AP5670" s="2"/>
      <c r="AQ5670" s="2"/>
      <c r="AR5670" s="2"/>
      <c r="AS5670" s="2"/>
      <c r="AT5670" s="2"/>
      <c r="AU5670" s="2"/>
      <c r="AV5670" s="2"/>
      <c r="AW5670" s="2"/>
      <c r="AX5670" s="2"/>
      <c r="AY5670" s="2"/>
      <c r="AZ5670" s="2"/>
      <c r="BA5670" s="2"/>
      <c r="BB5670" s="2"/>
      <c r="BC5670" s="2"/>
      <c r="BD5670" s="2"/>
      <c r="BE5670" s="2"/>
      <c r="BF5670" s="2"/>
      <c r="BG5670" s="2"/>
      <c r="BH5670" s="2"/>
      <c r="BI5670" s="2"/>
      <c r="BJ5670" s="2"/>
      <c r="BK5670" s="2"/>
      <c r="BL5670" s="2"/>
      <c r="BM5670" s="2"/>
      <c r="BN5670" s="2"/>
      <c r="BO5670" s="2"/>
      <c r="BP5670" s="2"/>
      <c r="BQ5670" s="2"/>
      <c r="BR5670" s="2"/>
      <c r="BS5670" s="2"/>
      <c r="BT5670" s="2"/>
      <c r="BU5670" s="2"/>
      <c r="BV5670" s="2"/>
      <c r="BW5670" s="2"/>
      <c r="BX5670" s="2"/>
      <c r="BY5670" s="2"/>
    </row>
    <row r="5671" spans="38:77" s="11" customFormat="1" x14ac:dyDescent="0.3">
      <c r="AL5671" s="2"/>
      <c r="AM5671" s="2"/>
      <c r="AN5671" s="2"/>
      <c r="AO5671" s="2"/>
      <c r="AP5671" s="2"/>
      <c r="AQ5671" s="2"/>
      <c r="AR5671" s="2"/>
      <c r="AS5671" s="2"/>
      <c r="AT5671" s="2"/>
      <c r="AU5671" s="2"/>
      <c r="AV5671" s="2"/>
      <c r="AW5671" s="2"/>
      <c r="AX5671" s="2"/>
      <c r="AY5671" s="2"/>
      <c r="AZ5671" s="2"/>
      <c r="BA5671" s="2"/>
      <c r="BB5671" s="2"/>
      <c r="BC5671" s="2"/>
      <c r="BD5671" s="2"/>
      <c r="BE5671" s="2"/>
      <c r="BF5671" s="2"/>
      <c r="BG5671" s="2"/>
      <c r="BH5671" s="2"/>
      <c r="BI5671" s="2"/>
      <c r="BJ5671" s="2"/>
      <c r="BK5671" s="2"/>
      <c r="BL5671" s="2"/>
      <c r="BM5671" s="2"/>
      <c r="BN5671" s="2"/>
      <c r="BO5671" s="2"/>
      <c r="BP5671" s="2"/>
      <c r="BQ5671" s="2"/>
      <c r="BR5671" s="2"/>
      <c r="BS5671" s="2"/>
      <c r="BT5671" s="2"/>
      <c r="BU5671" s="2"/>
      <c r="BV5671" s="2"/>
      <c r="BW5671" s="2"/>
      <c r="BX5671" s="2"/>
      <c r="BY5671" s="2"/>
    </row>
    <row r="5672" spans="38:77" s="11" customFormat="1" x14ac:dyDescent="0.3">
      <c r="AL5672" s="2"/>
      <c r="AM5672" s="2"/>
      <c r="AN5672" s="2"/>
      <c r="AO5672" s="2"/>
      <c r="AP5672" s="2"/>
      <c r="AQ5672" s="2"/>
      <c r="AR5672" s="2"/>
      <c r="AS5672" s="2"/>
      <c r="AT5672" s="2"/>
      <c r="AU5672" s="2"/>
      <c r="AV5672" s="2"/>
      <c r="AW5672" s="2"/>
      <c r="AX5672" s="2"/>
      <c r="AY5672" s="2"/>
      <c r="AZ5672" s="2"/>
      <c r="BA5672" s="2"/>
      <c r="BB5672" s="2"/>
      <c r="BC5672" s="2"/>
      <c r="BD5672" s="2"/>
      <c r="BE5672" s="2"/>
      <c r="BF5672" s="2"/>
      <c r="BG5672" s="2"/>
      <c r="BH5672" s="2"/>
      <c r="BI5672" s="2"/>
      <c r="BJ5672" s="2"/>
      <c r="BK5672" s="2"/>
      <c r="BL5672" s="2"/>
      <c r="BM5672" s="2"/>
      <c r="BN5672" s="2"/>
      <c r="BO5672" s="2"/>
      <c r="BP5672" s="2"/>
      <c r="BQ5672" s="2"/>
      <c r="BR5672" s="2"/>
      <c r="BS5672" s="2"/>
      <c r="BT5672" s="2"/>
      <c r="BU5672" s="2"/>
      <c r="BV5672" s="2"/>
      <c r="BW5672" s="2"/>
      <c r="BX5672" s="2"/>
      <c r="BY5672" s="2"/>
    </row>
    <row r="5673" spans="38:77" s="11" customFormat="1" x14ac:dyDescent="0.3">
      <c r="AL5673" s="2"/>
      <c r="AM5673" s="2"/>
      <c r="AN5673" s="2"/>
      <c r="AO5673" s="2"/>
      <c r="AP5673" s="2"/>
      <c r="AQ5673" s="2"/>
      <c r="AR5673" s="2"/>
      <c r="AS5673" s="2"/>
      <c r="AT5673" s="2"/>
      <c r="AU5673" s="2"/>
      <c r="AV5673" s="2"/>
      <c r="AW5673" s="2"/>
      <c r="AX5673" s="2"/>
      <c r="AY5673" s="2"/>
      <c r="AZ5673" s="2"/>
      <c r="BA5673" s="2"/>
      <c r="BB5673" s="2"/>
      <c r="BC5673" s="2"/>
      <c r="BD5673" s="2"/>
      <c r="BE5673" s="2"/>
      <c r="BF5673" s="2"/>
      <c r="BG5673" s="2"/>
      <c r="BH5673" s="2"/>
      <c r="BI5673" s="2"/>
      <c r="BJ5673" s="2"/>
      <c r="BK5673" s="2"/>
      <c r="BL5673" s="2"/>
      <c r="BM5673" s="2"/>
      <c r="BN5673" s="2"/>
      <c r="BO5673" s="2"/>
      <c r="BP5673" s="2"/>
      <c r="BQ5673" s="2"/>
      <c r="BR5673" s="2"/>
      <c r="BS5673" s="2"/>
      <c r="BT5673" s="2"/>
      <c r="BU5673" s="2"/>
      <c r="BV5673" s="2"/>
      <c r="BW5673" s="2"/>
      <c r="BX5673" s="2"/>
      <c r="BY5673" s="2"/>
    </row>
    <row r="5674" spans="38:77" s="11" customFormat="1" x14ac:dyDescent="0.3">
      <c r="AL5674" s="2"/>
      <c r="AM5674" s="2"/>
      <c r="AN5674" s="2"/>
      <c r="AO5674" s="2"/>
      <c r="AP5674" s="2"/>
      <c r="AQ5674" s="2"/>
      <c r="AR5674" s="2"/>
      <c r="AS5674" s="2"/>
      <c r="AT5674" s="2"/>
      <c r="AU5674" s="2"/>
      <c r="AV5674" s="2"/>
      <c r="AW5674" s="2"/>
      <c r="AX5674" s="2"/>
      <c r="AY5674" s="2"/>
      <c r="AZ5674" s="2"/>
      <c r="BA5674" s="2"/>
      <c r="BB5674" s="2"/>
      <c r="BC5674" s="2"/>
      <c r="BD5674" s="2"/>
      <c r="BE5674" s="2"/>
      <c r="BF5674" s="2"/>
      <c r="BG5674" s="2"/>
      <c r="BH5674" s="2"/>
      <c r="BI5674" s="2"/>
      <c r="BJ5674" s="2"/>
      <c r="BK5674" s="2"/>
      <c r="BL5674" s="2"/>
      <c r="BM5674" s="2"/>
      <c r="BN5674" s="2"/>
      <c r="BO5674" s="2"/>
      <c r="BP5674" s="2"/>
      <c r="BQ5674" s="2"/>
      <c r="BR5674" s="2"/>
      <c r="BS5674" s="2"/>
      <c r="BT5674" s="2"/>
      <c r="BU5674" s="2"/>
      <c r="BV5674" s="2"/>
      <c r="BW5674" s="2"/>
      <c r="BX5674" s="2"/>
      <c r="BY5674" s="2"/>
    </row>
    <row r="5675" spans="38:77" s="11" customFormat="1" x14ac:dyDescent="0.3">
      <c r="AL5675" s="2"/>
      <c r="AM5675" s="2"/>
      <c r="AN5675" s="2"/>
      <c r="AO5675" s="2"/>
      <c r="AP5675" s="2"/>
      <c r="AQ5675" s="2"/>
      <c r="AR5675" s="2"/>
      <c r="AS5675" s="2"/>
      <c r="AT5675" s="2"/>
      <c r="AU5675" s="2"/>
      <c r="AV5675" s="2"/>
      <c r="AW5675" s="2"/>
      <c r="AX5675" s="2"/>
      <c r="AY5675" s="2"/>
      <c r="AZ5675" s="2"/>
      <c r="BA5675" s="2"/>
      <c r="BB5675" s="2"/>
      <c r="BC5675" s="2"/>
      <c r="BD5675" s="2"/>
      <c r="BE5675" s="2"/>
      <c r="BF5675" s="2"/>
      <c r="BG5675" s="2"/>
      <c r="BH5675" s="2"/>
      <c r="BI5675" s="2"/>
      <c r="BJ5675" s="2"/>
      <c r="BK5675" s="2"/>
      <c r="BL5675" s="2"/>
      <c r="BM5675" s="2"/>
      <c r="BN5675" s="2"/>
      <c r="BO5675" s="2"/>
      <c r="BP5675" s="2"/>
      <c r="BQ5675" s="2"/>
      <c r="BR5675" s="2"/>
      <c r="BS5675" s="2"/>
      <c r="BT5675" s="2"/>
      <c r="BU5675" s="2"/>
      <c r="BV5675" s="2"/>
      <c r="BW5675" s="2"/>
      <c r="BX5675" s="2"/>
      <c r="BY5675" s="2"/>
    </row>
    <row r="5676" spans="38:77" s="11" customFormat="1" x14ac:dyDescent="0.3">
      <c r="AL5676" s="2"/>
      <c r="AM5676" s="2"/>
      <c r="AN5676" s="2"/>
      <c r="AO5676" s="2"/>
      <c r="AP5676" s="2"/>
      <c r="AQ5676" s="2"/>
      <c r="AR5676" s="2"/>
      <c r="AS5676" s="2"/>
      <c r="AT5676" s="2"/>
      <c r="AU5676" s="2"/>
      <c r="AV5676" s="2"/>
      <c r="AW5676" s="2"/>
      <c r="AX5676" s="2"/>
      <c r="AY5676" s="2"/>
      <c r="AZ5676" s="2"/>
      <c r="BA5676" s="2"/>
      <c r="BB5676" s="2"/>
      <c r="BC5676" s="2"/>
      <c r="BD5676" s="2"/>
      <c r="BE5676" s="2"/>
      <c r="BF5676" s="2"/>
      <c r="BG5676" s="2"/>
      <c r="BH5676" s="2"/>
      <c r="BI5676" s="2"/>
      <c r="BJ5676" s="2"/>
      <c r="BK5676" s="2"/>
      <c r="BL5676" s="2"/>
      <c r="BM5676" s="2"/>
      <c r="BN5676" s="2"/>
      <c r="BO5676" s="2"/>
      <c r="BP5676" s="2"/>
      <c r="BQ5676" s="2"/>
      <c r="BR5676" s="2"/>
      <c r="BS5676" s="2"/>
      <c r="BT5676" s="2"/>
      <c r="BU5676" s="2"/>
      <c r="BV5676" s="2"/>
      <c r="BW5676" s="2"/>
      <c r="BX5676" s="2"/>
      <c r="BY5676" s="2"/>
    </row>
    <row r="5677" spans="38:77" s="11" customFormat="1" x14ac:dyDescent="0.3">
      <c r="AL5677" s="2"/>
      <c r="AM5677" s="2"/>
      <c r="AN5677" s="2"/>
      <c r="AO5677" s="2"/>
      <c r="AP5677" s="2"/>
      <c r="AQ5677" s="2"/>
      <c r="AR5677" s="2"/>
      <c r="AS5677" s="2"/>
      <c r="AT5677" s="2"/>
      <c r="AU5677" s="2"/>
      <c r="AV5677" s="2"/>
      <c r="AW5677" s="2"/>
      <c r="AX5677" s="2"/>
      <c r="AY5677" s="2"/>
      <c r="AZ5677" s="2"/>
      <c r="BA5677" s="2"/>
      <c r="BB5677" s="2"/>
      <c r="BC5677" s="2"/>
      <c r="BD5677" s="2"/>
      <c r="BE5677" s="2"/>
      <c r="BF5677" s="2"/>
      <c r="BG5677" s="2"/>
      <c r="BH5677" s="2"/>
      <c r="BI5677" s="2"/>
      <c r="BJ5677" s="2"/>
      <c r="BK5677" s="2"/>
      <c r="BL5677" s="2"/>
      <c r="BM5677" s="2"/>
      <c r="BN5677" s="2"/>
      <c r="BO5677" s="2"/>
      <c r="BP5677" s="2"/>
      <c r="BQ5677" s="2"/>
      <c r="BR5677" s="2"/>
      <c r="BS5677" s="2"/>
      <c r="BT5677" s="2"/>
      <c r="BU5677" s="2"/>
      <c r="BV5677" s="2"/>
      <c r="BW5677" s="2"/>
      <c r="BX5677" s="2"/>
      <c r="BY5677" s="2"/>
    </row>
    <row r="5678" spans="38:77" s="11" customFormat="1" x14ac:dyDescent="0.3">
      <c r="AL5678" s="2"/>
      <c r="AM5678" s="2"/>
      <c r="AN5678" s="2"/>
      <c r="AO5678" s="2"/>
      <c r="AP5678" s="2"/>
      <c r="AQ5678" s="2"/>
      <c r="AR5678" s="2"/>
      <c r="AS5678" s="2"/>
      <c r="AT5678" s="2"/>
      <c r="AU5678" s="2"/>
      <c r="AV5678" s="2"/>
      <c r="AW5678" s="2"/>
      <c r="AX5678" s="2"/>
      <c r="AY5678" s="2"/>
      <c r="AZ5678" s="2"/>
      <c r="BA5678" s="2"/>
      <c r="BB5678" s="2"/>
      <c r="BC5678" s="2"/>
      <c r="BD5678" s="2"/>
      <c r="BE5678" s="2"/>
      <c r="BF5678" s="2"/>
      <c r="BG5678" s="2"/>
      <c r="BH5678" s="2"/>
      <c r="BI5678" s="2"/>
      <c r="BJ5678" s="2"/>
      <c r="BK5678" s="2"/>
      <c r="BL5678" s="2"/>
      <c r="BM5678" s="2"/>
      <c r="BN5678" s="2"/>
      <c r="BO5678" s="2"/>
      <c r="BP5678" s="2"/>
      <c r="BQ5678" s="2"/>
      <c r="BR5678" s="2"/>
      <c r="BS5678" s="2"/>
      <c r="BT5678" s="2"/>
      <c r="BU5678" s="2"/>
      <c r="BV5678" s="2"/>
      <c r="BW5678" s="2"/>
      <c r="BX5678" s="2"/>
      <c r="BY5678" s="2"/>
    </row>
    <row r="5679" spans="38:77" s="11" customFormat="1" x14ac:dyDescent="0.3">
      <c r="AL5679" s="2"/>
      <c r="AM5679" s="2"/>
      <c r="AN5679" s="2"/>
      <c r="AO5679" s="2"/>
      <c r="AP5679" s="2"/>
      <c r="AQ5679" s="2"/>
      <c r="AR5679" s="2"/>
      <c r="AS5679" s="2"/>
      <c r="AT5679" s="2"/>
      <c r="AU5679" s="2"/>
      <c r="AV5679" s="2"/>
      <c r="AW5679" s="2"/>
      <c r="AX5679" s="2"/>
      <c r="AY5679" s="2"/>
      <c r="AZ5679" s="2"/>
      <c r="BA5679" s="2"/>
      <c r="BB5679" s="2"/>
      <c r="BC5679" s="2"/>
      <c r="BD5679" s="2"/>
      <c r="BE5679" s="2"/>
      <c r="BF5679" s="2"/>
      <c r="BG5679" s="2"/>
      <c r="BH5679" s="2"/>
      <c r="BI5679" s="2"/>
      <c r="BJ5679" s="2"/>
      <c r="BK5679" s="2"/>
      <c r="BL5679" s="2"/>
      <c r="BM5679" s="2"/>
      <c r="BN5679" s="2"/>
      <c r="BO5679" s="2"/>
      <c r="BP5679" s="2"/>
      <c r="BQ5679" s="2"/>
      <c r="BR5679" s="2"/>
      <c r="BS5679" s="2"/>
      <c r="BT5679" s="2"/>
      <c r="BU5679" s="2"/>
      <c r="BV5679" s="2"/>
      <c r="BW5679" s="2"/>
      <c r="BX5679" s="2"/>
      <c r="BY5679" s="2"/>
    </row>
    <row r="5680" spans="38:77" s="11" customFormat="1" x14ac:dyDescent="0.3">
      <c r="AL5680" s="2"/>
      <c r="AM5680" s="2"/>
      <c r="AN5680" s="2"/>
      <c r="AO5680" s="2"/>
      <c r="AP5680" s="2"/>
      <c r="AQ5680" s="2"/>
      <c r="AR5680" s="2"/>
      <c r="AS5680" s="2"/>
      <c r="AT5680" s="2"/>
      <c r="AU5680" s="2"/>
      <c r="AV5680" s="2"/>
      <c r="AW5680" s="2"/>
      <c r="AX5680" s="2"/>
      <c r="AY5680" s="2"/>
      <c r="AZ5680" s="2"/>
      <c r="BA5680" s="2"/>
      <c r="BB5680" s="2"/>
      <c r="BC5680" s="2"/>
      <c r="BD5680" s="2"/>
      <c r="BE5680" s="2"/>
      <c r="BF5680" s="2"/>
      <c r="BG5680" s="2"/>
      <c r="BH5680" s="2"/>
      <c r="BI5680" s="2"/>
      <c r="BJ5680" s="2"/>
      <c r="BK5680" s="2"/>
      <c r="BL5680" s="2"/>
      <c r="BM5680" s="2"/>
      <c r="BN5680" s="2"/>
      <c r="BO5680" s="2"/>
      <c r="BP5680" s="2"/>
      <c r="BQ5680" s="2"/>
      <c r="BR5680" s="2"/>
      <c r="BS5680" s="2"/>
      <c r="BT5680" s="2"/>
      <c r="BU5680" s="2"/>
      <c r="BV5680" s="2"/>
      <c r="BW5680" s="2"/>
      <c r="BX5680" s="2"/>
      <c r="BY5680" s="2"/>
    </row>
    <row r="5681" spans="38:77" s="11" customFormat="1" x14ac:dyDescent="0.3">
      <c r="AL5681" s="2"/>
      <c r="AM5681" s="2"/>
      <c r="AN5681" s="2"/>
      <c r="AO5681" s="2"/>
      <c r="AP5681" s="2"/>
      <c r="AQ5681" s="2"/>
      <c r="AR5681" s="2"/>
      <c r="AS5681" s="2"/>
      <c r="AT5681" s="2"/>
      <c r="AU5681" s="2"/>
      <c r="AV5681" s="2"/>
      <c r="AW5681" s="2"/>
      <c r="AX5681" s="2"/>
      <c r="AY5681" s="2"/>
      <c r="AZ5681" s="2"/>
      <c r="BA5681" s="2"/>
      <c r="BB5681" s="2"/>
      <c r="BC5681" s="2"/>
      <c r="BD5681" s="2"/>
      <c r="BE5681" s="2"/>
      <c r="BF5681" s="2"/>
      <c r="BG5681" s="2"/>
      <c r="BH5681" s="2"/>
      <c r="BI5681" s="2"/>
      <c r="BJ5681" s="2"/>
      <c r="BK5681" s="2"/>
      <c r="BL5681" s="2"/>
      <c r="BM5681" s="2"/>
      <c r="BN5681" s="2"/>
      <c r="BO5681" s="2"/>
      <c r="BP5681" s="2"/>
      <c r="BQ5681" s="2"/>
      <c r="BR5681" s="2"/>
      <c r="BS5681" s="2"/>
      <c r="BT5681" s="2"/>
      <c r="BU5681" s="2"/>
      <c r="BV5681" s="2"/>
      <c r="BW5681" s="2"/>
      <c r="BX5681" s="2"/>
      <c r="BY5681" s="2"/>
    </row>
    <row r="5682" spans="38:77" s="11" customFormat="1" x14ac:dyDescent="0.3">
      <c r="AL5682" s="2"/>
      <c r="AM5682" s="2"/>
      <c r="AN5682" s="2"/>
      <c r="AO5682" s="2"/>
      <c r="AP5682" s="2"/>
      <c r="AQ5682" s="2"/>
      <c r="AR5682" s="2"/>
      <c r="AS5682" s="2"/>
      <c r="AT5682" s="2"/>
      <c r="AU5682" s="2"/>
      <c r="AV5682" s="2"/>
      <c r="AW5682" s="2"/>
      <c r="AX5682" s="2"/>
      <c r="AY5682" s="2"/>
      <c r="AZ5682" s="2"/>
      <c r="BA5682" s="2"/>
      <c r="BB5682" s="2"/>
      <c r="BC5682" s="2"/>
      <c r="BD5682" s="2"/>
      <c r="BE5682" s="2"/>
      <c r="BF5682" s="2"/>
      <c r="BG5682" s="2"/>
      <c r="BH5682" s="2"/>
      <c r="BI5682" s="2"/>
      <c r="BJ5682" s="2"/>
      <c r="BK5682" s="2"/>
      <c r="BL5682" s="2"/>
      <c r="BM5682" s="2"/>
      <c r="BN5682" s="2"/>
      <c r="BO5682" s="2"/>
      <c r="BP5682" s="2"/>
      <c r="BQ5682" s="2"/>
      <c r="BR5682" s="2"/>
      <c r="BS5682" s="2"/>
      <c r="BT5682" s="2"/>
      <c r="BU5682" s="2"/>
      <c r="BV5682" s="2"/>
      <c r="BW5682" s="2"/>
      <c r="BX5682" s="2"/>
      <c r="BY5682" s="2"/>
    </row>
    <row r="5683" spans="38:77" s="11" customFormat="1" x14ac:dyDescent="0.3">
      <c r="AL5683" s="2"/>
      <c r="AM5683" s="2"/>
      <c r="AN5683" s="2"/>
      <c r="AO5683" s="2"/>
      <c r="AP5683" s="2"/>
      <c r="AQ5683" s="2"/>
      <c r="AR5683" s="2"/>
      <c r="AS5683" s="2"/>
      <c r="AT5683" s="2"/>
      <c r="AU5683" s="2"/>
      <c r="AV5683" s="2"/>
      <c r="AW5683" s="2"/>
      <c r="AX5683" s="2"/>
      <c r="AY5683" s="2"/>
      <c r="AZ5683" s="2"/>
      <c r="BA5683" s="2"/>
      <c r="BB5683" s="2"/>
      <c r="BC5683" s="2"/>
      <c r="BD5683" s="2"/>
      <c r="BE5683" s="2"/>
      <c r="BF5683" s="2"/>
      <c r="BG5683" s="2"/>
      <c r="BH5683" s="2"/>
      <c r="BI5683" s="2"/>
      <c r="BJ5683" s="2"/>
      <c r="BK5683" s="2"/>
      <c r="BL5683" s="2"/>
      <c r="BM5683" s="2"/>
      <c r="BN5683" s="2"/>
      <c r="BO5683" s="2"/>
      <c r="BP5683" s="2"/>
      <c r="BQ5683" s="2"/>
      <c r="BR5683" s="2"/>
      <c r="BS5683" s="2"/>
      <c r="BT5683" s="2"/>
      <c r="BU5683" s="2"/>
      <c r="BV5683" s="2"/>
      <c r="BW5683" s="2"/>
      <c r="BX5683" s="2"/>
      <c r="BY5683" s="2"/>
    </row>
    <row r="5684" spans="38:77" s="11" customFormat="1" x14ac:dyDescent="0.3">
      <c r="AL5684" s="2"/>
      <c r="AM5684" s="2"/>
      <c r="AN5684" s="2"/>
      <c r="AO5684" s="2"/>
      <c r="AP5684" s="2"/>
      <c r="AQ5684" s="2"/>
      <c r="AR5684" s="2"/>
      <c r="AS5684" s="2"/>
      <c r="AT5684" s="2"/>
      <c r="AU5684" s="2"/>
      <c r="AV5684" s="2"/>
      <c r="AW5684" s="2"/>
      <c r="AX5684" s="2"/>
      <c r="AY5684" s="2"/>
      <c r="AZ5684" s="2"/>
      <c r="BA5684" s="2"/>
      <c r="BB5684" s="2"/>
      <c r="BC5684" s="2"/>
      <c r="BD5684" s="2"/>
      <c r="BE5684" s="2"/>
      <c r="BF5684" s="2"/>
      <c r="BG5684" s="2"/>
      <c r="BH5684" s="2"/>
      <c r="BI5684" s="2"/>
      <c r="BJ5684" s="2"/>
      <c r="BK5684" s="2"/>
      <c r="BL5684" s="2"/>
      <c r="BM5684" s="2"/>
      <c r="BN5684" s="2"/>
      <c r="BO5684" s="2"/>
      <c r="BP5684" s="2"/>
      <c r="BQ5684" s="2"/>
      <c r="BR5684" s="2"/>
      <c r="BS5684" s="2"/>
      <c r="BT5684" s="2"/>
      <c r="BU5684" s="2"/>
      <c r="BV5684" s="2"/>
      <c r="BW5684" s="2"/>
      <c r="BX5684" s="2"/>
      <c r="BY5684" s="2"/>
    </row>
    <row r="5685" spans="38:77" s="11" customFormat="1" x14ac:dyDescent="0.3">
      <c r="AL5685" s="2"/>
      <c r="AM5685" s="2"/>
      <c r="AN5685" s="2"/>
      <c r="AO5685" s="2"/>
      <c r="AP5685" s="2"/>
      <c r="AQ5685" s="2"/>
      <c r="AR5685" s="2"/>
      <c r="AS5685" s="2"/>
      <c r="AT5685" s="2"/>
      <c r="AU5685" s="2"/>
      <c r="AV5685" s="2"/>
      <c r="AW5685" s="2"/>
      <c r="AX5685" s="2"/>
      <c r="AY5685" s="2"/>
      <c r="AZ5685" s="2"/>
      <c r="BA5685" s="2"/>
      <c r="BB5685" s="2"/>
      <c r="BC5685" s="2"/>
      <c r="BD5685" s="2"/>
      <c r="BE5685" s="2"/>
      <c r="BF5685" s="2"/>
      <c r="BG5685" s="2"/>
      <c r="BH5685" s="2"/>
      <c r="BI5685" s="2"/>
      <c r="BJ5685" s="2"/>
      <c r="BK5685" s="2"/>
      <c r="BL5685" s="2"/>
      <c r="BM5685" s="2"/>
      <c r="BN5685" s="2"/>
      <c r="BO5685" s="2"/>
      <c r="BP5685" s="2"/>
      <c r="BQ5685" s="2"/>
      <c r="BR5685" s="2"/>
      <c r="BS5685" s="2"/>
      <c r="BT5685" s="2"/>
      <c r="BU5685" s="2"/>
      <c r="BV5685" s="2"/>
      <c r="BW5685" s="2"/>
      <c r="BX5685" s="2"/>
      <c r="BY5685" s="2"/>
    </row>
    <row r="5686" spans="38:77" s="11" customFormat="1" x14ac:dyDescent="0.3">
      <c r="AL5686" s="2"/>
      <c r="AM5686" s="2"/>
      <c r="AN5686" s="2"/>
      <c r="AO5686" s="2"/>
      <c r="AP5686" s="2"/>
      <c r="AQ5686" s="2"/>
      <c r="AR5686" s="2"/>
      <c r="AS5686" s="2"/>
      <c r="AT5686" s="2"/>
      <c r="AU5686" s="2"/>
      <c r="AV5686" s="2"/>
      <c r="AW5686" s="2"/>
      <c r="AX5686" s="2"/>
      <c r="AY5686" s="2"/>
      <c r="AZ5686" s="2"/>
      <c r="BA5686" s="2"/>
      <c r="BB5686" s="2"/>
      <c r="BC5686" s="2"/>
      <c r="BD5686" s="2"/>
      <c r="BE5686" s="2"/>
      <c r="BF5686" s="2"/>
      <c r="BG5686" s="2"/>
      <c r="BH5686" s="2"/>
      <c r="BI5686" s="2"/>
      <c r="BJ5686" s="2"/>
      <c r="BK5686" s="2"/>
      <c r="BL5686" s="2"/>
      <c r="BM5686" s="2"/>
      <c r="BN5686" s="2"/>
      <c r="BO5686" s="2"/>
      <c r="BP5686" s="2"/>
      <c r="BQ5686" s="2"/>
      <c r="BR5686" s="2"/>
      <c r="BS5686" s="2"/>
      <c r="BT5686" s="2"/>
      <c r="BU5686" s="2"/>
      <c r="BV5686" s="2"/>
      <c r="BW5686" s="2"/>
      <c r="BX5686" s="2"/>
      <c r="BY5686" s="2"/>
    </row>
    <row r="5687" spans="38:77" s="11" customFormat="1" x14ac:dyDescent="0.3">
      <c r="AL5687" s="2"/>
      <c r="AM5687" s="2"/>
      <c r="AN5687" s="2"/>
      <c r="AO5687" s="2"/>
      <c r="AP5687" s="2"/>
      <c r="AQ5687" s="2"/>
      <c r="AR5687" s="2"/>
      <c r="AS5687" s="2"/>
      <c r="AT5687" s="2"/>
      <c r="AU5687" s="2"/>
      <c r="AV5687" s="2"/>
      <c r="AW5687" s="2"/>
      <c r="AX5687" s="2"/>
      <c r="AY5687" s="2"/>
      <c r="AZ5687" s="2"/>
      <c r="BA5687" s="2"/>
      <c r="BB5687" s="2"/>
      <c r="BC5687" s="2"/>
      <c r="BD5687" s="2"/>
      <c r="BE5687" s="2"/>
      <c r="BF5687" s="2"/>
      <c r="BG5687" s="2"/>
      <c r="BH5687" s="2"/>
      <c r="BI5687" s="2"/>
      <c r="BJ5687" s="2"/>
      <c r="BK5687" s="2"/>
      <c r="BL5687" s="2"/>
      <c r="BM5687" s="2"/>
      <c r="BN5687" s="2"/>
      <c r="BO5687" s="2"/>
      <c r="BP5687" s="2"/>
      <c r="BQ5687" s="2"/>
      <c r="BR5687" s="2"/>
      <c r="BS5687" s="2"/>
      <c r="BT5687" s="2"/>
      <c r="BU5687" s="2"/>
      <c r="BV5687" s="2"/>
      <c r="BW5687" s="2"/>
      <c r="BX5687" s="2"/>
      <c r="BY5687" s="2"/>
    </row>
    <row r="5688" spans="38:77" s="11" customFormat="1" x14ac:dyDescent="0.3">
      <c r="AL5688" s="2"/>
      <c r="AM5688" s="2"/>
      <c r="AN5688" s="2"/>
      <c r="AO5688" s="2"/>
      <c r="AP5688" s="2"/>
      <c r="AQ5688" s="2"/>
      <c r="AR5688" s="2"/>
      <c r="AS5688" s="2"/>
      <c r="AT5688" s="2"/>
      <c r="AU5688" s="2"/>
      <c r="AV5688" s="2"/>
      <c r="AW5688" s="2"/>
      <c r="AX5688" s="2"/>
      <c r="AY5688" s="2"/>
      <c r="AZ5688" s="2"/>
      <c r="BA5688" s="2"/>
      <c r="BB5688" s="2"/>
      <c r="BC5688" s="2"/>
      <c r="BD5688" s="2"/>
      <c r="BE5688" s="2"/>
      <c r="BF5688" s="2"/>
      <c r="BG5688" s="2"/>
      <c r="BH5688" s="2"/>
      <c r="BI5688" s="2"/>
      <c r="BJ5688" s="2"/>
      <c r="BK5688" s="2"/>
      <c r="BL5688" s="2"/>
      <c r="BM5688" s="2"/>
      <c r="BN5688" s="2"/>
      <c r="BO5688" s="2"/>
      <c r="BP5688" s="2"/>
      <c r="BQ5688" s="2"/>
      <c r="BR5688" s="2"/>
      <c r="BS5688" s="2"/>
      <c r="BT5688" s="2"/>
      <c r="BU5688" s="2"/>
      <c r="BV5688" s="2"/>
      <c r="BW5688" s="2"/>
      <c r="BX5688" s="2"/>
      <c r="BY5688" s="2"/>
    </row>
    <row r="5689" spans="38:77" s="11" customFormat="1" x14ac:dyDescent="0.3">
      <c r="AL5689" s="2"/>
      <c r="AM5689" s="2"/>
      <c r="AN5689" s="2"/>
      <c r="AO5689" s="2"/>
      <c r="AP5689" s="2"/>
      <c r="AQ5689" s="2"/>
      <c r="AR5689" s="2"/>
      <c r="AS5689" s="2"/>
      <c r="AT5689" s="2"/>
      <c r="AU5689" s="2"/>
      <c r="AV5689" s="2"/>
      <c r="AW5689" s="2"/>
      <c r="AX5689" s="2"/>
      <c r="AY5689" s="2"/>
      <c r="AZ5689" s="2"/>
      <c r="BA5689" s="2"/>
      <c r="BB5689" s="2"/>
      <c r="BC5689" s="2"/>
      <c r="BD5689" s="2"/>
      <c r="BE5689" s="2"/>
      <c r="BF5689" s="2"/>
      <c r="BG5689" s="2"/>
      <c r="BH5689" s="2"/>
      <c r="BI5689" s="2"/>
      <c r="BJ5689" s="2"/>
      <c r="BK5689" s="2"/>
      <c r="BL5689" s="2"/>
      <c r="BM5689" s="2"/>
      <c r="BN5689" s="2"/>
      <c r="BO5689" s="2"/>
      <c r="BP5689" s="2"/>
      <c r="BQ5689" s="2"/>
      <c r="BR5689" s="2"/>
      <c r="BS5689" s="2"/>
      <c r="BT5689" s="2"/>
      <c r="BU5689" s="2"/>
      <c r="BV5689" s="2"/>
      <c r="BW5689" s="2"/>
      <c r="BX5689" s="2"/>
      <c r="BY5689" s="2"/>
    </row>
    <row r="5690" spans="38:77" s="11" customFormat="1" x14ac:dyDescent="0.3">
      <c r="AL5690" s="2"/>
      <c r="AM5690" s="2"/>
      <c r="AN5690" s="2"/>
      <c r="AO5690" s="2"/>
      <c r="AP5690" s="2"/>
      <c r="AQ5690" s="2"/>
      <c r="AR5690" s="2"/>
      <c r="AS5690" s="2"/>
      <c r="AT5690" s="2"/>
      <c r="AU5690" s="2"/>
      <c r="AV5690" s="2"/>
      <c r="AW5690" s="2"/>
      <c r="AX5690" s="2"/>
      <c r="AY5690" s="2"/>
      <c r="AZ5690" s="2"/>
      <c r="BA5690" s="2"/>
      <c r="BB5690" s="2"/>
      <c r="BC5690" s="2"/>
      <c r="BD5690" s="2"/>
      <c r="BE5690" s="2"/>
      <c r="BF5690" s="2"/>
      <c r="BG5690" s="2"/>
      <c r="BH5690" s="2"/>
      <c r="BI5690" s="2"/>
      <c r="BJ5690" s="2"/>
      <c r="BK5690" s="2"/>
      <c r="BL5690" s="2"/>
      <c r="BM5690" s="2"/>
      <c r="BN5690" s="2"/>
      <c r="BO5690" s="2"/>
      <c r="BP5690" s="2"/>
      <c r="BQ5690" s="2"/>
      <c r="BR5690" s="2"/>
      <c r="BS5690" s="2"/>
      <c r="BT5690" s="2"/>
      <c r="BU5690" s="2"/>
      <c r="BV5690" s="2"/>
      <c r="BW5690" s="2"/>
      <c r="BX5690" s="2"/>
      <c r="BY5690" s="2"/>
    </row>
    <row r="5691" spans="38:77" s="11" customFormat="1" x14ac:dyDescent="0.3">
      <c r="AL5691" s="2"/>
      <c r="AM5691" s="2"/>
      <c r="AN5691" s="2"/>
      <c r="AO5691" s="2"/>
      <c r="AP5691" s="2"/>
      <c r="AQ5691" s="2"/>
      <c r="AR5691" s="2"/>
      <c r="AS5691" s="2"/>
      <c r="AT5691" s="2"/>
      <c r="AU5691" s="2"/>
      <c r="AV5691" s="2"/>
      <c r="AW5691" s="2"/>
      <c r="AX5691" s="2"/>
      <c r="AY5691" s="2"/>
      <c r="AZ5691" s="2"/>
      <c r="BA5691" s="2"/>
      <c r="BB5691" s="2"/>
      <c r="BC5691" s="2"/>
      <c r="BD5691" s="2"/>
      <c r="BE5691" s="2"/>
      <c r="BF5691" s="2"/>
      <c r="BG5691" s="2"/>
      <c r="BH5691" s="2"/>
      <c r="BI5691" s="2"/>
      <c r="BJ5691" s="2"/>
      <c r="BK5691" s="2"/>
      <c r="BL5691" s="2"/>
      <c r="BM5691" s="2"/>
      <c r="BN5691" s="2"/>
      <c r="BO5691" s="2"/>
      <c r="BP5691" s="2"/>
      <c r="BQ5691" s="2"/>
      <c r="BR5691" s="2"/>
      <c r="BS5691" s="2"/>
      <c r="BT5691" s="2"/>
      <c r="BU5691" s="2"/>
      <c r="BV5691" s="2"/>
      <c r="BW5691" s="2"/>
      <c r="BX5691" s="2"/>
      <c r="BY5691" s="2"/>
    </row>
    <row r="5692" spans="38:77" s="11" customFormat="1" x14ac:dyDescent="0.3">
      <c r="AL5692" s="2"/>
      <c r="AM5692" s="2"/>
      <c r="AN5692" s="2"/>
      <c r="AO5692" s="2"/>
      <c r="AP5692" s="2"/>
      <c r="AQ5692" s="2"/>
      <c r="AR5692" s="2"/>
      <c r="AS5692" s="2"/>
      <c r="AT5692" s="2"/>
      <c r="AU5692" s="2"/>
      <c r="AV5692" s="2"/>
      <c r="AW5692" s="2"/>
      <c r="AX5692" s="2"/>
      <c r="AY5692" s="2"/>
      <c r="AZ5692" s="2"/>
      <c r="BA5692" s="2"/>
      <c r="BB5692" s="2"/>
      <c r="BC5692" s="2"/>
      <c r="BD5692" s="2"/>
      <c r="BE5692" s="2"/>
      <c r="BF5692" s="2"/>
      <c r="BG5692" s="2"/>
      <c r="BH5692" s="2"/>
      <c r="BI5692" s="2"/>
      <c r="BJ5692" s="2"/>
      <c r="BK5692" s="2"/>
      <c r="BL5692" s="2"/>
      <c r="BM5692" s="2"/>
      <c r="BN5692" s="2"/>
      <c r="BO5692" s="2"/>
      <c r="BP5692" s="2"/>
      <c r="BQ5692" s="2"/>
      <c r="BR5692" s="2"/>
      <c r="BS5692" s="2"/>
      <c r="BT5692" s="2"/>
      <c r="BU5692" s="2"/>
      <c r="BV5692" s="2"/>
      <c r="BW5692" s="2"/>
      <c r="BX5692" s="2"/>
      <c r="BY5692" s="2"/>
    </row>
    <row r="5693" spans="38:77" s="11" customFormat="1" x14ac:dyDescent="0.3">
      <c r="AL5693" s="2"/>
      <c r="AM5693" s="2"/>
      <c r="AN5693" s="2"/>
      <c r="AO5693" s="2"/>
      <c r="AP5693" s="2"/>
      <c r="AQ5693" s="2"/>
      <c r="AR5693" s="2"/>
      <c r="AS5693" s="2"/>
      <c r="AT5693" s="2"/>
      <c r="AU5693" s="2"/>
      <c r="AV5693" s="2"/>
      <c r="AW5693" s="2"/>
      <c r="AX5693" s="2"/>
      <c r="AY5693" s="2"/>
      <c r="AZ5693" s="2"/>
      <c r="BA5693" s="2"/>
      <c r="BB5693" s="2"/>
      <c r="BC5693" s="2"/>
      <c r="BD5693" s="2"/>
      <c r="BE5693" s="2"/>
      <c r="BF5693" s="2"/>
      <c r="BG5693" s="2"/>
      <c r="BH5693" s="2"/>
      <c r="BI5693" s="2"/>
      <c r="BJ5693" s="2"/>
      <c r="BK5693" s="2"/>
      <c r="BL5693" s="2"/>
      <c r="BM5693" s="2"/>
      <c r="BN5693" s="2"/>
      <c r="BO5693" s="2"/>
      <c r="BP5693" s="2"/>
      <c r="BQ5693" s="2"/>
      <c r="BR5693" s="2"/>
      <c r="BS5693" s="2"/>
      <c r="BT5693" s="2"/>
      <c r="BU5693" s="2"/>
      <c r="BV5693" s="2"/>
      <c r="BW5693" s="2"/>
      <c r="BX5693" s="2"/>
      <c r="BY5693" s="2"/>
    </row>
    <row r="5694" spans="38:77" s="11" customFormat="1" x14ac:dyDescent="0.3">
      <c r="AL5694" s="2"/>
      <c r="AM5694" s="2"/>
      <c r="AN5694" s="2"/>
      <c r="AO5694" s="2"/>
      <c r="AP5694" s="2"/>
      <c r="AQ5694" s="2"/>
      <c r="AR5694" s="2"/>
      <c r="AS5694" s="2"/>
      <c r="AT5694" s="2"/>
      <c r="AU5694" s="2"/>
      <c r="AV5694" s="2"/>
      <c r="AW5694" s="2"/>
      <c r="AX5694" s="2"/>
      <c r="AY5694" s="2"/>
      <c r="AZ5694" s="2"/>
      <c r="BA5694" s="2"/>
      <c r="BB5694" s="2"/>
      <c r="BC5694" s="2"/>
      <c r="BD5694" s="2"/>
      <c r="BE5694" s="2"/>
      <c r="BF5694" s="2"/>
      <c r="BG5694" s="2"/>
      <c r="BH5694" s="2"/>
      <c r="BI5694" s="2"/>
      <c r="BJ5694" s="2"/>
      <c r="BK5694" s="2"/>
      <c r="BL5694" s="2"/>
      <c r="BM5694" s="2"/>
      <c r="BN5694" s="2"/>
      <c r="BO5694" s="2"/>
      <c r="BP5694" s="2"/>
      <c r="BQ5694" s="2"/>
      <c r="BR5694" s="2"/>
      <c r="BS5694" s="2"/>
      <c r="BT5694" s="2"/>
      <c r="BU5694" s="2"/>
      <c r="BV5694" s="2"/>
      <c r="BW5694" s="2"/>
      <c r="BX5694" s="2"/>
      <c r="BY5694" s="2"/>
    </row>
    <row r="5695" spans="38:77" s="11" customFormat="1" x14ac:dyDescent="0.3">
      <c r="AL5695" s="2"/>
      <c r="AM5695" s="2"/>
      <c r="AN5695" s="2"/>
      <c r="AO5695" s="2"/>
      <c r="AP5695" s="2"/>
      <c r="AQ5695" s="2"/>
      <c r="AR5695" s="2"/>
      <c r="AS5695" s="2"/>
      <c r="AT5695" s="2"/>
      <c r="AU5695" s="2"/>
      <c r="AV5695" s="2"/>
      <c r="AW5695" s="2"/>
      <c r="AX5695" s="2"/>
      <c r="AY5695" s="2"/>
      <c r="AZ5695" s="2"/>
      <c r="BA5695" s="2"/>
      <c r="BB5695" s="2"/>
      <c r="BC5695" s="2"/>
      <c r="BD5695" s="2"/>
      <c r="BE5695" s="2"/>
      <c r="BF5695" s="2"/>
      <c r="BG5695" s="2"/>
      <c r="BH5695" s="2"/>
      <c r="BI5695" s="2"/>
      <c r="BJ5695" s="2"/>
      <c r="BK5695" s="2"/>
      <c r="BL5695" s="2"/>
      <c r="BM5695" s="2"/>
      <c r="BN5695" s="2"/>
      <c r="BO5695" s="2"/>
      <c r="BP5695" s="2"/>
      <c r="BQ5695" s="2"/>
      <c r="BR5695" s="2"/>
      <c r="BS5695" s="2"/>
      <c r="BT5695" s="2"/>
      <c r="BU5695" s="2"/>
      <c r="BV5695" s="2"/>
      <c r="BW5695" s="2"/>
      <c r="BX5695" s="2"/>
      <c r="BY5695" s="2"/>
    </row>
    <row r="5696" spans="38:77" s="11" customFormat="1" x14ac:dyDescent="0.3">
      <c r="AL5696" s="2"/>
      <c r="AM5696" s="2"/>
      <c r="AN5696" s="2"/>
      <c r="AO5696" s="2"/>
      <c r="AP5696" s="2"/>
      <c r="AQ5696" s="2"/>
      <c r="AR5696" s="2"/>
      <c r="AS5696" s="2"/>
      <c r="AT5696" s="2"/>
      <c r="AU5696" s="2"/>
      <c r="AV5696" s="2"/>
      <c r="AW5696" s="2"/>
      <c r="AX5696" s="2"/>
      <c r="AY5696" s="2"/>
      <c r="AZ5696" s="2"/>
      <c r="BA5696" s="2"/>
      <c r="BB5696" s="2"/>
      <c r="BC5696" s="2"/>
      <c r="BD5696" s="2"/>
      <c r="BE5696" s="2"/>
      <c r="BF5696" s="2"/>
      <c r="BG5696" s="2"/>
      <c r="BH5696" s="2"/>
      <c r="BI5696" s="2"/>
      <c r="BJ5696" s="2"/>
      <c r="BK5696" s="2"/>
      <c r="BL5696" s="2"/>
      <c r="BM5696" s="2"/>
      <c r="BN5696" s="2"/>
      <c r="BO5696" s="2"/>
      <c r="BP5696" s="2"/>
      <c r="BQ5696" s="2"/>
      <c r="BR5696" s="2"/>
      <c r="BS5696" s="2"/>
      <c r="BT5696" s="2"/>
      <c r="BU5696" s="2"/>
      <c r="BV5696" s="2"/>
      <c r="BW5696" s="2"/>
      <c r="BX5696" s="2"/>
      <c r="BY5696" s="2"/>
    </row>
    <row r="5697" spans="38:77" s="11" customFormat="1" x14ac:dyDescent="0.3">
      <c r="AL5697" s="2"/>
      <c r="AM5697" s="2"/>
      <c r="AN5697" s="2"/>
      <c r="AO5697" s="2"/>
      <c r="AP5697" s="2"/>
      <c r="AQ5697" s="2"/>
      <c r="AR5697" s="2"/>
      <c r="AS5697" s="2"/>
      <c r="AT5697" s="2"/>
      <c r="AU5697" s="2"/>
      <c r="AV5697" s="2"/>
      <c r="AW5697" s="2"/>
      <c r="AX5697" s="2"/>
      <c r="AY5697" s="2"/>
      <c r="AZ5697" s="2"/>
      <c r="BA5697" s="2"/>
      <c r="BB5697" s="2"/>
      <c r="BC5697" s="2"/>
      <c r="BD5697" s="2"/>
      <c r="BE5697" s="2"/>
      <c r="BF5697" s="2"/>
      <c r="BG5697" s="2"/>
      <c r="BH5697" s="2"/>
      <c r="BI5697" s="2"/>
      <c r="BJ5697" s="2"/>
      <c r="BK5697" s="2"/>
      <c r="BL5697" s="2"/>
      <c r="BM5697" s="2"/>
      <c r="BN5697" s="2"/>
      <c r="BO5697" s="2"/>
      <c r="BP5697" s="2"/>
      <c r="BQ5697" s="2"/>
      <c r="BR5697" s="2"/>
      <c r="BS5697" s="2"/>
      <c r="BT5697" s="2"/>
      <c r="BU5697" s="2"/>
      <c r="BV5697" s="2"/>
      <c r="BW5697" s="2"/>
      <c r="BX5697" s="2"/>
      <c r="BY5697" s="2"/>
    </row>
    <row r="5698" spans="38:77" s="11" customFormat="1" x14ac:dyDescent="0.3">
      <c r="AL5698" s="2"/>
      <c r="AM5698" s="2"/>
      <c r="AN5698" s="2"/>
      <c r="AO5698" s="2"/>
      <c r="AP5698" s="2"/>
      <c r="AQ5698" s="2"/>
      <c r="AR5698" s="2"/>
      <c r="AS5698" s="2"/>
      <c r="AT5698" s="2"/>
      <c r="AU5698" s="2"/>
      <c r="AV5698" s="2"/>
      <c r="AW5698" s="2"/>
      <c r="AX5698" s="2"/>
      <c r="AY5698" s="2"/>
      <c r="AZ5698" s="2"/>
      <c r="BA5698" s="2"/>
      <c r="BB5698" s="2"/>
      <c r="BC5698" s="2"/>
      <c r="BD5698" s="2"/>
      <c r="BE5698" s="2"/>
      <c r="BF5698" s="2"/>
      <c r="BG5698" s="2"/>
      <c r="BH5698" s="2"/>
      <c r="BI5698" s="2"/>
      <c r="BJ5698" s="2"/>
      <c r="BK5698" s="2"/>
      <c r="BL5698" s="2"/>
      <c r="BM5698" s="2"/>
      <c r="BN5698" s="2"/>
      <c r="BO5698" s="2"/>
      <c r="BP5698" s="2"/>
      <c r="BQ5698" s="2"/>
      <c r="BR5698" s="2"/>
      <c r="BS5698" s="2"/>
      <c r="BT5698" s="2"/>
      <c r="BU5698" s="2"/>
      <c r="BV5698" s="2"/>
      <c r="BW5698" s="2"/>
      <c r="BX5698" s="2"/>
      <c r="BY5698" s="2"/>
    </row>
    <row r="5699" spans="38:77" s="11" customFormat="1" x14ac:dyDescent="0.3">
      <c r="AL5699" s="2"/>
      <c r="AM5699" s="2"/>
      <c r="AN5699" s="2"/>
      <c r="AO5699" s="2"/>
      <c r="AP5699" s="2"/>
      <c r="AQ5699" s="2"/>
      <c r="AR5699" s="2"/>
      <c r="AS5699" s="2"/>
      <c r="AT5699" s="2"/>
      <c r="AU5699" s="2"/>
      <c r="AV5699" s="2"/>
      <c r="AW5699" s="2"/>
      <c r="AX5699" s="2"/>
      <c r="AY5699" s="2"/>
      <c r="AZ5699" s="2"/>
      <c r="BA5699" s="2"/>
      <c r="BB5699" s="2"/>
      <c r="BC5699" s="2"/>
      <c r="BD5699" s="2"/>
      <c r="BE5699" s="2"/>
      <c r="BF5699" s="2"/>
      <c r="BG5699" s="2"/>
      <c r="BH5699" s="2"/>
      <c r="BI5699" s="2"/>
      <c r="BJ5699" s="2"/>
      <c r="BK5699" s="2"/>
      <c r="BL5699" s="2"/>
      <c r="BM5699" s="2"/>
      <c r="BN5699" s="2"/>
      <c r="BO5699" s="2"/>
      <c r="BP5699" s="2"/>
      <c r="BQ5699" s="2"/>
      <c r="BR5699" s="2"/>
      <c r="BS5699" s="2"/>
      <c r="BT5699" s="2"/>
      <c r="BU5699" s="2"/>
      <c r="BV5699" s="2"/>
      <c r="BW5699" s="2"/>
      <c r="BX5699" s="2"/>
      <c r="BY5699" s="2"/>
    </row>
    <row r="5700" spans="38:77" s="11" customFormat="1" x14ac:dyDescent="0.3">
      <c r="AL5700" s="2"/>
      <c r="AM5700" s="2"/>
      <c r="AN5700" s="2"/>
      <c r="AO5700" s="2"/>
      <c r="AP5700" s="2"/>
      <c r="AQ5700" s="2"/>
      <c r="AR5700" s="2"/>
      <c r="AS5700" s="2"/>
      <c r="AT5700" s="2"/>
      <c r="AU5700" s="2"/>
      <c r="AV5700" s="2"/>
      <c r="AW5700" s="2"/>
      <c r="AX5700" s="2"/>
      <c r="AY5700" s="2"/>
      <c r="AZ5700" s="2"/>
      <c r="BA5700" s="2"/>
      <c r="BB5700" s="2"/>
      <c r="BC5700" s="2"/>
      <c r="BD5700" s="2"/>
      <c r="BE5700" s="2"/>
      <c r="BF5700" s="2"/>
      <c r="BG5700" s="2"/>
      <c r="BH5700" s="2"/>
      <c r="BI5700" s="2"/>
      <c r="BJ5700" s="2"/>
      <c r="BK5700" s="2"/>
      <c r="BL5700" s="2"/>
      <c r="BM5700" s="2"/>
      <c r="BN5700" s="2"/>
      <c r="BO5700" s="2"/>
      <c r="BP5700" s="2"/>
      <c r="BQ5700" s="2"/>
      <c r="BR5700" s="2"/>
      <c r="BS5700" s="2"/>
      <c r="BT5700" s="2"/>
      <c r="BU5700" s="2"/>
      <c r="BV5700" s="2"/>
      <c r="BW5700" s="2"/>
      <c r="BX5700" s="2"/>
      <c r="BY5700" s="2"/>
    </row>
    <row r="5701" spans="38:77" s="11" customFormat="1" x14ac:dyDescent="0.3">
      <c r="AL5701" s="2"/>
      <c r="AM5701" s="2"/>
      <c r="AN5701" s="2"/>
      <c r="AO5701" s="2"/>
      <c r="AP5701" s="2"/>
      <c r="AQ5701" s="2"/>
      <c r="AR5701" s="2"/>
      <c r="AS5701" s="2"/>
      <c r="AT5701" s="2"/>
      <c r="AU5701" s="2"/>
      <c r="AV5701" s="2"/>
      <c r="AW5701" s="2"/>
      <c r="AX5701" s="2"/>
      <c r="AY5701" s="2"/>
      <c r="AZ5701" s="2"/>
      <c r="BA5701" s="2"/>
      <c r="BB5701" s="2"/>
      <c r="BC5701" s="2"/>
      <c r="BD5701" s="2"/>
      <c r="BE5701" s="2"/>
      <c r="BF5701" s="2"/>
      <c r="BG5701" s="2"/>
      <c r="BH5701" s="2"/>
      <c r="BI5701" s="2"/>
      <c r="BJ5701" s="2"/>
      <c r="BK5701" s="2"/>
      <c r="BL5701" s="2"/>
      <c r="BM5701" s="2"/>
      <c r="BN5701" s="2"/>
      <c r="BO5701" s="2"/>
      <c r="BP5701" s="2"/>
      <c r="BQ5701" s="2"/>
      <c r="BR5701" s="2"/>
      <c r="BS5701" s="2"/>
      <c r="BT5701" s="2"/>
      <c r="BU5701" s="2"/>
      <c r="BV5701" s="2"/>
      <c r="BW5701" s="2"/>
      <c r="BX5701" s="2"/>
      <c r="BY5701" s="2"/>
    </row>
    <row r="5702" spans="38:77" s="11" customFormat="1" x14ac:dyDescent="0.3">
      <c r="AL5702" s="2"/>
      <c r="AM5702" s="2"/>
      <c r="AN5702" s="2"/>
      <c r="AO5702" s="2"/>
      <c r="AP5702" s="2"/>
      <c r="AQ5702" s="2"/>
      <c r="AR5702" s="2"/>
      <c r="AS5702" s="2"/>
      <c r="AT5702" s="2"/>
      <c r="AU5702" s="2"/>
      <c r="AV5702" s="2"/>
      <c r="AW5702" s="2"/>
      <c r="AX5702" s="2"/>
      <c r="AY5702" s="2"/>
      <c r="AZ5702" s="2"/>
      <c r="BA5702" s="2"/>
      <c r="BB5702" s="2"/>
      <c r="BC5702" s="2"/>
      <c r="BD5702" s="2"/>
      <c r="BE5702" s="2"/>
      <c r="BF5702" s="2"/>
      <c r="BG5702" s="2"/>
      <c r="BH5702" s="2"/>
      <c r="BI5702" s="2"/>
      <c r="BJ5702" s="2"/>
      <c r="BK5702" s="2"/>
      <c r="BL5702" s="2"/>
      <c r="BM5702" s="2"/>
      <c r="BN5702" s="2"/>
      <c r="BO5702" s="2"/>
      <c r="BP5702" s="2"/>
      <c r="BQ5702" s="2"/>
      <c r="BR5702" s="2"/>
      <c r="BS5702" s="2"/>
      <c r="BT5702" s="2"/>
      <c r="BU5702" s="2"/>
      <c r="BV5702" s="2"/>
      <c r="BW5702" s="2"/>
      <c r="BX5702" s="2"/>
      <c r="BY5702" s="2"/>
    </row>
    <row r="5703" spans="38:77" s="11" customFormat="1" x14ac:dyDescent="0.3">
      <c r="AL5703" s="2"/>
      <c r="AM5703" s="2"/>
      <c r="AN5703" s="2"/>
      <c r="AO5703" s="2"/>
      <c r="AP5703" s="2"/>
      <c r="AQ5703" s="2"/>
      <c r="AR5703" s="2"/>
      <c r="AS5703" s="2"/>
      <c r="AT5703" s="2"/>
      <c r="AU5703" s="2"/>
      <c r="AV5703" s="2"/>
      <c r="AW5703" s="2"/>
      <c r="AX5703" s="2"/>
      <c r="AY5703" s="2"/>
      <c r="AZ5703" s="2"/>
      <c r="BA5703" s="2"/>
      <c r="BB5703" s="2"/>
      <c r="BC5703" s="2"/>
      <c r="BD5703" s="2"/>
      <c r="BE5703" s="2"/>
      <c r="BF5703" s="2"/>
      <c r="BG5703" s="2"/>
      <c r="BH5703" s="2"/>
      <c r="BI5703" s="2"/>
      <c r="BJ5703" s="2"/>
      <c r="BK5703" s="2"/>
      <c r="BL5703" s="2"/>
      <c r="BM5703" s="2"/>
      <c r="BN5703" s="2"/>
      <c r="BO5703" s="2"/>
      <c r="BP5703" s="2"/>
      <c r="BQ5703" s="2"/>
      <c r="BR5703" s="2"/>
      <c r="BS5703" s="2"/>
      <c r="BT5703" s="2"/>
      <c r="BU5703" s="2"/>
      <c r="BV5703" s="2"/>
      <c r="BW5703" s="2"/>
      <c r="BX5703" s="2"/>
      <c r="BY5703" s="2"/>
    </row>
    <row r="5704" spans="38:77" s="11" customFormat="1" x14ac:dyDescent="0.3">
      <c r="AL5704" s="2"/>
      <c r="AM5704" s="2"/>
      <c r="AN5704" s="2"/>
      <c r="AO5704" s="2"/>
      <c r="AP5704" s="2"/>
      <c r="AQ5704" s="2"/>
      <c r="AR5704" s="2"/>
      <c r="AS5704" s="2"/>
      <c r="AT5704" s="2"/>
      <c r="AU5704" s="2"/>
      <c r="AV5704" s="2"/>
      <c r="AW5704" s="2"/>
      <c r="AX5704" s="2"/>
      <c r="AY5704" s="2"/>
      <c r="AZ5704" s="2"/>
      <c r="BA5704" s="2"/>
      <c r="BB5704" s="2"/>
      <c r="BC5704" s="2"/>
      <c r="BD5704" s="2"/>
      <c r="BE5704" s="2"/>
      <c r="BF5704" s="2"/>
      <c r="BG5704" s="2"/>
      <c r="BH5704" s="2"/>
      <c r="BI5704" s="2"/>
      <c r="BJ5704" s="2"/>
      <c r="BK5704" s="2"/>
      <c r="BL5704" s="2"/>
      <c r="BM5704" s="2"/>
      <c r="BN5704" s="2"/>
      <c r="BO5704" s="2"/>
      <c r="BP5704" s="2"/>
      <c r="BQ5704" s="2"/>
      <c r="BR5704" s="2"/>
      <c r="BS5704" s="2"/>
      <c r="BT5704" s="2"/>
      <c r="BU5704" s="2"/>
      <c r="BV5704" s="2"/>
      <c r="BW5704" s="2"/>
      <c r="BX5704" s="2"/>
      <c r="BY5704" s="2"/>
    </row>
    <row r="5705" spans="38:77" s="11" customFormat="1" x14ac:dyDescent="0.3">
      <c r="AL5705" s="2"/>
      <c r="AM5705" s="2"/>
      <c r="AN5705" s="2"/>
      <c r="AO5705" s="2"/>
      <c r="AP5705" s="2"/>
      <c r="AQ5705" s="2"/>
      <c r="AR5705" s="2"/>
      <c r="AS5705" s="2"/>
      <c r="AT5705" s="2"/>
      <c r="AU5705" s="2"/>
      <c r="AV5705" s="2"/>
      <c r="AW5705" s="2"/>
      <c r="AX5705" s="2"/>
      <c r="AY5705" s="2"/>
      <c r="AZ5705" s="2"/>
      <c r="BA5705" s="2"/>
      <c r="BB5705" s="2"/>
      <c r="BC5705" s="2"/>
      <c r="BD5705" s="2"/>
      <c r="BE5705" s="2"/>
      <c r="BF5705" s="2"/>
      <c r="BG5705" s="2"/>
      <c r="BH5705" s="2"/>
      <c r="BI5705" s="2"/>
      <c r="BJ5705" s="2"/>
      <c r="BK5705" s="2"/>
      <c r="BL5705" s="2"/>
      <c r="BM5705" s="2"/>
      <c r="BN5705" s="2"/>
      <c r="BO5705" s="2"/>
      <c r="BP5705" s="2"/>
      <c r="BQ5705" s="2"/>
      <c r="BR5705" s="2"/>
      <c r="BS5705" s="2"/>
      <c r="BT5705" s="2"/>
      <c r="BU5705" s="2"/>
      <c r="BV5705" s="2"/>
      <c r="BW5705" s="2"/>
      <c r="BX5705" s="2"/>
      <c r="BY5705" s="2"/>
    </row>
    <row r="5706" spans="38:77" s="11" customFormat="1" x14ac:dyDescent="0.3">
      <c r="AL5706" s="2"/>
      <c r="AM5706" s="2"/>
      <c r="AN5706" s="2"/>
      <c r="AO5706" s="2"/>
      <c r="AP5706" s="2"/>
      <c r="AQ5706" s="2"/>
      <c r="AR5706" s="2"/>
      <c r="AS5706" s="2"/>
      <c r="AT5706" s="2"/>
      <c r="AU5706" s="2"/>
      <c r="AV5706" s="2"/>
      <c r="AW5706" s="2"/>
      <c r="AX5706" s="2"/>
      <c r="AY5706" s="2"/>
      <c r="AZ5706" s="2"/>
      <c r="BA5706" s="2"/>
      <c r="BB5706" s="2"/>
      <c r="BC5706" s="2"/>
      <c r="BD5706" s="2"/>
      <c r="BE5706" s="2"/>
      <c r="BF5706" s="2"/>
      <c r="BG5706" s="2"/>
      <c r="BH5706" s="2"/>
      <c r="BI5706" s="2"/>
      <c r="BJ5706" s="2"/>
      <c r="BK5706" s="2"/>
      <c r="BL5706" s="2"/>
      <c r="BM5706" s="2"/>
      <c r="BN5706" s="2"/>
      <c r="BO5706" s="2"/>
      <c r="BP5706" s="2"/>
      <c r="BQ5706" s="2"/>
      <c r="BR5706" s="2"/>
      <c r="BS5706" s="2"/>
      <c r="BT5706" s="2"/>
      <c r="BU5706" s="2"/>
      <c r="BV5706" s="2"/>
      <c r="BW5706" s="2"/>
      <c r="BX5706" s="2"/>
      <c r="BY5706" s="2"/>
    </row>
    <row r="5707" spans="38:77" s="11" customFormat="1" x14ac:dyDescent="0.3">
      <c r="AL5707" s="2"/>
      <c r="AM5707" s="2"/>
      <c r="AN5707" s="2"/>
      <c r="AO5707" s="2"/>
      <c r="AP5707" s="2"/>
      <c r="AQ5707" s="2"/>
      <c r="AR5707" s="2"/>
      <c r="AS5707" s="2"/>
      <c r="AT5707" s="2"/>
      <c r="AU5707" s="2"/>
      <c r="AV5707" s="2"/>
      <c r="AW5707" s="2"/>
      <c r="AX5707" s="2"/>
      <c r="AY5707" s="2"/>
      <c r="AZ5707" s="2"/>
      <c r="BA5707" s="2"/>
      <c r="BB5707" s="2"/>
      <c r="BC5707" s="2"/>
      <c r="BD5707" s="2"/>
      <c r="BE5707" s="2"/>
      <c r="BF5707" s="2"/>
      <c r="BG5707" s="2"/>
      <c r="BH5707" s="2"/>
      <c r="BI5707" s="2"/>
      <c r="BJ5707" s="2"/>
      <c r="BK5707" s="2"/>
      <c r="BL5707" s="2"/>
      <c r="BM5707" s="2"/>
      <c r="BN5707" s="2"/>
      <c r="BO5707" s="2"/>
      <c r="BP5707" s="2"/>
      <c r="BQ5707" s="2"/>
      <c r="BR5707" s="2"/>
      <c r="BS5707" s="2"/>
      <c r="BT5707" s="2"/>
      <c r="BU5707" s="2"/>
      <c r="BV5707" s="2"/>
      <c r="BW5707" s="2"/>
      <c r="BX5707" s="2"/>
      <c r="BY5707" s="2"/>
    </row>
    <row r="5708" spans="38:77" s="11" customFormat="1" x14ac:dyDescent="0.3">
      <c r="AL5708" s="2"/>
      <c r="AM5708" s="2"/>
      <c r="AN5708" s="2"/>
      <c r="AO5708" s="2"/>
      <c r="AP5708" s="2"/>
      <c r="AQ5708" s="2"/>
      <c r="AR5708" s="2"/>
      <c r="AS5708" s="2"/>
      <c r="AT5708" s="2"/>
      <c r="AU5708" s="2"/>
      <c r="AV5708" s="2"/>
      <c r="AW5708" s="2"/>
      <c r="AX5708" s="2"/>
      <c r="AY5708" s="2"/>
      <c r="AZ5708" s="2"/>
      <c r="BA5708" s="2"/>
      <c r="BB5708" s="2"/>
      <c r="BC5708" s="2"/>
      <c r="BD5708" s="2"/>
      <c r="BE5708" s="2"/>
      <c r="BF5708" s="2"/>
      <c r="BG5708" s="2"/>
      <c r="BH5708" s="2"/>
      <c r="BI5708" s="2"/>
      <c r="BJ5708" s="2"/>
      <c r="BK5708" s="2"/>
      <c r="BL5708" s="2"/>
      <c r="BM5708" s="2"/>
      <c r="BN5708" s="2"/>
      <c r="BO5708" s="2"/>
      <c r="BP5708" s="2"/>
      <c r="BQ5708" s="2"/>
      <c r="BR5708" s="2"/>
      <c r="BS5708" s="2"/>
      <c r="BT5708" s="2"/>
      <c r="BU5708" s="2"/>
      <c r="BV5708" s="2"/>
      <c r="BW5708" s="2"/>
      <c r="BX5708" s="2"/>
      <c r="BY5708" s="2"/>
    </row>
    <row r="5709" spans="38:77" s="11" customFormat="1" x14ac:dyDescent="0.3">
      <c r="AL5709" s="2"/>
      <c r="AM5709" s="2"/>
      <c r="AN5709" s="2"/>
      <c r="AO5709" s="2"/>
      <c r="AP5709" s="2"/>
      <c r="AQ5709" s="2"/>
      <c r="AR5709" s="2"/>
      <c r="AS5709" s="2"/>
      <c r="AT5709" s="2"/>
      <c r="AU5709" s="2"/>
      <c r="AV5709" s="2"/>
      <c r="AW5709" s="2"/>
      <c r="AX5709" s="2"/>
      <c r="AY5709" s="2"/>
      <c r="AZ5709" s="2"/>
      <c r="BA5709" s="2"/>
      <c r="BB5709" s="2"/>
      <c r="BC5709" s="2"/>
      <c r="BD5709" s="2"/>
      <c r="BE5709" s="2"/>
      <c r="BF5709" s="2"/>
      <c r="BG5709" s="2"/>
      <c r="BH5709" s="2"/>
      <c r="BI5709" s="2"/>
      <c r="BJ5709" s="2"/>
      <c r="BK5709" s="2"/>
      <c r="BL5709" s="2"/>
      <c r="BM5709" s="2"/>
      <c r="BN5709" s="2"/>
      <c r="BO5709" s="2"/>
      <c r="BP5709" s="2"/>
      <c r="BQ5709" s="2"/>
      <c r="BR5709" s="2"/>
      <c r="BS5709" s="2"/>
      <c r="BT5709" s="2"/>
      <c r="BU5709" s="2"/>
      <c r="BV5709" s="2"/>
      <c r="BW5709" s="2"/>
      <c r="BX5709" s="2"/>
      <c r="BY5709" s="2"/>
    </row>
    <row r="5710" spans="38:77" s="11" customFormat="1" x14ac:dyDescent="0.3">
      <c r="AL5710" s="2"/>
      <c r="AM5710" s="2"/>
      <c r="AN5710" s="2"/>
      <c r="AO5710" s="2"/>
      <c r="AP5710" s="2"/>
      <c r="AQ5710" s="2"/>
      <c r="AR5710" s="2"/>
      <c r="AS5710" s="2"/>
      <c r="AT5710" s="2"/>
      <c r="AU5710" s="2"/>
      <c r="AV5710" s="2"/>
      <c r="AW5710" s="2"/>
      <c r="AX5710" s="2"/>
      <c r="AY5710" s="2"/>
      <c r="AZ5710" s="2"/>
      <c r="BA5710" s="2"/>
      <c r="BB5710" s="2"/>
      <c r="BC5710" s="2"/>
      <c r="BD5710" s="2"/>
      <c r="BE5710" s="2"/>
      <c r="BF5710" s="2"/>
      <c r="BG5710" s="2"/>
      <c r="BH5710" s="2"/>
      <c r="BI5710" s="2"/>
      <c r="BJ5710" s="2"/>
      <c r="BK5710" s="2"/>
      <c r="BL5710" s="2"/>
      <c r="BM5710" s="2"/>
      <c r="BN5710" s="2"/>
      <c r="BO5710" s="2"/>
      <c r="BP5710" s="2"/>
      <c r="BQ5710" s="2"/>
      <c r="BR5710" s="2"/>
      <c r="BS5710" s="2"/>
      <c r="BT5710" s="2"/>
      <c r="BU5710" s="2"/>
      <c r="BV5710" s="2"/>
      <c r="BW5710" s="2"/>
      <c r="BX5710" s="2"/>
      <c r="BY5710" s="2"/>
    </row>
    <row r="5711" spans="38:77" s="11" customFormat="1" x14ac:dyDescent="0.3">
      <c r="AL5711" s="2"/>
      <c r="AM5711" s="2"/>
      <c r="AN5711" s="2"/>
      <c r="AO5711" s="2"/>
      <c r="AP5711" s="2"/>
      <c r="AQ5711" s="2"/>
      <c r="AR5711" s="2"/>
      <c r="AS5711" s="2"/>
      <c r="AT5711" s="2"/>
      <c r="AU5711" s="2"/>
      <c r="AV5711" s="2"/>
      <c r="AW5711" s="2"/>
      <c r="AX5711" s="2"/>
      <c r="AY5711" s="2"/>
      <c r="AZ5711" s="2"/>
      <c r="BA5711" s="2"/>
      <c r="BB5711" s="2"/>
      <c r="BC5711" s="2"/>
      <c r="BD5711" s="2"/>
      <c r="BE5711" s="2"/>
      <c r="BF5711" s="2"/>
      <c r="BG5711" s="2"/>
      <c r="BH5711" s="2"/>
      <c r="BI5711" s="2"/>
      <c r="BJ5711" s="2"/>
      <c r="BK5711" s="2"/>
      <c r="BL5711" s="2"/>
      <c r="BM5711" s="2"/>
      <c r="BN5711" s="2"/>
      <c r="BO5711" s="2"/>
      <c r="BP5711" s="2"/>
      <c r="BQ5711" s="2"/>
      <c r="BR5711" s="2"/>
      <c r="BS5711" s="2"/>
      <c r="BT5711" s="2"/>
      <c r="BU5711" s="2"/>
      <c r="BV5711" s="2"/>
      <c r="BW5711" s="2"/>
      <c r="BX5711" s="2"/>
      <c r="BY5711" s="2"/>
    </row>
    <row r="5712" spans="38:77" s="11" customFormat="1" x14ac:dyDescent="0.3">
      <c r="AL5712" s="2"/>
      <c r="AM5712" s="2"/>
      <c r="AN5712" s="2"/>
      <c r="AO5712" s="2"/>
      <c r="AP5712" s="2"/>
      <c r="AQ5712" s="2"/>
      <c r="AR5712" s="2"/>
      <c r="AS5712" s="2"/>
      <c r="AT5712" s="2"/>
      <c r="AU5712" s="2"/>
      <c r="AV5712" s="2"/>
      <c r="AW5712" s="2"/>
      <c r="AX5712" s="2"/>
      <c r="AY5712" s="2"/>
      <c r="AZ5712" s="2"/>
      <c r="BA5712" s="2"/>
      <c r="BB5712" s="2"/>
      <c r="BC5712" s="2"/>
      <c r="BD5712" s="2"/>
      <c r="BE5712" s="2"/>
      <c r="BF5712" s="2"/>
      <c r="BG5712" s="2"/>
      <c r="BH5712" s="2"/>
      <c r="BI5712" s="2"/>
      <c r="BJ5712" s="2"/>
      <c r="BK5712" s="2"/>
      <c r="BL5712" s="2"/>
      <c r="BM5712" s="2"/>
      <c r="BN5712" s="2"/>
      <c r="BO5712" s="2"/>
      <c r="BP5712" s="2"/>
      <c r="BQ5712" s="2"/>
      <c r="BR5712" s="2"/>
      <c r="BS5712" s="2"/>
      <c r="BT5712" s="2"/>
      <c r="BU5712" s="2"/>
      <c r="BV5712" s="2"/>
      <c r="BW5712" s="2"/>
      <c r="BX5712" s="2"/>
      <c r="BY5712" s="2"/>
    </row>
    <row r="5713" spans="38:77" s="11" customFormat="1" x14ac:dyDescent="0.3">
      <c r="AL5713" s="2"/>
      <c r="AM5713" s="2"/>
      <c r="AN5713" s="2"/>
      <c r="AO5713" s="2"/>
      <c r="AP5713" s="2"/>
      <c r="AQ5713" s="2"/>
      <c r="AR5713" s="2"/>
      <c r="AS5713" s="2"/>
      <c r="AT5713" s="2"/>
      <c r="AU5713" s="2"/>
      <c r="AV5713" s="2"/>
      <c r="AW5713" s="2"/>
      <c r="AX5713" s="2"/>
      <c r="AY5713" s="2"/>
      <c r="AZ5713" s="2"/>
      <c r="BA5713" s="2"/>
      <c r="BB5713" s="2"/>
      <c r="BC5713" s="2"/>
      <c r="BD5713" s="2"/>
      <c r="BE5713" s="2"/>
      <c r="BF5713" s="2"/>
      <c r="BG5713" s="2"/>
      <c r="BH5713" s="2"/>
      <c r="BI5713" s="2"/>
      <c r="BJ5713" s="2"/>
      <c r="BK5713" s="2"/>
      <c r="BL5713" s="2"/>
      <c r="BM5713" s="2"/>
      <c r="BN5713" s="2"/>
      <c r="BO5713" s="2"/>
      <c r="BP5713" s="2"/>
      <c r="BQ5713" s="2"/>
      <c r="BR5713" s="2"/>
      <c r="BS5713" s="2"/>
      <c r="BT5713" s="2"/>
      <c r="BU5713" s="2"/>
      <c r="BV5713" s="2"/>
      <c r="BW5713" s="2"/>
      <c r="BX5713" s="2"/>
      <c r="BY5713" s="2"/>
    </row>
    <row r="5714" spans="38:77" s="11" customFormat="1" x14ac:dyDescent="0.3">
      <c r="AL5714" s="2"/>
      <c r="AM5714" s="2"/>
      <c r="AN5714" s="2"/>
      <c r="AO5714" s="2"/>
      <c r="AP5714" s="2"/>
      <c r="AQ5714" s="2"/>
      <c r="AR5714" s="2"/>
      <c r="AS5714" s="2"/>
      <c r="AT5714" s="2"/>
      <c r="AU5714" s="2"/>
      <c r="AV5714" s="2"/>
      <c r="AW5714" s="2"/>
      <c r="AX5714" s="2"/>
      <c r="AY5714" s="2"/>
      <c r="AZ5714" s="2"/>
      <c r="BA5714" s="2"/>
      <c r="BB5714" s="2"/>
      <c r="BC5714" s="2"/>
      <c r="BD5714" s="2"/>
      <c r="BE5714" s="2"/>
      <c r="BF5714" s="2"/>
      <c r="BG5714" s="2"/>
      <c r="BH5714" s="2"/>
      <c r="BI5714" s="2"/>
      <c r="BJ5714" s="2"/>
      <c r="BK5714" s="2"/>
      <c r="BL5714" s="2"/>
      <c r="BM5714" s="2"/>
      <c r="BN5714" s="2"/>
      <c r="BO5714" s="2"/>
      <c r="BP5714" s="2"/>
      <c r="BQ5714" s="2"/>
      <c r="BR5714" s="2"/>
      <c r="BS5714" s="2"/>
      <c r="BT5714" s="2"/>
      <c r="BU5714" s="2"/>
      <c r="BV5714" s="2"/>
      <c r="BW5714" s="2"/>
      <c r="BX5714" s="2"/>
      <c r="BY5714" s="2"/>
    </row>
    <row r="5715" spans="38:77" s="11" customFormat="1" x14ac:dyDescent="0.3">
      <c r="AL5715" s="2"/>
      <c r="AM5715" s="2"/>
      <c r="AN5715" s="2"/>
      <c r="AO5715" s="2"/>
      <c r="AP5715" s="2"/>
      <c r="AQ5715" s="2"/>
      <c r="AR5715" s="2"/>
      <c r="AS5715" s="2"/>
      <c r="AT5715" s="2"/>
      <c r="AU5715" s="2"/>
      <c r="AV5715" s="2"/>
      <c r="AW5715" s="2"/>
      <c r="AX5715" s="2"/>
      <c r="AY5715" s="2"/>
      <c r="AZ5715" s="2"/>
      <c r="BA5715" s="2"/>
      <c r="BB5715" s="2"/>
      <c r="BC5715" s="2"/>
      <c r="BD5715" s="2"/>
      <c r="BE5715" s="2"/>
      <c r="BF5715" s="2"/>
      <c r="BG5715" s="2"/>
      <c r="BH5715" s="2"/>
      <c r="BI5715" s="2"/>
      <c r="BJ5715" s="2"/>
      <c r="BK5715" s="2"/>
      <c r="BL5715" s="2"/>
      <c r="BM5715" s="2"/>
      <c r="BN5715" s="2"/>
      <c r="BO5715" s="2"/>
      <c r="BP5715" s="2"/>
      <c r="BQ5715" s="2"/>
      <c r="BR5715" s="2"/>
      <c r="BS5715" s="2"/>
      <c r="BT5715" s="2"/>
      <c r="BU5715" s="2"/>
      <c r="BV5715" s="2"/>
      <c r="BW5715" s="2"/>
      <c r="BX5715" s="2"/>
      <c r="BY5715" s="2"/>
    </row>
    <row r="5716" spans="38:77" s="11" customFormat="1" x14ac:dyDescent="0.3">
      <c r="AL5716" s="2"/>
      <c r="AM5716" s="2"/>
      <c r="AN5716" s="2"/>
      <c r="AO5716" s="2"/>
      <c r="AP5716" s="2"/>
      <c r="AQ5716" s="2"/>
      <c r="AR5716" s="2"/>
      <c r="AS5716" s="2"/>
      <c r="AT5716" s="2"/>
      <c r="AU5716" s="2"/>
      <c r="AV5716" s="2"/>
      <c r="AW5716" s="2"/>
      <c r="AX5716" s="2"/>
      <c r="AY5716" s="2"/>
      <c r="AZ5716" s="2"/>
      <c r="BA5716" s="2"/>
      <c r="BB5716" s="2"/>
      <c r="BC5716" s="2"/>
      <c r="BD5716" s="2"/>
      <c r="BE5716" s="2"/>
      <c r="BF5716" s="2"/>
      <c r="BG5716" s="2"/>
      <c r="BH5716" s="2"/>
      <c r="BI5716" s="2"/>
      <c r="BJ5716" s="2"/>
      <c r="BK5716" s="2"/>
      <c r="BL5716" s="2"/>
      <c r="BM5716" s="2"/>
      <c r="BN5716" s="2"/>
      <c r="BO5716" s="2"/>
      <c r="BP5716" s="2"/>
      <c r="BQ5716" s="2"/>
      <c r="BR5716" s="2"/>
      <c r="BS5716" s="2"/>
      <c r="BT5716" s="2"/>
      <c r="BU5716" s="2"/>
      <c r="BV5716" s="2"/>
      <c r="BW5716" s="2"/>
      <c r="BX5716" s="2"/>
      <c r="BY5716" s="2"/>
    </row>
    <row r="5717" spans="38:77" s="11" customFormat="1" x14ac:dyDescent="0.3">
      <c r="AL5717" s="2"/>
      <c r="AM5717" s="2"/>
      <c r="AN5717" s="2"/>
      <c r="AO5717" s="2"/>
      <c r="AP5717" s="2"/>
      <c r="AQ5717" s="2"/>
      <c r="AR5717" s="2"/>
      <c r="AS5717" s="2"/>
      <c r="AT5717" s="2"/>
      <c r="AU5717" s="2"/>
      <c r="AV5717" s="2"/>
      <c r="AW5717" s="2"/>
      <c r="AX5717" s="2"/>
      <c r="AY5717" s="2"/>
      <c r="AZ5717" s="2"/>
      <c r="BA5717" s="2"/>
      <c r="BB5717" s="2"/>
      <c r="BC5717" s="2"/>
      <c r="BD5717" s="2"/>
      <c r="BE5717" s="2"/>
      <c r="BF5717" s="2"/>
      <c r="BG5717" s="2"/>
      <c r="BH5717" s="2"/>
      <c r="BI5717" s="2"/>
      <c r="BJ5717" s="2"/>
      <c r="BK5717" s="2"/>
      <c r="BL5717" s="2"/>
      <c r="BM5717" s="2"/>
      <c r="BN5717" s="2"/>
      <c r="BO5717" s="2"/>
      <c r="BP5717" s="2"/>
      <c r="BQ5717" s="2"/>
      <c r="BR5717" s="2"/>
      <c r="BS5717" s="2"/>
      <c r="BT5717" s="2"/>
      <c r="BU5717" s="2"/>
      <c r="BV5717" s="2"/>
      <c r="BW5717" s="2"/>
      <c r="BX5717" s="2"/>
      <c r="BY5717" s="2"/>
    </row>
    <row r="5718" spans="38:77" s="11" customFormat="1" x14ac:dyDescent="0.3">
      <c r="AL5718" s="2"/>
      <c r="AM5718" s="2"/>
      <c r="AN5718" s="2"/>
      <c r="AO5718" s="2"/>
      <c r="AP5718" s="2"/>
      <c r="AQ5718" s="2"/>
      <c r="AR5718" s="2"/>
      <c r="AS5718" s="2"/>
      <c r="AT5718" s="2"/>
      <c r="AU5718" s="2"/>
      <c r="AV5718" s="2"/>
      <c r="AW5718" s="2"/>
      <c r="AX5718" s="2"/>
      <c r="AY5718" s="2"/>
      <c r="AZ5718" s="2"/>
      <c r="BA5718" s="2"/>
      <c r="BB5718" s="2"/>
      <c r="BC5718" s="2"/>
      <c r="BD5718" s="2"/>
      <c r="BE5718" s="2"/>
      <c r="BF5718" s="2"/>
      <c r="BG5718" s="2"/>
      <c r="BH5718" s="2"/>
      <c r="BI5718" s="2"/>
      <c r="BJ5718" s="2"/>
      <c r="BK5718" s="2"/>
      <c r="BL5718" s="2"/>
      <c r="BM5718" s="2"/>
      <c r="BN5718" s="2"/>
      <c r="BO5718" s="2"/>
      <c r="BP5718" s="2"/>
      <c r="BQ5718" s="2"/>
      <c r="BR5718" s="2"/>
      <c r="BS5718" s="2"/>
      <c r="BT5718" s="2"/>
      <c r="BU5718" s="2"/>
      <c r="BV5718" s="2"/>
      <c r="BW5718" s="2"/>
      <c r="BX5718" s="2"/>
      <c r="BY5718" s="2"/>
    </row>
    <row r="5719" spans="38:77" s="11" customFormat="1" x14ac:dyDescent="0.3">
      <c r="AL5719" s="2"/>
      <c r="AM5719" s="2"/>
      <c r="AN5719" s="2"/>
      <c r="AO5719" s="2"/>
      <c r="AP5719" s="2"/>
      <c r="AQ5719" s="2"/>
      <c r="AR5719" s="2"/>
      <c r="AS5719" s="2"/>
      <c r="AT5719" s="2"/>
      <c r="AU5719" s="2"/>
      <c r="AV5719" s="2"/>
      <c r="AW5719" s="2"/>
      <c r="AX5719" s="2"/>
      <c r="AY5719" s="2"/>
      <c r="AZ5719" s="2"/>
      <c r="BA5719" s="2"/>
      <c r="BB5719" s="2"/>
      <c r="BC5719" s="2"/>
      <c r="BD5719" s="2"/>
      <c r="BE5719" s="2"/>
      <c r="BF5719" s="2"/>
      <c r="BG5719" s="2"/>
      <c r="BH5719" s="2"/>
      <c r="BI5719" s="2"/>
      <c r="BJ5719" s="2"/>
      <c r="BK5719" s="2"/>
      <c r="BL5719" s="2"/>
      <c r="BM5719" s="2"/>
      <c r="BN5719" s="2"/>
      <c r="BO5719" s="2"/>
      <c r="BP5719" s="2"/>
      <c r="BQ5719" s="2"/>
      <c r="BR5719" s="2"/>
      <c r="BS5719" s="2"/>
      <c r="BT5719" s="2"/>
      <c r="BU5719" s="2"/>
      <c r="BV5719" s="2"/>
      <c r="BW5719" s="2"/>
      <c r="BX5719" s="2"/>
      <c r="BY5719" s="2"/>
    </row>
    <row r="5720" spans="38:77" s="11" customFormat="1" x14ac:dyDescent="0.3">
      <c r="AL5720" s="2"/>
      <c r="AM5720" s="2"/>
      <c r="AN5720" s="2"/>
      <c r="AO5720" s="2"/>
      <c r="AP5720" s="2"/>
      <c r="AQ5720" s="2"/>
      <c r="AR5720" s="2"/>
      <c r="AS5720" s="2"/>
      <c r="AT5720" s="2"/>
      <c r="AU5720" s="2"/>
      <c r="AV5720" s="2"/>
      <c r="AW5720" s="2"/>
      <c r="AX5720" s="2"/>
      <c r="AY5720" s="2"/>
      <c r="AZ5720" s="2"/>
      <c r="BA5720" s="2"/>
      <c r="BB5720" s="2"/>
      <c r="BC5720" s="2"/>
      <c r="BD5720" s="2"/>
      <c r="BE5720" s="2"/>
      <c r="BF5720" s="2"/>
      <c r="BG5720" s="2"/>
      <c r="BH5720" s="2"/>
      <c r="BI5720" s="2"/>
      <c r="BJ5720" s="2"/>
      <c r="BK5720" s="2"/>
      <c r="BL5720" s="2"/>
      <c r="BM5720" s="2"/>
      <c r="BN5720" s="2"/>
      <c r="BO5720" s="2"/>
      <c r="BP5720" s="2"/>
      <c r="BQ5720" s="2"/>
      <c r="BR5720" s="2"/>
      <c r="BS5720" s="2"/>
      <c r="BT5720" s="2"/>
      <c r="BU5720" s="2"/>
      <c r="BV5720" s="2"/>
      <c r="BW5720" s="2"/>
      <c r="BX5720" s="2"/>
      <c r="BY5720" s="2"/>
    </row>
    <row r="5721" spans="38:77" s="11" customFormat="1" x14ac:dyDescent="0.3">
      <c r="AL5721" s="2"/>
      <c r="AM5721" s="2"/>
      <c r="AN5721" s="2"/>
      <c r="AO5721" s="2"/>
      <c r="AP5721" s="2"/>
      <c r="AQ5721" s="2"/>
      <c r="AR5721" s="2"/>
      <c r="AS5721" s="2"/>
      <c r="AT5721" s="2"/>
      <c r="AU5721" s="2"/>
      <c r="AV5721" s="2"/>
      <c r="AW5721" s="2"/>
      <c r="AX5721" s="2"/>
      <c r="AY5721" s="2"/>
      <c r="AZ5721" s="2"/>
      <c r="BA5721" s="2"/>
      <c r="BB5721" s="2"/>
      <c r="BC5721" s="2"/>
      <c r="BD5721" s="2"/>
      <c r="BE5721" s="2"/>
      <c r="BF5721" s="2"/>
      <c r="BG5721" s="2"/>
      <c r="BH5721" s="2"/>
      <c r="BI5721" s="2"/>
      <c r="BJ5721" s="2"/>
      <c r="BK5721" s="2"/>
      <c r="BL5721" s="2"/>
      <c r="BM5721" s="2"/>
      <c r="BN5721" s="2"/>
      <c r="BO5721" s="2"/>
      <c r="BP5721" s="2"/>
      <c r="BQ5721" s="2"/>
      <c r="BR5721" s="2"/>
      <c r="BS5721" s="2"/>
      <c r="BT5721" s="2"/>
      <c r="BU5721" s="2"/>
      <c r="BV5721" s="2"/>
      <c r="BW5721" s="2"/>
      <c r="BX5721" s="2"/>
      <c r="BY5721" s="2"/>
    </row>
    <row r="5722" spans="38:77" s="11" customFormat="1" x14ac:dyDescent="0.3">
      <c r="AL5722" s="2"/>
      <c r="AM5722" s="2"/>
      <c r="AN5722" s="2"/>
      <c r="AO5722" s="2"/>
      <c r="AP5722" s="2"/>
      <c r="AQ5722" s="2"/>
      <c r="AR5722" s="2"/>
      <c r="AS5722" s="2"/>
      <c r="AT5722" s="2"/>
      <c r="AU5722" s="2"/>
      <c r="AV5722" s="2"/>
      <c r="AW5722" s="2"/>
      <c r="AX5722" s="2"/>
      <c r="AY5722" s="2"/>
      <c r="AZ5722" s="2"/>
      <c r="BA5722" s="2"/>
      <c r="BB5722" s="2"/>
      <c r="BC5722" s="2"/>
      <c r="BD5722" s="2"/>
      <c r="BE5722" s="2"/>
      <c r="BF5722" s="2"/>
      <c r="BG5722" s="2"/>
      <c r="BH5722" s="2"/>
      <c r="BI5722" s="2"/>
      <c r="BJ5722" s="2"/>
      <c r="BK5722" s="2"/>
      <c r="BL5722" s="2"/>
      <c r="BM5722" s="2"/>
      <c r="BN5722" s="2"/>
      <c r="BO5722" s="2"/>
      <c r="BP5722" s="2"/>
      <c r="BQ5722" s="2"/>
      <c r="BR5722" s="2"/>
      <c r="BS5722" s="2"/>
      <c r="BT5722" s="2"/>
      <c r="BU5722" s="2"/>
      <c r="BV5722" s="2"/>
      <c r="BW5722" s="2"/>
      <c r="BX5722" s="2"/>
      <c r="BY5722" s="2"/>
    </row>
    <row r="5723" spans="38:77" s="11" customFormat="1" x14ac:dyDescent="0.3">
      <c r="AL5723" s="2"/>
      <c r="AM5723" s="2"/>
      <c r="AN5723" s="2"/>
      <c r="AO5723" s="2"/>
      <c r="AP5723" s="2"/>
      <c r="AQ5723" s="2"/>
      <c r="AR5723" s="2"/>
      <c r="AS5723" s="2"/>
      <c r="AT5723" s="2"/>
      <c r="AU5723" s="2"/>
      <c r="AV5723" s="2"/>
      <c r="AW5723" s="2"/>
      <c r="AX5723" s="2"/>
      <c r="AY5723" s="2"/>
      <c r="AZ5723" s="2"/>
      <c r="BA5723" s="2"/>
      <c r="BB5723" s="2"/>
      <c r="BC5723" s="2"/>
      <c r="BD5723" s="2"/>
      <c r="BE5723" s="2"/>
      <c r="BF5723" s="2"/>
      <c r="BG5723" s="2"/>
      <c r="BH5723" s="2"/>
      <c r="BI5723" s="2"/>
      <c r="BJ5723" s="2"/>
      <c r="BK5723" s="2"/>
      <c r="BL5723" s="2"/>
      <c r="BM5723" s="2"/>
      <c r="BN5723" s="2"/>
      <c r="BO5723" s="2"/>
      <c r="BP5723" s="2"/>
      <c r="BQ5723" s="2"/>
      <c r="BR5723" s="2"/>
      <c r="BS5723" s="2"/>
      <c r="BT5723" s="2"/>
      <c r="BU5723" s="2"/>
      <c r="BV5723" s="2"/>
      <c r="BW5723" s="2"/>
      <c r="BX5723" s="2"/>
      <c r="BY5723" s="2"/>
    </row>
    <row r="5724" spans="38:77" s="11" customFormat="1" x14ac:dyDescent="0.3">
      <c r="AL5724" s="2"/>
      <c r="AM5724" s="2"/>
      <c r="AN5724" s="2"/>
      <c r="AO5724" s="2"/>
      <c r="AP5724" s="2"/>
      <c r="AQ5724" s="2"/>
      <c r="AR5724" s="2"/>
      <c r="AS5724" s="2"/>
      <c r="AT5724" s="2"/>
      <c r="AU5724" s="2"/>
      <c r="AV5724" s="2"/>
      <c r="AW5724" s="2"/>
      <c r="AX5724" s="2"/>
      <c r="AY5724" s="2"/>
      <c r="AZ5724" s="2"/>
      <c r="BA5724" s="2"/>
      <c r="BB5724" s="2"/>
      <c r="BC5724" s="2"/>
      <c r="BD5724" s="2"/>
      <c r="BE5724" s="2"/>
      <c r="BF5724" s="2"/>
      <c r="BG5724" s="2"/>
      <c r="BH5724" s="2"/>
      <c r="BI5724" s="2"/>
      <c r="BJ5724" s="2"/>
      <c r="BK5724" s="2"/>
      <c r="BL5724" s="2"/>
      <c r="BM5724" s="2"/>
      <c r="BN5724" s="2"/>
      <c r="BO5724" s="2"/>
      <c r="BP5724" s="2"/>
      <c r="BQ5724" s="2"/>
      <c r="BR5724" s="2"/>
      <c r="BS5724" s="2"/>
      <c r="BT5724" s="2"/>
      <c r="BU5724" s="2"/>
      <c r="BV5724" s="2"/>
      <c r="BW5724" s="2"/>
      <c r="BX5724" s="2"/>
      <c r="BY5724" s="2"/>
    </row>
    <row r="5725" spans="38:77" s="11" customFormat="1" x14ac:dyDescent="0.3">
      <c r="AL5725" s="2"/>
      <c r="AM5725" s="2"/>
      <c r="AN5725" s="2"/>
      <c r="AO5725" s="2"/>
      <c r="AP5725" s="2"/>
      <c r="AQ5725" s="2"/>
      <c r="AR5725" s="2"/>
      <c r="AS5725" s="2"/>
      <c r="AT5725" s="2"/>
      <c r="AU5725" s="2"/>
      <c r="AV5725" s="2"/>
      <c r="AW5725" s="2"/>
      <c r="AX5725" s="2"/>
      <c r="AY5725" s="2"/>
      <c r="AZ5725" s="2"/>
      <c r="BA5725" s="2"/>
      <c r="BB5725" s="2"/>
      <c r="BC5725" s="2"/>
      <c r="BD5725" s="2"/>
      <c r="BE5725" s="2"/>
      <c r="BF5725" s="2"/>
      <c r="BG5725" s="2"/>
      <c r="BH5725" s="2"/>
      <c r="BI5725" s="2"/>
      <c r="BJ5725" s="2"/>
      <c r="BK5725" s="2"/>
      <c r="BL5725" s="2"/>
      <c r="BM5725" s="2"/>
      <c r="BN5725" s="2"/>
      <c r="BO5725" s="2"/>
      <c r="BP5725" s="2"/>
      <c r="BQ5725" s="2"/>
      <c r="BR5725" s="2"/>
      <c r="BS5725" s="2"/>
      <c r="BT5725" s="2"/>
      <c r="BU5725" s="2"/>
      <c r="BV5725" s="2"/>
      <c r="BW5725" s="2"/>
      <c r="BX5725" s="2"/>
      <c r="BY5725" s="2"/>
    </row>
    <row r="5726" spans="38:77" s="11" customFormat="1" x14ac:dyDescent="0.3">
      <c r="AL5726" s="2"/>
      <c r="AM5726" s="2"/>
      <c r="AN5726" s="2"/>
      <c r="AO5726" s="2"/>
      <c r="AP5726" s="2"/>
      <c r="AQ5726" s="2"/>
      <c r="AR5726" s="2"/>
      <c r="AS5726" s="2"/>
      <c r="AT5726" s="2"/>
      <c r="AU5726" s="2"/>
      <c r="AV5726" s="2"/>
      <c r="AW5726" s="2"/>
      <c r="AX5726" s="2"/>
      <c r="AY5726" s="2"/>
      <c r="AZ5726" s="2"/>
      <c r="BA5726" s="2"/>
      <c r="BB5726" s="2"/>
      <c r="BC5726" s="2"/>
      <c r="BD5726" s="2"/>
      <c r="BE5726" s="2"/>
      <c r="BF5726" s="2"/>
      <c r="BG5726" s="2"/>
      <c r="BH5726" s="2"/>
      <c r="BI5726" s="2"/>
      <c r="BJ5726" s="2"/>
      <c r="BK5726" s="2"/>
      <c r="BL5726" s="2"/>
      <c r="BM5726" s="2"/>
      <c r="BN5726" s="2"/>
      <c r="BO5726" s="2"/>
      <c r="BP5726" s="2"/>
      <c r="BQ5726" s="2"/>
      <c r="BR5726" s="2"/>
      <c r="BS5726" s="2"/>
      <c r="BT5726" s="2"/>
      <c r="BU5726" s="2"/>
      <c r="BV5726" s="2"/>
      <c r="BW5726" s="2"/>
      <c r="BX5726" s="2"/>
      <c r="BY5726" s="2"/>
    </row>
    <row r="5727" spans="38:77" s="11" customFormat="1" x14ac:dyDescent="0.3">
      <c r="AL5727" s="2"/>
      <c r="AM5727" s="2"/>
      <c r="AN5727" s="2"/>
      <c r="AO5727" s="2"/>
      <c r="AP5727" s="2"/>
      <c r="AQ5727" s="2"/>
      <c r="AR5727" s="2"/>
      <c r="AS5727" s="2"/>
      <c r="AT5727" s="2"/>
      <c r="AU5727" s="2"/>
      <c r="AV5727" s="2"/>
      <c r="AW5727" s="2"/>
      <c r="AX5727" s="2"/>
      <c r="AY5727" s="2"/>
      <c r="AZ5727" s="2"/>
      <c r="BA5727" s="2"/>
      <c r="BB5727" s="2"/>
      <c r="BC5727" s="2"/>
      <c r="BD5727" s="2"/>
      <c r="BE5727" s="2"/>
      <c r="BF5727" s="2"/>
      <c r="BG5727" s="2"/>
      <c r="BH5727" s="2"/>
      <c r="BI5727" s="2"/>
      <c r="BJ5727" s="2"/>
      <c r="BK5727" s="2"/>
      <c r="BL5727" s="2"/>
      <c r="BM5727" s="2"/>
      <c r="BN5727" s="2"/>
      <c r="BO5727" s="2"/>
      <c r="BP5727" s="2"/>
      <c r="BQ5727" s="2"/>
      <c r="BR5727" s="2"/>
      <c r="BS5727" s="2"/>
      <c r="BT5727" s="2"/>
      <c r="BU5727" s="2"/>
      <c r="BV5727" s="2"/>
      <c r="BW5727" s="2"/>
      <c r="BX5727" s="2"/>
      <c r="BY5727" s="2"/>
    </row>
    <row r="5728" spans="38:77" s="11" customFormat="1" x14ac:dyDescent="0.3">
      <c r="AL5728" s="2"/>
      <c r="AM5728" s="2"/>
      <c r="AN5728" s="2"/>
      <c r="AO5728" s="2"/>
      <c r="AP5728" s="2"/>
      <c r="AQ5728" s="2"/>
      <c r="AR5728" s="2"/>
      <c r="AS5728" s="2"/>
      <c r="AT5728" s="2"/>
      <c r="AU5728" s="2"/>
      <c r="AV5728" s="2"/>
      <c r="AW5728" s="2"/>
      <c r="AX5728" s="2"/>
      <c r="AY5728" s="2"/>
      <c r="AZ5728" s="2"/>
      <c r="BA5728" s="2"/>
      <c r="BB5728" s="2"/>
      <c r="BC5728" s="2"/>
      <c r="BD5728" s="2"/>
      <c r="BE5728" s="2"/>
      <c r="BF5728" s="2"/>
      <c r="BG5728" s="2"/>
      <c r="BH5728" s="2"/>
      <c r="BI5728" s="2"/>
      <c r="BJ5728" s="2"/>
      <c r="BK5728" s="2"/>
      <c r="BL5728" s="2"/>
      <c r="BM5728" s="2"/>
      <c r="BN5728" s="2"/>
      <c r="BO5728" s="2"/>
      <c r="BP5728" s="2"/>
      <c r="BQ5728" s="2"/>
      <c r="BR5728" s="2"/>
      <c r="BS5728" s="2"/>
      <c r="BT5728" s="2"/>
      <c r="BU5728" s="2"/>
      <c r="BV5728" s="2"/>
      <c r="BW5728" s="2"/>
      <c r="BX5728" s="2"/>
      <c r="BY5728" s="2"/>
    </row>
    <row r="5729" spans="38:77" s="11" customFormat="1" x14ac:dyDescent="0.3">
      <c r="AL5729" s="2"/>
      <c r="AM5729" s="2"/>
      <c r="AN5729" s="2"/>
      <c r="AO5729" s="2"/>
      <c r="AP5729" s="2"/>
      <c r="AQ5729" s="2"/>
      <c r="AR5729" s="2"/>
      <c r="AS5729" s="2"/>
      <c r="AT5729" s="2"/>
      <c r="AU5729" s="2"/>
      <c r="AV5729" s="2"/>
      <c r="AW5729" s="2"/>
      <c r="AX5729" s="2"/>
      <c r="AY5729" s="2"/>
      <c r="AZ5729" s="2"/>
      <c r="BA5729" s="2"/>
      <c r="BB5729" s="2"/>
      <c r="BC5729" s="2"/>
      <c r="BD5729" s="2"/>
      <c r="BE5729" s="2"/>
      <c r="BF5729" s="2"/>
      <c r="BG5729" s="2"/>
      <c r="BH5729" s="2"/>
      <c r="BI5729" s="2"/>
      <c r="BJ5729" s="2"/>
      <c r="BK5729" s="2"/>
      <c r="BL5729" s="2"/>
      <c r="BM5729" s="2"/>
      <c r="BN5729" s="2"/>
      <c r="BO5729" s="2"/>
      <c r="BP5729" s="2"/>
      <c r="BQ5729" s="2"/>
      <c r="BR5729" s="2"/>
      <c r="BS5729" s="2"/>
      <c r="BT5729" s="2"/>
      <c r="BU5729" s="2"/>
      <c r="BV5729" s="2"/>
      <c r="BW5729" s="2"/>
      <c r="BX5729" s="2"/>
      <c r="BY5729" s="2"/>
    </row>
    <row r="5730" spans="38:77" s="11" customFormat="1" x14ac:dyDescent="0.3">
      <c r="AL5730" s="2"/>
      <c r="AM5730" s="2"/>
      <c r="AN5730" s="2"/>
      <c r="AO5730" s="2"/>
      <c r="AP5730" s="2"/>
      <c r="AQ5730" s="2"/>
      <c r="AR5730" s="2"/>
      <c r="AS5730" s="2"/>
      <c r="AT5730" s="2"/>
      <c r="AU5730" s="2"/>
      <c r="AV5730" s="2"/>
      <c r="AW5730" s="2"/>
      <c r="AX5730" s="2"/>
      <c r="AY5730" s="2"/>
      <c r="AZ5730" s="2"/>
      <c r="BA5730" s="2"/>
      <c r="BB5730" s="2"/>
      <c r="BC5730" s="2"/>
      <c r="BD5730" s="2"/>
      <c r="BE5730" s="2"/>
      <c r="BF5730" s="2"/>
      <c r="BG5730" s="2"/>
      <c r="BH5730" s="2"/>
      <c r="BI5730" s="2"/>
      <c r="BJ5730" s="2"/>
      <c r="BK5730" s="2"/>
      <c r="BL5730" s="2"/>
      <c r="BM5730" s="2"/>
      <c r="BN5730" s="2"/>
      <c r="BO5730" s="2"/>
      <c r="BP5730" s="2"/>
      <c r="BQ5730" s="2"/>
      <c r="BR5730" s="2"/>
      <c r="BS5730" s="2"/>
      <c r="BT5730" s="2"/>
      <c r="BU5730" s="2"/>
      <c r="BV5730" s="2"/>
      <c r="BW5730" s="2"/>
      <c r="BX5730" s="2"/>
      <c r="BY5730" s="2"/>
    </row>
    <row r="5731" spans="38:77" s="11" customFormat="1" x14ac:dyDescent="0.3">
      <c r="AL5731" s="2"/>
      <c r="AM5731" s="2"/>
      <c r="AN5731" s="2"/>
      <c r="AO5731" s="2"/>
      <c r="AP5731" s="2"/>
      <c r="AQ5731" s="2"/>
      <c r="AR5731" s="2"/>
      <c r="AS5731" s="2"/>
      <c r="AT5731" s="2"/>
      <c r="AU5731" s="2"/>
      <c r="AV5731" s="2"/>
      <c r="AW5731" s="2"/>
      <c r="AX5731" s="2"/>
      <c r="AY5731" s="2"/>
      <c r="AZ5731" s="2"/>
      <c r="BA5731" s="2"/>
      <c r="BB5731" s="2"/>
      <c r="BC5731" s="2"/>
      <c r="BD5731" s="2"/>
      <c r="BE5731" s="2"/>
      <c r="BF5731" s="2"/>
      <c r="BG5731" s="2"/>
      <c r="BH5731" s="2"/>
      <c r="BI5731" s="2"/>
      <c r="BJ5731" s="2"/>
      <c r="BK5731" s="2"/>
      <c r="BL5731" s="2"/>
      <c r="BM5731" s="2"/>
      <c r="BN5731" s="2"/>
      <c r="BO5731" s="2"/>
      <c r="BP5731" s="2"/>
      <c r="BQ5731" s="2"/>
      <c r="BR5731" s="2"/>
      <c r="BS5731" s="2"/>
      <c r="BT5731" s="2"/>
      <c r="BU5731" s="2"/>
      <c r="BV5731" s="2"/>
      <c r="BW5731" s="2"/>
      <c r="BX5731" s="2"/>
      <c r="BY5731" s="2"/>
    </row>
    <row r="5732" spans="38:77" s="11" customFormat="1" x14ac:dyDescent="0.3">
      <c r="AL5732" s="2"/>
      <c r="AM5732" s="2"/>
      <c r="AN5732" s="2"/>
      <c r="AO5732" s="2"/>
      <c r="AP5732" s="2"/>
      <c r="AQ5732" s="2"/>
      <c r="AR5732" s="2"/>
      <c r="AS5732" s="2"/>
      <c r="AT5732" s="2"/>
      <c r="AU5732" s="2"/>
      <c r="AV5732" s="2"/>
      <c r="AW5732" s="2"/>
      <c r="AX5732" s="2"/>
      <c r="AY5732" s="2"/>
      <c r="AZ5732" s="2"/>
      <c r="BA5732" s="2"/>
      <c r="BB5732" s="2"/>
      <c r="BC5732" s="2"/>
      <c r="BD5732" s="2"/>
      <c r="BE5732" s="2"/>
      <c r="BF5732" s="2"/>
      <c r="BG5732" s="2"/>
      <c r="BH5732" s="2"/>
      <c r="BI5732" s="2"/>
      <c r="BJ5732" s="2"/>
      <c r="BK5732" s="2"/>
      <c r="BL5732" s="2"/>
      <c r="BM5732" s="2"/>
      <c r="BN5732" s="2"/>
      <c r="BO5732" s="2"/>
      <c r="BP5732" s="2"/>
      <c r="BQ5732" s="2"/>
      <c r="BR5732" s="2"/>
      <c r="BS5732" s="2"/>
      <c r="BT5732" s="2"/>
      <c r="BU5732" s="2"/>
      <c r="BV5732" s="2"/>
      <c r="BW5732" s="2"/>
      <c r="BX5732" s="2"/>
      <c r="BY5732" s="2"/>
    </row>
    <row r="5733" spans="38:77" s="11" customFormat="1" x14ac:dyDescent="0.3">
      <c r="AL5733" s="2"/>
      <c r="AM5733" s="2"/>
      <c r="AN5733" s="2"/>
      <c r="AO5733" s="2"/>
      <c r="AP5733" s="2"/>
      <c r="AQ5733" s="2"/>
      <c r="AR5733" s="2"/>
      <c r="AS5733" s="2"/>
      <c r="AT5733" s="2"/>
      <c r="AU5733" s="2"/>
      <c r="AV5733" s="2"/>
      <c r="AW5733" s="2"/>
      <c r="AX5733" s="2"/>
      <c r="AY5733" s="2"/>
      <c r="AZ5733" s="2"/>
      <c r="BA5733" s="2"/>
      <c r="BB5733" s="2"/>
      <c r="BC5733" s="2"/>
      <c r="BD5733" s="2"/>
      <c r="BE5733" s="2"/>
      <c r="BF5733" s="2"/>
      <c r="BG5733" s="2"/>
      <c r="BH5733" s="2"/>
      <c r="BI5733" s="2"/>
      <c r="BJ5733" s="2"/>
      <c r="BK5733" s="2"/>
      <c r="BL5733" s="2"/>
      <c r="BM5733" s="2"/>
      <c r="BN5733" s="2"/>
      <c r="BO5733" s="2"/>
      <c r="BP5733" s="2"/>
      <c r="BQ5733" s="2"/>
      <c r="BR5733" s="2"/>
      <c r="BS5733" s="2"/>
      <c r="BT5733" s="2"/>
      <c r="BU5733" s="2"/>
      <c r="BV5733" s="2"/>
      <c r="BW5733" s="2"/>
      <c r="BX5733" s="2"/>
      <c r="BY5733" s="2"/>
    </row>
    <row r="5734" spans="38:77" s="11" customFormat="1" x14ac:dyDescent="0.3">
      <c r="AL5734" s="2"/>
      <c r="AM5734" s="2"/>
      <c r="AN5734" s="2"/>
      <c r="AO5734" s="2"/>
      <c r="AP5734" s="2"/>
      <c r="AQ5734" s="2"/>
      <c r="AR5734" s="2"/>
      <c r="AS5734" s="2"/>
      <c r="AT5734" s="2"/>
      <c r="AU5734" s="2"/>
      <c r="AV5734" s="2"/>
      <c r="AW5734" s="2"/>
      <c r="AX5734" s="2"/>
      <c r="AY5734" s="2"/>
      <c r="AZ5734" s="2"/>
      <c r="BA5734" s="2"/>
      <c r="BB5734" s="2"/>
      <c r="BC5734" s="2"/>
      <c r="BD5734" s="2"/>
      <c r="BE5734" s="2"/>
      <c r="BF5734" s="2"/>
      <c r="BG5734" s="2"/>
      <c r="BH5734" s="2"/>
      <c r="BI5734" s="2"/>
      <c r="BJ5734" s="2"/>
      <c r="BK5734" s="2"/>
      <c r="BL5734" s="2"/>
      <c r="BM5734" s="2"/>
      <c r="BN5734" s="2"/>
      <c r="BO5734" s="2"/>
      <c r="BP5734" s="2"/>
      <c r="BQ5734" s="2"/>
      <c r="BR5734" s="2"/>
      <c r="BS5734" s="2"/>
      <c r="BT5734" s="2"/>
      <c r="BU5734" s="2"/>
      <c r="BV5734" s="2"/>
      <c r="BW5734" s="2"/>
      <c r="BX5734" s="2"/>
      <c r="BY5734" s="2"/>
    </row>
    <row r="5735" spans="38:77" s="11" customFormat="1" x14ac:dyDescent="0.3">
      <c r="AL5735" s="2"/>
      <c r="AM5735" s="2"/>
      <c r="AN5735" s="2"/>
      <c r="AO5735" s="2"/>
      <c r="AP5735" s="2"/>
      <c r="AQ5735" s="2"/>
      <c r="AR5735" s="2"/>
      <c r="AS5735" s="2"/>
      <c r="AT5735" s="2"/>
      <c r="AU5735" s="2"/>
      <c r="AV5735" s="2"/>
      <c r="AW5735" s="2"/>
      <c r="AX5735" s="2"/>
      <c r="AY5735" s="2"/>
      <c r="AZ5735" s="2"/>
      <c r="BA5735" s="2"/>
      <c r="BB5735" s="2"/>
      <c r="BC5735" s="2"/>
      <c r="BD5735" s="2"/>
      <c r="BE5735" s="2"/>
      <c r="BF5735" s="2"/>
      <c r="BG5735" s="2"/>
      <c r="BH5735" s="2"/>
      <c r="BI5735" s="2"/>
      <c r="BJ5735" s="2"/>
      <c r="BK5735" s="2"/>
      <c r="BL5735" s="2"/>
      <c r="BM5735" s="2"/>
      <c r="BN5735" s="2"/>
      <c r="BO5735" s="2"/>
      <c r="BP5735" s="2"/>
      <c r="BQ5735" s="2"/>
      <c r="BR5735" s="2"/>
      <c r="BS5735" s="2"/>
      <c r="BT5735" s="2"/>
      <c r="BU5735" s="2"/>
      <c r="BV5735" s="2"/>
      <c r="BW5735" s="2"/>
      <c r="BX5735" s="2"/>
      <c r="BY5735" s="2"/>
    </row>
    <row r="5736" spans="38:77" s="11" customFormat="1" x14ac:dyDescent="0.3">
      <c r="AL5736" s="2"/>
      <c r="AM5736" s="2"/>
      <c r="AN5736" s="2"/>
      <c r="AO5736" s="2"/>
      <c r="AP5736" s="2"/>
      <c r="AQ5736" s="2"/>
      <c r="AR5736" s="2"/>
      <c r="AS5736" s="2"/>
      <c r="AT5736" s="2"/>
      <c r="AU5736" s="2"/>
      <c r="AV5736" s="2"/>
      <c r="AW5736" s="2"/>
      <c r="AX5736" s="2"/>
      <c r="AY5736" s="2"/>
      <c r="AZ5736" s="2"/>
      <c r="BA5736" s="2"/>
      <c r="BB5736" s="2"/>
      <c r="BC5736" s="2"/>
      <c r="BD5736" s="2"/>
      <c r="BE5736" s="2"/>
      <c r="BF5736" s="2"/>
      <c r="BG5736" s="2"/>
      <c r="BH5736" s="2"/>
      <c r="BI5736" s="2"/>
      <c r="BJ5736" s="2"/>
      <c r="BK5736" s="2"/>
      <c r="BL5736" s="2"/>
      <c r="BM5736" s="2"/>
      <c r="BN5736" s="2"/>
      <c r="BO5736" s="2"/>
      <c r="BP5736" s="2"/>
      <c r="BQ5736" s="2"/>
      <c r="BR5736" s="2"/>
      <c r="BS5736" s="2"/>
      <c r="BT5736" s="2"/>
      <c r="BU5736" s="2"/>
      <c r="BV5736" s="2"/>
      <c r="BW5736" s="2"/>
      <c r="BX5736" s="2"/>
      <c r="BY5736" s="2"/>
    </row>
    <row r="5737" spans="38:77" s="11" customFormat="1" x14ac:dyDescent="0.3">
      <c r="AL5737" s="2"/>
      <c r="AM5737" s="2"/>
      <c r="AN5737" s="2"/>
      <c r="AO5737" s="2"/>
      <c r="AP5737" s="2"/>
      <c r="AQ5737" s="2"/>
      <c r="AR5737" s="2"/>
      <c r="AS5737" s="2"/>
      <c r="AT5737" s="2"/>
      <c r="AU5737" s="2"/>
      <c r="AV5737" s="2"/>
      <c r="AW5737" s="2"/>
      <c r="AX5737" s="2"/>
      <c r="AY5737" s="2"/>
      <c r="AZ5737" s="2"/>
      <c r="BA5737" s="2"/>
      <c r="BB5737" s="2"/>
      <c r="BC5737" s="2"/>
      <c r="BD5737" s="2"/>
      <c r="BE5737" s="2"/>
      <c r="BF5737" s="2"/>
      <c r="BG5737" s="2"/>
      <c r="BH5737" s="2"/>
      <c r="BI5737" s="2"/>
      <c r="BJ5737" s="2"/>
      <c r="BK5737" s="2"/>
      <c r="BL5737" s="2"/>
      <c r="BM5737" s="2"/>
      <c r="BN5737" s="2"/>
      <c r="BO5737" s="2"/>
      <c r="BP5737" s="2"/>
      <c r="BQ5737" s="2"/>
      <c r="BR5737" s="2"/>
      <c r="BS5737" s="2"/>
      <c r="BT5737" s="2"/>
      <c r="BU5737" s="2"/>
      <c r="BV5737" s="2"/>
      <c r="BW5737" s="2"/>
      <c r="BX5737" s="2"/>
      <c r="BY5737" s="2"/>
    </row>
    <row r="5738" spans="38:77" s="11" customFormat="1" x14ac:dyDescent="0.3">
      <c r="AL5738" s="2"/>
      <c r="AM5738" s="2"/>
      <c r="AN5738" s="2"/>
      <c r="AO5738" s="2"/>
      <c r="AP5738" s="2"/>
      <c r="AQ5738" s="2"/>
      <c r="AR5738" s="2"/>
      <c r="AS5738" s="2"/>
      <c r="AT5738" s="2"/>
      <c r="AU5738" s="2"/>
      <c r="AV5738" s="2"/>
      <c r="AW5738" s="2"/>
      <c r="AX5738" s="2"/>
      <c r="AY5738" s="2"/>
      <c r="AZ5738" s="2"/>
      <c r="BA5738" s="2"/>
      <c r="BB5738" s="2"/>
      <c r="BC5738" s="2"/>
      <c r="BD5738" s="2"/>
      <c r="BE5738" s="2"/>
      <c r="BF5738" s="2"/>
      <c r="BG5738" s="2"/>
      <c r="BH5738" s="2"/>
      <c r="BI5738" s="2"/>
      <c r="BJ5738" s="2"/>
      <c r="BK5738" s="2"/>
      <c r="BL5738" s="2"/>
      <c r="BM5738" s="2"/>
      <c r="BN5738" s="2"/>
      <c r="BO5738" s="2"/>
      <c r="BP5738" s="2"/>
      <c r="BQ5738" s="2"/>
      <c r="BR5738" s="2"/>
      <c r="BS5738" s="2"/>
      <c r="BT5738" s="2"/>
      <c r="BU5738" s="2"/>
      <c r="BV5738" s="2"/>
      <c r="BW5738" s="2"/>
      <c r="BX5738" s="2"/>
      <c r="BY5738" s="2"/>
    </row>
    <row r="5739" spans="38:77" s="11" customFormat="1" x14ac:dyDescent="0.3">
      <c r="AL5739" s="2"/>
      <c r="AM5739" s="2"/>
      <c r="AN5739" s="2"/>
      <c r="AO5739" s="2"/>
      <c r="AP5739" s="2"/>
      <c r="AQ5739" s="2"/>
      <c r="AR5739" s="2"/>
      <c r="AS5739" s="2"/>
      <c r="AT5739" s="2"/>
      <c r="AU5739" s="2"/>
      <c r="AV5739" s="2"/>
      <c r="AW5739" s="2"/>
      <c r="AX5739" s="2"/>
      <c r="AY5739" s="2"/>
      <c r="AZ5739" s="2"/>
      <c r="BA5739" s="2"/>
      <c r="BB5739" s="2"/>
      <c r="BC5739" s="2"/>
      <c r="BD5739" s="2"/>
      <c r="BE5739" s="2"/>
      <c r="BF5739" s="2"/>
      <c r="BG5739" s="2"/>
      <c r="BH5739" s="2"/>
      <c r="BI5739" s="2"/>
      <c r="BJ5739" s="2"/>
      <c r="BK5739" s="2"/>
      <c r="BL5739" s="2"/>
      <c r="BM5739" s="2"/>
      <c r="BN5739" s="2"/>
      <c r="BO5739" s="2"/>
      <c r="BP5739" s="2"/>
      <c r="BQ5739" s="2"/>
      <c r="BR5739" s="2"/>
      <c r="BS5739" s="2"/>
      <c r="BT5739" s="2"/>
      <c r="BU5739" s="2"/>
      <c r="BV5739" s="2"/>
      <c r="BW5739" s="2"/>
      <c r="BX5739" s="2"/>
      <c r="BY5739" s="2"/>
    </row>
    <row r="5740" spans="38:77" s="11" customFormat="1" x14ac:dyDescent="0.3">
      <c r="AL5740" s="2"/>
      <c r="AM5740" s="2"/>
      <c r="AN5740" s="2"/>
      <c r="AO5740" s="2"/>
      <c r="AP5740" s="2"/>
      <c r="AQ5740" s="2"/>
      <c r="AR5740" s="2"/>
      <c r="AS5740" s="2"/>
      <c r="AT5740" s="2"/>
      <c r="AU5740" s="2"/>
      <c r="AV5740" s="2"/>
      <c r="AW5740" s="2"/>
      <c r="AX5740" s="2"/>
      <c r="AY5740" s="2"/>
      <c r="AZ5740" s="2"/>
      <c r="BA5740" s="2"/>
      <c r="BB5740" s="2"/>
      <c r="BC5740" s="2"/>
      <c r="BD5740" s="2"/>
      <c r="BE5740" s="2"/>
      <c r="BF5740" s="2"/>
      <c r="BG5740" s="2"/>
      <c r="BH5740" s="2"/>
      <c r="BI5740" s="2"/>
      <c r="BJ5740" s="2"/>
      <c r="BK5740" s="2"/>
      <c r="BL5740" s="2"/>
      <c r="BM5740" s="2"/>
      <c r="BN5740" s="2"/>
      <c r="BO5740" s="2"/>
      <c r="BP5740" s="2"/>
      <c r="BQ5740" s="2"/>
      <c r="BR5740" s="2"/>
      <c r="BS5740" s="2"/>
      <c r="BT5740" s="2"/>
      <c r="BU5740" s="2"/>
      <c r="BV5740" s="2"/>
      <c r="BW5740" s="2"/>
      <c r="BX5740" s="2"/>
      <c r="BY5740" s="2"/>
    </row>
    <row r="5741" spans="38:77" s="11" customFormat="1" x14ac:dyDescent="0.3">
      <c r="AL5741" s="2"/>
      <c r="AM5741" s="2"/>
      <c r="AN5741" s="2"/>
      <c r="AO5741" s="2"/>
      <c r="AP5741" s="2"/>
      <c r="AQ5741" s="2"/>
      <c r="AR5741" s="2"/>
      <c r="AS5741" s="2"/>
      <c r="AT5741" s="2"/>
      <c r="AU5741" s="2"/>
      <c r="AV5741" s="2"/>
      <c r="AW5741" s="2"/>
      <c r="AX5741" s="2"/>
      <c r="AY5741" s="2"/>
      <c r="AZ5741" s="2"/>
      <c r="BA5741" s="2"/>
      <c r="BB5741" s="2"/>
      <c r="BC5741" s="2"/>
      <c r="BD5741" s="2"/>
      <c r="BE5741" s="2"/>
      <c r="BF5741" s="2"/>
      <c r="BG5741" s="2"/>
      <c r="BH5741" s="2"/>
      <c r="BI5741" s="2"/>
      <c r="BJ5741" s="2"/>
      <c r="BK5741" s="2"/>
      <c r="BL5741" s="2"/>
      <c r="BM5741" s="2"/>
      <c r="BN5741" s="2"/>
      <c r="BO5741" s="2"/>
      <c r="BP5741" s="2"/>
      <c r="BQ5741" s="2"/>
      <c r="BR5741" s="2"/>
      <c r="BS5741" s="2"/>
      <c r="BT5741" s="2"/>
      <c r="BU5741" s="2"/>
      <c r="BV5741" s="2"/>
      <c r="BW5741" s="2"/>
      <c r="BX5741" s="2"/>
      <c r="BY5741" s="2"/>
    </row>
    <row r="5742" spans="38:77" s="11" customFormat="1" x14ac:dyDescent="0.3">
      <c r="AL5742" s="2"/>
      <c r="AM5742" s="2"/>
      <c r="AN5742" s="2"/>
      <c r="AO5742" s="2"/>
      <c r="AP5742" s="2"/>
      <c r="AQ5742" s="2"/>
      <c r="AR5742" s="2"/>
      <c r="AS5742" s="2"/>
      <c r="AT5742" s="2"/>
      <c r="AU5742" s="2"/>
      <c r="AV5742" s="2"/>
      <c r="AW5742" s="2"/>
      <c r="AX5742" s="2"/>
      <c r="AY5742" s="2"/>
      <c r="AZ5742" s="2"/>
      <c r="BA5742" s="2"/>
      <c r="BB5742" s="2"/>
      <c r="BC5742" s="2"/>
      <c r="BD5742" s="2"/>
      <c r="BE5742" s="2"/>
      <c r="BF5742" s="2"/>
      <c r="BG5742" s="2"/>
      <c r="BH5742" s="2"/>
      <c r="BI5742" s="2"/>
      <c r="BJ5742" s="2"/>
      <c r="BK5742" s="2"/>
      <c r="BL5742" s="2"/>
      <c r="BM5742" s="2"/>
      <c r="BN5742" s="2"/>
      <c r="BO5742" s="2"/>
      <c r="BP5742" s="2"/>
      <c r="BQ5742" s="2"/>
      <c r="BR5742" s="2"/>
      <c r="BS5742" s="2"/>
      <c r="BT5742" s="2"/>
      <c r="BU5742" s="2"/>
      <c r="BV5742" s="2"/>
      <c r="BW5742" s="2"/>
      <c r="BX5742" s="2"/>
      <c r="BY5742" s="2"/>
    </row>
    <row r="5743" spans="38:77" s="11" customFormat="1" x14ac:dyDescent="0.3">
      <c r="AL5743" s="2"/>
      <c r="AM5743" s="2"/>
      <c r="AN5743" s="2"/>
      <c r="AO5743" s="2"/>
      <c r="AP5743" s="2"/>
      <c r="AQ5743" s="2"/>
      <c r="AR5743" s="2"/>
      <c r="AS5743" s="2"/>
      <c r="AT5743" s="2"/>
      <c r="AU5743" s="2"/>
      <c r="AV5743" s="2"/>
      <c r="AW5743" s="2"/>
      <c r="AX5743" s="2"/>
      <c r="AY5743" s="2"/>
      <c r="AZ5743" s="2"/>
      <c r="BA5743" s="2"/>
      <c r="BB5743" s="2"/>
      <c r="BC5743" s="2"/>
      <c r="BD5743" s="2"/>
      <c r="BE5743" s="2"/>
      <c r="BF5743" s="2"/>
      <c r="BG5743" s="2"/>
      <c r="BH5743" s="2"/>
      <c r="BI5743" s="2"/>
      <c r="BJ5743" s="2"/>
      <c r="BK5743" s="2"/>
      <c r="BL5743" s="2"/>
      <c r="BM5743" s="2"/>
      <c r="BN5743" s="2"/>
      <c r="BO5743" s="2"/>
      <c r="BP5743" s="2"/>
      <c r="BQ5743" s="2"/>
      <c r="BR5743" s="2"/>
      <c r="BS5743" s="2"/>
      <c r="BT5743" s="2"/>
      <c r="BU5743" s="2"/>
      <c r="BV5743" s="2"/>
      <c r="BW5743" s="2"/>
      <c r="BX5743" s="2"/>
      <c r="BY5743" s="2"/>
    </row>
    <row r="5744" spans="38:77" s="11" customFormat="1" x14ac:dyDescent="0.3">
      <c r="AL5744" s="2"/>
      <c r="AM5744" s="2"/>
      <c r="AN5744" s="2"/>
      <c r="AO5744" s="2"/>
      <c r="AP5744" s="2"/>
      <c r="AQ5744" s="2"/>
      <c r="AR5744" s="2"/>
      <c r="AS5744" s="2"/>
      <c r="AT5744" s="2"/>
      <c r="AU5744" s="2"/>
      <c r="AV5744" s="2"/>
      <c r="AW5744" s="2"/>
      <c r="AX5744" s="2"/>
      <c r="AY5744" s="2"/>
      <c r="AZ5744" s="2"/>
      <c r="BA5744" s="2"/>
      <c r="BB5744" s="2"/>
      <c r="BC5744" s="2"/>
      <c r="BD5744" s="2"/>
      <c r="BE5744" s="2"/>
      <c r="BF5744" s="2"/>
      <c r="BG5744" s="2"/>
      <c r="BH5744" s="2"/>
      <c r="BI5744" s="2"/>
      <c r="BJ5744" s="2"/>
      <c r="BK5744" s="2"/>
      <c r="BL5744" s="2"/>
      <c r="BM5744" s="2"/>
      <c r="BN5744" s="2"/>
      <c r="BO5744" s="2"/>
      <c r="BP5744" s="2"/>
      <c r="BQ5744" s="2"/>
      <c r="BR5744" s="2"/>
      <c r="BS5744" s="2"/>
      <c r="BT5744" s="2"/>
      <c r="BU5744" s="2"/>
      <c r="BV5744" s="2"/>
      <c r="BW5744" s="2"/>
      <c r="BX5744" s="2"/>
      <c r="BY5744" s="2"/>
    </row>
    <row r="5745" spans="38:77" s="11" customFormat="1" x14ac:dyDescent="0.3">
      <c r="AL5745" s="2"/>
      <c r="AM5745" s="2"/>
      <c r="AN5745" s="2"/>
      <c r="AO5745" s="2"/>
      <c r="AP5745" s="2"/>
      <c r="AQ5745" s="2"/>
      <c r="AR5745" s="2"/>
      <c r="AS5745" s="2"/>
      <c r="AT5745" s="2"/>
      <c r="AU5745" s="2"/>
      <c r="AV5745" s="2"/>
      <c r="AW5745" s="2"/>
      <c r="AX5745" s="2"/>
      <c r="AY5745" s="2"/>
      <c r="AZ5745" s="2"/>
      <c r="BA5745" s="2"/>
      <c r="BB5745" s="2"/>
      <c r="BC5745" s="2"/>
      <c r="BD5745" s="2"/>
      <c r="BE5745" s="2"/>
      <c r="BF5745" s="2"/>
      <c r="BG5745" s="2"/>
      <c r="BH5745" s="2"/>
      <c r="BI5745" s="2"/>
      <c r="BJ5745" s="2"/>
      <c r="BK5745" s="2"/>
      <c r="BL5745" s="2"/>
      <c r="BM5745" s="2"/>
      <c r="BN5745" s="2"/>
      <c r="BO5745" s="2"/>
      <c r="BP5745" s="2"/>
      <c r="BQ5745" s="2"/>
      <c r="BR5745" s="2"/>
      <c r="BS5745" s="2"/>
      <c r="BT5745" s="2"/>
      <c r="BU5745" s="2"/>
      <c r="BV5745" s="2"/>
      <c r="BW5745" s="2"/>
      <c r="BX5745" s="2"/>
      <c r="BY5745" s="2"/>
    </row>
    <row r="5746" spans="38:77" s="11" customFormat="1" x14ac:dyDescent="0.3">
      <c r="AL5746" s="2"/>
      <c r="AM5746" s="2"/>
      <c r="AN5746" s="2"/>
      <c r="AO5746" s="2"/>
      <c r="AP5746" s="2"/>
      <c r="AQ5746" s="2"/>
      <c r="AR5746" s="2"/>
      <c r="AS5746" s="2"/>
      <c r="AT5746" s="2"/>
      <c r="AU5746" s="2"/>
      <c r="AV5746" s="2"/>
      <c r="AW5746" s="2"/>
      <c r="AX5746" s="2"/>
      <c r="AY5746" s="2"/>
      <c r="AZ5746" s="2"/>
      <c r="BA5746" s="2"/>
      <c r="BB5746" s="2"/>
      <c r="BC5746" s="2"/>
      <c r="BD5746" s="2"/>
      <c r="BE5746" s="2"/>
      <c r="BF5746" s="2"/>
      <c r="BG5746" s="2"/>
      <c r="BH5746" s="2"/>
      <c r="BI5746" s="2"/>
      <c r="BJ5746" s="2"/>
      <c r="BK5746" s="2"/>
      <c r="BL5746" s="2"/>
      <c r="BM5746" s="2"/>
      <c r="BN5746" s="2"/>
      <c r="BO5746" s="2"/>
      <c r="BP5746" s="2"/>
      <c r="BQ5746" s="2"/>
      <c r="BR5746" s="2"/>
      <c r="BS5746" s="2"/>
      <c r="BT5746" s="2"/>
      <c r="BU5746" s="2"/>
      <c r="BV5746" s="2"/>
      <c r="BW5746" s="2"/>
      <c r="BX5746" s="2"/>
      <c r="BY5746" s="2"/>
    </row>
    <row r="5747" spans="38:77" s="11" customFormat="1" x14ac:dyDescent="0.3">
      <c r="AL5747" s="2"/>
      <c r="AM5747" s="2"/>
      <c r="AN5747" s="2"/>
      <c r="AO5747" s="2"/>
      <c r="AP5747" s="2"/>
      <c r="AQ5747" s="2"/>
      <c r="AR5747" s="2"/>
      <c r="AS5747" s="2"/>
      <c r="AT5747" s="2"/>
      <c r="AU5747" s="2"/>
      <c r="AV5747" s="2"/>
      <c r="AW5747" s="2"/>
      <c r="AX5747" s="2"/>
      <c r="AY5747" s="2"/>
      <c r="AZ5747" s="2"/>
      <c r="BA5747" s="2"/>
      <c r="BB5747" s="2"/>
      <c r="BC5747" s="2"/>
      <c r="BD5747" s="2"/>
      <c r="BE5747" s="2"/>
      <c r="BF5747" s="2"/>
      <c r="BG5747" s="2"/>
      <c r="BH5747" s="2"/>
      <c r="BI5747" s="2"/>
      <c r="BJ5747" s="2"/>
      <c r="BK5747" s="2"/>
      <c r="BL5747" s="2"/>
      <c r="BM5747" s="2"/>
      <c r="BN5747" s="2"/>
      <c r="BO5747" s="2"/>
      <c r="BP5747" s="2"/>
      <c r="BQ5747" s="2"/>
      <c r="BR5747" s="2"/>
      <c r="BS5747" s="2"/>
      <c r="BT5747" s="2"/>
      <c r="BU5747" s="2"/>
      <c r="BV5747" s="2"/>
      <c r="BW5747" s="2"/>
      <c r="BX5747" s="2"/>
      <c r="BY5747" s="2"/>
    </row>
    <row r="5748" spans="38:77" s="11" customFormat="1" x14ac:dyDescent="0.3">
      <c r="AL5748" s="2"/>
      <c r="AM5748" s="2"/>
      <c r="AN5748" s="2"/>
      <c r="AO5748" s="2"/>
      <c r="AP5748" s="2"/>
      <c r="AQ5748" s="2"/>
      <c r="AR5748" s="2"/>
      <c r="AS5748" s="2"/>
      <c r="AT5748" s="2"/>
      <c r="AU5748" s="2"/>
      <c r="AV5748" s="2"/>
      <c r="AW5748" s="2"/>
      <c r="AX5748" s="2"/>
      <c r="AY5748" s="2"/>
      <c r="AZ5748" s="2"/>
      <c r="BA5748" s="2"/>
      <c r="BB5748" s="2"/>
      <c r="BC5748" s="2"/>
      <c r="BD5748" s="2"/>
      <c r="BE5748" s="2"/>
      <c r="BF5748" s="2"/>
      <c r="BG5748" s="2"/>
      <c r="BH5748" s="2"/>
      <c r="BI5748" s="2"/>
      <c r="BJ5748" s="2"/>
      <c r="BK5748" s="2"/>
      <c r="BL5748" s="2"/>
      <c r="BM5748" s="2"/>
      <c r="BN5748" s="2"/>
      <c r="BO5748" s="2"/>
      <c r="BP5748" s="2"/>
      <c r="BQ5748" s="2"/>
      <c r="BR5748" s="2"/>
      <c r="BS5748" s="2"/>
      <c r="BT5748" s="2"/>
      <c r="BU5748" s="2"/>
      <c r="BV5748" s="2"/>
      <c r="BW5748" s="2"/>
      <c r="BX5748" s="2"/>
      <c r="BY5748" s="2"/>
    </row>
    <row r="5749" spans="38:77" s="11" customFormat="1" x14ac:dyDescent="0.3">
      <c r="AL5749" s="2"/>
      <c r="AM5749" s="2"/>
      <c r="AN5749" s="2"/>
      <c r="AO5749" s="2"/>
      <c r="AP5749" s="2"/>
      <c r="AQ5749" s="2"/>
      <c r="AR5749" s="2"/>
      <c r="AS5749" s="2"/>
      <c r="AT5749" s="2"/>
      <c r="AU5749" s="2"/>
      <c r="AV5749" s="2"/>
      <c r="AW5749" s="2"/>
      <c r="AX5749" s="2"/>
      <c r="AY5749" s="2"/>
      <c r="AZ5749" s="2"/>
      <c r="BA5749" s="2"/>
      <c r="BB5749" s="2"/>
      <c r="BC5749" s="2"/>
      <c r="BD5749" s="2"/>
      <c r="BE5749" s="2"/>
      <c r="BF5749" s="2"/>
      <c r="BG5749" s="2"/>
      <c r="BH5749" s="2"/>
      <c r="BI5749" s="2"/>
      <c r="BJ5749" s="2"/>
      <c r="BK5749" s="2"/>
      <c r="BL5749" s="2"/>
      <c r="BM5749" s="2"/>
      <c r="BN5749" s="2"/>
      <c r="BO5749" s="2"/>
      <c r="BP5749" s="2"/>
      <c r="BQ5749" s="2"/>
      <c r="BR5749" s="2"/>
      <c r="BS5749" s="2"/>
      <c r="BT5749" s="2"/>
      <c r="BU5749" s="2"/>
      <c r="BV5749" s="2"/>
      <c r="BW5749" s="2"/>
      <c r="BX5749" s="2"/>
      <c r="BY5749" s="2"/>
    </row>
    <row r="5750" spans="38:77" s="11" customFormat="1" x14ac:dyDescent="0.3">
      <c r="AL5750" s="2"/>
      <c r="AM5750" s="2"/>
      <c r="AN5750" s="2"/>
      <c r="AO5750" s="2"/>
      <c r="AP5750" s="2"/>
      <c r="AQ5750" s="2"/>
      <c r="AR5750" s="2"/>
      <c r="AS5750" s="2"/>
      <c r="AT5750" s="2"/>
      <c r="AU5750" s="2"/>
      <c r="AV5750" s="2"/>
      <c r="AW5750" s="2"/>
      <c r="AX5750" s="2"/>
      <c r="AY5750" s="2"/>
      <c r="AZ5750" s="2"/>
      <c r="BA5750" s="2"/>
      <c r="BB5750" s="2"/>
      <c r="BC5750" s="2"/>
      <c r="BD5750" s="2"/>
      <c r="BE5750" s="2"/>
      <c r="BF5750" s="2"/>
      <c r="BG5750" s="2"/>
      <c r="BH5750" s="2"/>
      <c r="BI5750" s="2"/>
      <c r="BJ5750" s="2"/>
      <c r="BK5750" s="2"/>
      <c r="BL5750" s="2"/>
      <c r="BM5750" s="2"/>
      <c r="BN5750" s="2"/>
      <c r="BO5750" s="2"/>
      <c r="BP5750" s="2"/>
      <c r="BQ5750" s="2"/>
      <c r="BR5750" s="2"/>
      <c r="BS5750" s="2"/>
      <c r="BT5750" s="2"/>
      <c r="BU5750" s="2"/>
      <c r="BV5750" s="2"/>
      <c r="BW5750" s="2"/>
      <c r="BX5750" s="2"/>
      <c r="BY5750" s="2"/>
    </row>
    <row r="5751" spans="38:77" s="11" customFormat="1" x14ac:dyDescent="0.3">
      <c r="AL5751" s="2"/>
      <c r="AM5751" s="2"/>
      <c r="AN5751" s="2"/>
      <c r="AO5751" s="2"/>
      <c r="AP5751" s="2"/>
      <c r="AQ5751" s="2"/>
      <c r="AR5751" s="2"/>
      <c r="AS5751" s="2"/>
      <c r="AT5751" s="2"/>
      <c r="AU5751" s="2"/>
      <c r="AV5751" s="2"/>
      <c r="AW5751" s="2"/>
      <c r="AX5751" s="2"/>
      <c r="AY5751" s="2"/>
      <c r="AZ5751" s="2"/>
      <c r="BA5751" s="2"/>
      <c r="BB5751" s="2"/>
      <c r="BC5751" s="2"/>
      <c r="BD5751" s="2"/>
      <c r="BE5751" s="2"/>
      <c r="BF5751" s="2"/>
      <c r="BG5751" s="2"/>
      <c r="BH5751" s="2"/>
      <c r="BI5751" s="2"/>
      <c r="BJ5751" s="2"/>
      <c r="BK5751" s="2"/>
      <c r="BL5751" s="2"/>
      <c r="BM5751" s="2"/>
      <c r="BN5751" s="2"/>
      <c r="BO5751" s="2"/>
      <c r="BP5751" s="2"/>
      <c r="BQ5751" s="2"/>
      <c r="BR5751" s="2"/>
      <c r="BS5751" s="2"/>
      <c r="BT5751" s="2"/>
      <c r="BU5751" s="2"/>
      <c r="BV5751" s="2"/>
      <c r="BW5751" s="2"/>
      <c r="BX5751" s="2"/>
      <c r="BY5751" s="2"/>
    </row>
    <row r="5752" spans="38:77" s="11" customFormat="1" x14ac:dyDescent="0.3">
      <c r="AL5752" s="2"/>
      <c r="AM5752" s="2"/>
      <c r="AN5752" s="2"/>
      <c r="AO5752" s="2"/>
      <c r="AP5752" s="2"/>
      <c r="AQ5752" s="2"/>
      <c r="AR5752" s="2"/>
      <c r="AS5752" s="2"/>
      <c r="AT5752" s="2"/>
      <c r="AU5752" s="2"/>
      <c r="AV5752" s="2"/>
      <c r="AW5752" s="2"/>
      <c r="AX5752" s="2"/>
      <c r="AY5752" s="2"/>
      <c r="AZ5752" s="2"/>
      <c r="BA5752" s="2"/>
      <c r="BB5752" s="2"/>
      <c r="BC5752" s="2"/>
      <c r="BD5752" s="2"/>
      <c r="BE5752" s="2"/>
      <c r="BF5752" s="2"/>
      <c r="BG5752" s="2"/>
      <c r="BH5752" s="2"/>
      <c r="BI5752" s="2"/>
      <c r="BJ5752" s="2"/>
      <c r="BK5752" s="2"/>
      <c r="BL5752" s="2"/>
      <c r="BM5752" s="2"/>
      <c r="BN5752" s="2"/>
      <c r="BO5752" s="2"/>
      <c r="BP5752" s="2"/>
      <c r="BQ5752" s="2"/>
      <c r="BR5752" s="2"/>
      <c r="BS5752" s="2"/>
      <c r="BT5752" s="2"/>
      <c r="BU5752" s="2"/>
      <c r="BV5752" s="2"/>
      <c r="BW5752" s="2"/>
      <c r="BX5752" s="2"/>
      <c r="BY5752" s="2"/>
    </row>
    <row r="5753" spans="38:77" s="11" customFormat="1" x14ac:dyDescent="0.3">
      <c r="AL5753" s="2"/>
      <c r="AM5753" s="2"/>
      <c r="AN5753" s="2"/>
      <c r="AO5753" s="2"/>
      <c r="AP5753" s="2"/>
      <c r="AQ5753" s="2"/>
      <c r="AR5753" s="2"/>
      <c r="AS5753" s="2"/>
      <c r="AT5753" s="2"/>
      <c r="AU5753" s="2"/>
      <c r="AV5753" s="2"/>
      <c r="AW5753" s="2"/>
      <c r="AX5753" s="2"/>
      <c r="AY5753" s="2"/>
      <c r="AZ5753" s="2"/>
      <c r="BA5753" s="2"/>
      <c r="BB5753" s="2"/>
      <c r="BC5753" s="2"/>
      <c r="BD5753" s="2"/>
      <c r="BE5753" s="2"/>
      <c r="BF5753" s="2"/>
      <c r="BG5753" s="2"/>
      <c r="BH5753" s="2"/>
      <c r="BI5753" s="2"/>
      <c r="BJ5753" s="2"/>
      <c r="BK5753" s="2"/>
      <c r="BL5753" s="2"/>
      <c r="BM5753" s="2"/>
      <c r="BN5753" s="2"/>
      <c r="BO5753" s="2"/>
      <c r="BP5753" s="2"/>
      <c r="BQ5753" s="2"/>
      <c r="BR5753" s="2"/>
      <c r="BS5753" s="2"/>
      <c r="BT5753" s="2"/>
      <c r="BU5753" s="2"/>
      <c r="BV5753" s="2"/>
      <c r="BW5753" s="2"/>
      <c r="BX5753" s="2"/>
      <c r="BY5753" s="2"/>
    </row>
    <row r="5754" spans="38:77" s="11" customFormat="1" x14ac:dyDescent="0.3">
      <c r="AL5754" s="2"/>
      <c r="AM5754" s="2"/>
      <c r="AN5754" s="2"/>
      <c r="AO5754" s="2"/>
      <c r="AP5754" s="2"/>
      <c r="AQ5754" s="2"/>
      <c r="AR5754" s="2"/>
      <c r="AS5754" s="2"/>
      <c r="AT5754" s="2"/>
      <c r="AU5754" s="2"/>
      <c r="AV5754" s="2"/>
      <c r="AW5754" s="2"/>
      <c r="AX5754" s="2"/>
      <c r="AY5754" s="2"/>
      <c r="AZ5754" s="2"/>
      <c r="BA5754" s="2"/>
      <c r="BB5754" s="2"/>
      <c r="BC5754" s="2"/>
      <c r="BD5754" s="2"/>
      <c r="BE5754" s="2"/>
      <c r="BF5754" s="2"/>
      <c r="BG5754" s="2"/>
      <c r="BH5754" s="2"/>
      <c r="BI5754" s="2"/>
      <c r="BJ5754" s="2"/>
      <c r="BK5754" s="2"/>
      <c r="BL5754" s="2"/>
      <c r="BM5754" s="2"/>
      <c r="BN5754" s="2"/>
      <c r="BO5754" s="2"/>
      <c r="BP5754" s="2"/>
      <c r="BQ5754" s="2"/>
      <c r="BR5754" s="2"/>
      <c r="BS5754" s="2"/>
      <c r="BT5754" s="2"/>
      <c r="BU5754" s="2"/>
      <c r="BV5754" s="2"/>
      <c r="BW5754" s="2"/>
      <c r="BX5754" s="2"/>
      <c r="BY5754" s="2"/>
    </row>
    <row r="5755" spans="38:77" s="11" customFormat="1" x14ac:dyDescent="0.3">
      <c r="AL5755" s="2"/>
      <c r="AM5755" s="2"/>
      <c r="AN5755" s="2"/>
      <c r="AO5755" s="2"/>
      <c r="AP5755" s="2"/>
      <c r="AQ5755" s="2"/>
      <c r="AR5755" s="2"/>
      <c r="AS5755" s="2"/>
      <c r="AT5755" s="2"/>
      <c r="AU5755" s="2"/>
      <c r="AV5755" s="2"/>
      <c r="AW5755" s="2"/>
      <c r="AX5755" s="2"/>
      <c r="AY5755" s="2"/>
      <c r="AZ5755" s="2"/>
      <c r="BA5755" s="2"/>
      <c r="BB5755" s="2"/>
      <c r="BC5755" s="2"/>
      <c r="BD5755" s="2"/>
      <c r="BE5755" s="2"/>
      <c r="BF5755" s="2"/>
      <c r="BG5755" s="2"/>
      <c r="BH5755" s="2"/>
      <c r="BI5755" s="2"/>
      <c r="BJ5755" s="2"/>
      <c r="BK5755" s="2"/>
      <c r="BL5755" s="2"/>
      <c r="BM5755" s="2"/>
      <c r="BN5755" s="2"/>
      <c r="BO5755" s="2"/>
      <c r="BP5755" s="2"/>
      <c r="BQ5755" s="2"/>
      <c r="BR5755" s="2"/>
      <c r="BS5755" s="2"/>
      <c r="BT5755" s="2"/>
      <c r="BU5755" s="2"/>
      <c r="BV5755" s="2"/>
      <c r="BW5755" s="2"/>
      <c r="BX5755" s="2"/>
      <c r="BY5755" s="2"/>
    </row>
    <row r="5756" spans="38:77" s="11" customFormat="1" x14ac:dyDescent="0.3">
      <c r="AL5756" s="2"/>
      <c r="AM5756" s="2"/>
      <c r="AN5756" s="2"/>
      <c r="AO5756" s="2"/>
      <c r="AP5756" s="2"/>
      <c r="AQ5756" s="2"/>
      <c r="AR5756" s="2"/>
      <c r="AS5756" s="2"/>
      <c r="AT5756" s="2"/>
      <c r="AU5756" s="2"/>
      <c r="AV5756" s="2"/>
      <c r="AW5756" s="2"/>
      <c r="AX5756" s="2"/>
      <c r="AY5756" s="2"/>
      <c r="AZ5756" s="2"/>
      <c r="BA5756" s="2"/>
      <c r="BB5756" s="2"/>
      <c r="BC5756" s="2"/>
      <c r="BD5756" s="2"/>
      <c r="BE5756" s="2"/>
      <c r="BF5756" s="2"/>
      <c r="BG5756" s="2"/>
      <c r="BH5756" s="2"/>
      <c r="BI5756" s="2"/>
      <c r="BJ5756" s="2"/>
      <c r="BK5756" s="2"/>
      <c r="BL5756" s="2"/>
      <c r="BM5756" s="2"/>
      <c r="BN5756" s="2"/>
      <c r="BO5756" s="2"/>
      <c r="BP5756" s="2"/>
      <c r="BQ5756" s="2"/>
      <c r="BR5756" s="2"/>
      <c r="BS5756" s="2"/>
      <c r="BT5756" s="2"/>
      <c r="BU5756" s="2"/>
      <c r="BV5756" s="2"/>
      <c r="BW5756" s="2"/>
      <c r="BX5756" s="2"/>
      <c r="BY5756" s="2"/>
    </row>
    <row r="5757" spans="38:77" s="11" customFormat="1" x14ac:dyDescent="0.3">
      <c r="AL5757" s="2"/>
      <c r="AM5757" s="2"/>
      <c r="AN5757" s="2"/>
      <c r="AO5757" s="2"/>
      <c r="AP5757" s="2"/>
      <c r="AQ5757" s="2"/>
      <c r="AR5757" s="2"/>
      <c r="AS5757" s="2"/>
      <c r="AT5757" s="2"/>
      <c r="AU5757" s="2"/>
      <c r="AV5757" s="2"/>
      <c r="AW5757" s="2"/>
      <c r="AX5757" s="2"/>
      <c r="AY5757" s="2"/>
      <c r="AZ5757" s="2"/>
      <c r="BA5757" s="2"/>
      <c r="BB5757" s="2"/>
      <c r="BC5757" s="2"/>
      <c r="BD5757" s="2"/>
      <c r="BE5757" s="2"/>
      <c r="BF5757" s="2"/>
      <c r="BG5757" s="2"/>
      <c r="BH5757" s="2"/>
      <c r="BI5757" s="2"/>
      <c r="BJ5757" s="2"/>
      <c r="BK5757" s="2"/>
      <c r="BL5757" s="2"/>
      <c r="BM5757" s="2"/>
      <c r="BN5757" s="2"/>
      <c r="BO5757" s="2"/>
      <c r="BP5757" s="2"/>
      <c r="BQ5757" s="2"/>
      <c r="BR5757" s="2"/>
      <c r="BS5757" s="2"/>
      <c r="BT5757" s="2"/>
      <c r="BU5757" s="2"/>
      <c r="BV5757" s="2"/>
      <c r="BW5757" s="2"/>
      <c r="BX5757" s="2"/>
      <c r="BY5757" s="2"/>
    </row>
    <row r="5758" spans="38:77" s="11" customFormat="1" x14ac:dyDescent="0.3">
      <c r="AL5758" s="2"/>
      <c r="AM5758" s="2"/>
      <c r="AN5758" s="2"/>
      <c r="AO5758" s="2"/>
      <c r="AP5758" s="2"/>
      <c r="AQ5758" s="2"/>
      <c r="AR5758" s="2"/>
      <c r="AS5758" s="2"/>
      <c r="AT5758" s="2"/>
      <c r="AU5758" s="2"/>
      <c r="AV5758" s="2"/>
      <c r="AW5758" s="2"/>
      <c r="AX5758" s="2"/>
      <c r="AY5758" s="2"/>
      <c r="AZ5758" s="2"/>
      <c r="BA5758" s="2"/>
      <c r="BB5758" s="2"/>
      <c r="BC5758" s="2"/>
      <c r="BD5758" s="2"/>
      <c r="BE5758" s="2"/>
      <c r="BF5758" s="2"/>
      <c r="BG5758" s="2"/>
      <c r="BH5758" s="2"/>
      <c r="BI5758" s="2"/>
      <c r="BJ5758" s="2"/>
      <c r="BK5758" s="2"/>
      <c r="BL5758" s="2"/>
      <c r="BM5758" s="2"/>
      <c r="BN5758" s="2"/>
      <c r="BO5758" s="2"/>
      <c r="BP5758" s="2"/>
      <c r="BQ5758" s="2"/>
      <c r="BR5758" s="2"/>
      <c r="BS5758" s="2"/>
      <c r="BT5758" s="2"/>
      <c r="BU5758" s="2"/>
      <c r="BV5758" s="2"/>
      <c r="BW5758" s="2"/>
      <c r="BX5758" s="2"/>
      <c r="BY5758" s="2"/>
    </row>
    <row r="5759" spans="38:77" s="11" customFormat="1" x14ac:dyDescent="0.3">
      <c r="AL5759" s="2"/>
      <c r="AM5759" s="2"/>
      <c r="AN5759" s="2"/>
      <c r="AO5759" s="2"/>
      <c r="AP5759" s="2"/>
      <c r="AQ5759" s="2"/>
      <c r="AR5759" s="2"/>
      <c r="AS5759" s="2"/>
      <c r="AT5759" s="2"/>
      <c r="AU5759" s="2"/>
      <c r="AV5759" s="2"/>
      <c r="AW5759" s="2"/>
      <c r="AX5759" s="2"/>
      <c r="AY5759" s="2"/>
      <c r="AZ5759" s="2"/>
      <c r="BA5759" s="2"/>
      <c r="BB5759" s="2"/>
      <c r="BC5759" s="2"/>
      <c r="BD5759" s="2"/>
      <c r="BE5759" s="2"/>
      <c r="BF5759" s="2"/>
      <c r="BG5759" s="2"/>
      <c r="BH5759" s="2"/>
      <c r="BI5759" s="2"/>
      <c r="BJ5759" s="2"/>
      <c r="BK5759" s="2"/>
      <c r="BL5759" s="2"/>
      <c r="BM5759" s="2"/>
      <c r="BN5759" s="2"/>
      <c r="BO5759" s="2"/>
      <c r="BP5759" s="2"/>
      <c r="BQ5759" s="2"/>
      <c r="BR5759" s="2"/>
      <c r="BS5759" s="2"/>
      <c r="BT5759" s="2"/>
      <c r="BU5759" s="2"/>
      <c r="BV5759" s="2"/>
      <c r="BW5759" s="2"/>
      <c r="BX5759" s="2"/>
      <c r="BY5759" s="2"/>
    </row>
    <row r="5760" spans="38:77" s="11" customFormat="1" x14ac:dyDescent="0.3">
      <c r="AL5760" s="2"/>
      <c r="AM5760" s="2"/>
      <c r="AN5760" s="2"/>
      <c r="AO5760" s="2"/>
      <c r="AP5760" s="2"/>
      <c r="AQ5760" s="2"/>
      <c r="AR5760" s="2"/>
      <c r="AS5760" s="2"/>
      <c r="AT5760" s="2"/>
      <c r="AU5760" s="2"/>
      <c r="AV5760" s="2"/>
      <c r="AW5760" s="2"/>
      <c r="AX5760" s="2"/>
      <c r="AY5760" s="2"/>
      <c r="AZ5760" s="2"/>
      <c r="BA5760" s="2"/>
      <c r="BB5760" s="2"/>
      <c r="BC5760" s="2"/>
      <c r="BD5760" s="2"/>
      <c r="BE5760" s="2"/>
      <c r="BF5760" s="2"/>
      <c r="BG5760" s="2"/>
      <c r="BH5760" s="2"/>
      <c r="BI5760" s="2"/>
      <c r="BJ5760" s="2"/>
      <c r="BK5760" s="2"/>
      <c r="BL5760" s="2"/>
      <c r="BM5760" s="2"/>
      <c r="BN5760" s="2"/>
      <c r="BO5760" s="2"/>
      <c r="BP5760" s="2"/>
      <c r="BQ5760" s="2"/>
      <c r="BR5760" s="2"/>
      <c r="BS5760" s="2"/>
      <c r="BT5760" s="2"/>
      <c r="BU5760" s="2"/>
      <c r="BV5760" s="2"/>
      <c r="BW5760" s="2"/>
      <c r="BX5760" s="2"/>
      <c r="BY5760" s="2"/>
    </row>
    <row r="5761" spans="38:77" s="11" customFormat="1" x14ac:dyDescent="0.3">
      <c r="AL5761" s="2"/>
      <c r="AM5761" s="2"/>
      <c r="AN5761" s="2"/>
      <c r="AO5761" s="2"/>
      <c r="AP5761" s="2"/>
      <c r="AQ5761" s="2"/>
      <c r="AR5761" s="2"/>
      <c r="AS5761" s="2"/>
      <c r="AT5761" s="2"/>
      <c r="AU5761" s="2"/>
      <c r="AV5761" s="2"/>
      <c r="AW5761" s="2"/>
      <c r="AX5761" s="2"/>
      <c r="AY5761" s="2"/>
      <c r="AZ5761" s="2"/>
      <c r="BA5761" s="2"/>
      <c r="BB5761" s="2"/>
      <c r="BC5761" s="2"/>
      <c r="BD5761" s="2"/>
      <c r="BE5761" s="2"/>
      <c r="BF5761" s="2"/>
      <c r="BG5761" s="2"/>
      <c r="BH5761" s="2"/>
      <c r="BI5761" s="2"/>
      <c r="BJ5761" s="2"/>
      <c r="BK5761" s="2"/>
      <c r="BL5761" s="2"/>
      <c r="BM5761" s="2"/>
      <c r="BN5761" s="2"/>
      <c r="BO5761" s="2"/>
      <c r="BP5761" s="2"/>
      <c r="BQ5761" s="2"/>
      <c r="BR5761" s="2"/>
      <c r="BS5761" s="2"/>
      <c r="BT5761" s="2"/>
      <c r="BU5761" s="2"/>
      <c r="BV5761" s="2"/>
      <c r="BW5761" s="2"/>
      <c r="BX5761" s="2"/>
      <c r="BY5761" s="2"/>
    </row>
    <row r="5762" spans="38:77" s="11" customFormat="1" x14ac:dyDescent="0.3">
      <c r="AL5762" s="2"/>
      <c r="AM5762" s="2"/>
      <c r="AN5762" s="2"/>
      <c r="AO5762" s="2"/>
      <c r="AP5762" s="2"/>
      <c r="AQ5762" s="2"/>
      <c r="AR5762" s="2"/>
      <c r="AS5762" s="2"/>
      <c r="AT5762" s="2"/>
      <c r="AU5762" s="2"/>
      <c r="AV5762" s="2"/>
      <c r="AW5762" s="2"/>
      <c r="AX5762" s="2"/>
      <c r="AY5762" s="2"/>
      <c r="AZ5762" s="2"/>
      <c r="BA5762" s="2"/>
      <c r="BB5762" s="2"/>
      <c r="BC5762" s="2"/>
      <c r="BD5762" s="2"/>
      <c r="BE5762" s="2"/>
      <c r="BF5762" s="2"/>
      <c r="BG5762" s="2"/>
      <c r="BH5762" s="2"/>
      <c r="BI5762" s="2"/>
      <c r="BJ5762" s="2"/>
      <c r="BK5762" s="2"/>
      <c r="BL5762" s="2"/>
      <c r="BM5762" s="2"/>
      <c r="BN5762" s="2"/>
      <c r="BO5762" s="2"/>
      <c r="BP5762" s="2"/>
      <c r="BQ5762" s="2"/>
      <c r="BR5762" s="2"/>
      <c r="BS5762" s="2"/>
      <c r="BT5762" s="2"/>
      <c r="BU5762" s="2"/>
      <c r="BV5762" s="2"/>
      <c r="BW5762" s="2"/>
      <c r="BX5762" s="2"/>
      <c r="BY5762" s="2"/>
    </row>
    <row r="5763" spans="38:77" s="11" customFormat="1" x14ac:dyDescent="0.3">
      <c r="AL5763" s="2"/>
      <c r="AM5763" s="2"/>
      <c r="AN5763" s="2"/>
      <c r="AO5763" s="2"/>
      <c r="AP5763" s="2"/>
      <c r="AQ5763" s="2"/>
      <c r="AR5763" s="2"/>
      <c r="AS5763" s="2"/>
      <c r="AT5763" s="2"/>
      <c r="AU5763" s="2"/>
      <c r="AV5763" s="2"/>
      <c r="AW5763" s="2"/>
      <c r="AX5763" s="2"/>
      <c r="AY5763" s="2"/>
      <c r="AZ5763" s="2"/>
      <c r="BA5763" s="2"/>
      <c r="BB5763" s="2"/>
      <c r="BC5763" s="2"/>
      <c r="BD5763" s="2"/>
      <c r="BE5763" s="2"/>
      <c r="BF5763" s="2"/>
      <c r="BG5763" s="2"/>
      <c r="BH5763" s="2"/>
      <c r="BI5763" s="2"/>
      <c r="BJ5763" s="2"/>
      <c r="BK5763" s="2"/>
      <c r="BL5763" s="2"/>
      <c r="BM5763" s="2"/>
      <c r="BN5763" s="2"/>
      <c r="BO5763" s="2"/>
      <c r="BP5763" s="2"/>
      <c r="BQ5763" s="2"/>
      <c r="BR5763" s="2"/>
      <c r="BS5763" s="2"/>
      <c r="BT5763" s="2"/>
      <c r="BU5763" s="2"/>
      <c r="BV5763" s="2"/>
      <c r="BW5763" s="2"/>
      <c r="BX5763" s="2"/>
      <c r="BY5763" s="2"/>
    </row>
    <row r="5764" spans="38:77" s="11" customFormat="1" x14ac:dyDescent="0.3">
      <c r="AL5764" s="2"/>
      <c r="AM5764" s="2"/>
      <c r="AN5764" s="2"/>
      <c r="AO5764" s="2"/>
      <c r="AP5764" s="2"/>
      <c r="AQ5764" s="2"/>
      <c r="AR5764" s="2"/>
      <c r="AS5764" s="2"/>
      <c r="AT5764" s="2"/>
      <c r="AU5764" s="2"/>
      <c r="AV5764" s="2"/>
      <c r="AW5764" s="2"/>
      <c r="AX5764" s="2"/>
      <c r="AY5764" s="2"/>
      <c r="AZ5764" s="2"/>
      <c r="BA5764" s="2"/>
      <c r="BB5764" s="2"/>
      <c r="BC5764" s="2"/>
      <c r="BD5764" s="2"/>
      <c r="BE5764" s="2"/>
      <c r="BF5764" s="2"/>
      <c r="BG5764" s="2"/>
      <c r="BH5764" s="2"/>
      <c r="BI5764" s="2"/>
      <c r="BJ5764" s="2"/>
      <c r="BK5764" s="2"/>
      <c r="BL5764" s="2"/>
      <c r="BM5764" s="2"/>
      <c r="BN5764" s="2"/>
      <c r="BO5764" s="2"/>
      <c r="BP5764" s="2"/>
      <c r="BQ5764" s="2"/>
      <c r="BR5764" s="2"/>
      <c r="BS5764" s="2"/>
      <c r="BT5764" s="2"/>
      <c r="BU5764" s="2"/>
      <c r="BV5764" s="2"/>
      <c r="BW5764" s="2"/>
      <c r="BX5764" s="2"/>
      <c r="BY5764" s="2"/>
    </row>
    <row r="5765" spans="38:77" s="11" customFormat="1" x14ac:dyDescent="0.3">
      <c r="AL5765" s="2"/>
      <c r="AM5765" s="2"/>
      <c r="AN5765" s="2"/>
      <c r="AO5765" s="2"/>
      <c r="AP5765" s="2"/>
      <c r="AQ5765" s="2"/>
      <c r="AR5765" s="2"/>
      <c r="AS5765" s="2"/>
      <c r="AT5765" s="2"/>
      <c r="AU5765" s="2"/>
      <c r="AV5765" s="2"/>
      <c r="AW5765" s="2"/>
      <c r="AX5765" s="2"/>
      <c r="AY5765" s="2"/>
      <c r="AZ5765" s="2"/>
      <c r="BA5765" s="2"/>
      <c r="BB5765" s="2"/>
      <c r="BC5765" s="2"/>
      <c r="BD5765" s="2"/>
      <c r="BE5765" s="2"/>
      <c r="BF5765" s="2"/>
      <c r="BG5765" s="2"/>
      <c r="BH5765" s="2"/>
      <c r="BI5765" s="2"/>
      <c r="BJ5765" s="2"/>
      <c r="BK5765" s="2"/>
      <c r="BL5765" s="2"/>
      <c r="BM5765" s="2"/>
      <c r="BN5765" s="2"/>
      <c r="BO5765" s="2"/>
      <c r="BP5765" s="2"/>
      <c r="BQ5765" s="2"/>
      <c r="BR5765" s="2"/>
      <c r="BS5765" s="2"/>
      <c r="BT5765" s="2"/>
      <c r="BU5765" s="2"/>
      <c r="BV5765" s="2"/>
      <c r="BW5765" s="2"/>
      <c r="BX5765" s="2"/>
      <c r="BY5765" s="2"/>
    </row>
    <row r="5766" spans="38:77" s="11" customFormat="1" x14ac:dyDescent="0.3">
      <c r="AL5766" s="2"/>
      <c r="AM5766" s="2"/>
      <c r="AN5766" s="2"/>
      <c r="AO5766" s="2"/>
      <c r="AP5766" s="2"/>
      <c r="AQ5766" s="2"/>
      <c r="AR5766" s="2"/>
      <c r="AS5766" s="2"/>
      <c r="AT5766" s="2"/>
      <c r="AU5766" s="2"/>
      <c r="AV5766" s="2"/>
      <c r="AW5766" s="2"/>
      <c r="AX5766" s="2"/>
      <c r="AY5766" s="2"/>
      <c r="AZ5766" s="2"/>
      <c r="BA5766" s="2"/>
      <c r="BB5766" s="2"/>
      <c r="BC5766" s="2"/>
      <c r="BD5766" s="2"/>
      <c r="BE5766" s="2"/>
      <c r="BF5766" s="2"/>
      <c r="BG5766" s="2"/>
      <c r="BH5766" s="2"/>
      <c r="BI5766" s="2"/>
      <c r="BJ5766" s="2"/>
      <c r="BK5766" s="2"/>
      <c r="BL5766" s="2"/>
      <c r="BM5766" s="2"/>
      <c r="BN5766" s="2"/>
      <c r="BO5766" s="2"/>
      <c r="BP5766" s="2"/>
      <c r="BQ5766" s="2"/>
      <c r="BR5766" s="2"/>
      <c r="BS5766" s="2"/>
      <c r="BT5766" s="2"/>
      <c r="BU5766" s="2"/>
      <c r="BV5766" s="2"/>
      <c r="BW5766" s="2"/>
      <c r="BX5766" s="2"/>
      <c r="BY5766" s="2"/>
    </row>
    <row r="5767" spans="38:77" s="11" customFormat="1" x14ac:dyDescent="0.3">
      <c r="AL5767" s="2"/>
      <c r="AM5767" s="2"/>
      <c r="AN5767" s="2"/>
      <c r="AO5767" s="2"/>
      <c r="AP5767" s="2"/>
      <c r="AQ5767" s="2"/>
      <c r="AR5767" s="2"/>
      <c r="AS5767" s="2"/>
      <c r="AT5767" s="2"/>
      <c r="AU5767" s="2"/>
      <c r="AV5767" s="2"/>
      <c r="AW5767" s="2"/>
      <c r="AX5767" s="2"/>
      <c r="AY5767" s="2"/>
      <c r="AZ5767" s="2"/>
      <c r="BA5767" s="2"/>
      <c r="BB5767" s="2"/>
      <c r="BC5767" s="2"/>
      <c r="BD5767" s="2"/>
      <c r="BE5767" s="2"/>
      <c r="BF5767" s="2"/>
      <c r="BG5767" s="2"/>
      <c r="BH5767" s="2"/>
      <c r="BI5767" s="2"/>
      <c r="BJ5767" s="2"/>
      <c r="BK5767" s="2"/>
      <c r="BL5767" s="2"/>
      <c r="BM5767" s="2"/>
      <c r="BN5767" s="2"/>
      <c r="BO5767" s="2"/>
      <c r="BP5767" s="2"/>
      <c r="BQ5767" s="2"/>
      <c r="BR5767" s="2"/>
      <c r="BS5767" s="2"/>
      <c r="BT5767" s="2"/>
      <c r="BU5767" s="2"/>
      <c r="BV5767" s="2"/>
      <c r="BW5767" s="2"/>
      <c r="BX5767" s="2"/>
      <c r="BY5767" s="2"/>
    </row>
    <row r="5768" spans="38:77" s="11" customFormat="1" x14ac:dyDescent="0.3">
      <c r="AL5768" s="2"/>
      <c r="AM5768" s="2"/>
      <c r="AN5768" s="2"/>
      <c r="AO5768" s="2"/>
      <c r="AP5768" s="2"/>
      <c r="AQ5768" s="2"/>
      <c r="AR5768" s="2"/>
      <c r="AS5768" s="2"/>
      <c r="AT5768" s="2"/>
      <c r="AU5768" s="2"/>
      <c r="AV5768" s="2"/>
      <c r="AW5768" s="2"/>
      <c r="AX5768" s="2"/>
      <c r="AY5768" s="2"/>
      <c r="AZ5768" s="2"/>
      <c r="BA5768" s="2"/>
      <c r="BB5768" s="2"/>
      <c r="BC5768" s="2"/>
      <c r="BD5768" s="2"/>
      <c r="BE5768" s="2"/>
      <c r="BF5768" s="2"/>
      <c r="BG5768" s="2"/>
      <c r="BH5768" s="2"/>
      <c r="BI5768" s="2"/>
      <c r="BJ5768" s="2"/>
      <c r="BK5768" s="2"/>
      <c r="BL5768" s="2"/>
      <c r="BM5768" s="2"/>
      <c r="BN5768" s="2"/>
      <c r="BO5768" s="2"/>
      <c r="BP5768" s="2"/>
      <c r="BQ5768" s="2"/>
      <c r="BR5768" s="2"/>
      <c r="BS5768" s="2"/>
      <c r="BT5768" s="2"/>
      <c r="BU5768" s="2"/>
      <c r="BV5768" s="2"/>
      <c r="BW5768" s="2"/>
      <c r="BX5768" s="2"/>
      <c r="BY5768" s="2"/>
    </row>
    <row r="5769" spans="38:77" s="11" customFormat="1" x14ac:dyDescent="0.3">
      <c r="AL5769" s="2"/>
      <c r="AM5769" s="2"/>
      <c r="AN5769" s="2"/>
      <c r="AO5769" s="2"/>
      <c r="AP5769" s="2"/>
      <c r="AQ5769" s="2"/>
      <c r="AR5769" s="2"/>
      <c r="AS5769" s="2"/>
      <c r="AT5769" s="2"/>
      <c r="AU5769" s="2"/>
      <c r="AV5769" s="2"/>
      <c r="AW5769" s="2"/>
      <c r="AX5769" s="2"/>
      <c r="AY5769" s="2"/>
      <c r="AZ5769" s="2"/>
      <c r="BA5769" s="2"/>
      <c r="BB5769" s="2"/>
      <c r="BC5769" s="2"/>
      <c r="BD5769" s="2"/>
      <c r="BE5769" s="2"/>
      <c r="BF5769" s="2"/>
      <c r="BG5769" s="2"/>
      <c r="BH5769" s="2"/>
      <c r="BI5769" s="2"/>
      <c r="BJ5769" s="2"/>
      <c r="BK5769" s="2"/>
      <c r="BL5769" s="2"/>
      <c r="BM5769" s="2"/>
      <c r="BN5769" s="2"/>
      <c r="BO5769" s="2"/>
      <c r="BP5769" s="2"/>
      <c r="BQ5769" s="2"/>
      <c r="BR5769" s="2"/>
      <c r="BS5769" s="2"/>
      <c r="BT5769" s="2"/>
      <c r="BU5769" s="2"/>
      <c r="BV5769" s="2"/>
      <c r="BW5769" s="2"/>
      <c r="BX5769" s="2"/>
      <c r="BY5769" s="2"/>
    </row>
    <row r="5770" spans="38:77" s="11" customFormat="1" x14ac:dyDescent="0.3">
      <c r="AL5770" s="2"/>
      <c r="AM5770" s="2"/>
      <c r="AN5770" s="2"/>
      <c r="AO5770" s="2"/>
      <c r="AP5770" s="2"/>
      <c r="AQ5770" s="2"/>
      <c r="AR5770" s="2"/>
      <c r="AS5770" s="2"/>
      <c r="AT5770" s="2"/>
      <c r="AU5770" s="2"/>
      <c r="AV5770" s="2"/>
      <c r="AW5770" s="2"/>
      <c r="AX5770" s="2"/>
      <c r="AY5770" s="2"/>
      <c r="AZ5770" s="2"/>
      <c r="BA5770" s="2"/>
      <c r="BB5770" s="2"/>
      <c r="BC5770" s="2"/>
      <c r="BD5770" s="2"/>
      <c r="BE5770" s="2"/>
      <c r="BF5770" s="2"/>
      <c r="BG5770" s="2"/>
      <c r="BH5770" s="2"/>
      <c r="BI5770" s="2"/>
      <c r="BJ5770" s="2"/>
      <c r="BK5770" s="2"/>
      <c r="BL5770" s="2"/>
      <c r="BM5770" s="2"/>
      <c r="BN5770" s="2"/>
      <c r="BO5770" s="2"/>
      <c r="BP5770" s="2"/>
      <c r="BQ5770" s="2"/>
      <c r="BR5770" s="2"/>
      <c r="BS5770" s="2"/>
      <c r="BT5770" s="2"/>
      <c r="BU5770" s="2"/>
      <c r="BV5770" s="2"/>
      <c r="BW5770" s="2"/>
      <c r="BX5770" s="2"/>
      <c r="BY5770" s="2"/>
    </row>
    <row r="5771" spans="38:77" s="11" customFormat="1" x14ac:dyDescent="0.3">
      <c r="AL5771" s="2"/>
      <c r="AM5771" s="2"/>
      <c r="AN5771" s="2"/>
      <c r="AO5771" s="2"/>
      <c r="AP5771" s="2"/>
      <c r="AQ5771" s="2"/>
      <c r="AR5771" s="2"/>
      <c r="AS5771" s="2"/>
      <c r="AT5771" s="2"/>
      <c r="AU5771" s="2"/>
      <c r="AV5771" s="2"/>
      <c r="AW5771" s="2"/>
      <c r="AX5771" s="2"/>
      <c r="AY5771" s="2"/>
      <c r="AZ5771" s="2"/>
      <c r="BA5771" s="2"/>
      <c r="BB5771" s="2"/>
      <c r="BC5771" s="2"/>
      <c r="BD5771" s="2"/>
      <c r="BE5771" s="2"/>
      <c r="BF5771" s="2"/>
      <c r="BG5771" s="2"/>
      <c r="BH5771" s="2"/>
      <c r="BI5771" s="2"/>
      <c r="BJ5771" s="2"/>
      <c r="BK5771" s="2"/>
      <c r="BL5771" s="2"/>
      <c r="BM5771" s="2"/>
      <c r="BN5771" s="2"/>
      <c r="BO5771" s="2"/>
      <c r="BP5771" s="2"/>
      <c r="BQ5771" s="2"/>
      <c r="BR5771" s="2"/>
      <c r="BS5771" s="2"/>
      <c r="BT5771" s="2"/>
      <c r="BU5771" s="2"/>
      <c r="BV5771" s="2"/>
      <c r="BW5771" s="2"/>
      <c r="BX5771" s="2"/>
      <c r="BY5771" s="2"/>
    </row>
    <row r="5772" spans="38:77" s="11" customFormat="1" x14ac:dyDescent="0.3">
      <c r="AL5772" s="2"/>
      <c r="AM5772" s="2"/>
      <c r="AN5772" s="2"/>
      <c r="AO5772" s="2"/>
      <c r="AP5772" s="2"/>
      <c r="AQ5772" s="2"/>
      <c r="AR5772" s="2"/>
      <c r="AS5772" s="2"/>
      <c r="AT5772" s="2"/>
      <c r="AU5772" s="2"/>
      <c r="AV5772" s="2"/>
      <c r="AW5772" s="2"/>
      <c r="AX5772" s="2"/>
      <c r="AY5772" s="2"/>
      <c r="AZ5772" s="2"/>
      <c r="BA5772" s="2"/>
      <c r="BB5772" s="2"/>
      <c r="BC5772" s="2"/>
      <c r="BD5772" s="2"/>
      <c r="BE5772" s="2"/>
      <c r="BF5772" s="2"/>
      <c r="BG5772" s="2"/>
      <c r="BH5772" s="2"/>
      <c r="BI5772" s="2"/>
      <c r="BJ5772" s="2"/>
      <c r="BK5772" s="2"/>
      <c r="BL5772" s="2"/>
      <c r="BM5772" s="2"/>
      <c r="BN5772" s="2"/>
      <c r="BO5772" s="2"/>
      <c r="BP5772" s="2"/>
      <c r="BQ5772" s="2"/>
      <c r="BR5772" s="2"/>
      <c r="BS5772" s="2"/>
      <c r="BT5772" s="2"/>
      <c r="BU5772" s="2"/>
      <c r="BV5772" s="2"/>
      <c r="BW5772" s="2"/>
      <c r="BX5772" s="2"/>
      <c r="BY5772" s="2"/>
    </row>
    <row r="5773" spans="38:77" s="11" customFormat="1" x14ac:dyDescent="0.3">
      <c r="AL5773" s="2"/>
      <c r="AM5773" s="2"/>
      <c r="AN5773" s="2"/>
      <c r="AO5773" s="2"/>
      <c r="AP5773" s="2"/>
      <c r="AQ5773" s="2"/>
      <c r="AR5773" s="2"/>
      <c r="AS5773" s="2"/>
      <c r="AT5773" s="2"/>
      <c r="AU5773" s="2"/>
      <c r="AV5773" s="2"/>
      <c r="AW5773" s="2"/>
      <c r="AX5773" s="2"/>
      <c r="AY5773" s="2"/>
      <c r="AZ5773" s="2"/>
      <c r="BA5773" s="2"/>
      <c r="BB5773" s="2"/>
      <c r="BC5773" s="2"/>
      <c r="BD5773" s="2"/>
      <c r="BE5773" s="2"/>
      <c r="BF5773" s="2"/>
      <c r="BG5773" s="2"/>
      <c r="BH5773" s="2"/>
      <c r="BI5773" s="2"/>
      <c r="BJ5773" s="2"/>
      <c r="BK5773" s="2"/>
      <c r="BL5773" s="2"/>
      <c r="BM5773" s="2"/>
      <c r="BN5773" s="2"/>
      <c r="BO5773" s="2"/>
      <c r="BP5773" s="2"/>
      <c r="BQ5773" s="2"/>
      <c r="BR5773" s="2"/>
      <c r="BS5773" s="2"/>
      <c r="BT5773" s="2"/>
      <c r="BU5773" s="2"/>
      <c r="BV5773" s="2"/>
      <c r="BW5773" s="2"/>
      <c r="BX5773" s="2"/>
      <c r="BY5773" s="2"/>
    </row>
    <row r="5774" spans="38:77" s="11" customFormat="1" x14ac:dyDescent="0.3">
      <c r="AL5774" s="2"/>
      <c r="AM5774" s="2"/>
      <c r="AN5774" s="2"/>
      <c r="AO5774" s="2"/>
      <c r="AP5774" s="2"/>
      <c r="AQ5774" s="2"/>
      <c r="AR5774" s="2"/>
      <c r="AS5774" s="2"/>
      <c r="AT5774" s="2"/>
      <c r="AU5774" s="2"/>
      <c r="AV5774" s="2"/>
      <c r="AW5774" s="2"/>
      <c r="AX5774" s="2"/>
      <c r="AY5774" s="2"/>
      <c r="AZ5774" s="2"/>
      <c r="BA5774" s="2"/>
      <c r="BB5774" s="2"/>
      <c r="BC5774" s="2"/>
      <c r="BD5774" s="2"/>
      <c r="BE5774" s="2"/>
      <c r="BF5774" s="2"/>
      <c r="BG5774" s="2"/>
      <c r="BH5774" s="2"/>
      <c r="BI5774" s="2"/>
      <c r="BJ5774" s="2"/>
      <c r="BK5774" s="2"/>
      <c r="BL5774" s="2"/>
      <c r="BM5774" s="2"/>
      <c r="BN5774" s="2"/>
      <c r="BO5774" s="2"/>
      <c r="BP5774" s="2"/>
      <c r="BQ5774" s="2"/>
      <c r="BR5774" s="2"/>
      <c r="BS5774" s="2"/>
      <c r="BT5774" s="2"/>
      <c r="BU5774" s="2"/>
      <c r="BV5774" s="2"/>
      <c r="BW5774" s="2"/>
      <c r="BX5774" s="2"/>
      <c r="BY5774" s="2"/>
    </row>
    <row r="5775" spans="38:77" s="11" customFormat="1" x14ac:dyDescent="0.3">
      <c r="AL5775" s="2"/>
      <c r="AM5775" s="2"/>
      <c r="AN5775" s="2"/>
      <c r="AO5775" s="2"/>
      <c r="AP5775" s="2"/>
      <c r="AQ5775" s="2"/>
      <c r="AR5775" s="2"/>
      <c r="AS5775" s="2"/>
      <c r="AT5775" s="2"/>
      <c r="AU5775" s="2"/>
      <c r="AV5775" s="2"/>
      <c r="AW5775" s="2"/>
      <c r="AX5775" s="2"/>
      <c r="AY5775" s="2"/>
      <c r="AZ5775" s="2"/>
      <c r="BA5775" s="2"/>
      <c r="BB5775" s="2"/>
      <c r="BC5775" s="2"/>
      <c r="BD5775" s="2"/>
      <c r="BE5775" s="2"/>
      <c r="BF5775" s="2"/>
      <c r="BG5775" s="2"/>
      <c r="BH5775" s="2"/>
      <c r="BI5775" s="2"/>
      <c r="BJ5775" s="2"/>
      <c r="BK5775" s="2"/>
      <c r="BL5775" s="2"/>
      <c r="BM5775" s="2"/>
      <c r="BN5775" s="2"/>
      <c r="BO5775" s="2"/>
      <c r="BP5775" s="2"/>
      <c r="BQ5775" s="2"/>
      <c r="BR5775" s="2"/>
      <c r="BS5775" s="2"/>
      <c r="BT5775" s="2"/>
      <c r="BU5775" s="2"/>
      <c r="BV5775" s="2"/>
      <c r="BW5775" s="2"/>
      <c r="BX5775" s="2"/>
      <c r="BY5775" s="2"/>
    </row>
    <row r="5776" spans="38:77" s="11" customFormat="1" x14ac:dyDescent="0.3">
      <c r="AL5776" s="2"/>
      <c r="AM5776" s="2"/>
      <c r="AN5776" s="2"/>
      <c r="AO5776" s="2"/>
      <c r="AP5776" s="2"/>
      <c r="AQ5776" s="2"/>
      <c r="AR5776" s="2"/>
      <c r="AS5776" s="2"/>
      <c r="AT5776" s="2"/>
      <c r="AU5776" s="2"/>
      <c r="AV5776" s="2"/>
      <c r="AW5776" s="2"/>
      <c r="AX5776" s="2"/>
      <c r="AY5776" s="2"/>
      <c r="AZ5776" s="2"/>
      <c r="BA5776" s="2"/>
      <c r="BB5776" s="2"/>
      <c r="BC5776" s="2"/>
      <c r="BD5776" s="2"/>
      <c r="BE5776" s="2"/>
      <c r="BF5776" s="2"/>
      <c r="BG5776" s="2"/>
      <c r="BH5776" s="2"/>
      <c r="BI5776" s="2"/>
      <c r="BJ5776" s="2"/>
      <c r="BK5776" s="2"/>
      <c r="BL5776" s="2"/>
      <c r="BM5776" s="2"/>
      <c r="BN5776" s="2"/>
      <c r="BO5776" s="2"/>
      <c r="BP5776" s="2"/>
      <c r="BQ5776" s="2"/>
      <c r="BR5776" s="2"/>
      <c r="BS5776" s="2"/>
      <c r="BT5776" s="2"/>
      <c r="BU5776" s="2"/>
      <c r="BV5776" s="2"/>
      <c r="BW5776" s="2"/>
      <c r="BX5776" s="2"/>
      <c r="BY5776" s="2"/>
    </row>
    <row r="5777" spans="38:77" s="11" customFormat="1" x14ac:dyDescent="0.3">
      <c r="AL5777" s="2"/>
      <c r="AM5777" s="2"/>
      <c r="AN5777" s="2"/>
      <c r="AO5777" s="2"/>
      <c r="AP5777" s="2"/>
      <c r="AQ5777" s="2"/>
      <c r="AR5777" s="2"/>
      <c r="AS5777" s="2"/>
      <c r="AT5777" s="2"/>
      <c r="AU5777" s="2"/>
      <c r="AV5777" s="2"/>
      <c r="AW5777" s="2"/>
      <c r="AX5777" s="2"/>
      <c r="AY5777" s="2"/>
      <c r="AZ5777" s="2"/>
      <c r="BA5777" s="2"/>
      <c r="BB5777" s="2"/>
      <c r="BC5777" s="2"/>
      <c r="BD5777" s="2"/>
      <c r="BE5777" s="2"/>
      <c r="BF5777" s="2"/>
      <c r="BG5777" s="2"/>
      <c r="BH5777" s="2"/>
      <c r="BI5777" s="2"/>
      <c r="BJ5777" s="2"/>
      <c r="BK5777" s="2"/>
      <c r="BL5777" s="2"/>
      <c r="BM5777" s="2"/>
      <c r="BN5777" s="2"/>
      <c r="BO5777" s="2"/>
      <c r="BP5777" s="2"/>
      <c r="BQ5777" s="2"/>
      <c r="BR5777" s="2"/>
      <c r="BS5777" s="2"/>
      <c r="BT5777" s="2"/>
      <c r="BU5777" s="2"/>
      <c r="BV5777" s="2"/>
      <c r="BW5777" s="2"/>
      <c r="BX5777" s="2"/>
      <c r="BY5777" s="2"/>
    </row>
    <row r="5778" spans="38:77" s="11" customFormat="1" x14ac:dyDescent="0.3">
      <c r="AL5778" s="2"/>
      <c r="AM5778" s="2"/>
      <c r="AN5778" s="2"/>
      <c r="AO5778" s="2"/>
      <c r="AP5778" s="2"/>
      <c r="AQ5778" s="2"/>
      <c r="AR5778" s="2"/>
      <c r="AS5778" s="2"/>
      <c r="AT5778" s="2"/>
      <c r="AU5778" s="2"/>
      <c r="AV5778" s="2"/>
      <c r="AW5778" s="2"/>
      <c r="AX5778" s="2"/>
      <c r="AY5778" s="2"/>
      <c r="AZ5778" s="2"/>
      <c r="BA5778" s="2"/>
      <c r="BB5778" s="2"/>
      <c r="BC5778" s="2"/>
      <c r="BD5778" s="2"/>
      <c r="BE5778" s="2"/>
      <c r="BF5778" s="2"/>
      <c r="BG5778" s="2"/>
      <c r="BH5778" s="2"/>
      <c r="BI5778" s="2"/>
      <c r="BJ5778" s="2"/>
      <c r="BK5778" s="2"/>
      <c r="BL5778" s="2"/>
      <c r="BM5778" s="2"/>
      <c r="BN5778" s="2"/>
      <c r="BO5778" s="2"/>
      <c r="BP5778" s="2"/>
      <c r="BQ5778" s="2"/>
      <c r="BR5778" s="2"/>
      <c r="BS5778" s="2"/>
      <c r="BT5778" s="2"/>
      <c r="BU5778" s="2"/>
      <c r="BV5778" s="2"/>
      <c r="BW5778" s="2"/>
      <c r="BX5778" s="2"/>
      <c r="BY5778" s="2"/>
    </row>
    <row r="5779" spans="38:77" s="11" customFormat="1" x14ac:dyDescent="0.3">
      <c r="AL5779" s="2"/>
      <c r="AM5779" s="2"/>
      <c r="AN5779" s="2"/>
      <c r="AO5779" s="2"/>
      <c r="AP5779" s="2"/>
      <c r="AQ5779" s="2"/>
      <c r="AR5779" s="2"/>
      <c r="AS5779" s="2"/>
      <c r="AT5779" s="2"/>
      <c r="AU5779" s="2"/>
      <c r="AV5779" s="2"/>
      <c r="AW5779" s="2"/>
      <c r="AX5779" s="2"/>
      <c r="AY5779" s="2"/>
      <c r="AZ5779" s="2"/>
      <c r="BA5779" s="2"/>
      <c r="BB5779" s="2"/>
      <c r="BC5779" s="2"/>
      <c r="BD5779" s="2"/>
      <c r="BE5779" s="2"/>
      <c r="BF5779" s="2"/>
      <c r="BG5779" s="2"/>
      <c r="BH5779" s="2"/>
      <c r="BI5779" s="2"/>
      <c r="BJ5779" s="2"/>
      <c r="BK5779" s="2"/>
      <c r="BL5779" s="2"/>
      <c r="BM5779" s="2"/>
      <c r="BN5779" s="2"/>
      <c r="BO5779" s="2"/>
      <c r="BP5779" s="2"/>
      <c r="BQ5779" s="2"/>
      <c r="BR5779" s="2"/>
      <c r="BS5779" s="2"/>
      <c r="BT5779" s="2"/>
      <c r="BU5779" s="2"/>
      <c r="BV5779" s="2"/>
      <c r="BW5779" s="2"/>
      <c r="BX5779" s="2"/>
      <c r="BY5779" s="2"/>
    </row>
    <row r="5780" spans="38:77" s="11" customFormat="1" x14ac:dyDescent="0.3">
      <c r="AL5780" s="2"/>
      <c r="AM5780" s="2"/>
      <c r="AN5780" s="2"/>
      <c r="AO5780" s="2"/>
      <c r="AP5780" s="2"/>
      <c r="AQ5780" s="2"/>
      <c r="AR5780" s="2"/>
      <c r="AS5780" s="2"/>
      <c r="AT5780" s="2"/>
      <c r="AU5780" s="2"/>
      <c r="AV5780" s="2"/>
      <c r="AW5780" s="2"/>
      <c r="AX5780" s="2"/>
      <c r="AY5780" s="2"/>
      <c r="AZ5780" s="2"/>
      <c r="BA5780" s="2"/>
      <c r="BB5780" s="2"/>
      <c r="BC5780" s="2"/>
      <c r="BD5780" s="2"/>
      <c r="BE5780" s="2"/>
      <c r="BF5780" s="2"/>
      <c r="BG5780" s="2"/>
      <c r="BH5780" s="2"/>
      <c r="BI5780" s="2"/>
      <c r="BJ5780" s="2"/>
      <c r="BK5780" s="2"/>
      <c r="BL5780" s="2"/>
      <c r="BM5780" s="2"/>
      <c r="BN5780" s="2"/>
      <c r="BO5780" s="2"/>
      <c r="BP5780" s="2"/>
      <c r="BQ5780" s="2"/>
      <c r="BR5780" s="2"/>
      <c r="BS5780" s="2"/>
      <c r="BT5780" s="2"/>
      <c r="BU5780" s="2"/>
      <c r="BV5780" s="2"/>
      <c r="BW5780" s="2"/>
      <c r="BX5780" s="2"/>
      <c r="BY5780" s="2"/>
    </row>
    <row r="5781" spans="38:77" s="11" customFormat="1" x14ac:dyDescent="0.3">
      <c r="AL5781" s="2"/>
      <c r="AM5781" s="2"/>
      <c r="AN5781" s="2"/>
      <c r="AO5781" s="2"/>
      <c r="AP5781" s="2"/>
      <c r="AQ5781" s="2"/>
      <c r="AR5781" s="2"/>
      <c r="AS5781" s="2"/>
      <c r="AT5781" s="2"/>
      <c r="AU5781" s="2"/>
      <c r="AV5781" s="2"/>
      <c r="AW5781" s="2"/>
      <c r="AX5781" s="2"/>
      <c r="AY5781" s="2"/>
      <c r="AZ5781" s="2"/>
      <c r="BA5781" s="2"/>
      <c r="BB5781" s="2"/>
      <c r="BC5781" s="2"/>
      <c r="BD5781" s="2"/>
      <c r="BE5781" s="2"/>
      <c r="BF5781" s="2"/>
      <c r="BG5781" s="2"/>
      <c r="BH5781" s="2"/>
      <c r="BI5781" s="2"/>
      <c r="BJ5781" s="2"/>
      <c r="BK5781" s="2"/>
      <c r="BL5781" s="2"/>
      <c r="BM5781" s="2"/>
      <c r="BN5781" s="2"/>
      <c r="BO5781" s="2"/>
      <c r="BP5781" s="2"/>
      <c r="BQ5781" s="2"/>
      <c r="BR5781" s="2"/>
      <c r="BS5781" s="2"/>
      <c r="BT5781" s="2"/>
      <c r="BU5781" s="2"/>
      <c r="BV5781" s="2"/>
      <c r="BW5781" s="2"/>
      <c r="BX5781" s="2"/>
      <c r="BY5781" s="2"/>
    </row>
    <row r="5782" spans="38:77" s="11" customFormat="1" x14ac:dyDescent="0.3">
      <c r="AL5782" s="2"/>
      <c r="AM5782" s="2"/>
      <c r="AN5782" s="2"/>
      <c r="AO5782" s="2"/>
      <c r="AP5782" s="2"/>
      <c r="AQ5782" s="2"/>
      <c r="AR5782" s="2"/>
      <c r="AS5782" s="2"/>
      <c r="AT5782" s="2"/>
      <c r="AU5782" s="2"/>
      <c r="AV5782" s="2"/>
      <c r="AW5782" s="2"/>
      <c r="AX5782" s="2"/>
      <c r="AY5782" s="2"/>
      <c r="AZ5782" s="2"/>
      <c r="BA5782" s="2"/>
      <c r="BB5782" s="2"/>
      <c r="BC5782" s="2"/>
      <c r="BD5782" s="2"/>
      <c r="BE5782" s="2"/>
      <c r="BF5782" s="2"/>
      <c r="BG5782" s="2"/>
      <c r="BH5782" s="2"/>
      <c r="BI5782" s="2"/>
      <c r="BJ5782" s="2"/>
      <c r="BK5782" s="2"/>
      <c r="BL5782" s="2"/>
      <c r="BM5782" s="2"/>
      <c r="BN5782" s="2"/>
      <c r="BO5782" s="2"/>
      <c r="BP5782" s="2"/>
      <c r="BQ5782" s="2"/>
      <c r="BR5782" s="2"/>
      <c r="BS5782" s="2"/>
      <c r="BT5782" s="2"/>
      <c r="BU5782" s="2"/>
      <c r="BV5782" s="2"/>
      <c r="BW5782" s="2"/>
      <c r="BX5782" s="2"/>
      <c r="BY5782" s="2"/>
    </row>
    <row r="5783" spans="38:77" s="11" customFormat="1" x14ac:dyDescent="0.3">
      <c r="AL5783" s="2"/>
      <c r="AM5783" s="2"/>
      <c r="AN5783" s="2"/>
      <c r="AO5783" s="2"/>
      <c r="AP5783" s="2"/>
      <c r="AQ5783" s="2"/>
      <c r="AR5783" s="2"/>
      <c r="AS5783" s="2"/>
      <c r="AT5783" s="2"/>
      <c r="AU5783" s="2"/>
      <c r="AV5783" s="2"/>
      <c r="AW5783" s="2"/>
      <c r="AX5783" s="2"/>
      <c r="AY5783" s="2"/>
      <c r="AZ5783" s="2"/>
      <c r="BA5783" s="2"/>
      <c r="BB5783" s="2"/>
      <c r="BC5783" s="2"/>
      <c r="BD5783" s="2"/>
      <c r="BE5783" s="2"/>
      <c r="BF5783" s="2"/>
      <c r="BG5783" s="2"/>
      <c r="BH5783" s="2"/>
      <c r="BI5783" s="2"/>
      <c r="BJ5783" s="2"/>
      <c r="BK5783" s="2"/>
      <c r="BL5783" s="2"/>
      <c r="BM5783" s="2"/>
      <c r="BN5783" s="2"/>
      <c r="BO5783" s="2"/>
      <c r="BP5783" s="2"/>
      <c r="BQ5783" s="2"/>
      <c r="BR5783" s="2"/>
      <c r="BS5783" s="2"/>
      <c r="BT5783" s="2"/>
      <c r="BU5783" s="2"/>
      <c r="BV5783" s="2"/>
      <c r="BW5783" s="2"/>
      <c r="BX5783" s="2"/>
      <c r="BY5783" s="2"/>
    </row>
    <row r="5784" spans="38:77" s="11" customFormat="1" x14ac:dyDescent="0.3">
      <c r="AL5784" s="2"/>
      <c r="AM5784" s="2"/>
      <c r="AN5784" s="2"/>
      <c r="AO5784" s="2"/>
      <c r="AP5784" s="2"/>
      <c r="AQ5784" s="2"/>
      <c r="AR5784" s="2"/>
      <c r="AS5784" s="2"/>
      <c r="AT5784" s="2"/>
      <c r="AU5784" s="2"/>
      <c r="AV5784" s="2"/>
      <c r="AW5784" s="2"/>
      <c r="AX5784" s="2"/>
      <c r="AY5784" s="2"/>
      <c r="AZ5784" s="2"/>
      <c r="BA5784" s="2"/>
      <c r="BB5784" s="2"/>
      <c r="BC5784" s="2"/>
      <c r="BD5784" s="2"/>
      <c r="BE5784" s="2"/>
      <c r="BF5784" s="2"/>
      <c r="BG5784" s="2"/>
      <c r="BH5784" s="2"/>
      <c r="BI5784" s="2"/>
      <c r="BJ5784" s="2"/>
      <c r="BK5784" s="2"/>
      <c r="BL5784" s="2"/>
      <c r="BM5784" s="2"/>
      <c r="BN5784" s="2"/>
      <c r="BO5784" s="2"/>
      <c r="BP5784" s="2"/>
      <c r="BQ5784" s="2"/>
      <c r="BR5784" s="2"/>
      <c r="BS5784" s="2"/>
      <c r="BT5784" s="2"/>
      <c r="BU5784" s="2"/>
      <c r="BV5784" s="2"/>
      <c r="BW5784" s="2"/>
      <c r="BX5784" s="2"/>
      <c r="BY5784" s="2"/>
    </row>
    <row r="5785" spans="38:77" s="11" customFormat="1" x14ac:dyDescent="0.3">
      <c r="AL5785" s="2"/>
      <c r="AM5785" s="2"/>
      <c r="AN5785" s="2"/>
      <c r="AO5785" s="2"/>
      <c r="AP5785" s="2"/>
      <c r="AQ5785" s="2"/>
      <c r="AR5785" s="2"/>
      <c r="AS5785" s="2"/>
      <c r="AT5785" s="2"/>
      <c r="AU5785" s="2"/>
      <c r="AV5785" s="2"/>
      <c r="AW5785" s="2"/>
      <c r="AX5785" s="2"/>
      <c r="AY5785" s="2"/>
      <c r="AZ5785" s="2"/>
      <c r="BA5785" s="2"/>
      <c r="BB5785" s="2"/>
      <c r="BC5785" s="2"/>
      <c r="BD5785" s="2"/>
      <c r="BE5785" s="2"/>
      <c r="BF5785" s="2"/>
      <c r="BG5785" s="2"/>
      <c r="BH5785" s="2"/>
      <c r="BI5785" s="2"/>
      <c r="BJ5785" s="2"/>
      <c r="BK5785" s="2"/>
      <c r="BL5785" s="2"/>
      <c r="BM5785" s="2"/>
      <c r="BN5785" s="2"/>
      <c r="BO5785" s="2"/>
      <c r="BP5785" s="2"/>
      <c r="BQ5785" s="2"/>
      <c r="BR5785" s="2"/>
      <c r="BS5785" s="2"/>
      <c r="BT5785" s="2"/>
      <c r="BU5785" s="2"/>
      <c r="BV5785" s="2"/>
      <c r="BW5785" s="2"/>
      <c r="BX5785" s="2"/>
      <c r="BY5785" s="2"/>
    </row>
    <row r="5786" spans="38:77" s="11" customFormat="1" x14ac:dyDescent="0.3">
      <c r="AL5786" s="2"/>
      <c r="AM5786" s="2"/>
      <c r="AN5786" s="2"/>
      <c r="AO5786" s="2"/>
      <c r="AP5786" s="2"/>
      <c r="AQ5786" s="2"/>
      <c r="AR5786" s="2"/>
      <c r="AS5786" s="2"/>
      <c r="AT5786" s="2"/>
      <c r="AU5786" s="2"/>
      <c r="AV5786" s="2"/>
      <c r="AW5786" s="2"/>
      <c r="AX5786" s="2"/>
      <c r="AY5786" s="2"/>
      <c r="AZ5786" s="2"/>
      <c r="BA5786" s="2"/>
      <c r="BB5786" s="2"/>
      <c r="BC5786" s="2"/>
      <c r="BD5786" s="2"/>
      <c r="BE5786" s="2"/>
      <c r="BF5786" s="2"/>
      <c r="BG5786" s="2"/>
      <c r="BH5786" s="2"/>
      <c r="BI5786" s="2"/>
      <c r="BJ5786" s="2"/>
      <c r="BK5786" s="2"/>
      <c r="BL5786" s="2"/>
      <c r="BM5786" s="2"/>
      <c r="BN5786" s="2"/>
      <c r="BO5786" s="2"/>
      <c r="BP5786" s="2"/>
      <c r="BQ5786" s="2"/>
      <c r="BR5786" s="2"/>
      <c r="BS5786" s="2"/>
      <c r="BT5786" s="2"/>
      <c r="BU5786" s="2"/>
      <c r="BV5786" s="2"/>
      <c r="BW5786" s="2"/>
      <c r="BX5786" s="2"/>
      <c r="BY5786" s="2"/>
    </row>
    <row r="5787" spans="38:77" s="11" customFormat="1" x14ac:dyDescent="0.3">
      <c r="AL5787" s="2"/>
      <c r="AM5787" s="2"/>
      <c r="AN5787" s="2"/>
      <c r="AO5787" s="2"/>
      <c r="AP5787" s="2"/>
      <c r="AQ5787" s="2"/>
      <c r="AR5787" s="2"/>
      <c r="AS5787" s="2"/>
      <c r="AT5787" s="2"/>
      <c r="AU5787" s="2"/>
      <c r="AV5787" s="2"/>
      <c r="AW5787" s="2"/>
      <c r="AX5787" s="2"/>
      <c r="AY5787" s="2"/>
      <c r="AZ5787" s="2"/>
      <c r="BA5787" s="2"/>
      <c r="BB5787" s="2"/>
      <c r="BC5787" s="2"/>
      <c r="BD5787" s="2"/>
      <c r="BE5787" s="2"/>
      <c r="BF5787" s="2"/>
      <c r="BG5787" s="2"/>
      <c r="BH5787" s="2"/>
      <c r="BI5787" s="2"/>
      <c r="BJ5787" s="2"/>
      <c r="BK5787" s="2"/>
      <c r="BL5787" s="2"/>
      <c r="BM5787" s="2"/>
      <c r="BN5787" s="2"/>
      <c r="BO5787" s="2"/>
      <c r="BP5787" s="2"/>
      <c r="BQ5787" s="2"/>
      <c r="BR5787" s="2"/>
      <c r="BS5787" s="2"/>
      <c r="BT5787" s="2"/>
      <c r="BU5787" s="2"/>
      <c r="BV5787" s="2"/>
      <c r="BW5787" s="2"/>
      <c r="BX5787" s="2"/>
      <c r="BY5787" s="2"/>
    </row>
    <row r="5788" spans="38:77" s="11" customFormat="1" x14ac:dyDescent="0.3">
      <c r="AL5788" s="2"/>
      <c r="AM5788" s="2"/>
      <c r="AN5788" s="2"/>
      <c r="AO5788" s="2"/>
      <c r="AP5788" s="2"/>
      <c r="AQ5788" s="2"/>
      <c r="AR5788" s="2"/>
      <c r="AS5788" s="2"/>
      <c r="AT5788" s="2"/>
      <c r="AU5788" s="2"/>
      <c r="AV5788" s="2"/>
      <c r="AW5788" s="2"/>
      <c r="AX5788" s="2"/>
      <c r="AY5788" s="2"/>
      <c r="AZ5788" s="2"/>
      <c r="BA5788" s="2"/>
      <c r="BB5788" s="2"/>
      <c r="BC5788" s="2"/>
      <c r="BD5788" s="2"/>
      <c r="BE5788" s="2"/>
      <c r="BF5788" s="2"/>
      <c r="BG5788" s="2"/>
      <c r="BH5788" s="2"/>
      <c r="BI5788" s="2"/>
      <c r="BJ5788" s="2"/>
      <c r="BK5788" s="2"/>
      <c r="BL5788" s="2"/>
      <c r="BM5788" s="2"/>
      <c r="BN5788" s="2"/>
      <c r="BO5788" s="2"/>
      <c r="BP5788" s="2"/>
      <c r="BQ5788" s="2"/>
      <c r="BR5788" s="2"/>
      <c r="BS5788" s="2"/>
      <c r="BT5788" s="2"/>
      <c r="BU5788" s="2"/>
      <c r="BV5788" s="2"/>
      <c r="BW5788" s="2"/>
      <c r="BX5788" s="2"/>
      <c r="BY5788" s="2"/>
    </row>
    <row r="5789" spans="38:77" s="11" customFormat="1" x14ac:dyDescent="0.3">
      <c r="AL5789" s="2"/>
      <c r="AM5789" s="2"/>
      <c r="AN5789" s="2"/>
      <c r="AO5789" s="2"/>
      <c r="AP5789" s="2"/>
      <c r="AQ5789" s="2"/>
      <c r="AR5789" s="2"/>
      <c r="AS5789" s="2"/>
      <c r="AT5789" s="2"/>
      <c r="AU5789" s="2"/>
      <c r="AV5789" s="2"/>
      <c r="AW5789" s="2"/>
      <c r="AX5789" s="2"/>
      <c r="AY5789" s="2"/>
      <c r="AZ5789" s="2"/>
      <c r="BA5789" s="2"/>
      <c r="BB5789" s="2"/>
      <c r="BC5789" s="2"/>
      <c r="BD5789" s="2"/>
      <c r="BE5789" s="2"/>
      <c r="BF5789" s="2"/>
      <c r="BG5789" s="2"/>
      <c r="BH5789" s="2"/>
      <c r="BI5789" s="2"/>
      <c r="BJ5789" s="2"/>
      <c r="BK5789" s="2"/>
      <c r="BL5789" s="2"/>
      <c r="BM5789" s="2"/>
      <c r="BN5789" s="2"/>
      <c r="BO5789" s="2"/>
      <c r="BP5789" s="2"/>
      <c r="BQ5789" s="2"/>
      <c r="BR5789" s="2"/>
      <c r="BS5789" s="2"/>
      <c r="BT5789" s="2"/>
      <c r="BU5789" s="2"/>
      <c r="BV5789" s="2"/>
      <c r="BW5789" s="2"/>
      <c r="BX5789" s="2"/>
      <c r="BY5789" s="2"/>
    </row>
    <row r="5790" spans="38:77" s="11" customFormat="1" x14ac:dyDescent="0.3">
      <c r="AL5790" s="2"/>
      <c r="AM5790" s="2"/>
      <c r="AN5790" s="2"/>
      <c r="AO5790" s="2"/>
      <c r="AP5790" s="2"/>
      <c r="AQ5790" s="2"/>
      <c r="AR5790" s="2"/>
      <c r="AS5790" s="2"/>
      <c r="AT5790" s="2"/>
      <c r="AU5790" s="2"/>
      <c r="AV5790" s="2"/>
      <c r="AW5790" s="2"/>
      <c r="AX5790" s="2"/>
      <c r="AY5790" s="2"/>
      <c r="AZ5790" s="2"/>
      <c r="BA5790" s="2"/>
      <c r="BB5790" s="2"/>
      <c r="BC5790" s="2"/>
      <c r="BD5790" s="2"/>
      <c r="BE5790" s="2"/>
      <c r="BF5790" s="2"/>
      <c r="BG5790" s="2"/>
      <c r="BH5790" s="2"/>
      <c r="BI5790" s="2"/>
      <c r="BJ5790" s="2"/>
      <c r="BK5790" s="2"/>
      <c r="BL5790" s="2"/>
      <c r="BM5790" s="2"/>
      <c r="BN5790" s="2"/>
      <c r="BO5790" s="2"/>
      <c r="BP5790" s="2"/>
      <c r="BQ5790" s="2"/>
      <c r="BR5790" s="2"/>
      <c r="BS5790" s="2"/>
      <c r="BT5790" s="2"/>
      <c r="BU5790" s="2"/>
      <c r="BV5790" s="2"/>
      <c r="BW5790" s="2"/>
      <c r="BX5790" s="2"/>
      <c r="BY5790" s="2"/>
    </row>
    <row r="5791" spans="38:77" s="11" customFormat="1" x14ac:dyDescent="0.3">
      <c r="AL5791" s="2"/>
      <c r="AM5791" s="2"/>
      <c r="AN5791" s="2"/>
      <c r="AO5791" s="2"/>
      <c r="AP5791" s="2"/>
      <c r="AQ5791" s="2"/>
      <c r="AR5791" s="2"/>
      <c r="AS5791" s="2"/>
      <c r="AT5791" s="2"/>
      <c r="AU5791" s="2"/>
      <c r="AV5791" s="2"/>
      <c r="AW5791" s="2"/>
      <c r="AX5791" s="2"/>
      <c r="AY5791" s="2"/>
      <c r="AZ5791" s="2"/>
      <c r="BA5791" s="2"/>
      <c r="BB5791" s="2"/>
      <c r="BC5791" s="2"/>
      <c r="BD5791" s="2"/>
      <c r="BE5791" s="2"/>
      <c r="BF5791" s="2"/>
      <c r="BG5791" s="2"/>
      <c r="BH5791" s="2"/>
      <c r="BI5791" s="2"/>
      <c r="BJ5791" s="2"/>
      <c r="BK5791" s="2"/>
      <c r="BL5791" s="2"/>
      <c r="BM5791" s="2"/>
      <c r="BN5791" s="2"/>
      <c r="BO5791" s="2"/>
      <c r="BP5791" s="2"/>
      <c r="BQ5791" s="2"/>
      <c r="BR5791" s="2"/>
      <c r="BS5791" s="2"/>
      <c r="BT5791" s="2"/>
      <c r="BU5791" s="2"/>
      <c r="BV5791" s="2"/>
      <c r="BW5791" s="2"/>
      <c r="BX5791" s="2"/>
      <c r="BY5791" s="2"/>
    </row>
    <row r="5792" spans="38:77" s="11" customFormat="1" x14ac:dyDescent="0.3">
      <c r="AL5792" s="2"/>
      <c r="AM5792" s="2"/>
      <c r="AN5792" s="2"/>
      <c r="AO5792" s="2"/>
      <c r="AP5792" s="2"/>
      <c r="AQ5792" s="2"/>
      <c r="AR5792" s="2"/>
      <c r="AS5792" s="2"/>
      <c r="AT5792" s="2"/>
      <c r="AU5792" s="2"/>
      <c r="AV5792" s="2"/>
      <c r="AW5792" s="2"/>
      <c r="AX5792" s="2"/>
      <c r="AY5792" s="2"/>
      <c r="AZ5792" s="2"/>
      <c r="BA5792" s="2"/>
      <c r="BB5792" s="2"/>
      <c r="BC5792" s="2"/>
      <c r="BD5792" s="2"/>
      <c r="BE5792" s="2"/>
      <c r="BF5792" s="2"/>
      <c r="BG5792" s="2"/>
      <c r="BH5792" s="2"/>
      <c r="BI5792" s="2"/>
      <c r="BJ5792" s="2"/>
      <c r="BK5792" s="2"/>
      <c r="BL5792" s="2"/>
      <c r="BM5792" s="2"/>
      <c r="BN5792" s="2"/>
      <c r="BO5792" s="2"/>
      <c r="BP5792" s="2"/>
      <c r="BQ5792" s="2"/>
      <c r="BR5792" s="2"/>
      <c r="BS5792" s="2"/>
      <c r="BT5792" s="2"/>
      <c r="BU5792" s="2"/>
      <c r="BV5792" s="2"/>
      <c r="BW5792" s="2"/>
      <c r="BX5792" s="2"/>
      <c r="BY5792" s="2"/>
    </row>
    <row r="5793" spans="38:77" s="11" customFormat="1" x14ac:dyDescent="0.3">
      <c r="AL5793" s="2"/>
      <c r="AM5793" s="2"/>
      <c r="AN5793" s="2"/>
      <c r="AO5793" s="2"/>
      <c r="AP5793" s="2"/>
      <c r="AQ5793" s="2"/>
      <c r="AR5793" s="2"/>
      <c r="AS5793" s="2"/>
      <c r="AT5793" s="2"/>
      <c r="AU5793" s="2"/>
      <c r="AV5793" s="2"/>
      <c r="AW5793" s="2"/>
      <c r="AX5793" s="2"/>
      <c r="AY5793" s="2"/>
      <c r="AZ5793" s="2"/>
      <c r="BA5793" s="2"/>
      <c r="BB5793" s="2"/>
      <c r="BC5793" s="2"/>
      <c r="BD5793" s="2"/>
      <c r="BE5793" s="2"/>
      <c r="BF5793" s="2"/>
      <c r="BG5793" s="2"/>
      <c r="BH5793" s="2"/>
      <c r="BI5793" s="2"/>
      <c r="BJ5793" s="2"/>
      <c r="BK5793" s="2"/>
      <c r="BL5793" s="2"/>
      <c r="BM5793" s="2"/>
      <c r="BN5793" s="2"/>
      <c r="BO5793" s="2"/>
      <c r="BP5793" s="2"/>
      <c r="BQ5793" s="2"/>
      <c r="BR5793" s="2"/>
      <c r="BS5793" s="2"/>
      <c r="BT5793" s="2"/>
      <c r="BU5793" s="2"/>
      <c r="BV5793" s="2"/>
      <c r="BW5793" s="2"/>
      <c r="BX5793" s="2"/>
      <c r="BY5793" s="2"/>
    </row>
    <row r="5794" spans="38:77" s="11" customFormat="1" x14ac:dyDescent="0.3">
      <c r="AL5794" s="2"/>
      <c r="AM5794" s="2"/>
      <c r="AN5794" s="2"/>
      <c r="AO5794" s="2"/>
      <c r="AP5794" s="2"/>
      <c r="AQ5794" s="2"/>
      <c r="AR5794" s="2"/>
      <c r="AS5794" s="2"/>
      <c r="AT5794" s="2"/>
      <c r="AU5794" s="2"/>
      <c r="AV5794" s="2"/>
      <c r="AW5794" s="2"/>
      <c r="AX5794" s="2"/>
      <c r="AY5794" s="2"/>
      <c r="AZ5794" s="2"/>
      <c r="BA5794" s="2"/>
      <c r="BB5794" s="2"/>
      <c r="BC5794" s="2"/>
      <c r="BD5794" s="2"/>
      <c r="BE5794" s="2"/>
      <c r="BF5794" s="2"/>
      <c r="BG5794" s="2"/>
      <c r="BH5794" s="2"/>
      <c r="BI5794" s="2"/>
      <c r="BJ5794" s="2"/>
      <c r="BK5794" s="2"/>
      <c r="BL5794" s="2"/>
      <c r="BM5794" s="2"/>
      <c r="BN5794" s="2"/>
      <c r="BO5794" s="2"/>
      <c r="BP5794" s="2"/>
      <c r="BQ5794" s="2"/>
      <c r="BR5794" s="2"/>
      <c r="BS5794" s="2"/>
      <c r="BT5794" s="2"/>
      <c r="BU5794" s="2"/>
      <c r="BV5794" s="2"/>
      <c r="BW5794" s="2"/>
      <c r="BX5794" s="2"/>
      <c r="BY5794" s="2"/>
    </row>
    <row r="5795" spans="38:77" s="11" customFormat="1" x14ac:dyDescent="0.3">
      <c r="AL5795" s="2"/>
      <c r="AM5795" s="2"/>
      <c r="AN5795" s="2"/>
      <c r="AO5795" s="2"/>
      <c r="AP5795" s="2"/>
      <c r="AQ5795" s="2"/>
      <c r="AR5795" s="2"/>
      <c r="AS5795" s="2"/>
      <c r="AT5795" s="2"/>
      <c r="AU5795" s="2"/>
      <c r="AV5795" s="2"/>
      <c r="AW5795" s="2"/>
      <c r="AX5795" s="2"/>
      <c r="AY5795" s="2"/>
      <c r="AZ5795" s="2"/>
      <c r="BA5795" s="2"/>
      <c r="BB5795" s="2"/>
      <c r="BC5795" s="2"/>
      <c r="BD5795" s="2"/>
      <c r="BE5795" s="2"/>
      <c r="BF5795" s="2"/>
      <c r="BG5795" s="2"/>
      <c r="BH5795" s="2"/>
      <c r="BI5795" s="2"/>
      <c r="BJ5795" s="2"/>
      <c r="BK5795" s="2"/>
      <c r="BL5795" s="2"/>
      <c r="BM5795" s="2"/>
      <c r="BN5795" s="2"/>
      <c r="BO5795" s="2"/>
      <c r="BP5795" s="2"/>
      <c r="BQ5795" s="2"/>
      <c r="BR5795" s="2"/>
      <c r="BS5795" s="2"/>
      <c r="BT5795" s="2"/>
      <c r="BU5795" s="2"/>
      <c r="BV5795" s="2"/>
      <c r="BW5795" s="2"/>
      <c r="BX5795" s="2"/>
      <c r="BY5795" s="2"/>
    </row>
    <row r="5796" spans="38:77" s="11" customFormat="1" x14ac:dyDescent="0.3">
      <c r="AL5796" s="2"/>
      <c r="AM5796" s="2"/>
      <c r="AN5796" s="2"/>
      <c r="AO5796" s="2"/>
      <c r="AP5796" s="2"/>
      <c r="AQ5796" s="2"/>
      <c r="AR5796" s="2"/>
      <c r="AS5796" s="2"/>
      <c r="AT5796" s="2"/>
      <c r="AU5796" s="2"/>
      <c r="AV5796" s="2"/>
      <c r="AW5796" s="2"/>
      <c r="AX5796" s="2"/>
      <c r="AY5796" s="2"/>
      <c r="AZ5796" s="2"/>
      <c r="BA5796" s="2"/>
      <c r="BB5796" s="2"/>
      <c r="BC5796" s="2"/>
      <c r="BD5796" s="2"/>
      <c r="BE5796" s="2"/>
      <c r="BF5796" s="2"/>
      <c r="BG5796" s="2"/>
      <c r="BH5796" s="2"/>
      <c r="BI5796" s="2"/>
      <c r="BJ5796" s="2"/>
      <c r="BK5796" s="2"/>
      <c r="BL5796" s="2"/>
      <c r="BM5796" s="2"/>
      <c r="BN5796" s="2"/>
      <c r="BO5796" s="2"/>
      <c r="BP5796" s="2"/>
      <c r="BQ5796" s="2"/>
      <c r="BR5796" s="2"/>
      <c r="BS5796" s="2"/>
      <c r="BT5796" s="2"/>
      <c r="BU5796" s="2"/>
      <c r="BV5796" s="2"/>
      <c r="BW5796" s="2"/>
      <c r="BX5796" s="2"/>
      <c r="BY5796" s="2"/>
    </row>
    <row r="5797" spans="38:77" s="11" customFormat="1" x14ac:dyDescent="0.3">
      <c r="AL5797" s="2"/>
      <c r="AM5797" s="2"/>
      <c r="AN5797" s="2"/>
      <c r="AO5797" s="2"/>
      <c r="AP5797" s="2"/>
      <c r="AQ5797" s="2"/>
      <c r="AR5797" s="2"/>
      <c r="AS5797" s="2"/>
      <c r="AT5797" s="2"/>
      <c r="AU5797" s="2"/>
      <c r="AV5797" s="2"/>
      <c r="AW5797" s="2"/>
      <c r="AX5797" s="2"/>
      <c r="AY5797" s="2"/>
      <c r="AZ5797" s="2"/>
      <c r="BA5797" s="2"/>
      <c r="BB5797" s="2"/>
      <c r="BC5797" s="2"/>
      <c r="BD5797" s="2"/>
      <c r="BE5797" s="2"/>
      <c r="BF5797" s="2"/>
      <c r="BG5797" s="2"/>
      <c r="BH5797" s="2"/>
      <c r="BI5797" s="2"/>
      <c r="BJ5797" s="2"/>
      <c r="BK5797" s="2"/>
      <c r="BL5797" s="2"/>
      <c r="BM5797" s="2"/>
      <c r="BN5797" s="2"/>
      <c r="BO5797" s="2"/>
      <c r="BP5797" s="2"/>
      <c r="BQ5797" s="2"/>
      <c r="BR5797" s="2"/>
      <c r="BS5797" s="2"/>
      <c r="BT5797" s="2"/>
      <c r="BU5797" s="2"/>
      <c r="BV5797" s="2"/>
      <c r="BW5797" s="2"/>
      <c r="BX5797" s="2"/>
      <c r="BY5797" s="2"/>
    </row>
    <row r="5798" spans="38:77" s="11" customFormat="1" x14ac:dyDescent="0.3">
      <c r="AL5798" s="2"/>
      <c r="AM5798" s="2"/>
      <c r="AN5798" s="2"/>
      <c r="AO5798" s="2"/>
      <c r="AP5798" s="2"/>
      <c r="AQ5798" s="2"/>
      <c r="AR5798" s="2"/>
      <c r="AS5798" s="2"/>
      <c r="AT5798" s="2"/>
      <c r="AU5798" s="2"/>
      <c r="AV5798" s="2"/>
      <c r="AW5798" s="2"/>
      <c r="AX5798" s="2"/>
      <c r="AY5798" s="2"/>
      <c r="AZ5798" s="2"/>
      <c r="BA5798" s="2"/>
      <c r="BB5798" s="2"/>
      <c r="BC5798" s="2"/>
      <c r="BD5798" s="2"/>
      <c r="BE5798" s="2"/>
      <c r="BF5798" s="2"/>
      <c r="BG5798" s="2"/>
      <c r="BH5798" s="2"/>
      <c r="BI5798" s="2"/>
      <c r="BJ5798" s="2"/>
      <c r="BK5798" s="2"/>
      <c r="BL5798" s="2"/>
      <c r="BM5798" s="2"/>
      <c r="BN5798" s="2"/>
      <c r="BO5798" s="2"/>
      <c r="BP5798" s="2"/>
      <c r="BQ5798" s="2"/>
      <c r="BR5798" s="2"/>
      <c r="BS5798" s="2"/>
      <c r="BT5798" s="2"/>
      <c r="BU5798" s="2"/>
      <c r="BV5798" s="2"/>
      <c r="BW5798" s="2"/>
      <c r="BX5798" s="2"/>
      <c r="BY5798" s="2"/>
    </row>
    <row r="5799" spans="38:77" s="11" customFormat="1" x14ac:dyDescent="0.3">
      <c r="AL5799" s="2"/>
      <c r="AM5799" s="2"/>
      <c r="AN5799" s="2"/>
      <c r="AO5799" s="2"/>
      <c r="AP5799" s="2"/>
      <c r="AQ5799" s="2"/>
      <c r="AR5799" s="2"/>
      <c r="AS5799" s="2"/>
      <c r="AT5799" s="2"/>
      <c r="AU5799" s="2"/>
      <c r="AV5799" s="2"/>
      <c r="AW5799" s="2"/>
      <c r="AX5799" s="2"/>
      <c r="AY5799" s="2"/>
      <c r="AZ5799" s="2"/>
      <c r="BA5799" s="2"/>
      <c r="BB5799" s="2"/>
      <c r="BC5799" s="2"/>
      <c r="BD5799" s="2"/>
      <c r="BE5799" s="2"/>
      <c r="BF5799" s="2"/>
      <c r="BG5799" s="2"/>
      <c r="BH5799" s="2"/>
      <c r="BI5799" s="2"/>
      <c r="BJ5799" s="2"/>
      <c r="BK5799" s="2"/>
      <c r="BL5799" s="2"/>
      <c r="BM5799" s="2"/>
      <c r="BN5799" s="2"/>
      <c r="BO5799" s="2"/>
      <c r="BP5799" s="2"/>
      <c r="BQ5799" s="2"/>
      <c r="BR5799" s="2"/>
      <c r="BS5799" s="2"/>
      <c r="BT5799" s="2"/>
      <c r="BU5799" s="2"/>
      <c r="BV5799" s="2"/>
      <c r="BW5799" s="2"/>
      <c r="BX5799" s="2"/>
      <c r="BY5799" s="2"/>
    </row>
    <row r="5800" spans="38:77" s="11" customFormat="1" x14ac:dyDescent="0.3">
      <c r="AL5800" s="2"/>
      <c r="AM5800" s="2"/>
      <c r="AN5800" s="2"/>
      <c r="AO5800" s="2"/>
      <c r="AP5800" s="2"/>
      <c r="AQ5800" s="2"/>
      <c r="AR5800" s="2"/>
      <c r="AS5800" s="2"/>
      <c r="AT5800" s="2"/>
      <c r="AU5800" s="2"/>
      <c r="AV5800" s="2"/>
      <c r="AW5800" s="2"/>
      <c r="AX5800" s="2"/>
      <c r="AY5800" s="2"/>
      <c r="AZ5800" s="2"/>
      <c r="BA5800" s="2"/>
      <c r="BB5800" s="2"/>
      <c r="BC5800" s="2"/>
      <c r="BD5800" s="2"/>
      <c r="BE5800" s="2"/>
      <c r="BF5800" s="2"/>
      <c r="BG5800" s="2"/>
      <c r="BH5800" s="2"/>
      <c r="BI5800" s="2"/>
      <c r="BJ5800" s="2"/>
      <c r="BK5800" s="2"/>
      <c r="BL5800" s="2"/>
      <c r="BM5800" s="2"/>
      <c r="BN5800" s="2"/>
      <c r="BO5800" s="2"/>
      <c r="BP5800" s="2"/>
      <c r="BQ5800" s="2"/>
      <c r="BR5800" s="2"/>
      <c r="BS5800" s="2"/>
      <c r="BT5800" s="2"/>
      <c r="BU5800" s="2"/>
      <c r="BV5800" s="2"/>
      <c r="BW5800" s="2"/>
      <c r="BX5800" s="2"/>
      <c r="BY5800" s="2"/>
    </row>
    <row r="5801" spans="38:77" s="11" customFormat="1" x14ac:dyDescent="0.3">
      <c r="AL5801" s="2"/>
      <c r="AM5801" s="2"/>
      <c r="AN5801" s="2"/>
      <c r="AO5801" s="2"/>
      <c r="AP5801" s="2"/>
      <c r="AQ5801" s="2"/>
      <c r="AR5801" s="2"/>
      <c r="AS5801" s="2"/>
      <c r="AT5801" s="2"/>
      <c r="AU5801" s="2"/>
      <c r="AV5801" s="2"/>
      <c r="AW5801" s="2"/>
      <c r="AX5801" s="2"/>
      <c r="AY5801" s="2"/>
      <c r="AZ5801" s="2"/>
      <c r="BA5801" s="2"/>
      <c r="BB5801" s="2"/>
      <c r="BC5801" s="2"/>
      <c r="BD5801" s="2"/>
      <c r="BE5801" s="2"/>
      <c r="BF5801" s="2"/>
      <c r="BG5801" s="2"/>
      <c r="BH5801" s="2"/>
      <c r="BI5801" s="2"/>
      <c r="BJ5801" s="2"/>
      <c r="BK5801" s="2"/>
      <c r="BL5801" s="2"/>
      <c r="BM5801" s="2"/>
      <c r="BN5801" s="2"/>
      <c r="BO5801" s="2"/>
      <c r="BP5801" s="2"/>
      <c r="BQ5801" s="2"/>
      <c r="BR5801" s="2"/>
      <c r="BS5801" s="2"/>
      <c r="BT5801" s="2"/>
      <c r="BU5801" s="2"/>
      <c r="BV5801" s="2"/>
      <c r="BW5801" s="2"/>
      <c r="BX5801" s="2"/>
      <c r="BY5801" s="2"/>
    </row>
    <row r="5802" spans="38:77" s="11" customFormat="1" x14ac:dyDescent="0.3">
      <c r="AL5802" s="2"/>
      <c r="AM5802" s="2"/>
      <c r="AN5802" s="2"/>
      <c r="AO5802" s="2"/>
      <c r="AP5802" s="2"/>
      <c r="AQ5802" s="2"/>
      <c r="AR5802" s="2"/>
      <c r="AS5802" s="2"/>
      <c r="AT5802" s="2"/>
      <c r="AU5802" s="2"/>
      <c r="AV5802" s="2"/>
      <c r="AW5802" s="2"/>
      <c r="AX5802" s="2"/>
      <c r="AY5802" s="2"/>
      <c r="AZ5802" s="2"/>
      <c r="BA5802" s="2"/>
      <c r="BB5802" s="2"/>
      <c r="BC5802" s="2"/>
      <c r="BD5802" s="2"/>
      <c r="BE5802" s="2"/>
      <c r="BF5802" s="2"/>
      <c r="BG5802" s="2"/>
      <c r="BH5802" s="2"/>
      <c r="BI5802" s="2"/>
      <c r="BJ5802" s="2"/>
      <c r="BK5802" s="2"/>
      <c r="BL5802" s="2"/>
      <c r="BM5802" s="2"/>
      <c r="BN5802" s="2"/>
      <c r="BO5802" s="2"/>
      <c r="BP5802" s="2"/>
      <c r="BQ5802" s="2"/>
      <c r="BR5802" s="2"/>
      <c r="BS5802" s="2"/>
      <c r="BT5802" s="2"/>
      <c r="BU5802" s="2"/>
      <c r="BV5802" s="2"/>
      <c r="BW5802" s="2"/>
      <c r="BX5802" s="2"/>
      <c r="BY5802" s="2"/>
    </row>
    <row r="5803" spans="38:77" s="11" customFormat="1" x14ac:dyDescent="0.3">
      <c r="AL5803" s="2"/>
      <c r="AM5803" s="2"/>
      <c r="AN5803" s="2"/>
      <c r="AO5803" s="2"/>
      <c r="AP5803" s="2"/>
      <c r="AQ5803" s="2"/>
      <c r="AR5803" s="2"/>
      <c r="AS5803" s="2"/>
      <c r="AT5803" s="2"/>
      <c r="AU5803" s="2"/>
      <c r="AV5803" s="2"/>
      <c r="AW5803" s="2"/>
      <c r="AX5803" s="2"/>
      <c r="AY5803" s="2"/>
      <c r="AZ5803" s="2"/>
      <c r="BA5803" s="2"/>
      <c r="BB5803" s="2"/>
      <c r="BC5803" s="2"/>
      <c r="BD5803" s="2"/>
      <c r="BE5803" s="2"/>
      <c r="BF5803" s="2"/>
      <c r="BG5803" s="2"/>
      <c r="BH5803" s="2"/>
      <c r="BI5803" s="2"/>
      <c r="BJ5803" s="2"/>
      <c r="BK5803" s="2"/>
      <c r="BL5803" s="2"/>
      <c r="BM5803" s="2"/>
      <c r="BN5803" s="2"/>
      <c r="BO5803" s="2"/>
      <c r="BP5803" s="2"/>
      <c r="BQ5803" s="2"/>
      <c r="BR5803" s="2"/>
      <c r="BS5803" s="2"/>
      <c r="BT5803" s="2"/>
      <c r="BU5803" s="2"/>
      <c r="BV5803" s="2"/>
      <c r="BW5803" s="2"/>
      <c r="BX5803" s="2"/>
      <c r="BY5803" s="2"/>
    </row>
    <row r="5804" spans="38:77" s="11" customFormat="1" x14ac:dyDescent="0.3">
      <c r="AL5804" s="2"/>
      <c r="AM5804" s="2"/>
      <c r="AN5804" s="2"/>
      <c r="AO5804" s="2"/>
      <c r="AP5804" s="2"/>
      <c r="AQ5804" s="2"/>
      <c r="AR5804" s="2"/>
      <c r="AS5804" s="2"/>
      <c r="AT5804" s="2"/>
      <c r="AU5804" s="2"/>
      <c r="AV5804" s="2"/>
      <c r="AW5804" s="2"/>
      <c r="AX5804" s="2"/>
      <c r="AY5804" s="2"/>
      <c r="AZ5804" s="2"/>
      <c r="BA5804" s="2"/>
      <c r="BB5804" s="2"/>
      <c r="BC5804" s="2"/>
      <c r="BD5804" s="2"/>
      <c r="BE5804" s="2"/>
      <c r="BF5804" s="2"/>
      <c r="BG5804" s="2"/>
      <c r="BH5804" s="2"/>
      <c r="BI5804" s="2"/>
      <c r="BJ5804" s="2"/>
      <c r="BK5804" s="2"/>
      <c r="BL5804" s="2"/>
      <c r="BM5804" s="2"/>
      <c r="BN5804" s="2"/>
      <c r="BO5804" s="2"/>
      <c r="BP5804" s="2"/>
      <c r="BQ5804" s="2"/>
      <c r="BR5804" s="2"/>
      <c r="BS5804" s="2"/>
      <c r="BT5804" s="2"/>
      <c r="BU5804" s="2"/>
      <c r="BV5804" s="2"/>
      <c r="BW5804" s="2"/>
      <c r="BX5804" s="2"/>
      <c r="BY5804" s="2"/>
    </row>
    <row r="5805" spans="38:77" s="11" customFormat="1" x14ac:dyDescent="0.3">
      <c r="AL5805" s="2"/>
      <c r="AM5805" s="2"/>
      <c r="AN5805" s="2"/>
      <c r="AO5805" s="2"/>
      <c r="AP5805" s="2"/>
      <c r="AQ5805" s="2"/>
      <c r="AR5805" s="2"/>
      <c r="AS5805" s="2"/>
      <c r="AT5805" s="2"/>
      <c r="AU5805" s="2"/>
      <c r="AV5805" s="2"/>
      <c r="AW5805" s="2"/>
      <c r="AX5805" s="2"/>
      <c r="AY5805" s="2"/>
      <c r="AZ5805" s="2"/>
      <c r="BA5805" s="2"/>
      <c r="BB5805" s="2"/>
      <c r="BC5805" s="2"/>
      <c r="BD5805" s="2"/>
      <c r="BE5805" s="2"/>
      <c r="BF5805" s="2"/>
      <c r="BG5805" s="2"/>
      <c r="BH5805" s="2"/>
      <c r="BI5805" s="2"/>
      <c r="BJ5805" s="2"/>
      <c r="BK5805" s="2"/>
      <c r="BL5805" s="2"/>
      <c r="BM5805" s="2"/>
      <c r="BN5805" s="2"/>
      <c r="BO5805" s="2"/>
      <c r="BP5805" s="2"/>
      <c r="BQ5805" s="2"/>
      <c r="BR5805" s="2"/>
      <c r="BS5805" s="2"/>
      <c r="BT5805" s="2"/>
      <c r="BU5805" s="2"/>
      <c r="BV5805" s="2"/>
      <c r="BW5805" s="2"/>
      <c r="BX5805" s="2"/>
      <c r="BY5805" s="2"/>
    </row>
    <row r="5806" spans="38:77" s="11" customFormat="1" x14ac:dyDescent="0.3">
      <c r="AL5806" s="2"/>
      <c r="AM5806" s="2"/>
      <c r="AN5806" s="2"/>
      <c r="AO5806" s="2"/>
      <c r="AP5806" s="2"/>
      <c r="AQ5806" s="2"/>
      <c r="AR5806" s="2"/>
      <c r="AS5806" s="2"/>
      <c r="AT5806" s="2"/>
      <c r="AU5806" s="2"/>
      <c r="AV5806" s="2"/>
      <c r="AW5806" s="2"/>
      <c r="AX5806" s="2"/>
      <c r="AY5806" s="2"/>
      <c r="AZ5806" s="2"/>
      <c r="BA5806" s="2"/>
      <c r="BB5806" s="2"/>
      <c r="BC5806" s="2"/>
      <c r="BD5806" s="2"/>
      <c r="BE5806" s="2"/>
      <c r="BF5806" s="2"/>
      <c r="BG5806" s="2"/>
      <c r="BH5806" s="2"/>
      <c r="BI5806" s="2"/>
      <c r="BJ5806" s="2"/>
      <c r="BK5806" s="2"/>
      <c r="BL5806" s="2"/>
      <c r="BM5806" s="2"/>
      <c r="BN5806" s="2"/>
      <c r="BO5806" s="2"/>
      <c r="BP5806" s="2"/>
      <c r="BQ5806" s="2"/>
      <c r="BR5806" s="2"/>
      <c r="BS5806" s="2"/>
      <c r="BT5806" s="2"/>
      <c r="BU5806" s="2"/>
      <c r="BV5806" s="2"/>
      <c r="BW5806" s="2"/>
      <c r="BX5806" s="2"/>
      <c r="BY5806" s="2"/>
    </row>
    <row r="5807" spans="38:77" s="11" customFormat="1" x14ac:dyDescent="0.3">
      <c r="AL5807" s="2"/>
      <c r="AM5807" s="2"/>
      <c r="AN5807" s="2"/>
      <c r="AO5807" s="2"/>
      <c r="AP5807" s="2"/>
      <c r="AQ5807" s="2"/>
      <c r="AR5807" s="2"/>
      <c r="AS5807" s="2"/>
      <c r="AT5807" s="2"/>
      <c r="AU5807" s="2"/>
      <c r="AV5807" s="2"/>
      <c r="AW5807" s="2"/>
      <c r="AX5807" s="2"/>
      <c r="AY5807" s="2"/>
      <c r="AZ5807" s="2"/>
      <c r="BA5807" s="2"/>
      <c r="BB5807" s="2"/>
      <c r="BC5807" s="2"/>
      <c r="BD5807" s="2"/>
      <c r="BE5807" s="2"/>
      <c r="BF5807" s="2"/>
      <c r="BG5807" s="2"/>
      <c r="BH5807" s="2"/>
      <c r="BI5807" s="2"/>
      <c r="BJ5807" s="2"/>
      <c r="BK5807" s="2"/>
      <c r="BL5807" s="2"/>
      <c r="BM5807" s="2"/>
      <c r="BN5807" s="2"/>
      <c r="BO5807" s="2"/>
      <c r="BP5807" s="2"/>
      <c r="BQ5807" s="2"/>
      <c r="BR5807" s="2"/>
      <c r="BS5807" s="2"/>
      <c r="BT5807" s="2"/>
      <c r="BU5807" s="2"/>
      <c r="BV5807" s="2"/>
      <c r="BW5807" s="2"/>
      <c r="BX5807" s="2"/>
      <c r="BY5807" s="2"/>
    </row>
    <row r="5808" spans="38:77" s="11" customFormat="1" x14ac:dyDescent="0.3">
      <c r="AL5808" s="2"/>
      <c r="AM5808" s="2"/>
      <c r="AN5808" s="2"/>
      <c r="AO5808" s="2"/>
      <c r="AP5808" s="2"/>
      <c r="AQ5808" s="2"/>
      <c r="AR5808" s="2"/>
      <c r="AS5808" s="2"/>
      <c r="AT5808" s="2"/>
      <c r="AU5808" s="2"/>
      <c r="AV5808" s="2"/>
      <c r="AW5808" s="2"/>
      <c r="AX5808" s="2"/>
      <c r="AY5808" s="2"/>
      <c r="AZ5808" s="2"/>
      <c r="BA5808" s="2"/>
      <c r="BB5808" s="2"/>
      <c r="BC5808" s="2"/>
      <c r="BD5808" s="2"/>
      <c r="BE5808" s="2"/>
      <c r="BF5808" s="2"/>
      <c r="BG5808" s="2"/>
      <c r="BH5808" s="2"/>
      <c r="BI5808" s="2"/>
      <c r="BJ5808" s="2"/>
      <c r="BK5808" s="2"/>
      <c r="BL5808" s="2"/>
      <c r="BM5808" s="2"/>
      <c r="BN5808" s="2"/>
      <c r="BO5808" s="2"/>
      <c r="BP5808" s="2"/>
      <c r="BQ5808" s="2"/>
      <c r="BR5808" s="2"/>
      <c r="BS5808" s="2"/>
      <c r="BT5808" s="2"/>
      <c r="BU5808" s="2"/>
      <c r="BV5808" s="2"/>
      <c r="BW5808" s="2"/>
      <c r="BX5808" s="2"/>
      <c r="BY5808" s="2"/>
    </row>
    <row r="5809" spans="38:77" s="11" customFormat="1" x14ac:dyDescent="0.3">
      <c r="AL5809" s="2"/>
      <c r="AM5809" s="2"/>
      <c r="AN5809" s="2"/>
      <c r="AO5809" s="2"/>
      <c r="AP5809" s="2"/>
      <c r="AQ5809" s="2"/>
      <c r="AR5809" s="2"/>
      <c r="AS5809" s="2"/>
      <c r="AT5809" s="2"/>
      <c r="AU5809" s="2"/>
      <c r="AV5809" s="2"/>
      <c r="AW5809" s="2"/>
      <c r="AX5809" s="2"/>
      <c r="AY5809" s="2"/>
      <c r="AZ5809" s="2"/>
      <c r="BA5809" s="2"/>
      <c r="BB5809" s="2"/>
      <c r="BC5809" s="2"/>
      <c r="BD5809" s="2"/>
      <c r="BE5809" s="2"/>
      <c r="BF5809" s="2"/>
      <c r="BG5809" s="2"/>
      <c r="BH5809" s="2"/>
      <c r="BI5809" s="2"/>
      <c r="BJ5809" s="2"/>
      <c r="BK5809" s="2"/>
      <c r="BL5809" s="2"/>
      <c r="BM5809" s="2"/>
      <c r="BN5809" s="2"/>
      <c r="BO5809" s="2"/>
      <c r="BP5809" s="2"/>
      <c r="BQ5809" s="2"/>
      <c r="BR5809" s="2"/>
      <c r="BS5809" s="2"/>
      <c r="BT5809" s="2"/>
      <c r="BU5809" s="2"/>
      <c r="BV5809" s="2"/>
      <c r="BW5809" s="2"/>
      <c r="BX5809" s="2"/>
      <c r="BY5809" s="2"/>
    </row>
    <row r="5810" spans="38:77" s="11" customFormat="1" x14ac:dyDescent="0.3">
      <c r="AL5810" s="2"/>
      <c r="AM5810" s="2"/>
      <c r="AN5810" s="2"/>
      <c r="AO5810" s="2"/>
      <c r="AP5810" s="2"/>
      <c r="AQ5810" s="2"/>
      <c r="AR5810" s="2"/>
      <c r="AS5810" s="2"/>
      <c r="AT5810" s="2"/>
      <c r="AU5810" s="2"/>
      <c r="AV5810" s="2"/>
      <c r="AW5810" s="2"/>
      <c r="AX5810" s="2"/>
      <c r="AY5810" s="2"/>
      <c r="AZ5810" s="2"/>
      <c r="BA5810" s="2"/>
      <c r="BB5810" s="2"/>
      <c r="BC5810" s="2"/>
      <c r="BD5810" s="2"/>
      <c r="BE5810" s="2"/>
      <c r="BF5810" s="2"/>
      <c r="BG5810" s="2"/>
      <c r="BH5810" s="2"/>
      <c r="BI5810" s="2"/>
      <c r="BJ5810" s="2"/>
      <c r="BK5810" s="2"/>
      <c r="BL5810" s="2"/>
      <c r="BM5810" s="2"/>
      <c r="BN5810" s="2"/>
      <c r="BO5810" s="2"/>
      <c r="BP5810" s="2"/>
      <c r="BQ5810" s="2"/>
      <c r="BR5810" s="2"/>
      <c r="BS5810" s="2"/>
      <c r="BT5810" s="2"/>
      <c r="BU5810" s="2"/>
      <c r="BV5810" s="2"/>
      <c r="BW5810" s="2"/>
      <c r="BX5810" s="2"/>
      <c r="BY5810" s="2"/>
    </row>
    <row r="5811" spans="38:77" s="11" customFormat="1" x14ac:dyDescent="0.3">
      <c r="AL5811" s="2"/>
      <c r="AM5811" s="2"/>
      <c r="AN5811" s="2"/>
      <c r="AO5811" s="2"/>
      <c r="AP5811" s="2"/>
      <c r="AQ5811" s="2"/>
      <c r="AR5811" s="2"/>
      <c r="AS5811" s="2"/>
      <c r="AT5811" s="2"/>
      <c r="AU5811" s="2"/>
      <c r="AV5811" s="2"/>
      <c r="AW5811" s="2"/>
      <c r="AX5811" s="2"/>
      <c r="AY5811" s="2"/>
      <c r="AZ5811" s="2"/>
      <c r="BA5811" s="2"/>
      <c r="BB5811" s="2"/>
      <c r="BC5811" s="2"/>
      <c r="BD5811" s="2"/>
      <c r="BE5811" s="2"/>
      <c r="BF5811" s="2"/>
      <c r="BG5811" s="2"/>
      <c r="BH5811" s="2"/>
      <c r="BI5811" s="2"/>
      <c r="BJ5811" s="2"/>
      <c r="BK5811" s="2"/>
      <c r="BL5811" s="2"/>
      <c r="BM5811" s="2"/>
      <c r="BN5811" s="2"/>
      <c r="BO5811" s="2"/>
      <c r="BP5811" s="2"/>
      <c r="BQ5811" s="2"/>
      <c r="BR5811" s="2"/>
      <c r="BS5811" s="2"/>
      <c r="BT5811" s="2"/>
      <c r="BU5811" s="2"/>
      <c r="BV5811" s="2"/>
      <c r="BW5811" s="2"/>
      <c r="BX5811" s="2"/>
      <c r="BY5811" s="2"/>
    </row>
    <row r="5812" spans="38:77" s="11" customFormat="1" x14ac:dyDescent="0.3">
      <c r="AL5812" s="2"/>
      <c r="AM5812" s="2"/>
      <c r="AN5812" s="2"/>
      <c r="AO5812" s="2"/>
      <c r="AP5812" s="2"/>
      <c r="AQ5812" s="2"/>
      <c r="AR5812" s="2"/>
      <c r="AS5812" s="2"/>
      <c r="AT5812" s="2"/>
      <c r="AU5812" s="2"/>
      <c r="AV5812" s="2"/>
      <c r="AW5812" s="2"/>
      <c r="AX5812" s="2"/>
      <c r="AY5812" s="2"/>
      <c r="AZ5812" s="2"/>
      <c r="BA5812" s="2"/>
      <c r="BB5812" s="2"/>
      <c r="BC5812" s="2"/>
      <c r="BD5812" s="2"/>
      <c r="BE5812" s="2"/>
      <c r="BF5812" s="2"/>
      <c r="BG5812" s="2"/>
      <c r="BH5812" s="2"/>
      <c r="BI5812" s="2"/>
      <c r="BJ5812" s="2"/>
      <c r="BK5812" s="2"/>
      <c r="BL5812" s="2"/>
      <c r="BM5812" s="2"/>
      <c r="BN5812" s="2"/>
      <c r="BO5812" s="2"/>
      <c r="BP5812" s="2"/>
      <c r="BQ5812" s="2"/>
      <c r="BR5812" s="2"/>
      <c r="BS5812" s="2"/>
      <c r="BT5812" s="2"/>
      <c r="BU5812" s="2"/>
      <c r="BV5812" s="2"/>
      <c r="BW5812" s="2"/>
      <c r="BX5812" s="2"/>
      <c r="BY5812" s="2"/>
    </row>
    <row r="5813" spans="38:77" s="11" customFormat="1" x14ac:dyDescent="0.3">
      <c r="AL5813" s="2"/>
      <c r="AM5813" s="2"/>
      <c r="AN5813" s="2"/>
      <c r="AO5813" s="2"/>
      <c r="AP5813" s="2"/>
      <c r="AQ5813" s="2"/>
      <c r="AR5813" s="2"/>
      <c r="AS5813" s="2"/>
      <c r="AT5813" s="2"/>
      <c r="AU5813" s="2"/>
      <c r="AV5813" s="2"/>
      <c r="AW5813" s="2"/>
      <c r="AX5813" s="2"/>
      <c r="AY5813" s="2"/>
      <c r="AZ5813" s="2"/>
      <c r="BA5813" s="2"/>
      <c r="BB5813" s="2"/>
      <c r="BC5813" s="2"/>
      <c r="BD5813" s="2"/>
      <c r="BE5813" s="2"/>
      <c r="BF5813" s="2"/>
      <c r="BG5813" s="2"/>
      <c r="BH5813" s="2"/>
      <c r="BI5813" s="2"/>
      <c r="BJ5813" s="2"/>
      <c r="BK5813" s="2"/>
      <c r="BL5813" s="2"/>
      <c r="BM5813" s="2"/>
      <c r="BN5813" s="2"/>
      <c r="BO5813" s="2"/>
      <c r="BP5813" s="2"/>
      <c r="BQ5813" s="2"/>
      <c r="BR5813" s="2"/>
      <c r="BS5813" s="2"/>
      <c r="BT5813" s="2"/>
      <c r="BU5813" s="2"/>
      <c r="BV5813" s="2"/>
      <c r="BW5813" s="2"/>
      <c r="BX5813" s="2"/>
      <c r="BY5813" s="2"/>
    </row>
    <row r="5814" spans="38:77" s="11" customFormat="1" x14ac:dyDescent="0.3">
      <c r="AL5814" s="2"/>
      <c r="AM5814" s="2"/>
      <c r="AN5814" s="2"/>
      <c r="AO5814" s="2"/>
      <c r="AP5814" s="2"/>
      <c r="AQ5814" s="2"/>
      <c r="AR5814" s="2"/>
      <c r="AS5814" s="2"/>
      <c r="AT5814" s="2"/>
      <c r="AU5814" s="2"/>
      <c r="AV5814" s="2"/>
      <c r="AW5814" s="2"/>
      <c r="AX5814" s="2"/>
      <c r="AY5814" s="2"/>
      <c r="AZ5814" s="2"/>
      <c r="BA5814" s="2"/>
      <c r="BB5814" s="2"/>
      <c r="BC5814" s="2"/>
      <c r="BD5814" s="2"/>
      <c r="BE5814" s="2"/>
      <c r="BF5814" s="2"/>
      <c r="BG5814" s="2"/>
      <c r="BH5814" s="2"/>
      <c r="BI5814" s="2"/>
      <c r="BJ5814" s="2"/>
      <c r="BK5814" s="2"/>
      <c r="BL5814" s="2"/>
      <c r="BM5814" s="2"/>
      <c r="BN5814" s="2"/>
      <c r="BO5814" s="2"/>
      <c r="BP5814" s="2"/>
      <c r="BQ5814" s="2"/>
      <c r="BR5814" s="2"/>
      <c r="BS5814" s="2"/>
      <c r="BT5814" s="2"/>
      <c r="BU5814" s="2"/>
      <c r="BV5814" s="2"/>
      <c r="BW5814" s="2"/>
      <c r="BX5814" s="2"/>
      <c r="BY5814" s="2"/>
    </row>
    <row r="5815" spans="38:77" s="11" customFormat="1" x14ac:dyDescent="0.3">
      <c r="AL5815" s="2"/>
      <c r="AM5815" s="2"/>
      <c r="AN5815" s="2"/>
      <c r="AO5815" s="2"/>
      <c r="AP5815" s="2"/>
      <c r="AQ5815" s="2"/>
      <c r="AR5815" s="2"/>
      <c r="AS5815" s="2"/>
      <c r="AT5815" s="2"/>
      <c r="AU5815" s="2"/>
      <c r="AV5815" s="2"/>
      <c r="AW5815" s="2"/>
      <c r="AX5815" s="2"/>
      <c r="AY5815" s="2"/>
      <c r="AZ5815" s="2"/>
      <c r="BA5815" s="2"/>
      <c r="BB5815" s="2"/>
      <c r="BC5815" s="2"/>
      <c r="BD5815" s="2"/>
      <c r="BE5815" s="2"/>
      <c r="BF5815" s="2"/>
      <c r="BG5815" s="2"/>
      <c r="BH5815" s="2"/>
      <c r="BI5815" s="2"/>
      <c r="BJ5815" s="2"/>
      <c r="BK5815" s="2"/>
      <c r="BL5815" s="2"/>
      <c r="BM5815" s="2"/>
      <c r="BN5815" s="2"/>
      <c r="BO5815" s="2"/>
      <c r="BP5815" s="2"/>
      <c r="BQ5815" s="2"/>
      <c r="BR5815" s="2"/>
      <c r="BS5815" s="2"/>
      <c r="BT5815" s="2"/>
      <c r="BU5815" s="2"/>
      <c r="BV5815" s="2"/>
      <c r="BW5815" s="2"/>
      <c r="BX5815" s="2"/>
      <c r="BY5815" s="2"/>
    </row>
    <row r="5816" spans="38:77" s="11" customFormat="1" x14ac:dyDescent="0.3">
      <c r="AL5816" s="2"/>
      <c r="AM5816" s="2"/>
      <c r="AN5816" s="2"/>
      <c r="AO5816" s="2"/>
      <c r="AP5816" s="2"/>
      <c r="AQ5816" s="2"/>
      <c r="AR5816" s="2"/>
      <c r="AS5816" s="2"/>
      <c r="AT5816" s="2"/>
      <c r="AU5816" s="2"/>
      <c r="AV5816" s="2"/>
      <c r="AW5816" s="2"/>
      <c r="AX5816" s="2"/>
      <c r="AY5816" s="2"/>
      <c r="AZ5816" s="2"/>
      <c r="BA5816" s="2"/>
      <c r="BB5816" s="2"/>
      <c r="BC5816" s="2"/>
      <c r="BD5816" s="2"/>
      <c r="BE5816" s="2"/>
      <c r="BF5816" s="2"/>
      <c r="BG5816" s="2"/>
      <c r="BH5816" s="2"/>
      <c r="BI5816" s="2"/>
      <c r="BJ5816" s="2"/>
      <c r="BK5816" s="2"/>
      <c r="BL5816" s="2"/>
      <c r="BM5816" s="2"/>
      <c r="BN5816" s="2"/>
      <c r="BO5816" s="2"/>
      <c r="BP5816" s="2"/>
      <c r="BQ5816" s="2"/>
      <c r="BR5816" s="2"/>
      <c r="BS5816" s="2"/>
      <c r="BT5816" s="2"/>
      <c r="BU5816" s="2"/>
      <c r="BV5816" s="2"/>
      <c r="BW5816" s="2"/>
      <c r="BX5816" s="2"/>
      <c r="BY5816" s="2"/>
    </row>
    <row r="5817" spans="38:77" s="11" customFormat="1" x14ac:dyDescent="0.3">
      <c r="AL5817" s="2"/>
      <c r="AM5817" s="2"/>
      <c r="AN5817" s="2"/>
      <c r="AO5817" s="2"/>
      <c r="AP5817" s="2"/>
      <c r="AQ5817" s="2"/>
      <c r="AR5817" s="2"/>
      <c r="AS5817" s="2"/>
      <c r="AT5817" s="2"/>
      <c r="AU5817" s="2"/>
      <c r="AV5817" s="2"/>
      <c r="AW5817" s="2"/>
      <c r="AX5817" s="2"/>
      <c r="AY5817" s="2"/>
      <c r="AZ5817" s="2"/>
      <c r="BA5817" s="2"/>
      <c r="BB5817" s="2"/>
      <c r="BC5817" s="2"/>
      <c r="BD5817" s="2"/>
      <c r="BE5817" s="2"/>
      <c r="BF5817" s="2"/>
      <c r="BG5817" s="2"/>
      <c r="BH5817" s="2"/>
      <c r="BI5817" s="2"/>
      <c r="BJ5817" s="2"/>
      <c r="BK5817" s="2"/>
      <c r="BL5817" s="2"/>
      <c r="BM5817" s="2"/>
      <c r="BN5817" s="2"/>
      <c r="BO5817" s="2"/>
      <c r="BP5817" s="2"/>
      <c r="BQ5817" s="2"/>
      <c r="BR5817" s="2"/>
      <c r="BS5817" s="2"/>
      <c r="BT5817" s="2"/>
      <c r="BU5817" s="2"/>
      <c r="BV5817" s="2"/>
      <c r="BW5817" s="2"/>
      <c r="BX5817" s="2"/>
      <c r="BY5817" s="2"/>
    </row>
    <row r="5818" spans="38:77" s="11" customFormat="1" x14ac:dyDescent="0.3">
      <c r="AL5818" s="2"/>
      <c r="AM5818" s="2"/>
      <c r="AN5818" s="2"/>
      <c r="AO5818" s="2"/>
      <c r="AP5818" s="2"/>
      <c r="AQ5818" s="2"/>
      <c r="AR5818" s="2"/>
      <c r="AS5818" s="2"/>
      <c r="AT5818" s="2"/>
      <c r="AU5818" s="2"/>
      <c r="AV5818" s="2"/>
      <c r="AW5818" s="2"/>
      <c r="AX5818" s="2"/>
      <c r="AY5818" s="2"/>
      <c r="AZ5818" s="2"/>
      <c r="BA5818" s="2"/>
      <c r="BB5818" s="2"/>
      <c r="BC5818" s="2"/>
      <c r="BD5818" s="2"/>
      <c r="BE5818" s="2"/>
      <c r="BF5818" s="2"/>
      <c r="BG5818" s="2"/>
      <c r="BH5818" s="2"/>
      <c r="BI5818" s="2"/>
      <c r="BJ5818" s="2"/>
      <c r="BK5818" s="2"/>
      <c r="BL5818" s="2"/>
      <c r="BM5818" s="2"/>
      <c r="BN5818" s="2"/>
      <c r="BO5818" s="2"/>
      <c r="BP5818" s="2"/>
      <c r="BQ5818" s="2"/>
      <c r="BR5818" s="2"/>
      <c r="BS5818" s="2"/>
      <c r="BT5818" s="2"/>
      <c r="BU5818" s="2"/>
      <c r="BV5818" s="2"/>
      <c r="BW5818" s="2"/>
      <c r="BX5818" s="2"/>
      <c r="BY5818" s="2"/>
    </row>
    <row r="5819" spans="38:77" s="11" customFormat="1" x14ac:dyDescent="0.3">
      <c r="AL5819" s="2"/>
      <c r="AM5819" s="2"/>
      <c r="AN5819" s="2"/>
      <c r="AO5819" s="2"/>
      <c r="AP5819" s="2"/>
      <c r="AQ5819" s="2"/>
      <c r="AR5819" s="2"/>
      <c r="AS5819" s="2"/>
      <c r="AT5819" s="2"/>
      <c r="AU5819" s="2"/>
      <c r="AV5819" s="2"/>
      <c r="AW5819" s="2"/>
      <c r="AX5819" s="2"/>
      <c r="AY5819" s="2"/>
      <c r="AZ5819" s="2"/>
      <c r="BA5819" s="2"/>
      <c r="BB5819" s="2"/>
      <c r="BC5819" s="2"/>
      <c r="BD5819" s="2"/>
      <c r="BE5819" s="2"/>
      <c r="BF5819" s="2"/>
      <c r="BG5819" s="2"/>
      <c r="BH5819" s="2"/>
      <c r="BI5819" s="2"/>
      <c r="BJ5819" s="2"/>
      <c r="BK5819" s="2"/>
      <c r="BL5819" s="2"/>
      <c r="BM5819" s="2"/>
      <c r="BN5819" s="2"/>
      <c r="BO5819" s="2"/>
      <c r="BP5819" s="2"/>
      <c r="BQ5819" s="2"/>
      <c r="BR5819" s="2"/>
      <c r="BS5819" s="2"/>
      <c r="BT5819" s="2"/>
      <c r="BU5819" s="2"/>
      <c r="BV5819" s="2"/>
      <c r="BW5819" s="2"/>
      <c r="BX5819" s="2"/>
      <c r="BY5819" s="2"/>
    </row>
    <row r="5820" spans="38:77" s="11" customFormat="1" x14ac:dyDescent="0.3">
      <c r="AL5820" s="2"/>
      <c r="AM5820" s="2"/>
      <c r="AN5820" s="2"/>
      <c r="AO5820" s="2"/>
      <c r="AP5820" s="2"/>
      <c r="AQ5820" s="2"/>
      <c r="AR5820" s="2"/>
      <c r="AS5820" s="2"/>
      <c r="AT5820" s="2"/>
      <c r="AU5820" s="2"/>
      <c r="AV5820" s="2"/>
      <c r="AW5820" s="2"/>
      <c r="AX5820" s="2"/>
      <c r="AY5820" s="2"/>
      <c r="AZ5820" s="2"/>
      <c r="BA5820" s="2"/>
      <c r="BB5820" s="2"/>
      <c r="BC5820" s="2"/>
      <c r="BD5820" s="2"/>
      <c r="BE5820" s="2"/>
      <c r="BF5820" s="2"/>
      <c r="BG5820" s="2"/>
      <c r="BH5820" s="2"/>
      <c r="BI5820" s="2"/>
      <c r="BJ5820" s="2"/>
      <c r="BK5820" s="2"/>
      <c r="BL5820" s="2"/>
      <c r="BM5820" s="2"/>
      <c r="BN5820" s="2"/>
      <c r="BO5820" s="2"/>
      <c r="BP5820" s="2"/>
      <c r="BQ5820" s="2"/>
      <c r="BR5820" s="2"/>
      <c r="BS5820" s="2"/>
      <c r="BT5820" s="2"/>
      <c r="BU5820" s="2"/>
      <c r="BV5820" s="2"/>
      <c r="BW5820" s="2"/>
      <c r="BX5820" s="2"/>
      <c r="BY5820" s="2"/>
    </row>
    <row r="5821" spans="38:77" s="11" customFormat="1" x14ac:dyDescent="0.3">
      <c r="AL5821" s="2"/>
      <c r="AM5821" s="2"/>
      <c r="AN5821" s="2"/>
      <c r="AO5821" s="2"/>
      <c r="AP5821" s="2"/>
      <c r="AQ5821" s="2"/>
      <c r="AR5821" s="2"/>
      <c r="AS5821" s="2"/>
      <c r="AT5821" s="2"/>
      <c r="AU5821" s="2"/>
      <c r="AV5821" s="2"/>
      <c r="AW5821" s="2"/>
      <c r="AX5821" s="2"/>
      <c r="AY5821" s="2"/>
      <c r="AZ5821" s="2"/>
      <c r="BA5821" s="2"/>
      <c r="BB5821" s="2"/>
      <c r="BC5821" s="2"/>
      <c r="BD5821" s="2"/>
      <c r="BE5821" s="2"/>
      <c r="BF5821" s="2"/>
      <c r="BG5821" s="2"/>
      <c r="BH5821" s="2"/>
      <c r="BI5821" s="2"/>
      <c r="BJ5821" s="2"/>
      <c r="BK5821" s="2"/>
      <c r="BL5821" s="2"/>
      <c r="BM5821" s="2"/>
      <c r="BN5821" s="2"/>
      <c r="BO5821" s="2"/>
      <c r="BP5821" s="2"/>
      <c r="BQ5821" s="2"/>
      <c r="BR5821" s="2"/>
      <c r="BS5821" s="2"/>
      <c r="BT5821" s="2"/>
      <c r="BU5821" s="2"/>
      <c r="BV5821" s="2"/>
      <c r="BW5821" s="2"/>
      <c r="BX5821" s="2"/>
      <c r="BY5821" s="2"/>
    </row>
    <row r="5822" spans="38:77" s="11" customFormat="1" x14ac:dyDescent="0.3">
      <c r="AL5822" s="2"/>
      <c r="AM5822" s="2"/>
      <c r="AN5822" s="2"/>
      <c r="AO5822" s="2"/>
      <c r="AP5822" s="2"/>
      <c r="AQ5822" s="2"/>
      <c r="AR5822" s="2"/>
      <c r="AS5822" s="2"/>
      <c r="AT5822" s="2"/>
      <c r="AU5822" s="2"/>
      <c r="AV5822" s="2"/>
      <c r="AW5822" s="2"/>
      <c r="AX5822" s="2"/>
      <c r="AY5822" s="2"/>
      <c r="AZ5822" s="2"/>
      <c r="BA5822" s="2"/>
      <c r="BB5822" s="2"/>
      <c r="BC5822" s="2"/>
      <c r="BD5822" s="2"/>
      <c r="BE5822" s="2"/>
      <c r="BF5822" s="2"/>
      <c r="BG5822" s="2"/>
      <c r="BH5822" s="2"/>
      <c r="BI5822" s="2"/>
      <c r="BJ5822" s="2"/>
      <c r="BK5822" s="2"/>
      <c r="BL5822" s="2"/>
      <c r="BM5822" s="2"/>
      <c r="BN5822" s="2"/>
      <c r="BO5822" s="2"/>
      <c r="BP5822" s="2"/>
      <c r="BQ5822" s="2"/>
      <c r="BR5822" s="2"/>
      <c r="BS5822" s="2"/>
      <c r="BT5822" s="2"/>
      <c r="BU5822" s="2"/>
      <c r="BV5822" s="2"/>
      <c r="BW5822" s="2"/>
      <c r="BX5822" s="2"/>
      <c r="BY5822" s="2"/>
    </row>
    <row r="5823" spans="38:77" s="11" customFormat="1" x14ac:dyDescent="0.3">
      <c r="AL5823" s="2"/>
      <c r="AM5823" s="2"/>
      <c r="AN5823" s="2"/>
      <c r="AO5823" s="2"/>
      <c r="AP5823" s="2"/>
      <c r="AQ5823" s="2"/>
      <c r="AR5823" s="2"/>
      <c r="AS5823" s="2"/>
      <c r="AT5823" s="2"/>
      <c r="AU5823" s="2"/>
      <c r="AV5823" s="2"/>
      <c r="AW5823" s="2"/>
      <c r="AX5823" s="2"/>
      <c r="AY5823" s="2"/>
      <c r="AZ5823" s="2"/>
      <c r="BA5823" s="2"/>
      <c r="BB5823" s="2"/>
      <c r="BC5823" s="2"/>
      <c r="BD5823" s="2"/>
      <c r="BE5823" s="2"/>
      <c r="BF5823" s="2"/>
      <c r="BG5823" s="2"/>
      <c r="BH5823" s="2"/>
      <c r="BI5823" s="2"/>
      <c r="BJ5823" s="2"/>
      <c r="BK5823" s="2"/>
      <c r="BL5823" s="2"/>
      <c r="BM5823" s="2"/>
      <c r="BN5823" s="2"/>
      <c r="BO5823" s="2"/>
      <c r="BP5823" s="2"/>
      <c r="BQ5823" s="2"/>
      <c r="BR5823" s="2"/>
      <c r="BS5823" s="2"/>
      <c r="BT5823" s="2"/>
      <c r="BU5823" s="2"/>
      <c r="BV5823" s="2"/>
      <c r="BW5823" s="2"/>
      <c r="BX5823" s="2"/>
      <c r="BY5823" s="2"/>
    </row>
    <row r="5824" spans="38:77" s="11" customFormat="1" x14ac:dyDescent="0.3">
      <c r="AL5824" s="2"/>
      <c r="AM5824" s="2"/>
      <c r="AN5824" s="2"/>
      <c r="AO5824" s="2"/>
      <c r="AP5824" s="2"/>
      <c r="AQ5824" s="2"/>
      <c r="AR5824" s="2"/>
      <c r="AS5824" s="2"/>
      <c r="AT5824" s="2"/>
      <c r="AU5824" s="2"/>
      <c r="AV5824" s="2"/>
      <c r="AW5824" s="2"/>
      <c r="AX5824" s="2"/>
      <c r="AY5824" s="2"/>
      <c r="AZ5824" s="2"/>
      <c r="BA5824" s="2"/>
      <c r="BB5824" s="2"/>
      <c r="BC5824" s="2"/>
      <c r="BD5824" s="2"/>
      <c r="BE5824" s="2"/>
      <c r="BF5824" s="2"/>
      <c r="BG5824" s="2"/>
      <c r="BH5824" s="2"/>
      <c r="BI5824" s="2"/>
      <c r="BJ5824" s="2"/>
      <c r="BK5824" s="2"/>
      <c r="BL5824" s="2"/>
      <c r="BM5824" s="2"/>
      <c r="BN5824" s="2"/>
      <c r="BO5824" s="2"/>
      <c r="BP5824" s="2"/>
      <c r="BQ5824" s="2"/>
      <c r="BR5824" s="2"/>
      <c r="BS5824" s="2"/>
      <c r="BT5824" s="2"/>
      <c r="BU5824" s="2"/>
      <c r="BV5824" s="2"/>
      <c r="BW5824" s="2"/>
      <c r="BX5824" s="2"/>
      <c r="BY5824" s="2"/>
    </row>
    <row r="5825" spans="38:77" s="11" customFormat="1" x14ac:dyDescent="0.3">
      <c r="AL5825" s="2"/>
      <c r="AM5825" s="2"/>
      <c r="AN5825" s="2"/>
      <c r="AO5825" s="2"/>
      <c r="AP5825" s="2"/>
      <c r="AQ5825" s="2"/>
      <c r="AR5825" s="2"/>
      <c r="AS5825" s="2"/>
      <c r="AT5825" s="2"/>
      <c r="AU5825" s="2"/>
      <c r="AV5825" s="2"/>
      <c r="AW5825" s="2"/>
      <c r="AX5825" s="2"/>
      <c r="AY5825" s="2"/>
      <c r="AZ5825" s="2"/>
      <c r="BA5825" s="2"/>
      <c r="BB5825" s="2"/>
      <c r="BC5825" s="2"/>
      <c r="BD5825" s="2"/>
      <c r="BE5825" s="2"/>
      <c r="BF5825" s="2"/>
      <c r="BG5825" s="2"/>
      <c r="BH5825" s="2"/>
      <c r="BI5825" s="2"/>
      <c r="BJ5825" s="2"/>
      <c r="BK5825" s="2"/>
      <c r="BL5825" s="2"/>
      <c r="BM5825" s="2"/>
      <c r="BN5825" s="2"/>
      <c r="BO5825" s="2"/>
      <c r="BP5825" s="2"/>
      <c r="BQ5825" s="2"/>
      <c r="BR5825" s="2"/>
      <c r="BS5825" s="2"/>
      <c r="BT5825" s="2"/>
      <c r="BU5825" s="2"/>
      <c r="BV5825" s="2"/>
      <c r="BW5825" s="2"/>
      <c r="BX5825" s="2"/>
      <c r="BY5825" s="2"/>
    </row>
    <row r="5826" spans="38:77" s="11" customFormat="1" x14ac:dyDescent="0.3">
      <c r="AL5826" s="2"/>
      <c r="AM5826" s="2"/>
      <c r="AN5826" s="2"/>
      <c r="AO5826" s="2"/>
      <c r="AP5826" s="2"/>
      <c r="AQ5826" s="2"/>
      <c r="AR5826" s="2"/>
      <c r="AS5826" s="2"/>
      <c r="AT5826" s="2"/>
      <c r="AU5826" s="2"/>
      <c r="AV5826" s="2"/>
      <c r="AW5826" s="2"/>
      <c r="AX5826" s="2"/>
      <c r="AY5826" s="2"/>
      <c r="AZ5826" s="2"/>
      <c r="BA5826" s="2"/>
      <c r="BB5826" s="2"/>
      <c r="BC5826" s="2"/>
      <c r="BD5826" s="2"/>
      <c r="BE5826" s="2"/>
      <c r="BF5826" s="2"/>
      <c r="BG5826" s="2"/>
      <c r="BH5826" s="2"/>
      <c r="BI5826" s="2"/>
      <c r="BJ5826" s="2"/>
      <c r="BK5826" s="2"/>
      <c r="BL5826" s="2"/>
      <c r="BM5826" s="2"/>
      <c r="BN5826" s="2"/>
      <c r="BO5826" s="2"/>
      <c r="BP5826" s="2"/>
      <c r="BQ5826" s="2"/>
      <c r="BR5826" s="2"/>
      <c r="BS5826" s="2"/>
      <c r="BT5826" s="2"/>
      <c r="BU5826" s="2"/>
      <c r="BV5826" s="2"/>
      <c r="BW5826" s="2"/>
      <c r="BX5826" s="2"/>
      <c r="BY5826" s="2"/>
    </row>
    <row r="5827" spans="38:77" s="11" customFormat="1" x14ac:dyDescent="0.3">
      <c r="AL5827" s="2"/>
      <c r="AM5827" s="2"/>
      <c r="AN5827" s="2"/>
      <c r="AO5827" s="2"/>
      <c r="AP5827" s="2"/>
      <c r="AQ5827" s="2"/>
      <c r="AR5827" s="2"/>
      <c r="AS5827" s="2"/>
      <c r="AT5827" s="2"/>
      <c r="AU5827" s="2"/>
      <c r="AV5827" s="2"/>
      <c r="AW5827" s="2"/>
      <c r="AX5827" s="2"/>
      <c r="AY5827" s="2"/>
      <c r="AZ5827" s="2"/>
      <c r="BA5827" s="2"/>
      <c r="BB5827" s="2"/>
      <c r="BC5827" s="2"/>
      <c r="BD5827" s="2"/>
      <c r="BE5827" s="2"/>
      <c r="BF5827" s="2"/>
      <c r="BG5827" s="2"/>
      <c r="BH5827" s="2"/>
      <c r="BI5827" s="2"/>
      <c r="BJ5827" s="2"/>
      <c r="BK5827" s="2"/>
      <c r="BL5827" s="2"/>
      <c r="BM5827" s="2"/>
      <c r="BN5827" s="2"/>
      <c r="BO5827" s="2"/>
      <c r="BP5827" s="2"/>
      <c r="BQ5827" s="2"/>
      <c r="BR5827" s="2"/>
      <c r="BS5827" s="2"/>
      <c r="BT5827" s="2"/>
      <c r="BU5827" s="2"/>
      <c r="BV5827" s="2"/>
      <c r="BW5827" s="2"/>
      <c r="BX5827" s="2"/>
      <c r="BY5827" s="2"/>
    </row>
    <row r="5828" spans="38:77" s="11" customFormat="1" x14ac:dyDescent="0.3">
      <c r="AL5828" s="2"/>
      <c r="AM5828" s="2"/>
      <c r="AN5828" s="2"/>
      <c r="AO5828" s="2"/>
      <c r="AP5828" s="2"/>
      <c r="AQ5828" s="2"/>
      <c r="AR5828" s="2"/>
      <c r="AS5828" s="2"/>
      <c r="AT5828" s="2"/>
      <c r="AU5828" s="2"/>
      <c r="AV5828" s="2"/>
      <c r="AW5828" s="2"/>
      <c r="AX5828" s="2"/>
      <c r="AY5828" s="2"/>
      <c r="AZ5828" s="2"/>
      <c r="BA5828" s="2"/>
      <c r="BB5828" s="2"/>
      <c r="BC5828" s="2"/>
      <c r="BD5828" s="2"/>
      <c r="BE5828" s="2"/>
      <c r="BF5828" s="2"/>
      <c r="BG5828" s="2"/>
      <c r="BH5828" s="2"/>
      <c r="BI5828" s="2"/>
      <c r="BJ5828" s="2"/>
      <c r="BK5828" s="2"/>
      <c r="BL5828" s="2"/>
      <c r="BM5828" s="2"/>
      <c r="BN5828" s="2"/>
      <c r="BO5828" s="2"/>
      <c r="BP5828" s="2"/>
      <c r="BQ5828" s="2"/>
      <c r="BR5828" s="2"/>
      <c r="BS5828" s="2"/>
      <c r="BT5828" s="2"/>
      <c r="BU5828" s="2"/>
      <c r="BV5828" s="2"/>
      <c r="BW5828" s="2"/>
      <c r="BX5828" s="2"/>
      <c r="BY5828" s="2"/>
    </row>
    <row r="5829" spans="38:77" s="11" customFormat="1" x14ac:dyDescent="0.3">
      <c r="AL5829" s="2"/>
      <c r="AM5829" s="2"/>
      <c r="AN5829" s="2"/>
      <c r="AO5829" s="2"/>
      <c r="AP5829" s="2"/>
      <c r="AQ5829" s="2"/>
      <c r="AR5829" s="2"/>
      <c r="AS5829" s="2"/>
      <c r="AT5829" s="2"/>
      <c r="AU5829" s="2"/>
      <c r="AV5829" s="2"/>
      <c r="AW5829" s="2"/>
      <c r="AX5829" s="2"/>
      <c r="AY5829" s="2"/>
      <c r="AZ5829" s="2"/>
      <c r="BA5829" s="2"/>
      <c r="BB5829" s="2"/>
      <c r="BC5829" s="2"/>
      <c r="BD5829" s="2"/>
      <c r="BE5829" s="2"/>
      <c r="BF5829" s="2"/>
      <c r="BG5829" s="2"/>
      <c r="BH5829" s="2"/>
      <c r="BI5829" s="2"/>
      <c r="BJ5829" s="2"/>
      <c r="BK5829" s="2"/>
      <c r="BL5829" s="2"/>
      <c r="BM5829" s="2"/>
      <c r="BN5829" s="2"/>
      <c r="BO5829" s="2"/>
      <c r="BP5829" s="2"/>
      <c r="BQ5829" s="2"/>
      <c r="BR5829" s="2"/>
      <c r="BS5829" s="2"/>
      <c r="BT5829" s="2"/>
      <c r="BU5829" s="2"/>
      <c r="BV5829" s="2"/>
      <c r="BW5829" s="2"/>
      <c r="BX5829" s="2"/>
      <c r="BY5829" s="2"/>
    </row>
    <row r="5830" spans="38:77" s="11" customFormat="1" x14ac:dyDescent="0.3">
      <c r="AL5830" s="2"/>
      <c r="AM5830" s="2"/>
      <c r="AN5830" s="2"/>
      <c r="AO5830" s="2"/>
      <c r="AP5830" s="2"/>
      <c r="AQ5830" s="2"/>
      <c r="AR5830" s="2"/>
      <c r="AS5830" s="2"/>
      <c r="AT5830" s="2"/>
      <c r="AU5830" s="2"/>
      <c r="AV5830" s="2"/>
      <c r="AW5830" s="2"/>
      <c r="AX5830" s="2"/>
      <c r="AY5830" s="2"/>
      <c r="AZ5830" s="2"/>
      <c r="BA5830" s="2"/>
      <c r="BB5830" s="2"/>
      <c r="BC5830" s="2"/>
      <c r="BD5830" s="2"/>
      <c r="BE5830" s="2"/>
      <c r="BF5830" s="2"/>
      <c r="BG5830" s="2"/>
      <c r="BH5830" s="2"/>
      <c r="BI5830" s="2"/>
      <c r="BJ5830" s="2"/>
      <c r="BK5830" s="2"/>
      <c r="BL5830" s="2"/>
      <c r="BM5830" s="2"/>
      <c r="BN5830" s="2"/>
      <c r="BO5830" s="2"/>
      <c r="BP5830" s="2"/>
      <c r="BQ5830" s="2"/>
      <c r="BR5830" s="2"/>
      <c r="BS5830" s="2"/>
      <c r="BT5830" s="2"/>
      <c r="BU5830" s="2"/>
      <c r="BV5830" s="2"/>
      <c r="BW5830" s="2"/>
      <c r="BX5830" s="2"/>
      <c r="BY5830" s="2"/>
    </row>
    <row r="5831" spans="38:77" s="11" customFormat="1" x14ac:dyDescent="0.3">
      <c r="AL5831" s="2"/>
      <c r="AM5831" s="2"/>
      <c r="AN5831" s="2"/>
      <c r="AO5831" s="2"/>
      <c r="AP5831" s="2"/>
      <c r="AQ5831" s="2"/>
      <c r="AR5831" s="2"/>
      <c r="AS5831" s="2"/>
      <c r="AT5831" s="2"/>
      <c r="AU5831" s="2"/>
      <c r="AV5831" s="2"/>
      <c r="AW5831" s="2"/>
      <c r="AX5831" s="2"/>
      <c r="AY5831" s="2"/>
      <c r="AZ5831" s="2"/>
      <c r="BA5831" s="2"/>
      <c r="BB5831" s="2"/>
      <c r="BC5831" s="2"/>
      <c r="BD5831" s="2"/>
      <c r="BE5831" s="2"/>
      <c r="BF5831" s="2"/>
      <c r="BG5831" s="2"/>
      <c r="BH5831" s="2"/>
      <c r="BI5831" s="2"/>
      <c r="BJ5831" s="2"/>
      <c r="BK5831" s="2"/>
      <c r="BL5831" s="2"/>
      <c r="BM5831" s="2"/>
      <c r="BN5831" s="2"/>
      <c r="BO5831" s="2"/>
      <c r="BP5831" s="2"/>
      <c r="BQ5831" s="2"/>
      <c r="BR5831" s="2"/>
      <c r="BS5831" s="2"/>
      <c r="BT5831" s="2"/>
      <c r="BU5831" s="2"/>
      <c r="BV5831" s="2"/>
      <c r="BW5831" s="2"/>
      <c r="BX5831" s="2"/>
      <c r="BY5831" s="2"/>
    </row>
    <row r="5832" spans="38:77" s="11" customFormat="1" x14ac:dyDescent="0.3">
      <c r="AL5832" s="2"/>
      <c r="AM5832" s="2"/>
      <c r="AN5832" s="2"/>
      <c r="AO5832" s="2"/>
      <c r="AP5832" s="2"/>
      <c r="AQ5832" s="2"/>
      <c r="AR5832" s="2"/>
      <c r="AS5832" s="2"/>
      <c r="AT5832" s="2"/>
      <c r="AU5832" s="2"/>
      <c r="AV5832" s="2"/>
      <c r="AW5832" s="2"/>
      <c r="AX5832" s="2"/>
      <c r="AY5832" s="2"/>
      <c r="AZ5832" s="2"/>
      <c r="BA5832" s="2"/>
      <c r="BB5832" s="2"/>
      <c r="BC5832" s="2"/>
      <c r="BD5832" s="2"/>
      <c r="BE5832" s="2"/>
      <c r="BF5832" s="2"/>
      <c r="BG5832" s="2"/>
      <c r="BH5832" s="2"/>
      <c r="BI5832" s="2"/>
      <c r="BJ5832" s="2"/>
      <c r="BK5832" s="2"/>
      <c r="BL5832" s="2"/>
      <c r="BM5832" s="2"/>
      <c r="BN5832" s="2"/>
      <c r="BO5832" s="2"/>
      <c r="BP5832" s="2"/>
      <c r="BQ5832" s="2"/>
      <c r="BR5832" s="2"/>
      <c r="BS5832" s="2"/>
      <c r="BT5832" s="2"/>
      <c r="BU5832" s="2"/>
      <c r="BV5832" s="2"/>
      <c r="BW5832" s="2"/>
      <c r="BX5832" s="2"/>
      <c r="BY5832" s="2"/>
    </row>
    <row r="5833" spans="38:77" s="11" customFormat="1" x14ac:dyDescent="0.3">
      <c r="AL5833" s="2"/>
      <c r="AM5833" s="2"/>
      <c r="AN5833" s="2"/>
      <c r="AO5833" s="2"/>
      <c r="AP5833" s="2"/>
      <c r="AQ5833" s="2"/>
      <c r="AR5833" s="2"/>
      <c r="AS5833" s="2"/>
      <c r="AT5833" s="2"/>
      <c r="AU5833" s="2"/>
      <c r="AV5833" s="2"/>
      <c r="AW5833" s="2"/>
      <c r="AX5833" s="2"/>
      <c r="AY5833" s="2"/>
      <c r="AZ5833" s="2"/>
      <c r="BA5833" s="2"/>
      <c r="BB5833" s="2"/>
      <c r="BC5833" s="2"/>
      <c r="BD5833" s="2"/>
      <c r="BE5833" s="2"/>
      <c r="BF5833" s="2"/>
      <c r="BG5833" s="2"/>
      <c r="BH5833" s="2"/>
      <c r="BI5833" s="2"/>
      <c r="BJ5833" s="2"/>
      <c r="BK5833" s="2"/>
      <c r="BL5833" s="2"/>
      <c r="BM5833" s="2"/>
      <c r="BN5833" s="2"/>
      <c r="BO5833" s="2"/>
      <c r="BP5833" s="2"/>
      <c r="BQ5833" s="2"/>
      <c r="BR5833" s="2"/>
      <c r="BS5833" s="2"/>
      <c r="BT5833" s="2"/>
      <c r="BU5833" s="2"/>
      <c r="BV5833" s="2"/>
      <c r="BW5833" s="2"/>
      <c r="BX5833" s="2"/>
      <c r="BY5833" s="2"/>
    </row>
    <row r="5834" spans="38:77" s="11" customFormat="1" x14ac:dyDescent="0.3">
      <c r="AL5834" s="2"/>
      <c r="AM5834" s="2"/>
      <c r="AN5834" s="2"/>
      <c r="AO5834" s="2"/>
      <c r="AP5834" s="2"/>
      <c r="AQ5834" s="2"/>
      <c r="AR5834" s="2"/>
      <c r="AS5834" s="2"/>
      <c r="AT5834" s="2"/>
      <c r="AU5834" s="2"/>
      <c r="AV5834" s="2"/>
      <c r="AW5834" s="2"/>
      <c r="AX5834" s="2"/>
      <c r="AY5834" s="2"/>
      <c r="AZ5834" s="2"/>
      <c r="BA5834" s="2"/>
      <c r="BB5834" s="2"/>
      <c r="BC5834" s="2"/>
      <c r="BD5834" s="2"/>
      <c r="BE5834" s="2"/>
      <c r="BF5834" s="2"/>
      <c r="BG5834" s="2"/>
      <c r="BH5834" s="2"/>
      <c r="BI5834" s="2"/>
      <c r="BJ5834" s="2"/>
      <c r="BK5834" s="2"/>
      <c r="BL5834" s="2"/>
      <c r="BM5834" s="2"/>
      <c r="BN5834" s="2"/>
      <c r="BO5834" s="2"/>
      <c r="BP5834" s="2"/>
      <c r="BQ5834" s="2"/>
      <c r="BR5834" s="2"/>
      <c r="BS5834" s="2"/>
      <c r="BT5834" s="2"/>
      <c r="BU5834" s="2"/>
      <c r="BV5834" s="2"/>
      <c r="BW5834" s="2"/>
      <c r="BX5834" s="2"/>
      <c r="BY5834" s="2"/>
    </row>
    <row r="5835" spans="38:77" s="11" customFormat="1" x14ac:dyDescent="0.3">
      <c r="AL5835" s="2"/>
      <c r="AM5835" s="2"/>
      <c r="AN5835" s="2"/>
      <c r="AO5835" s="2"/>
      <c r="AP5835" s="2"/>
      <c r="AQ5835" s="2"/>
      <c r="AR5835" s="2"/>
      <c r="AS5835" s="2"/>
      <c r="AT5835" s="2"/>
      <c r="AU5835" s="2"/>
      <c r="AV5835" s="2"/>
      <c r="AW5835" s="2"/>
      <c r="AX5835" s="2"/>
      <c r="AY5835" s="2"/>
      <c r="AZ5835" s="2"/>
      <c r="BA5835" s="2"/>
      <c r="BB5835" s="2"/>
      <c r="BC5835" s="2"/>
      <c r="BD5835" s="2"/>
      <c r="BE5835" s="2"/>
      <c r="BF5835" s="2"/>
      <c r="BG5835" s="2"/>
      <c r="BH5835" s="2"/>
      <c r="BI5835" s="2"/>
      <c r="BJ5835" s="2"/>
      <c r="BK5835" s="2"/>
      <c r="BL5835" s="2"/>
      <c r="BM5835" s="2"/>
      <c r="BN5835" s="2"/>
      <c r="BO5835" s="2"/>
      <c r="BP5835" s="2"/>
      <c r="BQ5835" s="2"/>
      <c r="BR5835" s="2"/>
      <c r="BS5835" s="2"/>
      <c r="BT5835" s="2"/>
      <c r="BU5835" s="2"/>
      <c r="BV5835" s="2"/>
      <c r="BW5835" s="2"/>
      <c r="BX5835" s="2"/>
      <c r="BY5835" s="2"/>
    </row>
    <row r="5836" spans="38:77" s="11" customFormat="1" x14ac:dyDescent="0.3">
      <c r="AL5836" s="2"/>
      <c r="AM5836" s="2"/>
      <c r="AN5836" s="2"/>
      <c r="AO5836" s="2"/>
      <c r="AP5836" s="2"/>
      <c r="AQ5836" s="2"/>
      <c r="AR5836" s="2"/>
      <c r="AS5836" s="2"/>
      <c r="AT5836" s="2"/>
      <c r="AU5836" s="2"/>
      <c r="AV5836" s="2"/>
      <c r="AW5836" s="2"/>
      <c r="AX5836" s="2"/>
      <c r="AY5836" s="2"/>
      <c r="AZ5836" s="2"/>
      <c r="BA5836" s="2"/>
      <c r="BB5836" s="2"/>
      <c r="BC5836" s="2"/>
      <c r="BD5836" s="2"/>
      <c r="BE5836" s="2"/>
      <c r="BF5836" s="2"/>
      <c r="BG5836" s="2"/>
      <c r="BH5836" s="2"/>
      <c r="BI5836" s="2"/>
      <c r="BJ5836" s="2"/>
      <c r="BK5836" s="2"/>
      <c r="BL5836" s="2"/>
      <c r="BM5836" s="2"/>
      <c r="BN5836" s="2"/>
      <c r="BO5836" s="2"/>
      <c r="BP5836" s="2"/>
      <c r="BQ5836" s="2"/>
      <c r="BR5836" s="2"/>
      <c r="BS5836" s="2"/>
      <c r="BT5836" s="2"/>
      <c r="BU5836" s="2"/>
      <c r="BV5836" s="2"/>
      <c r="BW5836" s="2"/>
      <c r="BX5836" s="2"/>
      <c r="BY5836" s="2"/>
    </row>
    <row r="5837" spans="38:77" s="11" customFormat="1" x14ac:dyDescent="0.3">
      <c r="AL5837" s="2"/>
      <c r="AM5837" s="2"/>
      <c r="AN5837" s="2"/>
      <c r="AO5837" s="2"/>
      <c r="AP5837" s="2"/>
      <c r="AQ5837" s="2"/>
      <c r="AR5837" s="2"/>
      <c r="AS5837" s="2"/>
      <c r="AT5837" s="2"/>
      <c r="AU5837" s="2"/>
      <c r="AV5837" s="2"/>
      <c r="AW5837" s="2"/>
      <c r="AX5837" s="2"/>
      <c r="AY5837" s="2"/>
      <c r="AZ5837" s="2"/>
      <c r="BA5837" s="2"/>
      <c r="BB5837" s="2"/>
      <c r="BC5837" s="2"/>
      <c r="BD5837" s="2"/>
      <c r="BE5837" s="2"/>
      <c r="BF5837" s="2"/>
      <c r="BG5837" s="2"/>
      <c r="BH5837" s="2"/>
      <c r="BI5837" s="2"/>
      <c r="BJ5837" s="2"/>
      <c r="BK5837" s="2"/>
      <c r="BL5837" s="2"/>
      <c r="BM5837" s="2"/>
      <c r="BN5837" s="2"/>
      <c r="BO5837" s="2"/>
      <c r="BP5837" s="2"/>
      <c r="BQ5837" s="2"/>
      <c r="BR5837" s="2"/>
      <c r="BS5837" s="2"/>
      <c r="BT5837" s="2"/>
      <c r="BU5837" s="2"/>
      <c r="BV5837" s="2"/>
      <c r="BW5837" s="2"/>
      <c r="BX5837" s="2"/>
      <c r="BY5837" s="2"/>
    </row>
    <row r="5838" spans="38:77" s="11" customFormat="1" x14ac:dyDescent="0.3">
      <c r="AL5838" s="2"/>
      <c r="AM5838" s="2"/>
      <c r="AN5838" s="2"/>
      <c r="AO5838" s="2"/>
      <c r="AP5838" s="2"/>
      <c r="AQ5838" s="2"/>
      <c r="AR5838" s="2"/>
      <c r="AS5838" s="2"/>
      <c r="AT5838" s="2"/>
      <c r="AU5838" s="2"/>
      <c r="AV5838" s="2"/>
      <c r="AW5838" s="2"/>
      <c r="AX5838" s="2"/>
      <c r="AY5838" s="2"/>
      <c r="AZ5838" s="2"/>
      <c r="BA5838" s="2"/>
      <c r="BB5838" s="2"/>
      <c r="BC5838" s="2"/>
      <c r="BD5838" s="2"/>
      <c r="BE5838" s="2"/>
      <c r="BF5838" s="2"/>
      <c r="BG5838" s="2"/>
      <c r="BH5838" s="2"/>
      <c r="BI5838" s="2"/>
      <c r="BJ5838" s="2"/>
      <c r="BK5838" s="2"/>
      <c r="BL5838" s="2"/>
      <c r="BM5838" s="2"/>
      <c r="BN5838" s="2"/>
      <c r="BO5838" s="2"/>
      <c r="BP5838" s="2"/>
      <c r="BQ5838" s="2"/>
      <c r="BR5838" s="2"/>
      <c r="BS5838" s="2"/>
      <c r="BT5838" s="2"/>
      <c r="BU5838" s="2"/>
      <c r="BV5838" s="2"/>
      <c r="BW5838" s="2"/>
      <c r="BX5838" s="2"/>
      <c r="BY5838" s="2"/>
    </row>
    <row r="5839" spans="38:77" s="11" customFormat="1" x14ac:dyDescent="0.3">
      <c r="AL5839" s="2"/>
      <c r="AM5839" s="2"/>
      <c r="AN5839" s="2"/>
      <c r="AO5839" s="2"/>
      <c r="AP5839" s="2"/>
      <c r="AQ5839" s="2"/>
      <c r="AR5839" s="2"/>
      <c r="AS5839" s="2"/>
      <c r="AT5839" s="2"/>
      <c r="AU5839" s="2"/>
      <c r="AV5839" s="2"/>
      <c r="AW5839" s="2"/>
      <c r="AX5839" s="2"/>
      <c r="AY5839" s="2"/>
      <c r="AZ5839" s="2"/>
      <c r="BA5839" s="2"/>
      <c r="BB5839" s="2"/>
      <c r="BC5839" s="2"/>
      <c r="BD5839" s="2"/>
      <c r="BE5839" s="2"/>
      <c r="BF5839" s="2"/>
      <c r="BG5839" s="2"/>
      <c r="BH5839" s="2"/>
      <c r="BI5839" s="2"/>
      <c r="BJ5839" s="2"/>
      <c r="BK5839" s="2"/>
      <c r="BL5839" s="2"/>
      <c r="BM5839" s="2"/>
      <c r="BN5839" s="2"/>
      <c r="BO5839" s="2"/>
      <c r="BP5839" s="2"/>
      <c r="BQ5839" s="2"/>
      <c r="BR5839" s="2"/>
      <c r="BS5839" s="2"/>
      <c r="BT5839" s="2"/>
      <c r="BU5839" s="2"/>
      <c r="BV5839" s="2"/>
      <c r="BW5839" s="2"/>
      <c r="BX5839" s="2"/>
      <c r="BY5839" s="2"/>
    </row>
    <row r="5840" spans="38:77" s="11" customFormat="1" x14ac:dyDescent="0.3">
      <c r="AL5840" s="2"/>
      <c r="AM5840" s="2"/>
      <c r="AN5840" s="2"/>
      <c r="AO5840" s="2"/>
      <c r="AP5840" s="2"/>
      <c r="AQ5840" s="2"/>
      <c r="AR5840" s="2"/>
      <c r="AS5840" s="2"/>
      <c r="AT5840" s="2"/>
      <c r="AU5840" s="2"/>
      <c r="AV5840" s="2"/>
      <c r="AW5840" s="2"/>
      <c r="AX5840" s="2"/>
      <c r="AY5840" s="2"/>
      <c r="AZ5840" s="2"/>
      <c r="BA5840" s="2"/>
      <c r="BB5840" s="2"/>
      <c r="BC5840" s="2"/>
      <c r="BD5840" s="2"/>
      <c r="BE5840" s="2"/>
      <c r="BF5840" s="2"/>
      <c r="BG5840" s="2"/>
      <c r="BH5840" s="2"/>
      <c r="BI5840" s="2"/>
      <c r="BJ5840" s="2"/>
      <c r="BK5840" s="2"/>
      <c r="BL5840" s="2"/>
      <c r="BM5840" s="2"/>
      <c r="BN5840" s="2"/>
      <c r="BO5840" s="2"/>
      <c r="BP5840" s="2"/>
      <c r="BQ5840" s="2"/>
      <c r="BR5840" s="2"/>
      <c r="BS5840" s="2"/>
      <c r="BT5840" s="2"/>
      <c r="BU5840" s="2"/>
      <c r="BV5840" s="2"/>
      <c r="BW5840" s="2"/>
      <c r="BX5840" s="2"/>
      <c r="BY5840" s="2"/>
    </row>
    <row r="5841" spans="38:77" s="11" customFormat="1" x14ac:dyDescent="0.3">
      <c r="AL5841" s="2"/>
      <c r="AM5841" s="2"/>
      <c r="AN5841" s="2"/>
      <c r="AO5841" s="2"/>
      <c r="AP5841" s="2"/>
      <c r="AQ5841" s="2"/>
      <c r="AR5841" s="2"/>
      <c r="AS5841" s="2"/>
      <c r="AT5841" s="2"/>
      <c r="AU5841" s="2"/>
      <c r="AV5841" s="2"/>
      <c r="AW5841" s="2"/>
      <c r="AX5841" s="2"/>
      <c r="AY5841" s="2"/>
      <c r="AZ5841" s="2"/>
      <c r="BA5841" s="2"/>
      <c r="BB5841" s="2"/>
      <c r="BC5841" s="2"/>
      <c r="BD5841" s="2"/>
      <c r="BE5841" s="2"/>
      <c r="BF5841" s="2"/>
      <c r="BG5841" s="2"/>
      <c r="BH5841" s="2"/>
      <c r="BI5841" s="2"/>
      <c r="BJ5841" s="2"/>
      <c r="BK5841" s="2"/>
      <c r="BL5841" s="2"/>
      <c r="BM5841" s="2"/>
      <c r="BN5841" s="2"/>
      <c r="BO5841" s="2"/>
      <c r="BP5841" s="2"/>
      <c r="BQ5841" s="2"/>
      <c r="BR5841" s="2"/>
      <c r="BS5841" s="2"/>
      <c r="BT5841" s="2"/>
      <c r="BU5841" s="2"/>
      <c r="BV5841" s="2"/>
      <c r="BW5841" s="2"/>
      <c r="BX5841" s="2"/>
      <c r="BY5841" s="2"/>
    </row>
    <row r="5842" spans="38:77" s="11" customFormat="1" x14ac:dyDescent="0.3">
      <c r="AL5842" s="2"/>
      <c r="AM5842" s="2"/>
      <c r="AN5842" s="2"/>
      <c r="AO5842" s="2"/>
      <c r="AP5842" s="2"/>
      <c r="AQ5842" s="2"/>
      <c r="AR5842" s="2"/>
      <c r="AS5842" s="2"/>
      <c r="AT5842" s="2"/>
      <c r="AU5842" s="2"/>
      <c r="AV5842" s="2"/>
      <c r="AW5842" s="2"/>
      <c r="AX5842" s="2"/>
      <c r="AY5842" s="2"/>
      <c r="AZ5842" s="2"/>
      <c r="BA5842" s="2"/>
      <c r="BB5842" s="2"/>
      <c r="BC5842" s="2"/>
      <c r="BD5842" s="2"/>
      <c r="BE5842" s="2"/>
      <c r="BF5842" s="2"/>
      <c r="BG5842" s="2"/>
      <c r="BH5842" s="2"/>
      <c r="BI5842" s="2"/>
      <c r="BJ5842" s="2"/>
      <c r="BK5842" s="2"/>
      <c r="BL5842" s="2"/>
      <c r="BM5842" s="2"/>
      <c r="BN5842" s="2"/>
      <c r="BO5842" s="2"/>
      <c r="BP5842" s="2"/>
      <c r="BQ5842" s="2"/>
      <c r="BR5842" s="2"/>
      <c r="BS5842" s="2"/>
      <c r="BT5842" s="2"/>
      <c r="BU5842" s="2"/>
      <c r="BV5842" s="2"/>
      <c r="BW5842" s="2"/>
      <c r="BX5842" s="2"/>
      <c r="BY5842" s="2"/>
    </row>
    <row r="5843" spans="38:77" s="11" customFormat="1" x14ac:dyDescent="0.3">
      <c r="AL5843" s="2"/>
      <c r="AM5843" s="2"/>
      <c r="AN5843" s="2"/>
      <c r="AO5843" s="2"/>
      <c r="AP5843" s="2"/>
      <c r="AQ5843" s="2"/>
      <c r="AR5843" s="2"/>
      <c r="AS5843" s="2"/>
      <c r="AT5843" s="2"/>
      <c r="AU5843" s="2"/>
      <c r="AV5843" s="2"/>
      <c r="AW5843" s="2"/>
      <c r="AX5843" s="2"/>
      <c r="AY5843" s="2"/>
      <c r="AZ5843" s="2"/>
      <c r="BA5843" s="2"/>
      <c r="BB5843" s="2"/>
      <c r="BC5843" s="2"/>
      <c r="BD5843" s="2"/>
      <c r="BE5843" s="2"/>
      <c r="BF5843" s="2"/>
      <c r="BG5843" s="2"/>
      <c r="BH5843" s="2"/>
      <c r="BI5843" s="2"/>
      <c r="BJ5843" s="2"/>
      <c r="BK5843" s="2"/>
      <c r="BL5843" s="2"/>
      <c r="BM5843" s="2"/>
      <c r="BN5843" s="2"/>
      <c r="BO5843" s="2"/>
      <c r="BP5843" s="2"/>
      <c r="BQ5843" s="2"/>
      <c r="BR5843" s="2"/>
      <c r="BS5843" s="2"/>
      <c r="BT5843" s="2"/>
      <c r="BU5843" s="2"/>
      <c r="BV5843" s="2"/>
      <c r="BW5843" s="2"/>
      <c r="BX5843" s="2"/>
      <c r="BY5843" s="2"/>
    </row>
    <row r="5844" spans="38:77" s="11" customFormat="1" x14ac:dyDescent="0.3">
      <c r="AL5844" s="2"/>
      <c r="AM5844" s="2"/>
      <c r="AN5844" s="2"/>
      <c r="AO5844" s="2"/>
      <c r="AP5844" s="2"/>
      <c r="AQ5844" s="2"/>
      <c r="AR5844" s="2"/>
      <c r="AS5844" s="2"/>
      <c r="AT5844" s="2"/>
      <c r="AU5844" s="2"/>
      <c r="AV5844" s="2"/>
      <c r="AW5844" s="2"/>
      <c r="AX5844" s="2"/>
      <c r="AY5844" s="2"/>
      <c r="AZ5844" s="2"/>
      <c r="BA5844" s="2"/>
      <c r="BB5844" s="2"/>
      <c r="BC5844" s="2"/>
      <c r="BD5844" s="2"/>
      <c r="BE5844" s="2"/>
      <c r="BF5844" s="2"/>
      <c r="BG5844" s="2"/>
      <c r="BH5844" s="2"/>
      <c r="BI5844" s="2"/>
      <c r="BJ5844" s="2"/>
      <c r="BK5844" s="2"/>
      <c r="BL5844" s="2"/>
      <c r="BM5844" s="2"/>
      <c r="BN5844" s="2"/>
      <c r="BO5844" s="2"/>
      <c r="BP5844" s="2"/>
      <c r="BQ5844" s="2"/>
      <c r="BR5844" s="2"/>
      <c r="BS5844" s="2"/>
      <c r="BT5844" s="2"/>
      <c r="BU5844" s="2"/>
      <c r="BV5844" s="2"/>
      <c r="BW5844" s="2"/>
      <c r="BX5844" s="2"/>
      <c r="BY5844" s="2"/>
    </row>
    <row r="5845" spans="38:77" s="11" customFormat="1" x14ac:dyDescent="0.3">
      <c r="AL5845" s="2"/>
      <c r="AM5845" s="2"/>
      <c r="AN5845" s="2"/>
      <c r="AO5845" s="2"/>
      <c r="AP5845" s="2"/>
      <c r="AQ5845" s="2"/>
      <c r="AR5845" s="2"/>
      <c r="AS5845" s="2"/>
      <c r="AT5845" s="2"/>
      <c r="AU5845" s="2"/>
      <c r="AV5845" s="2"/>
      <c r="AW5845" s="2"/>
      <c r="AX5845" s="2"/>
      <c r="AY5845" s="2"/>
      <c r="AZ5845" s="2"/>
      <c r="BA5845" s="2"/>
      <c r="BB5845" s="2"/>
      <c r="BC5845" s="2"/>
      <c r="BD5845" s="2"/>
      <c r="BE5845" s="2"/>
      <c r="BF5845" s="2"/>
      <c r="BG5845" s="2"/>
      <c r="BH5845" s="2"/>
      <c r="BI5845" s="2"/>
      <c r="BJ5845" s="2"/>
      <c r="BK5845" s="2"/>
      <c r="BL5845" s="2"/>
      <c r="BM5845" s="2"/>
      <c r="BN5845" s="2"/>
      <c r="BO5845" s="2"/>
      <c r="BP5845" s="2"/>
      <c r="BQ5845" s="2"/>
      <c r="BR5845" s="2"/>
      <c r="BS5845" s="2"/>
      <c r="BT5845" s="2"/>
      <c r="BU5845" s="2"/>
      <c r="BV5845" s="2"/>
      <c r="BW5845" s="2"/>
      <c r="BX5845" s="2"/>
      <c r="BY5845" s="2"/>
    </row>
    <row r="5846" spans="38:77" s="11" customFormat="1" x14ac:dyDescent="0.3">
      <c r="AL5846" s="2"/>
      <c r="AM5846" s="2"/>
      <c r="AN5846" s="2"/>
      <c r="AO5846" s="2"/>
      <c r="AP5846" s="2"/>
      <c r="AQ5846" s="2"/>
      <c r="AR5846" s="2"/>
      <c r="AS5846" s="2"/>
      <c r="AT5846" s="2"/>
      <c r="AU5846" s="2"/>
      <c r="AV5846" s="2"/>
      <c r="AW5846" s="2"/>
      <c r="AX5846" s="2"/>
      <c r="AY5846" s="2"/>
      <c r="AZ5846" s="2"/>
      <c r="BA5846" s="2"/>
      <c r="BB5846" s="2"/>
      <c r="BC5846" s="2"/>
      <c r="BD5846" s="2"/>
      <c r="BE5846" s="2"/>
      <c r="BF5846" s="2"/>
      <c r="BG5846" s="2"/>
      <c r="BH5846" s="2"/>
      <c r="BI5846" s="2"/>
      <c r="BJ5846" s="2"/>
      <c r="BK5846" s="2"/>
      <c r="BL5846" s="2"/>
      <c r="BM5846" s="2"/>
      <c r="BN5846" s="2"/>
      <c r="BO5846" s="2"/>
      <c r="BP5846" s="2"/>
      <c r="BQ5846" s="2"/>
      <c r="BR5846" s="2"/>
      <c r="BS5846" s="2"/>
      <c r="BT5846" s="2"/>
      <c r="BU5846" s="2"/>
      <c r="BV5846" s="2"/>
      <c r="BW5846" s="2"/>
      <c r="BX5846" s="2"/>
      <c r="BY5846" s="2"/>
    </row>
    <row r="5847" spans="38:77" s="11" customFormat="1" x14ac:dyDescent="0.3">
      <c r="AL5847" s="2"/>
      <c r="AM5847" s="2"/>
      <c r="AN5847" s="2"/>
      <c r="AO5847" s="2"/>
      <c r="AP5847" s="2"/>
      <c r="AQ5847" s="2"/>
      <c r="AR5847" s="2"/>
      <c r="AS5847" s="2"/>
      <c r="AT5847" s="2"/>
      <c r="AU5847" s="2"/>
      <c r="AV5847" s="2"/>
      <c r="AW5847" s="2"/>
      <c r="AX5847" s="2"/>
      <c r="AY5847" s="2"/>
      <c r="AZ5847" s="2"/>
      <c r="BA5847" s="2"/>
      <c r="BB5847" s="2"/>
      <c r="BC5847" s="2"/>
      <c r="BD5847" s="2"/>
      <c r="BE5847" s="2"/>
      <c r="BF5847" s="2"/>
      <c r="BG5847" s="2"/>
      <c r="BH5847" s="2"/>
      <c r="BI5847" s="2"/>
      <c r="BJ5847" s="2"/>
      <c r="BK5847" s="2"/>
      <c r="BL5847" s="2"/>
      <c r="BM5847" s="2"/>
      <c r="BN5847" s="2"/>
      <c r="BO5847" s="2"/>
      <c r="BP5847" s="2"/>
      <c r="BQ5847" s="2"/>
      <c r="BR5847" s="2"/>
      <c r="BS5847" s="2"/>
      <c r="BT5847" s="2"/>
      <c r="BU5847" s="2"/>
      <c r="BV5847" s="2"/>
      <c r="BW5847" s="2"/>
      <c r="BX5847" s="2"/>
      <c r="BY5847" s="2"/>
    </row>
    <row r="5848" spans="38:77" s="11" customFormat="1" x14ac:dyDescent="0.3">
      <c r="AL5848" s="2"/>
      <c r="AM5848" s="2"/>
      <c r="AN5848" s="2"/>
      <c r="AO5848" s="2"/>
      <c r="AP5848" s="2"/>
      <c r="AQ5848" s="2"/>
      <c r="AR5848" s="2"/>
      <c r="AS5848" s="2"/>
      <c r="AT5848" s="2"/>
      <c r="AU5848" s="2"/>
      <c r="AV5848" s="2"/>
      <c r="AW5848" s="2"/>
      <c r="AX5848" s="2"/>
      <c r="AY5848" s="2"/>
      <c r="AZ5848" s="2"/>
      <c r="BA5848" s="2"/>
      <c r="BB5848" s="2"/>
      <c r="BC5848" s="2"/>
      <c r="BD5848" s="2"/>
      <c r="BE5848" s="2"/>
      <c r="BF5848" s="2"/>
      <c r="BG5848" s="2"/>
      <c r="BH5848" s="2"/>
      <c r="BI5848" s="2"/>
      <c r="BJ5848" s="2"/>
      <c r="BK5848" s="2"/>
      <c r="BL5848" s="2"/>
      <c r="BM5848" s="2"/>
      <c r="BN5848" s="2"/>
      <c r="BO5848" s="2"/>
      <c r="BP5848" s="2"/>
      <c r="BQ5848" s="2"/>
      <c r="BR5848" s="2"/>
      <c r="BS5848" s="2"/>
      <c r="BT5848" s="2"/>
      <c r="BU5848" s="2"/>
      <c r="BV5848" s="2"/>
      <c r="BW5848" s="2"/>
      <c r="BX5848" s="2"/>
      <c r="BY5848" s="2"/>
    </row>
    <row r="5849" spans="38:77" s="11" customFormat="1" x14ac:dyDescent="0.3">
      <c r="AL5849" s="2"/>
      <c r="AM5849" s="2"/>
      <c r="AN5849" s="2"/>
      <c r="AO5849" s="2"/>
      <c r="AP5849" s="2"/>
      <c r="AQ5849" s="2"/>
      <c r="AR5849" s="2"/>
      <c r="AS5849" s="2"/>
      <c r="AT5849" s="2"/>
      <c r="AU5849" s="2"/>
      <c r="AV5849" s="2"/>
      <c r="AW5849" s="2"/>
      <c r="AX5849" s="2"/>
      <c r="AY5849" s="2"/>
      <c r="AZ5849" s="2"/>
      <c r="BA5849" s="2"/>
      <c r="BB5849" s="2"/>
      <c r="BC5849" s="2"/>
      <c r="BD5849" s="2"/>
      <c r="BE5849" s="2"/>
      <c r="BF5849" s="2"/>
      <c r="BG5849" s="2"/>
      <c r="BH5849" s="2"/>
      <c r="BI5849" s="2"/>
      <c r="BJ5849" s="2"/>
      <c r="BK5849" s="2"/>
      <c r="BL5849" s="2"/>
      <c r="BM5849" s="2"/>
      <c r="BN5849" s="2"/>
      <c r="BO5849" s="2"/>
      <c r="BP5849" s="2"/>
      <c r="BQ5849" s="2"/>
      <c r="BR5849" s="2"/>
      <c r="BS5849" s="2"/>
      <c r="BT5849" s="2"/>
      <c r="BU5849" s="2"/>
      <c r="BV5849" s="2"/>
      <c r="BW5849" s="2"/>
      <c r="BX5849" s="2"/>
      <c r="BY5849" s="2"/>
    </row>
    <row r="5850" spans="38:77" s="11" customFormat="1" x14ac:dyDescent="0.3">
      <c r="AL5850" s="2"/>
      <c r="AM5850" s="2"/>
      <c r="AN5850" s="2"/>
      <c r="AO5850" s="2"/>
      <c r="AP5850" s="2"/>
      <c r="AQ5850" s="2"/>
      <c r="AR5850" s="2"/>
      <c r="AS5850" s="2"/>
      <c r="AT5850" s="2"/>
      <c r="AU5850" s="2"/>
      <c r="AV5850" s="2"/>
      <c r="AW5850" s="2"/>
      <c r="AX5850" s="2"/>
      <c r="AY5850" s="2"/>
      <c r="AZ5850" s="2"/>
      <c r="BA5850" s="2"/>
      <c r="BB5850" s="2"/>
      <c r="BC5850" s="2"/>
      <c r="BD5850" s="2"/>
      <c r="BE5850" s="2"/>
      <c r="BF5850" s="2"/>
      <c r="BG5850" s="2"/>
      <c r="BH5850" s="2"/>
      <c r="BI5850" s="2"/>
      <c r="BJ5850" s="2"/>
      <c r="BK5850" s="2"/>
      <c r="BL5850" s="2"/>
      <c r="BM5850" s="2"/>
      <c r="BN5850" s="2"/>
      <c r="BO5850" s="2"/>
      <c r="BP5850" s="2"/>
      <c r="BQ5850" s="2"/>
      <c r="BR5850" s="2"/>
      <c r="BS5850" s="2"/>
      <c r="BT5850" s="2"/>
      <c r="BU5850" s="2"/>
      <c r="BV5850" s="2"/>
      <c r="BW5850" s="2"/>
      <c r="BX5850" s="2"/>
      <c r="BY5850" s="2"/>
    </row>
    <row r="5851" spans="38:77" s="11" customFormat="1" x14ac:dyDescent="0.3">
      <c r="AL5851" s="2"/>
      <c r="AM5851" s="2"/>
      <c r="AN5851" s="2"/>
      <c r="AO5851" s="2"/>
      <c r="AP5851" s="2"/>
      <c r="AQ5851" s="2"/>
      <c r="AR5851" s="2"/>
      <c r="AS5851" s="2"/>
      <c r="AT5851" s="2"/>
      <c r="AU5851" s="2"/>
      <c r="AV5851" s="2"/>
      <c r="AW5851" s="2"/>
      <c r="AX5851" s="2"/>
      <c r="AY5851" s="2"/>
      <c r="AZ5851" s="2"/>
      <c r="BA5851" s="2"/>
      <c r="BB5851" s="2"/>
      <c r="BC5851" s="2"/>
      <c r="BD5851" s="2"/>
      <c r="BE5851" s="2"/>
      <c r="BF5851" s="2"/>
      <c r="BG5851" s="2"/>
      <c r="BH5851" s="2"/>
      <c r="BI5851" s="2"/>
      <c r="BJ5851" s="2"/>
      <c r="BK5851" s="2"/>
      <c r="BL5851" s="2"/>
      <c r="BM5851" s="2"/>
      <c r="BN5851" s="2"/>
      <c r="BO5851" s="2"/>
      <c r="BP5851" s="2"/>
      <c r="BQ5851" s="2"/>
      <c r="BR5851" s="2"/>
      <c r="BS5851" s="2"/>
      <c r="BT5851" s="2"/>
      <c r="BU5851" s="2"/>
      <c r="BV5851" s="2"/>
      <c r="BW5851" s="2"/>
      <c r="BX5851" s="2"/>
      <c r="BY5851" s="2"/>
    </row>
    <row r="5852" spans="38:77" s="11" customFormat="1" x14ac:dyDescent="0.3">
      <c r="AL5852" s="2"/>
      <c r="AM5852" s="2"/>
      <c r="AN5852" s="2"/>
      <c r="AO5852" s="2"/>
      <c r="AP5852" s="2"/>
      <c r="AQ5852" s="2"/>
      <c r="AR5852" s="2"/>
      <c r="AS5852" s="2"/>
      <c r="AT5852" s="2"/>
      <c r="AU5852" s="2"/>
      <c r="AV5852" s="2"/>
      <c r="AW5852" s="2"/>
      <c r="AX5852" s="2"/>
      <c r="AY5852" s="2"/>
      <c r="AZ5852" s="2"/>
      <c r="BA5852" s="2"/>
      <c r="BB5852" s="2"/>
      <c r="BC5852" s="2"/>
      <c r="BD5852" s="2"/>
      <c r="BE5852" s="2"/>
      <c r="BF5852" s="2"/>
      <c r="BG5852" s="2"/>
      <c r="BH5852" s="2"/>
      <c r="BI5852" s="2"/>
      <c r="BJ5852" s="2"/>
      <c r="BK5852" s="2"/>
      <c r="BL5852" s="2"/>
      <c r="BM5852" s="2"/>
      <c r="BN5852" s="2"/>
      <c r="BO5852" s="2"/>
      <c r="BP5852" s="2"/>
      <c r="BQ5852" s="2"/>
      <c r="BR5852" s="2"/>
      <c r="BS5852" s="2"/>
      <c r="BT5852" s="2"/>
      <c r="BU5852" s="2"/>
      <c r="BV5852" s="2"/>
      <c r="BW5852" s="2"/>
      <c r="BX5852" s="2"/>
      <c r="BY5852" s="2"/>
    </row>
    <row r="5853" spans="38:77" s="11" customFormat="1" x14ac:dyDescent="0.3">
      <c r="AL5853" s="2"/>
      <c r="AM5853" s="2"/>
      <c r="AN5853" s="2"/>
      <c r="AO5853" s="2"/>
      <c r="AP5853" s="2"/>
      <c r="AQ5853" s="2"/>
      <c r="AR5853" s="2"/>
      <c r="AS5853" s="2"/>
      <c r="AT5853" s="2"/>
      <c r="AU5853" s="2"/>
      <c r="AV5853" s="2"/>
      <c r="AW5853" s="2"/>
      <c r="AX5853" s="2"/>
      <c r="AY5853" s="2"/>
      <c r="AZ5853" s="2"/>
      <c r="BA5853" s="2"/>
      <c r="BB5853" s="2"/>
      <c r="BC5853" s="2"/>
      <c r="BD5853" s="2"/>
      <c r="BE5853" s="2"/>
      <c r="BF5853" s="2"/>
      <c r="BG5853" s="2"/>
      <c r="BH5853" s="2"/>
      <c r="BI5853" s="2"/>
      <c r="BJ5853" s="2"/>
      <c r="BK5853" s="2"/>
      <c r="BL5853" s="2"/>
      <c r="BM5853" s="2"/>
      <c r="BN5853" s="2"/>
      <c r="BO5853" s="2"/>
      <c r="BP5853" s="2"/>
      <c r="BQ5853" s="2"/>
      <c r="BR5853" s="2"/>
      <c r="BS5853" s="2"/>
      <c r="BT5853" s="2"/>
      <c r="BU5853" s="2"/>
      <c r="BV5853" s="2"/>
      <c r="BW5853" s="2"/>
      <c r="BX5853" s="2"/>
      <c r="BY5853" s="2"/>
    </row>
    <row r="5854" spans="38:77" s="11" customFormat="1" x14ac:dyDescent="0.3">
      <c r="AL5854" s="2"/>
      <c r="AM5854" s="2"/>
      <c r="AN5854" s="2"/>
      <c r="AO5854" s="2"/>
      <c r="AP5854" s="2"/>
      <c r="AQ5854" s="2"/>
      <c r="AR5854" s="2"/>
      <c r="AS5854" s="2"/>
      <c r="AT5854" s="2"/>
      <c r="AU5854" s="2"/>
      <c r="AV5854" s="2"/>
      <c r="AW5854" s="2"/>
      <c r="AX5854" s="2"/>
      <c r="AY5854" s="2"/>
      <c r="AZ5854" s="2"/>
      <c r="BA5854" s="2"/>
      <c r="BB5854" s="2"/>
      <c r="BC5854" s="2"/>
      <c r="BD5854" s="2"/>
      <c r="BE5854" s="2"/>
      <c r="BF5854" s="2"/>
      <c r="BG5854" s="2"/>
      <c r="BH5854" s="2"/>
      <c r="BI5854" s="2"/>
      <c r="BJ5854" s="2"/>
      <c r="BK5854" s="2"/>
      <c r="BL5854" s="2"/>
      <c r="BM5854" s="2"/>
      <c r="BN5854" s="2"/>
      <c r="BO5854" s="2"/>
      <c r="BP5854" s="2"/>
      <c r="BQ5854" s="2"/>
      <c r="BR5854" s="2"/>
      <c r="BS5854" s="2"/>
      <c r="BT5854" s="2"/>
      <c r="BU5854" s="2"/>
      <c r="BV5854" s="2"/>
      <c r="BW5854" s="2"/>
      <c r="BX5854" s="2"/>
      <c r="BY5854" s="2"/>
    </row>
    <row r="5855" spans="38:77" s="11" customFormat="1" x14ac:dyDescent="0.3">
      <c r="AL5855" s="2"/>
      <c r="AM5855" s="2"/>
      <c r="AN5855" s="2"/>
      <c r="AO5855" s="2"/>
      <c r="AP5855" s="2"/>
      <c r="AQ5855" s="2"/>
      <c r="AR5855" s="2"/>
      <c r="AS5855" s="2"/>
      <c r="AT5855" s="2"/>
      <c r="AU5855" s="2"/>
      <c r="AV5855" s="2"/>
      <c r="AW5855" s="2"/>
      <c r="AX5855" s="2"/>
      <c r="AY5855" s="2"/>
      <c r="AZ5855" s="2"/>
      <c r="BA5855" s="2"/>
      <c r="BB5855" s="2"/>
      <c r="BC5855" s="2"/>
      <c r="BD5855" s="2"/>
      <c r="BE5855" s="2"/>
      <c r="BF5855" s="2"/>
      <c r="BG5855" s="2"/>
      <c r="BH5855" s="2"/>
      <c r="BI5855" s="2"/>
      <c r="BJ5855" s="2"/>
      <c r="BK5855" s="2"/>
      <c r="BL5855" s="2"/>
      <c r="BM5855" s="2"/>
      <c r="BN5855" s="2"/>
      <c r="BO5855" s="2"/>
      <c r="BP5855" s="2"/>
      <c r="BQ5855" s="2"/>
      <c r="BR5855" s="2"/>
      <c r="BS5855" s="2"/>
      <c r="BT5855" s="2"/>
      <c r="BU5855" s="2"/>
      <c r="BV5855" s="2"/>
      <c r="BW5855" s="2"/>
      <c r="BX5855" s="2"/>
      <c r="BY5855" s="2"/>
    </row>
    <row r="5856" spans="38:77" s="11" customFormat="1" x14ac:dyDescent="0.3">
      <c r="AL5856" s="2"/>
      <c r="AM5856" s="2"/>
      <c r="AN5856" s="2"/>
      <c r="AO5856" s="2"/>
      <c r="AP5856" s="2"/>
      <c r="AQ5856" s="2"/>
      <c r="AR5856" s="2"/>
      <c r="AS5856" s="2"/>
      <c r="AT5856" s="2"/>
      <c r="AU5856" s="2"/>
      <c r="AV5856" s="2"/>
      <c r="AW5856" s="2"/>
      <c r="AX5856" s="2"/>
      <c r="AY5856" s="2"/>
      <c r="AZ5856" s="2"/>
      <c r="BA5856" s="2"/>
      <c r="BB5856" s="2"/>
      <c r="BC5856" s="2"/>
      <c r="BD5856" s="2"/>
      <c r="BE5856" s="2"/>
      <c r="BF5856" s="2"/>
      <c r="BG5856" s="2"/>
      <c r="BH5856" s="2"/>
      <c r="BI5856" s="2"/>
      <c r="BJ5856" s="2"/>
      <c r="BK5856" s="2"/>
      <c r="BL5856" s="2"/>
      <c r="BM5856" s="2"/>
      <c r="BN5856" s="2"/>
      <c r="BO5856" s="2"/>
      <c r="BP5856" s="2"/>
      <c r="BQ5856" s="2"/>
      <c r="BR5856" s="2"/>
      <c r="BS5856" s="2"/>
      <c r="BT5856" s="2"/>
      <c r="BU5856" s="2"/>
      <c r="BV5856" s="2"/>
      <c r="BW5856" s="2"/>
      <c r="BX5856" s="2"/>
      <c r="BY5856" s="2"/>
    </row>
    <row r="5857" spans="38:77" s="11" customFormat="1" x14ac:dyDescent="0.3">
      <c r="AL5857" s="2"/>
      <c r="AM5857" s="2"/>
      <c r="AN5857" s="2"/>
      <c r="AO5857" s="2"/>
      <c r="AP5857" s="2"/>
      <c r="AQ5857" s="2"/>
      <c r="AR5857" s="2"/>
      <c r="AS5857" s="2"/>
      <c r="AT5857" s="2"/>
      <c r="AU5857" s="2"/>
      <c r="AV5857" s="2"/>
      <c r="AW5857" s="2"/>
      <c r="AX5857" s="2"/>
      <c r="AY5857" s="2"/>
      <c r="AZ5857" s="2"/>
      <c r="BA5857" s="2"/>
      <c r="BB5857" s="2"/>
      <c r="BC5857" s="2"/>
      <c r="BD5857" s="2"/>
      <c r="BE5857" s="2"/>
      <c r="BF5857" s="2"/>
      <c r="BG5857" s="2"/>
      <c r="BH5857" s="2"/>
      <c r="BI5857" s="2"/>
      <c r="BJ5857" s="2"/>
      <c r="BK5857" s="2"/>
      <c r="BL5857" s="2"/>
      <c r="BM5857" s="2"/>
      <c r="BN5857" s="2"/>
      <c r="BO5857" s="2"/>
      <c r="BP5857" s="2"/>
      <c r="BQ5857" s="2"/>
      <c r="BR5857" s="2"/>
      <c r="BS5857" s="2"/>
      <c r="BT5857" s="2"/>
      <c r="BU5857" s="2"/>
      <c r="BV5857" s="2"/>
      <c r="BW5857" s="2"/>
      <c r="BX5857" s="2"/>
      <c r="BY5857" s="2"/>
    </row>
    <row r="5858" spans="38:77" s="11" customFormat="1" x14ac:dyDescent="0.3">
      <c r="AL5858" s="2"/>
      <c r="AM5858" s="2"/>
      <c r="AN5858" s="2"/>
      <c r="AO5858" s="2"/>
      <c r="AP5858" s="2"/>
      <c r="AQ5858" s="2"/>
      <c r="AR5858" s="2"/>
      <c r="AS5858" s="2"/>
      <c r="AT5858" s="2"/>
      <c r="AU5858" s="2"/>
      <c r="AV5858" s="2"/>
      <c r="AW5858" s="2"/>
      <c r="AX5858" s="2"/>
      <c r="AY5858" s="2"/>
      <c r="AZ5858" s="2"/>
      <c r="BA5858" s="2"/>
      <c r="BB5858" s="2"/>
      <c r="BC5858" s="2"/>
      <c r="BD5858" s="2"/>
      <c r="BE5858" s="2"/>
      <c r="BF5858" s="2"/>
      <c r="BG5858" s="2"/>
      <c r="BH5858" s="2"/>
      <c r="BI5858" s="2"/>
      <c r="BJ5858" s="2"/>
      <c r="BK5858" s="2"/>
      <c r="BL5858" s="2"/>
      <c r="BM5858" s="2"/>
      <c r="BN5858" s="2"/>
      <c r="BO5858" s="2"/>
      <c r="BP5858" s="2"/>
      <c r="BQ5858" s="2"/>
      <c r="BR5858" s="2"/>
      <c r="BS5858" s="2"/>
      <c r="BT5858" s="2"/>
      <c r="BU5858" s="2"/>
      <c r="BV5858" s="2"/>
      <c r="BW5858" s="2"/>
      <c r="BX5858" s="2"/>
      <c r="BY5858" s="2"/>
    </row>
    <row r="5859" spans="38:77" s="11" customFormat="1" x14ac:dyDescent="0.3">
      <c r="AL5859" s="2"/>
      <c r="AM5859" s="2"/>
      <c r="AN5859" s="2"/>
      <c r="AO5859" s="2"/>
      <c r="AP5859" s="2"/>
      <c r="AQ5859" s="2"/>
      <c r="AR5859" s="2"/>
      <c r="AS5859" s="2"/>
      <c r="AT5859" s="2"/>
      <c r="AU5859" s="2"/>
      <c r="AV5859" s="2"/>
      <c r="AW5859" s="2"/>
      <c r="AX5859" s="2"/>
      <c r="AY5859" s="2"/>
      <c r="AZ5859" s="2"/>
      <c r="BA5859" s="2"/>
      <c r="BB5859" s="2"/>
      <c r="BC5859" s="2"/>
      <c r="BD5859" s="2"/>
      <c r="BE5859" s="2"/>
      <c r="BF5859" s="2"/>
      <c r="BG5859" s="2"/>
      <c r="BH5859" s="2"/>
      <c r="BI5859" s="2"/>
      <c r="BJ5859" s="2"/>
      <c r="BK5859" s="2"/>
      <c r="BL5859" s="2"/>
      <c r="BM5859" s="2"/>
      <c r="BN5859" s="2"/>
      <c r="BO5859" s="2"/>
      <c r="BP5859" s="2"/>
      <c r="BQ5859" s="2"/>
      <c r="BR5859" s="2"/>
      <c r="BS5859" s="2"/>
      <c r="BT5859" s="2"/>
      <c r="BU5859" s="2"/>
      <c r="BV5859" s="2"/>
      <c r="BW5859" s="2"/>
      <c r="BX5859" s="2"/>
      <c r="BY5859" s="2"/>
    </row>
    <row r="5860" spans="38:77" s="11" customFormat="1" x14ac:dyDescent="0.3">
      <c r="AL5860" s="2"/>
      <c r="AM5860" s="2"/>
      <c r="AN5860" s="2"/>
      <c r="AO5860" s="2"/>
      <c r="AP5860" s="2"/>
      <c r="AQ5860" s="2"/>
      <c r="AR5860" s="2"/>
      <c r="AS5860" s="2"/>
      <c r="AT5860" s="2"/>
      <c r="AU5860" s="2"/>
      <c r="AV5860" s="2"/>
      <c r="AW5860" s="2"/>
      <c r="AX5860" s="2"/>
      <c r="AY5860" s="2"/>
      <c r="AZ5860" s="2"/>
      <c r="BA5860" s="2"/>
      <c r="BB5860" s="2"/>
      <c r="BC5860" s="2"/>
      <c r="BD5860" s="2"/>
      <c r="BE5860" s="2"/>
      <c r="BF5860" s="2"/>
      <c r="BG5860" s="2"/>
      <c r="BH5860" s="2"/>
      <c r="BI5860" s="2"/>
      <c r="BJ5860" s="2"/>
      <c r="BK5860" s="2"/>
      <c r="BL5860" s="2"/>
      <c r="BM5860" s="2"/>
      <c r="BN5860" s="2"/>
      <c r="BO5860" s="2"/>
      <c r="BP5860" s="2"/>
      <c r="BQ5860" s="2"/>
      <c r="BR5860" s="2"/>
      <c r="BS5860" s="2"/>
      <c r="BT5860" s="2"/>
      <c r="BU5860" s="2"/>
      <c r="BV5860" s="2"/>
      <c r="BW5860" s="2"/>
      <c r="BX5860" s="2"/>
      <c r="BY5860" s="2"/>
    </row>
    <row r="5861" spans="38:77" s="11" customFormat="1" x14ac:dyDescent="0.3">
      <c r="AL5861" s="2"/>
      <c r="AM5861" s="2"/>
      <c r="AN5861" s="2"/>
      <c r="AO5861" s="2"/>
      <c r="AP5861" s="2"/>
      <c r="AQ5861" s="2"/>
      <c r="AR5861" s="2"/>
      <c r="AS5861" s="2"/>
      <c r="AT5861" s="2"/>
      <c r="AU5861" s="2"/>
      <c r="AV5861" s="2"/>
      <c r="AW5861" s="2"/>
      <c r="AX5861" s="2"/>
      <c r="AY5861" s="2"/>
      <c r="AZ5861" s="2"/>
      <c r="BA5861" s="2"/>
      <c r="BB5861" s="2"/>
      <c r="BC5861" s="2"/>
      <c r="BD5861" s="2"/>
      <c r="BE5861" s="2"/>
      <c r="BF5861" s="2"/>
      <c r="BG5861" s="2"/>
      <c r="BH5861" s="2"/>
      <c r="BI5861" s="2"/>
      <c r="BJ5861" s="2"/>
      <c r="BK5861" s="2"/>
      <c r="BL5861" s="2"/>
      <c r="BM5861" s="2"/>
      <c r="BN5861" s="2"/>
      <c r="BO5861" s="2"/>
      <c r="BP5861" s="2"/>
      <c r="BQ5861" s="2"/>
      <c r="BR5861" s="2"/>
      <c r="BS5861" s="2"/>
      <c r="BT5861" s="2"/>
      <c r="BU5861" s="2"/>
      <c r="BV5861" s="2"/>
      <c r="BW5861" s="2"/>
      <c r="BX5861" s="2"/>
      <c r="BY5861" s="2"/>
    </row>
    <row r="5862" spans="38:77" s="11" customFormat="1" x14ac:dyDescent="0.3">
      <c r="AL5862" s="2"/>
      <c r="AM5862" s="2"/>
      <c r="AN5862" s="2"/>
      <c r="AO5862" s="2"/>
      <c r="AP5862" s="2"/>
      <c r="AQ5862" s="2"/>
      <c r="AR5862" s="2"/>
      <c r="AS5862" s="2"/>
      <c r="AT5862" s="2"/>
      <c r="AU5862" s="2"/>
      <c r="AV5862" s="2"/>
      <c r="AW5862" s="2"/>
      <c r="AX5862" s="2"/>
      <c r="AY5862" s="2"/>
      <c r="AZ5862" s="2"/>
      <c r="BA5862" s="2"/>
      <c r="BB5862" s="2"/>
      <c r="BC5862" s="2"/>
      <c r="BD5862" s="2"/>
      <c r="BE5862" s="2"/>
      <c r="BF5862" s="2"/>
      <c r="BG5862" s="2"/>
      <c r="BH5862" s="2"/>
      <c r="BI5862" s="2"/>
      <c r="BJ5862" s="2"/>
      <c r="BK5862" s="2"/>
      <c r="BL5862" s="2"/>
      <c r="BM5862" s="2"/>
      <c r="BN5862" s="2"/>
      <c r="BO5862" s="2"/>
      <c r="BP5862" s="2"/>
      <c r="BQ5862" s="2"/>
      <c r="BR5862" s="2"/>
      <c r="BS5862" s="2"/>
      <c r="BT5862" s="2"/>
      <c r="BU5862" s="2"/>
      <c r="BV5862" s="2"/>
      <c r="BW5862" s="2"/>
      <c r="BX5862" s="2"/>
      <c r="BY5862" s="2"/>
    </row>
    <row r="5863" spans="38:77" s="11" customFormat="1" x14ac:dyDescent="0.3">
      <c r="AL5863" s="2"/>
      <c r="AM5863" s="2"/>
      <c r="AN5863" s="2"/>
      <c r="AO5863" s="2"/>
      <c r="AP5863" s="2"/>
      <c r="AQ5863" s="2"/>
      <c r="AR5863" s="2"/>
      <c r="AS5863" s="2"/>
      <c r="AT5863" s="2"/>
      <c r="AU5863" s="2"/>
      <c r="AV5863" s="2"/>
      <c r="AW5863" s="2"/>
      <c r="AX5863" s="2"/>
      <c r="AY5863" s="2"/>
      <c r="AZ5863" s="2"/>
      <c r="BA5863" s="2"/>
      <c r="BB5863" s="2"/>
      <c r="BC5863" s="2"/>
      <c r="BD5863" s="2"/>
      <c r="BE5863" s="2"/>
      <c r="BF5863" s="2"/>
      <c r="BG5863" s="2"/>
      <c r="BH5863" s="2"/>
      <c r="BI5863" s="2"/>
      <c r="BJ5863" s="2"/>
      <c r="BK5863" s="2"/>
      <c r="BL5863" s="2"/>
      <c r="BM5863" s="2"/>
      <c r="BN5863" s="2"/>
      <c r="BO5863" s="2"/>
      <c r="BP5863" s="2"/>
      <c r="BQ5863" s="2"/>
      <c r="BR5863" s="2"/>
      <c r="BS5863" s="2"/>
      <c r="BT5863" s="2"/>
      <c r="BU5863" s="2"/>
      <c r="BV5863" s="2"/>
      <c r="BW5863" s="2"/>
      <c r="BX5863" s="2"/>
      <c r="BY5863" s="2"/>
    </row>
    <row r="5864" spans="38:77" s="11" customFormat="1" x14ac:dyDescent="0.3">
      <c r="AL5864" s="2"/>
      <c r="AM5864" s="2"/>
      <c r="AN5864" s="2"/>
      <c r="AO5864" s="2"/>
      <c r="AP5864" s="2"/>
      <c r="AQ5864" s="2"/>
      <c r="AR5864" s="2"/>
      <c r="AS5864" s="2"/>
      <c r="AT5864" s="2"/>
      <c r="AU5864" s="2"/>
      <c r="AV5864" s="2"/>
      <c r="AW5864" s="2"/>
      <c r="AX5864" s="2"/>
      <c r="AY5864" s="2"/>
      <c r="AZ5864" s="2"/>
      <c r="BA5864" s="2"/>
      <c r="BB5864" s="2"/>
      <c r="BC5864" s="2"/>
      <c r="BD5864" s="2"/>
      <c r="BE5864" s="2"/>
      <c r="BF5864" s="2"/>
      <c r="BG5864" s="2"/>
      <c r="BH5864" s="2"/>
      <c r="BI5864" s="2"/>
      <c r="BJ5864" s="2"/>
      <c r="BK5864" s="2"/>
      <c r="BL5864" s="2"/>
      <c r="BM5864" s="2"/>
      <c r="BN5864" s="2"/>
      <c r="BO5864" s="2"/>
      <c r="BP5864" s="2"/>
      <c r="BQ5864" s="2"/>
      <c r="BR5864" s="2"/>
      <c r="BS5864" s="2"/>
      <c r="BT5864" s="2"/>
      <c r="BU5864" s="2"/>
      <c r="BV5864" s="2"/>
      <c r="BW5864" s="2"/>
      <c r="BX5864" s="2"/>
      <c r="BY5864" s="2"/>
    </row>
    <row r="5865" spans="38:77" s="11" customFormat="1" x14ac:dyDescent="0.3">
      <c r="AL5865" s="2"/>
      <c r="AM5865" s="2"/>
      <c r="AN5865" s="2"/>
      <c r="AO5865" s="2"/>
      <c r="AP5865" s="2"/>
      <c r="AQ5865" s="2"/>
      <c r="AR5865" s="2"/>
      <c r="AS5865" s="2"/>
      <c r="AT5865" s="2"/>
      <c r="AU5865" s="2"/>
      <c r="AV5865" s="2"/>
      <c r="AW5865" s="2"/>
      <c r="AX5865" s="2"/>
      <c r="AY5865" s="2"/>
      <c r="AZ5865" s="2"/>
      <c r="BA5865" s="2"/>
      <c r="BB5865" s="2"/>
      <c r="BC5865" s="2"/>
      <c r="BD5865" s="2"/>
      <c r="BE5865" s="2"/>
      <c r="BF5865" s="2"/>
      <c r="BG5865" s="2"/>
      <c r="BH5865" s="2"/>
      <c r="BI5865" s="2"/>
      <c r="BJ5865" s="2"/>
      <c r="BK5865" s="2"/>
      <c r="BL5865" s="2"/>
      <c r="BM5865" s="2"/>
      <c r="BN5865" s="2"/>
      <c r="BO5865" s="2"/>
      <c r="BP5865" s="2"/>
      <c r="BQ5865" s="2"/>
      <c r="BR5865" s="2"/>
      <c r="BS5865" s="2"/>
      <c r="BT5865" s="2"/>
      <c r="BU5865" s="2"/>
      <c r="BV5865" s="2"/>
      <c r="BW5865" s="2"/>
      <c r="BX5865" s="2"/>
      <c r="BY5865" s="2"/>
    </row>
    <row r="5866" spans="38:77" s="11" customFormat="1" x14ac:dyDescent="0.3">
      <c r="AL5866" s="2"/>
      <c r="AM5866" s="2"/>
      <c r="AN5866" s="2"/>
      <c r="AO5866" s="2"/>
      <c r="AP5866" s="2"/>
      <c r="AQ5866" s="2"/>
      <c r="AR5866" s="2"/>
      <c r="AS5866" s="2"/>
      <c r="AT5866" s="2"/>
      <c r="AU5866" s="2"/>
      <c r="AV5866" s="2"/>
      <c r="AW5866" s="2"/>
      <c r="AX5866" s="2"/>
      <c r="AY5866" s="2"/>
      <c r="AZ5866" s="2"/>
      <c r="BA5866" s="2"/>
      <c r="BB5866" s="2"/>
      <c r="BC5866" s="2"/>
      <c r="BD5866" s="2"/>
      <c r="BE5866" s="2"/>
      <c r="BF5866" s="2"/>
      <c r="BG5866" s="2"/>
      <c r="BH5866" s="2"/>
      <c r="BI5866" s="2"/>
      <c r="BJ5866" s="2"/>
      <c r="BK5866" s="2"/>
      <c r="BL5866" s="2"/>
      <c r="BM5866" s="2"/>
      <c r="BN5866" s="2"/>
      <c r="BO5866" s="2"/>
      <c r="BP5866" s="2"/>
      <c r="BQ5866" s="2"/>
      <c r="BR5866" s="2"/>
      <c r="BS5866" s="2"/>
      <c r="BT5866" s="2"/>
      <c r="BU5866" s="2"/>
      <c r="BV5866" s="2"/>
      <c r="BW5866" s="2"/>
      <c r="BX5866" s="2"/>
      <c r="BY5866" s="2"/>
    </row>
    <row r="5867" spans="38:77" s="11" customFormat="1" x14ac:dyDescent="0.3">
      <c r="AL5867" s="2"/>
      <c r="AM5867" s="2"/>
      <c r="AN5867" s="2"/>
      <c r="AO5867" s="2"/>
      <c r="AP5867" s="2"/>
      <c r="AQ5867" s="2"/>
      <c r="AR5867" s="2"/>
      <c r="AS5867" s="2"/>
      <c r="AT5867" s="2"/>
      <c r="AU5867" s="2"/>
      <c r="AV5867" s="2"/>
      <c r="AW5867" s="2"/>
      <c r="AX5867" s="2"/>
      <c r="AY5867" s="2"/>
      <c r="AZ5867" s="2"/>
      <c r="BA5867" s="2"/>
      <c r="BB5867" s="2"/>
      <c r="BC5867" s="2"/>
      <c r="BD5867" s="2"/>
      <c r="BE5867" s="2"/>
      <c r="BF5867" s="2"/>
      <c r="BG5867" s="2"/>
      <c r="BH5867" s="2"/>
      <c r="BI5867" s="2"/>
      <c r="BJ5867" s="2"/>
      <c r="BK5867" s="2"/>
      <c r="BL5867" s="2"/>
      <c r="BM5867" s="2"/>
      <c r="BN5867" s="2"/>
      <c r="BO5867" s="2"/>
      <c r="BP5867" s="2"/>
      <c r="BQ5867" s="2"/>
      <c r="BR5867" s="2"/>
      <c r="BS5867" s="2"/>
      <c r="BT5867" s="2"/>
      <c r="BU5867" s="2"/>
      <c r="BV5867" s="2"/>
      <c r="BW5867" s="2"/>
      <c r="BX5867" s="2"/>
      <c r="BY5867" s="2"/>
    </row>
    <row r="5868" spans="38:77" s="11" customFormat="1" x14ac:dyDescent="0.3">
      <c r="AL5868" s="2"/>
      <c r="AM5868" s="2"/>
      <c r="AN5868" s="2"/>
      <c r="AO5868" s="2"/>
      <c r="AP5868" s="2"/>
      <c r="AQ5868" s="2"/>
      <c r="AR5868" s="2"/>
      <c r="AS5868" s="2"/>
      <c r="AT5868" s="2"/>
      <c r="AU5868" s="2"/>
      <c r="AV5868" s="2"/>
      <c r="AW5868" s="2"/>
      <c r="AX5868" s="2"/>
      <c r="AY5868" s="2"/>
      <c r="AZ5868" s="2"/>
      <c r="BA5868" s="2"/>
      <c r="BB5868" s="2"/>
      <c r="BC5868" s="2"/>
      <c r="BD5868" s="2"/>
      <c r="BE5868" s="2"/>
      <c r="BF5868" s="2"/>
      <c r="BG5868" s="2"/>
      <c r="BH5868" s="2"/>
      <c r="BI5868" s="2"/>
      <c r="BJ5868" s="2"/>
      <c r="BK5868" s="2"/>
      <c r="BL5868" s="2"/>
      <c r="BM5868" s="2"/>
      <c r="BN5868" s="2"/>
      <c r="BO5868" s="2"/>
      <c r="BP5868" s="2"/>
      <c r="BQ5868" s="2"/>
      <c r="BR5868" s="2"/>
      <c r="BS5868" s="2"/>
      <c r="BT5868" s="2"/>
      <c r="BU5868" s="2"/>
      <c r="BV5868" s="2"/>
      <c r="BW5868" s="2"/>
      <c r="BX5868" s="2"/>
      <c r="BY5868" s="2"/>
    </row>
    <row r="5869" spans="38:77" s="11" customFormat="1" x14ac:dyDescent="0.3">
      <c r="AL5869" s="2"/>
      <c r="AM5869" s="2"/>
      <c r="AN5869" s="2"/>
      <c r="AO5869" s="2"/>
      <c r="AP5869" s="2"/>
      <c r="AQ5869" s="2"/>
      <c r="AR5869" s="2"/>
      <c r="AS5869" s="2"/>
      <c r="AT5869" s="2"/>
      <c r="AU5869" s="2"/>
      <c r="AV5869" s="2"/>
      <c r="AW5869" s="2"/>
      <c r="AX5869" s="2"/>
      <c r="AY5869" s="2"/>
      <c r="AZ5869" s="2"/>
      <c r="BA5869" s="2"/>
      <c r="BB5869" s="2"/>
      <c r="BC5869" s="2"/>
      <c r="BD5869" s="2"/>
      <c r="BE5869" s="2"/>
      <c r="BF5869" s="2"/>
      <c r="BG5869" s="2"/>
      <c r="BH5869" s="2"/>
      <c r="BI5869" s="2"/>
      <c r="BJ5869" s="2"/>
      <c r="BK5869" s="2"/>
      <c r="BL5869" s="2"/>
      <c r="BM5869" s="2"/>
      <c r="BN5869" s="2"/>
      <c r="BO5869" s="2"/>
      <c r="BP5869" s="2"/>
      <c r="BQ5869" s="2"/>
      <c r="BR5869" s="2"/>
      <c r="BS5869" s="2"/>
      <c r="BT5869" s="2"/>
      <c r="BU5869" s="2"/>
      <c r="BV5869" s="2"/>
      <c r="BW5869" s="2"/>
      <c r="BX5869" s="2"/>
      <c r="BY5869" s="2"/>
    </row>
    <row r="5870" spans="38:77" s="11" customFormat="1" x14ac:dyDescent="0.3">
      <c r="AL5870" s="2"/>
      <c r="AM5870" s="2"/>
      <c r="AN5870" s="2"/>
      <c r="AO5870" s="2"/>
      <c r="AP5870" s="2"/>
      <c r="AQ5870" s="2"/>
      <c r="AR5870" s="2"/>
      <c r="AS5870" s="2"/>
      <c r="AT5870" s="2"/>
      <c r="AU5870" s="2"/>
      <c r="AV5870" s="2"/>
      <c r="AW5870" s="2"/>
      <c r="AX5870" s="2"/>
      <c r="AY5870" s="2"/>
      <c r="AZ5870" s="2"/>
      <c r="BA5870" s="2"/>
      <c r="BB5870" s="2"/>
      <c r="BC5870" s="2"/>
      <c r="BD5870" s="2"/>
      <c r="BE5870" s="2"/>
      <c r="BF5870" s="2"/>
      <c r="BG5870" s="2"/>
      <c r="BH5870" s="2"/>
      <c r="BI5870" s="2"/>
      <c r="BJ5870" s="2"/>
      <c r="BK5870" s="2"/>
      <c r="BL5870" s="2"/>
      <c r="BM5870" s="2"/>
      <c r="BN5870" s="2"/>
      <c r="BO5870" s="2"/>
      <c r="BP5870" s="2"/>
      <c r="BQ5870" s="2"/>
      <c r="BR5870" s="2"/>
      <c r="BS5870" s="2"/>
      <c r="BT5870" s="2"/>
      <c r="BU5870" s="2"/>
      <c r="BV5870" s="2"/>
      <c r="BW5870" s="2"/>
      <c r="BX5870" s="2"/>
      <c r="BY5870" s="2"/>
    </row>
    <row r="5871" spans="38:77" s="11" customFormat="1" x14ac:dyDescent="0.3">
      <c r="AL5871" s="2"/>
      <c r="AM5871" s="2"/>
      <c r="AN5871" s="2"/>
      <c r="AO5871" s="2"/>
      <c r="AP5871" s="2"/>
      <c r="AQ5871" s="2"/>
      <c r="AR5871" s="2"/>
      <c r="AS5871" s="2"/>
      <c r="AT5871" s="2"/>
      <c r="AU5871" s="2"/>
      <c r="AV5871" s="2"/>
      <c r="AW5871" s="2"/>
      <c r="AX5871" s="2"/>
      <c r="AY5871" s="2"/>
      <c r="AZ5871" s="2"/>
      <c r="BA5871" s="2"/>
      <c r="BB5871" s="2"/>
      <c r="BC5871" s="2"/>
      <c r="BD5871" s="2"/>
      <c r="BE5871" s="2"/>
      <c r="BF5871" s="2"/>
      <c r="BG5871" s="2"/>
      <c r="BH5871" s="2"/>
      <c r="BI5871" s="2"/>
      <c r="BJ5871" s="2"/>
      <c r="BK5871" s="2"/>
      <c r="BL5871" s="2"/>
      <c r="BM5871" s="2"/>
      <c r="BN5871" s="2"/>
      <c r="BO5871" s="2"/>
      <c r="BP5871" s="2"/>
      <c r="BQ5871" s="2"/>
      <c r="BR5871" s="2"/>
      <c r="BS5871" s="2"/>
      <c r="BT5871" s="2"/>
      <c r="BU5871" s="2"/>
      <c r="BV5871" s="2"/>
      <c r="BW5871" s="2"/>
      <c r="BX5871" s="2"/>
      <c r="BY5871" s="2"/>
    </row>
    <row r="5872" spans="38:77" s="11" customFormat="1" x14ac:dyDescent="0.3">
      <c r="AL5872" s="2"/>
      <c r="AM5872" s="2"/>
      <c r="AN5872" s="2"/>
      <c r="AO5872" s="2"/>
      <c r="AP5872" s="2"/>
      <c r="AQ5872" s="2"/>
      <c r="AR5872" s="2"/>
      <c r="AS5872" s="2"/>
      <c r="AT5872" s="2"/>
      <c r="AU5872" s="2"/>
      <c r="AV5872" s="2"/>
      <c r="AW5872" s="2"/>
      <c r="AX5872" s="2"/>
      <c r="AY5872" s="2"/>
      <c r="AZ5872" s="2"/>
      <c r="BA5872" s="2"/>
      <c r="BB5872" s="2"/>
      <c r="BC5872" s="2"/>
      <c r="BD5872" s="2"/>
      <c r="BE5872" s="2"/>
      <c r="BF5872" s="2"/>
      <c r="BG5872" s="2"/>
      <c r="BH5872" s="2"/>
      <c r="BI5872" s="2"/>
      <c r="BJ5872" s="2"/>
      <c r="BK5872" s="2"/>
      <c r="BL5872" s="2"/>
      <c r="BM5872" s="2"/>
      <c r="BN5872" s="2"/>
      <c r="BO5872" s="2"/>
      <c r="BP5872" s="2"/>
      <c r="BQ5872" s="2"/>
      <c r="BR5872" s="2"/>
      <c r="BS5872" s="2"/>
      <c r="BT5872" s="2"/>
      <c r="BU5872" s="2"/>
      <c r="BV5872" s="2"/>
      <c r="BW5872" s="2"/>
      <c r="BX5872" s="2"/>
      <c r="BY5872" s="2"/>
    </row>
    <row r="5873" spans="38:77" s="11" customFormat="1" x14ac:dyDescent="0.3">
      <c r="AL5873" s="2"/>
      <c r="AM5873" s="2"/>
      <c r="AN5873" s="2"/>
      <c r="AO5873" s="2"/>
      <c r="AP5873" s="2"/>
      <c r="AQ5873" s="2"/>
      <c r="AR5873" s="2"/>
      <c r="AS5873" s="2"/>
      <c r="AT5873" s="2"/>
      <c r="AU5873" s="2"/>
      <c r="AV5873" s="2"/>
      <c r="AW5873" s="2"/>
      <c r="AX5873" s="2"/>
      <c r="AY5873" s="2"/>
      <c r="AZ5873" s="2"/>
      <c r="BA5873" s="2"/>
      <c r="BB5873" s="2"/>
      <c r="BC5873" s="2"/>
      <c r="BD5873" s="2"/>
      <c r="BE5873" s="2"/>
      <c r="BF5873" s="2"/>
      <c r="BG5873" s="2"/>
      <c r="BH5873" s="2"/>
      <c r="BI5873" s="2"/>
      <c r="BJ5873" s="2"/>
      <c r="BK5873" s="2"/>
      <c r="BL5873" s="2"/>
      <c r="BM5873" s="2"/>
      <c r="BN5873" s="2"/>
      <c r="BO5873" s="2"/>
      <c r="BP5873" s="2"/>
      <c r="BQ5873" s="2"/>
      <c r="BR5873" s="2"/>
      <c r="BS5873" s="2"/>
      <c r="BT5873" s="2"/>
      <c r="BU5873" s="2"/>
      <c r="BV5873" s="2"/>
      <c r="BW5873" s="2"/>
      <c r="BX5873" s="2"/>
      <c r="BY5873" s="2"/>
    </row>
    <row r="5874" spans="38:77" s="11" customFormat="1" x14ac:dyDescent="0.3">
      <c r="AL5874" s="2"/>
      <c r="AM5874" s="2"/>
      <c r="AN5874" s="2"/>
      <c r="AO5874" s="2"/>
      <c r="AP5874" s="2"/>
      <c r="AQ5874" s="2"/>
      <c r="AR5874" s="2"/>
      <c r="AS5874" s="2"/>
      <c r="AT5874" s="2"/>
      <c r="AU5874" s="2"/>
      <c r="AV5874" s="2"/>
      <c r="AW5874" s="2"/>
      <c r="AX5874" s="2"/>
      <c r="AY5874" s="2"/>
      <c r="AZ5874" s="2"/>
      <c r="BA5874" s="2"/>
      <c r="BB5874" s="2"/>
      <c r="BC5874" s="2"/>
      <c r="BD5874" s="2"/>
      <c r="BE5874" s="2"/>
      <c r="BF5874" s="2"/>
      <c r="BG5874" s="2"/>
      <c r="BH5874" s="2"/>
      <c r="BI5874" s="2"/>
      <c r="BJ5874" s="2"/>
      <c r="BK5874" s="2"/>
      <c r="BL5874" s="2"/>
      <c r="BM5874" s="2"/>
      <c r="BN5874" s="2"/>
      <c r="BO5874" s="2"/>
      <c r="BP5874" s="2"/>
      <c r="BQ5874" s="2"/>
      <c r="BR5874" s="2"/>
      <c r="BS5874" s="2"/>
      <c r="BT5874" s="2"/>
      <c r="BU5874" s="2"/>
      <c r="BV5874" s="2"/>
      <c r="BW5874" s="2"/>
      <c r="BX5874" s="2"/>
      <c r="BY5874" s="2"/>
    </row>
    <row r="5875" spans="38:77" s="11" customFormat="1" x14ac:dyDescent="0.3">
      <c r="AL5875" s="2"/>
      <c r="AM5875" s="2"/>
      <c r="AN5875" s="2"/>
      <c r="AO5875" s="2"/>
      <c r="AP5875" s="2"/>
      <c r="AQ5875" s="2"/>
      <c r="AR5875" s="2"/>
      <c r="AS5875" s="2"/>
      <c r="AT5875" s="2"/>
      <c r="AU5875" s="2"/>
      <c r="AV5875" s="2"/>
      <c r="AW5875" s="2"/>
      <c r="AX5875" s="2"/>
      <c r="AY5875" s="2"/>
      <c r="AZ5875" s="2"/>
      <c r="BA5875" s="2"/>
      <c r="BB5875" s="2"/>
      <c r="BC5875" s="2"/>
      <c r="BD5875" s="2"/>
      <c r="BE5875" s="2"/>
      <c r="BF5875" s="2"/>
      <c r="BG5875" s="2"/>
      <c r="BH5875" s="2"/>
      <c r="BI5875" s="2"/>
      <c r="BJ5875" s="2"/>
      <c r="BK5875" s="2"/>
      <c r="BL5875" s="2"/>
      <c r="BM5875" s="2"/>
      <c r="BN5875" s="2"/>
      <c r="BO5875" s="2"/>
      <c r="BP5875" s="2"/>
      <c r="BQ5875" s="2"/>
      <c r="BR5875" s="2"/>
      <c r="BS5875" s="2"/>
      <c r="BT5875" s="2"/>
      <c r="BU5875" s="2"/>
      <c r="BV5875" s="2"/>
      <c r="BW5875" s="2"/>
      <c r="BX5875" s="2"/>
      <c r="BY5875" s="2"/>
    </row>
    <row r="5876" spans="38:77" s="11" customFormat="1" x14ac:dyDescent="0.3">
      <c r="AL5876" s="2"/>
      <c r="AM5876" s="2"/>
      <c r="AN5876" s="2"/>
      <c r="AO5876" s="2"/>
      <c r="AP5876" s="2"/>
      <c r="AQ5876" s="2"/>
      <c r="AR5876" s="2"/>
      <c r="AS5876" s="2"/>
      <c r="AT5876" s="2"/>
      <c r="AU5876" s="2"/>
      <c r="AV5876" s="2"/>
      <c r="AW5876" s="2"/>
      <c r="AX5876" s="2"/>
      <c r="AY5876" s="2"/>
      <c r="AZ5876" s="2"/>
      <c r="BA5876" s="2"/>
      <c r="BB5876" s="2"/>
      <c r="BC5876" s="2"/>
      <c r="BD5876" s="2"/>
      <c r="BE5876" s="2"/>
      <c r="BF5876" s="2"/>
      <c r="BG5876" s="2"/>
      <c r="BH5876" s="2"/>
      <c r="BI5876" s="2"/>
      <c r="BJ5876" s="2"/>
      <c r="BK5876" s="2"/>
      <c r="BL5876" s="2"/>
      <c r="BM5876" s="2"/>
      <c r="BN5876" s="2"/>
      <c r="BO5876" s="2"/>
      <c r="BP5876" s="2"/>
      <c r="BQ5876" s="2"/>
      <c r="BR5876" s="2"/>
      <c r="BS5876" s="2"/>
      <c r="BT5876" s="2"/>
      <c r="BU5876" s="2"/>
      <c r="BV5876" s="2"/>
      <c r="BW5876" s="2"/>
      <c r="BX5876" s="2"/>
      <c r="BY5876" s="2"/>
    </row>
    <row r="5877" spans="38:77" s="11" customFormat="1" x14ac:dyDescent="0.3">
      <c r="AL5877" s="2"/>
      <c r="AM5877" s="2"/>
      <c r="AN5877" s="2"/>
      <c r="AO5877" s="2"/>
      <c r="AP5877" s="2"/>
      <c r="AQ5877" s="2"/>
      <c r="AR5877" s="2"/>
      <c r="AS5877" s="2"/>
      <c r="AT5877" s="2"/>
      <c r="AU5877" s="2"/>
      <c r="AV5877" s="2"/>
      <c r="AW5877" s="2"/>
      <c r="AX5877" s="2"/>
      <c r="AY5877" s="2"/>
      <c r="AZ5877" s="2"/>
      <c r="BA5877" s="2"/>
      <c r="BB5877" s="2"/>
      <c r="BC5877" s="2"/>
      <c r="BD5877" s="2"/>
      <c r="BE5877" s="2"/>
      <c r="BF5877" s="2"/>
      <c r="BG5877" s="2"/>
      <c r="BH5877" s="2"/>
      <c r="BI5877" s="2"/>
      <c r="BJ5877" s="2"/>
      <c r="BK5877" s="2"/>
      <c r="BL5877" s="2"/>
      <c r="BM5877" s="2"/>
      <c r="BN5877" s="2"/>
      <c r="BO5877" s="2"/>
      <c r="BP5877" s="2"/>
      <c r="BQ5877" s="2"/>
      <c r="BR5877" s="2"/>
      <c r="BS5877" s="2"/>
      <c r="BT5877" s="2"/>
      <c r="BU5877" s="2"/>
      <c r="BV5877" s="2"/>
      <c r="BW5877" s="2"/>
      <c r="BX5877" s="2"/>
      <c r="BY5877" s="2"/>
    </row>
    <row r="5878" spans="38:77" s="11" customFormat="1" x14ac:dyDescent="0.3">
      <c r="AL5878" s="2"/>
      <c r="AM5878" s="2"/>
      <c r="AN5878" s="2"/>
      <c r="AO5878" s="2"/>
      <c r="AP5878" s="2"/>
      <c r="AQ5878" s="2"/>
      <c r="AR5878" s="2"/>
      <c r="AS5878" s="2"/>
      <c r="AT5878" s="2"/>
      <c r="AU5878" s="2"/>
      <c r="AV5878" s="2"/>
      <c r="AW5878" s="2"/>
      <c r="AX5878" s="2"/>
      <c r="AY5878" s="2"/>
      <c r="AZ5878" s="2"/>
      <c r="BA5878" s="2"/>
      <c r="BB5878" s="2"/>
      <c r="BC5878" s="2"/>
      <c r="BD5878" s="2"/>
      <c r="BE5878" s="2"/>
      <c r="BF5878" s="2"/>
      <c r="BG5878" s="2"/>
      <c r="BH5878" s="2"/>
      <c r="BI5878" s="2"/>
      <c r="BJ5878" s="2"/>
      <c r="BK5878" s="2"/>
      <c r="BL5878" s="2"/>
      <c r="BM5878" s="2"/>
      <c r="BN5878" s="2"/>
      <c r="BO5878" s="2"/>
      <c r="BP5878" s="2"/>
      <c r="BQ5878" s="2"/>
      <c r="BR5878" s="2"/>
      <c r="BS5878" s="2"/>
      <c r="BT5878" s="2"/>
      <c r="BU5878" s="2"/>
      <c r="BV5878" s="2"/>
      <c r="BW5878" s="2"/>
      <c r="BX5878" s="2"/>
      <c r="BY5878" s="2"/>
    </row>
    <row r="5879" spans="38:77" s="11" customFormat="1" x14ac:dyDescent="0.3">
      <c r="AL5879" s="2"/>
      <c r="AM5879" s="2"/>
      <c r="AN5879" s="2"/>
      <c r="AO5879" s="2"/>
      <c r="AP5879" s="2"/>
      <c r="AQ5879" s="2"/>
      <c r="AR5879" s="2"/>
      <c r="AS5879" s="2"/>
      <c r="AT5879" s="2"/>
      <c r="AU5879" s="2"/>
      <c r="AV5879" s="2"/>
      <c r="AW5879" s="2"/>
      <c r="AX5879" s="2"/>
      <c r="AY5879" s="2"/>
      <c r="AZ5879" s="2"/>
      <c r="BA5879" s="2"/>
      <c r="BB5879" s="2"/>
      <c r="BC5879" s="2"/>
      <c r="BD5879" s="2"/>
      <c r="BE5879" s="2"/>
      <c r="BF5879" s="2"/>
      <c r="BG5879" s="2"/>
      <c r="BH5879" s="2"/>
      <c r="BI5879" s="2"/>
      <c r="BJ5879" s="2"/>
      <c r="BK5879" s="2"/>
      <c r="BL5879" s="2"/>
      <c r="BM5879" s="2"/>
      <c r="BN5879" s="2"/>
      <c r="BO5879" s="2"/>
      <c r="BP5879" s="2"/>
      <c r="BQ5879" s="2"/>
      <c r="BR5879" s="2"/>
      <c r="BS5879" s="2"/>
      <c r="BT5879" s="2"/>
      <c r="BU5879" s="2"/>
      <c r="BV5879" s="2"/>
      <c r="BW5879" s="2"/>
      <c r="BX5879" s="2"/>
      <c r="BY5879" s="2"/>
    </row>
    <row r="5880" spans="38:77" s="11" customFormat="1" x14ac:dyDescent="0.3">
      <c r="AL5880" s="2"/>
      <c r="AM5880" s="2"/>
      <c r="AN5880" s="2"/>
      <c r="AO5880" s="2"/>
      <c r="AP5880" s="2"/>
      <c r="AQ5880" s="2"/>
      <c r="AR5880" s="2"/>
      <c r="AS5880" s="2"/>
      <c r="AT5880" s="2"/>
      <c r="AU5880" s="2"/>
      <c r="AV5880" s="2"/>
      <c r="AW5880" s="2"/>
      <c r="AX5880" s="2"/>
      <c r="AY5880" s="2"/>
      <c r="AZ5880" s="2"/>
      <c r="BA5880" s="2"/>
      <c r="BB5880" s="2"/>
      <c r="BC5880" s="2"/>
      <c r="BD5880" s="2"/>
      <c r="BE5880" s="2"/>
      <c r="BF5880" s="2"/>
      <c r="BG5880" s="2"/>
      <c r="BH5880" s="2"/>
      <c r="BI5880" s="2"/>
      <c r="BJ5880" s="2"/>
      <c r="BK5880" s="2"/>
      <c r="BL5880" s="2"/>
      <c r="BM5880" s="2"/>
      <c r="BN5880" s="2"/>
      <c r="BO5880" s="2"/>
      <c r="BP5880" s="2"/>
      <c r="BQ5880" s="2"/>
      <c r="BR5880" s="2"/>
      <c r="BS5880" s="2"/>
      <c r="BT5880" s="2"/>
      <c r="BU5880" s="2"/>
      <c r="BV5880" s="2"/>
      <c r="BW5880" s="2"/>
      <c r="BX5880" s="2"/>
      <c r="BY5880" s="2"/>
    </row>
    <row r="5881" spans="38:77" s="11" customFormat="1" x14ac:dyDescent="0.3">
      <c r="AL5881" s="2"/>
      <c r="AM5881" s="2"/>
      <c r="AN5881" s="2"/>
      <c r="AO5881" s="2"/>
      <c r="AP5881" s="2"/>
      <c r="AQ5881" s="2"/>
      <c r="AR5881" s="2"/>
      <c r="AS5881" s="2"/>
      <c r="AT5881" s="2"/>
      <c r="AU5881" s="2"/>
      <c r="AV5881" s="2"/>
      <c r="AW5881" s="2"/>
      <c r="AX5881" s="2"/>
      <c r="AY5881" s="2"/>
      <c r="AZ5881" s="2"/>
      <c r="BA5881" s="2"/>
      <c r="BB5881" s="2"/>
      <c r="BC5881" s="2"/>
      <c r="BD5881" s="2"/>
      <c r="BE5881" s="2"/>
      <c r="BF5881" s="2"/>
      <c r="BG5881" s="2"/>
      <c r="BH5881" s="2"/>
      <c r="BI5881" s="2"/>
      <c r="BJ5881" s="2"/>
      <c r="BK5881" s="2"/>
      <c r="BL5881" s="2"/>
      <c r="BM5881" s="2"/>
      <c r="BN5881" s="2"/>
      <c r="BO5881" s="2"/>
      <c r="BP5881" s="2"/>
      <c r="BQ5881" s="2"/>
      <c r="BR5881" s="2"/>
      <c r="BS5881" s="2"/>
      <c r="BT5881" s="2"/>
      <c r="BU5881" s="2"/>
      <c r="BV5881" s="2"/>
      <c r="BW5881" s="2"/>
      <c r="BX5881" s="2"/>
      <c r="BY5881" s="2"/>
    </row>
    <row r="5882" spans="38:77" s="11" customFormat="1" x14ac:dyDescent="0.3">
      <c r="AL5882" s="2"/>
      <c r="AM5882" s="2"/>
      <c r="AN5882" s="2"/>
      <c r="AO5882" s="2"/>
      <c r="AP5882" s="2"/>
      <c r="AQ5882" s="2"/>
      <c r="AR5882" s="2"/>
      <c r="AS5882" s="2"/>
      <c r="AT5882" s="2"/>
      <c r="AU5882" s="2"/>
      <c r="AV5882" s="2"/>
      <c r="AW5882" s="2"/>
      <c r="AX5882" s="2"/>
      <c r="AY5882" s="2"/>
      <c r="AZ5882" s="2"/>
      <c r="BA5882" s="2"/>
      <c r="BB5882" s="2"/>
      <c r="BC5882" s="2"/>
      <c r="BD5882" s="2"/>
      <c r="BE5882" s="2"/>
      <c r="BF5882" s="2"/>
      <c r="BG5882" s="2"/>
      <c r="BH5882" s="2"/>
      <c r="BI5882" s="2"/>
      <c r="BJ5882" s="2"/>
      <c r="BK5882" s="2"/>
      <c r="BL5882" s="2"/>
      <c r="BM5882" s="2"/>
      <c r="BN5882" s="2"/>
      <c r="BO5882" s="2"/>
      <c r="BP5882" s="2"/>
      <c r="BQ5882" s="2"/>
      <c r="BR5882" s="2"/>
      <c r="BS5882" s="2"/>
      <c r="BT5882" s="2"/>
      <c r="BU5882" s="2"/>
      <c r="BV5882" s="2"/>
      <c r="BW5882" s="2"/>
      <c r="BX5882" s="2"/>
      <c r="BY5882" s="2"/>
    </row>
    <row r="5883" spans="38:77" s="11" customFormat="1" x14ac:dyDescent="0.3">
      <c r="AL5883" s="2"/>
      <c r="AM5883" s="2"/>
      <c r="AN5883" s="2"/>
      <c r="AO5883" s="2"/>
      <c r="AP5883" s="2"/>
      <c r="AQ5883" s="2"/>
      <c r="AR5883" s="2"/>
      <c r="AS5883" s="2"/>
      <c r="AT5883" s="2"/>
      <c r="AU5883" s="2"/>
      <c r="AV5883" s="2"/>
      <c r="AW5883" s="2"/>
      <c r="AX5883" s="2"/>
      <c r="AY5883" s="2"/>
      <c r="AZ5883" s="2"/>
      <c r="BA5883" s="2"/>
      <c r="BB5883" s="2"/>
      <c r="BC5883" s="2"/>
      <c r="BD5883" s="2"/>
      <c r="BE5883" s="2"/>
      <c r="BF5883" s="2"/>
      <c r="BG5883" s="2"/>
      <c r="BH5883" s="2"/>
      <c r="BI5883" s="2"/>
      <c r="BJ5883" s="2"/>
      <c r="BK5883" s="2"/>
      <c r="BL5883" s="2"/>
      <c r="BM5883" s="2"/>
      <c r="BN5883" s="2"/>
      <c r="BO5883" s="2"/>
      <c r="BP5883" s="2"/>
      <c r="BQ5883" s="2"/>
      <c r="BR5883" s="2"/>
      <c r="BS5883" s="2"/>
      <c r="BT5883" s="2"/>
      <c r="BU5883" s="2"/>
      <c r="BV5883" s="2"/>
      <c r="BW5883" s="2"/>
      <c r="BX5883" s="2"/>
      <c r="BY5883" s="2"/>
    </row>
    <row r="5884" spans="38:77" s="11" customFormat="1" x14ac:dyDescent="0.3">
      <c r="AL5884" s="2"/>
      <c r="AM5884" s="2"/>
      <c r="AN5884" s="2"/>
      <c r="AO5884" s="2"/>
      <c r="AP5884" s="2"/>
      <c r="AQ5884" s="2"/>
      <c r="AR5884" s="2"/>
      <c r="AS5884" s="2"/>
      <c r="AT5884" s="2"/>
      <c r="AU5884" s="2"/>
      <c r="AV5884" s="2"/>
      <c r="AW5884" s="2"/>
      <c r="AX5884" s="2"/>
      <c r="AY5884" s="2"/>
      <c r="AZ5884" s="2"/>
      <c r="BA5884" s="2"/>
      <c r="BB5884" s="2"/>
      <c r="BC5884" s="2"/>
      <c r="BD5884" s="2"/>
      <c r="BE5884" s="2"/>
      <c r="BF5884" s="2"/>
      <c r="BG5884" s="2"/>
      <c r="BH5884" s="2"/>
      <c r="BI5884" s="2"/>
      <c r="BJ5884" s="2"/>
      <c r="BK5884" s="2"/>
      <c r="BL5884" s="2"/>
      <c r="BM5884" s="2"/>
      <c r="BN5884" s="2"/>
      <c r="BO5884" s="2"/>
      <c r="BP5884" s="2"/>
      <c r="BQ5884" s="2"/>
      <c r="BR5884" s="2"/>
      <c r="BS5884" s="2"/>
      <c r="BT5884" s="2"/>
      <c r="BU5884" s="2"/>
      <c r="BV5884" s="2"/>
      <c r="BW5884" s="2"/>
      <c r="BX5884" s="2"/>
      <c r="BY5884" s="2"/>
    </row>
    <row r="5885" spans="38:77" s="11" customFormat="1" x14ac:dyDescent="0.3">
      <c r="AL5885" s="2"/>
      <c r="AM5885" s="2"/>
      <c r="AN5885" s="2"/>
      <c r="AO5885" s="2"/>
      <c r="AP5885" s="2"/>
      <c r="AQ5885" s="2"/>
      <c r="AR5885" s="2"/>
      <c r="AS5885" s="2"/>
      <c r="AT5885" s="2"/>
      <c r="AU5885" s="2"/>
      <c r="AV5885" s="2"/>
      <c r="AW5885" s="2"/>
      <c r="AX5885" s="2"/>
      <c r="AY5885" s="2"/>
      <c r="AZ5885" s="2"/>
      <c r="BA5885" s="2"/>
      <c r="BB5885" s="2"/>
      <c r="BC5885" s="2"/>
      <c r="BD5885" s="2"/>
      <c r="BE5885" s="2"/>
      <c r="BF5885" s="2"/>
      <c r="BG5885" s="2"/>
      <c r="BH5885" s="2"/>
      <c r="BI5885" s="2"/>
      <c r="BJ5885" s="2"/>
      <c r="BK5885" s="2"/>
      <c r="BL5885" s="2"/>
      <c r="BM5885" s="2"/>
      <c r="BN5885" s="2"/>
      <c r="BO5885" s="2"/>
      <c r="BP5885" s="2"/>
      <c r="BQ5885" s="2"/>
      <c r="BR5885" s="2"/>
      <c r="BS5885" s="2"/>
      <c r="BT5885" s="2"/>
      <c r="BU5885" s="2"/>
      <c r="BV5885" s="2"/>
      <c r="BW5885" s="2"/>
      <c r="BX5885" s="2"/>
      <c r="BY5885" s="2"/>
    </row>
    <row r="5886" spans="38:77" s="11" customFormat="1" x14ac:dyDescent="0.3">
      <c r="AL5886" s="2"/>
      <c r="AM5886" s="2"/>
      <c r="AN5886" s="2"/>
      <c r="AO5886" s="2"/>
      <c r="AP5886" s="2"/>
      <c r="AQ5886" s="2"/>
      <c r="AR5886" s="2"/>
      <c r="AS5886" s="2"/>
      <c r="AT5886" s="2"/>
      <c r="AU5886" s="2"/>
      <c r="AV5886" s="2"/>
      <c r="AW5886" s="2"/>
      <c r="AX5886" s="2"/>
      <c r="AY5886" s="2"/>
      <c r="AZ5886" s="2"/>
      <c r="BA5886" s="2"/>
      <c r="BB5886" s="2"/>
      <c r="BC5886" s="2"/>
      <c r="BD5886" s="2"/>
      <c r="BE5886" s="2"/>
      <c r="BF5886" s="2"/>
      <c r="BG5886" s="2"/>
      <c r="BH5886" s="2"/>
      <c r="BI5886" s="2"/>
      <c r="BJ5886" s="2"/>
      <c r="BK5886" s="2"/>
      <c r="BL5886" s="2"/>
      <c r="BM5886" s="2"/>
      <c r="BN5886" s="2"/>
      <c r="BO5886" s="2"/>
      <c r="BP5886" s="2"/>
      <c r="BQ5886" s="2"/>
      <c r="BR5886" s="2"/>
      <c r="BS5886" s="2"/>
      <c r="BT5886" s="2"/>
      <c r="BU5886" s="2"/>
      <c r="BV5886" s="2"/>
      <c r="BW5886" s="2"/>
      <c r="BX5886" s="2"/>
      <c r="BY5886" s="2"/>
    </row>
    <row r="5887" spans="38:77" s="11" customFormat="1" x14ac:dyDescent="0.3">
      <c r="AL5887" s="2"/>
      <c r="AM5887" s="2"/>
      <c r="AN5887" s="2"/>
      <c r="AO5887" s="2"/>
      <c r="AP5887" s="2"/>
      <c r="AQ5887" s="2"/>
      <c r="AR5887" s="2"/>
      <c r="AS5887" s="2"/>
      <c r="AT5887" s="2"/>
      <c r="AU5887" s="2"/>
      <c r="AV5887" s="2"/>
      <c r="AW5887" s="2"/>
      <c r="AX5887" s="2"/>
      <c r="AY5887" s="2"/>
      <c r="AZ5887" s="2"/>
      <c r="BA5887" s="2"/>
      <c r="BB5887" s="2"/>
      <c r="BC5887" s="2"/>
      <c r="BD5887" s="2"/>
      <c r="BE5887" s="2"/>
      <c r="BF5887" s="2"/>
      <c r="BG5887" s="2"/>
      <c r="BH5887" s="2"/>
      <c r="BI5887" s="2"/>
      <c r="BJ5887" s="2"/>
      <c r="BK5887" s="2"/>
      <c r="BL5887" s="2"/>
      <c r="BM5887" s="2"/>
      <c r="BN5887" s="2"/>
      <c r="BO5887" s="2"/>
      <c r="BP5887" s="2"/>
      <c r="BQ5887" s="2"/>
      <c r="BR5887" s="2"/>
      <c r="BS5887" s="2"/>
      <c r="BT5887" s="2"/>
      <c r="BU5887" s="2"/>
      <c r="BV5887" s="2"/>
      <c r="BW5887" s="2"/>
      <c r="BX5887" s="2"/>
      <c r="BY5887" s="2"/>
    </row>
    <row r="5888" spans="38:77" s="11" customFormat="1" x14ac:dyDescent="0.3">
      <c r="AL5888" s="2"/>
      <c r="AM5888" s="2"/>
      <c r="AN5888" s="2"/>
      <c r="AO5888" s="2"/>
      <c r="AP5888" s="2"/>
      <c r="AQ5888" s="2"/>
      <c r="AR5888" s="2"/>
      <c r="AS5888" s="2"/>
      <c r="AT5888" s="2"/>
      <c r="AU5888" s="2"/>
      <c r="AV5888" s="2"/>
      <c r="AW5888" s="2"/>
      <c r="AX5888" s="2"/>
      <c r="AY5888" s="2"/>
      <c r="AZ5888" s="2"/>
      <c r="BA5888" s="2"/>
      <c r="BB5888" s="2"/>
      <c r="BC5888" s="2"/>
      <c r="BD5888" s="2"/>
      <c r="BE5888" s="2"/>
      <c r="BF5888" s="2"/>
      <c r="BG5888" s="2"/>
      <c r="BH5888" s="2"/>
      <c r="BI5888" s="2"/>
      <c r="BJ5888" s="2"/>
      <c r="BK5888" s="2"/>
      <c r="BL5888" s="2"/>
      <c r="BM5888" s="2"/>
      <c r="BN5888" s="2"/>
      <c r="BO5888" s="2"/>
      <c r="BP5888" s="2"/>
      <c r="BQ5888" s="2"/>
      <c r="BR5888" s="2"/>
      <c r="BS5888" s="2"/>
      <c r="BT5888" s="2"/>
      <c r="BU5888" s="2"/>
      <c r="BV5888" s="2"/>
      <c r="BW5888" s="2"/>
      <c r="BX5888" s="2"/>
      <c r="BY5888" s="2"/>
    </row>
    <row r="5889" spans="38:77" s="11" customFormat="1" x14ac:dyDescent="0.3">
      <c r="AL5889" s="2"/>
      <c r="AM5889" s="2"/>
      <c r="AN5889" s="2"/>
      <c r="AO5889" s="2"/>
      <c r="AP5889" s="2"/>
      <c r="AQ5889" s="2"/>
      <c r="AR5889" s="2"/>
      <c r="AS5889" s="2"/>
      <c r="AT5889" s="2"/>
      <c r="AU5889" s="2"/>
      <c r="AV5889" s="2"/>
      <c r="AW5889" s="2"/>
      <c r="AX5889" s="2"/>
      <c r="AY5889" s="2"/>
      <c r="AZ5889" s="2"/>
      <c r="BA5889" s="2"/>
      <c r="BB5889" s="2"/>
      <c r="BC5889" s="2"/>
      <c r="BD5889" s="2"/>
      <c r="BE5889" s="2"/>
      <c r="BF5889" s="2"/>
      <c r="BG5889" s="2"/>
      <c r="BH5889" s="2"/>
      <c r="BI5889" s="2"/>
      <c r="BJ5889" s="2"/>
      <c r="BK5889" s="2"/>
      <c r="BL5889" s="2"/>
      <c r="BM5889" s="2"/>
      <c r="BN5889" s="2"/>
      <c r="BO5889" s="2"/>
      <c r="BP5889" s="2"/>
      <c r="BQ5889" s="2"/>
      <c r="BR5889" s="2"/>
      <c r="BS5889" s="2"/>
      <c r="BT5889" s="2"/>
      <c r="BU5889" s="2"/>
      <c r="BV5889" s="2"/>
      <c r="BW5889" s="2"/>
      <c r="BX5889" s="2"/>
      <c r="BY5889" s="2"/>
    </row>
    <row r="5890" spans="38:77" s="11" customFormat="1" x14ac:dyDescent="0.3">
      <c r="AL5890" s="2"/>
      <c r="AM5890" s="2"/>
      <c r="AN5890" s="2"/>
      <c r="AO5890" s="2"/>
      <c r="AP5890" s="2"/>
      <c r="AQ5890" s="2"/>
      <c r="AR5890" s="2"/>
      <c r="AS5890" s="2"/>
      <c r="AT5890" s="2"/>
      <c r="AU5890" s="2"/>
      <c r="AV5890" s="2"/>
      <c r="AW5890" s="2"/>
      <c r="AX5890" s="2"/>
      <c r="AY5890" s="2"/>
      <c r="AZ5890" s="2"/>
      <c r="BA5890" s="2"/>
      <c r="BB5890" s="2"/>
      <c r="BC5890" s="2"/>
      <c r="BD5890" s="2"/>
      <c r="BE5890" s="2"/>
      <c r="BF5890" s="2"/>
      <c r="BG5890" s="2"/>
      <c r="BH5890" s="2"/>
      <c r="BI5890" s="2"/>
      <c r="BJ5890" s="2"/>
      <c r="BK5890" s="2"/>
      <c r="BL5890" s="2"/>
      <c r="BM5890" s="2"/>
      <c r="BN5890" s="2"/>
      <c r="BO5890" s="2"/>
      <c r="BP5890" s="2"/>
      <c r="BQ5890" s="2"/>
      <c r="BR5890" s="2"/>
      <c r="BS5890" s="2"/>
      <c r="BT5890" s="2"/>
      <c r="BU5890" s="2"/>
      <c r="BV5890" s="2"/>
      <c r="BW5890" s="2"/>
      <c r="BX5890" s="2"/>
      <c r="BY5890" s="2"/>
    </row>
    <row r="5891" spans="38:77" s="11" customFormat="1" x14ac:dyDescent="0.3">
      <c r="AL5891" s="2"/>
      <c r="AM5891" s="2"/>
      <c r="AN5891" s="2"/>
      <c r="AO5891" s="2"/>
      <c r="AP5891" s="2"/>
      <c r="AQ5891" s="2"/>
      <c r="AR5891" s="2"/>
      <c r="AS5891" s="2"/>
      <c r="AT5891" s="2"/>
      <c r="AU5891" s="2"/>
      <c r="AV5891" s="2"/>
      <c r="AW5891" s="2"/>
      <c r="AX5891" s="2"/>
      <c r="AY5891" s="2"/>
      <c r="AZ5891" s="2"/>
      <c r="BA5891" s="2"/>
      <c r="BB5891" s="2"/>
      <c r="BC5891" s="2"/>
      <c r="BD5891" s="2"/>
      <c r="BE5891" s="2"/>
      <c r="BF5891" s="2"/>
      <c r="BG5891" s="2"/>
      <c r="BH5891" s="2"/>
      <c r="BI5891" s="2"/>
      <c r="BJ5891" s="2"/>
      <c r="BK5891" s="2"/>
      <c r="BL5891" s="2"/>
      <c r="BM5891" s="2"/>
      <c r="BN5891" s="2"/>
      <c r="BO5891" s="2"/>
      <c r="BP5891" s="2"/>
      <c r="BQ5891" s="2"/>
      <c r="BR5891" s="2"/>
      <c r="BS5891" s="2"/>
      <c r="BT5891" s="2"/>
      <c r="BU5891" s="2"/>
      <c r="BV5891" s="2"/>
      <c r="BW5891" s="2"/>
      <c r="BX5891" s="2"/>
      <c r="BY5891" s="2"/>
    </row>
    <row r="5892" spans="38:77" s="11" customFormat="1" x14ac:dyDescent="0.3">
      <c r="AL5892" s="2"/>
      <c r="AM5892" s="2"/>
      <c r="AN5892" s="2"/>
      <c r="AO5892" s="2"/>
      <c r="AP5892" s="2"/>
      <c r="AQ5892" s="2"/>
      <c r="AR5892" s="2"/>
      <c r="AS5892" s="2"/>
      <c r="AT5892" s="2"/>
      <c r="AU5892" s="2"/>
      <c r="AV5892" s="2"/>
      <c r="AW5892" s="2"/>
      <c r="AX5892" s="2"/>
      <c r="AY5892" s="2"/>
      <c r="AZ5892" s="2"/>
      <c r="BA5892" s="2"/>
      <c r="BB5892" s="2"/>
      <c r="BC5892" s="2"/>
      <c r="BD5892" s="2"/>
      <c r="BE5892" s="2"/>
      <c r="BF5892" s="2"/>
      <c r="BG5892" s="2"/>
      <c r="BH5892" s="2"/>
      <c r="BI5892" s="2"/>
      <c r="BJ5892" s="2"/>
      <c r="BK5892" s="2"/>
      <c r="BL5892" s="2"/>
      <c r="BM5892" s="2"/>
      <c r="BN5892" s="2"/>
      <c r="BO5892" s="2"/>
      <c r="BP5892" s="2"/>
      <c r="BQ5892" s="2"/>
      <c r="BR5892" s="2"/>
      <c r="BS5892" s="2"/>
      <c r="BT5892" s="2"/>
      <c r="BU5892" s="2"/>
      <c r="BV5892" s="2"/>
      <c r="BW5892" s="2"/>
      <c r="BX5892" s="2"/>
      <c r="BY5892" s="2"/>
    </row>
    <row r="5893" spans="38:77" s="11" customFormat="1" x14ac:dyDescent="0.3">
      <c r="AL5893" s="2"/>
      <c r="AM5893" s="2"/>
      <c r="AN5893" s="2"/>
      <c r="AO5893" s="2"/>
      <c r="AP5893" s="2"/>
      <c r="AQ5893" s="2"/>
      <c r="AR5893" s="2"/>
      <c r="AS5893" s="2"/>
      <c r="AT5893" s="2"/>
      <c r="AU5893" s="2"/>
      <c r="AV5893" s="2"/>
      <c r="AW5893" s="2"/>
      <c r="AX5893" s="2"/>
      <c r="AY5893" s="2"/>
      <c r="AZ5893" s="2"/>
      <c r="BA5893" s="2"/>
      <c r="BB5893" s="2"/>
      <c r="BC5893" s="2"/>
      <c r="BD5893" s="2"/>
      <c r="BE5893" s="2"/>
      <c r="BF5893" s="2"/>
      <c r="BG5893" s="2"/>
      <c r="BH5893" s="2"/>
      <c r="BI5893" s="2"/>
      <c r="BJ5893" s="2"/>
      <c r="BK5893" s="2"/>
      <c r="BL5893" s="2"/>
      <c r="BM5893" s="2"/>
      <c r="BN5893" s="2"/>
      <c r="BO5893" s="2"/>
      <c r="BP5893" s="2"/>
      <c r="BQ5893" s="2"/>
      <c r="BR5893" s="2"/>
      <c r="BS5893" s="2"/>
      <c r="BT5893" s="2"/>
      <c r="BU5893" s="2"/>
      <c r="BV5893" s="2"/>
      <c r="BW5893" s="2"/>
      <c r="BX5893" s="2"/>
      <c r="BY5893" s="2"/>
    </row>
    <row r="5894" spans="38:77" s="11" customFormat="1" x14ac:dyDescent="0.3">
      <c r="AL5894" s="2"/>
      <c r="AM5894" s="2"/>
      <c r="AN5894" s="2"/>
      <c r="AO5894" s="2"/>
      <c r="AP5894" s="2"/>
      <c r="AQ5894" s="2"/>
      <c r="AR5894" s="2"/>
      <c r="AS5894" s="2"/>
      <c r="AT5894" s="2"/>
      <c r="AU5894" s="2"/>
      <c r="AV5894" s="2"/>
      <c r="AW5894" s="2"/>
      <c r="AX5894" s="2"/>
      <c r="AY5894" s="2"/>
      <c r="AZ5894" s="2"/>
      <c r="BA5894" s="2"/>
      <c r="BB5894" s="2"/>
      <c r="BC5894" s="2"/>
      <c r="BD5894" s="2"/>
      <c r="BE5894" s="2"/>
      <c r="BF5894" s="2"/>
      <c r="BG5894" s="2"/>
      <c r="BH5894" s="2"/>
      <c r="BI5894" s="2"/>
      <c r="BJ5894" s="2"/>
      <c r="BK5894" s="2"/>
      <c r="BL5894" s="2"/>
      <c r="BM5894" s="2"/>
      <c r="BN5894" s="2"/>
      <c r="BO5894" s="2"/>
      <c r="BP5894" s="2"/>
      <c r="BQ5894" s="2"/>
      <c r="BR5894" s="2"/>
      <c r="BS5894" s="2"/>
      <c r="BT5894" s="2"/>
      <c r="BU5894" s="2"/>
      <c r="BV5894" s="2"/>
      <c r="BW5894" s="2"/>
      <c r="BX5894" s="2"/>
      <c r="BY5894" s="2"/>
    </row>
    <row r="5895" spans="38:77" s="11" customFormat="1" x14ac:dyDescent="0.3">
      <c r="AL5895" s="2"/>
      <c r="AM5895" s="2"/>
      <c r="AN5895" s="2"/>
      <c r="AO5895" s="2"/>
      <c r="AP5895" s="2"/>
      <c r="AQ5895" s="2"/>
      <c r="AR5895" s="2"/>
      <c r="AS5895" s="2"/>
      <c r="AT5895" s="2"/>
      <c r="AU5895" s="2"/>
      <c r="AV5895" s="2"/>
      <c r="AW5895" s="2"/>
      <c r="AX5895" s="2"/>
      <c r="AY5895" s="2"/>
      <c r="AZ5895" s="2"/>
      <c r="BA5895" s="2"/>
      <c r="BB5895" s="2"/>
      <c r="BC5895" s="2"/>
      <c r="BD5895" s="2"/>
      <c r="BE5895" s="2"/>
      <c r="BF5895" s="2"/>
      <c r="BG5895" s="2"/>
      <c r="BH5895" s="2"/>
      <c r="BI5895" s="2"/>
      <c r="BJ5895" s="2"/>
      <c r="BK5895" s="2"/>
      <c r="BL5895" s="2"/>
      <c r="BM5895" s="2"/>
      <c r="BN5895" s="2"/>
      <c r="BO5895" s="2"/>
      <c r="BP5895" s="2"/>
      <c r="BQ5895" s="2"/>
      <c r="BR5895" s="2"/>
      <c r="BS5895" s="2"/>
      <c r="BT5895" s="2"/>
      <c r="BU5895" s="2"/>
      <c r="BV5895" s="2"/>
      <c r="BW5895" s="2"/>
      <c r="BX5895" s="2"/>
      <c r="BY5895" s="2"/>
    </row>
    <row r="5896" spans="38:77" s="11" customFormat="1" x14ac:dyDescent="0.3">
      <c r="AL5896" s="2"/>
      <c r="AM5896" s="2"/>
      <c r="AN5896" s="2"/>
      <c r="AO5896" s="2"/>
      <c r="AP5896" s="2"/>
      <c r="AQ5896" s="2"/>
      <c r="AR5896" s="2"/>
      <c r="AS5896" s="2"/>
      <c r="AT5896" s="2"/>
      <c r="AU5896" s="2"/>
      <c r="AV5896" s="2"/>
      <c r="AW5896" s="2"/>
      <c r="AX5896" s="2"/>
      <c r="AY5896" s="2"/>
      <c r="AZ5896" s="2"/>
      <c r="BA5896" s="2"/>
      <c r="BB5896" s="2"/>
      <c r="BC5896" s="2"/>
      <c r="BD5896" s="2"/>
      <c r="BE5896" s="2"/>
      <c r="BF5896" s="2"/>
      <c r="BG5896" s="2"/>
      <c r="BH5896" s="2"/>
      <c r="BI5896" s="2"/>
      <c r="BJ5896" s="2"/>
      <c r="BK5896" s="2"/>
      <c r="BL5896" s="2"/>
      <c r="BM5896" s="2"/>
      <c r="BN5896" s="2"/>
      <c r="BO5896" s="2"/>
      <c r="BP5896" s="2"/>
      <c r="BQ5896" s="2"/>
      <c r="BR5896" s="2"/>
      <c r="BS5896" s="2"/>
      <c r="BT5896" s="2"/>
      <c r="BU5896" s="2"/>
      <c r="BV5896" s="2"/>
      <c r="BW5896" s="2"/>
      <c r="BX5896" s="2"/>
      <c r="BY5896" s="2"/>
    </row>
    <row r="5897" spans="38:77" s="11" customFormat="1" x14ac:dyDescent="0.3">
      <c r="AL5897" s="2"/>
      <c r="AM5897" s="2"/>
      <c r="AN5897" s="2"/>
      <c r="AO5897" s="2"/>
      <c r="AP5897" s="2"/>
      <c r="AQ5897" s="2"/>
      <c r="AR5897" s="2"/>
      <c r="AS5897" s="2"/>
      <c r="AT5897" s="2"/>
      <c r="AU5897" s="2"/>
      <c r="AV5897" s="2"/>
      <c r="AW5897" s="2"/>
      <c r="AX5897" s="2"/>
      <c r="AY5897" s="2"/>
      <c r="AZ5897" s="2"/>
      <c r="BA5897" s="2"/>
      <c r="BB5897" s="2"/>
      <c r="BC5897" s="2"/>
      <c r="BD5897" s="2"/>
      <c r="BE5897" s="2"/>
      <c r="BF5897" s="2"/>
      <c r="BG5897" s="2"/>
      <c r="BH5897" s="2"/>
      <c r="BI5897" s="2"/>
      <c r="BJ5897" s="2"/>
      <c r="BK5897" s="2"/>
      <c r="BL5897" s="2"/>
      <c r="BM5897" s="2"/>
      <c r="BN5897" s="2"/>
      <c r="BO5897" s="2"/>
      <c r="BP5897" s="2"/>
      <c r="BQ5897" s="2"/>
      <c r="BR5897" s="2"/>
      <c r="BS5897" s="2"/>
      <c r="BT5897" s="2"/>
      <c r="BU5897" s="2"/>
      <c r="BV5897" s="2"/>
      <c r="BW5897" s="2"/>
      <c r="BX5897" s="2"/>
      <c r="BY5897" s="2"/>
    </row>
    <row r="5898" spans="38:77" s="11" customFormat="1" x14ac:dyDescent="0.3">
      <c r="AL5898" s="2"/>
      <c r="AM5898" s="2"/>
      <c r="AN5898" s="2"/>
      <c r="AO5898" s="2"/>
      <c r="AP5898" s="2"/>
      <c r="AQ5898" s="2"/>
      <c r="AR5898" s="2"/>
      <c r="AS5898" s="2"/>
      <c r="AT5898" s="2"/>
      <c r="AU5898" s="2"/>
      <c r="AV5898" s="2"/>
      <c r="AW5898" s="2"/>
      <c r="AX5898" s="2"/>
      <c r="AY5898" s="2"/>
      <c r="AZ5898" s="2"/>
      <c r="BA5898" s="2"/>
      <c r="BB5898" s="2"/>
      <c r="BC5898" s="2"/>
      <c r="BD5898" s="2"/>
      <c r="BE5898" s="2"/>
      <c r="BF5898" s="2"/>
      <c r="BG5898" s="2"/>
      <c r="BH5898" s="2"/>
      <c r="BI5898" s="2"/>
      <c r="BJ5898" s="2"/>
      <c r="BK5898" s="2"/>
      <c r="BL5898" s="2"/>
      <c r="BM5898" s="2"/>
      <c r="BN5898" s="2"/>
      <c r="BO5898" s="2"/>
      <c r="BP5898" s="2"/>
      <c r="BQ5898" s="2"/>
      <c r="BR5898" s="2"/>
      <c r="BS5898" s="2"/>
      <c r="BT5898" s="2"/>
      <c r="BU5898" s="2"/>
      <c r="BV5898" s="2"/>
      <c r="BW5898" s="2"/>
      <c r="BX5898" s="2"/>
      <c r="BY5898" s="2"/>
    </row>
    <row r="5899" spans="38:77" s="11" customFormat="1" x14ac:dyDescent="0.3">
      <c r="AL5899" s="2"/>
      <c r="AM5899" s="2"/>
      <c r="AN5899" s="2"/>
      <c r="AO5899" s="2"/>
      <c r="AP5899" s="2"/>
      <c r="AQ5899" s="2"/>
      <c r="AR5899" s="2"/>
      <c r="AS5899" s="2"/>
      <c r="AT5899" s="2"/>
      <c r="AU5899" s="2"/>
      <c r="AV5899" s="2"/>
      <c r="AW5899" s="2"/>
      <c r="AX5899" s="2"/>
      <c r="AY5899" s="2"/>
      <c r="AZ5899" s="2"/>
      <c r="BA5899" s="2"/>
      <c r="BB5899" s="2"/>
      <c r="BC5899" s="2"/>
      <c r="BD5899" s="2"/>
      <c r="BE5899" s="2"/>
      <c r="BF5899" s="2"/>
      <c r="BG5899" s="2"/>
      <c r="BH5899" s="2"/>
      <c r="BI5899" s="2"/>
      <c r="BJ5899" s="2"/>
      <c r="BK5899" s="2"/>
      <c r="BL5899" s="2"/>
      <c r="BM5899" s="2"/>
      <c r="BN5899" s="2"/>
      <c r="BO5899" s="2"/>
      <c r="BP5899" s="2"/>
      <c r="BQ5899" s="2"/>
      <c r="BR5899" s="2"/>
      <c r="BS5899" s="2"/>
      <c r="BT5899" s="2"/>
      <c r="BU5899" s="2"/>
      <c r="BV5899" s="2"/>
      <c r="BW5899" s="2"/>
      <c r="BX5899" s="2"/>
      <c r="BY5899" s="2"/>
    </row>
    <row r="5900" spans="38:77" s="11" customFormat="1" x14ac:dyDescent="0.3">
      <c r="AL5900" s="2"/>
      <c r="AM5900" s="2"/>
      <c r="AN5900" s="2"/>
      <c r="AO5900" s="2"/>
      <c r="AP5900" s="2"/>
      <c r="AQ5900" s="2"/>
      <c r="AR5900" s="2"/>
      <c r="AS5900" s="2"/>
      <c r="AT5900" s="2"/>
      <c r="AU5900" s="2"/>
      <c r="AV5900" s="2"/>
      <c r="AW5900" s="2"/>
      <c r="AX5900" s="2"/>
      <c r="AY5900" s="2"/>
      <c r="AZ5900" s="2"/>
      <c r="BA5900" s="2"/>
      <c r="BB5900" s="2"/>
      <c r="BC5900" s="2"/>
      <c r="BD5900" s="2"/>
      <c r="BE5900" s="2"/>
      <c r="BF5900" s="2"/>
      <c r="BG5900" s="2"/>
      <c r="BH5900" s="2"/>
      <c r="BI5900" s="2"/>
      <c r="BJ5900" s="2"/>
      <c r="BK5900" s="2"/>
      <c r="BL5900" s="2"/>
      <c r="BM5900" s="2"/>
      <c r="BN5900" s="2"/>
      <c r="BO5900" s="2"/>
      <c r="BP5900" s="2"/>
      <c r="BQ5900" s="2"/>
      <c r="BR5900" s="2"/>
      <c r="BS5900" s="2"/>
      <c r="BT5900" s="2"/>
      <c r="BU5900" s="2"/>
      <c r="BV5900" s="2"/>
      <c r="BW5900" s="2"/>
      <c r="BX5900" s="2"/>
      <c r="BY5900" s="2"/>
    </row>
    <row r="5901" spans="38:77" s="11" customFormat="1" x14ac:dyDescent="0.3">
      <c r="AL5901" s="2"/>
      <c r="AM5901" s="2"/>
      <c r="AN5901" s="2"/>
      <c r="AO5901" s="2"/>
      <c r="AP5901" s="2"/>
      <c r="AQ5901" s="2"/>
      <c r="AR5901" s="2"/>
      <c r="AS5901" s="2"/>
      <c r="AT5901" s="2"/>
      <c r="AU5901" s="2"/>
      <c r="AV5901" s="2"/>
      <c r="AW5901" s="2"/>
      <c r="AX5901" s="2"/>
      <c r="AY5901" s="2"/>
      <c r="AZ5901" s="2"/>
      <c r="BA5901" s="2"/>
      <c r="BB5901" s="2"/>
      <c r="BC5901" s="2"/>
      <c r="BD5901" s="2"/>
      <c r="BE5901" s="2"/>
      <c r="BF5901" s="2"/>
      <c r="BG5901" s="2"/>
      <c r="BH5901" s="2"/>
      <c r="BI5901" s="2"/>
      <c r="BJ5901" s="2"/>
      <c r="BK5901" s="2"/>
      <c r="BL5901" s="2"/>
      <c r="BM5901" s="2"/>
      <c r="BN5901" s="2"/>
      <c r="BO5901" s="2"/>
      <c r="BP5901" s="2"/>
      <c r="BQ5901" s="2"/>
      <c r="BR5901" s="2"/>
      <c r="BS5901" s="2"/>
      <c r="BT5901" s="2"/>
      <c r="BU5901" s="2"/>
      <c r="BV5901" s="2"/>
      <c r="BW5901" s="2"/>
      <c r="BX5901" s="2"/>
      <c r="BY5901" s="2"/>
    </row>
    <row r="5902" spans="38:77" s="11" customFormat="1" x14ac:dyDescent="0.3">
      <c r="AL5902" s="2"/>
      <c r="AM5902" s="2"/>
      <c r="AN5902" s="2"/>
      <c r="AO5902" s="2"/>
      <c r="AP5902" s="2"/>
      <c r="AQ5902" s="2"/>
      <c r="AR5902" s="2"/>
      <c r="AS5902" s="2"/>
      <c r="AT5902" s="2"/>
      <c r="AU5902" s="2"/>
      <c r="AV5902" s="2"/>
      <c r="AW5902" s="2"/>
      <c r="AX5902" s="2"/>
      <c r="AY5902" s="2"/>
      <c r="AZ5902" s="2"/>
      <c r="BA5902" s="2"/>
      <c r="BB5902" s="2"/>
      <c r="BC5902" s="2"/>
      <c r="BD5902" s="2"/>
      <c r="BE5902" s="2"/>
      <c r="BF5902" s="2"/>
      <c r="BG5902" s="2"/>
      <c r="BH5902" s="2"/>
      <c r="BI5902" s="2"/>
      <c r="BJ5902" s="2"/>
      <c r="BK5902" s="2"/>
      <c r="BL5902" s="2"/>
      <c r="BM5902" s="2"/>
      <c r="BN5902" s="2"/>
      <c r="BO5902" s="2"/>
      <c r="BP5902" s="2"/>
      <c r="BQ5902" s="2"/>
      <c r="BR5902" s="2"/>
      <c r="BS5902" s="2"/>
      <c r="BT5902" s="2"/>
      <c r="BU5902" s="2"/>
      <c r="BV5902" s="2"/>
      <c r="BW5902" s="2"/>
      <c r="BX5902" s="2"/>
      <c r="BY5902" s="2"/>
    </row>
    <row r="5903" spans="38:77" s="11" customFormat="1" x14ac:dyDescent="0.3">
      <c r="AL5903" s="2"/>
      <c r="AM5903" s="2"/>
      <c r="AN5903" s="2"/>
      <c r="AO5903" s="2"/>
      <c r="AP5903" s="2"/>
      <c r="AQ5903" s="2"/>
      <c r="AR5903" s="2"/>
      <c r="AS5903" s="2"/>
      <c r="AT5903" s="2"/>
      <c r="AU5903" s="2"/>
      <c r="AV5903" s="2"/>
      <c r="AW5903" s="2"/>
      <c r="AX5903" s="2"/>
      <c r="AY5903" s="2"/>
      <c r="AZ5903" s="2"/>
      <c r="BA5903" s="2"/>
      <c r="BB5903" s="2"/>
      <c r="BC5903" s="2"/>
      <c r="BD5903" s="2"/>
      <c r="BE5903" s="2"/>
      <c r="BF5903" s="2"/>
      <c r="BG5903" s="2"/>
      <c r="BH5903" s="2"/>
      <c r="BI5903" s="2"/>
      <c r="BJ5903" s="2"/>
      <c r="BK5903" s="2"/>
      <c r="BL5903" s="2"/>
      <c r="BM5903" s="2"/>
      <c r="BN5903" s="2"/>
      <c r="BO5903" s="2"/>
      <c r="BP5903" s="2"/>
      <c r="BQ5903" s="2"/>
      <c r="BR5903" s="2"/>
      <c r="BS5903" s="2"/>
      <c r="BT5903" s="2"/>
      <c r="BU5903" s="2"/>
      <c r="BV5903" s="2"/>
      <c r="BW5903" s="2"/>
      <c r="BX5903" s="2"/>
      <c r="BY5903" s="2"/>
    </row>
    <row r="5904" spans="38:77" s="11" customFormat="1" x14ac:dyDescent="0.3">
      <c r="AL5904" s="2"/>
      <c r="AM5904" s="2"/>
      <c r="AN5904" s="2"/>
      <c r="AO5904" s="2"/>
      <c r="AP5904" s="2"/>
      <c r="AQ5904" s="2"/>
      <c r="AR5904" s="2"/>
      <c r="AS5904" s="2"/>
      <c r="AT5904" s="2"/>
      <c r="AU5904" s="2"/>
      <c r="AV5904" s="2"/>
      <c r="AW5904" s="2"/>
      <c r="AX5904" s="2"/>
      <c r="AY5904" s="2"/>
      <c r="AZ5904" s="2"/>
      <c r="BA5904" s="2"/>
      <c r="BB5904" s="2"/>
      <c r="BC5904" s="2"/>
      <c r="BD5904" s="2"/>
      <c r="BE5904" s="2"/>
      <c r="BF5904" s="2"/>
      <c r="BG5904" s="2"/>
      <c r="BH5904" s="2"/>
      <c r="BI5904" s="2"/>
      <c r="BJ5904" s="2"/>
      <c r="BK5904" s="2"/>
      <c r="BL5904" s="2"/>
      <c r="BM5904" s="2"/>
      <c r="BN5904" s="2"/>
      <c r="BO5904" s="2"/>
      <c r="BP5904" s="2"/>
      <c r="BQ5904" s="2"/>
      <c r="BR5904" s="2"/>
      <c r="BS5904" s="2"/>
      <c r="BT5904" s="2"/>
      <c r="BU5904" s="2"/>
      <c r="BV5904" s="2"/>
      <c r="BW5904" s="2"/>
      <c r="BX5904" s="2"/>
      <c r="BY5904" s="2"/>
    </row>
    <row r="5905" spans="38:77" s="11" customFormat="1" x14ac:dyDescent="0.3">
      <c r="AL5905" s="2"/>
      <c r="AM5905" s="2"/>
      <c r="AN5905" s="2"/>
      <c r="AO5905" s="2"/>
      <c r="AP5905" s="2"/>
      <c r="AQ5905" s="2"/>
      <c r="AR5905" s="2"/>
      <c r="AS5905" s="2"/>
      <c r="AT5905" s="2"/>
      <c r="AU5905" s="2"/>
      <c r="AV5905" s="2"/>
      <c r="AW5905" s="2"/>
      <c r="AX5905" s="2"/>
      <c r="AY5905" s="2"/>
      <c r="AZ5905" s="2"/>
      <c r="BA5905" s="2"/>
      <c r="BB5905" s="2"/>
      <c r="BC5905" s="2"/>
      <c r="BD5905" s="2"/>
      <c r="BE5905" s="2"/>
      <c r="BF5905" s="2"/>
      <c r="BG5905" s="2"/>
      <c r="BH5905" s="2"/>
      <c r="BI5905" s="2"/>
      <c r="BJ5905" s="2"/>
      <c r="BK5905" s="2"/>
      <c r="BL5905" s="2"/>
      <c r="BM5905" s="2"/>
      <c r="BN5905" s="2"/>
      <c r="BO5905" s="2"/>
      <c r="BP5905" s="2"/>
      <c r="BQ5905" s="2"/>
      <c r="BR5905" s="2"/>
      <c r="BS5905" s="2"/>
      <c r="BT5905" s="2"/>
      <c r="BU5905" s="2"/>
      <c r="BV5905" s="2"/>
      <c r="BW5905" s="2"/>
      <c r="BX5905" s="2"/>
      <c r="BY5905" s="2"/>
    </row>
    <row r="5906" spans="38:77" s="11" customFormat="1" x14ac:dyDescent="0.3">
      <c r="AL5906" s="2"/>
      <c r="AM5906" s="2"/>
      <c r="AN5906" s="2"/>
      <c r="AO5906" s="2"/>
      <c r="AP5906" s="2"/>
      <c r="AQ5906" s="2"/>
      <c r="AR5906" s="2"/>
      <c r="AS5906" s="2"/>
      <c r="AT5906" s="2"/>
      <c r="AU5906" s="2"/>
      <c r="AV5906" s="2"/>
      <c r="AW5906" s="2"/>
      <c r="AX5906" s="2"/>
      <c r="AY5906" s="2"/>
      <c r="AZ5906" s="2"/>
      <c r="BA5906" s="2"/>
      <c r="BB5906" s="2"/>
      <c r="BC5906" s="2"/>
      <c r="BD5906" s="2"/>
      <c r="BE5906" s="2"/>
      <c r="BF5906" s="2"/>
      <c r="BG5906" s="2"/>
      <c r="BH5906" s="2"/>
      <c r="BI5906" s="2"/>
      <c r="BJ5906" s="2"/>
      <c r="BK5906" s="2"/>
      <c r="BL5906" s="2"/>
      <c r="BM5906" s="2"/>
      <c r="BN5906" s="2"/>
      <c r="BO5906" s="2"/>
      <c r="BP5906" s="2"/>
      <c r="BQ5906" s="2"/>
      <c r="BR5906" s="2"/>
      <c r="BS5906" s="2"/>
      <c r="BT5906" s="2"/>
      <c r="BU5906" s="2"/>
      <c r="BV5906" s="2"/>
      <c r="BW5906" s="2"/>
      <c r="BX5906" s="2"/>
      <c r="BY5906" s="2"/>
    </row>
    <row r="5907" spans="38:77" s="11" customFormat="1" x14ac:dyDescent="0.3">
      <c r="AL5907" s="2"/>
      <c r="AM5907" s="2"/>
      <c r="AN5907" s="2"/>
      <c r="AO5907" s="2"/>
      <c r="AP5907" s="2"/>
      <c r="AQ5907" s="2"/>
      <c r="AR5907" s="2"/>
      <c r="AS5907" s="2"/>
      <c r="AT5907" s="2"/>
      <c r="AU5907" s="2"/>
      <c r="AV5907" s="2"/>
      <c r="AW5907" s="2"/>
      <c r="AX5907" s="2"/>
      <c r="AY5907" s="2"/>
      <c r="AZ5907" s="2"/>
      <c r="BA5907" s="2"/>
      <c r="BB5907" s="2"/>
      <c r="BC5907" s="2"/>
      <c r="BD5907" s="2"/>
      <c r="BE5907" s="2"/>
      <c r="BF5907" s="2"/>
      <c r="BG5907" s="2"/>
      <c r="BH5907" s="2"/>
      <c r="BI5907" s="2"/>
      <c r="BJ5907" s="2"/>
      <c r="BK5907" s="2"/>
      <c r="BL5907" s="2"/>
      <c r="BM5907" s="2"/>
      <c r="BN5907" s="2"/>
      <c r="BO5907" s="2"/>
      <c r="BP5907" s="2"/>
      <c r="BQ5907" s="2"/>
      <c r="BR5907" s="2"/>
      <c r="BS5907" s="2"/>
      <c r="BT5907" s="2"/>
      <c r="BU5907" s="2"/>
      <c r="BV5907" s="2"/>
      <c r="BW5907" s="2"/>
      <c r="BX5907" s="2"/>
      <c r="BY5907" s="2"/>
    </row>
    <row r="5908" spans="38:77" s="11" customFormat="1" x14ac:dyDescent="0.3">
      <c r="AL5908" s="2"/>
      <c r="AM5908" s="2"/>
      <c r="AN5908" s="2"/>
      <c r="AO5908" s="2"/>
      <c r="AP5908" s="2"/>
      <c r="AQ5908" s="2"/>
      <c r="AR5908" s="2"/>
      <c r="AS5908" s="2"/>
      <c r="AT5908" s="2"/>
      <c r="AU5908" s="2"/>
      <c r="AV5908" s="2"/>
      <c r="AW5908" s="2"/>
      <c r="AX5908" s="2"/>
      <c r="AY5908" s="2"/>
      <c r="AZ5908" s="2"/>
      <c r="BA5908" s="2"/>
      <c r="BB5908" s="2"/>
      <c r="BC5908" s="2"/>
      <c r="BD5908" s="2"/>
      <c r="BE5908" s="2"/>
      <c r="BF5908" s="2"/>
      <c r="BG5908" s="2"/>
      <c r="BH5908" s="2"/>
      <c r="BI5908" s="2"/>
      <c r="BJ5908" s="2"/>
      <c r="BK5908" s="2"/>
      <c r="BL5908" s="2"/>
      <c r="BM5908" s="2"/>
      <c r="BN5908" s="2"/>
      <c r="BO5908" s="2"/>
      <c r="BP5908" s="2"/>
      <c r="BQ5908" s="2"/>
      <c r="BR5908" s="2"/>
      <c r="BS5908" s="2"/>
      <c r="BT5908" s="2"/>
      <c r="BU5908" s="2"/>
      <c r="BV5908" s="2"/>
      <c r="BW5908" s="2"/>
      <c r="BX5908" s="2"/>
      <c r="BY5908" s="2"/>
    </row>
    <row r="5909" spans="38:77" s="11" customFormat="1" x14ac:dyDescent="0.3">
      <c r="AL5909" s="2"/>
      <c r="AM5909" s="2"/>
      <c r="AN5909" s="2"/>
      <c r="AO5909" s="2"/>
      <c r="AP5909" s="2"/>
      <c r="AQ5909" s="2"/>
      <c r="AR5909" s="2"/>
      <c r="AS5909" s="2"/>
      <c r="AT5909" s="2"/>
      <c r="AU5909" s="2"/>
      <c r="AV5909" s="2"/>
      <c r="AW5909" s="2"/>
      <c r="AX5909" s="2"/>
      <c r="AY5909" s="2"/>
      <c r="AZ5909" s="2"/>
      <c r="BA5909" s="2"/>
      <c r="BB5909" s="2"/>
      <c r="BC5909" s="2"/>
      <c r="BD5909" s="2"/>
      <c r="BE5909" s="2"/>
      <c r="BF5909" s="2"/>
      <c r="BG5909" s="2"/>
      <c r="BH5909" s="2"/>
      <c r="BI5909" s="2"/>
      <c r="BJ5909" s="2"/>
      <c r="BK5909" s="2"/>
      <c r="BL5909" s="2"/>
      <c r="BM5909" s="2"/>
      <c r="BN5909" s="2"/>
      <c r="BO5909" s="2"/>
      <c r="BP5909" s="2"/>
      <c r="BQ5909" s="2"/>
      <c r="BR5909" s="2"/>
      <c r="BS5909" s="2"/>
      <c r="BT5909" s="2"/>
      <c r="BU5909" s="2"/>
      <c r="BV5909" s="2"/>
      <c r="BW5909" s="2"/>
      <c r="BX5909" s="2"/>
      <c r="BY5909" s="2"/>
    </row>
    <row r="5910" spans="38:77" s="11" customFormat="1" x14ac:dyDescent="0.3">
      <c r="AL5910" s="2"/>
      <c r="AM5910" s="2"/>
      <c r="AN5910" s="2"/>
      <c r="AO5910" s="2"/>
      <c r="AP5910" s="2"/>
      <c r="AQ5910" s="2"/>
      <c r="AR5910" s="2"/>
      <c r="AS5910" s="2"/>
      <c r="AT5910" s="2"/>
      <c r="AU5910" s="2"/>
      <c r="AV5910" s="2"/>
      <c r="AW5910" s="2"/>
      <c r="AX5910" s="2"/>
      <c r="AY5910" s="2"/>
      <c r="AZ5910" s="2"/>
      <c r="BA5910" s="2"/>
      <c r="BB5910" s="2"/>
      <c r="BC5910" s="2"/>
      <c r="BD5910" s="2"/>
      <c r="BE5910" s="2"/>
      <c r="BF5910" s="2"/>
      <c r="BG5910" s="2"/>
      <c r="BH5910" s="2"/>
      <c r="BI5910" s="2"/>
      <c r="BJ5910" s="2"/>
      <c r="BK5910" s="2"/>
      <c r="BL5910" s="2"/>
      <c r="BM5910" s="2"/>
      <c r="BN5910" s="2"/>
      <c r="BO5910" s="2"/>
      <c r="BP5910" s="2"/>
      <c r="BQ5910" s="2"/>
      <c r="BR5910" s="2"/>
      <c r="BS5910" s="2"/>
      <c r="BT5910" s="2"/>
      <c r="BU5910" s="2"/>
      <c r="BV5910" s="2"/>
      <c r="BW5910" s="2"/>
      <c r="BX5910" s="2"/>
      <c r="BY5910" s="2"/>
    </row>
    <row r="5911" spans="38:77" s="11" customFormat="1" x14ac:dyDescent="0.3">
      <c r="AL5911" s="2"/>
      <c r="AM5911" s="2"/>
      <c r="AN5911" s="2"/>
      <c r="AO5911" s="2"/>
      <c r="AP5911" s="2"/>
      <c r="AQ5911" s="2"/>
      <c r="AR5911" s="2"/>
      <c r="AS5911" s="2"/>
      <c r="AT5911" s="2"/>
      <c r="AU5911" s="2"/>
      <c r="AV5911" s="2"/>
      <c r="AW5911" s="2"/>
      <c r="AX5911" s="2"/>
      <c r="AY5911" s="2"/>
      <c r="AZ5911" s="2"/>
      <c r="BA5911" s="2"/>
      <c r="BB5911" s="2"/>
      <c r="BC5911" s="2"/>
      <c r="BD5911" s="2"/>
      <c r="BE5911" s="2"/>
      <c r="BF5911" s="2"/>
      <c r="BG5911" s="2"/>
      <c r="BH5911" s="2"/>
      <c r="BI5911" s="2"/>
      <c r="BJ5911" s="2"/>
      <c r="BK5911" s="2"/>
      <c r="BL5911" s="2"/>
      <c r="BM5911" s="2"/>
      <c r="BN5911" s="2"/>
      <c r="BO5911" s="2"/>
      <c r="BP5911" s="2"/>
      <c r="BQ5911" s="2"/>
      <c r="BR5911" s="2"/>
      <c r="BS5911" s="2"/>
      <c r="BT5911" s="2"/>
      <c r="BU5911" s="2"/>
      <c r="BV5911" s="2"/>
      <c r="BW5911" s="2"/>
      <c r="BX5911" s="2"/>
      <c r="BY5911" s="2"/>
    </row>
    <row r="5912" spans="38:77" s="11" customFormat="1" x14ac:dyDescent="0.3">
      <c r="AL5912" s="2"/>
      <c r="AM5912" s="2"/>
      <c r="AN5912" s="2"/>
      <c r="AO5912" s="2"/>
      <c r="AP5912" s="2"/>
      <c r="AQ5912" s="2"/>
      <c r="AR5912" s="2"/>
      <c r="AS5912" s="2"/>
      <c r="AT5912" s="2"/>
      <c r="AU5912" s="2"/>
      <c r="AV5912" s="2"/>
      <c r="AW5912" s="2"/>
      <c r="AX5912" s="2"/>
      <c r="AY5912" s="2"/>
      <c r="AZ5912" s="2"/>
      <c r="BA5912" s="2"/>
      <c r="BB5912" s="2"/>
      <c r="BC5912" s="2"/>
      <c r="BD5912" s="2"/>
      <c r="BE5912" s="2"/>
      <c r="BF5912" s="2"/>
      <c r="BG5912" s="2"/>
      <c r="BH5912" s="2"/>
      <c r="BI5912" s="2"/>
      <c r="BJ5912" s="2"/>
      <c r="BK5912" s="2"/>
      <c r="BL5912" s="2"/>
      <c r="BM5912" s="2"/>
      <c r="BN5912" s="2"/>
      <c r="BO5912" s="2"/>
      <c r="BP5912" s="2"/>
      <c r="BQ5912" s="2"/>
      <c r="BR5912" s="2"/>
      <c r="BS5912" s="2"/>
      <c r="BT5912" s="2"/>
      <c r="BU5912" s="2"/>
      <c r="BV5912" s="2"/>
      <c r="BW5912" s="2"/>
      <c r="BX5912" s="2"/>
      <c r="BY5912" s="2"/>
    </row>
    <row r="5913" spans="38:77" s="11" customFormat="1" x14ac:dyDescent="0.3">
      <c r="AL5913" s="2"/>
      <c r="AM5913" s="2"/>
      <c r="AN5913" s="2"/>
      <c r="AO5913" s="2"/>
      <c r="AP5913" s="2"/>
      <c r="AQ5913" s="2"/>
      <c r="AR5913" s="2"/>
      <c r="AS5913" s="2"/>
      <c r="AT5913" s="2"/>
      <c r="AU5913" s="2"/>
      <c r="AV5913" s="2"/>
      <c r="AW5913" s="2"/>
      <c r="AX5913" s="2"/>
      <c r="AY5913" s="2"/>
      <c r="AZ5913" s="2"/>
      <c r="BA5913" s="2"/>
      <c r="BB5913" s="2"/>
      <c r="BC5913" s="2"/>
      <c r="BD5913" s="2"/>
      <c r="BE5913" s="2"/>
      <c r="BF5913" s="2"/>
      <c r="BG5913" s="2"/>
      <c r="BH5913" s="2"/>
      <c r="BI5913" s="2"/>
      <c r="BJ5913" s="2"/>
      <c r="BK5913" s="2"/>
      <c r="BL5913" s="2"/>
      <c r="BM5913" s="2"/>
      <c r="BN5913" s="2"/>
      <c r="BO5913" s="2"/>
      <c r="BP5913" s="2"/>
      <c r="BQ5913" s="2"/>
      <c r="BR5913" s="2"/>
      <c r="BS5913" s="2"/>
      <c r="BT5913" s="2"/>
      <c r="BU5913" s="2"/>
      <c r="BV5913" s="2"/>
      <c r="BW5913" s="2"/>
      <c r="BX5913" s="2"/>
      <c r="BY5913" s="2"/>
    </row>
    <row r="5914" spans="38:77" s="11" customFormat="1" x14ac:dyDescent="0.3">
      <c r="AL5914" s="2"/>
      <c r="AM5914" s="2"/>
      <c r="AN5914" s="2"/>
      <c r="AO5914" s="2"/>
      <c r="AP5914" s="2"/>
      <c r="AQ5914" s="2"/>
      <c r="AR5914" s="2"/>
      <c r="AS5914" s="2"/>
      <c r="AT5914" s="2"/>
      <c r="AU5914" s="2"/>
      <c r="AV5914" s="2"/>
      <c r="AW5914" s="2"/>
      <c r="AX5914" s="2"/>
      <c r="AY5914" s="2"/>
      <c r="AZ5914" s="2"/>
      <c r="BA5914" s="2"/>
      <c r="BB5914" s="2"/>
      <c r="BC5914" s="2"/>
      <c r="BD5914" s="2"/>
      <c r="BE5914" s="2"/>
      <c r="BF5914" s="2"/>
      <c r="BG5914" s="2"/>
      <c r="BH5914" s="2"/>
      <c r="BI5914" s="2"/>
      <c r="BJ5914" s="2"/>
      <c r="BK5914" s="2"/>
      <c r="BL5914" s="2"/>
      <c r="BM5914" s="2"/>
      <c r="BN5914" s="2"/>
      <c r="BO5914" s="2"/>
      <c r="BP5914" s="2"/>
      <c r="BQ5914" s="2"/>
      <c r="BR5914" s="2"/>
      <c r="BS5914" s="2"/>
      <c r="BT5914" s="2"/>
      <c r="BU5914" s="2"/>
      <c r="BV5914" s="2"/>
      <c r="BW5914" s="2"/>
      <c r="BX5914" s="2"/>
      <c r="BY5914" s="2"/>
    </row>
    <row r="5915" spans="38:77" s="11" customFormat="1" x14ac:dyDescent="0.3">
      <c r="AL5915" s="2"/>
      <c r="AM5915" s="2"/>
      <c r="AN5915" s="2"/>
      <c r="AO5915" s="2"/>
      <c r="AP5915" s="2"/>
      <c r="AQ5915" s="2"/>
      <c r="AR5915" s="2"/>
      <c r="AS5915" s="2"/>
      <c r="AT5915" s="2"/>
      <c r="AU5915" s="2"/>
      <c r="AV5915" s="2"/>
      <c r="AW5915" s="2"/>
      <c r="AX5915" s="2"/>
      <c r="AY5915" s="2"/>
      <c r="AZ5915" s="2"/>
      <c r="BA5915" s="2"/>
      <c r="BB5915" s="2"/>
      <c r="BC5915" s="2"/>
      <c r="BD5915" s="2"/>
      <c r="BE5915" s="2"/>
      <c r="BF5915" s="2"/>
      <c r="BG5915" s="2"/>
      <c r="BH5915" s="2"/>
      <c r="BI5915" s="2"/>
      <c r="BJ5915" s="2"/>
      <c r="BK5915" s="2"/>
      <c r="BL5915" s="2"/>
      <c r="BM5915" s="2"/>
      <c r="BN5915" s="2"/>
      <c r="BO5915" s="2"/>
      <c r="BP5915" s="2"/>
      <c r="BQ5915" s="2"/>
      <c r="BR5915" s="2"/>
      <c r="BS5915" s="2"/>
      <c r="BT5915" s="2"/>
      <c r="BU5915" s="2"/>
      <c r="BV5915" s="2"/>
      <c r="BW5915" s="2"/>
      <c r="BX5915" s="2"/>
      <c r="BY5915" s="2"/>
    </row>
    <row r="5916" spans="38:77" s="11" customFormat="1" x14ac:dyDescent="0.3">
      <c r="AL5916" s="2"/>
      <c r="AM5916" s="2"/>
      <c r="AN5916" s="2"/>
      <c r="AO5916" s="2"/>
      <c r="AP5916" s="2"/>
      <c r="AQ5916" s="2"/>
      <c r="AR5916" s="2"/>
      <c r="AS5916" s="2"/>
      <c r="AT5916" s="2"/>
      <c r="AU5916" s="2"/>
      <c r="AV5916" s="2"/>
      <c r="AW5916" s="2"/>
      <c r="AX5916" s="2"/>
      <c r="AY5916" s="2"/>
      <c r="AZ5916" s="2"/>
      <c r="BA5916" s="2"/>
      <c r="BB5916" s="2"/>
      <c r="BC5916" s="2"/>
      <c r="BD5916" s="2"/>
      <c r="BE5916" s="2"/>
      <c r="BF5916" s="2"/>
      <c r="BG5916" s="2"/>
      <c r="BH5916" s="2"/>
      <c r="BI5916" s="2"/>
      <c r="BJ5916" s="2"/>
      <c r="BK5916" s="2"/>
      <c r="BL5916" s="2"/>
      <c r="BM5916" s="2"/>
      <c r="BN5916" s="2"/>
      <c r="BO5916" s="2"/>
      <c r="BP5916" s="2"/>
      <c r="BQ5916" s="2"/>
      <c r="BR5916" s="2"/>
      <c r="BS5916" s="2"/>
      <c r="BT5916" s="2"/>
      <c r="BU5916" s="2"/>
      <c r="BV5916" s="2"/>
      <c r="BW5916" s="2"/>
      <c r="BX5916" s="2"/>
      <c r="BY5916" s="2"/>
    </row>
    <row r="5917" spans="38:77" s="11" customFormat="1" x14ac:dyDescent="0.3">
      <c r="AL5917" s="2"/>
      <c r="AM5917" s="2"/>
      <c r="AN5917" s="2"/>
      <c r="AO5917" s="2"/>
      <c r="AP5917" s="2"/>
      <c r="AQ5917" s="2"/>
      <c r="AR5917" s="2"/>
      <c r="AS5917" s="2"/>
      <c r="AT5917" s="2"/>
      <c r="AU5917" s="2"/>
      <c r="AV5917" s="2"/>
      <c r="AW5917" s="2"/>
      <c r="AX5917" s="2"/>
      <c r="AY5917" s="2"/>
      <c r="AZ5917" s="2"/>
      <c r="BA5917" s="2"/>
      <c r="BB5917" s="2"/>
      <c r="BC5917" s="2"/>
      <c r="BD5917" s="2"/>
      <c r="BE5917" s="2"/>
      <c r="BF5917" s="2"/>
      <c r="BG5917" s="2"/>
      <c r="BH5917" s="2"/>
      <c r="BI5917" s="2"/>
      <c r="BJ5917" s="2"/>
      <c r="BK5917" s="2"/>
      <c r="BL5917" s="2"/>
      <c r="BM5917" s="2"/>
      <c r="BN5917" s="2"/>
      <c r="BO5917" s="2"/>
      <c r="BP5917" s="2"/>
      <c r="BQ5917" s="2"/>
      <c r="BR5917" s="2"/>
      <c r="BS5917" s="2"/>
      <c r="BT5917" s="2"/>
      <c r="BU5917" s="2"/>
      <c r="BV5917" s="2"/>
      <c r="BW5917" s="2"/>
      <c r="BX5917" s="2"/>
      <c r="BY5917" s="2"/>
    </row>
    <row r="5918" spans="38:77" s="11" customFormat="1" x14ac:dyDescent="0.3">
      <c r="AL5918" s="2"/>
      <c r="AM5918" s="2"/>
      <c r="AN5918" s="2"/>
      <c r="AO5918" s="2"/>
      <c r="AP5918" s="2"/>
      <c r="AQ5918" s="2"/>
      <c r="AR5918" s="2"/>
      <c r="AS5918" s="2"/>
      <c r="AT5918" s="2"/>
      <c r="AU5918" s="2"/>
      <c r="AV5918" s="2"/>
      <c r="AW5918" s="2"/>
      <c r="AX5918" s="2"/>
      <c r="AY5918" s="2"/>
      <c r="AZ5918" s="2"/>
      <c r="BA5918" s="2"/>
      <c r="BB5918" s="2"/>
      <c r="BC5918" s="2"/>
      <c r="BD5918" s="2"/>
      <c r="BE5918" s="2"/>
      <c r="BF5918" s="2"/>
      <c r="BG5918" s="2"/>
      <c r="BH5918" s="2"/>
      <c r="BI5918" s="2"/>
      <c r="BJ5918" s="2"/>
      <c r="BK5918" s="2"/>
      <c r="BL5918" s="2"/>
      <c r="BM5918" s="2"/>
      <c r="BN5918" s="2"/>
      <c r="BO5918" s="2"/>
      <c r="BP5918" s="2"/>
      <c r="BQ5918" s="2"/>
      <c r="BR5918" s="2"/>
      <c r="BS5918" s="2"/>
      <c r="BT5918" s="2"/>
      <c r="BU5918" s="2"/>
      <c r="BV5918" s="2"/>
      <c r="BW5918" s="2"/>
      <c r="BX5918" s="2"/>
      <c r="BY5918" s="2"/>
    </row>
    <row r="5919" spans="38:77" s="11" customFormat="1" x14ac:dyDescent="0.3">
      <c r="AL5919" s="2"/>
      <c r="AM5919" s="2"/>
      <c r="AN5919" s="2"/>
      <c r="AO5919" s="2"/>
      <c r="AP5919" s="2"/>
      <c r="AQ5919" s="2"/>
      <c r="AR5919" s="2"/>
      <c r="AS5919" s="2"/>
      <c r="AT5919" s="2"/>
      <c r="AU5919" s="2"/>
      <c r="AV5919" s="2"/>
      <c r="AW5919" s="2"/>
      <c r="AX5919" s="2"/>
      <c r="AY5919" s="2"/>
      <c r="AZ5919" s="2"/>
      <c r="BA5919" s="2"/>
      <c r="BB5919" s="2"/>
      <c r="BC5919" s="2"/>
      <c r="BD5919" s="2"/>
      <c r="BE5919" s="2"/>
      <c r="BF5919" s="2"/>
      <c r="BG5919" s="2"/>
      <c r="BH5919" s="2"/>
      <c r="BI5919" s="2"/>
      <c r="BJ5919" s="2"/>
      <c r="BK5919" s="2"/>
      <c r="BL5919" s="2"/>
      <c r="BM5919" s="2"/>
      <c r="BN5919" s="2"/>
      <c r="BO5919" s="2"/>
      <c r="BP5919" s="2"/>
      <c r="BQ5919" s="2"/>
      <c r="BR5919" s="2"/>
      <c r="BS5919" s="2"/>
      <c r="BT5919" s="2"/>
      <c r="BU5919" s="2"/>
      <c r="BV5919" s="2"/>
      <c r="BW5919" s="2"/>
      <c r="BX5919" s="2"/>
      <c r="BY5919" s="2"/>
    </row>
    <row r="5920" spans="38:77" s="11" customFormat="1" x14ac:dyDescent="0.3">
      <c r="AL5920" s="2"/>
      <c r="AM5920" s="2"/>
      <c r="AN5920" s="2"/>
      <c r="AO5920" s="2"/>
      <c r="AP5920" s="2"/>
      <c r="AQ5920" s="2"/>
      <c r="AR5920" s="2"/>
      <c r="AS5920" s="2"/>
      <c r="AT5920" s="2"/>
      <c r="AU5920" s="2"/>
      <c r="AV5920" s="2"/>
      <c r="AW5920" s="2"/>
      <c r="AX5920" s="2"/>
      <c r="AY5920" s="2"/>
      <c r="AZ5920" s="2"/>
      <c r="BA5920" s="2"/>
      <c r="BB5920" s="2"/>
      <c r="BC5920" s="2"/>
      <c r="BD5920" s="2"/>
      <c r="BE5920" s="2"/>
      <c r="BF5920" s="2"/>
      <c r="BG5920" s="2"/>
      <c r="BH5920" s="2"/>
      <c r="BI5920" s="2"/>
      <c r="BJ5920" s="2"/>
      <c r="BK5920" s="2"/>
      <c r="BL5920" s="2"/>
      <c r="BM5920" s="2"/>
      <c r="BN5920" s="2"/>
      <c r="BO5920" s="2"/>
      <c r="BP5920" s="2"/>
      <c r="BQ5920" s="2"/>
      <c r="BR5920" s="2"/>
      <c r="BS5920" s="2"/>
      <c r="BT5920" s="2"/>
      <c r="BU5920" s="2"/>
      <c r="BV5920" s="2"/>
      <c r="BW5920" s="2"/>
      <c r="BX5920" s="2"/>
      <c r="BY5920" s="2"/>
    </row>
    <row r="5921" spans="38:77" s="11" customFormat="1" x14ac:dyDescent="0.3">
      <c r="AL5921" s="2"/>
      <c r="AM5921" s="2"/>
      <c r="AN5921" s="2"/>
      <c r="AO5921" s="2"/>
      <c r="AP5921" s="2"/>
      <c r="AQ5921" s="2"/>
      <c r="AR5921" s="2"/>
      <c r="AS5921" s="2"/>
      <c r="AT5921" s="2"/>
      <c r="AU5921" s="2"/>
      <c r="AV5921" s="2"/>
      <c r="AW5921" s="2"/>
      <c r="AX5921" s="2"/>
      <c r="AY5921" s="2"/>
      <c r="AZ5921" s="2"/>
      <c r="BA5921" s="2"/>
      <c r="BB5921" s="2"/>
      <c r="BC5921" s="2"/>
      <c r="BD5921" s="2"/>
      <c r="BE5921" s="2"/>
      <c r="BF5921" s="2"/>
      <c r="BG5921" s="2"/>
      <c r="BH5921" s="2"/>
      <c r="BI5921" s="2"/>
      <c r="BJ5921" s="2"/>
      <c r="BK5921" s="2"/>
      <c r="BL5921" s="2"/>
      <c r="BM5921" s="2"/>
      <c r="BN5921" s="2"/>
      <c r="BO5921" s="2"/>
      <c r="BP5921" s="2"/>
      <c r="BQ5921" s="2"/>
      <c r="BR5921" s="2"/>
      <c r="BS5921" s="2"/>
      <c r="BT5921" s="2"/>
      <c r="BU5921" s="2"/>
      <c r="BV5921" s="2"/>
      <c r="BW5921" s="2"/>
      <c r="BX5921" s="2"/>
      <c r="BY5921" s="2"/>
    </row>
    <row r="5922" spans="38:77" s="11" customFormat="1" x14ac:dyDescent="0.3">
      <c r="AL5922" s="2"/>
      <c r="AM5922" s="2"/>
      <c r="AN5922" s="2"/>
      <c r="AO5922" s="2"/>
      <c r="AP5922" s="2"/>
      <c r="AQ5922" s="2"/>
      <c r="AR5922" s="2"/>
      <c r="AS5922" s="2"/>
      <c r="AT5922" s="2"/>
      <c r="AU5922" s="2"/>
      <c r="AV5922" s="2"/>
      <c r="AW5922" s="2"/>
      <c r="AX5922" s="2"/>
      <c r="AY5922" s="2"/>
      <c r="AZ5922" s="2"/>
      <c r="BA5922" s="2"/>
      <c r="BB5922" s="2"/>
      <c r="BC5922" s="2"/>
      <c r="BD5922" s="2"/>
      <c r="BE5922" s="2"/>
      <c r="BF5922" s="2"/>
      <c r="BG5922" s="2"/>
      <c r="BH5922" s="2"/>
      <c r="BI5922" s="2"/>
      <c r="BJ5922" s="2"/>
      <c r="BK5922" s="2"/>
      <c r="BL5922" s="2"/>
      <c r="BM5922" s="2"/>
      <c r="BN5922" s="2"/>
      <c r="BO5922" s="2"/>
      <c r="BP5922" s="2"/>
      <c r="BQ5922" s="2"/>
      <c r="BR5922" s="2"/>
      <c r="BS5922" s="2"/>
      <c r="BT5922" s="2"/>
      <c r="BU5922" s="2"/>
      <c r="BV5922" s="2"/>
      <c r="BW5922" s="2"/>
      <c r="BX5922" s="2"/>
      <c r="BY5922" s="2"/>
    </row>
    <row r="5923" spans="38:77" s="11" customFormat="1" x14ac:dyDescent="0.3">
      <c r="AL5923" s="2"/>
      <c r="AM5923" s="2"/>
      <c r="AN5923" s="2"/>
      <c r="AO5923" s="2"/>
      <c r="AP5923" s="2"/>
      <c r="AQ5923" s="2"/>
      <c r="AR5923" s="2"/>
      <c r="AS5923" s="2"/>
      <c r="AT5923" s="2"/>
      <c r="AU5923" s="2"/>
      <c r="AV5923" s="2"/>
      <c r="AW5923" s="2"/>
      <c r="AX5923" s="2"/>
      <c r="AY5923" s="2"/>
      <c r="AZ5923" s="2"/>
      <c r="BA5923" s="2"/>
      <c r="BB5923" s="2"/>
      <c r="BC5923" s="2"/>
      <c r="BD5923" s="2"/>
      <c r="BE5923" s="2"/>
      <c r="BF5923" s="2"/>
      <c r="BG5923" s="2"/>
      <c r="BH5923" s="2"/>
      <c r="BI5923" s="2"/>
      <c r="BJ5923" s="2"/>
      <c r="BK5923" s="2"/>
      <c r="BL5923" s="2"/>
      <c r="BM5923" s="2"/>
      <c r="BN5923" s="2"/>
      <c r="BO5923" s="2"/>
      <c r="BP5923" s="2"/>
      <c r="BQ5923" s="2"/>
      <c r="BR5923" s="2"/>
      <c r="BS5923" s="2"/>
      <c r="BT5923" s="2"/>
      <c r="BU5923" s="2"/>
      <c r="BV5923" s="2"/>
      <c r="BW5923" s="2"/>
      <c r="BX5923" s="2"/>
      <c r="BY5923" s="2"/>
    </row>
    <row r="5924" spans="38:77" s="11" customFormat="1" x14ac:dyDescent="0.3">
      <c r="AL5924" s="2"/>
      <c r="AM5924" s="2"/>
      <c r="AN5924" s="2"/>
      <c r="AO5924" s="2"/>
      <c r="AP5924" s="2"/>
      <c r="AQ5924" s="2"/>
      <c r="AR5924" s="2"/>
      <c r="AS5924" s="2"/>
      <c r="AT5924" s="2"/>
      <c r="AU5924" s="2"/>
      <c r="AV5924" s="2"/>
      <c r="AW5924" s="2"/>
      <c r="AX5924" s="2"/>
      <c r="AY5924" s="2"/>
      <c r="AZ5924" s="2"/>
      <c r="BA5924" s="2"/>
      <c r="BB5924" s="2"/>
      <c r="BC5924" s="2"/>
      <c r="BD5924" s="2"/>
      <c r="BE5924" s="2"/>
      <c r="BF5924" s="2"/>
      <c r="BG5924" s="2"/>
      <c r="BH5924" s="2"/>
      <c r="BI5924" s="2"/>
      <c r="BJ5924" s="2"/>
      <c r="BK5924" s="2"/>
      <c r="BL5924" s="2"/>
      <c r="BM5924" s="2"/>
      <c r="BN5924" s="2"/>
      <c r="BO5924" s="2"/>
      <c r="BP5924" s="2"/>
      <c r="BQ5924" s="2"/>
      <c r="BR5924" s="2"/>
      <c r="BS5924" s="2"/>
      <c r="BT5924" s="2"/>
      <c r="BU5924" s="2"/>
      <c r="BV5924" s="2"/>
      <c r="BW5924" s="2"/>
      <c r="BX5924" s="2"/>
      <c r="BY5924" s="2"/>
    </row>
    <row r="5925" spans="38:77" s="11" customFormat="1" x14ac:dyDescent="0.3">
      <c r="AL5925" s="2"/>
      <c r="AM5925" s="2"/>
      <c r="AN5925" s="2"/>
      <c r="AO5925" s="2"/>
      <c r="AP5925" s="2"/>
      <c r="AQ5925" s="2"/>
      <c r="AR5925" s="2"/>
      <c r="AS5925" s="2"/>
      <c r="AT5925" s="2"/>
      <c r="AU5925" s="2"/>
      <c r="AV5925" s="2"/>
      <c r="AW5925" s="2"/>
      <c r="AX5925" s="2"/>
      <c r="AY5925" s="2"/>
      <c r="AZ5925" s="2"/>
      <c r="BA5925" s="2"/>
      <c r="BB5925" s="2"/>
      <c r="BC5925" s="2"/>
      <c r="BD5925" s="2"/>
      <c r="BE5925" s="2"/>
      <c r="BF5925" s="2"/>
      <c r="BG5925" s="2"/>
      <c r="BH5925" s="2"/>
      <c r="BI5925" s="2"/>
      <c r="BJ5925" s="2"/>
      <c r="BK5925" s="2"/>
      <c r="BL5925" s="2"/>
      <c r="BM5925" s="2"/>
      <c r="BN5925" s="2"/>
      <c r="BO5925" s="2"/>
      <c r="BP5925" s="2"/>
      <c r="BQ5925" s="2"/>
      <c r="BR5925" s="2"/>
      <c r="BS5925" s="2"/>
      <c r="BT5925" s="2"/>
      <c r="BU5925" s="2"/>
      <c r="BV5925" s="2"/>
      <c r="BW5925" s="2"/>
      <c r="BX5925" s="2"/>
      <c r="BY5925" s="2"/>
    </row>
    <row r="5926" spans="38:77" s="11" customFormat="1" x14ac:dyDescent="0.3">
      <c r="AL5926" s="2"/>
      <c r="AM5926" s="2"/>
      <c r="AN5926" s="2"/>
      <c r="AO5926" s="2"/>
      <c r="AP5926" s="2"/>
      <c r="AQ5926" s="2"/>
      <c r="AR5926" s="2"/>
      <c r="AS5926" s="2"/>
      <c r="AT5926" s="2"/>
      <c r="AU5926" s="2"/>
      <c r="AV5926" s="2"/>
      <c r="AW5926" s="2"/>
      <c r="AX5926" s="2"/>
      <c r="AY5926" s="2"/>
      <c r="AZ5926" s="2"/>
      <c r="BA5926" s="2"/>
      <c r="BB5926" s="2"/>
      <c r="BC5926" s="2"/>
      <c r="BD5926" s="2"/>
      <c r="BE5926" s="2"/>
      <c r="BF5926" s="2"/>
      <c r="BG5926" s="2"/>
      <c r="BH5926" s="2"/>
      <c r="BI5926" s="2"/>
      <c r="BJ5926" s="2"/>
      <c r="BK5926" s="2"/>
      <c r="BL5926" s="2"/>
      <c r="BM5926" s="2"/>
      <c r="BN5926" s="2"/>
      <c r="BO5926" s="2"/>
      <c r="BP5926" s="2"/>
      <c r="BQ5926" s="2"/>
      <c r="BR5926" s="2"/>
      <c r="BS5926" s="2"/>
      <c r="BT5926" s="2"/>
      <c r="BU5926" s="2"/>
      <c r="BV5926" s="2"/>
      <c r="BW5926" s="2"/>
      <c r="BX5926" s="2"/>
      <c r="BY5926" s="2"/>
    </row>
    <row r="5927" spans="38:77" s="11" customFormat="1" x14ac:dyDescent="0.3">
      <c r="AL5927" s="2"/>
      <c r="AM5927" s="2"/>
      <c r="AN5927" s="2"/>
      <c r="AO5927" s="2"/>
      <c r="AP5927" s="2"/>
      <c r="AQ5927" s="2"/>
      <c r="AR5927" s="2"/>
      <c r="AS5927" s="2"/>
      <c r="AT5927" s="2"/>
      <c r="AU5927" s="2"/>
      <c r="AV5927" s="2"/>
      <c r="AW5927" s="2"/>
      <c r="AX5927" s="2"/>
      <c r="AY5927" s="2"/>
      <c r="AZ5927" s="2"/>
      <c r="BA5927" s="2"/>
      <c r="BB5927" s="2"/>
      <c r="BC5927" s="2"/>
      <c r="BD5927" s="2"/>
      <c r="BE5927" s="2"/>
      <c r="BF5927" s="2"/>
      <c r="BG5927" s="2"/>
      <c r="BH5927" s="2"/>
      <c r="BI5927" s="2"/>
      <c r="BJ5927" s="2"/>
      <c r="BK5927" s="2"/>
      <c r="BL5927" s="2"/>
      <c r="BM5927" s="2"/>
      <c r="BN5927" s="2"/>
      <c r="BO5927" s="2"/>
      <c r="BP5927" s="2"/>
      <c r="BQ5927" s="2"/>
      <c r="BR5927" s="2"/>
      <c r="BS5927" s="2"/>
      <c r="BT5927" s="2"/>
      <c r="BU5927" s="2"/>
      <c r="BV5927" s="2"/>
      <c r="BW5927" s="2"/>
      <c r="BX5927" s="2"/>
      <c r="BY5927" s="2"/>
    </row>
    <row r="5928" spans="38:77" s="11" customFormat="1" x14ac:dyDescent="0.3">
      <c r="AL5928" s="2"/>
      <c r="AM5928" s="2"/>
      <c r="AN5928" s="2"/>
      <c r="AO5928" s="2"/>
      <c r="AP5928" s="2"/>
      <c r="AQ5928" s="2"/>
      <c r="AR5928" s="2"/>
      <c r="AS5928" s="2"/>
      <c r="AT5928" s="2"/>
      <c r="AU5928" s="2"/>
      <c r="AV5928" s="2"/>
      <c r="AW5928" s="2"/>
      <c r="AX5928" s="2"/>
      <c r="AY5928" s="2"/>
      <c r="AZ5928" s="2"/>
      <c r="BA5928" s="2"/>
      <c r="BB5928" s="2"/>
      <c r="BC5928" s="2"/>
      <c r="BD5928" s="2"/>
      <c r="BE5928" s="2"/>
      <c r="BF5928" s="2"/>
      <c r="BG5928" s="2"/>
      <c r="BH5928" s="2"/>
      <c r="BI5928" s="2"/>
      <c r="BJ5928" s="2"/>
      <c r="BK5928" s="2"/>
      <c r="BL5928" s="2"/>
      <c r="BM5928" s="2"/>
      <c r="BN5928" s="2"/>
      <c r="BO5928" s="2"/>
      <c r="BP5928" s="2"/>
      <c r="BQ5928" s="2"/>
      <c r="BR5928" s="2"/>
      <c r="BS5928" s="2"/>
      <c r="BT5928" s="2"/>
      <c r="BU5928" s="2"/>
      <c r="BV5928" s="2"/>
      <c r="BW5928" s="2"/>
      <c r="BX5928" s="2"/>
      <c r="BY5928" s="2"/>
    </row>
    <row r="5929" spans="38:77" s="11" customFormat="1" x14ac:dyDescent="0.3">
      <c r="AL5929" s="2"/>
      <c r="AM5929" s="2"/>
      <c r="AN5929" s="2"/>
      <c r="AO5929" s="2"/>
      <c r="AP5929" s="2"/>
      <c r="AQ5929" s="2"/>
      <c r="AR5929" s="2"/>
      <c r="AS5929" s="2"/>
      <c r="AT5929" s="2"/>
      <c r="AU5929" s="2"/>
      <c r="AV5929" s="2"/>
      <c r="AW5929" s="2"/>
      <c r="AX5929" s="2"/>
      <c r="AY5929" s="2"/>
      <c r="AZ5929" s="2"/>
      <c r="BA5929" s="2"/>
      <c r="BB5929" s="2"/>
      <c r="BC5929" s="2"/>
      <c r="BD5929" s="2"/>
      <c r="BE5929" s="2"/>
      <c r="BF5929" s="2"/>
      <c r="BG5929" s="2"/>
      <c r="BH5929" s="2"/>
      <c r="BI5929" s="2"/>
      <c r="BJ5929" s="2"/>
      <c r="BK5929" s="2"/>
      <c r="BL5929" s="2"/>
      <c r="BM5929" s="2"/>
      <c r="BN5929" s="2"/>
      <c r="BO5929" s="2"/>
      <c r="BP5929" s="2"/>
      <c r="BQ5929" s="2"/>
      <c r="BR5929" s="2"/>
      <c r="BS5929" s="2"/>
      <c r="BT5929" s="2"/>
      <c r="BU5929" s="2"/>
      <c r="BV5929" s="2"/>
      <c r="BW5929" s="2"/>
      <c r="BX5929" s="2"/>
      <c r="BY5929" s="2"/>
    </row>
    <row r="5930" spans="38:77" s="11" customFormat="1" x14ac:dyDescent="0.3">
      <c r="AL5930" s="2"/>
      <c r="AM5930" s="2"/>
      <c r="AN5930" s="2"/>
      <c r="AO5930" s="2"/>
      <c r="AP5930" s="2"/>
      <c r="AQ5930" s="2"/>
      <c r="AR5930" s="2"/>
      <c r="AS5930" s="2"/>
      <c r="AT5930" s="2"/>
      <c r="AU5930" s="2"/>
      <c r="AV5930" s="2"/>
      <c r="AW5930" s="2"/>
      <c r="AX5930" s="2"/>
      <c r="AY5930" s="2"/>
      <c r="AZ5930" s="2"/>
      <c r="BA5930" s="2"/>
      <c r="BB5930" s="2"/>
      <c r="BC5930" s="2"/>
      <c r="BD5930" s="2"/>
      <c r="BE5930" s="2"/>
      <c r="BF5930" s="2"/>
      <c r="BG5930" s="2"/>
      <c r="BH5930" s="2"/>
      <c r="BI5930" s="2"/>
      <c r="BJ5930" s="2"/>
      <c r="BK5930" s="2"/>
      <c r="BL5930" s="2"/>
      <c r="BM5930" s="2"/>
      <c r="BN5930" s="2"/>
      <c r="BO5930" s="2"/>
      <c r="BP5930" s="2"/>
      <c r="BQ5930" s="2"/>
      <c r="BR5930" s="2"/>
      <c r="BS5930" s="2"/>
      <c r="BT5930" s="2"/>
      <c r="BU5930" s="2"/>
      <c r="BV5930" s="2"/>
      <c r="BW5930" s="2"/>
      <c r="BX5930" s="2"/>
      <c r="BY5930" s="2"/>
    </row>
    <row r="5931" spans="38:77" s="11" customFormat="1" x14ac:dyDescent="0.3">
      <c r="AL5931" s="2"/>
      <c r="AM5931" s="2"/>
      <c r="AN5931" s="2"/>
      <c r="AO5931" s="2"/>
      <c r="AP5931" s="2"/>
      <c r="AQ5931" s="2"/>
      <c r="AR5931" s="2"/>
      <c r="AS5931" s="2"/>
      <c r="AT5931" s="2"/>
      <c r="AU5931" s="2"/>
      <c r="AV5931" s="2"/>
      <c r="AW5931" s="2"/>
      <c r="AX5931" s="2"/>
      <c r="AY5931" s="2"/>
      <c r="AZ5931" s="2"/>
      <c r="BA5931" s="2"/>
      <c r="BB5931" s="2"/>
      <c r="BC5931" s="2"/>
      <c r="BD5931" s="2"/>
      <c r="BE5931" s="2"/>
      <c r="BF5931" s="2"/>
      <c r="BG5931" s="2"/>
      <c r="BH5931" s="2"/>
      <c r="BI5931" s="2"/>
      <c r="BJ5931" s="2"/>
      <c r="BK5931" s="2"/>
      <c r="BL5931" s="2"/>
      <c r="BM5931" s="2"/>
      <c r="BN5931" s="2"/>
      <c r="BO5931" s="2"/>
      <c r="BP5931" s="2"/>
      <c r="BQ5931" s="2"/>
      <c r="BR5931" s="2"/>
      <c r="BS5931" s="2"/>
      <c r="BT5931" s="2"/>
      <c r="BU5931" s="2"/>
      <c r="BV5931" s="2"/>
      <c r="BW5931" s="2"/>
      <c r="BX5931" s="2"/>
      <c r="BY5931" s="2"/>
    </row>
    <row r="5932" spans="38:77" s="11" customFormat="1" x14ac:dyDescent="0.3">
      <c r="AL5932" s="2"/>
      <c r="AM5932" s="2"/>
      <c r="AN5932" s="2"/>
      <c r="AO5932" s="2"/>
      <c r="AP5932" s="2"/>
      <c r="AQ5932" s="2"/>
      <c r="AR5932" s="2"/>
      <c r="AS5932" s="2"/>
      <c r="AT5932" s="2"/>
      <c r="AU5932" s="2"/>
      <c r="AV5932" s="2"/>
      <c r="AW5932" s="2"/>
      <c r="AX5932" s="2"/>
      <c r="AY5932" s="2"/>
      <c r="AZ5932" s="2"/>
      <c r="BA5932" s="2"/>
      <c r="BB5932" s="2"/>
      <c r="BC5932" s="2"/>
      <c r="BD5932" s="2"/>
      <c r="BE5932" s="2"/>
      <c r="BF5932" s="2"/>
      <c r="BG5932" s="2"/>
      <c r="BH5932" s="2"/>
      <c r="BI5932" s="2"/>
      <c r="BJ5932" s="2"/>
      <c r="BK5932" s="2"/>
      <c r="BL5932" s="2"/>
      <c r="BM5932" s="2"/>
      <c r="BN5932" s="2"/>
      <c r="BO5932" s="2"/>
      <c r="BP5932" s="2"/>
      <c r="BQ5932" s="2"/>
      <c r="BR5932" s="2"/>
      <c r="BS5932" s="2"/>
      <c r="BT5932" s="2"/>
      <c r="BU5932" s="2"/>
      <c r="BV5932" s="2"/>
      <c r="BW5932" s="2"/>
      <c r="BX5932" s="2"/>
      <c r="BY5932" s="2"/>
    </row>
    <row r="5933" spans="38:77" s="11" customFormat="1" x14ac:dyDescent="0.3">
      <c r="AL5933" s="2"/>
      <c r="AM5933" s="2"/>
      <c r="AN5933" s="2"/>
      <c r="AO5933" s="2"/>
      <c r="AP5933" s="2"/>
      <c r="AQ5933" s="2"/>
      <c r="AR5933" s="2"/>
      <c r="AS5933" s="2"/>
      <c r="AT5933" s="2"/>
      <c r="AU5933" s="2"/>
      <c r="AV5933" s="2"/>
      <c r="AW5933" s="2"/>
      <c r="AX5933" s="2"/>
      <c r="AY5933" s="2"/>
      <c r="AZ5933" s="2"/>
      <c r="BA5933" s="2"/>
      <c r="BB5933" s="2"/>
      <c r="BC5933" s="2"/>
      <c r="BD5933" s="2"/>
      <c r="BE5933" s="2"/>
      <c r="BF5933" s="2"/>
      <c r="BG5933" s="2"/>
      <c r="BH5933" s="2"/>
      <c r="BI5933" s="2"/>
      <c r="BJ5933" s="2"/>
      <c r="BK5933" s="2"/>
      <c r="BL5933" s="2"/>
      <c r="BM5933" s="2"/>
      <c r="BN5933" s="2"/>
      <c r="BO5933" s="2"/>
      <c r="BP5933" s="2"/>
      <c r="BQ5933" s="2"/>
      <c r="BR5933" s="2"/>
      <c r="BS5933" s="2"/>
      <c r="BT5933" s="2"/>
      <c r="BU5933" s="2"/>
      <c r="BV5933" s="2"/>
      <c r="BW5933" s="2"/>
      <c r="BX5933" s="2"/>
      <c r="BY5933" s="2"/>
    </row>
    <row r="5934" spans="38:77" s="11" customFormat="1" x14ac:dyDescent="0.3">
      <c r="AL5934" s="2"/>
      <c r="AM5934" s="2"/>
      <c r="AN5934" s="2"/>
      <c r="AO5934" s="2"/>
      <c r="AP5934" s="2"/>
      <c r="AQ5934" s="2"/>
      <c r="AR5934" s="2"/>
      <c r="AS5934" s="2"/>
      <c r="AT5934" s="2"/>
      <c r="AU5934" s="2"/>
      <c r="AV5934" s="2"/>
      <c r="AW5934" s="2"/>
      <c r="AX5934" s="2"/>
      <c r="AY5934" s="2"/>
      <c r="AZ5934" s="2"/>
      <c r="BA5934" s="2"/>
      <c r="BB5934" s="2"/>
      <c r="BC5934" s="2"/>
      <c r="BD5934" s="2"/>
      <c r="BE5934" s="2"/>
      <c r="BF5934" s="2"/>
      <c r="BG5934" s="2"/>
      <c r="BH5934" s="2"/>
      <c r="BI5934" s="2"/>
      <c r="BJ5934" s="2"/>
      <c r="BK5934" s="2"/>
      <c r="BL5934" s="2"/>
      <c r="BM5934" s="2"/>
      <c r="BN5934" s="2"/>
      <c r="BO5934" s="2"/>
      <c r="BP5934" s="2"/>
      <c r="BQ5934" s="2"/>
      <c r="BR5934" s="2"/>
      <c r="BS5934" s="2"/>
      <c r="BT5934" s="2"/>
      <c r="BU5934" s="2"/>
      <c r="BV5934" s="2"/>
      <c r="BW5934" s="2"/>
      <c r="BX5934" s="2"/>
      <c r="BY5934" s="2"/>
    </row>
    <row r="5935" spans="38:77" s="11" customFormat="1" x14ac:dyDescent="0.3">
      <c r="AL5935" s="2"/>
      <c r="AM5935" s="2"/>
      <c r="AN5935" s="2"/>
      <c r="AO5935" s="2"/>
      <c r="AP5935" s="2"/>
      <c r="AQ5935" s="2"/>
      <c r="AR5935" s="2"/>
      <c r="AS5935" s="2"/>
      <c r="AT5935" s="2"/>
      <c r="AU5935" s="2"/>
      <c r="AV5935" s="2"/>
      <c r="AW5935" s="2"/>
      <c r="AX5935" s="2"/>
      <c r="AY5935" s="2"/>
      <c r="AZ5935" s="2"/>
      <c r="BA5935" s="2"/>
      <c r="BB5935" s="2"/>
      <c r="BC5935" s="2"/>
      <c r="BD5935" s="2"/>
      <c r="BE5935" s="2"/>
      <c r="BF5935" s="2"/>
      <c r="BG5935" s="2"/>
      <c r="BH5935" s="2"/>
      <c r="BI5935" s="2"/>
      <c r="BJ5935" s="2"/>
      <c r="BK5935" s="2"/>
      <c r="BL5935" s="2"/>
      <c r="BM5935" s="2"/>
      <c r="BN5935" s="2"/>
      <c r="BO5935" s="2"/>
      <c r="BP5935" s="2"/>
      <c r="BQ5935" s="2"/>
      <c r="BR5935" s="2"/>
      <c r="BS5935" s="2"/>
      <c r="BT5935" s="2"/>
      <c r="BU5935" s="2"/>
      <c r="BV5935" s="2"/>
      <c r="BW5935" s="2"/>
      <c r="BX5935" s="2"/>
      <c r="BY5935" s="2"/>
    </row>
    <row r="5936" spans="38:77" s="11" customFormat="1" x14ac:dyDescent="0.3">
      <c r="AL5936" s="2"/>
      <c r="AM5936" s="2"/>
      <c r="AN5936" s="2"/>
      <c r="AO5936" s="2"/>
      <c r="AP5936" s="2"/>
      <c r="AQ5936" s="2"/>
      <c r="AR5936" s="2"/>
      <c r="AS5936" s="2"/>
      <c r="AT5936" s="2"/>
      <c r="AU5936" s="2"/>
      <c r="AV5936" s="2"/>
      <c r="AW5936" s="2"/>
      <c r="AX5936" s="2"/>
      <c r="AY5936" s="2"/>
      <c r="AZ5936" s="2"/>
      <c r="BA5936" s="2"/>
      <c r="BB5936" s="2"/>
      <c r="BC5936" s="2"/>
      <c r="BD5936" s="2"/>
      <c r="BE5936" s="2"/>
      <c r="BF5936" s="2"/>
      <c r="BG5936" s="2"/>
      <c r="BH5936" s="2"/>
      <c r="BI5936" s="2"/>
      <c r="BJ5936" s="2"/>
      <c r="BK5936" s="2"/>
      <c r="BL5936" s="2"/>
      <c r="BM5936" s="2"/>
      <c r="BN5936" s="2"/>
      <c r="BO5936" s="2"/>
      <c r="BP5936" s="2"/>
      <c r="BQ5936" s="2"/>
      <c r="BR5936" s="2"/>
      <c r="BS5936" s="2"/>
      <c r="BT5936" s="2"/>
      <c r="BU5936" s="2"/>
      <c r="BV5936" s="2"/>
      <c r="BW5936" s="2"/>
      <c r="BX5936" s="2"/>
      <c r="BY5936" s="2"/>
    </row>
    <row r="5937" spans="38:77" s="11" customFormat="1" x14ac:dyDescent="0.3">
      <c r="AL5937" s="2"/>
      <c r="AM5937" s="2"/>
      <c r="AN5937" s="2"/>
      <c r="AO5937" s="2"/>
      <c r="AP5937" s="2"/>
      <c r="AQ5937" s="2"/>
      <c r="AR5937" s="2"/>
      <c r="AS5937" s="2"/>
      <c r="AT5937" s="2"/>
      <c r="AU5937" s="2"/>
      <c r="AV5937" s="2"/>
      <c r="AW5937" s="2"/>
      <c r="AX5937" s="2"/>
      <c r="AY5937" s="2"/>
      <c r="AZ5937" s="2"/>
      <c r="BA5937" s="2"/>
      <c r="BB5937" s="2"/>
      <c r="BC5937" s="2"/>
      <c r="BD5937" s="2"/>
      <c r="BE5937" s="2"/>
      <c r="BF5937" s="2"/>
      <c r="BG5937" s="2"/>
      <c r="BH5937" s="2"/>
      <c r="BI5937" s="2"/>
      <c r="BJ5937" s="2"/>
      <c r="BK5937" s="2"/>
      <c r="BL5937" s="2"/>
      <c r="BM5937" s="2"/>
      <c r="BN5937" s="2"/>
      <c r="BO5937" s="2"/>
      <c r="BP5937" s="2"/>
      <c r="BQ5937" s="2"/>
      <c r="BR5937" s="2"/>
      <c r="BS5937" s="2"/>
      <c r="BT5937" s="2"/>
      <c r="BU5937" s="2"/>
      <c r="BV5937" s="2"/>
      <c r="BW5937" s="2"/>
      <c r="BX5937" s="2"/>
      <c r="BY5937" s="2"/>
    </row>
    <row r="5938" spans="38:77" s="11" customFormat="1" x14ac:dyDescent="0.3">
      <c r="AL5938" s="2"/>
      <c r="AM5938" s="2"/>
      <c r="AN5938" s="2"/>
      <c r="AO5938" s="2"/>
      <c r="AP5938" s="2"/>
      <c r="AQ5938" s="2"/>
      <c r="AR5938" s="2"/>
      <c r="AS5938" s="2"/>
      <c r="AT5938" s="2"/>
      <c r="AU5938" s="2"/>
      <c r="AV5938" s="2"/>
      <c r="AW5938" s="2"/>
      <c r="AX5938" s="2"/>
      <c r="AY5938" s="2"/>
      <c r="AZ5938" s="2"/>
      <c r="BA5938" s="2"/>
      <c r="BB5938" s="2"/>
      <c r="BC5938" s="2"/>
      <c r="BD5938" s="2"/>
      <c r="BE5938" s="2"/>
      <c r="BF5938" s="2"/>
      <c r="BG5938" s="2"/>
      <c r="BH5938" s="2"/>
      <c r="BI5938" s="2"/>
      <c r="BJ5938" s="2"/>
      <c r="BK5938" s="2"/>
      <c r="BL5938" s="2"/>
      <c r="BM5938" s="2"/>
      <c r="BN5938" s="2"/>
      <c r="BO5938" s="2"/>
      <c r="BP5938" s="2"/>
      <c r="BQ5938" s="2"/>
      <c r="BR5938" s="2"/>
      <c r="BS5938" s="2"/>
      <c r="BT5938" s="2"/>
      <c r="BU5938" s="2"/>
      <c r="BV5938" s="2"/>
      <c r="BW5938" s="2"/>
      <c r="BX5938" s="2"/>
      <c r="BY5938" s="2"/>
    </row>
    <row r="5939" spans="38:77" s="11" customFormat="1" x14ac:dyDescent="0.3">
      <c r="AL5939" s="2"/>
      <c r="AM5939" s="2"/>
      <c r="AN5939" s="2"/>
      <c r="AO5939" s="2"/>
      <c r="AP5939" s="2"/>
      <c r="AQ5939" s="2"/>
      <c r="AR5939" s="2"/>
      <c r="AS5939" s="2"/>
      <c r="AT5939" s="2"/>
      <c r="AU5939" s="2"/>
      <c r="AV5939" s="2"/>
      <c r="AW5939" s="2"/>
      <c r="AX5939" s="2"/>
      <c r="AY5939" s="2"/>
      <c r="AZ5939" s="2"/>
      <c r="BA5939" s="2"/>
      <c r="BB5939" s="2"/>
      <c r="BC5939" s="2"/>
      <c r="BD5939" s="2"/>
      <c r="BE5939" s="2"/>
      <c r="BF5939" s="2"/>
      <c r="BG5939" s="2"/>
      <c r="BH5939" s="2"/>
      <c r="BI5939" s="2"/>
      <c r="BJ5939" s="2"/>
      <c r="BK5939" s="2"/>
      <c r="BL5939" s="2"/>
      <c r="BM5939" s="2"/>
      <c r="BN5939" s="2"/>
      <c r="BO5939" s="2"/>
      <c r="BP5939" s="2"/>
      <c r="BQ5939" s="2"/>
      <c r="BR5939" s="2"/>
      <c r="BS5939" s="2"/>
      <c r="BT5939" s="2"/>
      <c r="BU5939" s="2"/>
      <c r="BV5939" s="2"/>
      <c r="BW5939" s="2"/>
      <c r="BX5939" s="2"/>
      <c r="BY5939" s="2"/>
    </row>
    <row r="5940" spans="38:77" s="11" customFormat="1" x14ac:dyDescent="0.3">
      <c r="AL5940" s="2"/>
      <c r="AM5940" s="2"/>
      <c r="AN5940" s="2"/>
      <c r="AO5940" s="2"/>
      <c r="AP5940" s="2"/>
      <c r="AQ5940" s="2"/>
      <c r="AR5940" s="2"/>
      <c r="AS5940" s="2"/>
      <c r="AT5940" s="2"/>
      <c r="AU5940" s="2"/>
      <c r="AV5940" s="2"/>
      <c r="AW5940" s="2"/>
      <c r="AX5940" s="2"/>
      <c r="AY5940" s="2"/>
      <c r="AZ5940" s="2"/>
      <c r="BA5940" s="2"/>
      <c r="BB5940" s="2"/>
      <c r="BC5940" s="2"/>
      <c r="BD5940" s="2"/>
      <c r="BE5940" s="2"/>
      <c r="BF5940" s="2"/>
      <c r="BG5940" s="2"/>
      <c r="BH5940" s="2"/>
      <c r="BI5940" s="2"/>
      <c r="BJ5940" s="2"/>
      <c r="BK5940" s="2"/>
      <c r="BL5940" s="2"/>
      <c r="BM5940" s="2"/>
      <c r="BN5940" s="2"/>
      <c r="BO5940" s="2"/>
      <c r="BP5940" s="2"/>
      <c r="BQ5940" s="2"/>
      <c r="BR5940" s="2"/>
      <c r="BS5940" s="2"/>
      <c r="BT5940" s="2"/>
      <c r="BU5940" s="2"/>
      <c r="BV5940" s="2"/>
      <c r="BW5940" s="2"/>
      <c r="BX5940" s="2"/>
      <c r="BY5940" s="2"/>
    </row>
    <row r="5941" spans="38:77" s="11" customFormat="1" x14ac:dyDescent="0.3">
      <c r="AL5941" s="2"/>
      <c r="AM5941" s="2"/>
      <c r="AN5941" s="2"/>
      <c r="AO5941" s="2"/>
      <c r="AP5941" s="2"/>
      <c r="AQ5941" s="2"/>
      <c r="AR5941" s="2"/>
      <c r="AS5941" s="2"/>
      <c r="AT5941" s="2"/>
      <c r="AU5941" s="2"/>
      <c r="AV5941" s="2"/>
      <c r="AW5941" s="2"/>
      <c r="AX5941" s="2"/>
      <c r="AY5941" s="2"/>
      <c r="AZ5941" s="2"/>
      <c r="BA5941" s="2"/>
      <c r="BB5941" s="2"/>
      <c r="BC5941" s="2"/>
      <c r="BD5941" s="2"/>
      <c r="BE5941" s="2"/>
      <c r="BF5941" s="2"/>
      <c r="BG5941" s="2"/>
      <c r="BH5941" s="2"/>
      <c r="BI5941" s="2"/>
      <c r="BJ5941" s="2"/>
      <c r="BK5941" s="2"/>
      <c r="BL5941" s="2"/>
      <c r="BM5941" s="2"/>
      <c r="BN5941" s="2"/>
      <c r="BO5941" s="2"/>
      <c r="BP5941" s="2"/>
      <c r="BQ5941" s="2"/>
      <c r="BR5941" s="2"/>
      <c r="BS5941" s="2"/>
      <c r="BT5941" s="2"/>
      <c r="BU5941" s="2"/>
      <c r="BV5941" s="2"/>
      <c r="BW5941" s="2"/>
      <c r="BX5941" s="2"/>
      <c r="BY5941" s="2"/>
    </row>
    <row r="5942" spans="38:77" s="11" customFormat="1" x14ac:dyDescent="0.3">
      <c r="AL5942" s="2"/>
      <c r="AM5942" s="2"/>
      <c r="AN5942" s="2"/>
      <c r="AO5942" s="2"/>
      <c r="AP5942" s="2"/>
      <c r="AQ5942" s="2"/>
      <c r="AR5942" s="2"/>
      <c r="AS5942" s="2"/>
      <c r="AT5942" s="2"/>
      <c r="AU5942" s="2"/>
      <c r="AV5942" s="2"/>
      <c r="AW5942" s="2"/>
      <c r="AX5942" s="2"/>
      <c r="AY5942" s="2"/>
      <c r="AZ5942" s="2"/>
      <c r="BA5942" s="2"/>
      <c r="BB5942" s="2"/>
      <c r="BC5942" s="2"/>
      <c r="BD5942" s="2"/>
      <c r="BE5942" s="2"/>
      <c r="BF5942" s="2"/>
      <c r="BG5942" s="2"/>
      <c r="BH5942" s="2"/>
      <c r="BI5942" s="2"/>
      <c r="BJ5942" s="2"/>
      <c r="BK5942" s="2"/>
      <c r="BL5942" s="2"/>
      <c r="BM5942" s="2"/>
      <c r="BN5942" s="2"/>
      <c r="BO5942" s="2"/>
      <c r="BP5942" s="2"/>
      <c r="BQ5942" s="2"/>
      <c r="BR5942" s="2"/>
      <c r="BS5942" s="2"/>
      <c r="BT5942" s="2"/>
      <c r="BU5942" s="2"/>
      <c r="BV5942" s="2"/>
      <c r="BW5942" s="2"/>
      <c r="BX5942" s="2"/>
      <c r="BY5942" s="2"/>
    </row>
    <row r="5943" spans="38:77" s="11" customFormat="1" x14ac:dyDescent="0.3">
      <c r="AL5943" s="2"/>
      <c r="AM5943" s="2"/>
      <c r="AN5943" s="2"/>
      <c r="AO5943" s="2"/>
      <c r="AP5943" s="2"/>
      <c r="AQ5943" s="2"/>
      <c r="AR5943" s="2"/>
      <c r="AS5943" s="2"/>
      <c r="AT5943" s="2"/>
      <c r="AU5943" s="2"/>
      <c r="AV5943" s="2"/>
      <c r="AW5943" s="2"/>
      <c r="AX5943" s="2"/>
      <c r="AY5943" s="2"/>
      <c r="AZ5943" s="2"/>
      <c r="BA5943" s="2"/>
      <c r="BB5943" s="2"/>
      <c r="BC5943" s="2"/>
      <c r="BD5943" s="2"/>
      <c r="BE5943" s="2"/>
      <c r="BF5943" s="2"/>
      <c r="BG5943" s="2"/>
      <c r="BH5943" s="2"/>
      <c r="BI5943" s="2"/>
      <c r="BJ5943" s="2"/>
      <c r="BK5943" s="2"/>
      <c r="BL5943" s="2"/>
      <c r="BM5943" s="2"/>
      <c r="BN5943" s="2"/>
      <c r="BO5943" s="2"/>
      <c r="BP5943" s="2"/>
      <c r="BQ5943" s="2"/>
      <c r="BR5943" s="2"/>
      <c r="BS5943" s="2"/>
      <c r="BT5943" s="2"/>
      <c r="BU5943" s="2"/>
      <c r="BV5943" s="2"/>
      <c r="BW5943" s="2"/>
      <c r="BX5943" s="2"/>
      <c r="BY5943" s="2"/>
    </row>
    <row r="5944" spans="38:77" s="11" customFormat="1" x14ac:dyDescent="0.3">
      <c r="AL5944" s="2"/>
      <c r="AM5944" s="2"/>
      <c r="AN5944" s="2"/>
      <c r="AO5944" s="2"/>
      <c r="AP5944" s="2"/>
      <c r="AQ5944" s="2"/>
      <c r="AR5944" s="2"/>
      <c r="AS5944" s="2"/>
      <c r="AT5944" s="2"/>
      <c r="AU5944" s="2"/>
      <c r="AV5944" s="2"/>
      <c r="AW5944" s="2"/>
      <c r="AX5944" s="2"/>
      <c r="AY5944" s="2"/>
      <c r="AZ5944" s="2"/>
      <c r="BA5944" s="2"/>
      <c r="BB5944" s="2"/>
      <c r="BC5944" s="2"/>
      <c r="BD5944" s="2"/>
      <c r="BE5944" s="2"/>
      <c r="BF5944" s="2"/>
      <c r="BG5944" s="2"/>
      <c r="BH5944" s="2"/>
      <c r="BI5944" s="2"/>
      <c r="BJ5944" s="2"/>
      <c r="BK5944" s="2"/>
      <c r="BL5944" s="2"/>
      <c r="BM5944" s="2"/>
      <c r="BN5944" s="2"/>
      <c r="BO5944" s="2"/>
      <c r="BP5944" s="2"/>
      <c r="BQ5944" s="2"/>
      <c r="BR5944" s="2"/>
      <c r="BS5944" s="2"/>
      <c r="BT5944" s="2"/>
      <c r="BU5944" s="2"/>
      <c r="BV5944" s="2"/>
      <c r="BW5944" s="2"/>
      <c r="BX5944" s="2"/>
      <c r="BY5944" s="2"/>
    </row>
    <row r="5945" spans="38:77" s="11" customFormat="1" x14ac:dyDescent="0.3">
      <c r="AL5945" s="2"/>
      <c r="AM5945" s="2"/>
      <c r="AN5945" s="2"/>
      <c r="AO5945" s="2"/>
      <c r="AP5945" s="2"/>
      <c r="AQ5945" s="2"/>
      <c r="AR5945" s="2"/>
      <c r="AS5945" s="2"/>
      <c r="AT5945" s="2"/>
      <c r="AU5945" s="2"/>
      <c r="AV5945" s="2"/>
      <c r="AW5945" s="2"/>
      <c r="AX5945" s="2"/>
      <c r="AY5945" s="2"/>
      <c r="AZ5945" s="2"/>
      <c r="BA5945" s="2"/>
      <c r="BB5945" s="2"/>
      <c r="BC5945" s="2"/>
      <c r="BD5945" s="2"/>
      <c r="BE5945" s="2"/>
      <c r="BF5945" s="2"/>
      <c r="BG5945" s="2"/>
      <c r="BH5945" s="2"/>
      <c r="BI5945" s="2"/>
      <c r="BJ5945" s="2"/>
      <c r="BK5945" s="2"/>
      <c r="BL5945" s="2"/>
      <c r="BM5945" s="2"/>
      <c r="BN5945" s="2"/>
      <c r="BO5945" s="2"/>
      <c r="BP5945" s="2"/>
      <c r="BQ5945" s="2"/>
      <c r="BR5945" s="2"/>
      <c r="BS5945" s="2"/>
      <c r="BT5945" s="2"/>
      <c r="BU5945" s="2"/>
      <c r="BV5945" s="2"/>
      <c r="BW5945" s="2"/>
      <c r="BX5945" s="2"/>
      <c r="BY5945" s="2"/>
    </row>
    <row r="5946" spans="38:77" s="11" customFormat="1" x14ac:dyDescent="0.3">
      <c r="AL5946" s="2"/>
      <c r="AM5946" s="2"/>
      <c r="AN5946" s="2"/>
      <c r="AO5946" s="2"/>
      <c r="AP5946" s="2"/>
      <c r="AQ5946" s="2"/>
      <c r="AR5946" s="2"/>
      <c r="AS5946" s="2"/>
      <c r="AT5946" s="2"/>
      <c r="AU5946" s="2"/>
      <c r="AV5946" s="2"/>
      <c r="AW5946" s="2"/>
      <c r="AX5946" s="2"/>
      <c r="AY5946" s="2"/>
      <c r="AZ5946" s="2"/>
      <c r="BA5946" s="2"/>
      <c r="BB5946" s="2"/>
      <c r="BC5946" s="2"/>
      <c r="BD5946" s="2"/>
      <c r="BE5946" s="2"/>
      <c r="BF5946" s="2"/>
      <c r="BG5946" s="2"/>
      <c r="BH5946" s="2"/>
      <c r="BI5946" s="2"/>
      <c r="BJ5946" s="2"/>
      <c r="BK5946" s="2"/>
      <c r="BL5946" s="2"/>
      <c r="BM5946" s="2"/>
      <c r="BN5946" s="2"/>
      <c r="BO5946" s="2"/>
      <c r="BP5946" s="2"/>
      <c r="BQ5946" s="2"/>
      <c r="BR5946" s="2"/>
      <c r="BS5946" s="2"/>
      <c r="BT5946" s="2"/>
      <c r="BU5946" s="2"/>
      <c r="BV5946" s="2"/>
      <c r="BW5946" s="2"/>
      <c r="BX5946" s="2"/>
      <c r="BY5946" s="2"/>
    </row>
    <row r="5947" spans="38:77" s="11" customFormat="1" x14ac:dyDescent="0.3">
      <c r="AL5947" s="2"/>
      <c r="AM5947" s="2"/>
      <c r="AN5947" s="2"/>
      <c r="AO5947" s="2"/>
      <c r="AP5947" s="2"/>
      <c r="AQ5947" s="2"/>
      <c r="AR5947" s="2"/>
      <c r="AS5947" s="2"/>
      <c r="AT5947" s="2"/>
      <c r="AU5947" s="2"/>
      <c r="AV5947" s="2"/>
      <c r="AW5947" s="2"/>
      <c r="AX5947" s="2"/>
      <c r="AY5947" s="2"/>
      <c r="AZ5947" s="2"/>
      <c r="BA5947" s="2"/>
      <c r="BB5947" s="2"/>
      <c r="BC5947" s="2"/>
      <c r="BD5947" s="2"/>
      <c r="BE5947" s="2"/>
      <c r="BF5947" s="2"/>
      <c r="BG5947" s="2"/>
      <c r="BH5947" s="2"/>
      <c r="BI5947" s="2"/>
      <c r="BJ5947" s="2"/>
      <c r="BK5947" s="2"/>
      <c r="BL5947" s="2"/>
      <c r="BM5947" s="2"/>
      <c r="BN5947" s="2"/>
      <c r="BO5947" s="2"/>
      <c r="BP5947" s="2"/>
      <c r="BQ5947" s="2"/>
      <c r="BR5947" s="2"/>
      <c r="BS5947" s="2"/>
      <c r="BT5947" s="2"/>
      <c r="BU5947" s="2"/>
      <c r="BV5947" s="2"/>
      <c r="BW5947" s="2"/>
      <c r="BX5947" s="2"/>
      <c r="BY5947" s="2"/>
    </row>
    <row r="5948" spans="38:77" s="11" customFormat="1" x14ac:dyDescent="0.3">
      <c r="AL5948" s="2"/>
      <c r="AM5948" s="2"/>
      <c r="AN5948" s="2"/>
      <c r="AO5948" s="2"/>
      <c r="AP5948" s="2"/>
      <c r="AQ5948" s="2"/>
      <c r="AR5948" s="2"/>
      <c r="AS5948" s="2"/>
      <c r="AT5948" s="2"/>
      <c r="AU5948" s="2"/>
      <c r="AV5948" s="2"/>
      <c r="AW5948" s="2"/>
      <c r="AX5948" s="2"/>
      <c r="AY5948" s="2"/>
      <c r="AZ5948" s="2"/>
      <c r="BA5948" s="2"/>
      <c r="BB5948" s="2"/>
      <c r="BC5948" s="2"/>
      <c r="BD5948" s="2"/>
      <c r="BE5948" s="2"/>
      <c r="BF5948" s="2"/>
      <c r="BG5948" s="2"/>
      <c r="BH5948" s="2"/>
      <c r="BI5948" s="2"/>
      <c r="BJ5948" s="2"/>
      <c r="BK5948" s="2"/>
      <c r="BL5948" s="2"/>
      <c r="BM5948" s="2"/>
      <c r="BN5948" s="2"/>
      <c r="BO5948" s="2"/>
      <c r="BP5948" s="2"/>
      <c r="BQ5948" s="2"/>
      <c r="BR5948" s="2"/>
      <c r="BS5948" s="2"/>
      <c r="BT5948" s="2"/>
      <c r="BU5948" s="2"/>
      <c r="BV5948" s="2"/>
      <c r="BW5948" s="2"/>
      <c r="BX5948" s="2"/>
      <c r="BY5948" s="2"/>
    </row>
    <row r="5949" spans="38:77" s="11" customFormat="1" x14ac:dyDescent="0.3">
      <c r="AL5949" s="2"/>
      <c r="AM5949" s="2"/>
      <c r="AN5949" s="2"/>
      <c r="AO5949" s="2"/>
      <c r="AP5949" s="2"/>
      <c r="AQ5949" s="2"/>
      <c r="AR5949" s="2"/>
      <c r="AS5949" s="2"/>
      <c r="AT5949" s="2"/>
      <c r="AU5949" s="2"/>
      <c r="AV5949" s="2"/>
      <c r="AW5949" s="2"/>
      <c r="AX5949" s="2"/>
      <c r="AY5949" s="2"/>
      <c r="AZ5949" s="2"/>
      <c r="BA5949" s="2"/>
      <c r="BB5949" s="2"/>
      <c r="BC5949" s="2"/>
      <c r="BD5949" s="2"/>
      <c r="BE5949" s="2"/>
      <c r="BF5949" s="2"/>
      <c r="BG5949" s="2"/>
      <c r="BH5949" s="2"/>
      <c r="BI5949" s="2"/>
      <c r="BJ5949" s="2"/>
      <c r="BK5949" s="2"/>
      <c r="BL5949" s="2"/>
      <c r="BM5949" s="2"/>
      <c r="BN5949" s="2"/>
      <c r="BO5949" s="2"/>
      <c r="BP5949" s="2"/>
      <c r="BQ5949" s="2"/>
      <c r="BR5949" s="2"/>
      <c r="BS5949" s="2"/>
      <c r="BT5949" s="2"/>
      <c r="BU5949" s="2"/>
      <c r="BV5949" s="2"/>
      <c r="BW5949" s="2"/>
      <c r="BX5949" s="2"/>
      <c r="BY5949" s="2"/>
    </row>
    <row r="5950" spans="38:77" s="11" customFormat="1" x14ac:dyDescent="0.3">
      <c r="AL5950" s="2"/>
      <c r="AM5950" s="2"/>
      <c r="AN5950" s="2"/>
      <c r="AO5950" s="2"/>
      <c r="AP5950" s="2"/>
      <c r="AQ5950" s="2"/>
      <c r="AR5950" s="2"/>
      <c r="AS5950" s="2"/>
      <c r="AT5950" s="2"/>
      <c r="AU5950" s="2"/>
      <c r="AV5950" s="2"/>
      <c r="AW5950" s="2"/>
      <c r="AX5950" s="2"/>
      <c r="AY5950" s="2"/>
      <c r="AZ5950" s="2"/>
      <c r="BA5950" s="2"/>
      <c r="BB5950" s="2"/>
      <c r="BC5950" s="2"/>
      <c r="BD5950" s="2"/>
      <c r="BE5950" s="2"/>
      <c r="BF5950" s="2"/>
      <c r="BG5950" s="2"/>
      <c r="BH5950" s="2"/>
      <c r="BI5950" s="2"/>
      <c r="BJ5950" s="2"/>
      <c r="BK5950" s="2"/>
      <c r="BL5950" s="2"/>
      <c r="BM5950" s="2"/>
      <c r="BN5950" s="2"/>
      <c r="BO5950" s="2"/>
      <c r="BP5950" s="2"/>
      <c r="BQ5950" s="2"/>
      <c r="BR5950" s="2"/>
      <c r="BS5950" s="2"/>
      <c r="BT5950" s="2"/>
      <c r="BU5950" s="2"/>
      <c r="BV5950" s="2"/>
      <c r="BW5950" s="2"/>
      <c r="BX5950" s="2"/>
      <c r="BY5950" s="2"/>
    </row>
    <row r="5951" spans="38:77" s="11" customFormat="1" x14ac:dyDescent="0.3">
      <c r="AL5951" s="2"/>
      <c r="AM5951" s="2"/>
      <c r="AN5951" s="2"/>
      <c r="AO5951" s="2"/>
      <c r="AP5951" s="2"/>
      <c r="AQ5951" s="2"/>
      <c r="AR5951" s="2"/>
      <c r="AS5951" s="2"/>
      <c r="AT5951" s="2"/>
      <c r="AU5951" s="2"/>
      <c r="AV5951" s="2"/>
      <c r="AW5951" s="2"/>
      <c r="AX5951" s="2"/>
      <c r="AY5951" s="2"/>
      <c r="AZ5951" s="2"/>
      <c r="BA5951" s="2"/>
      <c r="BB5951" s="2"/>
      <c r="BC5951" s="2"/>
      <c r="BD5951" s="2"/>
      <c r="BE5951" s="2"/>
      <c r="BF5951" s="2"/>
      <c r="BG5951" s="2"/>
      <c r="BH5951" s="2"/>
      <c r="BI5951" s="2"/>
      <c r="BJ5951" s="2"/>
      <c r="BK5951" s="2"/>
      <c r="BL5951" s="2"/>
      <c r="BM5951" s="2"/>
      <c r="BN5951" s="2"/>
      <c r="BO5951" s="2"/>
      <c r="BP5951" s="2"/>
      <c r="BQ5951" s="2"/>
      <c r="BR5951" s="2"/>
      <c r="BS5951" s="2"/>
      <c r="BT5951" s="2"/>
      <c r="BU5951" s="2"/>
      <c r="BV5951" s="2"/>
      <c r="BW5951" s="2"/>
      <c r="BX5951" s="2"/>
      <c r="BY5951" s="2"/>
    </row>
    <row r="5952" spans="38:77" s="11" customFormat="1" x14ac:dyDescent="0.3">
      <c r="AL5952" s="2"/>
      <c r="AM5952" s="2"/>
      <c r="AN5952" s="2"/>
      <c r="AO5952" s="2"/>
      <c r="AP5952" s="2"/>
      <c r="AQ5952" s="2"/>
      <c r="AR5952" s="2"/>
      <c r="AS5952" s="2"/>
      <c r="AT5952" s="2"/>
      <c r="AU5952" s="2"/>
      <c r="AV5952" s="2"/>
      <c r="AW5952" s="2"/>
      <c r="AX5952" s="2"/>
      <c r="AY5952" s="2"/>
      <c r="AZ5952" s="2"/>
      <c r="BA5952" s="2"/>
      <c r="BB5952" s="2"/>
      <c r="BC5952" s="2"/>
      <c r="BD5952" s="2"/>
      <c r="BE5952" s="2"/>
      <c r="BF5952" s="2"/>
      <c r="BG5952" s="2"/>
      <c r="BH5952" s="2"/>
      <c r="BI5952" s="2"/>
      <c r="BJ5952" s="2"/>
      <c r="BK5952" s="2"/>
      <c r="BL5952" s="2"/>
      <c r="BM5952" s="2"/>
      <c r="BN5952" s="2"/>
      <c r="BO5952" s="2"/>
      <c r="BP5952" s="2"/>
      <c r="BQ5952" s="2"/>
      <c r="BR5952" s="2"/>
      <c r="BS5952" s="2"/>
      <c r="BT5952" s="2"/>
      <c r="BU5952" s="2"/>
      <c r="BV5952" s="2"/>
      <c r="BW5952" s="2"/>
      <c r="BX5952" s="2"/>
      <c r="BY5952" s="2"/>
    </row>
    <row r="5953" spans="38:77" s="11" customFormat="1" x14ac:dyDescent="0.3">
      <c r="AL5953" s="2"/>
      <c r="AM5953" s="2"/>
      <c r="AN5953" s="2"/>
      <c r="AO5953" s="2"/>
      <c r="AP5953" s="2"/>
      <c r="AQ5953" s="2"/>
      <c r="AR5953" s="2"/>
      <c r="AS5953" s="2"/>
      <c r="AT5953" s="2"/>
      <c r="AU5953" s="2"/>
      <c r="AV5953" s="2"/>
      <c r="AW5953" s="2"/>
      <c r="AX5953" s="2"/>
      <c r="AY5953" s="2"/>
      <c r="AZ5953" s="2"/>
      <c r="BA5953" s="2"/>
      <c r="BB5953" s="2"/>
      <c r="BC5953" s="2"/>
      <c r="BD5953" s="2"/>
      <c r="BE5953" s="2"/>
      <c r="BF5953" s="2"/>
      <c r="BG5953" s="2"/>
      <c r="BH5953" s="2"/>
      <c r="BI5953" s="2"/>
      <c r="BJ5953" s="2"/>
      <c r="BK5953" s="2"/>
      <c r="BL5953" s="2"/>
      <c r="BM5953" s="2"/>
      <c r="BN5953" s="2"/>
      <c r="BO5953" s="2"/>
      <c r="BP5953" s="2"/>
      <c r="BQ5953" s="2"/>
      <c r="BR5953" s="2"/>
      <c r="BS5953" s="2"/>
      <c r="BT5953" s="2"/>
      <c r="BU5953" s="2"/>
      <c r="BV5953" s="2"/>
      <c r="BW5953" s="2"/>
      <c r="BX5953" s="2"/>
      <c r="BY5953" s="2"/>
    </row>
    <row r="5954" spans="38:77" s="11" customFormat="1" x14ac:dyDescent="0.3">
      <c r="AL5954" s="2"/>
      <c r="AM5954" s="2"/>
      <c r="AN5954" s="2"/>
      <c r="AO5954" s="2"/>
      <c r="AP5954" s="2"/>
      <c r="AQ5954" s="2"/>
      <c r="AR5954" s="2"/>
      <c r="AS5954" s="2"/>
      <c r="AT5954" s="2"/>
      <c r="AU5954" s="2"/>
      <c r="AV5954" s="2"/>
      <c r="AW5954" s="2"/>
      <c r="AX5954" s="2"/>
      <c r="AY5954" s="2"/>
      <c r="AZ5954" s="2"/>
      <c r="BA5954" s="2"/>
      <c r="BB5954" s="2"/>
      <c r="BC5954" s="2"/>
      <c r="BD5954" s="2"/>
      <c r="BE5954" s="2"/>
      <c r="BF5954" s="2"/>
      <c r="BG5954" s="2"/>
      <c r="BH5954" s="2"/>
      <c r="BI5954" s="2"/>
      <c r="BJ5954" s="2"/>
      <c r="BK5954" s="2"/>
      <c r="BL5954" s="2"/>
      <c r="BM5954" s="2"/>
      <c r="BN5954" s="2"/>
      <c r="BO5954" s="2"/>
      <c r="BP5954" s="2"/>
      <c r="BQ5954" s="2"/>
      <c r="BR5954" s="2"/>
      <c r="BS5954" s="2"/>
      <c r="BT5954" s="2"/>
      <c r="BU5954" s="2"/>
      <c r="BV5954" s="2"/>
      <c r="BW5954" s="2"/>
      <c r="BX5954" s="2"/>
      <c r="BY5954" s="2"/>
    </row>
    <row r="5955" spans="38:77" s="11" customFormat="1" x14ac:dyDescent="0.3">
      <c r="AL5955" s="2"/>
      <c r="AM5955" s="2"/>
      <c r="AN5955" s="2"/>
      <c r="AO5955" s="2"/>
      <c r="AP5955" s="2"/>
      <c r="AQ5955" s="2"/>
      <c r="AR5955" s="2"/>
      <c r="AS5955" s="2"/>
      <c r="AT5955" s="2"/>
      <c r="AU5955" s="2"/>
      <c r="AV5955" s="2"/>
      <c r="AW5955" s="2"/>
      <c r="AX5955" s="2"/>
      <c r="AY5955" s="2"/>
      <c r="AZ5955" s="2"/>
      <c r="BA5955" s="2"/>
      <c r="BB5955" s="2"/>
      <c r="BC5955" s="2"/>
      <c r="BD5955" s="2"/>
      <c r="BE5955" s="2"/>
      <c r="BF5955" s="2"/>
      <c r="BG5955" s="2"/>
      <c r="BH5955" s="2"/>
      <c r="BI5955" s="2"/>
      <c r="BJ5955" s="2"/>
      <c r="BK5955" s="2"/>
      <c r="BL5955" s="2"/>
      <c r="BM5955" s="2"/>
      <c r="BN5955" s="2"/>
      <c r="BO5955" s="2"/>
      <c r="BP5955" s="2"/>
      <c r="BQ5955" s="2"/>
      <c r="BR5955" s="2"/>
      <c r="BS5955" s="2"/>
      <c r="BT5955" s="2"/>
      <c r="BU5955" s="2"/>
      <c r="BV5955" s="2"/>
      <c r="BW5955" s="2"/>
      <c r="BX5955" s="2"/>
      <c r="BY5955" s="2"/>
    </row>
    <row r="5956" spans="38:77" s="11" customFormat="1" x14ac:dyDescent="0.3">
      <c r="AL5956" s="2"/>
      <c r="AM5956" s="2"/>
      <c r="AN5956" s="2"/>
      <c r="AO5956" s="2"/>
      <c r="AP5956" s="2"/>
      <c r="AQ5956" s="2"/>
      <c r="AR5956" s="2"/>
      <c r="AS5956" s="2"/>
      <c r="AT5956" s="2"/>
      <c r="AU5956" s="2"/>
      <c r="AV5956" s="2"/>
      <c r="AW5956" s="2"/>
      <c r="AX5956" s="2"/>
      <c r="AY5956" s="2"/>
      <c r="AZ5956" s="2"/>
      <c r="BA5956" s="2"/>
      <c r="BB5956" s="2"/>
      <c r="BC5956" s="2"/>
      <c r="BD5956" s="2"/>
      <c r="BE5956" s="2"/>
      <c r="BF5956" s="2"/>
      <c r="BG5956" s="2"/>
      <c r="BH5956" s="2"/>
      <c r="BI5956" s="2"/>
      <c r="BJ5956" s="2"/>
      <c r="BK5956" s="2"/>
      <c r="BL5956" s="2"/>
      <c r="BM5956" s="2"/>
      <c r="BN5956" s="2"/>
      <c r="BO5956" s="2"/>
      <c r="BP5956" s="2"/>
      <c r="BQ5956" s="2"/>
      <c r="BR5956" s="2"/>
      <c r="BS5956" s="2"/>
      <c r="BT5956" s="2"/>
      <c r="BU5956" s="2"/>
      <c r="BV5956" s="2"/>
      <c r="BW5956" s="2"/>
      <c r="BX5956" s="2"/>
      <c r="BY5956" s="2"/>
    </row>
    <row r="5957" spans="38:77" s="11" customFormat="1" x14ac:dyDescent="0.3">
      <c r="AL5957" s="2"/>
      <c r="AM5957" s="2"/>
      <c r="AN5957" s="2"/>
      <c r="AO5957" s="2"/>
      <c r="AP5957" s="2"/>
      <c r="AQ5957" s="2"/>
      <c r="AR5957" s="2"/>
      <c r="AS5957" s="2"/>
      <c r="AT5957" s="2"/>
      <c r="AU5957" s="2"/>
      <c r="AV5957" s="2"/>
      <c r="AW5957" s="2"/>
      <c r="AX5957" s="2"/>
      <c r="AY5957" s="2"/>
      <c r="AZ5957" s="2"/>
      <c r="BA5957" s="2"/>
      <c r="BB5957" s="2"/>
      <c r="BC5957" s="2"/>
      <c r="BD5957" s="2"/>
      <c r="BE5957" s="2"/>
      <c r="BF5957" s="2"/>
      <c r="BG5957" s="2"/>
      <c r="BH5957" s="2"/>
      <c r="BI5957" s="2"/>
      <c r="BJ5957" s="2"/>
      <c r="BK5957" s="2"/>
      <c r="BL5957" s="2"/>
      <c r="BM5957" s="2"/>
      <c r="BN5957" s="2"/>
      <c r="BO5957" s="2"/>
      <c r="BP5957" s="2"/>
      <c r="BQ5957" s="2"/>
      <c r="BR5957" s="2"/>
      <c r="BS5957" s="2"/>
      <c r="BT5957" s="2"/>
      <c r="BU5957" s="2"/>
      <c r="BV5957" s="2"/>
      <c r="BW5957" s="2"/>
      <c r="BX5957" s="2"/>
      <c r="BY5957" s="2"/>
    </row>
    <row r="5958" spans="38:77" s="11" customFormat="1" x14ac:dyDescent="0.3">
      <c r="AL5958" s="2"/>
      <c r="AM5958" s="2"/>
      <c r="AN5958" s="2"/>
      <c r="AO5958" s="2"/>
      <c r="AP5958" s="2"/>
      <c r="AQ5958" s="2"/>
      <c r="AR5958" s="2"/>
      <c r="AS5958" s="2"/>
      <c r="AT5958" s="2"/>
      <c r="AU5958" s="2"/>
      <c r="AV5958" s="2"/>
      <c r="AW5958" s="2"/>
      <c r="AX5958" s="2"/>
      <c r="AY5958" s="2"/>
      <c r="AZ5958" s="2"/>
      <c r="BA5958" s="2"/>
      <c r="BB5958" s="2"/>
      <c r="BC5958" s="2"/>
      <c r="BD5958" s="2"/>
      <c r="BE5958" s="2"/>
      <c r="BF5958" s="2"/>
      <c r="BG5958" s="2"/>
      <c r="BH5958" s="2"/>
      <c r="BI5958" s="2"/>
      <c r="BJ5958" s="2"/>
      <c r="BK5958" s="2"/>
      <c r="BL5958" s="2"/>
      <c r="BM5958" s="2"/>
      <c r="BN5958" s="2"/>
      <c r="BO5958" s="2"/>
      <c r="BP5958" s="2"/>
      <c r="BQ5958" s="2"/>
      <c r="BR5958" s="2"/>
      <c r="BS5958" s="2"/>
      <c r="BT5958" s="2"/>
      <c r="BU5958" s="2"/>
      <c r="BV5958" s="2"/>
      <c r="BW5958" s="2"/>
      <c r="BX5958" s="2"/>
      <c r="BY5958" s="2"/>
    </row>
    <row r="5959" spans="38:77" s="11" customFormat="1" x14ac:dyDescent="0.3">
      <c r="AL5959" s="2"/>
      <c r="AM5959" s="2"/>
      <c r="AN5959" s="2"/>
      <c r="AO5959" s="2"/>
      <c r="AP5959" s="2"/>
      <c r="AQ5959" s="2"/>
      <c r="AR5959" s="2"/>
      <c r="AS5959" s="2"/>
      <c r="AT5959" s="2"/>
      <c r="AU5959" s="2"/>
      <c r="AV5959" s="2"/>
      <c r="AW5959" s="2"/>
      <c r="AX5959" s="2"/>
      <c r="AY5959" s="2"/>
      <c r="AZ5959" s="2"/>
      <c r="BA5959" s="2"/>
      <c r="BB5959" s="2"/>
      <c r="BC5959" s="2"/>
      <c r="BD5959" s="2"/>
      <c r="BE5959" s="2"/>
      <c r="BF5959" s="2"/>
      <c r="BG5959" s="2"/>
      <c r="BH5959" s="2"/>
      <c r="BI5959" s="2"/>
      <c r="BJ5959" s="2"/>
      <c r="BK5959" s="2"/>
      <c r="BL5959" s="2"/>
      <c r="BM5959" s="2"/>
      <c r="BN5959" s="2"/>
      <c r="BO5959" s="2"/>
      <c r="BP5959" s="2"/>
      <c r="BQ5959" s="2"/>
      <c r="BR5959" s="2"/>
      <c r="BS5959" s="2"/>
      <c r="BT5959" s="2"/>
      <c r="BU5959" s="2"/>
      <c r="BV5959" s="2"/>
      <c r="BW5959" s="2"/>
      <c r="BX5959" s="2"/>
      <c r="BY5959" s="2"/>
    </row>
    <row r="5960" spans="38:77" s="11" customFormat="1" x14ac:dyDescent="0.3">
      <c r="AL5960" s="2"/>
      <c r="AM5960" s="2"/>
      <c r="AN5960" s="2"/>
      <c r="AO5960" s="2"/>
      <c r="AP5960" s="2"/>
      <c r="AQ5960" s="2"/>
      <c r="AR5960" s="2"/>
      <c r="AS5960" s="2"/>
      <c r="AT5960" s="2"/>
      <c r="AU5960" s="2"/>
      <c r="AV5960" s="2"/>
      <c r="AW5960" s="2"/>
      <c r="AX5960" s="2"/>
      <c r="AY5960" s="2"/>
      <c r="AZ5960" s="2"/>
      <c r="BA5960" s="2"/>
      <c r="BB5960" s="2"/>
      <c r="BC5960" s="2"/>
      <c r="BD5960" s="2"/>
      <c r="BE5960" s="2"/>
      <c r="BF5960" s="2"/>
      <c r="BG5960" s="2"/>
      <c r="BH5960" s="2"/>
      <c r="BI5960" s="2"/>
      <c r="BJ5960" s="2"/>
      <c r="BK5960" s="2"/>
      <c r="BL5960" s="2"/>
      <c r="BM5960" s="2"/>
      <c r="BN5960" s="2"/>
      <c r="BO5960" s="2"/>
      <c r="BP5960" s="2"/>
      <c r="BQ5960" s="2"/>
      <c r="BR5960" s="2"/>
      <c r="BS5960" s="2"/>
      <c r="BT5960" s="2"/>
      <c r="BU5960" s="2"/>
      <c r="BV5960" s="2"/>
      <c r="BW5960" s="2"/>
      <c r="BX5960" s="2"/>
      <c r="BY5960" s="2"/>
    </row>
    <row r="5961" spans="38:77" s="11" customFormat="1" x14ac:dyDescent="0.3">
      <c r="AL5961" s="2"/>
      <c r="AM5961" s="2"/>
      <c r="AN5961" s="2"/>
      <c r="AO5961" s="2"/>
      <c r="AP5961" s="2"/>
      <c r="AQ5961" s="2"/>
      <c r="AR5961" s="2"/>
      <c r="AS5961" s="2"/>
      <c r="AT5961" s="2"/>
      <c r="AU5961" s="2"/>
      <c r="AV5961" s="2"/>
      <c r="AW5961" s="2"/>
      <c r="AX5961" s="2"/>
      <c r="AY5961" s="2"/>
      <c r="AZ5961" s="2"/>
      <c r="BA5961" s="2"/>
      <c r="BB5961" s="2"/>
      <c r="BC5961" s="2"/>
      <c r="BD5961" s="2"/>
      <c r="BE5961" s="2"/>
      <c r="BF5961" s="2"/>
      <c r="BG5961" s="2"/>
      <c r="BH5961" s="2"/>
      <c r="BI5961" s="2"/>
      <c r="BJ5961" s="2"/>
      <c r="BK5961" s="2"/>
      <c r="BL5961" s="2"/>
      <c r="BM5961" s="2"/>
      <c r="BN5961" s="2"/>
      <c r="BO5961" s="2"/>
      <c r="BP5961" s="2"/>
      <c r="BQ5961" s="2"/>
      <c r="BR5961" s="2"/>
      <c r="BS5961" s="2"/>
      <c r="BT5961" s="2"/>
      <c r="BU5961" s="2"/>
      <c r="BV5961" s="2"/>
      <c r="BW5961" s="2"/>
      <c r="BX5961" s="2"/>
      <c r="BY5961" s="2"/>
    </row>
    <row r="5962" spans="38:77" s="11" customFormat="1" x14ac:dyDescent="0.3">
      <c r="AL5962" s="2"/>
      <c r="AM5962" s="2"/>
      <c r="AN5962" s="2"/>
      <c r="AO5962" s="2"/>
      <c r="AP5962" s="2"/>
      <c r="AQ5962" s="2"/>
      <c r="AR5962" s="2"/>
      <c r="AS5962" s="2"/>
      <c r="AT5962" s="2"/>
      <c r="AU5962" s="2"/>
      <c r="AV5962" s="2"/>
      <c r="AW5962" s="2"/>
      <c r="AX5962" s="2"/>
      <c r="AY5962" s="2"/>
      <c r="AZ5962" s="2"/>
      <c r="BA5962" s="2"/>
      <c r="BB5962" s="2"/>
      <c r="BC5962" s="2"/>
      <c r="BD5962" s="2"/>
      <c r="BE5962" s="2"/>
      <c r="BF5962" s="2"/>
      <c r="BG5962" s="2"/>
      <c r="BH5962" s="2"/>
      <c r="BI5962" s="2"/>
      <c r="BJ5962" s="2"/>
      <c r="BK5962" s="2"/>
      <c r="BL5962" s="2"/>
      <c r="BM5962" s="2"/>
      <c r="BN5962" s="2"/>
      <c r="BO5962" s="2"/>
      <c r="BP5962" s="2"/>
      <c r="BQ5962" s="2"/>
      <c r="BR5962" s="2"/>
      <c r="BS5962" s="2"/>
      <c r="BT5962" s="2"/>
      <c r="BU5962" s="2"/>
      <c r="BV5962" s="2"/>
      <c r="BW5962" s="2"/>
      <c r="BX5962" s="2"/>
      <c r="BY5962" s="2"/>
    </row>
    <row r="5963" spans="38:77" s="11" customFormat="1" x14ac:dyDescent="0.3">
      <c r="AL5963" s="2"/>
      <c r="AM5963" s="2"/>
      <c r="AN5963" s="2"/>
      <c r="AO5963" s="2"/>
      <c r="AP5963" s="2"/>
      <c r="AQ5963" s="2"/>
      <c r="AR5963" s="2"/>
      <c r="AS5963" s="2"/>
      <c r="AT5963" s="2"/>
      <c r="AU5963" s="2"/>
      <c r="AV5963" s="2"/>
      <c r="AW5963" s="2"/>
      <c r="AX5963" s="2"/>
      <c r="AY5963" s="2"/>
      <c r="AZ5963" s="2"/>
      <c r="BA5963" s="2"/>
      <c r="BB5963" s="2"/>
      <c r="BC5963" s="2"/>
      <c r="BD5963" s="2"/>
      <c r="BE5963" s="2"/>
      <c r="BF5963" s="2"/>
      <c r="BG5963" s="2"/>
      <c r="BH5963" s="2"/>
      <c r="BI5963" s="2"/>
      <c r="BJ5963" s="2"/>
      <c r="BK5963" s="2"/>
      <c r="BL5963" s="2"/>
      <c r="BM5963" s="2"/>
      <c r="BN5963" s="2"/>
      <c r="BO5963" s="2"/>
      <c r="BP5963" s="2"/>
      <c r="BQ5963" s="2"/>
      <c r="BR5963" s="2"/>
      <c r="BS5963" s="2"/>
      <c r="BT5963" s="2"/>
      <c r="BU5963" s="2"/>
      <c r="BV5963" s="2"/>
      <c r="BW5963" s="2"/>
      <c r="BX5963" s="2"/>
      <c r="BY5963" s="2"/>
    </row>
    <row r="5964" spans="38:77" s="11" customFormat="1" x14ac:dyDescent="0.3">
      <c r="AL5964" s="2"/>
      <c r="AM5964" s="2"/>
      <c r="AN5964" s="2"/>
      <c r="AO5964" s="2"/>
      <c r="AP5964" s="2"/>
      <c r="AQ5964" s="2"/>
      <c r="AR5964" s="2"/>
      <c r="AS5964" s="2"/>
      <c r="AT5964" s="2"/>
      <c r="AU5964" s="2"/>
      <c r="AV5964" s="2"/>
      <c r="AW5964" s="2"/>
      <c r="AX5964" s="2"/>
      <c r="AY5964" s="2"/>
      <c r="AZ5964" s="2"/>
      <c r="BA5964" s="2"/>
      <c r="BB5964" s="2"/>
      <c r="BC5964" s="2"/>
      <c r="BD5964" s="2"/>
      <c r="BE5964" s="2"/>
      <c r="BF5964" s="2"/>
      <c r="BG5964" s="2"/>
      <c r="BH5964" s="2"/>
      <c r="BI5964" s="2"/>
      <c r="BJ5964" s="2"/>
      <c r="BK5964" s="2"/>
      <c r="BL5964" s="2"/>
      <c r="BM5964" s="2"/>
      <c r="BN5964" s="2"/>
      <c r="BO5964" s="2"/>
      <c r="BP5964" s="2"/>
      <c r="BQ5964" s="2"/>
      <c r="BR5964" s="2"/>
      <c r="BS5964" s="2"/>
      <c r="BT5964" s="2"/>
      <c r="BU5964" s="2"/>
      <c r="BV5964" s="2"/>
      <c r="BW5964" s="2"/>
      <c r="BX5964" s="2"/>
      <c r="BY5964" s="2"/>
    </row>
    <row r="5965" spans="38:77" s="11" customFormat="1" x14ac:dyDescent="0.3">
      <c r="AL5965" s="2"/>
      <c r="AM5965" s="2"/>
      <c r="AN5965" s="2"/>
      <c r="AO5965" s="2"/>
      <c r="AP5965" s="2"/>
      <c r="AQ5965" s="2"/>
      <c r="AR5965" s="2"/>
      <c r="AS5965" s="2"/>
      <c r="AT5965" s="2"/>
      <c r="AU5965" s="2"/>
      <c r="AV5965" s="2"/>
      <c r="AW5965" s="2"/>
      <c r="AX5965" s="2"/>
      <c r="AY5965" s="2"/>
      <c r="AZ5965" s="2"/>
      <c r="BA5965" s="2"/>
      <c r="BB5965" s="2"/>
      <c r="BC5965" s="2"/>
      <c r="BD5965" s="2"/>
      <c r="BE5965" s="2"/>
      <c r="BF5965" s="2"/>
      <c r="BG5965" s="2"/>
      <c r="BH5965" s="2"/>
      <c r="BI5965" s="2"/>
      <c r="BJ5965" s="2"/>
      <c r="BK5965" s="2"/>
      <c r="BL5965" s="2"/>
      <c r="BM5965" s="2"/>
      <c r="BN5965" s="2"/>
      <c r="BO5965" s="2"/>
      <c r="BP5965" s="2"/>
      <c r="BQ5965" s="2"/>
      <c r="BR5965" s="2"/>
      <c r="BS5965" s="2"/>
      <c r="BT5965" s="2"/>
      <c r="BU5965" s="2"/>
      <c r="BV5965" s="2"/>
      <c r="BW5965" s="2"/>
      <c r="BX5965" s="2"/>
      <c r="BY5965" s="2"/>
    </row>
    <row r="5966" spans="38:77" s="11" customFormat="1" x14ac:dyDescent="0.3">
      <c r="AL5966" s="2"/>
      <c r="AM5966" s="2"/>
      <c r="AN5966" s="2"/>
      <c r="AO5966" s="2"/>
      <c r="AP5966" s="2"/>
      <c r="AQ5966" s="2"/>
      <c r="AR5966" s="2"/>
      <c r="AS5966" s="2"/>
      <c r="AT5966" s="2"/>
      <c r="AU5966" s="2"/>
      <c r="AV5966" s="2"/>
      <c r="AW5966" s="2"/>
      <c r="AX5966" s="2"/>
      <c r="AY5966" s="2"/>
      <c r="AZ5966" s="2"/>
      <c r="BA5966" s="2"/>
      <c r="BB5966" s="2"/>
      <c r="BC5966" s="2"/>
      <c r="BD5966" s="2"/>
      <c r="BE5966" s="2"/>
      <c r="BF5966" s="2"/>
      <c r="BG5966" s="2"/>
      <c r="BH5966" s="2"/>
      <c r="BI5966" s="2"/>
      <c r="BJ5966" s="2"/>
      <c r="BK5966" s="2"/>
      <c r="BL5966" s="2"/>
      <c r="BM5966" s="2"/>
      <c r="BN5966" s="2"/>
      <c r="BO5966" s="2"/>
      <c r="BP5966" s="2"/>
      <c r="BQ5966" s="2"/>
      <c r="BR5966" s="2"/>
      <c r="BS5966" s="2"/>
      <c r="BT5966" s="2"/>
      <c r="BU5966" s="2"/>
      <c r="BV5966" s="2"/>
      <c r="BW5966" s="2"/>
      <c r="BX5966" s="2"/>
      <c r="BY5966" s="2"/>
    </row>
    <row r="5967" spans="38:77" s="11" customFormat="1" x14ac:dyDescent="0.3">
      <c r="AL5967" s="2"/>
      <c r="AM5967" s="2"/>
      <c r="AN5967" s="2"/>
      <c r="AO5967" s="2"/>
      <c r="AP5967" s="2"/>
      <c r="AQ5967" s="2"/>
      <c r="AR5967" s="2"/>
      <c r="AS5967" s="2"/>
      <c r="AT5967" s="2"/>
      <c r="AU5967" s="2"/>
      <c r="AV5967" s="2"/>
      <c r="AW5967" s="2"/>
      <c r="AX5967" s="2"/>
      <c r="AY5967" s="2"/>
      <c r="AZ5967" s="2"/>
      <c r="BA5967" s="2"/>
      <c r="BB5967" s="2"/>
      <c r="BC5967" s="2"/>
      <c r="BD5967" s="2"/>
      <c r="BE5967" s="2"/>
      <c r="BF5967" s="2"/>
      <c r="BG5967" s="2"/>
      <c r="BH5967" s="2"/>
      <c r="BI5967" s="2"/>
      <c r="BJ5967" s="2"/>
      <c r="BK5967" s="2"/>
      <c r="BL5967" s="2"/>
      <c r="BM5967" s="2"/>
      <c r="BN5967" s="2"/>
      <c r="BO5967" s="2"/>
      <c r="BP5967" s="2"/>
      <c r="BQ5967" s="2"/>
      <c r="BR5967" s="2"/>
      <c r="BS5967" s="2"/>
      <c r="BT5967" s="2"/>
      <c r="BU5967" s="2"/>
      <c r="BV5967" s="2"/>
      <c r="BW5967" s="2"/>
      <c r="BX5967" s="2"/>
      <c r="BY5967" s="2"/>
    </row>
    <row r="5968" spans="38:77" s="11" customFormat="1" x14ac:dyDescent="0.3">
      <c r="AL5968" s="2"/>
      <c r="AM5968" s="2"/>
      <c r="AN5968" s="2"/>
      <c r="AO5968" s="2"/>
      <c r="AP5968" s="2"/>
      <c r="AQ5968" s="2"/>
      <c r="AR5968" s="2"/>
      <c r="AS5968" s="2"/>
      <c r="AT5968" s="2"/>
      <c r="AU5968" s="2"/>
      <c r="AV5968" s="2"/>
      <c r="AW5968" s="2"/>
      <c r="AX5968" s="2"/>
      <c r="AY5968" s="2"/>
      <c r="AZ5968" s="2"/>
      <c r="BA5968" s="2"/>
      <c r="BB5968" s="2"/>
      <c r="BC5968" s="2"/>
      <c r="BD5968" s="2"/>
      <c r="BE5968" s="2"/>
      <c r="BF5968" s="2"/>
      <c r="BG5968" s="2"/>
      <c r="BH5968" s="2"/>
      <c r="BI5968" s="2"/>
      <c r="BJ5968" s="2"/>
      <c r="BK5968" s="2"/>
      <c r="BL5968" s="2"/>
      <c r="BM5968" s="2"/>
      <c r="BN5968" s="2"/>
      <c r="BO5968" s="2"/>
      <c r="BP5968" s="2"/>
      <c r="BQ5968" s="2"/>
      <c r="BR5968" s="2"/>
      <c r="BS5968" s="2"/>
      <c r="BT5968" s="2"/>
      <c r="BU5968" s="2"/>
      <c r="BV5968" s="2"/>
      <c r="BW5968" s="2"/>
      <c r="BX5968" s="2"/>
      <c r="BY5968" s="2"/>
    </row>
    <row r="5969" spans="38:77" s="11" customFormat="1" x14ac:dyDescent="0.3">
      <c r="AL5969" s="2"/>
      <c r="AM5969" s="2"/>
      <c r="AN5969" s="2"/>
      <c r="AO5969" s="2"/>
      <c r="AP5969" s="2"/>
      <c r="AQ5969" s="2"/>
      <c r="AR5969" s="2"/>
      <c r="AS5969" s="2"/>
      <c r="AT5969" s="2"/>
      <c r="AU5969" s="2"/>
      <c r="AV5969" s="2"/>
      <c r="AW5969" s="2"/>
      <c r="AX5969" s="2"/>
      <c r="AY5969" s="2"/>
      <c r="AZ5969" s="2"/>
      <c r="BA5969" s="2"/>
      <c r="BB5969" s="2"/>
      <c r="BC5969" s="2"/>
      <c r="BD5969" s="2"/>
      <c r="BE5969" s="2"/>
      <c r="BF5969" s="2"/>
      <c r="BG5969" s="2"/>
      <c r="BH5969" s="2"/>
      <c r="BI5969" s="2"/>
      <c r="BJ5969" s="2"/>
      <c r="BK5969" s="2"/>
      <c r="BL5969" s="2"/>
      <c r="BM5969" s="2"/>
      <c r="BN5969" s="2"/>
      <c r="BO5969" s="2"/>
      <c r="BP5969" s="2"/>
      <c r="BQ5969" s="2"/>
      <c r="BR5969" s="2"/>
      <c r="BS5969" s="2"/>
      <c r="BT5969" s="2"/>
      <c r="BU5969" s="2"/>
      <c r="BV5969" s="2"/>
      <c r="BW5969" s="2"/>
      <c r="BX5969" s="2"/>
      <c r="BY5969" s="2"/>
    </row>
    <row r="5970" spans="38:77" s="11" customFormat="1" x14ac:dyDescent="0.3">
      <c r="AL5970" s="2"/>
      <c r="AM5970" s="2"/>
      <c r="AN5970" s="2"/>
      <c r="AO5970" s="2"/>
      <c r="AP5970" s="2"/>
      <c r="AQ5970" s="2"/>
      <c r="AR5970" s="2"/>
      <c r="AS5970" s="2"/>
      <c r="AT5970" s="2"/>
      <c r="AU5970" s="2"/>
      <c r="AV5970" s="2"/>
      <c r="AW5970" s="2"/>
      <c r="AX5970" s="2"/>
      <c r="AY5970" s="2"/>
      <c r="AZ5970" s="2"/>
      <c r="BA5970" s="2"/>
      <c r="BB5970" s="2"/>
      <c r="BC5970" s="2"/>
      <c r="BD5970" s="2"/>
      <c r="BE5970" s="2"/>
      <c r="BF5970" s="2"/>
      <c r="BG5970" s="2"/>
      <c r="BH5970" s="2"/>
      <c r="BI5970" s="2"/>
      <c r="BJ5970" s="2"/>
      <c r="BK5970" s="2"/>
      <c r="BL5970" s="2"/>
      <c r="BM5970" s="2"/>
      <c r="BN5970" s="2"/>
      <c r="BO5970" s="2"/>
      <c r="BP5970" s="2"/>
      <c r="BQ5970" s="2"/>
      <c r="BR5970" s="2"/>
      <c r="BS5970" s="2"/>
      <c r="BT5970" s="2"/>
      <c r="BU5970" s="2"/>
      <c r="BV5970" s="2"/>
      <c r="BW5970" s="2"/>
      <c r="BX5970" s="2"/>
      <c r="BY5970" s="2"/>
    </row>
    <row r="5971" spans="38:77" s="11" customFormat="1" x14ac:dyDescent="0.3">
      <c r="AL5971" s="2"/>
      <c r="AM5971" s="2"/>
      <c r="AN5971" s="2"/>
      <c r="AO5971" s="2"/>
      <c r="AP5971" s="2"/>
      <c r="AQ5971" s="2"/>
      <c r="AR5971" s="2"/>
      <c r="AS5971" s="2"/>
      <c r="AT5971" s="2"/>
      <c r="AU5971" s="2"/>
      <c r="AV5971" s="2"/>
      <c r="AW5971" s="2"/>
      <c r="AX5971" s="2"/>
      <c r="AY5971" s="2"/>
      <c r="AZ5971" s="2"/>
      <c r="BA5971" s="2"/>
      <c r="BB5971" s="2"/>
      <c r="BC5971" s="2"/>
      <c r="BD5971" s="2"/>
      <c r="BE5971" s="2"/>
      <c r="BF5971" s="2"/>
      <c r="BG5971" s="2"/>
      <c r="BH5971" s="2"/>
      <c r="BI5971" s="2"/>
      <c r="BJ5971" s="2"/>
      <c r="BK5971" s="2"/>
      <c r="BL5971" s="2"/>
      <c r="BM5971" s="2"/>
      <c r="BN5971" s="2"/>
      <c r="BO5971" s="2"/>
      <c r="BP5971" s="2"/>
      <c r="BQ5971" s="2"/>
      <c r="BR5971" s="2"/>
      <c r="BS5971" s="2"/>
      <c r="BT5971" s="2"/>
      <c r="BU5971" s="2"/>
      <c r="BV5971" s="2"/>
      <c r="BW5971" s="2"/>
      <c r="BX5971" s="2"/>
      <c r="BY5971" s="2"/>
    </row>
    <row r="5972" spans="38:77" s="11" customFormat="1" x14ac:dyDescent="0.3">
      <c r="AL5972" s="2"/>
      <c r="AM5972" s="2"/>
      <c r="AN5972" s="2"/>
      <c r="AO5972" s="2"/>
      <c r="AP5972" s="2"/>
      <c r="AQ5972" s="2"/>
      <c r="AR5972" s="2"/>
      <c r="AS5972" s="2"/>
      <c r="AT5972" s="2"/>
      <c r="AU5972" s="2"/>
      <c r="AV5972" s="2"/>
      <c r="AW5972" s="2"/>
      <c r="AX5972" s="2"/>
      <c r="AY5972" s="2"/>
      <c r="AZ5972" s="2"/>
      <c r="BA5972" s="2"/>
      <c r="BB5972" s="2"/>
      <c r="BC5972" s="2"/>
      <c r="BD5972" s="2"/>
      <c r="BE5972" s="2"/>
      <c r="BF5972" s="2"/>
      <c r="BG5972" s="2"/>
      <c r="BH5972" s="2"/>
      <c r="BI5972" s="2"/>
      <c r="BJ5972" s="2"/>
      <c r="BK5972" s="2"/>
      <c r="BL5972" s="2"/>
      <c r="BM5972" s="2"/>
      <c r="BN5972" s="2"/>
      <c r="BO5972" s="2"/>
      <c r="BP5972" s="2"/>
      <c r="BQ5972" s="2"/>
      <c r="BR5972" s="2"/>
      <c r="BS5972" s="2"/>
      <c r="BT5972" s="2"/>
      <c r="BU5972" s="2"/>
      <c r="BV5972" s="2"/>
      <c r="BW5972" s="2"/>
      <c r="BX5972" s="2"/>
      <c r="BY5972" s="2"/>
    </row>
    <row r="5973" spans="38:77" s="11" customFormat="1" x14ac:dyDescent="0.3">
      <c r="AL5973" s="2"/>
      <c r="AM5973" s="2"/>
      <c r="AN5973" s="2"/>
      <c r="AO5973" s="2"/>
      <c r="AP5973" s="2"/>
      <c r="AQ5973" s="2"/>
      <c r="AR5973" s="2"/>
      <c r="AS5973" s="2"/>
      <c r="AT5973" s="2"/>
      <c r="AU5973" s="2"/>
      <c r="AV5973" s="2"/>
      <c r="AW5973" s="2"/>
      <c r="AX5973" s="2"/>
      <c r="AY5973" s="2"/>
      <c r="AZ5973" s="2"/>
      <c r="BA5973" s="2"/>
      <c r="BB5973" s="2"/>
      <c r="BC5973" s="2"/>
      <c r="BD5973" s="2"/>
      <c r="BE5973" s="2"/>
      <c r="BF5973" s="2"/>
      <c r="BG5973" s="2"/>
      <c r="BH5973" s="2"/>
      <c r="BI5973" s="2"/>
      <c r="BJ5973" s="2"/>
      <c r="BK5973" s="2"/>
      <c r="BL5973" s="2"/>
      <c r="BM5973" s="2"/>
      <c r="BN5973" s="2"/>
      <c r="BO5973" s="2"/>
      <c r="BP5973" s="2"/>
      <c r="BQ5973" s="2"/>
      <c r="BR5973" s="2"/>
      <c r="BS5973" s="2"/>
      <c r="BT5973" s="2"/>
      <c r="BU5973" s="2"/>
      <c r="BV5973" s="2"/>
      <c r="BW5973" s="2"/>
      <c r="BX5973" s="2"/>
      <c r="BY5973" s="2"/>
    </row>
    <row r="5974" spans="38:77" s="11" customFormat="1" x14ac:dyDescent="0.3">
      <c r="AL5974" s="2"/>
      <c r="AM5974" s="2"/>
      <c r="AN5974" s="2"/>
      <c r="AO5974" s="2"/>
      <c r="AP5974" s="2"/>
      <c r="AQ5974" s="2"/>
      <c r="AR5974" s="2"/>
      <c r="AS5974" s="2"/>
      <c r="AT5974" s="2"/>
      <c r="AU5974" s="2"/>
      <c r="AV5974" s="2"/>
      <c r="AW5974" s="2"/>
      <c r="AX5974" s="2"/>
      <c r="AY5974" s="2"/>
      <c r="AZ5974" s="2"/>
      <c r="BA5974" s="2"/>
      <c r="BB5974" s="2"/>
      <c r="BC5974" s="2"/>
      <c r="BD5974" s="2"/>
      <c r="BE5974" s="2"/>
      <c r="BF5974" s="2"/>
      <c r="BG5974" s="2"/>
      <c r="BH5974" s="2"/>
      <c r="BI5974" s="2"/>
      <c r="BJ5974" s="2"/>
      <c r="BK5974" s="2"/>
      <c r="BL5974" s="2"/>
      <c r="BM5974" s="2"/>
      <c r="BN5974" s="2"/>
      <c r="BO5974" s="2"/>
      <c r="BP5974" s="2"/>
      <c r="BQ5974" s="2"/>
      <c r="BR5974" s="2"/>
      <c r="BS5974" s="2"/>
      <c r="BT5974" s="2"/>
      <c r="BU5974" s="2"/>
      <c r="BV5974" s="2"/>
      <c r="BW5974" s="2"/>
      <c r="BX5974" s="2"/>
      <c r="BY5974" s="2"/>
    </row>
    <row r="5975" spans="38:77" s="11" customFormat="1" x14ac:dyDescent="0.3">
      <c r="AL5975" s="2"/>
      <c r="AM5975" s="2"/>
      <c r="AN5975" s="2"/>
      <c r="AO5975" s="2"/>
      <c r="AP5975" s="2"/>
      <c r="AQ5975" s="2"/>
      <c r="AR5975" s="2"/>
      <c r="AS5975" s="2"/>
      <c r="AT5975" s="2"/>
      <c r="AU5975" s="2"/>
      <c r="AV5975" s="2"/>
      <c r="AW5975" s="2"/>
      <c r="AX5975" s="2"/>
      <c r="AY5975" s="2"/>
      <c r="AZ5975" s="2"/>
      <c r="BA5975" s="2"/>
      <c r="BB5975" s="2"/>
      <c r="BC5975" s="2"/>
      <c r="BD5975" s="2"/>
      <c r="BE5975" s="2"/>
      <c r="BF5975" s="2"/>
      <c r="BG5975" s="2"/>
      <c r="BH5975" s="2"/>
      <c r="BI5975" s="2"/>
      <c r="BJ5975" s="2"/>
      <c r="BK5975" s="2"/>
      <c r="BL5975" s="2"/>
      <c r="BM5975" s="2"/>
      <c r="BN5975" s="2"/>
      <c r="BO5975" s="2"/>
      <c r="BP5975" s="2"/>
      <c r="BQ5975" s="2"/>
      <c r="BR5975" s="2"/>
      <c r="BS5975" s="2"/>
      <c r="BT5975" s="2"/>
      <c r="BU5975" s="2"/>
      <c r="BV5975" s="2"/>
      <c r="BW5975" s="2"/>
      <c r="BX5975" s="2"/>
      <c r="BY5975" s="2"/>
    </row>
    <row r="5976" spans="38:77" s="11" customFormat="1" x14ac:dyDescent="0.3">
      <c r="AL5976" s="2"/>
      <c r="AM5976" s="2"/>
      <c r="AN5976" s="2"/>
      <c r="AO5976" s="2"/>
      <c r="AP5976" s="2"/>
      <c r="AQ5976" s="2"/>
      <c r="AR5976" s="2"/>
      <c r="AS5976" s="2"/>
      <c r="AT5976" s="2"/>
      <c r="AU5976" s="2"/>
      <c r="AV5976" s="2"/>
      <c r="AW5976" s="2"/>
      <c r="AX5976" s="2"/>
      <c r="AY5976" s="2"/>
      <c r="AZ5976" s="2"/>
      <c r="BA5976" s="2"/>
      <c r="BB5976" s="2"/>
      <c r="BC5976" s="2"/>
      <c r="BD5976" s="2"/>
      <c r="BE5976" s="2"/>
      <c r="BF5976" s="2"/>
      <c r="BG5976" s="2"/>
      <c r="BH5976" s="2"/>
      <c r="BI5976" s="2"/>
      <c r="BJ5976" s="2"/>
      <c r="BK5976" s="2"/>
      <c r="BL5976" s="2"/>
      <c r="BM5976" s="2"/>
      <c r="BN5976" s="2"/>
      <c r="BO5976" s="2"/>
      <c r="BP5976" s="2"/>
      <c r="BQ5976" s="2"/>
      <c r="BR5976" s="2"/>
      <c r="BS5976" s="2"/>
      <c r="BT5976" s="2"/>
      <c r="BU5976" s="2"/>
      <c r="BV5976" s="2"/>
      <c r="BW5976" s="2"/>
      <c r="BX5976" s="2"/>
      <c r="BY5976" s="2"/>
    </row>
    <row r="5977" spans="38:77" s="11" customFormat="1" x14ac:dyDescent="0.3">
      <c r="AL5977" s="2"/>
      <c r="AM5977" s="2"/>
      <c r="AN5977" s="2"/>
      <c r="AO5977" s="2"/>
      <c r="AP5977" s="2"/>
      <c r="AQ5977" s="2"/>
      <c r="AR5977" s="2"/>
      <c r="AS5977" s="2"/>
      <c r="AT5977" s="2"/>
      <c r="AU5977" s="2"/>
      <c r="AV5977" s="2"/>
      <c r="AW5977" s="2"/>
      <c r="AX5977" s="2"/>
      <c r="AY5977" s="2"/>
      <c r="AZ5977" s="2"/>
      <c r="BA5977" s="2"/>
      <c r="BB5977" s="2"/>
      <c r="BC5977" s="2"/>
      <c r="BD5977" s="2"/>
      <c r="BE5977" s="2"/>
      <c r="BF5977" s="2"/>
      <c r="BG5977" s="2"/>
      <c r="BH5977" s="2"/>
      <c r="BI5977" s="2"/>
      <c r="BJ5977" s="2"/>
      <c r="BK5977" s="2"/>
      <c r="BL5977" s="2"/>
      <c r="BM5977" s="2"/>
      <c r="BN5977" s="2"/>
      <c r="BO5977" s="2"/>
      <c r="BP5977" s="2"/>
      <c r="BQ5977" s="2"/>
      <c r="BR5977" s="2"/>
      <c r="BS5977" s="2"/>
      <c r="BT5977" s="2"/>
      <c r="BU5977" s="2"/>
      <c r="BV5977" s="2"/>
      <c r="BW5977" s="2"/>
      <c r="BX5977" s="2"/>
      <c r="BY5977" s="2"/>
    </row>
    <row r="5978" spans="38:77" s="11" customFormat="1" x14ac:dyDescent="0.3">
      <c r="AL5978" s="2"/>
      <c r="AM5978" s="2"/>
      <c r="AN5978" s="2"/>
      <c r="AO5978" s="2"/>
      <c r="AP5978" s="2"/>
      <c r="AQ5978" s="2"/>
      <c r="AR5978" s="2"/>
      <c r="AS5978" s="2"/>
      <c r="AT5978" s="2"/>
      <c r="AU5978" s="2"/>
      <c r="AV5978" s="2"/>
      <c r="AW5978" s="2"/>
      <c r="AX5978" s="2"/>
      <c r="AY5978" s="2"/>
      <c r="AZ5978" s="2"/>
      <c r="BA5978" s="2"/>
      <c r="BB5978" s="2"/>
      <c r="BC5978" s="2"/>
      <c r="BD5978" s="2"/>
      <c r="BE5978" s="2"/>
      <c r="BF5978" s="2"/>
      <c r="BG5978" s="2"/>
      <c r="BH5978" s="2"/>
      <c r="BI5978" s="2"/>
      <c r="BJ5978" s="2"/>
      <c r="BK5978" s="2"/>
      <c r="BL5978" s="2"/>
      <c r="BM5978" s="2"/>
      <c r="BN5978" s="2"/>
      <c r="BO5978" s="2"/>
      <c r="BP5978" s="2"/>
      <c r="BQ5978" s="2"/>
      <c r="BR5978" s="2"/>
      <c r="BS5978" s="2"/>
      <c r="BT5978" s="2"/>
      <c r="BU5978" s="2"/>
      <c r="BV5978" s="2"/>
      <c r="BW5978" s="2"/>
      <c r="BX5978" s="2"/>
      <c r="BY5978" s="2"/>
    </row>
    <row r="5979" spans="38:77" s="11" customFormat="1" x14ac:dyDescent="0.3">
      <c r="AL5979" s="2"/>
      <c r="AM5979" s="2"/>
      <c r="AN5979" s="2"/>
      <c r="AO5979" s="2"/>
      <c r="AP5979" s="2"/>
      <c r="AQ5979" s="2"/>
      <c r="AR5979" s="2"/>
      <c r="AS5979" s="2"/>
      <c r="AT5979" s="2"/>
      <c r="AU5979" s="2"/>
      <c r="AV5979" s="2"/>
      <c r="AW5979" s="2"/>
      <c r="AX5979" s="2"/>
      <c r="AY5979" s="2"/>
      <c r="AZ5979" s="2"/>
      <c r="BA5979" s="2"/>
      <c r="BB5979" s="2"/>
      <c r="BC5979" s="2"/>
      <c r="BD5979" s="2"/>
      <c r="BE5979" s="2"/>
      <c r="BF5979" s="2"/>
      <c r="BG5979" s="2"/>
      <c r="BH5979" s="2"/>
      <c r="BI5979" s="2"/>
      <c r="BJ5979" s="2"/>
      <c r="BK5979" s="2"/>
      <c r="BL5979" s="2"/>
      <c r="BM5979" s="2"/>
      <c r="BN5979" s="2"/>
      <c r="BO5979" s="2"/>
      <c r="BP5979" s="2"/>
      <c r="BQ5979" s="2"/>
      <c r="BR5979" s="2"/>
      <c r="BS5979" s="2"/>
      <c r="BT5979" s="2"/>
      <c r="BU5979" s="2"/>
      <c r="BV5979" s="2"/>
      <c r="BW5979" s="2"/>
      <c r="BX5979" s="2"/>
      <c r="BY5979" s="2"/>
    </row>
    <row r="5980" spans="38:77" s="11" customFormat="1" x14ac:dyDescent="0.3">
      <c r="AL5980" s="2"/>
      <c r="AM5980" s="2"/>
      <c r="AN5980" s="2"/>
      <c r="AO5980" s="2"/>
      <c r="AP5980" s="2"/>
      <c r="AQ5980" s="2"/>
      <c r="AR5980" s="2"/>
      <c r="AS5980" s="2"/>
      <c r="AT5980" s="2"/>
      <c r="AU5980" s="2"/>
      <c r="AV5980" s="2"/>
      <c r="AW5980" s="2"/>
      <c r="AX5980" s="2"/>
      <c r="AY5980" s="2"/>
      <c r="AZ5980" s="2"/>
      <c r="BA5980" s="2"/>
      <c r="BB5980" s="2"/>
      <c r="BC5980" s="2"/>
      <c r="BD5980" s="2"/>
      <c r="BE5980" s="2"/>
      <c r="BF5980" s="2"/>
      <c r="BG5980" s="2"/>
      <c r="BH5980" s="2"/>
      <c r="BI5980" s="2"/>
      <c r="BJ5980" s="2"/>
      <c r="BK5980" s="2"/>
      <c r="BL5980" s="2"/>
      <c r="BM5980" s="2"/>
      <c r="BN5980" s="2"/>
      <c r="BO5980" s="2"/>
      <c r="BP5980" s="2"/>
      <c r="BQ5980" s="2"/>
      <c r="BR5980" s="2"/>
      <c r="BS5980" s="2"/>
      <c r="BT5980" s="2"/>
      <c r="BU5980" s="2"/>
      <c r="BV5980" s="2"/>
      <c r="BW5980" s="2"/>
      <c r="BX5980" s="2"/>
      <c r="BY5980" s="2"/>
    </row>
    <row r="5981" spans="38:77" s="11" customFormat="1" x14ac:dyDescent="0.3">
      <c r="AL5981" s="2"/>
      <c r="AM5981" s="2"/>
      <c r="AN5981" s="2"/>
      <c r="AO5981" s="2"/>
      <c r="AP5981" s="2"/>
      <c r="AQ5981" s="2"/>
      <c r="AR5981" s="2"/>
      <c r="AS5981" s="2"/>
      <c r="AT5981" s="2"/>
      <c r="AU5981" s="2"/>
      <c r="AV5981" s="2"/>
      <c r="AW5981" s="2"/>
      <c r="AX5981" s="2"/>
      <c r="AY5981" s="2"/>
      <c r="AZ5981" s="2"/>
      <c r="BA5981" s="2"/>
      <c r="BB5981" s="2"/>
      <c r="BC5981" s="2"/>
      <c r="BD5981" s="2"/>
      <c r="BE5981" s="2"/>
      <c r="BF5981" s="2"/>
      <c r="BG5981" s="2"/>
      <c r="BH5981" s="2"/>
      <c r="BI5981" s="2"/>
      <c r="BJ5981" s="2"/>
      <c r="BK5981" s="2"/>
      <c r="BL5981" s="2"/>
      <c r="BM5981" s="2"/>
      <c r="BN5981" s="2"/>
      <c r="BO5981" s="2"/>
      <c r="BP5981" s="2"/>
      <c r="BQ5981" s="2"/>
      <c r="BR5981" s="2"/>
      <c r="BS5981" s="2"/>
      <c r="BT5981" s="2"/>
      <c r="BU5981" s="2"/>
      <c r="BV5981" s="2"/>
      <c r="BW5981" s="2"/>
      <c r="BX5981" s="2"/>
      <c r="BY5981" s="2"/>
    </row>
    <row r="5982" spans="38:77" s="11" customFormat="1" x14ac:dyDescent="0.3">
      <c r="AL5982" s="2"/>
      <c r="AM5982" s="2"/>
      <c r="AN5982" s="2"/>
      <c r="AO5982" s="2"/>
      <c r="AP5982" s="2"/>
      <c r="AQ5982" s="2"/>
      <c r="AR5982" s="2"/>
      <c r="AS5982" s="2"/>
      <c r="AT5982" s="2"/>
      <c r="AU5982" s="2"/>
      <c r="AV5982" s="2"/>
      <c r="AW5982" s="2"/>
      <c r="AX5982" s="2"/>
      <c r="AY5982" s="2"/>
      <c r="AZ5982" s="2"/>
      <c r="BA5982" s="2"/>
      <c r="BB5982" s="2"/>
      <c r="BC5982" s="2"/>
      <c r="BD5982" s="2"/>
      <c r="BE5982" s="2"/>
      <c r="BF5982" s="2"/>
      <c r="BG5982" s="2"/>
      <c r="BH5982" s="2"/>
      <c r="BI5982" s="2"/>
      <c r="BJ5982" s="2"/>
      <c r="BK5982" s="2"/>
      <c r="BL5982" s="2"/>
      <c r="BM5982" s="2"/>
      <c r="BN5982" s="2"/>
      <c r="BO5982" s="2"/>
      <c r="BP5982" s="2"/>
      <c r="BQ5982" s="2"/>
      <c r="BR5982" s="2"/>
      <c r="BS5982" s="2"/>
      <c r="BT5982" s="2"/>
      <c r="BU5982" s="2"/>
      <c r="BV5982" s="2"/>
      <c r="BW5982" s="2"/>
      <c r="BX5982" s="2"/>
      <c r="BY5982" s="2"/>
    </row>
    <row r="5983" spans="38:77" s="11" customFormat="1" x14ac:dyDescent="0.3">
      <c r="AL5983" s="2"/>
      <c r="AM5983" s="2"/>
      <c r="AN5983" s="2"/>
      <c r="AO5983" s="2"/>
      <c r="AP5983" s="2"/>
      <c r="AQ5983" s="2"/>
      <c r="AR5983" s="2"/>
      <c r="AS5983" s="2"/>
      <c r="AT5983" s="2"/>
      <c r="AU5983" s="2"/>
      <c r="AV5983" s="2"/>
      <c r="AW5983" s="2"/>
      <c r="AX5983" s="2"/>
      <c r="AY5983" s="2"/>
      <c r="AZ5983" s="2"/>
      <c r="BA5983" s="2"/>
      <c r="BB5983" s="2"/>
      <c r="BC5983" s="2"/>
      <c r="BD5983" s="2"/>
      <c r="BE5983" s="2"/>
      <c r="BF5983" s="2"/>
      <c r="BG5983" s="2"/>
      <c r="BH5983" s="2"/>
      <c r="BI5983" s="2"/>
      <c r="BJ5983" s="2"/>
      <c r="BK5983" s="2"/>
      <c r="BL5983" s="2"/>
      <c r="BM5983" s="2"/>
      <c r="BN5983" s="2"/>
      <c r="BO5983" s="2"/>
      <c r="BP5983" s="2"/>
      <c r="BQ5983" s="2"/>
      <c r="BR5983" s="2"/>
      <c r="BS5983" s="2"/>
      <c r="BT5983" s="2"/>
      <c r="BU5983" s="2"/>
      <c r="BV5983" s="2"/>
      <c r="BW5983" s="2"/>
      <c r="BX5983" s="2"/>
      <c r="BY5983" s="2"/>
    </row>
    <row r="5984" spans="38:77" s="11" customFormat="1" x14ac:dyDescent="0.3">
      <c r="AL5984" s="2"/>
      <c r="AM5984" s="2"/>
      <c r="AN5984" s="2"/>
      <c r="AO5984" s="2"/>
      <c r="AP5984" s="2"/>
      <c r="AQ5984" s="2"/>
      <c r="AR5984" s="2"/>
      <c r="AS5984" s="2"/>
      <c r="AT5984" s="2"/>
      <c r="AU5984" s="2"/>
      <c r="AV5984" s="2"/>
      <c r="AW5984" s="2"/>
      <c r="AX5984" s="2"/>
      <c r="AY5984" s="2"/>
      <c r="AZ5984" s="2"/>
      <c r="BA5984" s="2"/>
      <c r="BB5984" s="2"/>
      <c r="BC5984" s="2"/>
      <c r="BD5984" s="2"/>
      <c r="BE5984" s="2"/>
      <c r="BF5984" s="2"/>
      <c r="BG5984" s="2"/>
      <c r="BH5984" s="2"/>
      <c r="BI5984" s="2"/>
      <c r="BJ5984" s="2"/>
      <c r="BK5984" s="2"/>
      <c r="BL5984" s="2"/>
      <c r="BM5984" s="2"/>
      <c r="BN5984" s="2"/>
      <c r="BO5984" s="2"/>
      <c r="BP5984" s="2"/>
      <c r="BQ5984" s="2"/>
      <c r="BR5984" s="2"/>
      <c r="BS5984" s="2"/>
      <c r="BT5984" s="2"/>
      <c r="BU5984" s="2"/>
      <c r="BV5984" s="2"/>
      <c r="BW5984" s="2"/>
      <c r="BX5984" s="2"/>
      <c r="BY5984" s="2"/>
    </row>
    <row r="5985" spans="38:77" s="11" customFormat="1" x14ac:dyDescent="0.3">
      <c r="AL5985" s="2"/>
      <c r="AM5985" s="2"/>
      <c r="AN5985" s="2"/>
      <c r="AO5985" s="2"/>
      <c r="AP5985" s="2"/>
      <c r="AQ5985" s="2"/>
      <c r="AR5985" s="2"/>
      <c r="AS5985" s="2"/>
      <c r="AT5985" s="2"/>
      <c r="AU5985" s="2"/>
      <c r="AV5985" s="2"/>
      <c r="AW5985" s="2"/>
      <c r="AX5985" s="2"/>
      <c r="AY5985" s="2"/>
      <c r="AZ5985" s="2"/>
      <c r="BA5985" s="2"/>
      <c r="BB5985" s="2"/>
      <c r="BC5985" s="2"/>
      <c r="BD5985" s="2"/>
      <c r="BE5985" s="2"/>
      <c r="BF5985" s="2"/>
      <c r="BG5985" s="2"/>
      <c r="BH5985" s="2"/>
      <c r="BI5985" s="2"/>
      <c r="BJ5985" s="2"/>
      <c r="BK5985" s="2"/>
      <c r="BL5985" s="2"/>
      <c r="BM5985" s="2"/>
      <c r="BN5985" s="2"/>
      <c r="BO5985" s="2"/>
      <c r="BP5985" s="2"/>
      <c r="BQ5985" s="2"/>
      <c r="BR5985" s="2"/>
      <c r="BS5985" s="2"/>
      <c r="BT5985" s="2"/>
      <c r="BU5985" s="2"/>
      <c r="BV5985" s="2"/>
      <c r="BW5985" s="2"/>
      <c r="BX5985" s="2"/>
      <c r="BY5985" s="2"/>
    </row>
    <row r="5986" spans="38:77" s="11" customFormat="1" x14ac:dyDescent="0.3">
      <c r="AL5986" s="2"/>
      <c r="AM5986" s="2"/>
      <c r="AN5986" s="2"/>
      <c r="AO5986" s="2"/>
      <c r="AP5986" s="2"/>
      <c r="AQ5986" s="2"/>
      <c r="AR5986" s="2"/>
      <c r="AS5986" s="2"/>
      <c r="AT5986" s="2"/>
      <c r="AU5986" s="2"/>
      <c r="AV5986" s="2"/>
      <c r="AW5986" s="2"/>
      <c r="AX5986" s="2"/>
      <c r="AY5986" s="2"/>
      <c r="AZ5986" s="2"/>
      <c r="BA5986" s="2"/>
      <c r="BB5986" s="2"/>
      <c r="BC5986" s="2"/>
      <c r="BD5986" s="2"/>
      <c r="BE5986" s="2"/>
      <c r="BF5986" s="2"/>
      <c r="BG5986" s="2"/>
      <c r="BH5986" s="2"/>
      <c r="BI5986" s="2"/>
      <c r="BJ5986" s="2"/>
      <c r="BK5986" s="2"/>
      <c r="BL5986" s="2"/>
      <c r="BM5986" s="2"/>
      <c r="BN5986" s="2"/>
      <c r="BO5986" s="2"/>
      <c r="BP5986" s="2"/>
      <c r="BQ5986" s="2"/>
      <c r="BR5986" s="2"/>
      <c r="BS5986" s="2"/>
      <c r="BT5986" s="2"/>
      <c r="BU5986" s="2"/>
      <c r="BV5986" s="2"/>
      <c r="BW5986" s="2"/>
      <c r="BX5986" s="2"/>
      <c r="BY5986" s="2"/>
    </row>
    <row r="5987" spans="38:77" s="11" customFormat="1" x14ac:dyDescent="0.3">
      <c r="AL5987" s="2"/>
      <c r="AM5987" s="2"/>
      <c r="AN5987" s="2"/>
      <c r="AO5987" s="2"/>
      <c r="AP5987" s="2"/>
      <c r="AQ5987" s="2"/>
      <c r="AR5987" s="2"/>
      <c r="AS5987" s="2"/>
      <c r="AT5987" s="2"/>
      <c r="AU5987" s="2"/>
      <c r="AV5987" s="2"/>
      <c r="AW5987" s="2"/>
      <c r="AX5987" s="2"/>
      <c r="AY5987" s="2"/>
      <c r="AZ5987" s="2"/>
      <c r="BA5987" s="2"/>
      <c r="BB5987" s="2"/>
      <c r="BC5987" s="2"/>
      <c r="BD5987" s="2"/>
      <c r="BE5987" s="2"/>
      <c r="BF5987" s="2"/>
      <c r="BG5987" s="2"/>
      <c r="BH5987" s="2"/>
      <c r="BI5987" s="2"/>
      <c r="BJ5987" s="2"/>
      <c r="BK5987" s="2"/>
      <c r="BL5987" s="2"/>
      <c r="BM5987" s="2"/>
      <c r="BN5987" s="2"/>
      <c r="BO5987" s="2"/>
      <c r="BP5987" s="2"/>
      <c r="BQ5987" s="2"/>
      <c r="BR5987" s="2"/>
      <c r="BS5987" s="2"/>
      <c r="BT5987" s="2"/>
      <c r="BU5987" s="2"/>
      <c r="BV5987" s="2"/>
      <c r="BW5987" s="2"/>
      <c r="BX5987" s="2"/>
      <c r="BY5987" s="2"/>
    </row>
    <row r="5988" spans="38:77" s="11" customFormat="1" x14ac:dyDescent="0.3">
      <c r="AL5988" s="2"/>
      <c r="AM5988" s="2"/>
      <c r="AN5988" s="2"/>
      <c r="AO5988" s="2"/>
      <c r="AP5988" s="2"/>
      <c r="AQ5988" s="2"/>
      <c r="AR5988" s="2"/>
      <c r="AS5988" s="2"/>
      <c r="AT5988" s="2"/>
      <c r="AU5988" s="2"/>
      <c r="AV5988" s="2"/>
      <c r="AW5988" s="2"/>
      <c r="AX5988" s="2"/>
      <c r="AY5988" s="2"/>
      <c r="AZ5988" s="2"/>
      <c r="BA5988" s="2"/>
      <c r="BB5988" s="2"/>
      <c r="BC5988" s="2"/>
      <c r="BD5988" s="2"/>
      <c r="BE5988" s="2"/>
      <c r="BF5988" s="2"/>
      <c r="BG5988" s="2"/>
      <c r="BH5988" s="2"/>
      <c r="BI5988" s="2"/>
      <c r="BJ5988" s="2"/>
      <c r="BK5988" s="2"/>
      <c r="BL5988" s="2"/>
      <c r="BM5988" s="2"/>
      <c r="BN5988" s="2"/>
      <c r="BO5988" s="2"/>
      <c r="BP5988" s="2"/>
      <c r="BQ5988" s="2"/>
      <c r="BR5988" s="2"/>
      <c r="BS5988" s="2"/>
      <c r="BT5988" s="2"/>
      <c r="BU5988" s="2"/>
      <c r="BV5988" s="2"/>
      <c r="BW5988" s="2"/>
      <c r="BX5988" s="2"/>
      <c r="BY5988" s="2"/>
    </row>
    <row r="5989" spans="38:77" s="11" customFormat="1" x14ac:dyDescent="0.3">
      <c r="AL5989" s="2"/>
      <c r="AM5989" s="2"/>
      <c r="AN5989" s="2"/>
      <c r="AO5989" s="2"/>
      <c r="AP5989" s="2"/>
      <c r="AQ5989" s="2"/>
      <c r="AR5989" s="2"/>
      <c r="AS5989" s="2"/>
      <c r="AT5989" s="2"/>
      <c r="AU5989" s="2"/>
      <c r="AV5989" s="2"/>
      <c r="AW5989" s="2"/>
      <c r="AX5989" s="2"/>
      <c r="AY5989" s="2"/>
      <c r="AZ5989" s="2"/>
      <c r="BA5989" s="2"/>
      <c r="BB5989" s="2"/>
      <c r="BC5989" s="2"/>
      <c r="BD5989" s="2"/>
      <c r="BE5989" s="2"/>
      <c r="BF5989" s="2"/>
      <c r="BG5989" s="2"/>
      <c r="BH5989" s="2"/>
      <c r="BI5989" s="2"/>
      <c r="BJ5989" s="2"/>
      <c r="BK5989" s="2"/>
      <c r="BL5989" s="2"/>
      <c r="BM5989" s="2"/>
      <c r="BN5989" s="2"/>
      <c r="BO5989" s="2"/>
      <c r="BP5989" s="2"/>
      <c r="BQ5989" s="2"/>
      <c r="BR5989" s="2"/>
      <c r="BS5989" s="2"/>
      <c r="BT5989" s="2"/>
      <c r="BU5989" s="2"/>
      <c r="BV5989" s="2"/>
      <c r="BW5989" s="2"/>
      <c r="BX5989" s="2"/>
      <c r="BY5989" s="2"/>
    </row>
    <row r="5990" spans="38:77" s="11" customFormat="1" x14ac:dyDescent="0.3">
      <c r="AL5990" s="2"/>
      <c r="AM5990" s="2"/>
      <c r="AN5990" s="2"/>
      <c r="AO5990" s="2"/>
      <c r="AP5990" s="2"/>
      <c r="AQ5990" s="2"/>
      <c r="AR5990" s="2"/>
      <c r="AS5990" s="2"/>
      <c r="AT5990" s="2"/>
      <c r="AU5990" s="2"/>
      <c r="AV5990" s="2"/>
      <c r="AW5990" s="2"/>
      <c r="AX5990" s="2"/>
      <c r="AY5990" s="2"/>
      <c r="AZ5990" s="2"/>
      <c r="BA5990" s="2"/>
      <c r="BB5990" s="2"/>
      <c r="BC5990" s="2"/>
      <c r="BD5990" s="2"/>
      <c r="BE5990" s="2"/>
      <c r="BF5990" s="2"/>
      <c r="BG5990" s="2"/>
      <c r="BH5990" s="2"/>
      <c r="BI5990" s="2"/>
      <c r="BJ5990" s="2"/>
      <c r="BK5990" s="2"/>
      <c r="BL5990" s="2"/>
      <c r="BM5990" s="2"/>
      <c r="BN5990" s="2"/>
      <c r="BO5990" s="2"/>
      <c r="BP5990" s="2"/>
      <c r="BQ5990" s="2"/>
      <c r="BR5990" s="2"/>
      <c r="BS5990" s="2"/>
      <c r="BT5990" s="2"/>
      <c r="BU5990" s="2"/>
      <c r="BV5990" s="2"/>
      <c r="BW5990" s="2"/>
      <c r="BX5990" s="2"/>
      <c r="BY5990" s="2"/>
    </row>
    <row r="5991" spans="38:77" s="11" customFormat="1" x14ac:dyDescent="0.3">
      <c r="AL5991" s="2"/>
      <c r="AM5991" s="2"/>
      <c r="AN5991" s="2"/>
      <c r="AO5991" s="2"/>
      <c r="AP5991" s="2"/>
      <c r="AQ5991" s="2"/>
      <c r="AR5991" s="2"/>
      <c r="AS5991" s="2"/>
      <c r="AT5991" s="2"/>
      <c r="AU5991" s="2"/>
      <c r="AV5991" s="2"/>
      <c r="AW5991" s="2"/>
      <c r="AX5991" s="2"/>
      <c r="AY5991" s="2"/>
      <c r="AZ5991" s="2"/>
      <c r="BA5991" s="2"/>
      <c r="BB5991" s="2"/>
      <c r="BC5991" s="2"/>
      <c r="BD5991" s="2"/>
      <c r="BE5991" s="2"/>
      <c r="BF5991" s="2"/>
      <c r="BG5991" s="2"/>
      <c r="BH5991" s="2"/>
      <c r="BI5991" s="2"/>
      <c r="BJ5991" s="2"/>
      <c r="BK5991" s="2"/>
      <c r="BL5991" s="2"/>
      <c r="BM5991" s="2"/>
      <c r="BN5991" s="2"/>
      <c r="BO5991" s="2"/>
      <c r="BP5991" s="2"/>
      <c r="BQ5991" s="2"/>
      <c r="BR5991" s="2"/>
      <c r="BS5991" s="2"/>
      <c r="BT5991" s="2"/>
      <c r="BU5991" s="2"/>
      <c r="BV5991" s="2"/>
      <c r="BW5991" s="2"/>
      <c r="BX5991" s="2"/>
      <c r="BY5991" s="2"/>
    </row>
    <row r="5992" spans="38:77" s="11" customFormat="1" x14ac:dyDescent="0.3">
      <c r="AL5992" s="2"/>
      <c r="AM5992" s="2"/>
      <c r="AN5992" s="2"/>
      <c r="AO5992" s="2"/>
      <c r="AP5992" s="2"/>
      <c r="AQ5992" s="2"/>
      <c r="AR5992" s="2"/>
      <c r="AS5992" s="2"/>
      <c r="AT5992" s="2"/>
      <c r="AU5992" s="2"/>
      <c r="AV5992" s="2"/>
      <c r="AW5992" s="2"/>
      <c r="AX5992" s="2"/>
      <c r="AY5992" s="2"/>
      <c r="AZ5992" s="2"/>
      <c r="BA5992" s="2"/>
      <c r="BB5992" s="2"/>
      <c r="BC5992" s="2"/>
      <c r="BD5992" s="2"/>
      <c r="BE5992" s="2"/>
      <c r="BF5992" s="2"/>
      <c r="BG5992" s="2"/>
      <c r="BH5992" s="2"/>
      <c r="BI5992" s="2"/>
      <c r="BJ5992" s="2"/>
      <c r="BK5992" s="2"/>
      <c r="BL5992" s="2"/>
      <c r="BM5992" s="2"/>
      <c r="BN5992" s="2"/>
      <c r="BO5992" s="2"/>
      <c r="BP5992" s="2"/>
      <c r="BQ5992" s="2"/>
      <c r="BR5992" s="2"/>
      <c r="BS5992" s="2"/>
      <c r="BT5992" s="2"/>
      <c r="BU5992" s="2"/>
      <c r="BV5992" s="2"/>
      <c r="BW5992" s="2"/>
      <c r="BX5992" s="2"/>
      <c r="BY5992" s="2"/>
    </row>
    <row r="5993" spans="38:77" s="11" customFormat="1" x14ac:dyDescent="0.3">
      <c r="AL5993" s="2"/>
      <c r="AM5993" s="2"/>
      <c r="AN5993" s="2"/>
      <c r="AO5993" s="2"/>
      <c r="AP5993" s="2"/>
      <c r="AQ5993" s="2"/>
      <c r="AR5993" s="2"/>
      <c r="AS5993" s="2"/>
      <c r="AT5993" s="2"/>
      <c r="AU5993" s="2"/>
      <c r="AV5993" s="2"/>
      <c r="AW5993" s="2"/>
      <c r="AX5993" s="2"/>
      <c r="AY5993" s="2"/>
      <c r="AZ5993" s="2"/>
      <c r="BA5993" s="2"/>
      <c r="BB5993" s="2"/>
      <c r="BC5993" s="2"/>
      <c r="BD5993" s="2"/>
      <c r="BE5993" s="2"/>
      <c r="BF5993" s="2"/>
      <c r="BG5993" s="2"/>
      <c r="BH5993" s="2"/>
      <c r="BI5993" s="2"/>
      <c r="BJ5993" s="2"/>
      <c r="BK5993" s="2"/>
      <c r="BL5993" s="2"/>
      <c r="BM5993" s="2"/>
      <c r="BN5993" s="2"/>
      <c r="BO5993" s="2"/>
      <c r="BP5993" s="2"/>
      <c r="BQ5993" s="2"/>
      <c r="BR5993" s="2"/>
      <c r="BS5993" s="2"/>
      <c r="BT5993" s="2"/>
      <c r="BU5993" s="2"/>
      <c r="BV5993" s="2"/>
      <c r="BW5993" s="2"/>
      <c r="BX5993" s="2"/>
      <c r="BY5993" s="2"/>
    </row>
    <row r="5994" spans="38:77" s="11" customFormat="1" x14ac:dyDescent="0.3">
      <c r="AL5994" s="2"/>
      <c r="AM5994" s="2"/>
      <c r="AN5994" s="2"/>
      <c r="AO5994" s="2"/>
      <c r="AP5994" s="2"/>
      <c r="AQ5994" s="2"/>
      <c r="AR5994" s="2"/>
      <c r="AS5994" s="2"/>
      <c r="AT5994" s="2"/>
      <c r="AU5994" s="2"/>
      <c r="AV5994" s="2"/>
      <c r="AW5994" s="2"/>
      <c r="AX5994" s="2"/>
      <c r="AY5994" s="2"/>
      <c r="AZ5994" s="2"/>
      <c r="BA5994" s="2"/>
      <c r="BB5994" s="2"/>
      <c r="BC5994" s="2"/>
      <c r="BD5994" s="2"/>
      <c r="BE5994" s="2"/>
      <c r="BF5994" s="2"/>
      <c r="BG5994" s="2"/>
      <c r="BH5994" s="2"/>
      <c r="BI5994" s="2"/>
      <c r="BJ5994" s="2"/>
      <c r="BK5994" s="2"/>
      <c r="BL5994" s="2"/>
      <c r="BM5994" s="2"/>
      <c r="BN5994" s="2"/>
      <c r="BO5994" s="2"/>
      <c r="BP5994" s="2"/>
      <c r="BQ5994" s="2"/>
      <c r="BR5994" s="2"/>
      <c r="BS5994" s="2"/>
      <c r="BT5994" s="2"/>
      <c r="BU5994" s="2"/>
      <c r="BV5994" s="2"/>
      <c r="BW5994" s="2"/>
      <c r="BX5994" s="2"/>
      <c r="BY5994" s="2"/>
    </row>
    <row r="5995" spans="38:77" s="11" customFormat="1" x14ac:dyDescent="0.3">
      <c r="AL5995" s="2"/>
      <c r="AM5995" s="2"/>
      <c r="AN5995" s="2"/>
      <c r="AO5995" s="2"/>
      <c r="AP5995" s="2"/>
      <c r="AQ5995" s="2"/>
      <c r="AR5995" s="2"/>
      <c r="AS5995" s="2"/>
      <c r="AT5995" s="2"/>
      <c r="AU5995" s="2"/>
      <c r="AV5995" s="2"/>
      <c r="AW5995" s="2"/>
      <c r="AX5995" s="2"/>
      <c r="AY5995" s="2"/>
      <c r="AZ5995" s="2"/>
      <c r="BA5995" s="2"/>
      <c r="BB5995" s="2"/>
      <c r="BC5995" s="2"/>
      <c r="BD5995" s="2"/>
      <c r="BE5995" s="2"/>
      <c r="BF5995" s="2"/>
      <c r="BG5995" s="2"/>
      <c r="BH5995" s="2"/>
      <c r="BI5995" s="2"/>
      <c r="BJ5995" s="2"/>
      <c r="BK5995" s="2"/>
      <c r="BL5995" s="2"/>
      <c r="BM5995" s="2"/>
      <c r="BN5995" s="2"/>
      <c r="BO5995" s="2"/>
      <c r="BP5995" s="2"/>
      <c r="BQ5995" s="2"/>
      <c r="BR5995" s="2"/>
      <c r="BS5995" s="2"/>
      <c r="BT5995" s="2"/>
      <c r="BU5995" s="2"/>
      <c r="BV5995" s="2"/>
      <c r="BW5995" s="2"/>
      <c r="BX5995" s="2"/>
      <c r="BY5995" s="2"/>
    </row>
    <row r="5996" spans="38:77" s="11" customFormat="1" x14ac:dyDescent="0.3">
      <c r="AL5996" s="2"/>
      <c r="AM5996" s="2"/>
      <c r="AN5996" s="2"/>
      <c r="AO5996" s="2"/>
      <c r="AP5996" s="2"/>
      <c r="AQ5996" s="2"/>
      <c r="AR5996" s="2"/>
      <c r="AS5996" s="2"/>
      <c r="AT5996" s="2"/>
      <c r="AU5996" s="2"/>
      <c r="AV5996" s="2"/>
      <c r="AW5996" s="2"/>
      <c r="AX5996" s="2"/>
      <c r="AY5996" s="2"/>
      <c r="AZ5996" s="2"/>
      <c r="BA5996" s="2"/>
      <c r="BB5996" s="2"/>
      <c r="BC5996" s="2"/>
      <c r="BD5996" s="2"/>
      <c r="BE5996" s="2"/>
      <c r="BF5996" s="2"/>
      <c r="BG5996" s="2"/>
      <c r="BH5996" s="2"/>
      <c r="BI5996" s="2"/>
      <c r="BJ5996" s="2"/>
      <c r="BK5996" s="2"/>
      <c r="BL5996" s="2"/>
      <c r="BM5996" s="2"/>
      <c r="BN5996" s="2"/>
      <c r="BO5996" s="2"/>
      <c r="BP5996" s="2"/>
      <c r="BQ5996" s="2"/>
      <c r="BR5996" s="2"/>
      <c r="BS5996" s="2"/>
      <c r="BT5996" s="2"/>
      <c r="BU5996" s="2"/>
      <c r="BV5996" s="2"/>
      <c r="BW5996" s="2"/>
      <c r="BX5996" s="2"/>
      <c r="BY5996" s="2"/>
    </row>
    <row r="5997" spans="38:77" s="11" customFormat="1" x14ac:dyDescent="0.3">
      <c r="AL5997" s="2"/>
      <c r="AM5997" s="2"/>
      <c r="AN5997" s="2"/>
      <c r="AO5997" s="2"/>
      <c r="AP5997" s="2"/>
      <c r="AQ5997" s="2"/>
      <c r="AR5997" s="2"/>
      <c r="AS5997" s="2"/>
      <c r="AT5997" s="2"/>
      <c r="AU5997" s="2"/>
      <c r="AV5997" s="2"/>
      <c r="AW5997" s="2"/>
      <c r="AX5997" s="2"/>
      <c r="AY5997" s="2"/>
      <c r="AZ5997" s="2"/>
      <c r="BA5997" s="2"/>
      <c r="BB5997" s="2"/>
      <c r="BC5997" s="2"/>
      <c r="BD5997" s="2"/>
      <c r="BE5997" s="2"/>
      <c r="BF5997" s="2"/>
      <c r="BG5997" s="2"/>
      <c r="BH5997" s="2"/>
      <c r="BI5997" s="2"/>
      <c r="BJ5997" s="2"/>
      <c r="BK5997" s="2"/>
      <c r="BL5997" s="2"/>
      <c r="BM5997" s="2"/>
      <c r="BN5997" s="2"/>
      <c r="BO5997" s="2"/>
      <c r="BP5997" s="2"/>
      <c r="BQ5997" s="2"/>
      <c r="BR5997" s="2"/>
      <c r="BS5997" s="2"/>
      <c r="BT5997" s="2"/>
      <c r="BU5997" s="2"/>
      <c r="BV5997" s="2"/>
      <c r="BW5997" s="2"/>
      <c r="BX5997" s="2"/>
      <c r="BY5997" s="2"/>
    </row>
    <row r="5998" spans="38:77" s="11" customFormat="1" x14ac:dyDescent="0.3">
      <c r="AL5998" s="2"/>
      <c r="AM5998" s="2"/>
      <c r="AN5998" s="2"/>
      <c r="AO5998" s="2"/>
      <c r="AP5998" s="2"/>
      <c r="AQ5998" s="2"/>
      <c r="AR5998" s="2"/>
      <c r="AS5998" s="2"/>
      <c r="AT5998" s="2"/>
      <c r="AU5998" s="2"/>
      <c r="AV5998" s="2"/>
      <c r="AW5998" s="2"/>
      <c r="AX5998" s="2"/>
      <c r="AY5998" s="2"/>
      <c r="AZ5998" s="2"/>
      <c r="BA5998" s="2"/>
      <c r="BB5998" s="2"/>
      <c r="BC5998" s="2"/>
      <c r="BD5998" s="2"/>
      <c r="BE5998" s="2"/>
      <c r="BF5998" s="2"/>
      <c r="BG5998" s="2"/>
      <c r="BH5998" s="2"/>
      <c r="BI5998" s="2"/>
      <c r="BJ5998" s="2"/>
      <c r="BK5998" s="2"/>
      <c r="BL5998" s="2"/>
      <c r="BM5998" s="2"/>
      <c r="BN5998" s="2"/>
      <c r="BO5998" s="2"/>
      <c r="BP5998" s="2"/>
      <c r="BQ5998" s="2"/>
      <c r="BR5998" s="2"/>
      <c r="BS5998" s="2"/>
      <c r="BT5998" s="2"/>
      <c r="BU5998" s="2"/>
      <c r="BV5998" s="2"/>
      <c r="BW5998" s="2"/>
      <c r="BX5998" s="2"/>
      <c r="BY5998" s="2"/>
    </row>
    <row r="5999" spans="38:77" s="11" customFormat="1" x14ac:dyDescent="0.3">
      <c r="AL5999" s="2"/>
      <c r="AM5999" s="2"/>
      <c r="AN5999" s="2"/>
      <c r="AO5999" s="2"/>
      <c r="AP5999" s="2"/>
      <c r="AQ5999" s="2"/>
      <c r="AR5999" s="2"/>
      <c r="AS5999" s="2"/>
      <c r="AT5999" s="2"/>
      <c r="AU5999" s="2"/>
      <c r="AV5999" s="2"/>
      <c r="AW5999" s="2"/>
      <c r="AX5999" s="2"/>
      <c r="AY5999" s="2"/>
      <c r="AZ5999" s="2"/>
      <c r="BA5999" s="2"/>
      <c r="BB5999" s="2"/>
      <c r="BC5999" s="2"/>
      <c r="BD5999" s="2"/>
      <c r="BE5999" s="2"/>
      <c r="BF5999" s="2"/>
      <c r="BG5999" s="2"/>
      <c r="BH5999" s="2"/>
      <c r="BI5999" s="2"/>
      <c r="BJ5999" s="2"/>
      <c r="BK5999" s="2"/>
      <c r="BL5999" s="2"/>
      <c r="BM5999" s="2"/>
      <c r="BN5999" s="2"/>
      <c r="BO5999" s="2"/>
      <c r="BP5999" s="2"/>
      <c r="BQ5999" s="2"/>
      <c r="BR5999" s="2"/>
      <c r="BS5999" s="2"/>
      <c r="BT5999" s="2"/>
      <c r="BU5999" s="2"/>
      <c r="BV5999" s="2"/>
      <c r="BW5999" s="2"/>
      <c r="BX5999" s="2"/>
      <c r="BY5999" s="2"/>
    </row>
    <row r="6000" spans="38:77" s="11" customFormat="1" x14ac:dyDescent="0.3">
      <c r="AL6000" s="2"/>
      <c r="AM6000" s="2"/>
      <c r="AN6000" s="2"/>
      <c r="AO6000" s="2"/>
      <c r="AP6000" s="2"/>
      <c r="AQ6000" s="2"/>
      <c r="AR6000" s="2"/>
      <c r="AS6000" s="2"/>
      <c r="AT6000" s="2"/>
      <c r="AU6000" s="2"/>
      <c r="AV6000" s="2"/>
      <c r="AW6000" s="2"/>
      <c r="AX6000" s="2"/>
      <c r="AY6000" s="2"/>
      <c r="AZ6000" s="2"/>
      <c r="BA6000" s="2"/>
      <c r="BB6000" s="2"/>
      <c r="BC6000" s="2"/>
      <c r="BD6000" s="2"/>
      <c r="BE6000" s="2"/>
      <c r="BF6000" s="2"/>
      <c r="BG6000" s="2"/>
      <c r="BH6000" s="2"/>
      <c r="BI6000" s="2"/>
      <c r="BJ6000" s="2"/>
      <c r="BK6000" s="2"/>
      <c r="BL6000" s="2"/>
      <c r="BM6000" s="2"/>
      <c r="BN6000" s="2"/>
      <c r="BO6000" s="2"/>
      <c r="BP6000" s="2"/>
      <c r="BQ6000" s="2"/>
      <c r="BR6000" s="2"/>
      <c r="BS6000" s="2"/>
      <c r="BT6000" s="2"/>
      <c r="BU6000" s="2"/>
      <c r="BV6000" s="2"/>
      <c r="BW6000" s="2"/>
      <c r="BX6000" s="2"/>
      <c r="BY6000" s="2"/>
    </row>
    <row r="6001" spans="38:77" s="11" customFormat="1" x14ac:dyDescent="0.3">
      <c r="AL6001" s="2"/>
      <c r="AM6001" s="2"/>
      <c r="AN6001" s="2"/>
      <c r="AO6001" s="2"/>
      <c r="AP6001" s="2"/>
      <c r="AQ6001" s="2"/>
      <c r="AR6001" s="2"/>
      <c r="AS6001" s="2"/>
      <c r="AT6001" s="2"/>
      <c r="AU6001" s="2"/>
      <c r="AV6001" s="2"/>
      <c r="AW6001" s="2"/>
      <c r="AX6001" s="2"/>
      <c r="AY6001" s="2"/>
      <c r="AZ6001" s="2"/>
      <c r="BA6001" s="2"/>
      <c r="BB6001" s="2"/>
      <c r="BC6001" s="2"/>
      <c r="BD6001" s="2"/>
      <c r="BE6001" s="2"/>
      <c r="BF6001" s="2"/>
      <c r="BG6001" s="2"/>
      <c r="BH6001" s="2"/>
      <c r="BI6001" s="2"/>
      <c r="BJ6001" s="2"/>
      <c r="BK6001" s="2"/>
      <c r="BL6001" s="2"/>
      <c r="BM6001" s="2"/>
      <c r="BN6001" s="2"/>
      <c r="BO6001" s="2"/>
      <c r="BP6001" s="2"/>
      <c r="BQ6001" s="2"/>
      <c r="BR6001" s="2"/>
      <c r="BS6001" s="2"/>
      <c r="BT6001" s="2"/>
      <c r="BU6001" s="2"/>
      <c r="BV6001" s="2"/>
      <c r="BW6001" s="2"/>
      <c r="BX6001" s="2"/>
      <c r="BY6001" s="2"/>
    </row>
    <row r="6002" spans="38:77" s="11" customFormat="1" x14ac:dyDescent="0.3">
      <c r="AL6002" s="2"/>
      <c r="AM6002" s="2"/>
      <c r="AN6002" s="2"/>
      <c r="AO6002" s="2"/>
      <c r="AP6002" s="2"/>
      <c r="AQ6002" s="2"/>
      <c r="AR6002" s="2"/>
      <c r="AS6002" s="2"/>
      <c r="AT6002" s="2"/>
      <c r="AU6002" s="2"/>
      <c r="AV6002" s="2"/>
      <c r="AW6002" s="2"/>
      <c r="AX6002" s="2"/>
      <c r="AY6002" s="2"/>
      <c r="AZ6002" s="2"/>
      <c r="BA6002" s="2"/>
      <c r="BB6002" s="2"/>
      <c r="BC6002" s="2"/>
      <c r="BD6002" s="2"/>
      <c r="BE6002" s="2"/>
      <c r="BF6002" s="2"/>
      <c r="BG6002" s="2"/>
      <c r="BH6002" s="2"/>
      <c r="BI6002" s="2"/>
      <c r="BJ6002" s="2"/>
      <c r="BK6002" s="2"/>
      <c r="BL6002" s="2"/>
      <c r="BM6002" s="2"/>
      <c r="BN6002" s="2"/>
      <c r="BO6002" s="2"/>
      <c r="BP6002" s="2"/>
      <c r="BQ6002" s="2"/>
      <c r="BR6002" s="2"/>
      <c r="BS6002" s="2"/>
      <c r="BT6002" s="2"/>
      <c r="BU6002" s="2"/>
      <c r="BV6002" s="2"/>
      <c r="BW6002" s="2"/>
      <c r="BX6002" s="2"/>
      <c r="BY6002" s="2"/>
    </row>
    <row r="6003" spans="38:77" s="11" customFormat="1" x14ac:dyDescent="0.3">
      <c r="AL6003" s="2"/>
      <c r="AM6003" s="2"/>
      <c r="AN6003" s="2"/>
      <c r="AO6003" s="2"/>
      <c r="AP6003" s="2"/>
      <c r="AQ6003" s="2"/>
      <c r="AR6003" s="2"/>
      <c r="AS6003" s="2"/>
      <c r="AT6003" s="2"/>
      <c r="AU6003" s="2"/>
      <c r="AV6003" s="2"/>
      <c r="AW6003" s="2"/>
      <c r="AX6003" s="2"/>
      <c r="AY6003" s="2"/>
      <c r="AZ6003" s="2"/>
      <c r="BA6003" s="2"/>
      <c r="BB6003" s="2"/>
      <c r="BC6003" s="2"/>
      <c r="BD6003" s="2"/>
      <c r="BE6003" s="2"/>
      <c r="BF6003" s="2"/>
      <c r="BG6003" s="2"/>
      <c r="BH6003" s="2"/>
      <c r="BI6003" s="2"/>
      <c r="BJ6003" s="2"/>
      <c r="BK6003" s="2"/>
      <c r="BL6003" s="2"/>
      <c r="BM6003" s="2"/>
      <c r="BN6003" s="2"/>
      <c r="BO6003" s="2"/>
      <c r="BP6003" s="2"/>
      <c r="BQ6003" s="2"/>
      <c r="BR6003" s="2"/>
      <c r="BS6003" s="2"/>
      <c r="BT6003" s="2"/>
      <c r="BU6003" s="2"/>
      <c r="BV6003" s="2"/>
      <c r="BW6003" s="2"/>
      <c r="BX6003" s="2"/>
      <c r="BY6003" s="2"/>
    </row>
    <row r="6004" spans="38:77" s="11" customFormat="1" x14ac:dyDescent="0.3">
      <c r="AL6004" s="2"/>
      <c r="AM6004" s="2"/>
      <c r="AN6004" s="2"/>
      <c r="AO6004" s="2"/>
      <c r="AP6004" s="2"/>
      <c r="AQ6004" s="2"/>
      <c r="AR6004" s="2"/>
      <c r="AS6004" s="2"/>
      <c r="AT6004" s="2"/>
      <c r="AU6004" s="2"/>
      <c r="AV6004" s="2"/>
      <c r="AW6004" s="2"/>
      <c r="AX6004" s="2"/>
      <c r="AY6004" s="2"/>
      <c r="AZ6004" s="2"/>
      <c r="BA6004" s="2"/>
      <c r="BB6004" s="2"/>
      <c r="BC6004" s="2"/>
      <c r="BD6004" s="2"/>
      <c r="BE6004" s="2"/>
      <c r="BF6004" s="2"/>
      <c r="BG6004" s="2"/>
      <c r="BH6004" s="2"/>
      <c r="BI6004" s="2"/>
      <c r="BJ6004" s="2"/>
      <c r="BK6004" s="2"/>
      <c r="BL6004" s="2"/>
      <c r="BM6004" s="2"/>
      <c r="BN6004" s="2"/>
      <c r="BO6004" s="2"/>
      <c r="BP6004" s="2"/>
      <c r="BQ6004" s="2"/>
      <c r="BR6004" s="2"/>
      <c r="BS6004" s="2"/>
      <c r="BT6004" s="2"/>
      <c r="BU6004" s="2"/>
      <c r="BV6004" s="2"/>
      <c r="BW6004" s="2"/>
      <c r="BX6004" s="2"/>
      <c r="BY6004" s="2"/>
    </row>
    <row r="6005" spans="38:77" s="11" customFormat="1" x14ac:dyDescent="0.3">
      <c r="AL6005" s="2"/>
      <c r="AM6005" s="2"/>
      <c r="AN6005" s="2"/>
      <c r="AO6005" s="2"/>
      <c r="AP6005" s="2"/>
      <c r="AQ6005" s="2"/>
      <c r="AR6005" s="2"/>
      <c r="AS6005" s="2"/>
      <c r="AT6005" s="2"/>
      <c r="AU6005" s="2"/>
      <c r="AV6005" s="2"/>
      <c r="AW6005" s="2"/>
      <c r="AX6005" s="2"/>
      <c r="AY6005" s="2"/>
      <c r="AZ6005" s="2"/>
      <c r="BA6005" s="2"/>
      <c r="BB6005" s="2"/>
      <c r="BC6005" s="2"/>
      <c r="BD6005" s="2"/>
      <c r="BE6005" s="2"/>
      <c r="BF6005" s="2"/>
      <c r="BG6005" s="2"/>
      <c r="BH6005" s="2"/>
      <c r="BI6005" s="2"/>
      <c r="BJ6005" s="2"/>
      <c r="BK6005" s="2"/>
      <c r="BL6005" s="2"/>
      <c r="BM6005" s="2"/>
      <c r="BN6005" s="2"/>
      <c r="BO6005" s="2"/>
      <c r="BP6005" s="2"/>
      <c r="BQ6005" s="2"/>
      <c r="BR6005" s="2"/>
      <c r="BS6005" s="2"/>
      <c r="BT6005" s="2"/>
      <c r="BU6005" s="2"/>
      <c r="BV6005" s="2"/>
      <c r="BW6005" s="2"/>
      <c r="BX6005" s="2"/>
      <c r="BY6005" s="2"/>
    </row>
    <row r="6006" spans="38:77" s="11" customFormat="1" x14ac:dyDescent="0.3">
      <c r="AL6006" s="2"/>
      <c r="AM6006" s="2"/>
      <c r="AN6006" s="2"/>
      <c r="AO6006" s="2"/>
      <c r="AP6006" s="2"/>
      <c r="AQ6006" s="2"/>
      <c r="AR6006" s="2"/>
      <c r="AS6006" s="2"/>
      <c r="AT6006" s="2"/>
      <c r="AU6006" s="2"/>
      <c r="AV6006" s="2"/>
      <c r="AW6006" s="2"/>
      <c r="AX6006" s="2"/>
      <c r="AY6006" s="2"/>
      <c r="AZ6006" s="2"/>
      <c r="BA6006" s="2"/>
      <c r="BB6006" s="2"/>
      <c r="BC6006" s="2"/>
      <c r="BD6006" s="2"/>
      <c r="BE6006" s="2"/>
      <c r="BF6006" s="2"/>
      <c r="BG6006" s="2"/>
      <c r="BH6006" s="2"/>
      <c r="BI6006" s="2"/>
      <c r="BJ6006" s="2"/>
      <c r="BK6006" s="2"/>
      <c r="BL6006" s="2"/>
      <c r="BM6006" s="2"/>
      <c r="BN6006" s="2"/>
      <c r="BO6006" s="2"/>
      <c r="BP6006" s="2"/>
      <c r="BQ6006" s="2"/>
      <c r="BR6006" s="2"/>
      <c r="BS6006" s="2"/>
      <c r="BT6006" s="2"/>
      <c r="BU6006" s="2"/>
      <c r="BV6006" s="2"/>
      <c r="BW6006" s="2"/>
      <c r="BX6006" s="2"/>
      <c r="BY6006" s="2"/>
    </row>
    <row r="6007" spans="38:77" s="11" customFormat="1" x14ac:dyDescent="0.3">
      <c r="AL6007" s="2"/>
      <c r="AM6007" s="2"/>
      <c r="AN6007" s="2"/>
      <c r="AO6007" s="2"/>
      <c r="AP6007" s="2"/>
      <c r="AQ6007" s="2"/>
      <c r="AR6007" s="2"/>
      <c r="AS6007" s="2"/>
      <c r="AT6007" s="2"/>
      <c r="AU6007" s="2"/>
      <c r="AV6007" s="2"/>
      <c r="AW6007" s="2"/>
      <c r="AX6007" s="2"/>
      <c r="AY6007" s="2"/>
      <c r="AZ6007" s="2"/>
      <c r="BA6007" s="2"/>
      <c r="BB6007" s="2"/>
      <c r="BC6007" s="2"/>
      <c r="BD6007" s="2"/>
      <c r="BE6007" s="2"/>
      <c r="BF6007" s="2"/>
      <c r="BG6007" s="2"/>
      <c r="BH6007" s="2"/>
      <c r="BI6007" s="2"/>
      <c r="BJ6007" s="2"/>
      <c r="BK6007" s="2"/>
      <c r="BL6007" s="2"/>
      <c r="BM6007" s="2"/>
      <c r="BN6007" s="2"/>
      <c r="BO6007" s="2"/>
      <c r="BP6007" s="2"/>
      <c r="BQ6007" s="2"/>
      <c r="BR6007" s="2"/>
      <c r="BS6007" s="2"/>
      <c r="BT6007" s="2"/>
      <c r="BU6007" s="2"/>
      <c r="BV6007" s="2"/>
      <c r="BW6007" s="2"/>
      <c r="BX6007" s="2"/>
      <c r="BY6007" s="2"/>
    </row>
    <row r="6008" spans="38:77" s="11" customFormat="1" x14ac:dyDescent="0.3">
      <c r="AL6008" s="2"/>
      <c r="AM6008" s="2"/>
      <c r="AN6008" s="2"/>
      <c r="AO6008" s="2"/>
      <c r="AP6008" s="2"/>
      <c r="AQ6008" s="2"/>
      <c r="AR6008" s="2"/>
      <c r="AS6008" s="2"/>
      <c r="AT6008" s="2"/>
      <c r="AU6008" s="2"/>
      <c r="AV6008" s="2"/>
      <c r="AW6008" s="2"/>
      <c r="AX6008" s="2"/>
      <c r="AY6008" s="2"/>
      <c r="AZ6008" s="2"/>
      <c r="BA6008" s="2"/>
      <c r="BB6008" s="2"/>
      <c r="BC6008" s="2"/>
      <c r="BD6008" s="2"/>
      <c r="BE6008" s="2"/>
      <c r="BF6008" s="2"/>
      <c r="BG6008" s="2"/>
      <c r="BH6008" s="2"/>
      <c r="BI6008" s="2"/>
      <c r="BJ6008" s="2"/>
      <c r="BK6008" s="2"/>
      <c r="BL6008" s="2"/>
      <c r="BM6008" s="2"/>
      <c r="BN6008" s="2"/>
      <c r="BO6008" s="2"/>
      <c r="BP6008" s="2"/>
      <c r="BQ6008" s="2"/>
      <c r="BR6008" s="2"/>
      <c r="BS6008" s="2"/>
      <c r="BT6008" s="2"/>
      <c r="BU6008" s="2"/>
      <c r="BV6008" s="2"/>
      <c r="BW6008" s="2"/>
      <c r="BX6008" s="2"/>
      <c r="BY6008" s="2"/>
    </row>
    <row r="6009" spans="38:77" s="11" customFormat="1" x14ac:dyDescent="0.3">
      <c r="AL6009" s="2"/>
      <c r="AM6009" s="2"/>
      <c r="AN6009" s="2"/>
      <c r="AO6009" s="2"/>
      <c r="AP6009" s="2"/>
      <c r="AQ6009" s="2"/>
      <c r="AR6009" s="2"/>
      <c r="AS6009" s="2"/>
      <c r="AT6009" s="2"/>
      <c r="AU6009" s="2"/>
      <c r="AV6009" s="2"/>
      <c r="AW6009" s="2"/>
      <c r="AX6009" s="2"/>
      <c r="AY6009" s="2"/>
      <c r="AZ6009" s="2"/>
      <c r="BA6009" s="2"/>
      <c r="BB6009" s="2"/>
      <c r="BC6009" s="2"/>
      <c r="BD6009" s="2"/>
      <c r="BE6009" s="2"/>
      <c r="BF6009" s="2"/>
      <c r="BG6009" s="2"/>
      <c r="BH6009" s="2"/>
      <c r="BI6009" s="2"/>
      <c r="BJ6009" s="2"/>
      <c r="BK6009" s="2"/>
      <c r="BL6009" s="2"/>
      <c r="BM6009" s="2"/>
      <c r="BN6009" s="2"/>
      <c r="BO6009" s="2"/>
      <c r="BP6009" s="2"/>
      <c r="BQ6009" s="2"/>
      <c r="BR6009" s="2"/>
      <c r="BS6009" s="2"/>
      <c r="BT6009" s="2"/>
      <c r="BU6009" s="2"/>
      <c r="BV6009" s="2"/>
      <c r="BW6009" s="2"/>
      <c r="BX6009" s="2"/>
      <c r="BY6009" s="2"/>
    </row>
    <row r="6010" spans="38:77" s="11" customFormat="1" x14ac:dyDescent="0.3">
      <c r="AL6010" s="2"/>
      <c r="AM6010" s="2"/>
      <c r="AN6010" s="2"/>
      <c r="AO6010" s="2"/>
      <c r="AP6010" s="2"/>
      <c r="AQ6010" s="2"/>
      <c r="AR6010" s="2"/>
      <c r="AS6010" s="2"/>
      <c r="AT6010" s="2"/>
      <c r="AU6010" s="2"/>
      <c r="AV6010" s="2"/>
      <c r="AW6010" s="2"/>
      <c r="AX6010" s="2"/>
      <c r="AY6010" s="2"/>
      <c r="AZ6010" s="2"/>
      <c r="BA6010" s="2"/>
      <c r="BB6010" s="2"/>
      <c r="BC6010" s="2"/>
      <c r="BD6010" s="2"/>
      <c r="BE6010" s="2"/>
      <c r="BF6010" s="2"/>
      <c r="BG6010" s="2"/>
      <c r="BH6010" s="2"/>
      <c r="BI6010" s="2"/>
      <c r="BJ6010" s="2"/>
      <c r="BK6010" s="2"/>
      <c r="BL6010" s="2"/>
      <c r="BM6010" s="2"/>
      <c r="BN6010" s="2"/>
      <c r="BO6010" s="2"/>
      <c r="BP6010" s="2"/>
      <c r="BQ6010" s="2"/>
      <c r="BR6010" s="2"/>
      <c r="BS6010" s="2"/>
      <c r="BT6010" s="2"/>
      <c r="BU6010" s="2"/>
      <c r="BV6010" s="2"/>
      <c r="BW6010" s="2"/>
      <c r="BX6010" s="2"/>
      <c r="BY6010" s="2"/>
    </row>
    <row r="6011" spans="38:77" s="11" customFormat="1" x14ac:dyDescent="0.3">
      <c r="AL6011" s="2"/>
      <c r="AM6011" s="2"/>
      <c r="AN6011" s="2"/>
      <c r="AO6011" s="2"/>
      <c r="AP6011" s="2"/>
      <c r="AQ6011" s="2"/>
      <c r="AR6011" s="2"/>
      <c r="AS6011" s="2"/>
      <c r="AT6011" s="2"/>
      <c r="AU6011" s="2"/>
      <c r="AV6011" s="2"/>
      <c r="AW6011" s="2"/>
      <c r="AX6011" s="2"/>
      <c r="AY6011" s="2"/>
      <c r="AZ6011" s="2"/>
      <c r="BA6011" s="2"/>
      <c r="BB6011" s="2"/>
      <c r="BC6011" s="2"/>
      <c r="BD6011" s="2"/>
      <c r="BE6011" s="2"/>
      <c r="BF6011" s="2"/>
      <c r="BG6011" s="2"/>
      <c r="BH6011" s="2"/>
      <c r="BI6011" s="2"/>
      <c r="BJ6011" s="2"/>
      <c r="BK6011" s="2"/>
      <c r="BL6011" s="2"/>
      <c r="BM6011" s="2"/>
      <c r="BN6011" s="2"/>
      <c r="BO6011" s="2"/>
      <c r="BP6011" s="2"/>
      <c r="BQ6011" s="2"/>
      <c r="BR6011" s="2"/>
      <c r="BS6011" s="2"/>
      <c r="BT6011" s="2"/>
      <c r="BU6011" s="2"/>
      <c r="BV6011" s="2"/>
      <c r="BW6011" s="2"/>
      <c r="BX6011" s="2"/>
      <c r="BY6011" s="2"/>
    </row>
    <row r="6012" spans="38:77" s="11" customFormat="1" x14ac:dyDescent="0.3">
      <c r="AL6012" s="2"/>
      <c r="AM6012" s="2"/>
      <c r="AN6012" s="2"/>
      <c r="AO6012" s="2"/>
      <c r="AP6012" s="2"/>
      <c r="AQ6012" s="2"/>
      <c r="AR6012" s="2"/>
      <c r="AS6012" s="2"/>
      <c r="AT6012" s="2"/>
      <c r="AU6012" s="2"/>
      <c r="AV6012" s="2"/>
      <c r="AW6012" s="2"/>
      <c r="AX6012" s="2"/>
      <c r="AY6012" s="2"/>
      <c r="AZ6012" s="2"/>
      <c r="BA6012" s="2"/>
      <c r="BB6012" s="2"/>
      <c r="BC6012" s="2"/>
      <c r="BD6012" s="2"/>
      <c r="BE6012" s="2"/>
      <c r="BF6012" s="2"/>
      <c r="BG6012" s="2"/>
      <c r="BH6012" s="2"/>
      <c r="BI6012" s="2"/>
      <c r="BJ6012" s="2"/>
      <c r="BK6012" s="2"/>
      <c r="BL6012" s="2"/>
      <c r="BM6012" s="2"/>
      <c r="BN6012" s="2"/>
      <c r="BO6012" s="2"/>
      <c r="BP6012" s="2"/>
      <c r="BQ6012" s="2"/>
      <c r="BR6012" s="2"/>
      <c r="BS6012" s="2"/>
      <c r="BT6012" s="2"/>
      <c r="BU6012" s="2"/>
      <c r="BV6012" s="2"/>
      <c r="BW6012" s="2"/>
      <c r="BX6012" s="2"/>
      <c r="BY6012" s="2"/>
    </row>
    <row r="6013" spans="38:77" s="11" customFormat="1" x14ac:dyDescent="0.3">
      <c r="AL6013" s="2"/>
      <c r="AM6013" s="2"/>
      <c r="AN6013" s="2"/>
      <c r="AO6013" s="2"/>
      <c r="AP6013" s="2"/>
      <c r="AQ6013" s="2"/>
      <c r="AR6013" s="2"/>
      <c r="AS6013" s="2"/>
      <c r="AT6013" s="2"/>
      <c r="AU6013" s="2"/>
      <c r="AV6013" s="2"/>
      <c r="AW6013" s="2"/>
      <c r="AX6013" s="2"/>
      <c r="AY6013" s="2"/>
      <c r="AZ6013" s="2"/>
      <c r="BA6013" s="2"/>
      <c r="BB6013" s="2"/>
      <c r="BC6013" s="2"/>
      <c r="BD6013" s="2"/>
      <c r="BE6013" s="2"/>
      <c r="BF6013" s="2"/>
      <c r="BG6013" s="2"/>
      <c r="BH6013" s="2"/>
      <c r="BI6013" s="2"/>
      <c r="BJ6013" s="2"/>
      <c r="BK6013" s="2"/>
      <c r="BL6013" s="2"/>
      <c r="BM6013" s="2"/>
      <c r="BN6013" s="2"/>
      <c r="BO6013" s="2"/>
      <c r="BP6013" s="2"/>
      <c r="BQ6013" s="2"/>
      <c r="BR6013" s="2"/>
      <c r="BS6013" s="2"/>
      <c r="BT6013" s="2"/>
      <c r="BU6013" s="2"/>
      <c r="BV6013" s="2"/>
      <c r="BW6013" s="2"/>
      <c r="BX6013" s="2"/>
      <c r="BY6013" s="2"/>
    </row>
    <row r="6014" spans="38:77" s="11" customFormat="1" x14ac:dyDescent="0.3">
      <c r="AL6014" s="2"/>
      <c r="AM6014" s="2"/>
      <c r="AN6014" s="2"/>
      <c r="AO6014" s="2"/>
      <c r="AP6014" s="2"/>
      <c r="AQ6014" s="2"/>
      <c r="AR6014" s="2"/>
      <c r="AS6014" s="2"/>
      <c r="AT6014" s="2"/>
      <c r="AU6014" s="2"/>
      <c r="AV6014" s="2"/>
      <c r="AW6014" s="2"/>
      <c r="AX6014" s="2"/>
      <c r="AY6014" s="2"/>
      <c r="AZ6014" s="2"/>
      <c r="BA6014" s="2"/>
      <c r="BB6014" s="2"/>
      <c r="BC6014" s="2"/>
      <c r="BD6014" s="2"/>
      <c r="BE6014" s="2"/>
      <c r="BF6014" s="2"/>
      <c r="BG6014" s="2"/>
      <c r="BH6014" s="2"/>
      <c r="BI6014" s="2"/>
      <c r="BJ6014" s="2"/>
      <c r="BK6014" s="2"/>
      <c r="BL6014" s="2"/>
      <c r="BM6014" s="2"/>
      <c r="BN6014" s="2"/>
      <c r="BO6014" s="2"/>
      <c r="BP6014" s="2"/>
      <c r="BQ6014" s="2"/>
      <c r="BR6014" s="2"/>
      <c r="BS6014" s="2"/>
      <c r="BT6014" s="2"/>
      <c r="BU6014" s="2"/>
      <c r="BV6014" s="2"/>
      <c r="BW6014" s="2"/>
      <c r="BX6014" s="2"/>
      <c r="BY6014" s="2"/>
    </row>
    <row r="6015" spans="38:77" s="11" customFormat="1" x14ac:dyDescent="0.3">
      <c r="AL6015" s="2"/>
      <c r="AM6015" s="2"/>
      <c r="AN6015" s="2"/>
      <c r="AO6015" s="2"/>
      <c r="AP6015" s="2"/>
      <c r="AQ6015" s="2"/>
      <c r="AR6015" s="2"/>
      <c r="AS6015" s="2"/>
      <c r="AT6015" s="2"/>
      <c r="AU6015" s="2"/>
      <c r="AV6015" s="2"/>
      <c r="AW6015" s="2"/>
      <c r="AX6015" s="2"/>
      <c r="AY6015" s="2"/>
      <c r="AZ6015" s="2"/>
      <c r="BA6015" s="2"/>
      <c r="BB6015" s="2"/>
      <c r="BC6015" s="2"/>
      <c r="BD6015" s="2"/>
      <c r="BE6015" s="2"/>
      <c r="BF6015" s="2"/>
      <c r="BG6015" s="2"/>
      <c r="BH6015" s="2"/>
      <c r="BI6015" s="2"/>
      <c r="BJ6015" s="2"/>
      <c r="BK6015" s="2"/>
      <c r="BL6015" s="2"/>
      <c r="BM6015" s="2"/>
      <c r="BN6015" s="2"/>
      <c r="BO6015" s="2"/>
      <c r="BP6015" s="2"/>
      <c r="BQ6015" s="2"/>
      <c r="BR6015" s="2"/>
      <c r="BS6015" s="2"/>
      <c r="BT6015" s="2"/>
      <c r="BU6015" s="2"/>
      <c r="BV6015" s="2"/>
      <c r="BW6015" s="2"/>
      <c r="BX6015" s="2"/>
      <c r="BY6015" s="2"/>
    </row>
    <row r="6016" spans="38:77" s="11" customFormat="1" x14ac:dyDescent="0.3">
      <c r="AL6016" s="2"/>
      <c r="AM6016" s="2"/>
      <c r="AN6016" s="2"/>
      <c r="AO6016" s="2"/>
      <c r="AP6016" s="2"/>
      <c r="AQ6016" s="2"/>
      <c r="AR6016" s="2"/>
      <c r="AS6016" s="2"/>
      <c r="AT6016" s="2"/>
      <c r="AU6016" s="2"/>
      <c r="AV6016" s="2"/>
      <c r="AW6016" s="2"/>
      <c r="AX6016" s="2"/>
      <c r="AY6016" s="2"/>
      <c r="AZ6016" s="2"/>
      <c r="BA6016" s="2"/>
      <c r="BB6016" s="2"/>
      <c r="BC6016" s="2"/>
      <c r="BD6016" s="2"/>
      <c r="BE6016" s="2"/>
      <c r="BF6016" s="2"/>
      <c r="BG6016" s="2"/>
      <c r="BH6016" s="2"/>
      <c r="BI6016" s="2"/>
      <c r="BJ6016" s="2"/>
      <c r="BK6016" s="2"/>
      <c r="BL6016" s="2"/>
      <c r="BM6016" s="2"/>
      <c r="BN6016" s="2"/>
      <c r="BO6016" s="2"/>
      <c r="BP6016" s="2"/>
      <c r="BQ6016" s="2"/>
      <c r="BR6016" s="2"/>
      <c r="BS6016" s="2"/>
      <c r="BT6016" s="2"/>
      <c r="BU6016" s="2"/>
      <c r="BV6016" s="2"/>
      <c r="BW6016" s="2"/>
      <c r="BX6016" s="2"/>
      <c r="BY6016" s="2"/>
    </row>
    <row r="6017" spans="38:77" s="11" customFormat="1" x14ac:dyDescent="0.3">
      <c r="AL6017" s="2"/>
      <c r="AM6017" s="2"/>
      <c r="AN6017" s="2"/>
      <c r="AO6017" s="2"/>
      <c r="AP6017" s="2"/>
      <c r="AQ6017" s="2"/>
      <c r="AR6017" s="2"/>
      <c r="AS6017" s="2"/>
      <c r="AT6017" s="2"/>
      <c r="AU6017" s="2"/>
      <c r="AV6017" s="2"/>
      <c r="AW6017" s="2"/>
      <c r="AX6017" s="2"/>
      <c r="AY6017" s="2"/>
      <c r="AZ6017" s="2"/>
      <c r="BA6017" s="2"/>
      <c r="BB6017" s="2"/>
      <c r="BC6017" s="2"/>
      <c r="BD6017" s="2"/>
      <c r="BE6017" s="2"/>
      <c r="BF6017" s="2"/>
      <c r="BG6017" s="2"/>
      <c r="BH6017" s="2"/>
      <c r="BI6017" s="2"/>
      <c r="BJ6017" s="2"/>
      <c r="BK6017" s="2"/>
      <c r="BL6017" s="2"/>
      <c r="BM6017" s="2"/>
      <c r="BN6017" s="2"/>
      <c r="BO6017" s="2"/>
      <c r="BP6017" s="2"/>
      <c r="BQ6017" s="2"/>
      <c r="BR6017" s="2"/>
      <c r="BS6017" s="2"/>
      <c r="BT6017" s="2"/>
      <c r="BU6017" s="2"/>
      <c r="BV6017" s="2"/>
      <c r="BW6017" s="2"/>
      <c r="BX6017" s="2"/>
      <c r="BY6017" s="2"/>
    </row>
    <row r="6018" spans="38:77" s="11" customFormat="1" x14ac:dyDescent="0.3">
      <c r="AL6018" s="2"/>
      <c r="AM6018" s="2"/>
      <c r="AN6018" s="2"/>
      <c r="AO6018" s="2"/>
      <c r="AP6018" s="2"/>
      <c r="AQ6018" s="2"/>
      <c r="AR6018" s="2"/>
      <c r="AS6018" s="2"/>
      <c r="AT6018" s="2"/>
      <c r="AU6018" s="2"/>
      <c r="AV6018" s="2"/>
      <c r="AW6018" s="2"/>
      <c r="AX6018" s="2"/>
      <c r="AY6018" s="2"/>
      <c r="AZ6018" s="2"/>
      <c r="BA6018" s="2"/>
      <c r="BB6018" s="2"/>
      <c r="BC6018" s="2"/>
      <c r="BD6018" s="2"/>
      <c r="BE6018" s="2"/>
      <c r="BF6018" s="2"/>
      <c r="BG6018" s="2"/>
      <c r="BH6018" s="2"/>
      <c r="BI6018" s="2"/>
      <c r="BJ6018" s="2"/>
      <c r="BK6018" s="2"/>
      <c r="BL6018" s="2"/>
      <c r="BM6018" s="2"/>
      <c r="BN6018" s="2"/>
      <c r="BO6018" s="2"/>
      <c r="BP6018" s="2"/>
      <c r="BQ6018" s="2"/>
      <c r="BR6018" s="2"/>
      <c r="BS6018" s="2"/>
      <c r="BT6018" s="2"/>
      <c r="BU6018" s="2"/>
      <c r="BV6018" s="2"/>
      <c r="BW6018" s="2"/>
      <c r="BX6018" s="2"/>
      <c r="BY6018" s="2"/>
    </row>
    <row r="6019" spans="38:77" s="11" customFormat="1" x14ac:dyDescent="0.3">
      <c r="AL6019" s="2"/>
      <c r="AM6019" s="2"/>
      <c r="AN6019" s="2"/>
      <c r="AO6019" s="2"/>
      <c r="AP6019" s="2"/>
      <c r="AQ6019" s="2"/>
      <c r="AR6019" s="2"/>
      <c r="AS6019" s="2"/>
      <c r="AT6019" s="2"/>
      <c r="AU6019" s="2"/>
      <c r="AV6019" s="2"/>
      <c r="AW6019" s="2"/>
      <c r="AX6019" s="2"/>
      <c r="AY6019" s="2"/>
      <c r="AZ6019" s="2"/>
      <c r="BA6019" s="2"/>
      <c r="BB6019" s="2"/>
      <c r="BC6019" s="2"/>
      <c r="BD6019" s="2"/>
      <c r="BE6019" s="2"/>
      <c r="BF6019" s="2"/>
      <c r="BG6019" s="2"/>
      <c r="BH6019" s="2"/>
      <c r="BI6019" s="2"/>
      <c r="BJ6019" s="2"/>
      <c r="BK6019" s="2"/>
      <c r="BL6019" s="2"/>
      <c r="BM6019" s="2"/>
      <c r="BN6019" s="2"/>
      <c r="BO6019" s="2"/>
      <c r="BP6019" s="2"/>
      <c r="BQ6019" s="2"/>
      <c r="BR6019" s="2"/>
      <c r="BS6019" s="2"/>
      <c r="BT6019" s="2"/>
      <c r="BU6019" s="2"/>
      <c r="BV6019" s="2"/>
      <c r="BW6019" s="2"/>
      <c r="BX6019" s="2"/>
      <c r="BY6019" s="2"/>
    </row>
    <row r="6020" spans="38:77" s="11" customFormat="1" x14ac:dyDescent="0.3">
      <c r="AL6020" s="2"/>
      <c r="AM6020" s="2"/>
      <c r="AN6020" s="2"/>
      <c r="AO6020" s="2"/>
      <c r="AP6020" s="2"/>
      <c r="AQ6020" s="2"/>
      <c r="AR6020" s="2"/>
      <c r="AS6020" s="2"/>
      <c r="AT6020" s="2"/>
      <c r="AU6020" s="2"/>
      <c r="AV6020" s="2"/>
      <c r="AW6020" s="2"/>
      <c r="AX6020" s="2"/>
      <c r="AY6020" s="2"/>
      <c r="AZ6020" s="2"/>
      <c r="BA6020" s="2"/>
      <c r="BB6020" s="2"/>
      <c r="BC6020" s="2"/>
      <c r="BD6020" s="2"/>
      <c r="BE6020" s="2"/>
      <c r="BF6020" s="2"/>
      <c r="BG6020" s="2"/>
      <c r="BH6020" s="2"/>
      <c r="BI6020" s="2"/>
      <c r="BJ6020" s="2"/>
      <c r="BK6020" s="2"/>
      <c r="BL6020" s="2"/>
      <c r="BM6020" s="2"/>
      <c r="BN6020" s="2"/>
      <c r="BO6020" s="2"/>
      <c r="BP6020" s="2"/>
      <c r="BQ6020" s="2"/>
      <c r="BR6020" s="2"/>
      <c r="BS6020" s="2"/>
      <c r="BT6020" s="2"/>
      <c r="BU6020" s="2"/>
      <c r="BV6020" s="2"/>
      <c r="BW6020" s="2"/>
      <c r="BX6020" s="2"/>
      <c r="BY6020" s="2"/>
    </row>
    <row r="6021" spans="38:77" s="11" customFormat="1" x14ac:dyDescent="0.3">
      <c r="AL6021" s="2"/>
      <c r="AM6021" s="2"/>
      <c r="AN6021" s="2"/>
      <c r="AO6021" s="2"/>
      <c r="AP6021" s="2"/>
      <c r="AQ6021" s="2"/>
      <c r="AR6021" s="2"/>
      <c r="AS6021" s="2"/>
      <c r="AT6021" s="2"/>
      <c r="AU6021" s="2"/>
      <c r="AV6021" s="2"/>
      <c r="AW6021" s="2"/>
      <c r="AX6021" s="2"/>
      <c r="AY6021" s="2"/>
      <c r="AZ6021" s="2"/>
      <c r="BA6021" s="2"/>
      <c r="BB6021" s="2"/>
      <c r="BC6021" s="2"/>
      <c r="BD6021" s="2"/>
      <c r="BE6021" s="2"/>
      <c r="BF6021" s="2"/>
      <c r="BG6021" s="2"/>
      <c r="BH6021" s="2"/>
      <c r="BI6021" s="2"/>
      <c r="BJ6021" s="2"/>
      <c r="BK6021" s="2"/>
      <c r="BL6021" s="2"/>
      <c r="BM6021" s="2"/>
      <c r="BN6021" s="2"/>
      <c r="BO6021" s="2"/>
      <c r="BP6021" s="2"/>
      <c r="BQ6021" s="2"/>
      <c r="BR6021" s="2"/>
      <c r="BS6021" s="2"/>
      <c r="BT6021" s="2"/>
      <c r="BU6021" s="2"/>
      <c r="BV6021" s="2"/>
      <c r="BW6021" s="2"/>
      <c r="BX6021" s="2"/>
      <c r="BY6021" s="2"/>
    </row>
    <row r="6022" spans="38:77" s="11" customFormat="1" x14ac:dyDescent="0.3">
      <c r="AL6022" s="2"/>
      <c r="AM6022" s="2"/>
      <c r="AN6022" s="2"/>
      <c r="AO6022" s="2"/>
      <c r="AP6022" s="2"/>
      <c r="AQ6022" s="2"/>
      <c r="AR6022" s="2"/>
      <c r="AS6022" s="2"/>
      <c r="AT6022" s="2"/>
      <c r="AU6022" s="2"/>
      <c r="AV6022" s="2"/>
      <c r="AW6022" s="2"/>
      <c r="AX6022" s="2"/>
      <c r="AY6022" s="2"/>
      <c r="AZ6022" s="2"/>
      <c r="BA6022" s="2"/>
      <c r="BB6022" s="2"/>
      <c r="BC6022" s="2"/>
      <c r="BD6022" s="2"/>
      <c r="BE6022" s="2"/>
      <c r="BF6022" s="2"/>
      <c r="BG6022" s="2"/>
      <c r="BH6022" s="2"/>
      <c r="BI6022" s="2"/>
      <c r="BJ6022" s="2"/>
      <c r="BK6022" s="2"/>
      <c r="BL6022" s="2"/>
      <c r="BM6022" s="2"/>
      <c r="BN6022" s="2"/>
      <c r="BO6022" s="2"/>
      <c r="BP6022" s="2"/>
      <c r="BQ6022" s="2"/>
      <c r="BR6022" s="2"/>
      <c r="BS6022" s="2"/>
      <c r="BT6022" s="2"/>
      <c r="BU6022" s="2"/>
      <c r="BV6022" s="2"/>
      <c r="BW6022" s="2"/>
      <c r="BX6022" s="2"/>
      <c r="BY6022" s="2"/>
    </row>
    <row r="6023" spans="38:77" s="11" customFormat="1" x14ac:dyDescent="0.3">
      <c r="AL6023" s="2"/>
      <c r="AM6023" s="2"/>
      <c r="AN6023" s="2"/>
      <c r="AO6023" s="2"/>
      <c r="AP6023" s="2"/>
      <c r="AQ6023" s="2"/>
      <c r="AR6023" s="2"/>
      <c r="AS6023" s="2"/>
      <c r="AT6023" s="2"/>
      <c r="AU6023" s="2"/>
      <c r="AV6023" s="2"/>
      <c r="AW6023" s="2"/>
      <c r="AX6023" s="2"/>
      <c r="AY6023" s="2"/>
      <c r="AZ6023" s="2"/>
      <c r="BA6023" s="2"/>
      <c r="BB6023" s="2"/>
      <c r="BC6023" s="2"/>
      <c r="BD6023" s="2"/>
      <c r="BE6023" s="2"/>
      <c r="BF6023" s="2"/>
      <c r="BG6023" s="2"/>
      <c r="BH6023" s="2"/>
      <c r="BI6023" s="2"/>
      <c r="BJ6023" s="2"/>
      <c r="BK6023" s="2"/>
      <c r="BL6023" s="2"/>
      <c r="BM6023" s="2"/>
      <c r="BN6023" s="2"/>
      <c r="BO6023" s="2"/>
      <c r="BP6023" s="2"/>
      <c r="BQ6023" s="2"/>
      <c r="BR6023" s="2"/>
      <c r="BS6023" s="2"/>
      <c r="BT6023" s="2"/>
      <c r="BU6023" s="2"/>
      <c r="BV6023" s="2"/>
      <c r="BW6023" s="2"/>
      <c r="BX6023" s="2"/>
      <c r="BY6023" s="2"/>
    </row>
    <row r="6024" spans="38:77" s="11" customFormat="1" x14ac:dyDescent="0.3">
      <c r="AL6024" s="2"/>
      <c r="AM6024" s="2"/>
      <c r="AN6024" s="2"/>
      <c r="AO6024" s="2"/>
      <c r="AP6024" s="2"/>
      <c r="AQ6024" s="2"/>
      <c r="AR6024" s="2"/>
      <c r="AS6024" s="2"/>
      <c r="AT6024" s="2"/>
      <c r="AU6024" s="2"/>
      <c r="AV6024" s="2"/>
      <c r="AW6024" s="2"/>
      <c r="AX6024" s="2"/>
      <c r="AY6024" s="2"/>
      <c r="AZ6024" s="2"/>
      <c r="BA6024" s="2"/>
      <c r="BB6024" s="2"/>
      <c r="BC6024" s="2"/>
      <c r="BD6024" s="2"/>
      <c r="BE6024" s="2"/>
      <c r="BF6024" s="2"/>
      <c r="BG6024" s="2"/>
      <c r="BH6024" s="2"/>
      <c r="BI6024" s="2"/>
      <c r="BJ6024" s="2"/>
      <c r="BK6024" s="2"/>
      <c r="BL6024" s="2"/>
      <c r="BM6024" s="2"/>
      <c r="BN6024" s="2"/>
      <c r="BO6024" s="2"/>
      <c r="BP6024" s="2"/>
      <c r="BQ6024" s="2"/>
      <c r="BR6024" s="2"/>
      <c r="BS6024" s="2"/>
      <c r="BT6024" s="2"/>
      <c r="BU6024" s="2"/>
      <c r="BV6024" s="2"/>
      <c r="BW6024" s="2"/>
      <c r="BX6024" s="2"/>
      <c r="BY6024" s="2"/>
    </row>
    <row r="6025" spans="38:77" s="11" customFormat="1" x14ac:dyDescent="0.3">
      <c r="AL6025" s="2"/>
      <c r="AM6025" s="2"/>
      <c r="AN6025" s="2"/>
      <c r="AO6025" s="2"/>
      <c r="AP6025" s="2"/>
      <c r="AQ6025" s="2"/>
      <c r="AR6025" s="2"/>
      <c r="AS6025" s="2"/>
      <c r="AT6025" s="2"/>
      <c r="AU6025" s="2"/>
      <c r="AV6025" s="2"/>
      <c r="AW6025" s="2"/>
      <c r="AX6025" s="2"/>
      <c r="AY6025" s="2"/>
      <c r="AZ6025" s="2"/>
      <c r="BA6025" s="2"/>
      <c r="BB6025" s="2"/>
      <c r="BC6025" s="2"/>
      <c r="BD6025" s="2"/>
      <c r="BE6025" s="2"/>
      <c r="BF6025" s="2"/>
      <c r="BG6025" s="2"/>
      <c r="BH6025" s="2"/>
      <c r="BI6025" s="2"/>
      <c r="BJ6025" s="2"/>
      <c r="BK6025" s="2"/>
      <c r="BL6025" s="2"/>
      <c r="BM6025" s="2"/>
      <c r="BN6025" s="2"/>
      <c r="BO6025" s="2"/>
      <c r="BP6025" s="2"/>
      <c r="BQ6025" s="2"/>
      <c r="BR6025" s="2"/>
      <c r="BS6025" s="2"/>
      <c r="BT6025" s="2"/>
      <c r="BU6025" s="2"/>
      <c r="BV6025" s="2"/>
      <c r="BW6025" s="2"/>
      <c r="BX6025" s="2"/>
      <c r="BY6025" s="2"/>
    </row>
    <row r="6026" spans="38:77" s="11" customFormat="1" x14ac:dyDescent="0.3">
      <c r="AL6026" s="2"/>
      <c r="AM6026" s="2"/>
      <c r="AN6026" s="2"/>
      <c r="AO6026" s="2"/>
      <c r="AP6026" s="2"/>
      <c r="AQ6026" s="2"/>
      <c r="AR6026" s="2"/>
      <c r="AS6026" s="2"/>
      <c r="AT6026" s="2"/>
      <c r="AU6026" s="2"/>
      <c r="AV6026" s="2"/>
      <c r="AW6026" s="2"/>
      <c r="AX6026" s="2"/>
      <c r="AY6026" s="2"/>
      <c r="AZ6026" s="2"/>
      <c r="BA6026" s="2"/>
      <c r="BB6026" s="2"/>
      <c r="BC6026" s="2"/>
      <c r="BD6026" s="2"/>
      <c r="BE6026" s="2"/>
      <c r="BF6026" s="2"/>
      <c r="BG6026" s="2"/>
      <c r="BH6026" s="2"/>
      <c r="BI6026" s="2"/>
      <c r="BJ6026" s="2"/>
      <c r="BK6026" s="2"/>
      <c r="BL6026" s="2"/>
      <c r="BM6026" s="2"/>
      <c r="BN6026" s="2"/>
      <c r="BO6026" s="2"/>
      <c r="BP6026" s="2"/>
      <c r="BQ6026" s="2"/>
      <c r="BR6026" s="2"/>
      <c r="BS6026" s="2"/>
      <c r="BT6026" s="2"/>
      <c r="BU6026" s="2"/>
      <c r="BV6026" s="2"/>
      <c r="BW6026" s="2"/>
      <c r="BX6026" s="2"/>
      <c r="BY6026" s="2"/>
    </row>
    <row r="6027" spans="38:77" s="11" customFormat="1" x14ac:dyDescent="0.3">
      <c r="AL6027" s="2"/>
      <c r="AM6027" s="2"/>
      <c r="AN6027" s="2"/>
      <c r="AO6027" s="2"/>
      <c r="AP6027" s="2"/>
      <c r="AQ6027" s="2"/>
      <c r="AR6027" s="2"/>
      <c r="AS6027" s="2"/>
      <c r="AT6027" s="2"/>
      <c r="AU6027" s="2"/>
      <c r="AV6027" s="2"/>
      <c r="AW6027" s="2"/>
      <c r="AX6027" s="2"/>
      <c r="AY6027" s="2"/>
      <c r="AZ6027" s="2"/>
      <c r="BA6027" s="2"/>
      <c r="BB6027" s="2"/>
      <c r="BC6027" s="2"/>
      <c r="BD6027" s="2"/>
      <c r="BE6027" s="2"/>
      <c r="BF6027" s="2"/>
      <c r="BG6027" s="2"/>
      <c r="BH6027" s="2"/>
      <c r="BI6027" s="2"/>
      <c r="BJ6027" s="2"/>
      <c r="BK6027" s="2"/>
      <c r="BL6027" s="2"/>
      <c r="BM6027" s="2"/>
      <c r="BN6027" s="2"/>
      <c r="BO6027" s="2"/>
      <c r="BP6027" s="2"/>
      <c r="BQ6027" s="2"/>
      <c r="BR6027" s="2"/>
      <c r="BS6027" s="2"/>
      <c r="BT6027" s="2"/>
      <c r="BU6027" s="2"/>
      <c r="BV6027" s="2"/>
      <c r="BW6027" s="2"/>
      <c r="BX6027" s="2"/>
      <c r="BY6027" s="2"/>
    </row>
    <row r="6028" spans="38:77" s="11" customFormat="1" x14ac:dyDescent="0.3">
      <c r="AL6028" s="2"/>
      <c r="AM6028" s="2"/>
      <c r="AN6028" s="2"/>
      <c r="AO6028" s="2"/>
      <c r="AP6028" s="2"/>
      <c r="AQ6028" s="2"/>
      <c r="AR6028" s="2"/>
      <c r="AS6028" s="2"/>
      <c r="AT6028" s="2"/>
      <c r="AU6028" s="2"/>
      <c r="AV6028" s="2"/>
      <c r="AW6028" s="2"/>
      <c r="AX6028" s="2"/>
      <c r="AY6028" s="2"/>
      <c r="AZ6028" s="2"/>
      <c r="BA6028" s="2"/>
      <c r="BB6028" s="2"/>
      <c r="BC6028" s="2"/>
      <c r="BD6028" s="2"/>
      <c r="BE6028" s="2"/>
      <c r="BF6028" s="2"/>
      <c r="BG6028" s="2"/>
      <c r="BH6028" s="2"/>
      <c r="BI6028" s="2"/>
      <c r="BJ6028" s="2"/>
      <c r="BK6028" s="2"/>
      <c r="BL6028" s="2"/>
      <c r="BM6028" s="2"/>
      <c r="BN6028" s="2"/>
      <c r="BO6028" s="2"/>
      <c r="BP6028" s="2"/>
      <c r="BQ6028" s="2"/>
      <c r="BR6028" s="2"/>
      <c r="BS6028" s="2"/>
      <c r="BT6028" s="2"/>
      <c r="BU6028" s="2"/>
      <c r="BV6028" s="2"/>
      <c r="BW6028" s="2"/>
      <c r="BX6028" s="2"/>
      <c r="BY6028" s="2"/>
    </row>
    <row r="6029" spans="38:77" s="11" customFormat="1" x14ac:dyDescent="0.3">
      <c r="AL6029" s="2"/>
      <c r="AM6029" s="2"/>
      <c r="AN6029" s="2"/>
      <c r="AO6029" s="2"/>
      <c r="AP6029" s="2"/>
      <c r="AQ6029" s="2"/>
      <c r="AR6029" s="2"/>
      <c r="AS6029" s="2"/>
      <c r="AT6029" s="2"/>
      <c r="AU6029" s="2"/>
      <c r="AV6029" s="2"/>
      <c r="AW6029" s="2"/>
      <c r="AX6029" s="2"/>
      <c r="AY6029" s="2"/>
      <c r="AZ6029" s="2"/>
      <c r="BA6029" s="2"/>
      <c r="BB6029" s="2"/>
      <c r="BC6029" s="2"/>
      <c r="BD6029" s="2"/>
      <c r="BE6029" s="2"/>
      <c r="BF6029" s="2"/>
      <c r="BG6029" s="2"/>
      <c r="BH6029" s="2"/>
      <c r="BI6029" s="2"/>
      <c r="BJ6029" s="2"/>
      <c r="BK6029" s="2"/>
      <c r="BL6029" s="2"/>
      <c r="BM6029" s="2"/>
      <c r="BN6029" s="2"/>
      <c r="BO6029" s="2"/>
      <c r="BP6029" s="2"/>
      <c r="BQ6029" s="2"/>
      <c r="BR6029" s="2"/>
      <c r="BS6029" s="2"/>
      <c r="BT6029" s="2"/>
      <c r="BU6029" s="2"/>
      <c r="BV6029" s="2"/>
      <c r="BW6029" s="2"/>
      <c r="BX6029" s="2"/>
      <c r="BY6029" s="2"/>
    </row>
    <row r="6030" spans="38:77" s="11" customFormat="1" x14ac:dyDescent="0.3">
      <c r="AL6030" s="2"/>
      <c r="AM6030" s="2"/>
      <c r="AN6030" s="2"/>
      <c r="AO6030" s="2"/>
      <c r="AP6030" s="2"/>
      <c r="AQ6030" s="2"/>
      <c r="AR6030" s="2"/>
      <c r="AS6030" s="2"/>
      <c r="AT6030" s="2"/>
      <c r="AU6030" s="2"/>
      <c r="AV6030" s="2"/>
      <c r="AW6030" s="2"/>
      <c r="AX6030" s="2"/>
      <c r="AY6030" s="2"/>
      <c r="AZ6030" s="2"/>
      <c r="BA6030" s="2"/>
      <c r="BB6030" s="2"/>
      <c r="BC6030" s="2"/>
      <c r="BD6030" s="2"/>
      <c r="BE6030" s="2"/>
      <c r="BF6030" s="2"/>
      <c r="BG6030" s="2"/>
      <c r="BH6030" s="2"/>
      <c r="BI6030" s="2"/>
      <c r="BJ6030" s="2"/>
      <c r="BK6030" s="2"/>
      <c r="BL6030" s="2"/>
      <c r="BM6030" s="2"/>
      <c r="BN6030" s="2"/>
      <c r="BO6030" s="2"/>
      <c r="BP6030" s="2"/>
      <c r="BQ6030" s="2"/>
      <c r="BR6030" s="2"/>
      <c r="BS6030" s="2"/>
      <c r="BT6030" s="2"/>
      <c r="BU6030" s="2"/>
      <c r="BV6030" s="2"/>
      <c r="BW6030" s="2"/>
      <c r="BX6030" s="2"/>
      <c r="BY6030" s="2"/>
    </row>
    <row r="6031" spans="38:77" s="11" customFormat="1" x14ac:dyDescent="0.3">
      <c r="AL6031" s="2"/>
      <c r="AM6031" s="2"/>
      <c r="AN6031" s="2"/>
      <c r="AO6031" s="2"/>
      <c r="AP6031" s="2"/>
      <c r="AQ6031" s="2"/>
      <c r="AR6031" s="2"/>
      <c r="AS6031" s="2"/>
      <c r="AT6031" s="2"/>
      <c r="AU6031" s="2"/>
      <c r="AV6031" s="2"/>
      <c r="AW6031" s="2"/>
      <c r="AX6031" s="2"/>
      <c r="AY6031" s="2"/>
      <c r="AZ6031" s="2"/>
      <c r="BA6031" s="2"/>
      <c r="BB6031" s="2"/>
      <c r="BC6031" s="2"/>
      <c r="BD6031" s="2"/>
      <c r="BE6031" s="2"/>
      <c r="BF6031" s="2"/>
      <c r="BG6031" s="2"/>
      <c r="BH6031" s="2"/>
      <c r="BI6031" s="2"/>
      <c r="BJ6031" s="2"/>
      <c r="BK6031" s="2"/>
      <c r="BL6031" s="2"/>
      <c r="BM6031" s="2"/>
      <c r="BN6031" s="2"/>
      <c r="BO6031" s="2"/>
      <c r="BP6031" s="2"/>
      <c r="BQ6031" s="2"/>
      <c r="BR6031" s="2"/>
      <c r="BS6031" s="2"/>
      <c r="BT6031" s="2"/>
      <c r="BU6031" s="2"/>
      <c r="BV6031" s="2"/>
      <c r="BW6031" s="2"/>
      <c r="BX6031" s="2"/>
      <c r="BY6031" s="2"/>
    </row>
    <row r="6032" spans="38:77" s="11" customFormat="1" x14ac:dyDescent="0.3">
      <c r="AL6032" s="2"/>
      <c r="AM6032" s="2"/>
      <c r="AN6032" s="2"/>
      <c r="AO6032" s="2"/>
      <c r="AP6032" s="2"/>
      <c r="AQ6032" s="2"/>
      <c r="AR6032" s="2"/>
      <c r="AS6032" s="2"/>
      <c r="AT6032" s="2"/>
      <c r="AU6032" s="2"/>
      <c r="AV6032" s="2"/>
      <c r="AW6032" s="2"/>
      <c r="AX6032" s="2"/>
      <c r="AY6032" s="2"/>
      <c r="AZ6032" s="2"/>
      <c r="BA6032" s="2"/>
      <c r="BB6032" s="2"/>
      <c r="BC6032" s="2"/>
      <c r="BD6032" s="2"/>
      <c r="BE6032" s="2"/>
      <c r="BF6032" s="2"/>
      <c r="BG6032" s="2"/>
      <c r="BH6032" s="2"/>
      <c r="BI6032" s="2"/>
      <c r="BJ6032" s="2"/>
      <c r="BK6032" s="2"/>
      <c r="BL6032" s="2"/>
      <c r="BM6032" s="2"/>
      <c r="BN6032" s="2"/>
      <c r="BO6032" s="2"/>
      <c r="BP6032" s="2"/>
      <c r="BQ6032" s="2"/>
      <c r="BR6032" s="2"/>
      <c r="BS6032" s="2"/>
      <c r="BT6032" s="2"/>
      <c r="BU6032" s="2"/>
      <c r="BV6032" s="2"/>
      <c r="BW6032" s="2"/>
      <c r="BX6032" s="2"/>
      <c r="BY6032" s="2"/>
    </row>
    <row r="6033" spans="38:77" s="11" customFormat="1" x14ac:dyDescent="0.3">
      <c r="AL6033" s="2"/>
      <c r="AM6033" s="2"/>
      <c r="AN6033" s="2"/>
      <c r="AO6033" s="2"/>
      <c r="AP6033" s="2"/>
      <c r="AQ6033" s="2"/>
      <c r="AR6033" s="2"/>
      <c r="AS6033" s="2"/>
      <c r="AT6033" s="2"/>
      <c r="AU6033" s="2"/>
      <c r="AV6033" s="2"/>
      <c r="AW6033" s="2"/>
      <c r="AX6033" s="2"/>
      <c r="AY6033" s="2"/>
      <c r="AZ6033" s="2"/>
      <c r="BA6033" s="2"/>
      <c r="BB6033" s="2"/>
      <c r="BC6033" s="2"/>
      <c r="BD6033" s="2"/>
      <c r="BE6033" s="2"/>
      <c r="BF6033" s="2"/>
      <c r="BG6033" s="2"/>
      <c r="BH6033" s="2"/>
      <c r="BI6033" s="2"/>
      <c r="BJ6033" s="2"/>
      <c r="BK6033" s="2"/>
      <c r="BL6033" s="2"/>
      <c r="BM6033" s="2"/>
      <c r="BN6033" s="2"/>
      <c r="BO6033" s="2"/>
      <c r="BP6033" s="2"/>
      <c r="BQ6033" s="2"/>
      <c r="BR6033" s="2"/>
      <c r="BS6033" s="2"/>
      <c r="BT6033" s="2"/>
      <c r="BU6033" s="2"/>
      <c r="BV6033" s="2"/>
      <c r="BW6033" s="2"/>
      <c r="BX6033" s="2"/>
      <c r="BY6033" s="2"/>
    </row>
    <row r="6034" spans="38:77" s="11" customFormat="1" x14ac:dyDescent="0.3">
      <c r="AL6034" s="2"/>
      <c r="AM6034" s="2"/>
      <c r="AN6034" s="2"/>
      <c r="AO6034" s="2"/>
      <c r="AP6034" s="2"/>
      <c r="AQ6034" s="2"/>
      <c r="AR6034" s="2"/>
      <c r="AS6034" s="2"/>
      <c r="AT6034" s="2"/>
      <c r="AU6034" s="2"/>
      <c r="AV6034" s="2"/>
      <c r="AW6034" s="2"/>
      <c r="AX6034" s="2"/>
      <c r="AY6034" s="2"/>
      <c r="AZ6034" s="2"/>
      <c r="BA6034" s="2"/>
      <c r="BB6034" s="2"/>
      <c r="BC6034" s="2"/>
      <c r="BD6034" s="2"/>
      <c r="BE6034" s="2"/>
      <c r="BF6034" s="2"/>
      <c r="BG6034" s="2"/>
      <c r="BH6034" s="2"/>
      <c r="BI6034" s="2"/>
      <c r="BJ6034" s="2"/>
      <c r="BK6034" s="2"/>
      <c r="BL6034" s="2"/>
      <c r="BM6034" s="2"/>
      <c r="BN6034" s="2"/>
      <c r="BO6034" s="2"/>
      <c r="BP6034" s="2"/>
      <c r="BQ6034" s="2"/>
      <c r="BR6034" s="2"/>
      <c r="BS6034" s="2"/>
      <c r="BT6034" s="2"/>
      <c r="BU6034" s="2"/>
      <c r="BV6034" s="2"/>
      <c r="BW6034" s="2"/>
      <c r="BX6034" s="2"/>
      <c r="BY6034" s="2"/>
    </row>
    <row r="6035" spans="38:77" s="11" customFormat="1" x14ac:dyDescent="0.3">
      <c r="AL6035" s="2"/>
      <c r="AM6035" s="2"/>
      <c r="AN6035" s="2"/>
      <c r="AO6035" s="2"/>
      <c r="AP6035" s="2"/>
      <c r="AQ6035" s="2"/>
      <c r="AR6035" s="2"/>
      <c r="AS6035" s="2"/>
      <c r="AT6035" s="2"/>
      <c r="AU6035" s="2"/>
      <c r="AV6035" s="2"/>
      <c r="AW6035" s="2"/>
      <c r="AX6035" s="2"/>
      <c r="AY6035" s="2"/>
      <c r="AZ6035" s="2"/>
      <c r="BA6035" s="2"/>
      <c r="BB6035" s="2"/>
      <c r="BC6035" s="2"/>
      <c r="BD6035" s="2"/>
      <c r="BE6035" s="2"/>
      <c r="BF6035" s="2"/>
      <c r="BG6035" s="2"/>
      <c r="BH6035" s="2"/>
      <c r="BI6035" s="2"/>
      <c r="BJ6035" s="2"/>
      <c r="BK6035" s="2"/>
      <c r="BL6035" s="2"/>
      <c r="BM6035" s="2"/>
      <c r="BN6035" s="2"/>
      <c r="BO6035" s="2"/>
      <c r="BP6035" s="2"/>
      <c r="BQ6035" s="2"/>
      <c r="BR6035" s="2"/>
      <c r="BS6035" s="2"/>
      <c r="BT6035" s="2"/>
      <c r="BU6035" s="2"/>
      <c r="BV6035" s="2"/>
      <c r="BW6035" s="2"/>
      <c r="BX6035" s="2"/>
      <c r="BY6035" s="2"/>
    </row>
    <row r="6036" spans="38:77" s="11" customFormat="1" x14ac:dyDescent="0.3">
      <c r="AL6036" s="2"/>
      <c r="AM6036" s="2"/>
      <c r="AN6036" s="2"/>
      <c r="AO6036" s="2"/>
      <c r="AP6036" s="2"/>
      <c r="AQ6036" s="2"/>
      <c r="AR6036" s="2"/>
      <c r="AS6036" s="2"/>
      <c r="AT6036" s="2"/>
      <c r="AU6036" s="2"/>
      <c r="AV6036" s="2"/>
      <c r="AW6036" s="2"/>
      <c r="AX6036" s="2"/>
      <c r="AY6036" s="2"/>
      <c r="AZ6036" s="2"/>
      <c r="BA6036" s="2"/>
      <c r="BB6036" s="2"/>
      <c r="BC6036" s="2"/>
      <c r="BD6036" s="2"/>
      <c r="BE6036" s="2"/>
      <c r="BF6036" s="2"/>
      <c r="BG6036" s="2"/>
      <c r="BH6036" s="2"/>
      <c r="BI6036" s="2"/>
      <c r="BJ6036" s="2"/>
      <c r="BK6036" s="2"/>
      <c r="BL6036" s="2"/>
      <c r="BM6036" s="2"/>
      <c r="BN6036" s="2"/>
      <c r="BO6036" s="2"/>
      <c r="BP6036" s="2"/>
      <c r="BQ6036" s="2"/>
      <c r="BR6036" s="2"/>
      <c r="BS6036" s="2"/>
      <c r="BT6036" s="2"/>
      <c r="BU6036" s="2"/>
      <c r="BV6036" s="2"/>
      <c r="BW6036" s="2"/>
      <c r="BX6036" s="2"/>
      <c r="BY6036" s="2"/>
    </row>
    <row r="6037" spans="38:77" s="11" customFormat="1" x14ac:dyDescent="0.3">
      <c r="AL6037" s="2"/>
      <c r="AM6037" s="2"/>
      <c r="AN6037" s="2"/>
      <c r="AO6037" s="2"/>
      <c r="AP6037" s="2"/>
      <c r="AQ6037" s="2"/>
      <c r="AR6037" s="2"/>
      <c r="AS6037" s="2"/>
      <c r="AT6037" s="2"/>
      <c r="AU6037" s="2"/>
      <c r="AV6037" s="2"/>
      <c r="AW6037" s="2"/>
      <c r="AX6037" s="2"/>
      <c r="AY6037" s="2"/>
      <c r="AZ6037" s="2"/>
      <c r="BA6037" s="2"/>
      <c r="BB6037" s="2"/>
      <c r="BC6037" s="2"/>
      <c r="BD6037" s="2"/>
      <c r="BE6037" s="2"/>
      <c r="BF6037" s="2"/>
      <c r="BG6037" s="2"/>
      <c r="BH6037" s="2"/>
      <c r="BI6037" s="2"/>
      <c r="BJ6037" s="2"/>
      <c r="BK6037" s="2"/>
      <c r="BL6037" s="2"/>
      <c r="BM6037" s="2"/>
      <c r="BN6037" s="2"/>
      <c r="BO6037" s="2"/>
      <c r="BP6037" s="2"/>
      <c r="BQ6037" s="2"/>
      <c r="BR6037" s="2"/>
      <c r="BS6037" s="2"/>
      <c r="BT6037" s="2"/>
      <c r="BU6037" s="2"/>
      <c r="BV6037" s="2"/>
      <c r="BW6037" s="2"/>
      <c r="BX6037" s="2"/>
      <c r="BY6037" s="2"/>
    </row>
    <row r="6038" spans="38:77" s="11" customFormat="1" x14ac:dyDescent="0.3">
      <c r="AL6038" s="2"/>
      <c r="AM6038" s="2"/>
      <c r="AN6038" s="2"/>
      <c r="AO6038" s="2"/>
      <c r="AP6038" s="2"/>
      <c r="AQ6038" s="2"/>
      <c r="AR6038" s="2"/>
      <c r="AS6038" s="2"/>
      <c r="AT6038" s="2"/>
      <c r="AU6038" s="2"/>
      <c r="AV6038" s="2"/>
      <c r="AW6038" s="2"/>
      <c r="AX6038" s="2"/>
      <c r="AY6038" s="2"/>
      <c r="AZ6038" s="2"/>
      <c r="BA6038" s="2"/>
      <c r="BB6038" s="2"/>
      <c r="BC6038" s="2"/>
      <c r="BD6038" s="2"/>
      <c r="BE6038" s="2"/>
      <c r="BF6038" s="2"/>
      <c r="BG6038" s="2"/>
      <c r="BH6038" s="2"/>
      <c r="BI6038" s="2"/>
      <c r="BJ6038" s="2"/>
      <c r="BK6038" s="2"/>
      <c r="BL6038" s="2"/>
      <c r="BM6038" s="2"/>
      <c r="BN6038" s="2"/>
      <c r="BO6038" s="2"/>
      <c r="BP6038" s="2"/>
      <c r="BQ6038" s="2"/>
      <c r="BR6038" s="2"/>
      <c r="BS6038" s="2"/>
      <c r="BT6038" s="2"/>
      <c r="BU6038" s="2"/>
      <c r="BV6038" s="2"/>
      <c r="BW6038" s="2"/>
      <c r="BX6038" s="2"/>
      <c r="BY6038" s="2"/>
    </row>
    <row r="6039" spans="38:77" s="11" customFormat="1" x14ac:dyDescent="0.3">
      <c r="AL6039" s="2"/>
      <c r="AM6039" s="2"/>
      <c r="AN6039" s="2"/>
      <c r="AO6039" s="2"/>
      <c r="AP6039" s="2"/>
      <c r="AQ6039" s="2"/>
      <c r="AR6039" s="2"/>
      <c r="AS6039" s="2"/>
      <c r="AT6039" s="2"/>
      <c r="AU6039" s="2"/>
      <c r="AV6039" s="2"/>
      <c r="AW6039" s="2"/>
      <c r="AX6039" s="2"/>
      <c r="AY6039" s="2"/>
      <c r="AZ6039" s="2"/>
      <c r="BA6039" s="2"/>
      <c r="BB6039" s="2"/>
      <c r="BC6039" s="2"/>
      <c r="BD6039" s="2"/>
      <c r="BE6039" s="2"/>
      <c r="BF6039" s="2"/>
      <c r="BG6039" s="2"/>
      <c r="BH6039" s="2"/>
      <c r="BI6039" s="2"/>
      <c r="BJ6039" s="2"/>
      <c r="BK6039" s="2"/>
      <c r="BL6039" s="2"/>
      <c r="BM6039" s="2"/>
      <c r="BN6039" s="2"/>
      <c r="BO6039" s="2"/>
      <c r="BP6039" s="2"/>
      <c r="BQ6039" s="2"/>
      <c r="BR6039" s="2"/>
      <c r="BS6039" s="2"/>
      <c r="BT6039" s="2"/>
      <c r="BU6039" s="2"/>
      <c r="BV6039" s="2"/>
      <c r="BW6039" s="2"/>
      <c r="BX6039" s="2"/>
      <c r="BY6039" s="2"/>
    </row>
    <row r="6040" spans="38:77" s="11" customFormat="1" x14ac:dyDescent="0.3">
      <c r="AL6040" s="2"/>
      <c r="AM6040" s="2"/>
      <c r="AN6040" s="2"/>
      <c r="AO6040" s="2"/>
      <c r="AP6040" s="2"/>
      <c r="AQ6040" s="2"/>
      <c r="AR6040" s="2"/>
      <c r="AS6040" s="2"/>
      <c r="AT6040" s="2"/>
      <c r="AU6040" s="2"/>
      <c r="AV6040" s="2"/>
      <c r="AW6040" s="2"/>
      <c r="AX6040" s="2"/>
      <c r="AY6040" s="2"/>
      <c r="AZ6040" s="2"/>
      <c r="BA6040" s="2"/>
      <c r="BB6040" s="2"/>
      <c r="BC6040" s="2"/>
      <c r="BD6040" s="2"/>
      <c r="BE6040" s="2"/>
      <c r="BF6040" s="2"/>
      <c r="BG6040" s="2"/>
      <c r="BH6040" s="2"/>
      <c r="BI6040" s="2"/>
      <c r="BJ6040" s="2"/>
      <c r="BK6040" s="2"/>
      <c r="BL6040" s="2"/>
      <c r="BM6040" s="2"/>
      <c r="BN6040" s="2"/>
      <c r="BO6040" s="2"/>
      <c r="BP6040" s="2"/>
      <c r="BQ6040" s="2"/>
      <c r="BR6040" s="2"/>
      <c r="BS6040" s="2"/>
      <c r="BT6040" s="2"/>
      <c r="BU6040" s="2"/>
      <c r="BV6040" s="2"/>
      <c r="BW6040" s="2"/>
      <c r="BX6040" s="2"/>
      <c r="BY6040" s="2"/>
    </row>
    <row r="6041" spans="38:77" s="11" customFormat="1" x14ac:dyDescent="0.3">
      <c r="AL6041" s="2"/>
      <c r="AM6041" s="2"/>
      <c r="AN6041" s="2"/>
      <c r="AO6041" s="2"/>
      <c r="AP6041" s="2"/>
      <c r="AQ6041" s="2"/>
      <c r="AR6041" s="2"/>
      <c r="AS6041" s="2"/>
      <c r="AT6041" s="2"/>
      <c r="AU6041" s="2"/>
      <c r="AV6041" s="2"/>
      <c r="AW6041" s="2"/>
      <c r="AX6041" s="2"/>
      <c r="AY6041" s="2"/>
      <c r="AZ6041" s="2"/>
      <c r="BA6041" s="2"/>
      <c r="BB6041" s="2"/>
      <c r="BC6041" s="2"/>
      <c r="BD6041" s="2"/>
      <c r="BE6041" s="2"/>
      <c r="BF6041" s="2"/>
      <c r="BG6041" s="2"/>
      <c r="BH6041" s="2"/>
      <c r="BI6041" s="2"/>
      <c r="BJ6041" s="2"/>
      <c r="BK6041" s="2"/>
      <c r="BL6041" s="2"/>
      <c r="BM6041" s="2"/>
      <c r="BN6041" s="2"/>
      <c r="BO6041" s="2"/>
      <c r="BP6041" s="2"/>
      <c r="BQ6041" s="2"/>
      <c r="BR6041" s="2"/>
      <c r="BS6041" s="2"/>
      <c r="BT6041" s="2"/>
      <c r="BU6041" s="2"/>
      <c r="BV6041" s="2"/>
      <c r="BW6041" s="2"/>
      <c r="BX6041" s="2"/>
      <c r="BY6041" s="2"/>
    </row>
    <row r="6042" spans="38:77" s="11" customFormat="1" x14ac:dyDescent="0.3">
      <c r="AL6042" s="2"/>
      <c r="AM6042" s="2"/>
      <c r="AN6042" s="2"/>
      <c r="AO6042" s="2"/>
      <c r="AP6042" s="2"/>
      <c r="AQ6042" s="2"/>
      <c r="AR6042" s="2"/>
      <c r="AS6042" s="2"/>
      <c r="AT6042" s="2"/>
      <c r="AU6042" s="2"/>
      <c r="AV6042" s="2"/>
      <c r="AW6042" s="2"/>
      <c r="AX6042" s="2"/>
      <c r="AY6042" s="2"/>
      <c r="AZ6042" s="2"/>
      <c r="BA6042" s="2"/>
      <c r="BB6042" s="2"/>
      <c r="BC6042" s="2"/>
      <c r="BD6042" s="2"/>
      <c r="BE6042" s="2"/>
      <c r="BF6042" s="2"/>
      <c r="BG6042" s="2"/>
      <c r="BH6042" s="2"/>
      <c r="BI6042" s="2"/>
      <c r="BJ6042" s="2"/>
      <c r="BK6042" s="2"/>
      <c r="BL6042" s="2"/>
      <c r="BM6042" s="2"/>
      <c r="BN6042" s="2"/>
      <c r="BO6042" s="2"/>
      <c r="BP6042" s="2"/>
      <c r="BQ6042" s="2"/>
      <c r="BR6042" s="2"/>
      <c r="BS6042" s="2"/>
      <c r="BT6042" s="2"/>
      <c r="BU6042" s="2"/>
      <c r="BV6042" s="2"/>
      <c r="BW6042" s="2"/>
      <c r="BX6042" s="2"/>
      <c r="BY6042" s="2"/>
    </row>
    <row r="6043" spans="38:77" s="11" customFormat="1" x14ac:dyDescent="0.3">
      <c r="AL6043" s="2"/>
      <c r="AM6043" s="2"/>
      <c r="AN6043" s="2"/>
      <c r="AO6043" s="2"/>
      <c r="AP6043" s="2"/>
      <c r="AQ6043" s="2"/>
      <c r="AR6043" s="2"/>
      <c r="AS6043" s="2"/>
      <c r="AT6043" s="2"/>
      <c r="AU6043" s="2"/>
      <c r="AV6043" s="2"/>
      <c r="AW6043" s="2"/>
      <c r="AX6043" s="2"/>
      <c r="AY6043" s="2"/>
      <c r="AZ6043" s="2"/>
      <c r="BA6043" s="2"/>
      <c r="BB6043" s="2"/>
      <c r="BC6043" s="2"/>
      <c r="BD6043" s="2"/>
      <c r="BE6043" s="2"/>
      <c r="BF6043" s="2"/>
      <c r="BG6043" s="2"/>
      <c r="BH6043" s="2"/>
      <c r="BI6043" s="2"/>
      <c r="BJ6043" s="2"/>
      <c r="BK6043" s="2"/>
      <c r="BL6043" s="2"/>
      <c r="BM6043" s="2"/>
      <c r="BN6043" s="2"/>
      <c r="BO6043" s="2"/>
      <c r="BP6043" s="2"/>
      <c r="BQ6043" s="2"/>
      <c r="BR6043" s="2"/>
      <c r="BS6043" s="2"/>
      <c r="BT6043" s="2"/>
      <c r="BU6043" s="2"/>
      <c r="BV6043" s="2"/>
      <c r="BW6043" s="2"/>
      <c r="BX6043" s="2"/>
      <c r="BY6043" s="2"/>
    </row>
    <row r="6044" spans="38:77" s="11" customFormat="1" x14ac:dyDescent="0.3">
      <c r="AL6044" s="2"/>
      <c r="AM6044" s="2"/>
      <c r="AN6044" s="2"/>
      <c r="AO6044" s="2"/>
      <c r="AP6044" s="2"/>
      <c r="AQ6044" s="2"/>
      <c r="AR6044" s="2"/>
      <c r="AS6044" s="2"/>
      <c r="AT6044" s="2"/>
      <c r="AU6044" s="2"/>
      <c r="AV6044" s="2"/>
      <c r="AW6044" s="2"/>
      <c r="AX6044" s="2"/>
      <c r="AY6044" s="2"/>
      <c r="AZ6044" s="2"/>
      <c r="BA6044" s="2"/>
      <c r="BB6044" s="2"/>
      <c r="BC6044" s="2"/>
      <c r="BD6044" s="2"/>
      <c r="BE6044" s="2"/>
      <c r="BF6044" s="2"/>
      <c r="BG6044" s="2"/>
      <c r="BH6044" s="2"/>
      <c r="BI6044" s="2"/>
      <c r="BJ6044" s="2"/>
      <c r="BK6044" s="2"/>
      <c r="BL6044" s="2"/>
      <c r="BM6044" s="2"/>
      <c r="BN6044" s="2"/>
      <c r="BO6044" s="2"/>
      <c r="BP6044" s="2"/>
      <c r="BQ6044" s="2"/>
      <c r="BR6044" s="2"/>
      <c r="BS6044" s="2"/>
      <c r="BT6044" s="2"/>
      <c r="BU6044" s="2"/>
      <c r="BV6044" s="2"/>
      <c r="BW6044" s="2"/>
      <c r="BX6044" s="2"/>
      <c r="BY6044" s="2"/>
    </row>
    <row r="6045" spans="38:77" s="11" customFormat="1" x14ac:dyDescent="0.3">
      <c r="AL6045" s="2"/>
      <c r="AM6045" s="2"/>
      <c r="AN6045" s="2"/>
      <c r="AO6045" s="2"/>
      <c r="AP6045" s="2"/>
      <c r="AQ6045" s="2"/>
      <c r="AR6045" s="2"/>
      <c r="AS6045" s="2"/>
      <c r="AT6045" s="2"/>
      <c r="AU6045" s="2"/>
      <c r="AV6045" s="2"/>
      <c r="AW6045" s="2"/>
      <c r="AX6045" s="2"/>
      <c r="AY6045" s="2"/>
      <c r="AZ6045" s="2"/>
      <c r="BA6045" s="2"/>
      <c r="BB6045" s="2"/>
      <c r="BC6045" s="2"/>
      <c r="BD6045" s="2"/>
      <c r="BE6045" s="2"/>
      <c r="BF6045" s="2"/>
      <c r="BG6045" s="2"/>
      <c r="BH6045" s="2"/>
      <c r="BI6045" s="2"/>
      <c r="BJ6045" s="2"/>
      <c r="BK6045" s="2"/>
      <c r="BL6045" s="2"/>
      <c r="BM6045" s="2"/>
      <c r="BN6045" s="2"/>
      <c r="BO6045" s="2"/>
      <c r="BP6045" s="2"/>
      <c r="BQ6045" s="2"/>
      <c r="BR6045" s="2"/>
      <c r="BS6045" s="2"/>
      <c r="BT6045" s="2"/>
      <c r="BU6045" s="2"/>
      <c r="BV6045" s="2"/>
      <c r="BW6045" s="2"/>
      <c r="BX6045" s="2"/>
      <c r="BY6045" s="2"/>
    </row>
    <row r="6046" spans="38:77" s="11" customFormat="1" x14ac:dyDescent="0.3">
      <c r="AL6046" s="2"/>
      <c r="AM6046" s="2"/>
      <c r="AN6046" s="2"/>
      <c r="AO6046" s="2"/>
      <c r="AP6046" s="2"/>
      <c r="AQ6046" s="2"/>
      <c r="AR6046" s="2"/>
      <c r="AS6046" s="2"/>
      <c r="AT6046" s="2"/>
      <c r="AU6046" s="2"/>
      <c r="AV6046" s="2"/>
      <c r="AW6046" s="2"/>
      <c r="AX6046" s="2"/>
      <c r="AY6046" s="2"/>
      <c r="AZ6046" s="2"/>
      <c r="BA6046" s="2"/>
      <c r="BB6046" s="2"/>
      <c r="BC6046" s="2"/>
      <c r="BD6046" s="2"/>
      <c r="BE6046" s="2"/>
      <c r="BF6046" s="2"/>
      <c r="BG6046" s="2"/>
      <c r="BH6046" s="2"/>
      <c r="BI6046" s="2"/>
      <c r="BJ6046" s="2"/>
      <c r="BK6046" s="2"/>
      <c r="BL6046" s="2"/>
      <c r="BM6046" s="2"/>
      <c r="BN6046" s="2"/>
      <c r="BO6046" s="2"/>
      <c r="BP6046" s="2"/>
      <c r="BQ6046" s="2"/>
      <c r="BR6046" s="2"/>
      <c r="BS6046" s="2"/>
      <c r="BT6046" s="2"/>
      <c r="BU6046" s="2"/>
      <c r="BV6046" s="2"/>
      <c r="BW6046" s="2"/>
      <c r="BX6046" s="2"/>
      <c r="BY6046" s="2"/>
    </row>
    <row r="6047" spans="38:77" s="11" customFormat="1" x14ac:dyDescent="0.3">
      <c r="AL6047" s="2"/>
      <c r="AM6047" s="2"/>
      <c r="AN6047" s="2"/>
      <c r="AO6047" s="2"/>
      <c r="AP6047" s="2"/>
      <c r="AQ6047" s="2"/>
      <c r="AR6047" s="2"/>
      <c r="AS6047" s="2"/>
      <c r="AT6047" s="2"/>
      <c r="AU6047" s="2"/>
      <c r="AV6047" s="2"/>
      <c r="AW6047" s="2"/>
      <c r="AX6047" s="2"/>
      <c r="AY6047" s="2"/>
      <c r="AZ6047" s="2"/>
      <c r="BA6047" s="2"/>
      <c r="BB6047" s="2"/>
      <c r="BC6047" s="2"/>
      <c r="BD6047" s="2"/>
      <c r="BE6047" s="2"/>
      <c r="BF6047" s="2"/>
      <c r="BG6047" s="2"/>
      <c r="BH6047" s="2"/>
      <c r="BI6047" s="2"/>
      <c r="BJ6047" s="2"/>
      <c r="BK6047" s="2"/>
      <c r="BL6047" s="2"/>
      <c r="BM6047" s="2"/>
      <c r="BN6047" s="2"/>
      <c r="BO6047" s="2"/>
      <c r="BP6047" s="2"/>
      <c r="BQ6047" s="2"/>
      <c r="BR6047" s="2"/>
      <c r="BS6047" s="2"/>
      <c r="BT6047" s="2"/>
      <c r="BU6047" s="2"/>
      <c r="BV6047" s="2"/>
      <c r="BW6047" s="2"/>
      <c r="BX6047" s="2"/>
      <c r="BY6047" s="2"/>
    </row>
    <row r="6048" spans="38:77" s="11" customFormat="1" x14ac:dyDescent="0.3">
      <c r="AL6048" s="2"/>
      <c r="AM6048" s="2"/>
      <c r="AN6048" s="2"/>
      <c r="AO6048" s="2"/>
      <c r="AP6048" s="2"/>
      <c r="AQ6048" s="2"/>
      <c r="AR6048" s="2"/>
      <c r="AS6048" s="2"/>
      <c r="AT6048" s="2"/>
      <c r="AU6048" s="2"/>
      <c r="AV6048" s="2"/>
      <c r="AW6048" s="2"/>
      <c r="AX6048" s="2"/>
      <c r="AY6048" s="2"/>
      <c r="AZ6048" s="2"/>
      <c r="BA6048" s="2"/>
      <c r="BB6048" s="2"/>
      <c r="BC6048" s="2"/>
      <c r="BD6048" s="2"/>
      <c r="BE6048" s="2"/>
      <c r="BF6048" s="2"/>
      <c r="BG6048" s="2"/>
      <c r="BH6048" s="2"/>
      <c r="BI6048" s="2"/>
      <c r="BJ6048" s="2"/>
      <c r="BK6048" s="2"/>
      <c r="BL6048" s="2"/>
      <c r="BM6048" s="2"/>
      <c r="BN6048" s="2"/>
      <c r="BO6048" s="2"/>
      <c r="BP6048" s="2"/>
      <c r="BQ6048" s="2"/>
      <c r="BR6048" s="2"/>
      <c r="BS6048" s="2"/>
      <c r="BT6048" s="2"/>
      <c r="BU6048" s="2"/>
      <c r="BV6048" s="2"/>
      <c r="BW6048" s="2"/>
      <c r="BX6048" s="2"/>
      <c r="BY6048" s="2"/>
    </row>
    <row r="6049" spans="38:77" s="11" customFormat="1" x14ac:dyDescent="0.3">
      <c r="AL6049" s="2"/>
      <c r="AM6049" s="2"/>
      <c r="AN6049" s="2"/>
      <c r="AO6049" s="2"/>
      <c r="AP6049" s="2"/>
      <c r="AQ6049" s="2"/>
      <c r="AR6049" s="2"/>
      <c r="AS6049" s="2"/>
      <c r="AT6049" s="2"/>
      <c r="AU6049" s="2"/>
      <c r="AV6049" s="2"/>
      <c r="AW6049" s="2"/>
      <c r="AX6049" s="2"/>
      <c r="AY6049" s="2"/>
      <c r="AZ6049" s="2"/>
      <c r="BA6049" s="2"/>
      <c r="BB6049" s="2"/>
      <c r="BC6049" s="2"/>
      <c r="BD6049" s="2"/>
      <c r="BE6049" s="2"/>
      <c r="BF6049" s="2"/>
      <c r="BG6049" s="2"/>
      <c r="BH6049" s="2"/>
      <c r="BI6049" s="2"/>
      <c r="BJ6049" s="2"/>
      <c r="BK6049" s="2"/>
      <c r="BL6049" s="2"/>
      <c r="BM6049" s="2"/>
      <c r="BN6049" s="2"/>
      <c r="BO6049" s="2"/>
      <c r="BP6049" s="2"/>
      <c r="BQ6049" s="2"/>
      <c r="BR6049" s="2"/>
      <c r="BS6049" s="2"/>
      <c r="BT6049" s="2"/>
      <c r="BU6049" s="2"/>
      <c r="BV6049" s="2"/>
      <c r="BW6049" s="2"/>
      <c r="BX6049" s="2"/>
      <c r="BY6049" s="2"/>
    </row>
    <row r="6050" spans="38:77" s="11" customFormat="1" x14ac:dyDescent="0.3">
      <c r="AL6050" s="2"/>
      <c r="AM6050" s="2"/>
      <c r="AN6050" s="2"/>
      <c r="AO6050" s="2"/>
      <c r="AP6050" s="2"/>
      <c r="AQ6050" s="2"/>
      <c r="AR6050" s="2"/>
      <c r="AS6050" s="2"/>
      <c r="AT6050" s="2"/>
      <c r="AU6050" s="2"/>
      <c r="AV6050" s="2"/>
      <c r="AW6050" s="2"/>
      <c r="AX6050" s="2"/>
      <c r="AY6050" s="2"/>
      <c r="AZ6050" s="2"/>
      <c r="BA6050" s="2"/>
      <c r="BB6050" s="2"/>
      <c r="BC6050" s="2"/>
      <c r="BD6050" s="2"/>
      <c r="BE6050" s="2"/>
      <c r="BF6050" s="2"/>
      <c r="BG6050" s="2"/>
      <c r="BH6050" s="2"/>
      <c r="BI6050" s="2"/>
      <c r="BJ6050" s="2"/>
      <c r="BK6050" s="2"/>
      <c r="BL6050" s="2"/>
      <c r="BM6050" s="2"/>
      <c r="BN6050" s="2"/>
      <c r="BO6050" s="2"/>
      <c r="BP6050" s="2"/>
      <c r="BQ6050" s="2"/>
      <c r="BR6050" s="2"/>
      <c r="BS6050" s="2"/>
      <c r="BT6050" s="2"/>
      <c r="BU6050" s="2"/>
      <c r="BV6050" s="2"/>
      <c r="BW6050" s="2"/>
      <c r="BX6050" s="2"/>
      <c r="BY6050" s="2"/>
    </row>
    <row r="6051" spans="38:77" s="11" customFormat="1" x14ac:dyDescent="0.3">
      <c r="AL6051" s="2"/>
      <c r="AM6051" s="2"/>
      <c r="AN6051" s="2"/>
      <c r="AO6051" s="2"/>
      <c r="AP6051" s="2"/>
      <c r="AQ6051" s="2"/>
      <c r="AR6051" s="2"/>
      <c r="AS6051" s="2"/>
      <c r="AT6051" s="2"/>
      <c r="AU6051" s="2"/>
      <c r="AV6051" s="2"/>
      <c r="AW6051" s="2"/>
      <c r="AX6051" s="2"/>
      <c r="AY6051" s="2"/>
      <c r="AZ6051" s="2"/>
      <c r="BA6051" s="2"/>
      <c r="BB6051" s="2"/>
      <c r="BC6051" s="2"/>
      <c r="BD6051" s="2"/>
      <c r="BE6051" s="2"/>
      <c r="BF6051" s="2"/>
      <c r="BG6051" s="2"/>
      <c r="BH6051" s="2"/>
      <c r="BI6051" s="2"/>
      <c r="BJ6051" s="2"/>
      <c r="BK6051" s="2"/>
      <c r="BL6051" s="2"/>
      <c r="BM6051" s="2"/>
      <c r="BN6051" s="2"/>
      <c r="BO6051" s="2"/>
      <c r="BP6051" s="2"/>
      <c r="BQ6051" s="2"/>
      <c r="BR6051" s="2"/>
      <c r="BS6051" s="2"/>
      <c r="BT6051" s="2"/>
      <c r="BU6051" s="2"/>
      <c r="BV6051" s="2"/>
      <c r="BW6051" s="2"/>
      <c r="BX6051" s="2"/>
      <c r="BY6051" s="2"/>
    </row>
    <row r="6052" spans="38:77" s="11" customFormat="1" x14ac:dyDescent="0.3">
      <c r="AL6052" s="2"/>
      <c r="AM6052" s="2"/>
      <c r="AN6052" s="2"/>
      <c r="AO6052" s="2"/>
      <c r="AP6052" s="2"/>
      <c r="AQ6052" s="2"/>
      <c r="AR6052" s="2"/>
      <c r="AS6052" s="2"/>
      <c r="AT6052" s="2"/>
      <c r="AU6052" s="2"/>
      <c r="AV6052" s="2"/>
      <c r="AW6052" s="2"/>
      <c r="AX6052" s="2"/>
      <c r="AY6052" s="2"/>
      <c r="AZ6052" s="2"/>
      <c r="BA6052" s="2"/>
      <c r="BB6052" s="2"/>
      <c r="BC6052" s="2"/>
      <c r="BD6052" s="2"/>
      <c r="BE6052" s="2"/>
      <c r="BF6052" s="2"/>
      <c r="BG6052" s="2"/>
      <c r="BH6052" s="2"/>
      <c r="BI6052" s="2"/>
      <c r="BJ6052" s="2"/>
      <c r="BK6052" s="2"/>
      <c r="BL6052" s="2"/>
      <c r="BM6052" s="2"/>
      <c r="BN6052" s="2"/>
      <c r="BO6052" s="2"/>
      <c r="BP6052" s="2"/>
      <c r="BQ6052" s="2"/>
      <c r="BR6052" s="2"/>
      <c r="BS6052" s="2"/>
      <c r="BT6052" s="2"/>
      <c r="BU6052" s="2"/>
      <c r="BV6052" s="2"/>
      <c r="BW6052" s="2"/>
      <c r="BX6052" s="2"/>
      <c r="BY6052" s="2"/>
    </row>
    <row r="6053" spans="38:77" s="11" customFormat="1" x14ac:dyDescent="0.3">
      <c r="AL6053" s="2"/>
      <c r="AM6053" s="2"/>
      <c r="AN6053" s="2"/>
      <c r="AO6053" s="2"/>
      <c r="AP6053" s="2"/>
      <c r="AQ6053" s="2"/>
      <c r="AR6053" s="2"/>
      <c r="AS6053" s="2"/>
      <c r="AT6053" s="2"/>
      <c r="AU6053" s="2"/>
      <c r="AV6053" s="2"/>
      <c r="AW6053" s="2"/>
      <c r="AX6053" s="2"/>
      <c r="AY6053" s="2"/>
      <c r="AZ6053" s="2"/>
      <c r="BA6053" s="2"/>
      <c r="BB6053" s="2"/>
      <c r="BC6053" s="2"/>
      <c r="BD6053" s="2"/>
      <c r="BE6053" s="2"/>
      <c r="BF6053" s="2"/>
      <c r="BG6053" s="2"/>
      <c r="BH6053" s="2"/>
      <c r="BI6053" s="2"/>
      <c r="BJ6053" s="2"/>
      <c r="BK6053" s="2"/>
      <c r="BL6053" s="2"/>
      <c r="BM6053" s="2"/>
      <c r="BN6053" s="2"/>
      <c r="BO6053" s="2"/>
      <c r="BP6053" s="2"/>
      <c r="BQ6053" s="2"/>
      <c r="BR6053" s="2"/>
      <c r="BS6053" s="2"/>
      <c r="BT6053" s="2"/>
      <c r="BU6053" s="2"/>
      <c r="BV6053" s="2"/>
      <c r="BW6053" s="2"/>
      <c r="BX6053" s="2"/>
      <c r="BY6053" s="2"/>
    </row>
    <row r="6054" spans="38:77" s="11" customFormat="1" x14ac:dyDescent="0.3">
      <c r="AL6054" s="2"/>
      <c r="AM6054" s="2"/>
      <c r="AN6054" s="2"/>
      <c r="AO6054" s="2"/>
      <c r="AP6054" s="2"/>
      <c r="AQ6054" s="2"/>
      <c r="AR6054" s="2"/>
      <c r="AS6054" s="2"/>
      <c r="AT6054" s="2"/>
      <c r="AU6054" s="2"/>
      <c r="AV6054" s="2"/>
      <c r="AW6054" s="2"/>
      <c r="AX6054" s="2"/>
      <c r="AY6054" s="2"/>
      <c r="AZ6054" s="2"/>
      <c r="BA6054" s="2"/>
      <c r="BB6054" s="2"/>
      <c r="BC6054" s="2"/>
      <c r="BD6054" s="2"/>
      <c r="BE6054" s="2"/>
      <c r="BF6054" s="2"/>
      <c r="BG6054" s="2"/>
      <c r="BH6054" s="2"/>
      <c r="BI6054" s="2"/>
      <c r="BJ6054" s="2"/>
      <c r="BK6054" s="2"/>
      <c r="BL6054" s="2"/>
      <c r="BM6054" s="2"/>
      <c r="BN6054" s="2"/>
      <c r="BO6054" s="2"/>
      <c r="BP6054" s="2"/>
      <c r="BQ6054" s="2"/>
      <c r="BR6054" s="2"/>
      <c r="BS6054" s="2"/>
      <c r="BT6054" s="2"/>
      <c r="BU6054" s="2"/>
      <c r="BV6054" s="2"/>
      <c r="BW6054" s="2"/>
      <c r="BX6054" s="2"/>
      <c r="BY6054" s="2"/>
    </row>
    <row r="6055" spans="38:77" s="11" customFormat="1" x14ac:dyDescent="0.3">
      <c r="AL6055" s="2"/>
      <c r="AM6055" s="2"/>
      <c r="AN6055" s="2"/>
      <c r="AO6055" s="2"/>
      <c r="AP6055" s="2"/>
      <c r="AQ6055" s="2"/>
      <c r="AR6055" s="2"/>
      <c r="AS6055" s="2"/>
      <c r="AT6055" s="2"/>
      <c r="AU6055" s="2"/>
      <c r="AV6055" s="2"/>
      <c r="AW6055" s="2"/>
      <c r="AX6055" s="2"/>
      <c r="AY6055" s="2"/>
      <c r="AZ6055" s="2"/>
      <c r="BA6055" s="2"/>
      <c r="BB6055" s="2"/>
      <c r="BC6055" s="2"/>
      <c r="BD6055" s="2"/>
      <c r="BE6055" s="2"/>
      <c r="BF6055" s="2"/>
      <c r="BG6055" s="2"/>
      <c r="BH6055" s="2"/>
      <c r="BI6055" s="2"/>
      <c r="BJ6055" s="2"/>
      <c r="BK6055" s="2"/>
      <c r="BL6055" s="2"/>
      <c r="BM6055" s="2"/>
      <c r="BN6055" s="2"/>
      <c r="BO6055" s="2"/>
      <c r="BP6055" s="2"/>
      <c r="BQ6055" s="2"/>
      <c r="BR6055" s="2"/>
      <c r="BS6055" s="2"/>
      <c r="BT6055" s="2"/>
      <c r="BU6055" s="2"/>
      <c r="BV6055" s="2"/>
      <c r="BW6055" s="2"/>
      <c r="BX6055" s="2"/>
      <c r="BY6055" s="2"/>
    </row>
    <row r="6056" spans="38:77" s="11" customFormat="1" x14ac:dyDescent="0.3">
      <c r="AL6056" s="2"/>
      <c r="AM6056" s="2"/>
      <c r="AN6056" s="2"/>
      <c r="AO6056" s="2"/>
      <c r="AP6056" s="2"/>
      <c r="AQ6056" s="2"/>
      <c r="AR6056" s="2"/>
      <c r="AS6056" s="2"/>
      <c r="AT6056" s="2"/>
      <c r="AU6056" s="2"/>
      <c r="AV6056" s="2"/>
      <c r="AW6056" s="2"/>
      <c r="AX6056" s="2"/>
      <c r="AY6056" s="2"/>
      <c r="AZ6056" s="2"/>
      <c r="BA6056" s="2"/>
      <c r="BB6056" s="2"/>
      <c r="BC6056" s="2"/>
      <c r="BD6056" s="2"/>
      <c r="BE6056" s="2"/>
      <c r="BF6056" s="2"/>
      <c r="BG6056" s="2"/>
      <c r="BH6056" s="2"/>
      <c r="BI6056" s="2"/>
      <c r="BJ6056" s="2"/>
      <c r="BK6056" s="2"/>
      <c r="BL6056" s="2"/>
      <c r="BM6056" s="2"/>
      <c r="BN6056" s="2"/>
      <c r="BO6056" s="2"/>
      <c r="BP6056" s="2"/>
      <c r="BQ6056" s="2"/>
      <c r="BR6056" s="2"/>
      <c r="BS6056" s="2"/>
      <c r="BT6056" s="2"/>
      <c r="BU6056" s="2"/>
      <c r="BV6056" s="2"/>
      <c r="BW6056" s="2"/>
      <c r="BX6056" s="2"/>
      <c r="BY6056" s="2"/>
    </row>
    <row r="6057" spans="38:77" s="11" customFormat="1" x14ac:dyDescent="0.3">
      <c r="AL6057" s="2"/>
      <c r="AM6057" s="2"/>
      <c r="AN6057" s="2"/>
      <c r="AO6057" s="2"/>
      <c r="AP6057" s="2"/>
      <c r="AQ6057" s="2"/>
      <c r="AR6057" s="2"/>
      <c r="AS6057" s="2"/>
      <c r="AT6057" s="2"/>
      <c r="AU6057" s="2"/>
      <c r="AV6057" s="2"/>
      <c r="AW6057" s="2"/>
      <c r="AX6057" s="2"/>
      <c r="AY6057" s="2"/>
      <c r="AZ6057" s="2"/>
      <c r="BA6057" s="2"/>
      <c r="BB6057" s="2"/>
      <c r="BC6057" s="2"/>
      <c r="BD6057" s="2"/>
      <c r="BE6057" s="2"/>
      <c r="BF6057" s="2"/>
      <c r="BG6057" s="2"/>
      <c r="BH6057" s="2"/>
      <c r="BI6057" s="2"/>
      <c r="BJ6057" s="2"/>
      <c r="BK6057" s="2"/>
      <c r="BL6057" s="2"/>
      <c r="BM6057" s="2"/>
      <c r="BN6057" s="2"/>
      <c r="BO6057" s="2"/>
      <c r="BP6057" s="2"/>
      <c r="BQ6057" s="2"/>
      <c r="BR6057" s="2"/>
      <c r="BS6057" s="2"/>
      <c r="BT6057" s="2"/>
      <c r="BU6057" s="2"/>
      <c r="BV6057" s="2"/>
      <c r="BW6057" s="2"/>
      <c r="BX6057" s="2"/>
      <c r="BY6057" s="2"/>
    </row>
    <row r="6058" spans="38:77" s="11" customFormat="1" x14ac:dyDescent="0.3">
      <c r="AL6058" s="2"/>
      <c r="AM6058" s="2"/>
      <c r="AN6058" s="2"/>
      <c r="AO6058" s="2"/>
      <c r="AP6058" s="2"/>
      <c r="AQ6058" s="2"/>
      <c r="AR6058" s="2"/>
      <c r="AS6058" s="2"/>
      <c r="AT6058" s="2"/>
      <c r="AU6058" s="2"/>
      <c r="AV6058" s="2"/>
      <c r="AW6058" s="2"/>
      <c r="AX6058" s="2"/>
      <c r="AY6058" s="2"/>
      <c r="AZ6058" s="2"/>
      <c r="BA6058" s="2"/>
      <c r="BB6058" s="2"/>
      <c r="BC6058" s="2"/>
      <c r="BD6058" s="2"/>
      <c r="BE6058" s="2"/>
      <c r="BF6058" s="2"/>
      <c r="BG6058" s="2"/>
      <c r="BH6058" s="2"/>
      <c r="BI6058" s="2"/>
      <c r="BJ6058" s="2"/>
      <c r="BK6058" s="2"/>
      <c r="BL6058" s="2"/>
      <c r="BM6058" s="2"/>
      <c r="BN6058" s="2"/>
      <c r="BO6058" s="2"/>
      <c r="BP6058" s="2"/>
      <c r="BQ6058" s="2"/>
      <c r="BR6058" s="2"/>
      <c r="BS6058" s="2"/>
      <c r="BT6058" s="2"/>
      <c r="BU6058" s="2"/>
      <c r="BV6058" s="2"/>
      <c r="BW6058" s="2"/>
      <c r="BX6058" s="2"/>
      <c r="BY6058" s="2"/>
    </row>
    <row r="6059" spans="38:77" s="11" customFormat="1" x14ac:dyDescent="0.3">
      <c r="AL6059" s="2"/>
      <c r="AM6059" s="2"/>
      <c r="AN6059" s="2"/>
      <c r="AO6059" s="2"/>
      <c r="AP6059" s="2"/>
      <c r="AQ6059" s="2"/>
      <c r="AR6059" s="2"/>
      <c r="AS6059" s="2"/>
      <c r="AT6059" s="2"/>
      <c r="AU6059" s="2"/>
      <c r="AV6059" s="2"/>
      <c r="AW6059" s="2"/>
      <c r="AX6059" s="2"/>
      <c r="AY6059" s="2"/>
      <c r="AZ6059" s="2"/>
      <c r="BA6059" s="2"/>
      <c r="BB6059" s="2"/>
      <c r="BC6059" s="2"/>
      <c r="BD6059" s="2"/>
      <c r="BE6059" s="2"/>
      <c r="BF6059" s="2"/>
      <c r="BG6059" s="2"/>
      <c r="BH6059" s="2"/>
      <c r="BI6059" s="2"/>
      <c r="BJ6059" s="2"/>
      <c r="BK6059" s="2"/>
      <c r="BL6059" s="2"/>
      <c r="BM6059" s="2"/>
      <c r="BN6059" s="2"/>
      <c r="BO6059" s="2"/>
      <c r="BP6059" s="2"/>
      <c r="BQ6059" s="2"/>
      <c r="BR6059" s="2"/>
      <c r="BS6059" s="2"/>
      <c r="BT6059" s="2"/>
      <c r="BU6059" s="2"/>
      <c r="BV6059" s="2"/>
      <c r="BW6059" s="2"/>
      <c r="BX6059" s="2"/>
      <c r="BY6059" s="2"/>
    </row>
    <row r="6060" spans="38:77" s="11" customFormat="1" x14ac:dyDescent="0.3">
      <c r="AL6060" s="2"/>
      <c r="AM6060" s="2"/>
      <c r="AN6060" s="2"/>
      <c r="AO6060" s="2"/>
      <c r="AP6060" s="2"/>
      <c r="AQ6060" s="2"/>
      <c r="AR6060" s="2"/>
      <c r="AS6060" s="2"/>
      <c r="AT6060" s="2"/>
      <c r="AU6060" s="2"/>
      <c r="AV6060" s="2"/>
      <c r="AW6060" s="2"/>
      <c r="AX6060" s="2"/>
      <c r="AY6060" s="2"/>
      <c r="AZ6060" s="2"/>
      <c r="BA6060" s="2"/>
      <c r="BB6060" s="2"/>
      <c r="BC6060" s="2"/>
      <c r="BD6060" s="2"/>
      <c r="BE6060" s="2"/>
      <c r="BF6060" s="2"/>
      <c r="BG6060" s="2"/>
      <c r="BH6060" s="2"/>
      <c r="BI6060" s="2"/>
      <c r="BJ6060" s="2"/>
      <c r="BK6060" s="2"/>
      <c r="BL6060" s="2"/>
      <c r="BM6060" s="2"/>
      <c r="BN6060" s="2"/>
      <c r="BO6060" s="2"/>
      <c r="BP6060" s="2"/>
      <c r="BQ6060" s="2"/>
      <c r="BR6060" s="2"/>
      <c r="BS6060" s="2"/>
      <c r="BT6060" s="2"/>
      <c r="BU6060" s="2"/>
      <c r="BV6060" s="2"/>
      <c r="BW6060" s="2"/>
      <c r="BX6060" s="2"/>
      <c r="BY6060" s="2"/>
    </row>
    <row r="6061" spans="38:77" s="11" customFormat="1" x14ac:dyDescent="0.3">
      <c r="AL6061" s="2"/>
      <c r="AM6061" s="2"/>
      <c r="AN6061" s="2"/>
      <c r="AO6061" s="2"/>
      <c r="AP6061" s="2"/>
      <c r="AQ6061" s="2"/>
      <c r="AR6061" s="2"/>
      <c r="AS6061" s="2"/>
      <c r="AT6061" s="2"/>
      <c r="AU6061" s="2"/>
      <c r="AV6061" s="2"/>
      <c r="AW6061" s="2"/>
      <c r="AX6061" s="2"/>
      <c r="AY6061" s="2"/>
      <c r="AZ6061" s="2"/>
      <c r="BA6061" s="2"/>
      <c r="BB6061" s="2"/>
      <c r="BC6061" s="2"/>
      <c r="BD6061" s="2"/>
      <c r="BE6061" s="2"/>
      <c r="BF6061" s="2"/>
      <c r="BG6061" s="2"/>
      <c r="BH6061" s="2"/>
      <c r="BI6061" s="2"/>
      <c r="BJ6061" s="2"/>
      <c r="BK6061" s="2"/>
      <c r="BL6061" s="2"/>
      <c r="BM6061" s="2"/>
      <c r="BN6061" s="2"/>
      <c r="BO6061" s="2"/>
      <c r="BP6061" s="2"/>
      <c r="BQ6061" s="2"/>
      <c r="BR6061" s="2"/>
      <c r="BS6061" s="2"/>
      <c r="BT6061" s="2"/>
      <c r="BU6061" s="2"/>
      <c r="BV6061" s="2"/>
      <c r="BW6061" s="2"/>
      <c r="BX6061" s="2"/>
      <c r="BY6061" s="2"/>
    </row>
    <row r="6062" spans="38:77" s="11" customFormat="1" x14ac:dyDescent="0.3">
      <c r="AL6062" s="2"/>
      <c r="AM6062" s="2"/>
      <c r="AN6062" s="2"/>
      <c r="AO6062" s="2"/>
      <c r="AP6062" s="2"/>
      <c r="AQ6062" s="2"/>
      <c r="AR6062" s="2"/>
      <c r="AS6062" s="2"/>
      <c r="AT6062" s="2"/>
      <c r="AU6062" s="2"/>
      <c r="AV6062" s="2"/>
      <c r="AW6062" s="2"/>
      <c r="AX6062" s="2"/>
      <c r="AY6062" s="2"/>
      <c r="AZ6062" s="2"/>
      <c r="BA6062" s="2"/>
      <c r="BB6062" s="2"/>
      <c r="BC6062" s="2"/>
      <c r="BD6062" s="2"/>
      <c r="BE6062" s="2"/>
      <c r="BF6062" s="2"/>
      <c r="BG6062" s="2"/>
      <c r="BH6062" s="2"/>
      <c r="BI6062" s="2"/>
      <c r="BJ6062" s="2"/>
      <c r="BK6062" s="2"/>
      <c r="BL6062" s="2"/>
      <c r="BM6062" s="2"/>
      <c r="BN6062" s="2"/>
      <c r="BO6062" s="2"/>
      <c r="BP6062" s="2"/>
      <c r="BQ6062" s="2"/>
      <c r="BR6062" s="2"/>
      <c r="BS6062" s="2"/>
      <c r="BT6062" s="2"/>
      <c r="BU6062" s="2"/>
      <c r="BV6062" s="2"/>
      <c r="BW6062" s="2"/>
      <c r="BX6062" s="2"/>
      <c r="BY6062" s="2"/>
    </row>
    <row r="6063" spans="38:77" s="11" customFormat="1" x14ac:dyDescent="0.3">
      <c r="AL6063" s="2"/>
      <c r="AM6063" s="2"/>
      <c r="AN6063" s="2"/>
      <c r="AO6063" s="2"/>
      <c r="AP6063" s="2"/>
      <c r="AQ6063" s="2"/>
      <c r="AR6063" s="2"/>
      <c r="AS6063" s="2"/>
      <c r="AT6063" s="2"/>
      <c r="AU6063" s="2"/>
      <c r="AV6063" s="2"/>
      <c r="AW6063" s="2"/>
      <c r="AX6063" s="2"/>
      <c r="AY6063" s="2"/>
      <c r="AZ6063" s="2"/>
      <c r="BA6063" s="2"/>
      <c r="BB6063" s="2"/>
      <c r="BC6063" s="2"/>
      <c r="BD6063" s="2"/>
      <c r="BE6063" s="2"/>
      <c r="BF6063" s="2"/>
      <c r="BG6063" s="2"/>
      <c r="BH6063" s="2"/>
      <c r="BI6063" s="2"/>
      <c r="BJ6063" s="2"/>
      <c r="BK6063" s="2"/>
      <c r="BL6063" s="2"/>
      <c r="BM6063" s="2"/>
      <c r="BN6063" s="2"/>
      <c r="BO6063" s="2"/>
      <c r="BP6063" s="2"/>
      <c r="BQ6063" s="2"/>
      <c r="BR6063" s="2"/>
      <c r="BS6063" s="2"/>
      <c r="BT6063" s="2"/>
      <c r="BU6063" s="2"/>
      <c r="BV6063" s="2"/>
      <c r="BW6063" s="2"/>
      <c r="BX6063" s="2"/>
      <c r="BY6063" s="2"/>
    </row>
    <row r="6064" spans="38:77" s="11" customFormat="1" x14ac:dyDescent="0.3">
      <c r="AL6064" s="2"/>
      <c r="AM6064" s="2"/>
      <c r="AN6064" s="2"/>
      <c r="AO6064" s="2"/>
      <c r="AP6064" s="2"/>
      <c r="AQ6064" s="2"/>
      <c r="AR6064" s="2"/>
      <c r="AS6064" s="2"/>
      <c r="AT6064" s="2"/>
      <c r="AU6064" s="2"/>
      <c r="AV6064" s="2"/>
      <c r="AW6064" s="2"/>
      <c r="AX6064" s="2"/>
      <c r="AY6064" s="2"/>
      <c r="AZ6064" s="2"/>
      <c r="BA6064" s="2"/>
      <c r="BB6064" s="2"/>
      <c r="BC6064" s="2"/>
      <c r="BD6064" s="2"/>
      <c r="BE6064" s="2"/>
      <c r="BF6064" s="2"/>
      <c r="BG6064" s="2"/>
      <c r="BH6064" s="2"/>
      <c r="BI6064" s="2"/>
      <c r="BJ6064" s="2"/>
      <c r="BK6064" s="2"/>
      <c r="BL6064" s="2"/>
      <c r="BM6064" s="2"/>
      <c r="BN6064" s="2"/>
      <c r="BO6064" s="2"/>
      <c r="BP6064" s="2"/>
      <c r="BQ6064" s="2"/>
      <c r="BR6064" s="2"/>
      <c r="BS6064" s="2"/>
      <c r="BT6064" s="2"/>
      <c r="BU6064" s="2"/>
      <c r="BV6064" s="2"/>
      <c r="BW6064" s="2"/>
      <c r="BX6064" s="2"/>
      <c r="BY6064" s="2"/>
    </row>
    <row r="6065" spans="38:77" s="11" customFormat="1" x14ac:dyDescent="0.3">
      <c r="AL6065" s="2"/>
      <c r="AM6065" s="2"/>
      <c r="AN6065" s="2"/>
      <c r="AO6065" s="2"/>
      <c r="AP6065" s="2"/>
      <c r="AQ6065" s="2"/>
      <c r="AR6065" s="2"/>
      <c r="AS6065" s="2"/>
      <c r="AT6065" s="2"/>
      <c r="AU6065" s="2"/>
      <c r="AV6065" s="2"/>
      <c r="AW6065" s="2"/>
      <c r="AX6065" s="2"/>
      <c r="AY6065" s="2"/>
      <c r="AZ6065" s="2"/>
      <c r="BA6065" s="2"/>
      <c r="BB6065" s="2"/>
      <c r="BC6065" s="2"/>
      <c r="BD6065" s="2"/>
      <c r="BE6065" s="2"/>
      <c r="BF6065" s="2"/>
      <c r="BG6065" s="2"/>
      <c r="BH6065" s="2"/>
      <c r="BI6065" s="2"/>
      <c r="BJ6065" s="2"/>
      <c r="BK6065" s="2"/>
      <c r="BL6065" s="2"/>
      <c r="BM6065" s="2"/>
      <c r="BN6065" s="2"/>
      <c r="BO6065" s="2"/>
      <c r="BP6065" s="2"/>
      <c r="BQ6065" s="2"/>
      <c r="BR6065" s="2"/>
      <c r="BS6065" s="2"/>
      <c r="BT6065" s="2"/>
      <c r="BU6065" s="2"/>
      <c r="BV6065" s="2"/>
      <c r="BW6065" s="2"/>
      <c r="BX6065" s="2"/>
      <c r="BY6065" s="2"/>
    </row>
    <row r="6066" spans="38:77" s="11" customFormat="1" x14ac:dyDescent="0.3">
      <c r="AL6066" s="2"/>
      <c r="AM6066" s="2"/>
      <c r="AN6066" s="2"/>
      <c r="AO6066" s="2"/>
      <c r="AP6066" s="2"/>
      <c r="AQ6066" s="2"/>
      <c r="AR6066" s="2"/>
      <c r="AS6066" s="2"/>
      <c r="AT6066" s="2"/>
      <c r="AU6066" s="2"/>
      <c r="AV6066" s="2"/>
      <c r="AW6066" s="2"/>
      <c r="AX6066" s="2"/>
      <c r="AY6066" s="2"/>
      <c r="AZ6066" s="2"/>
      <c r="BA6066" s="2"/>
      <c r="BB6066" s="2"/>
      <c r="BC6066" s="2"/>
      <c r="BD6066" s="2"/>
      <c r="BE6066" s="2"/>
      <c r="BF6066" s="2"/>
      <c r="BG6066" s="2"/>
      <c r="BH6066" s="2"/>
      <c r="BI6066" s="2"/>
      <c r="BJ6066" s="2"/>
      <c r="BK6066" s="2"/>
      <c r="BL6066" s="2"/>
      <c r="BM6066" s="2"/>
      <c r="BN6066" s="2"/>
      <c r="BO6066" s="2"/>
      <c r="BP6066" s="2"/>
      <c r="BQ6066" s="2"/>
      <c r="BR6066" s="2"/>
      <c r="BS6066" s="2"/>
      <c r="BT6066" s="2"/>
      <c r="BU6066" s="2"/>
      <c r="BV6066" s="2"/>
      <c r="BW6066" s="2"/>
      <c r="BX6066" s="2"/>
      <c r="BY6066" s="2"/>
    </row>
    <row r="6067" spans="38:77" s="11" customFormat="1" x14ac:dyDescent="0.3">
      <c r="AL6067" s="2"/>
      <c r="AM6067" s="2"/>
      <c r="AN6067" s="2"/>
      <c r="AO6067" s="2"/>
      <c r="AP6067" s="2"/>
      <c r="AQ6067" s="2"/>
      <c r="AR6067" s="2"/>
      <c r="AS6067" s="2"/>
      <c r="AT6067" s="2"/>
      <c r="AU6067" s="2"/>
      <c r="AV6067" s="2"/>
      <c r="AW6067" s="2"/>
      <c r="AX6067" s="2"/>
      <c r="AY6067" s="2"/>
      <c r="AZ6067" s="2"/>
      <c r="BA6067" s="2"/>
      <c r="BB6067" s="2"/>
      <c r="BC6067" s="2"/>
      <c r="BD6067" s="2"/>
      <c r="BE6067" s="2"/>
      <c r="BF6067" s="2"/>
      <c r="BG6067" s="2"/>
      <c r="BH6067" s="2"/>
      <c r="BI6067" s="2"/>
      <c r="BJ6067" s="2"/>
      <c r="BK6067" s="2"/>
      <c r="BL6067" s="2"/>
      <c r="BM6067" s="2"/>
      <c r="BN6067" s="2"/>
      <c r="BO6067" s="2"/>
      <c r="BP6067" s="2"/>
      <c r="BQ6067" s="2"/>
      <c r="BR6067" s="2"/>
      <c r="BS6067" s="2"/>
      <c r="BT6067" s="2"/>
      <c r="BU6067" s="2"/>
      <c r="BV6067" s="2"/>
      <c r="BW6067" s="2"/>
      <c r="BX6067" s="2"/>
      <c r="BY6067" s="2"/>
    </row>
    <row r="6068" spans="38:77" s="11" customFormat="1" x14ac:dyDescent="0.3">
      <c r="AL6068" s="2"/>
      <c r="AM6068" s="2"/>
      <c r="AN6068" s="2"/>
      <c r="AO6068" s="2"/>
      <c r="AP6068" s="2"/>
      <c r="AQ6068" s="2"/>
      <c r="AR6068" s="2"/>
      <c r="AS6068" s="2"/>
      <c r="AT6068" s="2"/>
      <c r="AU6068" s="2"/>
      <c r="AV6068" s="2"/>
      <c r="AW6068" s="2"/>
      <c r="AX6068" s="2"/>
      <c r="AY6068" s="2"/>
      <c r="AZ6068" s="2"/>
      <c r="BA6068" s="2"/>
      <c r="BB6068" s="2"/>
      <c r="BC6068" s="2"/>
      <c r="BD6068" s="2"/>
      <c r="BE6068" s="2"/>
      <c r="BF6068" s="2"/>
      <c r="BG6068" s="2"/>
      <c r="BH6068" s="2"/>
      <c r="BI6068" s="2"/>
      <c r="BJ6068" s="2"/>
      <c r="BK6068" s="2"/>
      <c r="BL6068" s="2"/>
      <c r="BM6068" s="2"/>
      <c r="BN6068" s="2"/>
      <c r="BO6068" s="2"/>
      <c r="BP6068" s="2"/>
      <c r="BQ6068" s="2"/>
      <c r="BR6068" s="2"/>
      <c r="BS6068" s="2"/>
      <c r="BT6068" s="2"/>
      <c r="BU6068" s="2"/>
      <c r="BV6068" s="2"/>
      <c r="BW6068" s="2"/>
      <c r="BX6068" s="2"/>
      <c r="BY6068" s="2"/>
    </row>
    <row r="6069" spans="38:77" s="11" customFormat="1" x14ac:dyDescent="0.3">
      <c r="AL6069" s="2"/>
      <c r="AM6069" s="2"/>
      <c r="AN6069" s="2"/>
      <c r="AO6069" s="2"/>
      <c r="AP6069" s="2"/>
      <c r="AQ6069" s="2"/>
      <c r="AR6069" s="2"/>
      <c r="AS6069" s="2"/>
      <c r="AT6069" s="2"/>
      <c r="AU6069" s="2"/>
      <c r="AV6069" s="2"/>
      <c r="AW6069" s="2"/>
      <c r="AX6069" s="2"/>
      <c r="AY6069" s="2"/>
      <c r="AZ6069" s="2"/>
      <c r="BA6069" s="2"/>
      <c r="BB6069" s="2"/>
      <c r="BC6069" s="2"/>
      <c r="BD6069" s="2"/>
      <c r="BE6069" s="2"/>
      <c r="BF6069" s="2"/>
      <c r="BG6069" s="2"/>
      <c r="BH6069" s="2"/>
      <c r="BI6069" s="2"/>
      <c r="BJ6069" s="2"/>
      <c r="BK6069" s="2"/>
      <c r="BL6069" s="2"/>
      <c r="BM6069" s="2"/>
      <c r="BN6069" s="2"/>
      <c r="BO6069" s="2"/>
      <c r="BP6069" s="2"/>
      <c r="BQ6069" s="2"/>
      <c r="BR6069" s="2"/>
      <c r="BS6069" s="2"/>
      <c r="BT6069" s="2"/>
      <c r="BU6069" s="2"/>
      <c r="BV6069" s="2"/>
      <c r="BW6069" s="2"/>
      <c r="BX6069" s="2"/>
      <c r="BY6069" s="2"/>
    </row>
    <row r="6070" spans="38:77" s="11" customFormat="1" x14ac:dyDescent="0.3">
      <c r="AL6070" s="2"/>
      <c r="AM6070" s="2"/>
      <c r="AN6070" s="2"/>
      <c r="AO6070" s="2"/>
      <c r="AP6070" s="2"/>
      <c r="AQ6070" s="2"/>
      <c r="AR6070" s="2"/>
      <c r="AS6070" s="2"/>
      <c r="AT6070" s="2"/>
      <c r="AU6070" s="2"/>
      <c r="AV6070" s="2"/>
      <c r="AW6070" s="2"/>
      <c r="AX6070" s="2"/>
      <c r="AY6070" s="2"/>
      <c r="AZ6070" s="2"/>
      <c r="BA6070" s="2"/>
      <c r="BB6070" s="2"/>
      <c r="BC6070" s="2"/>
      <c r="BD6070" s="2"/>
      <c r="BE6070" s="2"/>
      <c r="BF6070" s="2"/>
      <c r="BG6070" s="2"/>
      <c r="BH6070" s="2"/>
      <c r="BI6070" s="2"/>
      <c r="BJ6070" s="2"/>
      <c r="BK6070" s="2"/>
      <c r="BL6070" s="2"/>
      <c r="BM6070" s="2"/>
      <c r="BN6070" s="2"/>
      <c r="BO6070" s="2"/>
      <c r="BP6070" s="2"/>
      <c r="BQ6070" s="2"/>
      <c r="BR6070" s="2"/>
      <c r="BS6070" s="2"/>
      <c r="BT6070" s="2"/>
      <c r="BU6070" s="2"/>
      <c r="BV6070" s="2"/>
      <c r="BW6070" s="2"/>
      <c r="BX6070" s="2"/>
      <c r="BY6070" s="2"/>
    </row>
    <row r="6071" spans="38:77" s="11" customFormat="1" x14ac:dyDescent="0.3">
      <c r="AL6071" s="2"/>
      <c r="AM6071" s="2"/>
      <c r="AN6071" s="2"/>
      <c r="AO6071" s="2"/>
      <c r="AP6071" s="2"/>
      <c r="AQ6071" s="2"/>
      <c r="AR6071" s="2"/>
      <c r="AS6071" s="2"/>
      <c r="AT6071" s="2"/>
      <c r="AU6071" s="2"/>
      <c r="AV6071" s="2"/>
      <c r="AW6071" s="2"/>
      <c r="AX6071" s="2"/>
      <c r="AY6071" s="2"/>
      <c r="AZ6071" s="2"/>
      <c r="BA6071" s="2"/>
      <c r="BB6071" s="2"/>
      <c r="BC6071" s="2"/>
      <c r="BD6071" s="2"/>
      <c r="BE6071" s="2"/>
      <c r="BF6071" s="2"/>
      <c r="BG6071" s="2"/>
      <c r="BH6071" s="2"/>
      <c r="BI6071" s="2"/>
      <c r="BJ6071" s="2"/>
      <c r="BK6071" s="2"/>
      <c r="BL6071" s="2"/>
      <c r="BM6071" s="2"/>
      <c r="BN6071" s="2"/>
      <c r="BO6071" s="2"/>
      <c r="BP6071" s="2"/>
      <c r="BQ6071" s="2"/>
      <c r="BR6071" s="2"/>
      <c r="BS6071" s="2"/>
      <c r="BT6071" s="2"/>
      <c r="BU6071" s="2"/>
      <c r="BV6071" s="2"/>
      <c r="BW6071" s="2"/>
      <c r="BX6071" s="2"/>
      <c r="BY6071" s="2"/>
    </row>
    <row r="6072" spans="38:77" s="11" customFormat="1" x14ac:dyDescent="0.3">
      <c r="AL6072" s="2"/>
      <c r="AM6072" s="2"/>
      <c r="AN6072" s="2"/>
      <c r="AO6072" s="2"/>
      <c r="AP6072" s="2"/>
      <c r="AQ6072" s="2"/>
      <c r="AR6072" s="2"/>
      <c r="AS6072" s="2"/>
      <c r="AT6072" s="2"/>
      <c r="AU6072" s="2"/>
      <c r="AV6072" s="2"/>
      <c r="AW6072" s="2"/>
      <c r="AX6072" s="2"/>
      <c r="AY6072" s="2"/>
      <c r="AZ6072" s="2"/>
      <c r="BA6072" s="2"/>
      <c r="BB6072" s="2"/>
      <c r="BC6072" s="2"/>
      <c r="BD6072" s="2"/>
      <c r="BE6072" s="2"/>
      <c r="BF6072" s="2"/>
      <c r="BG6072" s="2"/>
      <c r="BH6072" s="2"/>
      <c r="BI6072" s="2"/>
      <c r="BJ6072" s="2"/>
      <c r="BK6072" s="2"/>
      <c r="BL6072" s="2"/>
      <c r="BM6072" s="2"/>
      <c r="BN6072" s="2"/>
      <c r="BO6072" s="2"/>
      <c r="BP6072" s="2"/>
      <c r="BQ6072" s="2"/>
      <c r="BR6072" s="2"/>
      <c r="BS6072" s="2"/>
      <c r="BT6072" s="2"/>
      <c r="BU6072" s="2"/>
      <c r="BV6072" s="2"/>
      <c r="BW6072" s="2"/>
      <c r="BX6072" s="2"/>
      <c r="BY6072" s="2"/>
    </row>
    <row r="6073" spans="38:77" s="11" customFormat="1" x14ac:dyDescent="0.3">
      <c r="AL6073" s="2"/>
      <c r="AM6073" s="2"/>
      <c r="AN6073" s="2"/>
      <c r="AO6073" s="2"/>
      <c r="AP6073" s="2"/>
      <c r="AQ6073" s="2"/>
      <c r="AR6073" s="2"/>
      <c r="AS6073" s="2"/>
      <c r="AT6073" s="2"/>
      <c r="AU6073" s="2"/>
      <c r="AV6073" s="2"/>
      <c r="AW6073" s="2"/>
      <c r="AX6073" s="2"/>
      <c r="AY6073" s="2"/>
      <c r="AZ6073" s="2"/>
      <c r="BA6073" s="2"/>
      <c r="BB6073" s="2"/>
      <c r="BC6073" s="2"/>
      <c r="BD6073" s="2"/>
      <c r="BE6073" s="2"/>
      <c r="BF6073" s="2"/>
      <c r="BG6073" s="2"/>
      <c r="BH6073" s="2"/>
      <c r="BI6073" s="2"/>
      <c r="BJ6073" s="2"/>
      <c r="BK6073" s="2"/>
      <c r="BL6073" s="2"/>
      <c r="BM6073" s="2"/>
      <c r="BN6073" s="2"/>
      <c r="BO6073" s="2"/>
      <c r="BP6073" s="2"/>
      <c r="BQ6073" s="2"/>
      <c r="BR6073" s="2"/>
      <c r="BS6073" s="2"/>
      <c r="BT6073" s="2"/>
      <c r="BU6073" s="2"/>
      <c r="BV6073" s="2"/>
      <c r="BW6073" s="2"/>
      <c r="BX6073" s="2"/>
      <c r="BY6073" s="2"/>
    </row>
    <row r="6074" spans="38:77" s="11" customFormat="1" x14ac:dyDescent="0.3">
      <c r="AL6074" s="2"/>
      <c r="AM6074" s="2"/>
      <c r="AN6074" s="2"/>
      <c r="AO6074" s="2"/>
      <c r="AP6074" s="2"/>
      <c r="AQ6074" s="2"/>
      <c r="AR6074" s="2"/>
      <c r="AS6074" s="2"/>
      <c r="AT6074" s="2"/>
      <c r="AU6074" s="2"/>
      <c r="AV6074" s="2"/>
      <c r="AW6074" s="2"/>
      <c r="AX6074" s="2"/>
      <c r="AY6074" s="2"/>
      <c r="AZ6074" s="2"/>
      <c r="BA6074" s="2"/>
      <c r="BB6074" s="2"/>
      <c r="BC6074" s="2"/>
      <c r="BD6074" s="2"/>
      <c r="BE6074" s="2"/>
      <c r="BF6074" s="2"/>
      <c r="BG6074" s="2"/>
      <c r="BH6074" s="2"/>
      <c r="BI6074" s="2"/>
      <c r="BJ6074" s="2"/>
      <c r="BK6074" s="2"/>
      <c r="BL6074" s="2"/>
      <c r="BM6074" s="2"/>
      <c r="BN6074" s="2"/>
      <c r="BO6074" s="2"/>
      <c r="BP6074" s="2"/>
      <c r="BQ6074" s="2"/>
      <c r="BR6074" s="2"/>
      <c r="BS6074" s="2"/>
      <c r="BT6074" s="2"/>
      <c r="BU6074" s="2"/>
      <c r="BV6074" s="2"/>
      <c r="BW6074" s="2"/>
      <c r="BX6074" s="2"/>
      <c r="BY6074" s="2"/>
    </row>
    <row r="6075" spans="38:77" s="11" customFormat="1" x14ac:dyDescent="0.3">
      <c r="AL6075" s="2"/>
      <c r="AM6075" s="2"/>
      <c r="AN6075" s="2"/>
      <c r="AO6075" s="2"/>
      <c r="AP6075" s="2"/>
      <c r="AQ6075" s="2"/>
      <c r="AR6075" s="2"/>
      <c r="AS6075" s="2"/>
      <c r="AT6075" s="2"/>
      <c r="AU6075" s="2"/>
      <c r="AV6075" s="2"/>
      <c r="AW6075" s="2"/>
      <c r="AX6075" s="2"/>
      <c r="AY6075" s="2"/>
      <c r="AZ6075" s="2"/>
      <c r="BA6075" s="2"/>
      <c r="BB6075" s="2"/>
      <c r="BC6075" s="2"/>
      <c r="BD6075" s="2"/>
      <c r="BE6075" s="2"/>
      <c r="BF6075" s="2"/>
      <c r="BG6075" s="2"/>
      <c r="BH6075" s="2"/>
      <c r="BI6075" s="2"/>
      <c r="BJ6075" s="2"/>
      <c r="BK6075" s="2"/>
      <c r="BL6075" s="2"/>
      <c r="BM6075" s="2"/>
      <c r="BN6075" s="2"/>
      <c r="BO6075" s="2"/>
      <c r="BP6075" s="2"/>
      <c r="BQ6075" s="2"/>
      <c r="BR6075" s="2"/>
      <c r="BS6075" s="2"/>
      <c r="BT6075" s="2"/>
      <c r="BU6075" s="2"/>
      <c r="BV6075" s="2"/>
      <c r="BW6075" s="2"/>
      <c r="BX6075" s="2"/>
      <c r="BY6075" s="2"/>
    </row>
    <row r="6076" spans="38:77" s="11" customFormat="1" x14ac:dyDescent="0.3">
      <c r="AL6076" s="2"/>
      <c r="AM6076" s="2"/>
      <c r="AN6076" s="2"/>
      <c r="AO6076" s="2"/>
      <c r="AP6076" s="2"/>
      <c r="AQ6076" s="2"/>
      <c r="AR6076" s="2"/>
      <c r="AS6076" s="2"/>
      <c r="AT6076" s="2"/>
      <c r="AU6076" s="2"/>
      <c r="AV6076" s="2"/>
      <c r="AW6076" s="2"/>
      <c r="AX6076" s="2"/>
      <c r="AY6076" s="2"/>
      <c r="AZ6076" s="2"/>
      <c r="BA6076" s="2"/>
      <c r="BB6076" s="2"/>
      <c r="BC6076" s="2"/>
      <c r="BD6076" s="2"/>
      <c r="BE6076" s="2"/>
      <c r="BF6076" s="2"/>
      <c r="BG6076" s="2"/>
      <c r="BH6076" s="2"/>
      <c r="BI6076" s="2"/>
      <c r="BJ6076" s="2"/>
      <c r="BK6076" s="2"/>
      <c r="BL6076" s="2"/>
      <c r="BM6076" s="2"/>
      <c r="BN6076" s="2"/>
      <c r="BO6076" s="2"/>
      <c r="BP6076" s="2"/>
      <c r="BQ6076" s="2"/>
      <c r="BR6076" s="2"/>
      <c r="BS6076" s="2"/>
      <c r="BT6076" s="2"/>
      <c r="BU6076" s="2"/>
      <c r="BV6076" s="2"/>
      <c r="BW6076" s="2"/>
      <c r="BX6076" s="2"/>
      <c r="BY6076" s="2"/>
    </row>
    <row r="6077" spans="38:77" s="11" customFormat="1" x14ac:dyDescent="0.3">
      <c r="AL6077" s="2"/>
      <c r="AM6077" s="2"/>
      <c r="AN6077" s="2"/>
      <c r="AO6077" s="2"/>
      <c r="AP6077" s="2"/>
      <c r="AQ6077" s="2"/>
      <c r="AR6077" s="2"/>
      <c r="AS6077" s="2"/>
      <c r="AT6077" s="2"/>
      <c r="AU6077" s="2"/>
      <c r="AV6077" s="2"/>
      <c r="AW6077" s="2"/>
      <c r="AX6077" s="2"/>
      <c r="AY6077" s="2"/>
      <c r="AZ6077" s="2"/>
      <c r="BA6077" s="2"/>
      <c r="BB6077" s="2"/>
      <c r="BC6077" s="2"/>
      <c r="BD6077" s="2"/>
      <c r="BE6077" s="2"/>
      <c r="BF6077" s="2"/>
      <c r="BG6077" s="2"/>
      <c r="BH6077" s="2"/>
      <c r="BI6077" s="2"/>
      <c r="BJ6077" s="2"/>
      <c r="BK6077" s="2"/>
      <c r="BL6077" s="2"/>
      <c r="BM6077" s="2"/>
      <c r="BN6077" s="2"/>
      <c r="BO6077" s="2"/>
      <c r="BP6077" s="2"/>
      <c r="BQ6077" s="2"/>
      <c r="BR6077" s="2"/>
      <c r="BS6077" s="2"/>
      <c r="BT6077" s="2"/>
      <c r="BU6077" s="2"/>
      <c r="BV6077" s="2"/>
      <c r="BW6077" s="2"/>
      <c r="BX6077" s="2"/>
      <c r="BY6077" s="2"/>
    </row>
    <row r="6078" spans="38:77" s="11" customFormat="1" x14ac:dyDescent="0.3">
      <c r="AL6078" s="2"/>
      <c r="AM6078" s="2"/>
      <c r="AN6078" s="2"/>
      <c r="AO6078" s="2"/>
      <c r="AP6078" s="2"/>
      <c r="AQ6078" s="2"/>
      <c r="AR6078" s="2"/>
      <c r="AS6078" s="2"/>
      <c r="AT6078" s="2"/>
      <c r="AU6078" s="2"/>
      <c r="AV6078" s="2"/>
      <c r="AW6078" s="2"/>
      <c r="AX6078" s="2"/>
      <c r="AY6078" s="2"/>
      <c r="AZ6078" s="2"/>
      <c r="BA6078" s="2"/>
      <c r="BB6078" s="2"/>
      <c r="BC6078" s="2"/>
      <c r="BD6078" s="2"/>
      <c r="BE6078" s="2"/>
      <c r="BF6078" s="2"/>
      <c r="BG6078" s="2"/>
      <c r="BH6078" s="2"/>
      <c r="BI6078" s="2"/>
      <c r="BJ6078" s="2"/>
      <c r="BK6078" s="2"/>
      <c r="BL6078" s="2"/>
      <c r="BM6078" s="2"/>
      <c r="BN6078" s="2"/>
      <c r="BO6078" s="2"/>
      <c r="BP6078" s="2"/>
      <c r="BQ6078" s="2"/>
      <c r="BR6078" s="2"/>
      <c r="BS6078" s="2"/>
      <c r="BT6078" s="2"/>
      <c r="BU6078" s="2"/>
      <c r="BV6078" s="2"/>
      <c r="BW6078" s="2"/>
      <c r="BX6078" s="2"/>
      <c r="BY6078" s="2"/>
    </row>
    <row r="6079" spans="38:77" s="11" customFormat="1" x14ac:dyDescent="0.3">
      <c r="AL6079" s="2"/>
      <c r="AM6079" s="2"/>
      <c r="AN6079" s="2"/>
      <c r="AO6079" s="2"/>
      <c r="AP6079" s="2"/>
      <c r="AQ6079" s="2"/>
      <c r="AR6079" s="2"/>
      <c r="AS6079" s="2"/>
      <c r="AT6079" s="2"/>
      <c r="AU6079" s="2"/>
      <c r="AV6079" s="2"/>
      <c r="AW6079" s="2"/>
      <c r="AX6079" s="2"/>
      <c r="AY6079" s="2"/>
      <c r="AZ6079" s="2"/>
      <c r="BA6079" s="2"/>
      <c r="BB6079" s="2"/>
      <c r="BC6079" s="2"/>
      <c r="BD6079" s="2"/>
      <c r="BE6079" s="2"/>
      <c r="BF6079" s="2"/>
      <c r="BG6079" s="2"/>
      <c r="BH6079" s="2"/>
      <c r="BI6079" s="2"/>
      <c r="BJ6079" s="2"/>
      <c r="BK6079" s="2"/>
      <c r="BL6079" s="2"/>
      <c r="BM6079" s="2"/>
      <c r="BN6079" s="2"/>
      <c r="BO6079" s="2"/>
      <c r="BP6079" s="2"/>
      <c r="BQ6079" s="2"/>
      <c r="BR6079" s="2"/>
      <c r="BS6079" s="2"/>
      <c r="BT6079" s="2"/>
      <c r="BU6079" s="2"/>
      <c r="BV6079" s="2"/>
      <c r="BW6079" s="2"/>
      <c r="BX6079" s="2"/>
      <c r="BY6079" s="2"/>
    </row>
    <row r="6080" spans="38:77" s="11" customFormat="1" x14ac:dyDescent="0.3">
      <c r="AL6080" s="2"/>
      <c r="AM6080" s="2"/>
      <c r="AN6080" s="2"/>
      <c r="AO6080" s="2"/>
      <c r="AP6080" s="2"/>
      <c r="AQ6080" s="2"/>
      <c r="AR6080" s="2"/>
      <c r="AS6080" s="2"/>
      <c r="AT6080" s="2"/>
      <c r="AU6080" s="2"/>
      <c r="AV6080" s="2"/>
      <c r="AW6080" s="2"/>
      <c r="AX6080" s="2"/>
      <c r="AY6080" s="2"/>
      <c r="AZ6080" s="2"/>
      <c r="BA6080" s="2"/>
      <c r="BB6080" s="2"/>
      <c r="BC6080" s="2"/>
      <c r="BD6080" s="2"/>
      <c r="BE6080" s="2"/>
      <c r="BF6080" s="2"/>
      <c r="BG6080" s="2"/>
      <c r="BH6080" s="2"/>
      <c r="BI6080" s="2"/>
      <c r="BJ6080" s="2"/>
      <c r="BK6080" s="2"/>
      <c r="BL6080" s="2"/>
      <c r="BM6080" s="2"/>
      <c r="BN6080" s="2"/>
      <c r="BO6080" s="2"/>
      <c r="BP6080" s="2"/>
      <c r="BQ6080" s="2"/>
      <c r="BR6080" s="2"/>
      <c r="BS6080" s="2"/>
      <c r="BT6080" s="2"/>
      <c r="BU6080" s="2"/>
      <c r="BV6080" s="2"/>
      <c r="BW6080" s="2"/>
      <c r="BX6080" s="2"/>
      <c r="BY6080" s="2"/>
    </row>
    <row r="6081" spans="38:77" s="11" customFormat="1" x14ac:dyDescent="0.3">
      <c r="AL6081" s="2"/>
      <c r="AM6081" s="2"/>
      <c r="AN6081" s="2"/>
      <c r="AO6081" s="2"/>
      <c r="AP6081" s="2"/>
      <c r="AQ6081" s="2"/>
      <c r="AR6081" s="2"/>
      <c r="AS6081" s="2"/>
      <c r="AT6081" s="2"/>
      <c r="AU6081" s="2"/>
      <c r="AV6081" s="2"/>
      <c r="AW6081" s="2"/>
      <c r="AX6081" s="2"/>
      <c r="AY6081" s="2"/>
      <c r="AZ6081" s="2"/>
      <c r="BA6081" s="2"/>
      <c r="BB6081" s="2"/>
      <c r="BC6081" s="2"/>
      <c r="BD6081" s="2"/>
      <c r="BE6081" s="2"/>
      <c r="BF6081" s="2"/>
      <c r="BG6081" s="2"/>
      <c r="BH6081" s="2"/>
      <c r="BI6081" s="2"/>
      <c r="BJ6081" s="2"/>
      <c r="BK6081" s="2"/>
      <c r="BL6081" s="2"/>
      <c r="BM6081" s="2"/>
      <c r="BN6081" s="2"/>
      <c r="BO6081" s="2"/>
      <c r="BP6081" s="2"/>
      <c r="BQ6081" s="2"/>
      <c r="BR6081" s="2"/>
      <c r="BS6081" s="2"/>
      <c r="BT6081" s="2"/>
      <c r="BU6081" s="2"/>
      <c r="BV6081" s="2"/>
      <c r="BW6081" s="2"/>
      <c r="BX6081" s="2"/>
      <c r="BY6081" s="2"/>
    </row>
    <row r="6082" spans="38:77" s="11" customFormat="1" x14ac:dyDescent="0.3">
      <c r="AL6082" s="2"/>
      <c r="AM6082" s="2"/>
      <c r="AN6082" s="2"/>
      <c r="AO6082" s="2"/>
      <c r="AP6082" s="2"/>
      <c r="AQ6082" s="2"/>
      <c r="AR6082" s="2"/>
      <c r="AS6082" s="2"/>
      <c r="AT6082" s="2"/>
      <c r="AU6082" s="2"/>
      <c r="AV6082" s="2"/>
      <c r="AW6082" s="2"/>
      <c r="AX6082" s="2"/>
      <c r="AY6082" s="2"/>
      <c r="AZ6082" s="2"/>
      <c r="BA6082" s="2"/>
      <c r="BB6082" s="2"/>
      <c r="BC6082" s="2"/>
      <c r="BD6082" s="2"/>
      <c r="BE6082" s="2"/>
      <c r="BF6082" s="2"/>
      <c r="BG6082" s="2"/>
      <c r="BH6082" s="2"/>
      <c r="BI6082" s="2"/>
      <c r="BJ6082" s="2"/>
      <c r="BK6082" s="2"/>
      <c r="BL6082" s="2"/>
      <c r="BM6082" s="2"/>
      <c r="BN6082" s="2"/>
      <c r="BO6082" s="2"/>
      <c r="BP6082" s="2"/>
      <c r="BQ6082" s="2"/>
      <c r="BR6082" s="2"/>
      <c r="BS6082" s="2"/>
      <c r="BT6082" s="2"/>
      <c r="BU6082" s="2"/>
      <c r="BV6082" s="2"/>
      <c r="BW6082" s="2"/>
      <c r="BX6082" s="2"/>
      <c r="BY6082" s="2"/>
    </row>
    <row r="6083" spans="38:77" s="11" customFormat="1" x14ac:dyDescent="0.3">
      <c r="AL6083" s="2"/>
      <c r="AM6083" s="2"/>
      <c r="AN6083" s="2"/>
      <c r="AO6083" s="2"/>
      <c r="AP6083" s="2"/>
      <c r="AQ6083" s="2"/>
      <c r="AR6083" s="2"/>
      <c r="AS6083" s="2"/>
      <c r="AT6083" s="2"/>
      <c r="AU6083" s="2"/>
      <c r="AV6083" s="2"/>
      <c r="AW6083" s="2"/>
      <c r="AX6083" s="2"/>
      <c r="AY6083" s="2"/>
      <c r="AZ6083" s="2"/>
      <c r="BA6083" s="2"/>
      <c r="BB6083" s="2"/>
      <c r="BC6083" s="2"/>
      <c r="BD6083" s="2"/>
      <c r="BE6083" s="2"/>
      <c r="BF6083" s="2"/>
      <c r="BG6083" s="2"/>
      <c r="BH6083" s="2"/>
      <c r="BI6083" s="2"/>
      <c r="BJ6083" s="2"/>
      <c r="BK6083" s="2"/>
      <c r="BL6083" s="2"/>
      <c r="BM6083" s="2"/>
      <c r="BN6083" s="2"/>
      <c r="BO6083" s="2"/>
      <c r="BP6083" s="2"/>
      <c r="BQ6083" s="2"/>
      <c r="BR6083" s="2"/>
      <c r="BS6083" s="2"/>
      <c r="BT6083" s="2"/>
      <c r="BU6083" s="2"/>
      <c r="BV6083" s="2"/>
      <c r="BW6083" s="2"/>
      <c r="BX6083" s="2"/>
      <c r="BY6083" s="2"/>
    </row>
    <row r="6084" spans="38:77" s="11" customFormat="1" x14ac:dyDescent="0.3">
      <c r="AL6084" s="2"/>
      <c r="AM6084" s="2"/>
      <c r="AN6084" s="2"/>
      <c r="AO6084" s="2"/>
      <c r="AP6084" s="2"/>
      <c r="AQ6084" s="2"/>
      <c r="AR6084" s="2"/>
      <c r="AS6084" s="2"/>
      <c r="AT6084" s="2"/>
      <c r="AU6084" s="2"/>
      <c r="AV6084" s="2"/>
      <c r="AW6084" s="2"/>
      <c r="AX6084" s="2"/>
      <c r="AY6084" s="2"/>
      <c r="AZ6084" s="2"/>
      <c r="BA6084" s="2"/>
      <c r="BB6084" s="2"/>
      <c r="BC6084" s="2"/>
      <c r="BD6084" s="2"/>
      <c r="BE6084" s="2"/>
      <c r="BF6084" s="2"/>
      <c r="BG6084" s="2"/>
      <c r="BH6084" s="2"/>
      <c r="BI6084" s="2"/>
      <c r="BJ6084" s="2"/>
      <c r="BK6084" s="2"/>
      <c r="BL6084" s="2"/>
      <c r="BM6084" s="2"/>
      <c r="BN6084" s="2"/>
      <c r="BO6084" s="2"/>
      <c r="BP6084" s="2"/>
      <c r="BQ6084" s="2"/>
      <c r="BR6084" s="2"/>
      <c r="BS6084" s="2"/>
      <c r="BT6084" s="2"/>
      <c r="BU6084" s="2"/>
      <c r="BV6084" s="2"/>
      <c r="BW6084" s="2"/>
      <c r="BX6084" s="2"/>
      <c r="BY6084" s="2"/>
    </row>
    <row r="6085" spans="38:77" s="11" customFormat="1" x14ac:dyDescent="0.3">
      <c r="AL6085" s="2"/>
      <c r="AM6085" s="2"/>
      <c r="AN6085" s="2"/>
      <c r="AO6085" s="2"/>
      <c r="AP6085" s="2"/>
      <c r="AQ6085" s="2"/>
      <c r="AR6085" s="2"/>
      <c r="AS6085" s="2"/>
      <c r="AT6085" s="2"/>
      <c r="AU6085" s="2"/>
      <c r="AV6085" s="2"/>
      <c r="AW6085" s="2"/>
      <c r="AX6085" s="2"/>
      <c r="AY6085" s="2"/>
      <c r="AZ6085" s="2"/>
      <c r="BA6085" s="2"/>
      <c r="BB6085" s="2"/>
      <c r="BC6085" s="2"/>
      <c r="BD6085" s="2"/>
      <c r="BE6085" s="2"/>
      <c r="BF6085" s="2"/>
      <c r="BG6085" s="2"/>
      <c r="BH6085" s="2"/>
      <c r="BI6085" s="2"/>
      <c r="BJ6085" s="2"/>
      <c r="BK6085" s="2"/>
      <c r="BL6085" s="2"/>
      <c r="BM6085" s="2"/>
      <c r="BN6085" s="2"/>
      <c r="BO6085" s="2"/>
      <c r="BP6085" s="2"/>
      <c r="BQ6085" s="2"/>
      <c r="BR6085" s="2"/>
      <c r="BS6085" s="2"/>
      <c r="BT6085" s="2"/>
      <c r="BU6085" s="2"/>
      <c r="BV6085" s="2"/>
      <c r="BW6085" s="2"/>
      <c r="BX6085" s="2"/>
      <c r="BY6085" s="2"/>
    </row>
    <row r="6086" spans="38:77" s="11" customFormat="1" x14ac:dyDescent="0.3">
      <c r="AL6086" s="2"/>
      <c r="AM6086" s="2"/>
      <c r="AN6086" s="2"/>
      <c r="AO6086" s="2"/>
      <c r="AP6086" s="2"/>
      <c r="AQ6086" s="2"/>
      <c r="AR6086" s="2"/>
      <c r="AS6086" s="2"/>
      <c r="AT6086" s="2"/>
      <c r="AU6086" s="2"/>
      <c r="AV6086" s="2"/>
      <c r="AW6086" s="2"/>
      <c r="AX6086" s="2"/>
      <c r="AY6086" s="2"/>
      <c r="AZ6086" s="2"/>
      <c r="BA6086" s="2"/>
      <c r="BB6086" s="2"/>
      <c r="BC6086" s="2"/>
      <c r="BD6086" s="2"/>
      <c r="BE6086" s="2"/>
      <c r="BF6086" s="2"/>
      <c r="BG6086" s="2"/>
      <c r="BH6086" s="2"/>
      <c r="BI6086" s="2"/>
      <c r="BJ6086" s="2"/>
      <c r="BK6086" s="2"/>
      <c r="BL6086" s="2"/>
      <c r="BM6086" s="2"/>
      <c r="BN6086" s="2"/>
      <c r="BO6086" s="2"/>
      <c r="BP6086" s="2"/>
      <c r="BQ6086" s="2"/>
      <c r="BR6086" s="2"/>
      <c r="BS6086" s="2"/>
      <c r="BT6086" s="2"/>
      <c r="BU6086" s="2"/>
      <c r="BV6086" s="2"/>
      <c r="BW6086" s="2"/>
      <c r="BX6086" s="2"/>
      <c r="BY6086" s="2"/>
    </row>
    <row r="6087" spans="38:77" s="11" customFormat="1" x14ac:dyDescent="0.3">
      <c r="AL6087" s="2"/>
      <c r="AM6087" s="2"/>
      <c r="AN6087" s="2"/>
      <c r="AO6087" s="2"/>
      <c r="AP6087" s="2"/>
      <c r="AQ6087" s="2"/>
      <c r="AR6087" s="2"/>
      <c r="AS6087" s="2"/>
      <c r="AT6087" s="2"/>
      <c r="AU6087" s="2"/>
      <c r="AV6087" s="2"/>
      <c r="AW6087" s="2"/>
      <c r="AX6087" s="2"/>
      <c r="AY6087" s="2"/>
      <c r="AZ6087" s="2"/>
      <c r="BA6087" s="2"/>
      <c r="BB6087" s="2"/>
      <c r="BC6087" s="2"/>
      <c r="BD6087" s="2"/>
      <c r="BE6087" s="2"/>
      <c r="BF6087" s="2"/>
      <c r="BG6087" s="2"/>
      <c r="BH6087" s="2"/>
      <c r="BI6087" s="2"/>
      <c r="BJ6087" s="2"/>
      <c r="BK6087" s="2"/>
      <c r="BL6087" s="2"/>
      <c r="BM6087" s="2"/>
      <c r="BN6087" s="2"/>
      <c r="BO6087" s="2"/>
      <c r="BP6087" s="2"/>
      <c r="BQ6087" s="2"/>
      <c r="BR6087" s="2"/>
      <c r="BS6087" s="2"/>
      <c r="BT6087" s="2"/>
      <c r="BU6087" s="2"/>
      <c r="BV6087" s="2"/>
      <c r="BW6087" s="2"/>
      <c r="BX6087" s="2"/>
      <c r="BY6087" s="2"/>
    </row>
    <row r="6088" spans="38:77" s="11" customFormat="1" x14ac:dyDescent="0.3">
      <c r="AL6088" s="2"/>
      <c r="AM6088" s="2"/>
      <c r="AN6088" s="2"/>
      <c r="AO6088" s="2"/>
      <c r="AP6088" s="2"/>
      <c r="AQ6088" s="2"/>
      <c r="AR6088" s="2"/>
      <c r="AS6088" s="2"/>
      <c r="AT6088" s="2"/>
      <c r="AU6088" s="2"/>
      <c r="AV6088" s="2"/>
      <c r="AW6088" s="2"/>
      <c r="AX6088" s="2"/>
      <c r="AY6088" s="2"/>
      <c r="AZ6088" s="2"/>
      <c r="BA6088" s="2"/>
      <c r="BB6088" s="2"/>
      <c r="BC6088" s="2"/>
      <c r="BD6088" s="2"/>
      <c r="BE6088" s="2"/>
      <c r="BF6088" s="2"/>
      <c r="BG6088" s="2"/>
      <c r="BH6088" s="2"/>
      <c r="BI6088" s="2"/>
      <c r="BJ6088" s="2"/>
      <c r="BK6088" s="2"/>
      <c r="BL6088" s="2"/>
      <c r="BM6088" s="2"/>
      <c r="BN6088" s="2"/>
      <c r="BO6088" s="2"/>
      <c r="BP6088" s="2"/>
      <c r="BQ6088" s="2"/>
      <c r="BR6088" s="2"/>
      <c r="BS6088" s="2"/>
      <c r="BT6088" s="2"/>
      <c r="BU6088" s="2"/>
      <c r="BV6088" s="2"/>
      <c r="BW6088" s="2"/>
      <c r="BX6088" s="2"/>
      <c r="BY6088" s="2"/>
    </row>
    <row r="6089" spans="38:77" s="11" customFormat="1" x14ac:dyDescent="0.3">
      <c r="AL6089" s="2"/>
      <c r="AM6089" s="2"/>
      <c r="AN6089" s="2"/>
      <c r="AO6089" s="2"/>
      <c r="AP6089" s="2"/>
      <c r="AQ6089" s="2"/>
      <c r="AR6089" s="2"/>
      <c r="AS6089" s="2"/>
      <c r="AT6089" s="2"/>
      <c r="AU6089" s="2"/>
      <c r="AV6089" s="2"/>
      <c r="AW6089" s="2"/>
      <c r="AX6089" s="2"/>
      <c r="AY6089" s="2"/>
      <c r="AZ6089" s="2"/>
      <c r="BA6089" s="2"/>
      <c r="BB6089" s="2"/>
      <c r="BC6089" s="2"/>
      <c r="BD6089" s="2"/>
      <c r="BE6089" s="2"/>
      <c r="BF6089" s="2"/>
      <c r="BG6089" s="2"/>
      <c r="BH6089" s="2"/>
      <c r="BI6089" s="2"/>
      <c r="BJ6089" s="2"/>
      <c r="BK6089" s="2"/>
      <c r="BL6089" s="2"/>
      <c r="BM6089" s="2"/>
      <c r="BN6089" s="2"/>
      <c r="BO6089" s="2"/>
      <c r="BP6089" s="2"/>
      <c r="BQ6089" s="2"/>
      <c r="BR6089" s="2"/>
      <c r="BS6089" s="2"/>
      <c r="BT6089" s="2"/>
      <c r="BU6089" s="2"/>
      <c r="BV6089" s="2"/>
      <c r="BW6089" s="2"/>
      <c r="BX6089" s="2"/>
      <c r="BY6089" s="2"/>
    </row>
    <row r="6090" spans="38:77" s="11" customFormat="1" x14ac:dyDescent="0.3">
      <c r="AL6090" s="2"/>
      <c r="AM6090" s="2"/>
      <c r="AN6090" s="2"/>
      <c r="AO6090" s="2"/>
      <c r="AP6090" s="2"/>
      <c r="AQ6090" s="2"/>
      <c r="AR6090" s="2"/>
      <c r="AS6090" s="2"/>
      <c r="AT6090" s="2"/>
      <c r="AU6090" s="2"/>
      <c r="AV6090" s="2"/>
      <c r="AW6090" s="2"/>
      <c r="AX6090" s="2"/>
      <c r="AY6090" s="2"/>
      <c r="AZ6090" s="2"/>
      <c r="BA6090" s="2"/>
      <c r="BB6090" s="2"/>
      <c r="BC6090" s="2"/>
      <c r="BD6090" s="2"/>
      <c r="BE6090" s="2"/>
      <c r="BF6090" s="2"/>
      <c r="BG6090" s="2"/>
      <c r="BH6090" s="2"/>
      <c r="BI6090" s="2"/>
      <c r="BJ6090" s="2"/>
      <c r="BK6090" s="2"/>
      <c r="BL6090" s="2"/>
      <c r="BM6090" s="2"/>
      <c r="BN6090" s="2"/>
      <c r="BO6090" s="2"/>
      <c r="BP6090" s="2"/>
      <c r="BQ6090" s="2"/>
      <c r="BR6090" s="2"/>
      <c r="BS6090" s="2"/>
      <c r="BT6090" s="2"/>
      <c r="BU6090" s="2"/>
      <c r="BV6090" s="2"/>
      <c r="BW6090" s="2"/>
      <c r="BX6090" s="2"/>
      <c r="BY6090" s="2"/>
    </row>
    <row r="6091" spans="38:77" s="11" customFormat="1" x14ac:dyDescent="0.3">
      <c r="AL6091" s="2"/>
      <c r="AM6091" s="2"/>
      <c r="AN6091" s="2"/>
      <c r="AO6091" s="2"/>
      <c r="AP6091" s="2"/>
      <c r="AQ6091" s="2"/>
      <c r="AR6091" s="2"/>
      <c r="AS6091" s="2"/>
      <c r="AT6091" s="2"/>
      <c r="AU6091" s="2"/>
      <c r="AV6091" s="2"/>
      <c r="AW6091" s="2"/>
      <c r="AX6091" s="2"/>
      <c r="AY6091" s="2"/>
      <c r="AZ6091" s="2"/>
      <c r="BA6091" s="2"/>
      <c r="BB6091" s="2"/>
      <c r="BC6091" s="2"/>
      <c r="BD6091" s="2"/>
      <c r="BE6091" s="2"/>
      <c r="BF6091" s="2"/>
      <c r="BG6091" s="2"/>
      <c r="BH6091" s="2"/>
      <c r="BI6091" s="2"/>
      <c r="BJ6091" s="2"/>
      <c r="BK6091" s="2"/>
      <c r="BL6091" s="2"/>
      <c r="BM6091" s="2"/>
      <c r="BN6091" s="2"/>
      <c r="BO6091" s="2"/>
      <c r="BP6091" s="2"/>
      <c r="BQ6091" s="2"/>
      <c r="BR6091" s="2"/>
      <c r="BS6091" s="2"/>
      <c r="BT6091" s="2"/>
      <c r="BU6091" s="2"/>
      <c r="BV6091" s="2"/>
      <c r="BW6091" s="2"/>
      <c r="BX6091" s="2"/>
      <c r="BY6091" s="2"/>
    </row>
    <row r="6092" spans="38:77" s="11" customFormat="1" x14ac:dyDescent="0.3">
      <c r="AL6092" s="2"/>
      <c r="AM6092" s="2"/>
      <c r="AN6092" s="2"/>
      <c r="AO6092" s="2"/>
      <c r="AP6092" s="2"/>
      <c r="AQ6092" s="2"/>
      <c r="AR6092" s="2"/>
      <c r="AS6092" s="2"/>
      <c r="AT6092" s="2"/>
      <c r="AU6092" s="2"/>
      <c r="AV6092" s="2"/>
      <c r="AW6092" s="2"/>
      <c r="AX6092" s="2"/>
      <c r="AY6092" s="2"/>
      <c r="AZ6092" s="2"/>
      <c r="BA6092" s="2"/>
      <c r="BB6092" s="2"/>
      <c r="BC6092" s="2"/>
      <c r="BD6092" s="2"/>
      <c r="BE6092" s="2"/>
      <c r="BF6092" s="2"/>
      <c r="BG6092" s="2"/>
      <c r="BH6092" s="2"/>
      <c r="BI6092" s="2"/>
      <c r="BJ6092" s="2"/>
      <c r="BK6092" s="2"/>
      <c r="BL6092" s="2"/>
      <c r="BM6092" s="2"/>
      <c r="BN6092" s="2"/>
      <c r="BO6092" s="2"/>
      <c r="BP6092" s="2"/>
      <c r="BQ6092" s="2"/>
      <c r="BR6092" s="2"/>
      <c r="BS6092" s="2"/>
      <c r="BT6092" s="2"/>
      <c r="BU6092" s="2"/>
      <c r="BV6092" s="2"/>
      <c r="BW6092" s="2"/>
      <c r="BX6092" s="2"/>
      <c r="BY6092" s="2"/>
    </row>
    <row r="6093" spans="38:77" s="11" customFormat="1" x14ac:dyDescent="0.3">
      <c r="AL6093" s="2"/>
      <c r="AM6093" s="2"/>
      <c r="AN6093" s="2"/>
      <c r="AO6093" s="2"/>
      <c r="AP6093" s="2"/>
      <c r="AQ6093" s="2"/>
      <c r="AR6093" s="2"/>
      <c r="AS6093" s="2"/>
      <c r="AT6093" s="2"/>
      <c r="AU6093" s="2"/>
      <c r="AV6093" s="2"/>
      <c r="AW6093" s="2"/>
      <c r="AX6093" s="2"/>
      <c r="AY6093" s="2"/>
      <c r="AZ6093" s="2"/>
      <c r="BA6093" s="2"/>
      <c r="BB6093" s="2"/>
      <c r="BC6093" s="2"/>
      <c r="BD6093" s="2"/>
      <c r="BE6093" s="2"/>
      <c r="BF6093" s="2"/>
      <c r="BG6093" s="2"/>
      <c r="BH6093" s="2"/>
      <c r="BI6093" s="2"/>
      <c r="BJ6093" s="2"/>
      <c r="BK6093" s="2"/>
      <c r="BL6093" s="2"/>
      <c r="BM6093" s="2"/>
      <c r="BN6093" s="2"/>
      <c r="BO6093" s="2"/>
      <c r="BP6093" s="2"/>
      <c r="BQ6093" s="2"/>
      <c r="BR6093" s="2"/>
      <c r="BS6093" s="2"/>
      <c r="BT6093" s="2"/>
      <c r="BU6093" s="2"/>
      <c r="BV6093" s="2"/>
      <c r="BW6093" s="2"/>
      <c r="BX6093" s="2"/>
      <c r="BY6093" s="2"/>
    </row>
    <row r="6094" spans="38:77" s="11" customFormat="1" x14ac:dyDescent="0.3">
      <c r="AL6094" s="2"/>
      <c r="AM6094" s="2"/>
      <c r="AN6094" s="2"/>
      <c r="AO6094" s="2"/>
      <c r="AP6094" s="2"/>
      <c r="AQ6094" s="2"/>
      <c r="AR6094" s="2"/>
      <c r="AS6094" s="2"/>
      <c r="AT6094" s="2"/>
      <c r="AU6094" s="2"/>
      <c r="AV6094" s="2"/>
      <c r="AW6094" s="2"/>
      <c r="AX6094" s="2"/>
      <c r="AY6094" s="2"/>
      <c r="AZ6094" s="2"/>
      <c r="BA6094" s="2"/>
      <c r="BB6094" s="2"/>
      <c r="BC6094" s="2"/>
      <c r="BD6094" s="2"/>
      <c r="BE6094" s="2"/>
      <c r="BF6094" s="2"/>
      <c r="BG6094" s="2"/>
      <c r="BH6094" s="2"/>
      <c r="BI6094" s="2"/>
      <c r="BJ6094" s="2"/>
      <c r="BK6094" s="2"/>
      <c r="BL6094" s="2"/>
      <c r="BM6094" s="2"/>
      <c r="BN6094" s="2"/>
      <c r="BO6094" s="2"/>
      <c r="BP6094" s="2"/>
      <c r="BQ6094" s="2"/>
      <c r="BR6094" s="2"/>
      <c r="BS6094" s="2"/>
      <c r="BT6094" s="2"/>
      <c r="BU6094" s="2"/>
      <c r="BV6094" s="2"/>
      <c r="BW6094" s="2"/>
      <c r="BX6094" s="2"/>
      <c r="BY6094" s="2"/>
    </row>
    <row r="6095" spans="38:77" s="11" customFormat="1" x14ac:dyDescent="0.3">
      <c r="AL6095" s="2"/>
      <c r="AM6095" s="2"/>
      <c r="AN6095" s="2"/>
      <c r="AO6095" s="2"/>
      <c r="AP6095" s="2"/>
      <c r="AQ6095" s="2"/>
      <c r="AR6095" s="2"/>
      <c r="AS6095" s="2"/>
      <c r="AT6095" s="2"/>
      <c r="AU6095" s="2"/>
      <c r="AV6095" s="2"/>
      <c r="AW6095" s="2"/>
      <c r="AX6095" s="2"/>
      <c r="AY6095" s="2"/>
      <c r="AZ6095" s="2"/>
      <c r="BA6095" s="2"/>
      <c r="BB6095" s="2"/>
      <c r="BC6095" s="2"/>
      <c r="BD6095" s="2"/>
      <c r="BE6095" s="2"/>
      <c r="BF6095" s="2"/>
      <c r="BG6095" s="2"/>
      <c r="BH6095" s="2"/>
      <c r="BI6095" s="2"/>
      <c r="BJ6095" s="2"/>
      <c r="BK6095" s="2"/>
      <c r="BL6095" s="2"/>
      <c r="BM6095" s="2"/>
      <c r="BN6095" s="2"/>
      <c r="BO6095" s="2"/>
      <c r="BP6095" s="2"/>
      <c r="BQ6095" s="2"/>
      <c r="BR6095" s="2"/>
      <c r="BS6095" s="2"/>
      <c r="BT6095" s="2"/>
      <c r="BU6095" s="2"/>
      <c r="BV6095" s="2"/>
      <c r="BW6095" s="2"/>
      <c r="BX6095" s="2"/>
      <c r="BY6095" s="2"/>
    </row>
    <row r="6096" spans="38:77" s="11" customFormat="1" x14ac:dyDescent="0.3">
      <c r="AL6096" s="2"/>
      <c r="AM6096" s="2"/>
      <c r="AN6096" s="2"/>
      <c r="AO6096" s="2"/>
      <c r="AP6096" s="2"/>
      <c r="AQ6096" s="2"/>
      <c r="AR6096" s="2"/>
      <c r="AS6096" s="2"/>
      <c r="AT6096" s="2"/>
      <c r="AU6096" s="2"/>
      <c r="AV6096" s="2"/>
      <c r="AW6096" s="2"/>
      <c r="AX6096" s="2"/>
      <c r="AY6096" s="2"/>
      <c r="AZ6096" s="2"/>
      <c r="BA6096" s="2"/>
      <c r="BB6096" s="2"/>
      <c r="BC6096" s="2"/>
      <c r="BD6096" s="2"/>
      <c r="BE6096" s="2"/>
      <c r="BF6096" s="2"/>
      <c r="BG6096" s="2"/>
      <c r="BH6096" s="2"/>
      <c r="BI6096" s="2"/>
      <c r="BJ6096" s="2"/>
      <c r="BK6096" s="2"/>
      <c r="BL6096" s="2"/>
      <c r="BM6096" s="2"/>
      <c r="BN6096" s="2"/>
      <c r="BO6096" s="2"/>
      <c r="BP6096" s="2"/>
      <c r="BQ6096" s="2"/>
      <c r="BR6096" s="2"/>
      <c r="BS6096" s="2"/>
      <c r="BT6096" s="2"/>
      <c r="BU6096" s="2"/>
      <c r="BV6096" s="2"/>
      <c r="BW6096" s="2"/>
      <c r="BX6096" s="2"/>
      <c r="BY6096" s="2"/>
    </row>
    <row r="6097" spans="38:77" s="11" customFormat="1" x14ac:dyDescent="0.3">
      <c r="AL6097" s="2"/>
      <c r="AM6097" s="2"/>
      <c r="AN6097" s="2"/>
      <c r="AO6097" s="2"/>
      <c r="AP6097" s="2"/>
      <c r="AQ6097" s="2"/>
      <c r="AR6097" s="2"/>
      <c r="AS6097" s="2"/>
      <c r="AT6097" s="2"/>
      <c r="AU6097" s="2"/>
      <c r="AV6097" s="2"/>
      <c r="AW6097" s="2"/>
      <c r="AX6097" s="2"/>
      <c r="AY6097" s="2"/>
      <c r="AZ6097" s="2"/>
      <c r="BA6097" s="2"/>
      <c r="BB6097" s="2"/>
      <c r="BC6097" s="2"/>
      <c r="BD6097" s="2"/>
      <c r="BE6097" s="2"/>
      <c r="BF6097" s="2"/>
      <c r="BG6097" s="2"/>
      <c r="BH6097" s="2"/>
      <c r="BI6097" s="2"/>
      <c r="BJ6097" s="2"/>
      <c r="BK6097" s="2"/>
      <c r="BL6097" s="2"/>
      <c r="BM6097" s="2"/>
      <c r="BN6097" s="2"/>
      <c r="BO6097" s="2"/>
      <c r="BP6097" s="2"/>
      <c r="BQ6097" s="2"/>
      <c r="BR6097" s="2"/>
      <c r="BS6097" s="2"/>
      <c r="BT6097" s="2"/>
      <c r="BU6097" s="2"/>
      <c r="BV6097" s="2"/>
      <c r="BW6097" s="2"/>
      <c r="BX6097" s="2"/>
      <c r="BY6097" s="2"/>
    </row>
    <row r="6098" spans="38:77" s="11" customFormat="1" x14ac:dyDescent="0.3">
      <c r="AL6098" s="2"/>
      <c r="AM6098" s="2"/>
      <c r="AN6098" s="2"/>
      <c r="AO6098" s="2"/>
      <c r="AP6098" s="2"/>
      <c r="AQ6098" s="2"/>
      <c r="AR6098" s="2"/>
      <c r="AS6098" s="2"/>
      <c r="AT6098" s="2"/>
      <c r="AU6098" s="2"/>
      <c r="AV6098" s="2"/>
      <c r="AW6098" s="2"/>
      <c r="AX6098" s="2"/>
      <c r="AY6098" s="2"/>
      <c r="AZ6098" s="2"/>
      <c r="BA6098" s="2"/>
      <c r="BB6098" s="2"/>
      <c r="BC6098" s="2"/>
      <c r="BD6098" s="2"/>
      <c r="BE6098" s="2"/>
      <c r="BF6098" s="2"/>
      <c r="BG6098" s="2"/>
      <c r="BH6098" s="2"/>
      <c r="BI6098" s="2"/>
      <c r="BJ6098" s="2"/>
      <c r="BK6098" s="2"/>
      <c r="BL6098" s="2"/>
      <c r="BM6098" s="2"/>
      <c r="BN6098" s="2"/>
      <c r="BO6098" s="2"/>
      <c r="BP6098" s="2"/>
      <c r="BQ6098" s="2"/>
      <c r="BR6098" s="2"/>
      <c r="BS6098" s="2"/>
      <c r="BT6098" s="2"/>
      <c r="BU6098" s="2"/>
      <c r="BV6098" s="2"/>
      <c r="BW6098" s="2"/>
      <c r="BX6098" s="2"/>
      <c r="BY6098" s="2"/>
    </row>
    <row r="6099" spans="38:77" s="11" customFormat="1" x14ac:dyDescent="0.3">
      <c r="AL6099" s="2"/>
      <c r="AM6099" s="2"/>
      <c r="AN6099" s="2"/>
      <c r="AO6099" s="2"/>
      <c r="AP6099" s="2"/>
      <c r="AQ6099" s="2"/>
      <c r="AR6099" s="2"/>
      <c r="AS6099" s="2"/>
      <c r="AT6099" s="2"/>
      <c r="AU6099" s="2"/>
      <c r="AV6099" s="2"/>
      <c r="AW6099" s="2"/>
      <c r="AX6099" s="2"/>
      <c r="AY6099" s="2"/>
      <c r="AZ6099" s="2"/>
      <c r="BA6099" s="2"/>
      <c r="BB6099" s="2"/>
      <c r="BC6099" s="2"/>
      <c r="BD6099" s="2"/>
      <c r="BE6099" s="2"/>
      <c r="BF6099" s="2"/>
      <c r="BG6099" s="2"/>
      <c r="BH6099" s="2"/>
      <c r="BI6099" s="2"/>
      <c r="BJ6099" s="2"/>
      <c r="BK6099" s="2"/>
      <c r="BL6099" s="2"/>
      <c r="BM6099" s="2"/>
      <c r="BN6099" s="2"/>
      <c r="BO6099" s="2"/>
      <c r="BP6099" s="2"/>
      <c r="BQ6099" s="2"/>
      <c r="BR6099" s="2"/>
      <c r="BS6099" s="2"/>
      <c r="BT6099" s="2"/>
      <c r="BU6099" s="2"/>
      <c r="BV6099" s="2"/>
      <c r="BW6099" s="2"/>
      <c r="BX6099" s="2"/>
      <c r="BY6099" s="2"/>
    </row>
    <row r="6100" spans="38:77" s="11" customFormat="1" x14ac:dyDescent="0.3">
      <c r="AL6100" s="2"/>
      <c r="AM6100" s="2"/>
      <c r="AN6100" s="2"/>
      <c r="AO6100" s="2"/>
      <c r="AP6100" s="2"/>
      <c r="AQ6100" s="2"/>
      <c r="AR6100" s="2"/>
      <c r="AS6100" s="2"/>
      <c r="AT6100" s="2"/>
      <c r="AU6100" s="2"/>
      <c r="AV6100" s="2"/>
      <c r="AW6100" s="2"/>
      <c r="AX6100" s="2"/>
      <c r="AY6100" s="2"/>
      <c r="AZ6100" s="2"/>
      <c r="BA6100" s="2"/>
      <c r="BB6100" s="2"/>
      <c r="BC6100" s="2"/>
      <c r="BD6100" s="2"/>
      <c r="BE6100" s="2"/>
      <c r="BF6100" s="2"/>
      <c r="BG6100" s="2"/>
      <c r="BH6100" s="2"/>
      <c r="BI6100" s="2"/>
      <c r="BJ6100" s="2"/>
      <c r="BK6100" s="2"/>
      <c r="BL6100" s="2"/>
      <c r="BM6100" s="2"/>
      <c r="BN6100" s="2"/>
      <c r="BO6100" s="2"/>
      <c r="BP6100" s="2"/>
      <c r="BQ6100" s="2"/>
      <c r="BR6100" s="2"/>
      <c r="BS6100" s="2"/>
      <c r="BT6100" s="2"/>
      <c r="BU6100" s="2"/>
      <c r="BV6100" s="2"/>
      <c r="BW6100" s="2"/>
      <c r="BX6100" s="2"/>
      <c r="BY6100" s="2"/>
    </row>
    <row r="6101" spans="38:77" s="11" customFormat="1" x14ac:dyDescent="0.3">
      <c r="AL6101" s="2"/>
      <c r="AM6101" s="2"/>
      <c r="AN6101" s="2"/>
      <c r="AO6101" s="2"/>
      <c r="AP6101" s="2"/>
      <c r="AQ6101" s="2"/>
      <c r="AR6101" s="2"/>
      <c r="AS6101" s="2"/>
      <c r="AT6101" s="2"/>
      <c r="AU6101" s="2"/>
      <c r="AV6101" s="2"/>
      <c r="AW6101" s="2"/>
      <c r="AX6101" s="2"/>
      <c r="AY6101" s="2"/>
      <c r="AZ6101" s="2"/>
      <c r="BA6101" s="2"/>
      <c r="BB6101" s="2"/>
      <c r="BC6101" s="2"/>
      <c r="BD6101" s="2"/>
      <c r="BE6101" s="2"/>
      <c r="BF6101" s="2"/>
      <c r="BG6101" s="2"/>
      <c r="BH6101" s="2"/>
      <c r="BI6101" s="2"/>
      <c r="BJ6101" s="2"/>
      <c r="BK6101" s="2"/>
      <c r="BL6101" s="2"/>
      <c r="BM6101" s="2"/>
      <c r="BN6101" s="2"/>
      <c r="BO6101" s="2"/>
      <c r="BP6101" s="2"/>
      <c r="BQ6101" s="2"/>
      <c r="BR6101" s="2"/>
      <c r="BS6101" s="2"/>
      <c r="BT6101" s="2"/>
      <c r="BU6101" s="2"/>
      <c r="BV6101" s="2"/>
      <c r="BW6101" s="2"/>
      <c r="BX6101" s="2"/>
      <c r="BY6101" s="2"/>
    </row>
    <row r="6102" spans="38:77" s="11" customFormat="1" x14ac:dyDescent="0.3">
      <c r="AL6102" s="2"/>
      <c r="AM6102" s="2"/>
      <c r="AN6102" s="2"/>
      <c r="AO6102" s="2"/>
      <c r="AP6102" s="2"/>
      <c r="AQ6102" s="2"/>
      <c r="AR6102" s="2"/>
      <c r="AS6102" s="2"/>
      <c r="AT6102" s="2"/>
      <c r="AU6102" s="2"/>
      <c r="AV6102" s="2"/>
      <c r="AW6102" s="2"/>
      <c r="AX6102" s="2"/>
      <c r="AY6102" s="2"/>
      <c r="AZ6102" s="2"/>
      <c r="BA6102" s="2"/>
      <c r="BB6102" s="2"/>
      <c r="BC6102" s="2"/>
      <c r="BD6102" s="2"/>
      <c r="BE6102" s="2"/>
      <c r="BF6102" s="2"/>
      <c r="BG6102" s="2"/>
      <c r="BH6102" s="2"/>
      <c r="BI6102" s="2"/>
      <c r="BJ6102" s="2"/>
      <c r="BK6102" s="2"/>
      <c r="BL6102" s="2"/>
      <c r="BM6102" s="2"/>
      <c r="BN6102" s="2"/>
      <c r="BO6102" s="2"/>
      <c r="BP6102" s="2"/>
      <c r="BQ6102" s="2"/>
      <c r="BR6102" s="2"/>
      <c r="BS6102" s="2"/>
      <c r="BT6102" s="2"/>
      <c r="BU6102" s="2"/>
      <c r="BV6102" s="2"/>
      <c r="BW6102" s="2"/>
      <c r="BX6102" s="2"/>
      <c r="BY6102" s="2"/>
    </row>
    <row r="6103" spans="38:77" s="11" customFormat="1" x14ac:dyDescent="0.3">
      <c r="AL6103" s="2"/>
      <c r="AM6103" s="2"/>
      <c r="AN6103" s="2"/>
      <c r="AO6103" s="2"/>
      <c r="AP6103" s="2"/>
      <c r="AQ6103" s="2"/>
      <c r="AR6103" s="2"/>
      <c r="AS6103" s="2"/>
      <c r="AT6103" s="2"/>
      <c r="AU6103" s="2"/>
      <c r="AV6103" s="2"/>
      <c r="AW6103" s="2"/>
      <c r="AX6103" s="2"/>
      <c r="AY6103" s="2"/>
      <c r="AZ6103" s="2"/>
      <c r="BA6103" s="2"/>
      <c r="BB6103" s="2"/>
      <c r="BC6103" s="2"/>
      <c r="BD6103" s="2"/>
      <c r="BE6103" s="2"/>
      <c r="BF6103" s="2"/>
      <c r="BG6103" s="2"/>
      <c r="BH6103" s="2"/>
      <c r="BI6103" s="2"/>
      <c r="BJ6103" s="2"/>
      <c r="BK6103" s="2"/>
      <c r="BL6103" s="2"/>
      <c r="BM6103" s="2"/>
      <c r="BN6103" s="2"/>
      <c r="BO6103" s="2"/>
      <c r="BP6103" s="2"/>
      <c r="BQ6103" s="2"/>
      <c r="BR6103" s="2"/>
      <c r="BS6103" s="2"/>
      <c r="BT6103" s="2"/>
      <c r="BU6103" s="2"/>
      <c r="BV6103" s="2"/>
      <c r="BW6103" s="2"/>
      <c r="BX6103" s="2"/>
      <c r="BY6103" s="2"/>
    </row>
    <row r="6104" spans="38:77" s="11" customFormat="1" x14ac:dyDescent="0.3">
      <c r="AL6104" s="2"/>
      <c r="AM6104" s="2"/>
      <c r="AN6104" s="2"/>
      <c r="AO6104" s="2"/>
      <c r="AP6104" s="2"/>
      <c r="AQ6104" s="2"/>
      <c r="AR6104" s="2"/>
      <c r="AS6104" s="2"/>
      <c r="AT6104" s="2"/>
      <c r="AU6104" s="2"/>
      <c r="AV6104" s="2"/>
      <c r="AW6104" s="2"/>
      <c r="AX6104" s="2"/>
      <c r="AY6104" s="2"/>
      <c r="AZ6104" s="2"/>
      <c r="BA6104" s="2"/>
      <c r="BB6104" s="2"/>
      <c r="BC6104" s="2"/>
      <c r="BD6104" s="2"/>
      <c r="BE6104" s="2"/>
      <c r="BF6104" s="2"/>
      <c r="BG6104" s="2"/>
      <c r="BH6104" s="2"/>
      <c r="BI6104" s="2"/>
      <c r="BJ6104" s="2"/>
      <c r="BK6104" s="2"/>
      <c r="BL6104" s="2"/>
      <c r="BM6104" s="2"/>
      <c r="BN6104" s="2"/>
      <c r="BO6104" s="2"/>
      <c r="BP6104" s="2"/>
      <c r="BQ6104" s="2"/>
      <c r="BR6104" s="2"/>
      <c r="BS6104" s="2"/>
      <c r="BT6104" s="2"/>
      <c r="BU6104" s="2"/>
      <c r="BV6104" s="2"/>
      <c r="BW6104" s="2"/>
      <c r="BX6104" s="2"/>
      <c r="BY6104" s="2"/>
    </row>
    <row r="6105" spans="38:77" s="11" customFormat="1" x14ac:dyDescent="0.3">
      <c r="AL6105" s="2"/>
      <c r="AM6105" s="2"/>
      <c r="AN6105" s="2"/>
      <c r="AO6105" s="2"/>
      <c r="AP6105" s="2"/>
      <c r="AQ6105" s="2"/>
      <c r="AR6105" s="2"/>
      <c r="AS6105" s="2"/>
      <c r="AT6105" s="2"/>
      <c r="AU6105" s="2"/>
      <c r="AV6105" s="2"/>
      <c r="AW6105" s="2"/>
      <c r="AX6105" s="2"/>
      <c r="AY6105" s="2"/>
      <c r="AZ6105" s="2"/>
      <c r="BA6105" s="2"/>
      <c r="BB6105" s="2"/>
      <c r="BC6105" s="2"/>
      <c r="BD6105" s="2"/>
      <c r="BE6105" s="2"/>
      <c r="BF6105" s="2"/>
      <c r="BG6105" s="2"/>
      <c r="BH6105" s="2"/>
      <c r="BI6105" s="2"/>
      <c r="BJ6105" s="2"/>
      <c r="BK6105" s="2"/>
      <c r="BL6105" s="2"/>
      <c r="BM6105" s="2"/>
      <c r="BN6105" s="2"/>
      <c r="BO6105" s="2"/>
      <c r="BP6105" s="2"/>
      <c r="BQ6105" s="2"/>
      <c r="BR6105" s="2"/>
      <c r="BS6105" s="2"/>
      <c r="BT6105" s="2"/>
      <c r="BU6105" s="2"/>
      <c r="BV6105" s="2"/>
      <c r="BW6105" s="2"/>
      <c r="BX6105" s="2"/>
      <c r="BY6105" s="2"/>
    </row>
    <row r="6106" spans="38:77" s="11" customFormat="1" x14ac:dyDescent="0.3">
      <c r="AL6106" s="2"/>
      <c r="AM6106" s="2"/>
      <c r="AN6106" s="2"/>
      <c r="AO6106" s="2"/>
      <c r="AP6106" s="2"/>
      <c r="AQ6106" s="2"/>
      <c r="AR6106" s="2"/>
      <c r="AS6106" s="2"/>
      <c r="AT6106" s="2"/>
      <c r="AU6106" s="2"/>
      <c r="AV6106" s="2"/>
      <c r="AW6106" s="2"/>
      <c r="AX6106" s="2"/>
      <c r="AY6106" s="2"/>
      <c r="AZ6106" s="2"/>
      <c r="BA6106" s="2"/>
      <c r="BB6106" s="2"/>
      <c r="BC6106" s="2"/>
      <c r="BD6106" s="2"/>
      <c r="BE6106" s="2"/>
      <c r="BF6106" s="2"/>
      <c r="BG6106" s="2"/>
      <c r="BH6106" s="2"/>
      <c r="BI6106" s="2"/>
      <c r="BJ6106" s="2"/>
      <c r="BK6106" s="2"/>
      <c r="BL6106" s="2"/>
      <c r="BM6106" s="2"/>
      <c r="BN6106" s="2"/>
      <c r="BO6106" s="2"/>
      <c r="BP6106" s="2"/>
      <c r="BQ6106" s="2"/>
      <c r="BR6106" s="2"/>
      <c r="BS6106" s="2"/>
      <c r="BT6106" s="2"/>
      <c r="BU6106" s="2"/>
      <c r="BV6106" s="2"/>
      <c r="BW6106" s="2"/>
      <c r="BX6106" s="2"/>
      <c r="BY6106" s="2"/>
    </row>
    <row r="6107" spans="38:77" s="11" customFormat="1" x14ac:dyDescent="0.3">
      <c r="AL6107" s="2"/>
      <c r="AM6107" s="2"/>
      <c r="AN6107" s="2"/>
      <c r="AO6107" s="2"/>
      <c r="AP6107" s="2"/>
      <c r="AQ6107" s="2"/>
      <c r="AR6107" s="2"/>
      <c r="AS6107" s="2"/>
      <c r="AT6107" s="2"/>
      <c r="AU6107" s="2"/>
      <c r="AV6107" s="2"/>
      <c r="AW6107" s="2"/>
      <c r="AX6107" s="2"/>
      <c r="AY6107" s="2"/>
      <c r="AZ6107" s="2"/>
      <c r="BA6107" s="2"/>
      <c r="BB6107" s="2"/>
      <c r="BC6107" s="2"/>
      <c r="BD6107" s="2"/>
      <c r="BE6107" s="2"/>
      <c r="BF6107" s="2"/>
      <c r="BG6107" s="2"/>
      <c r="BH6107" s="2"/>
      <c r="BI6107" s="2"/>
      <c r="BJ6107" s="2"/>
      <c r="BK6107" s="2"/>
      <c r="BL6107" s="2"/>
      <c r="BM6107" s="2"/>
      <c r="BN6107" s="2"/>
      <c r="BO6107" s="2"/>
      <c r="BP6107" s="2"/>
      <c r="BQ6107" s="2"/>
      <c r="BR6107" s="2"/>
      <c r="BS6107" s="2"/>
      <c r="BT6107" s="2"/>
      <c r="BU6107" s="2"/>
      <c r="BV6107" s="2"/>
      <c r="BW6107" s="2"/>
      <c r="BX6107" s="2"/>
      <c r="BY6107" s="2"/>
    </row>
    <row r="6108" spans="38:77" s="11" customFormat="1" x14ac:dyDescent="0.3">
      <c r="AL6108" s="2"/>
      <c r="AM6108" s="2"/>
      <c r="AN6108" s="2"/>
      <c r="AO6108" s="2"/>
      <c r="AP6108" s="2"/>
      <c r="AQ6108" s="2"/>
      <c r="AR6108" s="2"/>
      <c r="AS6108" s="2"/>
      <c r="AT6108" s="2"/>
      <c r="AU6108" s="2"/>
      <c r="AV6108" s="2"/>
      <c r="AW6108" s="2"/>
      <c r="AX6108" s="2"/>
      <c r="AY6108" s="2"/>
      <c r="AZ6108" s="2"/>
      <c r="BA6108" s="2"/>
      <c r="BB6108" s="2"/>
      <c r="BC6108" s="2"/>
      <c r="BD6108" s="2"/>
      <c r="BE6108" s="2"/>
      <c r="BF6108" s="2"/>
      <c r="BG6108" s="2"/>
      <c r="BH6108" s="2"/>
      <c r="BI6108" s="2"/>
      <c r="BJ6108" s="2"/>
      <c r="BK6108" s="2"/>
      <c r="BL6108" s="2"/>
      <c r="BM6108" s="2"/>
      <c r="BN6108" s="2"/>
      <c r="BO6108" s="2"/>
      <c r="BP6108" s="2"/>
      <c r="BQ6108" s="2"/>
      <c r="BR6108" s="2"/>
      <c r="BS6108" s="2"/>
      <c r="BT6108" s="2"/>
      <c r="BU6108" s="2"/>
      <c r="BV6108" s="2"/>
      <c r="BW6108" s="2"/>
      <c r="BX6108" s="2"/>
      <c r="BY6108" s="2"/>
    </row>
    <row r="6109" spans="38:77" s="11" customFormat="1" x14ac:dyDescent="0.3">
      <c r="AL6109" s="2"/>
      <c r="AM6109" s="2"/>
      <c r="AN6109" s="2"/>
      <c r="AO6109" s="2"/>
      <c r="AP6109" s="2"/>
      <c r="AQ6109" s="2"/>
      <c r="AR6109" s="2"/>
      <c r="AS6109" s="2"/>
      <c r="AT6109" s="2"/>
      <c r="AU6109" s="2"/>
      <c r="AV6109" s="2"/>
      <c r="AW6109" s="2"/>
      <c r="AX6109" s="2"/>
      <c r="AY6109" s="2"/>
      <c r="AZ6109" s="2"/>
      <c r="BA6109" s="2"/>
      <c r="BB6109" s="2"/>
      <c r="BC6109" s="2"/>
      <c r="BD6109" s="2"/>
      <c r="BE6109" s="2"/>
      <c r="BF6109" s="2"/>
      <c r="BG6109" s="2"/>
      <c r="BH6109" s="2"/>
      <c r="BI6109" s="2"/>
      <c r="BJ6109" s="2"/>
      <c r="BK6109" s="2"/>
      <c r="BL6109" s="2"/>
      <c r="BM6109" s="2"/>
      <c r="BN6109" s="2"/>
      <c r="BO6109" s="2"/>
      <c r="BP6109" s="2"/>
      <c r="BQ6109" s="2"/>
      <c r="BR6109" s="2"/>
      <c r="BS6109" s="2"/>
      <c r="BT6109" s="2"/>
      <c r="BU6109" s="2"/>
      <c r="BV6109" s="2"/>
      <c r="BW6109" s="2"/>
      <c r="BX6109" s="2"/>
      <c r="BY6109" s="2"/>
    </row>
    <row r="6110" spans="38:77" s="11" customFormat="1" x14ac:dyDescent="0.3">
      <c r="AL6110" s="2"/>
      <c r="AM6110" s="2"/>
      <c r="AN6110" s="2"/>
      <c r="AO6110" s="2"/>
      <c r="AP6110" s="2"/>
      <c r="AQ6110" s="2"/>
      <c r="AR6110" s="2"/>
      <c r="AS6110" s="2"/>
      <c r="AT6110" s="2"/>
      <c r="AU6110" s="2"/>
      <c r="AV6110" s="2"/>
      <c r="AW6110" s="2"/>
      <c r="AX6110" s="2"/>
      <c r="AY6110" s="2"/>
      <c r="AZ6110" s="2"/>
      <c r="BA6110" s="2"/>
      <c r="BB6110" s="2"/>
      <c r="BC6110" s="2"/>
      <c r="BD6110" s="2"/>
      <c r="BE6110" s="2"/>
      <c r="BF6110" s="2"/>
      <c r="BG6110" s="2"/>
      <c r="BH6110" s="2"/>
      <c r="BI6110" s="2"/>
      <c r="BJ6110" s="2"/>
      <c r="BK6110" s="2"/>
      <c r="BL6110" s="2"/>
      <c r="BM6110" s="2"/>
      <c r="BN6110" s="2"/>
      <c r="BO6110" s="2"/>
      <c r="BP6110" s="2"/>
      <c r="BQ6110" s="2"/>
      <c r="BR6110" s="2"/>
      <c r="BS6110" s="2"/>
      <c r="BT6110" s="2"/>
      <c r="BU6110" s="2"/>
      <c r="BV6110" s="2"/>
      <c r="BW6110" s="2"/>
      <c r="BX6110" s="2"/>
      <c r="BY6110" s="2"/>
    </row>
    <row r="6111" spans="38:77" s="11" customFormat="1" x14ac:dyDescent="0.3">
      <c r="AL6111" s="2"/>
      <c r="AM6111" s="2"/>
      <c r="AN6111" s="2"/>
      <c r="AO6111" s="2"/>
      <c r="AP6111" s="2"/>
      <c r="AQ6111" s="2"/>
      <c r="AR6111" s="2"/>
      <c r="AS6111" s="2"/>
      <c r="AT6111" s="2"/>
      <c r="AU6111" s="2"/>
      <c r="AV6111" s="2"/>
      <c r="AW6111" s="2"/>
      <c r="AX6111" s="2"/>
      <c r="AY6111" s="2"/>
      <c r="AZ6111" s="2"/>
      <c r="BA6111" s="2"/>
      <c r="BB6111" s="2"/>
      <c r="BC6111" s="2"/>
      <c r="BD6111" s="2"/>
      <c r="BE6111" s="2"/>
      <c r="BF6111" s="2"/>
      <c r="BG6111" s="2"/>
      <c r="BH6111" s="2"/>
      <c r="BI6111" s="2"/>
      <c r="BJ6111" s="2"/>
      <c r="BK6111" s="2"/>
      <c r="BL6111" s="2"/>
      <c r="BM6111" s="2"/>
      <c r="BN6111" s="2"/>
      <c r="BO6111" s="2"/>
      <c r="BP6111" s="2"/>
      <c r="BQ6111" s="2"/>
      <c r="BR6111" s="2"/>
      <c r="BS6111" s="2"/>
      <c r="BT6111" s="2"/>
      <c r="BU6111" s="2"/>
      <c r="BV6111" s="2"/>
      <c r="BW6111" s="2"/>
      <c r="BX6111" s="2"/>
      <c r="BY6111" s="2"/>
    </row>
    <row r="6112" spans="38:77" s="11" customFormat="1" x14ac:dyDescent="0.3">
      <c r="AL6112" s="2"/>
      <c r="AM6112" s="2"/>
      <c r="AN6112" s="2"/>
      <c r="AO6112" s="2"/>
      <c r="AP6112" s="2"/>
      <c r="AQ6112" s="2"/>
      <c r="AR6112" s="2"/>
      <c r="AS6112" s="2"/>
      <c r="AT6112" s="2"/>
      <c r="AU6112" s="2"/>
      <c r="AV6112" s="2"/>
      <c r="AW6112" s="2"/>
      <c r="AX6112" s="2"/>
      <c r="AY6112" s="2"/>
      <c r="AZ6112" s="2"/>
      <c r="BA6112" s="2"/>
      <c r="BB6112" s="2"/>
      <c r="BC6112" s="2"/>
      <c r="BD6112" s="2"/>
      <c r="BE6112" s="2"/>
      <c r="BF6112" s="2"/>
      <c r="BG6112" s="2"/>
      <c r="BH6112" s="2"/>
      <c r="BI6112" s="2"/>
      <c r="BJ6112" s="2"/>
      <c r="BK6112" s="2"/>
      <c r="BL6112" s="2"/>
      <c r="BM6112" s="2"/>
      <c r="BN6112" s="2"/>
      <c r="BO6112" s="2"/>
      <c r="BP6112" s="2"/>
      <c r="BQ6112" s="2"/>
      <c r="BR6112" s="2"/>
      <c r="BS6112" s="2"/>
      <c r="BT6112" s="2"/>
      <c r="BU6112" s="2"/>
      <c r="BV6112" s="2"/>
      <c r="BW6112" s="2"/>
      <c r="BX6112" s="2"/>
      <c r="BY6112" s="2"/>
    </row>
    <row r="6113" spans="38:77" s="11" customFormat="1" x14ac:dyDescent="0.3">
      <c r="AL6113" s="2"/>
      <c r="AM6113" s="2"/>
      <c r="AN6113" s="2"/>
      <c r="AO6113" s="2"/>
      <c r="AP6113" s="2"/>
      <c r="AQ6113" s="2"/>
      <c r="AR6113" s="2"/>
      <c r="AS6113" s="2"/>
      <c r="AT6113" s="2"/>
      <c r="AU6113" s="2"/>
      <c r="AV6113" s="2"/>
      <c r="AW6113" s="2"/>
      <c r="AX6113" s="2"/>
      <c r="AY6113" s="2"/>
      <c r="AZ6113" s="2"/>
      <c r="BA6113" s="2"/>
      <c r="BB6113" s="2"/>
      <c r="BC6113" s="2"/>
      <c r="BD6113" s="2"/>
      <c r="BE6113" s="2"/>
      <c r="BF6113" s="2"/>
      <c r="BG6113" s="2"/>
      <c r="BH6113" s="2"/>
      <c r="BI6113" s="2"/>
      <c r="BJ6113" s="2"/>
      <c r="BK6113" s="2"/>
      <c r="BL6113" s="2"/>
      <c r="BM6113" s="2"/>
      <c r="BN6113" s="2"/>
      <c r="BO6113" s="2"/>
      <c r="BP6113" s="2"/>
      <c r="BQ6113" s="2"/>
      <c r="BR6113" s="2"/>
      <c r="BS6113" s="2"/>
      <c r="BT6113" s="2"/>
      <c r="BU6113" s="2"/>
      <c r="BV6113" s="2"/>
      <c r="BW6113" s="2"/>
      <c r="BX6113" s="2"/>
      <c r="BY6113" s="2"/>
    </row>
    <row r="6114" spans="38:77" s="11" customFormat="1" x14ac:dyDescent="0.3">
      <c r="AL6114" s="2"/>
      <c r="AM6114" s="2"/>
      <c r="AN6114" s="2"/>
      <c r="AO6114" s="2"/>
      <c r="AP6114" s="2"/>
      <c r="AQ6114" s="2"/>
      <c r="AR6114" s="2"/>
      <c r="AS6114" s="2"/>
      <c r="AT6114" s="2"/>
      <c r="AU6114" s="2"/>
      <c r="AV6114" s="2"/>
      <c r="AW6114" s="2"/>
      <c r="AX6114" s="2"/>
      <c r="AY6114" s="2"/>
      <c r="AZ6114" s="2"/>
      <c r="BA6114" s="2"/>
      <c r="BB6114" s="2"/>
      <c r="BC6114" s="2"/>
      <c r="BD6114" s="2"/>
      <c r="BE6114" s="2"/>
      <c r="BF6114" s="2"/>
      <c r="BG6114" s="2"/>
      <c r="BH6114" s="2"/>
      <c r="BI6114" s="2"/>
      <c r="BJ6114" s="2"/>
      <c r="BK6114" s="2"/>
      <c r="BL6114" s="2"/>
      <c r="BM6114" s="2"/>
      <c r="BN6114" s="2"/>
      <c r="BO6114" s="2"/>
      <c r="BP6114" s="2"/>
      <c r="BQ6114" s="2"/>
      <c r="BR6114" s="2"/>
      <c r="BS6114" s="2"/>
      <c r="BT6114" s="2"/>
      <c r="BU6114" s="2"/>
      <c r="BV6114" s="2"/>
      <c r="BW6114" s="2"/>
      <c r="BX6114" s="2"/>
      <c r="BY6114" s="2"/>
    </row>
    <row r="6115" spans="38:77" s="11" customFormat="1" x14ac:dyDescent="0.3">
      <c r="AL6115" s="2"/>
      <c r="AM6115" s="2"/>
      <c r="AN6115" s="2"/>
      <c r="AO6115" s="2"/>
      <c r="AP6115" s="2"/>
      <c r="AQ6115" s="2"/>
      <c r="AR6115" s="2"/>
      <c r="AS6115" s="2"/>
      <c r="AT6115" s="2"/>
      <c r="AU6115" s="2"/>
      <c r="AV6115" s="2"/>
      <c r="AW6115" s="2"/>
      <c r="AX6115" s="2"/>
      <c r="AY6115" s="2"/>
      <c r="AZ6115" s="2"/>
      <c r="BA6115" s="2"/>
      <c r="BB6115" s="2"/>
      <c r="BC6115" s="2"/>
      <c r="BD6115" s="2"/>
      <c r="BE6115" s="2"/>
      <c r="BF6115" s="2"/>
      <c r="BG6115" s="2"/>
      <c r="BH6115" s="2"/>
      <c r="BI6115" s="2"/>
      <c r="BJ6115" s="2"/>
      <c r="BK6115" s="2"/>
      <c r="BL6115" s="2"/>
      <c r="BM6115" s="2"/>
      <c r="BN6115" s="2"/>
      <c r="BO6115" s="2"/>
      <c r="BP6115" s="2"/>
      <c r="BQ6115" s="2"/>
      <c r="BR6115" s="2"/>
      <c r="BS6115" s="2"/>
      <c r="BT6115" s="2"/>
      <c r="BU6115" s="2"/>
      <c r="BV6115" s="2"/>
      <c r="BW6115" s="2"/>
      <c r="BX6115" s="2"/>
      <c r="BY6115" s="2"/>
    </row>
    <row r="6116" spans="38:77" s="11" customFormat="1" x14ac:dyDescent="0.3">
      <c r="AL6116" s="2"/>
      <c r="AM6116" s="2"/>
      <c r="AN6116" s="2"/>
      <c r="AO6116" s="2"/>
      <c r="AP6116" s="2"/>
      <c r="AQ6116" s="2"/>
      <c r="AR6116" s="2"/>
      <c r="AS6116" s="2"/>
      <c r="AT6116" s="2"/>
      <c r="AU6116" s="2"/>
      <c r="AV6116" s="2"/>
      <c r="AW6116" s="2"/>
      <c r="AX6116" s="2"/>
      <c r="AY6116" s="2"/>
      <c r="AZ6116" s="2"/>
      <c r="BA6116" s="2"/>
      <c r="BB6116" s="2"/>
      <c r="BC6116" s="2"/>
      <c r="BD6116" s="2"/>
      <c r="BE6116" s="2"/>
      <c r="BF6116" s="2"/>
      <c r="BG6116" s="2"/>
      <c r="BH6116" s="2"/>
      <c r="BI6116" s="2"/>
      <c r="BJ6116" s="2"/>
      <c r="BK6116" s="2"/>
      <c r="BL6116" s="2"/>
      <c r="BM6116" s="2"/>
      <c r="BN6116" s="2"/>
      <c r="BO6116" s="2"/>
      <c r="BP6116" s="2"/>
      <c r="BQ6116" s="2"/>
      <c r="BR6116" s="2"/>
      <c r="BS6116" s="2"/>
      <c r="BT6116" s="2"/>
      <c r="BU6116" s="2"/>
      <c r="BV6116" s="2"/>
      <c r="BW6116" s="2"/>
      <c r="BX6116" s="2"/>
      <c r="BY6116" s="2"/>
    </row>
    <row r="6117" spans="38:77" s="11" customFormat="1" x14ac:dyDescent="0.3">
      <c r="AL6117" s="2"/>
      <c r="AM6117" s="2"/>
      <c r="AN6117" s="2"/>
      <c r="AO6117" s="2"/>
      <c r="AP6117" s="2"/>
      <c r="AQ6117" s="2"/>
      <c r="AR6117" s="2"/>
      <c r="AS6117" s="2"/>
      <c r="AT6117" s="2"/>
      <c r="AU6117" s="2"/>
      <c r="AV6117" s="2"/>
      <c r="AW6117" s="2"/>
      <c r="AX6117" s="2"/>
      <c r="AY6117" s="2"/>
      <c r="AZ6117" s="2"/>
      <c r="BA6117" s="2"/>
      <c r="BB6117" s="2"/>
      <c r="BC6117" s="2"/>
      <c r="BD6117" s="2"/>
      <c r="BE6117" s="2"/>
      <c r="BF6117" s="2"/>
      <c r="BG6117" s="2"/>
      <c r="BH6117" s="2"/>
      <c r="BI6117" s="2"/>
      <c r="BJ6117" s="2"/>
      <c r="BK6117" s="2"/>
      <c r="BL6117" s="2"/>
      <c r="BM6117" s="2"/>
      <c r="BN6117" s="2"/>
      <c r="BO6117" s="2"/>
      <c r="BP6117" s="2"/>
      <c r="BQ6117" s="2"/>
      <c r="BR6117" s="2"/>
      <c r="BS6117" s="2"/>
      <c r="BT6117" s="2"/>
      <c r="BU6117" s="2"/>
      <c r="BV6117" s="2"/>
      <c r="BW6117" s="2"/>
      <c r="BX6117" s="2"/>
      <c r="BY6117" s="2"/>
    </row>
    <row r="6118" spans="38:77" s="11" customFormat="1" x14ac:dyDescent="0.3">
      <c r="AL6118" s="2"/>
      <c r="AM6118" s="2"/>
      <c r="AN6118" s="2"/>
      <c r="AO6118" s="2"/>
      <c r="AP6118" s="2"/>
      <c r="AQ6118" s="2"/>
      <c r="AR6118" s="2"/>
      <c r="AS6118" s="2"/>
      <c r="AT6118" s="2"/>
      <c r="AU6118" s="2"/>
      <c r="AV6118" s="2"/>
      <c r="AW6118" s="2"/>
      <c r="AX6118" s="2"/>
      <c r="AY6118" s="2"/>
      <c r="AZ6118" s="2"/>
      <c r="BA6118" s="2"/>
      <c r="BB6118" s="2"/>
      <c r="BC6118" s="2"/>
      <c r="BD6118" s="2"/>
      <c r="BE6118" s="2"/>
      <c r="BF6118" s="2"/>
      <c r="BG6118" s="2"/>
      <c r="BH6118" s="2"/>
      <c r="BI6118" s="2"/>
      <c r="BJ6118" s="2"/>
      <c r="BK6118" s="2"/>
      <c r="BL6118" s="2"/>
      <c r="BM6118" s="2"/>
      <c r="BN6118" s="2"/>
      <c r="BO6118" s="2"/>
      <c r="BP6118" s="2"/>
      <c r="BQ6118" s="2"/>
      <c r="BR6118" s="2"/>
      <c r="BS6118" s="2"/>
      <c r="BT6118" s="2"/>
      <c r="BU6118" s="2"/>
      <c r="BV6118" s="2"/>
      <c r="BW6118" s="2"/>
      <c r="BX6118" s="2"/>
      <c r="BY6118" s="2"/>
    </row>
    <row r="6119" spans="38:77" s="11" customFormat="1" x14ac:dyDescent="0.3">
      <c r="AL6119" s="2"/>
      <c r="AM6119" s="2"/>
      <c r="AN6119" s="2"/>
      <c r="AO6119" s="2"/>
      <c r="AP6119" s="2"/>
      <c r="AQ6119" s="2"/>
      <c r="AR6119" s="2"/>
      <c r="AS6119" s="2"/>
      <c r="AT6119" s="2"/>
      <c r="AU6119" s="2"/>
      <c r="AV6119" s="2"/>
      <c r="AW6119" s="2"/>
      <c r="AX6119" s="2"/>
      <c r="AY6119" s="2"/>
      <c r="AZ6119" s="2"/>
      <c r="BA6119" s="2"/>
      <c r="BB6119" s="2"/>
      <c r="BC6119" s="2"/>
      <c r="BD6119" s="2"/>
      <c r="BE6119" s="2"/>
      <c r="BF6119" s="2"/>
      <c r="BG6119" s="2"/>
      <c r="BH6119" s="2"/>
      <c r="BI6119" s="2"/>
      <c r="BJ6119" s="2"/>
      <c r="BK6119" s="2"/>
      <c r="BL6119" s="2"/>
      <c r="BM6119" s="2"/>
      <c r="BN6119" s="2"/>
      <c r="BO6119" s="2"/>
      <c r="BP6119" s="2"/>
      <c r="BQ6119" s="2"/>
      <c r="BR6119" s="2"/>
      <c r="BS6119" s="2"/>
      <c r="BT6119" s="2"/>
      <c r="BU6119" s="2"/>
      <c r="BV6119" s="2"/>
      <c r="BW6119" s="2"/>
      <c r="BX6119" s="2"/>
      <c r="BY6119" s="2"/>
    </row>
    <row r="6120" spans="38:77" s="11" customFormat="1" x14ac:dyDescent="0.3">
      <c r="AL6120" s="2"/>
      <c r="AM6120" s="2"/>
      <c r="AN6120" s="2"/>
      <c r="AO6120" s="2"/>
      <c r="AP6120" s="2"/>
      <c r="AQ6120" s="2"/>
      <c r="AR6120" s="2"/>
      <c r="AS6120" s="2"/>
      <c r="AT6120" s="2"/>
      <c r="AU6120" s="2"/>
      <c r="AV6120" s="2"/>
      <c r="AW6120" s="2"/>
      <c r="AX6120" s="2"/>
      <c r="AY6120" s="2"/>
      <c r="AZ6120" s="2"/>
      <c r="BA6120" s="2"/>
      <c r="BB6120" s="2"/>
      <c r="BC6120" s="2"/>
      <c r="BD6120" s="2"/>
      <c r="BE6120" s="2"/>
      <c r="BF6120" s="2"/>
      <c r="BG6120" s="2"/>
      <c r="BH6120" s="2"/>
      <c r="BI6120" s="2"/>
      <c r="BJ6120" s="2"/>
      <c r="BK6120" s="2"/>
      <c r="BL6120" s="2"/>
      <c r="BM6120" s="2"/>
      <c r="BN6120" s="2"/>
      <c r="BO6120" s="2"/>
      <c r="BP6120" s="2"/>
      <c r="BQ6120" s="2"/>
      <c r="BR6120" s="2"/>
      <c r="BS6120" s="2"/>
      <c r="BT6120" s="2"/>
      <c r="BU6120" s="2"/>
      <c r="BV6120" s="2"/>
      <c r="BW6120" s="2"/>
      <c r="BX6120" s="2"/>
      <c r="BY6120" s="2"/>
    </row>
    <row r="6121" spans="38:77" s="11" customFormat="1" x14ac:dyDescent="0.3">
      <c r="AL6121" s="2"/>
      <c r="AM6121" s="2"/>
      <c r="AN6121" s="2"/>
      <c r="AO6121" s="2"/>
      <c r="AP6121" s="2"/>
      <c r="AQ6121" s="2"/>
      <c r="AR6121" s="2"/>
      <c r="AS6121" s="2"/>
      <c r="AT6121" s="2"/>
      <c r="AU6121" s="2"/>
      <c r="AV6121" s="2"/>
      <c r="AW6121" s="2"/>
      <c r="AX6121" s="2"/>
      <c r="AY6121" s="2"/>
      <c r="AZ6121" s="2"/>
      <c r="BA6121" s="2"/>
      <c r="BB6121" s="2"/>
      <c r="BC6121" s="2"/>
      <c r="BD6121" s="2"/>
      <c r="BE6121" s="2"/>
      <c r="BF6121" s="2"/>
      <c r="BG6121" s="2"/>
      <c r="BH6121" s="2"/>
      <c r="BI6121" s="2"/>
      <c r="BJ6121" s="2"/>
      <c r="BK6121" s="2"/>
      <c r="BL6121" s="2"/>
      <c r="BM6121" s="2"/>
      <c r="BN6121" s="2"/>
      <c r="BO6121" s="2"/>
      <c r="BP6121" s="2"/>
      <c r="BQ6121" s="2"/>
      <c r="BR6121" s="2"/>
      <c r="BS6121" s="2"/>
      <c r="BT6121" s="2"/>
      <c r="BU6121" s="2"/>
      <c r="BV6121" s="2"/>
      <c r="BW6121" s="2"/>
      <c r="BX6121" s="2"/>
      <c r="BY6121" s="2"/>
    </row>
    <row r="6122" spans="38:77" s="11" customFormat="1" x14ac:dyDescent="0.3">
      <c r="AL6122" s="2"/>
      <c r="AM6122" s="2"/>
      <c r="AN6122" s="2"/>
      <c r="AO6122" s="2"/>
      <c r="AP6122" s="2"/>
      <c r="AQ6122" s="2"/>
      <c r="AR6122" s="2"/>
      <c r="AS6122" s="2"/>
      <c r="AT6122" s="2"/>
      <c r="AU6122" s="2"/>
      <c r="AV6122" s="2"/>
      <c r="AW6122" s="2"/>
      <c r="AX6122" s="2"/>
      <c r="AY6122" s="2"/>
      <c r="AZ6122" s="2"/>
      <c r="BA6122" s="2"/>
      <c r="BB6122" s="2"/>
      <c r="BC6122" s="2"/>
      <c r="BD6122" s="2"/>
      <c r="BE6122" s="2"/>
      <c r="BF6122" s="2"/>
      <c r="BG6122" s="2"/>
      <c r="BH6122" s="2"/>
      <c r="BI6122" s="2"/>
      <c r="BJ6122" s="2"/>
      <c r="BK6122" s="2"/>
      <c r="BL6122" s="2"/>
      <c r="BM6122" s="2"/>
      <c r="BN6122" s="2"/>
      <c r="BO6122" s="2"/>
      <c r="BP6122" s="2"/>
      <c r="BQ6122" s="2"/>
      <c r="BR6122" s="2"/>
      <c r="BS6122" s="2"/>
      <c r="BT6122" s="2"/>
      <c r="BU6122" s="2"/>
      <c r="BV6122" s="2"/>
      <c r="BW6122" s="2"/>
      <c r="BX6122" s="2"/>
      <c r="BY6122" s="2"/>
    </row>
    <row r="6123" spans="38:77" s="11" customFormat="1" x14ac:dyDescent="0.3">
      <c r="AL6123" s="2"/>
      <c r="AM6123" s="2"/>
      <c r="AN6123" s="2"/>
      <c r="AO6123" s="2"/>
      <c r="AP6123" s="2"/>
      <c r="AQ6123" s="2"/>
      <c r="AR6123" s="2"/>
      <c r="AS6123" s="2"/>
      <c r="AT6123" s="2"/>
      <c r="AU6123" s="2"/>
      <c r="AV6123" s="2"/>
      <c r="AW6123" s="2"/>
      <c r="AX6123" s="2"/>
      <c r="AY6123" s="2"/>
      <c r="AZ6123" s="2"/>
      <c r="BA6123" s="2"/>
      <c r="BB6123" s="2"/>
      <c r="BC6123" s="2"/>
      <c r="BD6123" s="2"/>
      <c r="BE6123" s="2"/>
      <c r="BF6123" s="2"/>
      <c r="BG6123" s="2"/>
      <c r="BH6123" s="2"/>
      <c r="BI6123" s="2"/>
      <c r="BJ6123" s="2"/>
      <c r="BK6123" s="2"/>
      <c r="BL6123" s="2"/>
      <c r="BM6123" s="2"/>
      <c r="BN6123" s="2"/>
      <c r="BO6123" s="2"/>
      <c r="BP6123" s="2"/>
      <c r="BQ6123" s="2"/>
      <c r="BR6123" s="2"/>
      <c r="BS6123" s="2"/>
      <c r="BT6123" s="2"/>
      <c r="BU6123" s="2"/>
      <c r="BV6123" s="2"/>
      <c r="BW6123" s="2"/>
      <c r="BX6123" s="2"/>
      <c r="BY6123" s="2"/>
    </row>
    <row r="6124" spans="38:77" s="11" customFormat="1" x14ac:dyDescent="0.3">
      <c r="AL6124" s="2"/>
      <c r="AM6124" s="2"/>
      <c r="AN6124" s="2"/>
      <c r="AO6124" s="2"/>
      <c r="AP6124" s="2"/>
      <c r="AQ6124" s="2"/>
      <c r="AR6124" s="2"/>
      <c r="AS6124" s="2"/>
      <c r="AT6124" s="2"/>
      <c r="AU6124" s="2"/>
      <c r="AV6124" s="2"/>
      <c r="AW6124" s="2"/>
      <c r="AX6124" s="2"/>
      <c r="AY6124" s="2"/>
      <c r="AZ6124" s="2"/>
      <c r="BA6124" s="2"/>
      <c r="BB6124" s="2"/>
      <c r="BC6124" s="2"/>
      <c r="BD6124" s="2"/>
      <c r="BE6124" s="2"/>
      <c r="BF6124" s="2"/>
      <c r="BG6124" s="2"/>
      <c r="BH6124" s="2"/>
      <c r="BI6124" s="2"/>
      <c r="BJ6124" s="2"/>
      <c r="BK6124" s="2"/>
      <c r="BL6124" s="2"/>
      <c r="BM6124" s="2"/>
      <c r="BN6124" s="2"/>
      <c r="BO6124" s="2"/>
      <c r="BP6124" s="2"/>
      <c r="BQ6124" s="2"/>
      <c r="BR6124" s="2"/>
      <c r="BS6124" s="2"/>
      <c r="BT6124" s="2"/>
      <c r="BU6124" s="2"/>
      <c r="BV6124" s="2"/>
      <c r="BW6124" s="2"/>
      <c r="BX6124" s="2"/>
      <c r="BY6124" s="2"/>
    </row>
    <row r="6125" spans="38:77" s="11" customFormat="1" x14ac:dyDescent="0.3">
      <c r="AL6125" s="2"/>
      <c r="AM6125" s="2"/>
      <c r="AN6125" s="2"/>
      <c r="AO6125" s="2"/>
      <c r="AP6125" s="2"/>
      <c r="AQ6125" s="2"/>
      <c r="AR6125" s="2"/>
      <c r="AS6125" s="2"/>
      <c r="AT6125" s="2"/>
      <c r="AU6125" s="2"/>
      <c r="AV6125" s="2"/>
      <c r="AW6125" s="2"/>
      <c r="AX6125" s="2"/>
      <c r="AY6125" s="2"/>
      <c r="AZ6125" s="2"/>
      <c r="BA6125" s="2"/>
      <c r="BB6125" s="2"/>
      <c r="BC6125" s="2"/>
      <c r="BD6125" s="2"/>
      <c r="BE6125" s="2"/>
      <c r="BF6125" s="2"/>
      <c r="BG6125" s="2"/>
      <c r="BH6125" s="2"/>
      <c r="BI6125" s="2"/>
      <c r="BJ6125" s="2"/>
      <c r="BK6125" s="2"/>
      <c r="BL6125" s="2"/>
      <c r="BM6125" s="2"/>
      <c r="BN6125" s="2"/>
      <c r="BO6125" s="2"/>
      <c r="BP6125" s="2"/>
      <c r="BQ6125" s="2"/>
      <c r="BR6125" s="2"/>
      <c r="BS6125" s="2"/>
      <c r="BT6125" s="2"/>
      <c r="BU6125" s="2"/>
      <c r="BV6125" s="2"/>
      <c r="BW6125" s="2"/>
      <c r="BX6125" s="2"/>
      <c r="BY6125" s="2"/>
    </row>
    <row r="6126" spans="38:77" s="11" customFormat="1" x14ac:dyDescent="0.3">
      <c r="AL6126" s="2"/>
      <c r="AM6126" s="2"/>
      <c r="AN6126" s="2"/>
      <c r="AO6126" s="2"/>
      <c r="AP6126" s="2"/>
      <c r="AQ6126" s="2"/>
      <c r="AR6126" s="2"/>
      <c r="AS6126" s="2"/>
      <c r="AT6126" s="2"/>
      <c r="AU6126" s="2"/>
      <c r="AV6126" s="2"/>
      <c r="AW6126" s="2"/>
      <c r="AX6126" s="2"/>
      <c r="AY6126" s="2"/>
      <c r="AZ6126" s="2"/>
      <c r="BA6126" s="2"/>
      <c r="BB6126" s="2"/>
      <c r="BC6126" s="2"/>
      <c r="BD6126" s="2"/>
      <c r="BE6126" s="2"/>
      <c r="BF6126" s="2"/>
      <c r="BG6126" s="2"/>
      <c r="BH6126" s="2"/>
      <c r="BI6126" s="2"/>
      <c r="BJ6126" s="2"/>
      <c r="BK6126" s="2"/>
      <c r="BL6126" s="2"/>
      <c r="BM6126" s="2"/>
      <c r="BN6126" s="2"/>
      <c r="BO6126" s="2"/>
      <c r="BP6126" s="2"/>
      <c r="BQ6126" s="2"/>
      <c r="BR6126" s="2"/>
      <c r="BS6126" s="2"/>
      <c r="BT6126" s="2"/>
      <c r="BU6126" s="2"/>
      <c r="BV6126" s="2"/>
      <c r="BW6126" s="2"/>
      <c r="BX6126" s="2"/>
      <c r="BY6126" s="2"/>
    </row>
    <row r="6127" spans="38:77" s="11" customFormat="1" x14ac:dyDescent="0.3">
      <c r="AL6127" s="2"/>
      <c r="AM6127" s="2"/>
      <c r="AN6127" s="2"/>
      <c r="AO6127" s="2"/>
      <c r="AP6127" s="2"/>
      <c r="AQ6127" s="2"/>
      <c r="AR6127" s="2"/>
      <c r="AS6127" s="2"/>
      <c r="AT6127" s="2"/>
      <c r="AU6127" s="2"/>
      <c r="AV6127" s="2"/>
      <c r="AW6127" s="2"/>
      <c r="AX6127" s="2"/>
      <c r="AY6127" s="2"/>
      <c r="AZ6127" s="2"/>
      <c r="BA6127" s="2"/>
      <c r="BB6127" s="2"/>
      <c r="BC6127" s="2"/>
      <c r="BD6127" s="2"/>
      <c r="BE6127" s="2"/>
      <c r="BF6127" s="2"/>
      <c r="BG6127" s="2"/>
      <c r="BH6127" s="2"/>
      <c r="BI6127" s="2"/>
      <c r="BJ6127" s="2"/>
      <c r="BK6127" s="2"/>
      <c r="BL6127" s="2"/>
      <c r="BM6127" s="2"/>
      <c r="BN6127" s="2"/>
      <c r="BO6127" s="2"/>
      <c r="BP6127" s="2"/>
      <c r="BQ6127" s="2"/>
      <c r="BR6127" s="2"/>
      <c r="BS6127" s="2"/>
      <c r="BT6127" s="2"/>
      <c r="BU6127" s="2"/>
      <c r="BV6127" s="2"/>
      <c r="BW6127" s="2"/>
      <c r="BX6127" s="2"/>
      <c r="BY6127" s="2"/>
    </row>
    <row r="6128" spans="38:77" s="11" customFormat="1" x14ac:dyDescent="0.3">
      <c r="AL6128" s="2"/>
      <c r="AM6128" s="2"/>
      <c r="AN6128" s="2"/>
      <c r="AO6128" s="2"/>
      <c r="AP6128" s="2"/>
      <c r="AQ6128" s="2"/>
      <c r="AR6128" s="2"/>
      <c r="AS6128" s="2"/>
      <c r="AT6128" s="2"/>
      <c r="AU6128" s="2"/>
      <c r="AV6128" s="2"/>
      <c r="AW6128" s="2"/>
      <c r="AX6128" s="2"/>
      <c r="AY6128" s="2"/>
      <c r="AZ6128" s="2"/>
      <c r="BA6128" s="2"/>
      <c r="BB6128" s="2"/>
      <c r="BC6128" s="2"/>
      <c r="BD6128" s="2"/>
      <c r="BE6128" s="2"/>
      <c r="BF6128" s="2"/>
      <c r="BG6128" s="2"/>
      <c r="BH6128" s="2"/>
      <c r="BI6128" s="2"/>
      <c r="BJ6128" s="2"/>
      <c r="BK6128" s="2"/>
      <c r="BL6128" s="2"/>
      <c r="BM6128" s="2"/>
      <c r="BN6128" s="2"/>
      <c r="BO6128" s="2"/>
      <c r="BP6128" s="2"/>
      <c r="BQ6128" s="2"/>
      <c r="BR6128" s="2"/>
      <c r="BS6128" s="2"/>
      <c r="BT6128" s="2"/>
      <c r="BU6128" s="2"/>
      <c r="BV6128" s="2"/>
      <c r="BW6128" s="2"/>
      <c r="BX6128" s="2"/>
      <c r="BY6128" s="2"/>
    </row>
    <row r="6129" spans="38:77" s="11" customFormat="1" x14ac:dyDescent="0.3">
      <c r="AL6129" s="2"/>
      <c r="AM6129" s="2"/>
      <c r="AN6129" s="2"/>
      <c r="AO6129" s="2"/>
      <c r="AP6129" s="2"/>
      <c r="AQ6129" s="2"/>
      <c r="AR6129" s="2"/>
      <c r="AS6129" s="2"/>
      <c r="AT6129" s="2"/>
      <c r="AU6129" s="2"/>
      <c r="AV6129" s="2"/>
      <c r="AW6129" s="2"/>
      <c r="AX6129" s="2"/>
      <c r="AY6129" s="2"/>
      <c r="AZ6129" s="2"/>
      <c r="BA6129" s="2"/>
      <c r="BB6129" s="2"/>
      <c r="BC6129" s="2"/>
      <c r="BD6129" s="2"/>
      <c r="BE6129" s="2"/>
      <c r="BF6129" s="2"/>
      <c r="BG6129" s="2"/>
      <c r="BH6129" s="2"/>
      <c r="BI6129" s="2"/>
      <c r="BJ6129" s="2"/>
      <c r="BK6129" s="2"/>
      <c r="BL6129" s="2"/>
      <c r="BM6129" s="2"/>
      <c r="BN6129" s="2"/>
      <c r="BO6129" s="2"/>
      <c r="BP6129" s="2"/>
      <c r="BQ6129" s="2"/>
      <c r="BR6129" s="2"/>
      <c r="BS6129" s="2"/>
      <c r="BT6129" s="2"/>
      <c r="BU6129" s="2"/>
      <c r="BV6129" s="2"/>
      <c r="BW6129" s="2"/>
      <c r="BX6129" s="2"/>
      <c r="BY6129" s="2"/>
    </row>
    <row r="6130" spans="38:77" s="11" customFormat="1" x14ac:dyDescent="0.3">
      <c r="AL6130" s="2"/>
      <c r="AM6130" s="2"/>
      <c r="AN6130" s="2"/>
      <c r="AO6130" s="2"/>
      <c r="AP6130" s="2"/>
      <c r="AQ6130" s="2"/>
      <c r="AR6130" s="2"/>
      <c r="AS6130" s="2"/>
      <c r="AT6130" s="2"/>
      <c r="AU6130" s="2"/>
      <c r="AV6130" s="2"/>
      <c r="AW6130" s="2"/>
      <c r="AX6130" s="2"/>
      <c r="AY6130" s="2"/>
      <c r="AZ6130" s="2"/>
      <c r="BA6130" s="2"/>
      <c r="BB6130" s="2"/>
      <c r="BC6130" s="2"/>
      <c r="BD6130" s="2"/>
      <c r="BE6130" s="2"/>
      <c r="BF6130" s="2"/>
      <c r="BG6130" s="2"/>
      <c r="BH6130" s="2"/>
      <c r="BI6130" s="2"/>
      <c r="BJ6130" s="2"/>
      <c r="BK6130" s="2"/>
      <c r="BL6130" s="2"/>
      <c r="BM6130" s="2"/>
      <c r="BN6130" s="2"/>
      <c r="BO6130" s="2"/>
      <c r="BP6130" s="2"/>
      <c r="BQ6130" s="2"/>
      <c r="BR6130" s="2"/>
      <c r="BS6130" s="2"/>
      <c r="BT6130" s="2"/>
      <c r="BU6130" s="2"/>
      <c r="BV6130" s="2"/>
      <c r="BW6130" s="2"/>
      <c r="BX6130" s="2"/>
      <c r="BY6130" s="2"/>
    </row>
    <row r="6131" spans="38:77" s="11" customFormat="1" x14ac:dyDescent="0.3">
      <c r="AL6131" s="2"/>
      <c r="AM6131" s="2"/>
      <c r="AN6131" s="2"/>
      <c r="AO6131" s="2"/>
      <c r="AP6131" s="2"/>
      <c r="AQ6131" s="2"/>
      <c r="AR6131" s="2"/>
      <c r="AS6131" s="2"/>
      <c r="AT6131" s="2"/>
      <c r="AU6131" s="2"/>
      <c r="AV6131" s="2"/>
      <c r="AW6131" s="2"/>
      <c r="AX6131" s="2"/>
      <c r="AY6131" s="2"/>
      <c r="AZ6131" s="2"/>
      <c r="BA6131" s="2"/>
      <c r="BB6131" s="2"/>
      <c r="BC6131" s="2"/>
      <c r="BD6131" s="2"/>
      <c r="BE6131" s="2"/>
      <c r="BF6131" s="2"/>
      <c r="BG6131" s="2"/>
      <c r="BH6131" s="2"/>
      <c r="BI6131" s="2"/>
      <c r="BJ6131" s="2"/>
      <c r="BK6131" s="2"/>
      <c r="BL6131" s="2"/>
      <c r="BM6131" s="2"/>
      <c r="BN6131" s="2"/>
      <c r="BO6131" s="2"/>
      <c r="BP6131" s="2"/>
      <c r="BQ6131" s="2"/>
      <c r="BR6131" s="2"/>
      <c r="BS6131" s="2"/>
      <c r="BT6131" s="2"/>
      <c r="BU6131" s="2"/>
      <c r="BV6131" s="2"/>
      <c r="BW6131" s="2"/>
      <c r="BX6131" s="2"/>
      <c r="BY6131" s="2"/>
    </row>
    <row r="6132" spans="38:77" s="11" customFormat="1" x14ac:dyDescent="0.3">
      <c r="AL6132" s="2"/>
      <c r="AM6132" s="2"/>
      <c r="AN6132" s="2"/>
      <c r="AO6132" s="2"/>
      <c r="AP6132" s="2"/>
      <c r="AQ6132" s="2"/>
      <c r="AR6132" s="2"/>
      <c r="AS6132" s="2"/>
      <c r="AT6132" s="2"/>
      <c r="AU6132" s="2"/>
      <c r="AV6132" s="2"/>
      <c r="AW6132" s="2"/>
      <c r="AX6132" s="2"/>
      <c r="AY6132" s="2"/>
      <c r="AZ6132" s="2"/>
      <c r="BA6132" s="2"/>
      <c r="BB6132" s="2"/>
      <c r="BC6132" s="2"/>
      <c r="BD6132" s="2"/>
      <c r="BE6132" s="2"/>
      <c r="BF6132" s="2"/>
      <c r="BG6132" s="2"/>
      <c r="BH6132" s="2"/>
      <c r="BI6132" s="2"/>
      <c r="BJ6132" s="2"/>
      <c r="BK6132" s="2"/>
      <c r="BL6132" s="2"/>
      <c r="BM6132" s="2"/>
      <c r="BN6132" s="2"/>
      <c r="BO6132" s="2"/>
      <c r="BP6132" s="2"/>
      <c r="BQ6132" s="2"/>
      <c r="BR6132" s="2"/>
      <c r="BS6132" s="2"/>
      <c r="BT6132" s="2"/>
      <c r="BU6132" s="2"/>
      <c r="BV6132" s="2"/>
      <c r="BW6132" s="2"/>
      <c r="BX6132" s="2"/>
      <c r="BY6132" s="2"/>
    </row>
    <row r="6133" spans="38:77" s="11" customFormat="1" x14ac:dyDescent="0.3">
      <c r="AL6133" s="2"/>
      <c r="AM6133" s="2"/>
      <c r="AN6133" s="2"/>
      <c r="AO6133" s="2"/>
      <c r="AP6133" s="2"/>
      <c r="AQ6133" s="2"/>
      <c r="AR6133" s="2"/>
      <c r="AS6133" s="2"/>
      <c r="AT6133" s="2"/>
      <c r="AU6133" s="2"/>
      <c r="AV6133" s="2"/>
      <c r="AW6133" s="2"/>
      <c r="AX6133" s="2"/>
      <c r="AY6133" s="2"/>
      <c r="AZ6133" s="2"/>
      <c r="BA6133" s="2"/>
      <c r="BB6133" s="2"/>
      <c r="BC6133" s="2"/>
      <c r="BD6133" s="2"/>
      <c r="BE6133" s="2"/>
      <c r="BF6133" s="2"/>
      <c r="BG6133" s="2"/>
      <c r="BH6133" s="2"/>
      <c r="BI6133" s="2"/>
      <c r="BJ6133" s="2"/>
      <c r="BK6133" s="2"/>
      <c r="BL6133" s="2"/>
      <c r="BM6133" s="2"/>
      <c r="BN6133" s="2"/>
      <c r="BO6133" s="2"/>
      <c r="BP6133" s="2"/>
      <c r="BQ6133" s="2"/>
      <c r="BR6133" s="2"/>
      <c r="BS6133" s="2"/>
      <c r="BT6133" s="2"/>
      <c r="BU6133" s="2"/>
      <c r="BV6133" s="2"/>
      <c r="BW6133" s="2"/>
      <c r="BX6133" s="2"/>
      <c r="BY6133" s="2"/>
    </row>
    <row r="6134" spans="38:77" s="11" customFormat="1" x14ac:dyDescent="0.3">
      <c r="AL6134" s="2"/>
      <c r="AM6134" s="2"/>
      <c r="AN6134" s="2"/>
      <c r="AO6134" s="2"/>
      <c r="AP6134" s="2"/>
      <c r="AQ6134" s="2"/>
      <c r="AR6134" s="2"/>
      <c r="AS6134" s="2"/>
      <c r="AT6134" s="2"/>
      <c r="AU6134" s="2"/>
      <c r="AV6134" s="2"/>
      <c r="AW6134" s="2"/>
      <c r="AX6134" s="2"/>
      <c r="AY6134" s="2"/>
      <c r="AZ6134" s="2"/>
      <c r="BA6134" s="2"/>
      <c r="BB6134" s="2"/>
      <c r="BC6134" s="2"/>
      <c r="BD6134" s="2"/>
      <c r="BE6134" s="2"/>
      <c r="BF6134" s="2"/>
      <c r="BG6134" s="2"/>
      <c r="BH6134" s="2"/>
      <c r="BI6134" s="2"/>
      <c r="BJ6134" s="2"/>
      <c r="BK6134" s="2"/>
      <c r="BL6134" s="2"/>
      <c r="BM6134" s="2"/>
      <c r="BN6134" s="2"/>
      <c r="BO6134" s="2"/>
      <c r="BP6134" s="2"/>
      <c r="BQ6134" s="2"/>
      <c r="BR6134" s="2"/>
      <c r="BS6134" s="2"/>
      <c r="BT6134" s="2"/>
      <c r="BU6134" s="2"/>
      <c r="BV6134" s="2"/>
      <c r="BW6134" s="2"/>
      <c r="BX6134" s="2"/>
      <c r="BY6134" s="2"/>
    </row>
    <row r="6135" spans="38:77" s="11" customFormat="1" x14ac:dyDescent="0.3">
      <c r="AL6135" s="2"/>
      <c r="AM6135" s="2"/>
      <c r="AN6135" s="2"/>
      <c r="AO6135" s="2"/>
      <c r="AP6135" s="2"/>
      <c r="AQ6135" s="2"/>
      <c r="AR6135" s="2"/>
      <c r="AS6135" s="2"/>
      <c r="AT6135" s="2"/>
      <c r="AU6135" s="2"/>
      <c r="AV6135" s="2"/>
      <c r="AW6135" s="2"/>
      <c r="AX6135" s="2"/>
      <c r="AY6135" s="2"/>
      <c r="AZ6135" s="2"/>
      <c r="BA6135" s="2"/>
      <c r="BB6135" s="2"/>
      <c r="BC6135" s="2"/>
      <c r="BD6135" s="2"/>
      <c r="BE6135" s="2"/>
      <c r="BF6135" s="2"/>
      <c r="BG6135" s="2"/>
      <c r="BH6135" s="2"/>
      <c r="BI6135" s="2"/>
      <c r="BJ6135" s="2"/>
      <c r="BK6135" s="2"/>
      <c r="BL6135" s="2"/>
      <c r="BM6135" s="2"/>
      <c r="BN6135" s="2"/>
      <c r="BO6135" s="2"/>
      <c r="BP6135" s="2"/>
      <c r="BQ6135" s="2"/>
      <c r="BR6135" s="2"/>
      <c r="BS6135" s="2"/>
      <c r="BT6135" s="2"/>
      <c r="BU6135" s="2"/>
      <c r="BV6135" s="2"/>
      <c r="BW6135" s="2"/>
      <c r="BX6135" s="2"/>
      <c r="BY6135" s="2"/>
    </row>
    <row r="6136" spans="38:77" s="11" customFormat="1" x14ac:dyDescent="0.3">
      <c r="AL6136" s="2"/>
      <c r="AM6136" s="2"/>
      <c r="AN6136" s="2"/>
      <c r="AO6136" s="2"/>
      <c r="AP6136" s="2"/>
      <c r="AQ6136" s="2"/>
      <c r="AR6136" s="2"/>
      <c r="AS6136" s="2"/>
      <c r="AT6136" s="2"/>
      <c r="AU6136" s="2"/>
      <c r="AV6136" s="2"/>
      <c r="AW6136" s="2"/>
      <c r="AX6136" s="2"/>
      <c r="AY6136" s="2"/>
      <c r="AZ6136" s="2"/>
      <c r="BA6136" s="2"/>
      <c r="BB6136" s="2"/>
      <c r="BC6136" s="2"/>
      <c r="BD6136" s="2"/>
      <c r="BE6136" s="2"/>
      <c r="BF6136" s="2"/>
      <c r="BG6136" s="2"/>
      <c r="BH6136" s="2"/>
      <c r="BI6136" s="2"/>
      <c r="BJ6136" s="2"/>
      <c r="BK6136" s="2"/>
      <c r="BL6136" s="2"/>
      <c r="BM6136" s="2"/>
      <c r="BN6136" s="2"/>
      <c r="BO6136" s="2"/>
      <c r="BP6136" s="2"/>
      <c r="BQ6136" s="2"/>
      <c r="BR6136" s="2"/>
      <c r="BS6136" s="2"/>
      <c r="BT6136" s="2"/>
      <c r="BU6136" s="2"/>
      <c r="BV6136" s="2"/>
      <c r="BW6136" s="2"/>
      <c r="BX6136" s="2"/>
      <c r="BY6136" s="2"/>
    </row>
    <row r="6137" spans="38:77" s="11" customFormat="1" x14ac:dyDescent="0.3">
      <c r="AL6137" s="2"/>
      <c r="AM6137" s="2"/>
      <c r="AN6137" s="2"/>
      <c r="AO6137" s="2"/>
      <c r="AP6137" s="2"/>
      <c r="AQ6137" s="2"/>
      <c r="AR6137" s="2"/>
      <c r="AS6137" s="2"/>
      <c r="AT6137" s="2"/>
      <c r="AU6137" s="2"/>
      <c r="AV6137" s="2"/>
      <c r="AW6137" s="2"/>
      <c r="AX6137" s="2"/>
      <c r="AY6137" s="2"/>
      <c r="AZ6137" s="2"/>
      <c r="BA6137" s="2"/>
      <c r="BB6137" s="2"/>
      <c r="BC6137" s="2"/>
      <c r="BD6137" s="2"/>
      <c r="BE6137" s="2"/>
      <c r="BF6137" s="2"/>
      <c r="BG6137" s="2"/>
      <c r="BH6137" s="2"/>
      <c r="BI6137" s="2"/>
      <c r="BJ6137" s="2"/>
      <c r="BK6137" s="2"/>
      <c r="BL6137" s="2"/>
      <c r="BM6137" s="2"/>
      <c r="BN6137" s="2"/>
      <c r="BO6137" s="2"/>
      <c r="BP6137" s="2"/>
      <c r="BQ6137" s="2"/>
      <c r="BR6137" s="2"/>
      <c r="BS6137" s="2"/>
      <c r="BT6137" s="2"/>
      <c r="BU6137" s="2"/>
      <c r="BV6137" s="2"/>
      <c r="BW6137" s="2"/>
      <c r="BX6137" s="2"/>
      <c r="BY6137" s="2"/>
    </row>
    <row r="6138" spans="38:77" s="11" customFormat="1" x14ac:dyDescent="0.3">
      <c r="AL6138" s="2"/>
      <c r="AM6138" s="2"/>
      <c r="AN6138" s="2"/>
      <c r="AO6138" s="2"/>
      <c r="AP6138" s="2"/>
      <c r="AQ6138" s="2"/>
      <c r="AR6138" s="2"/>
      <c r="AS6138" s="2"/>
      <c r="AT6138" s="2"/>
      <c r="AU6138" s="2"/>
      <c r="AV6138" s="2"/>
      <c r="AW6138" s="2"/>
      <c r="AX6138" s="2"/>
      <c r="AY6138" s="2"/>
      <c r="AZ6138" s="2"/>
      <c r="BA6138" s="2"/>
      <c r="BB6138" s="2"/>
      <c r="BC6138" s="2"/>
      <c r="BD6138" s="2"/>
      <c r="BE6138" s="2"/>
      <c r="BF6138" s="2"/>
      <c r="BG6138" s="2"/>
      <c r="BH6138" s="2"/>
      <c r="BI6138" s="2"/>
      <c r="BJ6138" s="2"/>
      <c r="BK6138" s="2"/>
      <c r="BL6138" s="2"/>
      <c r="BM6138" s="2"/>
      <c r="BN6138" s="2"/>
      <c r="BO6138" s="2"/>
      <c r="BP6138" s="2"/>
      <c r="BQ6138" s="2"/>
      <c r="BR6138" s="2"/>
      <c r="BS6138" s="2"/>
      <c r="BT6138" s="2"/>
      <c r="BU6138" s="2"/>
      <c r="BV6138" s="2"/>
      <c r="BW6138" s="2"/>
      <c r="BX6138" s="2"/>
      <c r="BY6138" s="2"/>
    </row>
    <row r="6139" spans="38:77" s="11" customFormat="1" x14ac:dyDescent="0.3">
      <c r="AL6139" s="2"/>
      <c r="AM6139" s="2"/>
      <c r="AN6139" s="2"/>
      <c r="AO6139" s="2"/>
      <c r="AP6139" s="2"/>
      <c r="AQ6139" s="2"/>
      <c r="AR6139" s="2"/>
      <c r="AS6139" s="2"/>
      <c r="AT6139" s="2"/>
      <c r="AU6139" s="2"/>
      <c r="AV6139" s="2"/>
      <c r="AW6139" s="2"/>
      <c r="AX6139" s="2"/>
      <c r="AY6139" s="2"/>
      <c r="AZ6139" s="2"/>
      <c r="BA6139" s="2"/>
      <c r="BB6139" s="2"/>
      <c r="BC6139" s="2"/>
      <c r="BD6139" s="2"/>
      <c r="BE6139" s="2"/>
      <c r="BF6139" s="2"/>
      <c r="BG6139" s="2"/>
      <c r="BH6139" s="2"/>
      <c r="BI6139" s="2"/>
      <c r="BJ6139" s="2"/>
      <c r="BK6139" s="2"/>
      <c r="BL6139" s="2"/>
      <c r="BM6139" s="2"/>
      <c r="BN6139" s="2"/>
      <c r="BO6139" s="2"/>
      <c r="BP6139" s="2"/>
      <c r="BQ6139" s="2"/>
      <c r="BR6139" s="2"/>
      <c r="BS6139" s="2"/>
      <c r="BT6139" s="2"/>
      <c r="BU6139" s="2"/>
      <c r="BV6139" s="2"/>
      <c r="BW6139" s="2"/>
      <c r="BX6139" s="2"/>
      <c r="BY6139" s="2"/>
    </row>
    <row r="6140" spans="38:77" s="11" customFormat="1" x14ac:dyDescent="0.3">
      <c r="AL6140" s="2"/>
      <c r="AM6140" s="2"/>
      <c r="AN6140" s="2"/>
      <c r="AO6140" s="2"/>
      <c r="AP6140" s="2"/>
      <c r="AQ6140" s="2"/>
      <c r="AR6140" s="2"/>
      <c r="AS6140" s="2"/>
      <c r="AT6140" s="2"/>
      <c r="AU6140" s="2"/>
      <c r="AV6140" s="2"/>
      <c r="AW6140" s="2"/>
      <c r="AX6140" s="2"/>
      <c r="AY6140" s="2"/>
      <c r="AZ6140" s="2"/>
      <c r="BA6140" s="2"/>
      <c r="BB6140" s="2"/>
      <c r="BC6140" s="2"/>
      <c r="BD6140" s="2"/>
      <c r="BE6140" s="2"/>
      <c r="BF6140" s="2"/>
      <c r="BG6140" s="2"/>
      <c r="BH6140" s="2"/>
      <c r="BI6140" s="2"/>
      <c r="BJ6140" s="2"/>
      <c r="BK6140" s="2"/>
      <c r="BL6140" s="2"/>
      <c r="BM6140" s="2"/>
      <c r="BN6140" s="2"/>
      <c r="BO6140" s="2"/>
      <c r="BP6140" s="2"/>
      <c r="BQ6140" s="2"/>
      <c r="BR6140" s="2"/>
      <c r="BS6140" s="2"/>
      <c r="BT6140" s="2"/>
      <c r="BU6140" s="2"/>
      <c r="BV6140" s="2"/>
      <c r="BW6140" s="2"/>
      <c r="BX6140" s="2"/>
      <c r="BY6140" s="2"/>
    </row>
    <row r="6141" spans="38:77" s="11" customFormat="1" x14ac:dyDescent="0.3">
      <c r="AL6141" s="2"/>
      <c r="AM6141" s="2"/>
      <c r="AN6141" s="2"/>
      <c r="AO6141" s="2"/>
      <c r="AP6141" s="2"/>
      <c r="AQ6141" s="2"/>
      <c r="AR6141" s="2"/>
      <c r="AS6141" s="2"/>
      <c r="AT6141" s="2"/>
      <c r="AU6141" s="2"/>
      <c r="AV6141" s="2"/>
      <c r="AW6141" s="2"/>
      <c r="AX6141" s="2"/>
      <c r="AY6141" s="2"/>
      <c r="AZ6141" s="2"/>
      <c r="BA6141" s="2"/>
      <c r="BB6141" s="2"/>
      <c r="BC6141" s="2"/>
      <c r="BD6141" s="2"/>
      <c r="BE6141" s="2"/>
      <c r="BF6141" s="2"/>
      <c r="BG6141" s="2"/>
      <c r="BH6141" s="2"/>
      <c r="BI6141" s="2"/>
      <c r="BJ6141" s="2"/>
      <c r="BK6141" s="2"/>
      <c r="BL6141" s="2"/>
      <c r="BM6141" s="2"/>
      <c r="BN6141" s="2"/>
      <c r="BO6141" s="2"/>
      <c r="BP6141" s="2"/>
      <c r="BQ6141" s="2"/>
      <c r="BR6141" s="2"/>
      <c r="BS6141" s="2"/>
      <c r="BT6141" s="2"/>
      <c r="BU6141" s="2"/>
      <c r="BV6141" s="2"/>
      <c r="BW6141" s="2"/>
      <c r="BX6141" s="2"/>
      <c r="BY6141" s="2"/>
    </row>
    <row r="6142" spans="38:77" s="11" customFormat="1" x14ac:dyDescent="0.3">
      <c r="AL6142" s="2"/>
      <c r="AM6142" s="2"/>
      <c r="AN6142" s="2"/>
      <c r="AO6142" s="2"/>
      <c r="AP6142" s="2"/>
      <c r="AQ6142" s="2"/>
      <c r="AR6142" s="2"/>
      <c r="AS6142" s="2"/>
      <c r="AT6142" s="2"/>
      <c r="AU6142" s="2"/>
      <c r="AV6142" s="2"/>
      <c r="AW6142" s="2"/>
      <c r="AX6142" s="2"/>
      <c r="AY6142" s="2"/>
      <c r="AZ6142" s="2"/>
      <c r="BA6142" s="2"/>
      <c r="BB6142" s="2"/>
      <c r="BC6142" s="2"/>
      <c r="BD6142" s="2"/>
      <c r="BE6142" s="2"/>
      <c r="BF6142" s="2"/>
      <c r="BG6142" s="2"/>
      <c r="BH6142" s="2"/>
      <c r="BI6142" s="2"/>
      <c r="BJ6142" s="2"/>
      <c r="BK6142" s="2"/>
      <c r="BL6142" s="2"/>
      <c r="BM6142" s="2"/>
      <c r="BN6142" s="2"/>
      <c r="BO6142" s="2"/>
      <c r="BP6142" s="2"/>
      <c r="BQ6142" s="2"/>
      <c r="BR6142" s="2"/>
      <c r="BS6142" s="2"/>
      <c r="BT6142" s="2"/>
      <c r="BU6142" s="2"/>
      <c r="BV6142" s="2"/>
      <c r="BW6142" s="2"/>
      <c r="BX6142" s="2"/>
      <c r="BY6142" s="2"/>
    </row>
    <row r="6143" spans="38:77" s="11" customFormat="1" x14ac:dyDescent="0.3">
      <c r="AL6143" s="2"/>
      <c r="AM6143" s="2"/>
      <c r="AN6143" s="2"/>
      <c r="AO6143" s="2"/>
      <c r="AP6143" s="2"/>
      <c r="AQ6143" s="2"/>
      <c r="AR6143" s="2"/>
      <c r="AS6143" s="2"/>
      <c r="AT6143" s="2"/>
      <c r="AU6143" s="2"/>
      <c r="AV6143" s="2"/>
      <c r="AW6143" s="2"/>
      <c r="AX6143" s="2"/>
      <c r="AY6143" s="2"/>
      <c r="AZ6143" s="2"/>
      <c r="BA6143" s="2"/>
      <c r="BB6143" s="2"/>
      <c r="BC6143" s="2"/>
      <c r="BD6143" s="2"/>
      <c r="BE6143" s="2"/>
      <c r="BF6143" s="2"/>
      <c r="BG6143" s="2"/>
      <c r="BH6143" s="2"/>
      <c r="BI6143" s="2"/>
      <c r="BJ6143" s="2"/>
      <c r="BK6143" s="2"/>
      <c r="BL6143" s="2"/>
      <c r="BM6143" s="2"/>
      <c r="BN6143" s="2"/>
      <c r="BO6143" s="2"/>
      <c r="BP6143" s="2"/>
      <c r="BQ6143" s="2"/>
      <c r="BR6143" s="2"/>
      <c r="BS6143" s="2"/>
      <c r="BT6143" s="2"/>
      <c r="BU6143" s="2"/>
      <c r="BV6143" s="2"/>
      <c r="BW6143" s="2"/>
      <c r="BX6143" s="2"/>
      <c r="BY6143" s="2"/>
    </row>
    <row r="6144" spans="38:77" s="11" customFormat="1" x14ac:dyDescent="0.3">
      <c r="AL6144" s="2"/>
      <c r="AM6144" s="2"/>
      <c r="AN6144" s="2"/>
      <c r="AO6144" s="2"/>
      <c r="AP6144" s="2"/>
      <c r="AQ6144" s="2"/>
      <c r="AR6144" s="2"/>
      <c r="AS6144" s="2"/>
      <c r="AT6144" s="2"/>
      <c r="AU6144" s="2"/>
      <c r="AV6144" s="2"/>
      <c r="AW6144" s="2"/>
      <c r="AX6144" s="2"/>
      <c r="AY6144" s="2"/>
      <c r="AZ6144" s="2"/>
      <c r="BA6144" s="2"/>
      <c r="BB6144" s="2"/>
      <c r="BC6144" s="2"/>
      <c r="BD6144" s="2"/>
      <c r="BE6144" s="2"/>
      <c r="BF6144" s="2"/>
      <c r="BG6144" s="2"/>
      <c r="BH6144" s="2"/>
      <c r="BI6144" s="2"/>
      <c r="BJ6144" s="2"/>
      <c r="BK6144" s="2"/>
      <c r="BL6144" s="2"/>
      <c r="BM6144" s="2"/>
      <c r="BN6144" s="2"/>
      <c r="BO6144" s="2"/>
      <c r="BP6144" s="2"/>
      <c r="BQ6144" s="2"/>
      <c r="BR6144" s="2"/>
      <c r="BS6144" s="2"/>
      <c r="BT6144" s="2"/>
      <c r="BU6144" s="2"/>
      <c r="BV6144" s="2"/>
      <c r="BW6144" s="2"/>
      <c r="BX6144" s="2"/>
      <c r="BY6144" s="2"/>
    </row>
    <row r="6145" spans="38:77" s="11" customFormat="1" x14ac:dyDescent="0.3">
      <c r="AL6145" s="2"/>
      <c r="AM6145" s="2"/>
      <c r="AN6145" s="2"/>
      <c r="AO6145" s="2"/>
      <c r="AP6145" s="2"/>
      <c r="AQ6145" s="2"/>
      <c r="AR6145" s="2"/>
      <c r="AS6145" s="2"/>
      <c r="AT6145" s="2"/>
      <c r="AU6145" s="2"/>
      <c r="AV6145" s="2"/>
      <c r="AW6145" s="2"/>
      <c r="AX6145" s="2"/>
      <c r="AY6145" s="2"/>
      <c r="AZ6145" s="2"/>
      <c r="BA6145" s="2"/>
      <c r="BB6145" s="2"/>
      <c r="BC6145" s="2"/>
      <c r="BD6145" s="2"/>
      <c r="BE6145" s="2"/>
      <c r="BF6145" s="2"/>
      <c r="BG6145" s="2"/>
      <c r="BH6145" s="2"/>
      <c r="BI6145" s="2"/>
      <c r="BJ6145" s="2"/>
      <c r="BK6145" s="2"/>
      <c r="BL6145" s="2"/>
      <c r="BM6145" s="2"/>
      <c r="BN6145" s="2"/>
      <c r="BO6145" s="2"/>
      <c r="BP6145" s="2"/>
      <c r="BQ6145" s="2"/>
      <c r="BR6145" s="2"/>
      <c r="BS6145" s="2"/>
      <c r="BT6145" s="2"/>
      <c r="BU6145" s="2"/>
      <c r="BV6145" s="2"/>
      <c r="BW6145" s="2"/>
      <c r="BX6145" s="2"/>
      <c r="BY6145" s="2"/>
    </row>
    <row r="6146" spans="38:77" s="11" customFormat="1" x14ac:dyDescent="0.3">
      <c r="AL6146" s="2"/>
      <c r="AM6146" s="2"/>
      <c r="AN6146" s="2"/>
      <c r="AO6146" s="2"/>
      <c r="AP6146" s="2"/>
      <c r="AQ6146" s="2"/>
      <c r="AR6146" s="2"/>
      <c r="AS6146" s="2"/>
      <c r="AT6146" s="2"/>
      <c r="AU6146" s="2"/>
      <c r="AV6146" s="2"/>
      <c r="AW6146" s="2"/>
      <c r="AX6146" s="2"/>
      <c r="AY6146" s="2"/>
      <c r="AZ6146" s="2"/>
      <c r="BA6146" s="2"/>
      <c r="BB6146" s="2"/>
      <c r="BC6146" s="2"/>
      <c r="BD6146" s="2"/>
      <c r="BE6146" s="2"/>
      <c r="BF6146" s="2"/>
      <c r="BG6146" s="2"/>
      <c r="BH6146" s="2"/>
      <c r="BI6146" s="2"/>
      <c r="BJ6146" s="2"/>
      <c r="BK6146" s="2"/>
      <c r="BL6146" s="2"/>
      <c r="BM6146" s="2"/>
      <c r="BN6146" s="2"/>
      <c r="BO6146" s="2"/>
      <c r="BP6146" s="2"/>
      <c r="BQ6146" s="2"/>
      <c r="BR6146" s="2"/>
      <c r="BS6146" s="2"/>
      <c r="BT6146" s="2"/>
      <c r="BU6146" s="2"/>
      <c r="BV6146" s="2"/>
      <c r="BW6146" s="2"/>
      <c r="BX6146" s="2"/>
      <c r="BY6146" s="2"/>
    </row>
    <row r="6147" spans="38:77" s="11" customFormat="1" x14ac:dyDescent="0.3">
      <c r="AL6147" s="2"/>
      <c r="AM6147" s="2"/>
      <c r="AN6147" s="2"/>
      <c r="AO6147" s="2"/>
      <c r="AP6147" s="2"/>
      <c r="AQ6147" s="2"/>
      <c r="AR6147" s="2"/>
      <c r="AS6147" s="2"/>
      <c r="AT6147" s="2"/>
      <c r="AU6147" s="2"/>
      <c r="AV6147" s="2"/>
      <c r="AW6147" s="2"/>
      <c r="AX6147" s="2"/>
      <c r="AY6147" s="2"/>
      <c r="AZ6147" s="2"/>
      <c r="BA6147" s="2"/>
      <c r="BB6147" s="2"/>
      <c r="BC6147" s="2"/>
      <c r="BD6147" s="2"/>
      <c r="BE6147" s="2"/>
      <c r="BF6147" s="2"/>
      <c r="BG6147" s="2"/>
      <c r="BH6147" s="2"/>
      <c r="BI6147" s="2"/>
      <c r="BJ6147" s="2"/>
      <c r="BK6147" s="2"/>
      <c r="BL6147" s="2"/>
      <c r="BM6147" s="2"/>
      <c r="BN6147" s="2"/>
      <c r="BO6147" s="2"/>
      <c r="BP6147" s="2"/>
      <c r="BQ6147" s="2"/>
      <c r="BR6147" s="2"/>
      <c r="BS6147" s="2"/>
      <c r="BT6147" s="2"/>
      <c r="BU6147" s="2"/>
      <c r="BV6147" s="2"/>
      <c r="BW6147" s="2"/>
      <c r="BX6147" s="2"/>
      <c r="BY6147" s="2"/>
    </row>
    <row r="6148" spans="38:77" s="11" customFormat="1" x14ac:dyDescent="0.3">
      <c r="AL6148" s="2"/>
      <c r="AM6148" s="2"/>
      <c r="AN6148" s="2"/>
      <c r="AO6148" s="2"/>
      <c r="AP6148" s="2"/>
      <c r="AQ6148" s="2"/>
      <c r="AR6148" s="2"/>
      <c r="AS6148" s="2"/>
      <c r="AT6148" s="2"/>
      <c r="AU6148" s="2"/>
      <c r="AV6148" s="2"/>
      <c r="AW6148" s="2"/>
      <c r="AX6148" s="2"/>
      <c r="AY6148" s="2"/>
      <c r="AZ6148" s="2"/>
      <c r="BA6148" s="2"/>
      <c r="BB6148" s="2"/>
      <c r="BC6148" s="2"/>
      <c r="BD6148" s="2"/>
      <c r="BE6148" s="2"/>
      <c r="BF6148" s="2"/>
      <c r="BG6148" s="2"/>
      <c r="BH6148" s="2"/>
      <c r="BI6148" s="2"/>
      <c r="BJ6148" s="2"/>
      <c r="BK6148" s="2"/>
      <c r="BL6148" s="2"/>
      <c r="BM6148" s="2"/>
      <c r="BN6148" s="2"/>
      <c r="BO6148" s="2"/>
      <c r="BP6148" s="2"/>
      <c r="BQ6148" s="2"/>
      <c r="BR6148" s="2"/>
      <c r="BS6148" s="2"/>
      <c r="BT6148" s="2"/>
      <c r="BU6148" s="2"/>
      <c r="BV6148" s="2"/>
      <c r="BW6148" s="2"/>
      <c r="BX6148" s="2"/>
      <c r="BY6148" s="2"/>
    </row>
    <row r="6149" spans="38:77" s="11" customFormat="1" x14ac:dyDescent="0.3">
      <c r="AL6149" s="2"/>
      <c r="AM6149" s="2"/>
      <c r="AN6149" s="2"/>
      <c r="AO6149" s="2"/>
      <c r="AP6149" s="2"/>
      <c r="AQ6149" s="2"/>
      <c r="AR6149" s="2"/>
      <c r="AS6149" s="2"/>
      <c r="AT6149" s="2"/>
      <c r="AU6149" s="2"/>
      <c r="AV6149" s="2"/>
      <c r="AW6149" s="2"/>
      <c r="AX6149" s="2"/>
      <c r="AY6149" s="2"/>
      <c r="AZ6149" s="2"/>
      <c r="BA6149" s="2"/>
      <c r="BB6149" s="2"/>
      <c r="BC6149" s="2"/>
      <c r="BD6149" s="2"/>
      <c r="BE6149" s="2"/>
      <c r="BF6149" s="2"/>
      <c r="BG6149" s="2"/>
      <c r="BH6149" s="2"/>
      <c r="BI6149" s="2"/>
      <c r="BJ6149" s="2"/>
      <c r="BK6149" s="2"/>
      <c r="BL6149" s="2"/>
      <c r="BM6149" s="2"/>
      <c r="BN6149" s="2"/>
      <c r="BO6149" s="2"/>
      <c r="BP6149" s="2"/>
      <c r="BQ6149" s="2"/>
      <c r="BR6149" s="2"/>
      <c r="BS6149" s="2"/>
      <c r="BT6149" s="2"/>
      <c r="BU6149" s="2"/>
      <c r="BV6149" s="2"/>
      <c r="BW6149" s="2"/>
      <c r="BX6149" s="2"/>
      <c r="BY6149" s="2"/>
    </row>
    <row r="6150" spans="38:77" s="11" customFormat="1" x14ac:dyDescent="0.3">
      <c r="AL6150" s="2"/>
      <c r="AM6150" s="2"/>
      <c r="AN6150" s="2"/>
      <c r="AO6150" s="2"/>
      <c r="AP6150" s="2"/>
      <c r="AQ6150" s="2"/>
      <c r="AR6150" s="2"/>
      <c r="AS6150" s="2"/>
      <c r="AT6150" s="2"/>
      <c r="AU6150" s="2"/>
      <c r="AV6150" s="2"/>
      <c r="AW6150" s="2"/>
      <c r="AX6150" s="2"/>
      <c r="AY6150" s="2"/>
      <c r="AZ6150" s="2"/>
      <c r="BA6150" s="2"/>
      <c r="BB6150" s="2"/>
      <c r="BC6150" s="2"/>
      <c r="BD6150" s="2"/>
      <c r="BE6150" s="2"/>
      <c r="BF6150" s="2"/>
      <c r="BG6150" s="2"/>
      <c r="BH6150" s="2"/>
      <c r="BI6150" s="2"/>
      <c r="BJ6150" s="2"/>
      <c r="BK6150" s="2"/>
      <c r="BL6150" s="2"/>
      <c r="BM6150" s="2"/>
      <c r="BN6150" s="2"/>
      <c r="BO6150" s="2"/>
      <c r="BP6150" s="2"/>
      <c r="BQ6150" s="2"/>
      <c r="BR6150" s="2"/>
      <c r="BS6150" s="2"/>
      <c r="BT6150" s="2"/>
      <c r="BU6150" s="2"/>
      <c r="BV6150" s="2"/>
      <c r="BW6150" s="2"/>
      <c r="BX6150" s="2"/>
      <c r="BY6150" s="2"/>
    </row>
    <row r="6151" spans="38:77" s="11" customFormat="1" x14ac:dyDescent="0.3">
      <c r="AL6151" s="2"/>
      <c r="AM6151" s="2"/>
      <c r="AN6151" s="2"/>
      <c r="AO6151" s="2"/>
      <c r="AP6151" s="2"/>
      <c r="AQ6151" s="2"/>
      <c r="AR6151" s="2"/>
      <c r="AS6151" s="2"/>
      <c r="AT6151" s="2"/>
      <c r="AU6151" s="2"/>
      <c r="AV6151" s="2"/>
      <c r="AW6151" s="2"/>
      <c r="AX6151" s="2"/>
      <c r="AY6151" s="2"/>
      <c r="AZ6151" s="2"/>
      <c r="BA6151" s="2"/>
      <c r="BB6151" s="2"/>
      <c r="BC6151" s="2"/>
      <c r="BD6151" s="2"/>
      <c r="BE6151" s="2"/>
      <c r="BF6151" s="2"/>
      <c r="BG6151" s="2"/>
      <c r="BH6151" s="2"/>
      <c r="BI6151" s="2"/>
      <c r="BJ6151" s="2"/>
      <c r="BK6151" s="2"/>
      <c r="BL6151" s="2"/>
      <c r="BM6151" s="2"/>
      <c r="BN6151" s="2"/>
      <c r="BO6151" s="2"/>
      <c r="BP6151" s="2"/>
      <c r="BQ6151" s="2"/>
      <c r="BR6151" s="2"/>
      <c r="BS6151" s="2"/>
      <c r="BT6151" s="2"/>
      <c r="BU6151" s="2"/>
      <c r="BV6151" s="2"/>
      <c r="BW6151" s="2"/>
      <c r="BX6151" s="2"/>
      <c r="BY6151" s="2"/>
    </row>
    <row r="6152" spans="38:77" s="11" customFormat="1" x14ac:dyDescent="0.3">
      <c r="AL6152" s="2"/>
      <c r="AM6152" s="2"/>
      <c r="AN6152" s="2"/>
      <c r="AO6152" s="2"/>
      <c r="AP6152" s="2"/>
      <c r="AQ6152" s="2"/>
      <c r="AR6152" s="2"/>
      <c r="AS6152" s="2"/>
      <c r="AT6152" s="2"/>
      <c r="AU6152" s="2"/>
      <c r="AV6152" s="2"/>
      <c r="AW6152" s="2"/>
      <c r="AX6152" s="2"/>
      <c r="AY6152" s="2"/>
      <c r="AZ6152" s="2"/>
      <c r="BA6152" s="2"/>
      <c r="BB6152" s="2"/>
      <c r="BC6152" s="2"/>
      <c r="BD6152" s="2"/>
      <c r="BE6152" s="2"/>
      <c r="BF6152" s="2"/>
      <c r="BG6152" s="2"/>
      <c r="BH6152" s="2"/>
      <c r="BI6152" s="2"/>
      <c r="BJ6152" s="2"/>
      <c r="BK6152" s="2"/>
      <c r="BL6152" s="2"/>
      <c r="BM6152" s="2"/>
      <c r="BN6152" s="2"/>
      <c r="BO6152" s="2"/>
      <c r="BP6152" s="2"/>
      <c r="BQ6152" s="2"/>
      <c r="BR6152" s="2"/>
      <c r="BS6152" s="2"/>
      <c r="BT6152" s="2"/>
      <c r="BU6152" s="2"/>
      <c r="BV6152" s="2"/>
      <c r="BW6152" s="2"/>
      <c r="BX6152" s="2"/>
      <c r="BY6152" s="2"/>
    </row>
    <row r="6153" spans="38:77" s="11" customFormat="1" x14ac:dyDescent="0.3">
      <c r="AL6153" s="2"/>
      <c r="AM6153" s="2"/>
      <c r="AN6153" s="2"/>
      <c r="AO6153" s="2"/>
      <c r="AP6153" s="2"/>
      <c r="AQ6153" s="2"/>
      <c r="AR6153" s="2"/>
      <c r="AS6153" s="2"/>
      <c r="AT6153" s="2"/>
      <c r="AU6153" s="2"/>
      <c r="AV6153" s="2"/>
      <c r="AW6153" s="2"/>
      <c r="AX6153" s="2"/>
      <c r="AY6153" s="2"/>
      <c r="AZ6153" s="2"/>
      <c r="BA6153" s="2"/>
      <c r="BB6153" s="2"/>
      <c r="BC6153" s="2"/>
      <c r="BD6153" s="2"/>
      <c r="BE6153" s="2"/>
      <c r="BF6153" s="2"/>
      <c r="BG6153" s="2"/>
      <c r="BH6153" s="2"/>
      <c r="BI6153" s="2"/>
      <c r="BJ6153" s="2"/>
      <c r="BK6153" s="2"/>
      <c r="BL6153" s="2"/>
      <c r="BM6153" s="2"/>
      <c r="BN6153" s="2"/>
      <c r="BO6153" s="2"/>
      <c r="BP6153" s="2"/>
      <c r="BQ6153" s="2"/>
      <c r="BR6153" s="2"/>
      <c r="BS6153" s="2"/>
      <c r="BT6153" s="2"/>
      <c r="BU6153" s="2"/>
      <c r="BV6153" s="2"/>
      <c r="BW6153" s="2"/>
      <c r="BX6153" s="2"/>
      <c r="BY6153" s="2"/>
    </row>
    <row r="6154" spans="38:77" s="11" customFormat="1" x14ac:dyDescent="0.3">
      <c r="AL6154" s="2"/>
      <c r="AM6154" s="2"/>
      <c r="AN6154" s="2"/>
      <c r="AO6154" s="2"/>
      <c r="AP6154" s="2"/>
      <c r="AQ6154" s="2"/>
      <c r="AR6154" s="2"/>
      <c r="AS6154" s="2"/>
      <c r="AT6154" s="2"/>
      <c r="AU6154" s="2"/>
      <c r="AV6154" s="2"/>
      <c r="AW6154" s="2"/>
      <c r="AX6154" s="2"/>
      <c r="AY6154" s="2"/>
      <c r="AZ6154" s="2"/>
      <c r="BA6154" s="2"/>
      <c r="BB6154" s="2"/>
      <c r="BC6154" s="2"/>
      <c r="BD6154" s="2"/>
      <c r="BE6154" s="2"/>
      <c r="BF6154" s="2"/>
      <c r="BG6154" s="2"/>
      <c r="BH6154" s="2"/>
      <c r="BI6154" s="2"/>
      <c r="BJ6154" s="2"/>
      <c r="BK6154" s="2"/>
      <c r="BL6154" s="2"/>
      <c r="BM6154" s="2"/>
      <c r="BN6154" s="2"/>
      <c r="BO6154" s="2"/>
      <c r="BP6154" s="2"/>
      <c r="BQ6154" s="2"/>
      <c r="BR6154" s="2"/>
      <c r="BS6154" s="2"/>
      <c r="BT6154" s="2"/>
      <c r="BU6154" s="2"/>
      <c r="BV6154" s="2"/>
      <c r="BW6154" s="2"/>
      <c r="BX6154" s="2"/>
      <c r="BY6154" s="2"/>
    </row>
    <row r="6155" spans="38:77" s="11" customFormat="1" x14ac:dyDescent="0.3">
      <c r="AL6155" s="2"/>
      <c r="AM6155" s="2"/>
      <c r="AN6155" s="2"/>
      <c r="AO6155" s="2"/>
      <c r="AP6155" s="2"/>
      <c r="AQ6155" s="2"/>
      <c r="AR6155" s="2"/>
      <c r="AS6155" s="2"/>
      <c r="AT6155" s="2"/>
      <c r="AU6155" s="2"/>
      <c r="AV6155" s="2"/>
      <c r="AW6155" s="2"/>
      <c r="AX6155" s="2"/>
      <c r="AY6155" s="2"/>
      <c r="AZ6155" s="2"/>
      <c r="BA6155" s="2"/>
      <c r="BB6155" s="2"/>
      <c r="BC6155" s="2"/>
      <c r="BD6155" s="2"/>
      <c r="BE6155" s="2"/>
      <c r="BF6155" s="2"/>
      <c r="BG6155" s="2"/>
      <c r="BH6155" s="2"/>
      <c r="BI6155" s="2"/>
      <c r="BJ6155" s="2"/>
      <c r="BK6155" s="2"/>
      <c r="BL6155" s="2"/>
      <c r="BM6155" s="2"/>
      <c r="BN6155" s="2"/>
      <c r="BO6155" s="2"/>
      <c r="BP6155" s="2"/>
      <c r="BQ6155" s="2"/>
      <c r="BR6155" s="2"/>
      <c r="BS6155" s="2"/>
      <c r="BT6155" s="2"/>
      <c r="BU6155" s="2"/>
      <c r="BV6155" s="2"/>
      <c r="BW6155" s="2"/>
      <c r="BX6155" s="2"/>
      <c r="BY6155" s="2"/>
    </row>
    <row r="6156" spans="38:77" s="11" customFormat="1" x14ac:dyDescent="0.3">
      <c r="AL6156" s="2"/>
      <c r="AM6156" s="2"/>
      <c r="AN6156" s="2"/>
      <c r="AO6156" s="2"/>
      <c r="AP6156" s="2"/>
      <c r="AQ6156" s="2"/>
      <c r="AR6156" s="2"/>
      <c r="AS6156" s="2"/>
      <c r="AT6156" s="2"/>
      <c r="AU6156" s="2"/>
      <c r="AV6156" s="2"/>
      <c r="AW6156" s="2"/>
      <c r="AX6156" s="2"/>
      <c r="AY6156" s="2"/>
      <c r="AZ6156" s="2"/>
      <c r="BA6156" s="2"/>
      <c r="BB6156" s="2"/>
      <c r="BC6156" s="2"/>
      <c r="BD6156" s="2"/>
      <c r="BE6156" s="2"/>
      <c r="BF6156" s="2"/>
      <c r="BG6156" s="2"/>
      <c r="BH6156" s="2"/>
      <c r="BI6156" s="2"/>
      <c r="BJ6156" s="2"/>
      <c r="BK6156" s="2"/>
      <c r="BL6156" s="2"/>
      <c r="BM6156" s="2"/>
      <c r="BN6156" s="2"/>
      <c r="BO6156" s="2"/>
      <c r="BP6156" s="2"/>
      <c r="BQ6156" s="2"/>
      <c r="BR6156" s="2"/>
      <c r="BS6156" s="2"/>
      <c r="BT6156" s="2"/>
      <c r="BU6156" s="2"/>
      <c r="BV6156" s="2"/>
      <c r="BW6156" s="2"/>
      <c r="BX6156" s="2"/>
      <c r="BY6156" s="2"/>
    </row>
    <row r="6157" spans="38:77" s="11" customFormat="1" x14ac:dyDescent="0.3">
      <c r="AL6157" s="2"/>
      <c r="AM6157" s="2"/>
      <c r="AN6157" s="2"/>
      <c r="AO6157" s="2"/>
      <c r="AP6157" s="2"/>
      <c r="AQ6157" s="2"/>
      <c r="AR6157" s="2"/>
      <c r="AS6157" s="2"/>
      <c r="AT6157" s="2"/>
      <c r="AU6157" s="2"/>
      <c r="AV6157" s="2"/>
      <c r="AW6157" s="2"/>
      <c r="AX6157" s="2"/>
      <c r="AY6157" s="2"/>
      <c r="AZ6157" s="2"/>
      <c r="BA6157" s="2"/>
      <c r="BB6157" s="2"/>
      <c r="BC6157" s="2"/>
      <c r="BD6157" s="2"/>
      <c r="BE6157" s="2"/>
      <c r="BF6157" s="2"/>
      <c r="BG6157" s="2"/>
      <c r="BH6157" s="2"/>
      <c r="BI6157" s="2"/>
      <c r="BJ6157" s="2"/>
      <c r="BK6157" s="2"/>
      <c r="BL6157" s="2"/>
      <c r="BM6157" s="2"/>
      <c r="BN6157" s="2"/>
      <c r="BO6157" s="2"/>
      <c r="BP6157" s="2"/>
      <c r="BQ6157" s="2"/>
      <c r="BR6157" s="2"/>
      <c r="BS6157" s="2"/>
      <c r="BT6157" s="2"/>
      <c r="BU6157" s="2"/>
      <c r="BV6157" s="2"/>
      <c r="BW6157" s="2"/>
      <c r="BX6157" s="2"/>
      <c r="BY6157" s="2"/>
    </row>
    <row r="6158" spans="38:77" s="11" customFormat="1" x14ac:dyDescent="0.3">
      <c r="AL6158" s="2"/>
      <c r="AM6158" s="2"/>
      <c r="AN6158" s="2"/>
      <c r="AO6158" s="2"/>
      <c r="AP6158" s="2"/>
      <c r="AQ6158" s="2"/>
      <c r="AR6158" s="2"/>
      <c r="AS6158" s="2"/>
      <c r="AT6158" s="2"/>
      <c r="AU6158" s="2"/>
      <c r="AV6158" s="2"/>
      <c r="AW6158" s="2"/>
      <c r="AX6158" s="2"/>
      <c r="AY6158" s="2"/>
      <c r="AZ6158" s="2"/>
      <c r="BA6158" s="2"/>
      <c r="BB6158" s="2"/>
      <c r="BC6158" s="2"/>
      <c r="BD6158" s="2"/>
      <c r="BE6158" s="2"/>
      <c r="BF6158" s="2"/>
      <c r="BG6158" s="2"/>
      <c r="BH6158" s="2"/>
      <c r="BI6158" s="2"/>
      <c r="BJ6158" s="2"/>
      <c r="BK6158" s="2"/>
      <c r="BL6158" s="2"/>
      <c r="BM6158" s="2"/>
      <c r="BN6158" s="2"/>
      <c r="BO6158" s="2"/>
      <c r="BP6158" s="2"/>
      <c r="BQ6158" s="2"/>
      <c r="BR6158" s="2"/>
      <c r="BS6158" s="2"/>
      <c r="BT6158" s="2"/>
      <c r="BU6158" s="2"/>
      <c r="BV6158" s="2"/>
      <c r="BW6158" s="2"/>
      <c r="BX6158" s="2"/>
      <c r="BY6158" s="2"/>
    </row>
    <row r="6159" spans="38:77" s="11" customFormat="1" x14ac:dyDescent="0.3">
      <c r="AL6159" s="2"/>
      <c r="AM6159" s="2"/>
      <c r="AN6159" s="2"/>
      <c r="AO6159" s="2"/>
      <c r="AP6159" s="2"/>
      <c r="AQ6159" s="2"/>
      <c r="AR6159" s="2"/>
      <c r="AS6159" s="2"/>
      <c r="AT6159" s="2"/>
      <c r="AU6159" s="2"/>
      <c r="AV6159" s="2"/>
      <c r="AW6159" s="2"/>
      <c r="AX6159" s="2"/>
      <c r="AY6159" s="2"/>
      <c r="AZ6159" s="2"/>
      <c r="BA6159" s="2"/>
      <c r="BB6159" s="2"/>
      <c r="BC6159" s="2"/>
      <c r="BD6159" s="2"/>
      <c r="BE6159" s="2"/>
      <c r="BF6159" s="2"/>
      <c r="BG6159" s="2"/>
      <c r="BH6159" s="2"/>
      <c r="BI6159" s="2"/>
      <c r="BJ6159" s="2"/>
      <c r="BK6159" s="2"/>
      <c r="BL6159" s="2"/>
      <c r="BM6159" s="2"/>
      <c r="BN6159" s="2"/>
      <c r="BO6159" s="2"/>
      <c r="BP6159" s="2"/>
      <c r="BQ6159" s="2"/>
      <c r="BR6159" s="2"/>
      <c r="BS6159" s="2"/>
      <c r="BT6159" s="2"/>
      <c r="BU6159" s="2"/>
      <c r="BV6159" s="2"/>
      <c r="BW6159" s="2"/>
      <c r="BX6159" s="2"/>
      <c r="BY6159" s="2"/>
    </row>
    <row r="6160" spans="38:77" s="11" customFormat="1" x14ac:dyDescent="0.3">
      <c r="AL6160" s="2"/>
      <c r="AM6160" s="2"/>
      <c r="AN6160" s="2"/>
      <c r="AO6160" s="2"/>
      <c r="AP6160" s="2"/>
      <c r="AQ6160" s="2"/>
      <c r="AR6160" s="2"/>
      <c r="AS6160" s="2"/>
      <c r="AT6160" s="2"/>
      <c r="AU6160" s="2"/>
      <c r="AV6160" s="2"/>
      <c r="AW6160" s="2"/>
      <c r="AX6160" s="2"/>
      <c r="AY6160" s="2"/>
      <c r="AZ6160" s="2"/>
      <c r="BA6160" s="2"/>
      <c r="BB6160" s="2"/>
      <c r="BC6160" s="2"/>
      <c r="BD6160" s="2"/>
      <c r="BE6160" s="2"/>
      <c r="BF6160" s="2"/>
      <c r="BG6160" s="2"/>
      <c r="BH6160" s="2"/>
      <c r="BI6160" s="2"/>
      <c r="BJ6160" s="2"/>
      <c r="BK6160" s="2"/>
      <c r="BL6160" s="2"/>
      <c r="BM6160" s="2"/>
      <c r="BN6160" s="2"/>
      <c r="BO6160" s="2"/>
      <c r="BP6160" s="2"/>
      <c r="BQ6160" s="2"/>
      <c r="BR6160" s="2"/>
      <c r="BS6160" s="2"/>
      <c r="BT6160" s="2"/>
      <c r="BU6160" s="2"/>
      <c r="BV6160" s="2"/>
      <c r="BW6160" s="2"/>
      <c r="BX6160" s="2"/>
      <c r="BY6160" s="2"/>
    </row>
    <row r="6161" spans="38:77" s="11" customFormat="1" x14ac:dyDescent="0.3">
      <c r="AL6161" s="2"/>
      <c r="AM6161" s="2"/>
      <c r="AN6161" s="2"/>
      <c r="AO6161" s="2"/>
      <c r="AP6161" s="2"/>
      <c r="AQ6161" s="2"/>
      <c r="AR6161" s="2"/>
      <c r="AS6161" s="2"/>
      <c r="AT6161" s="2"/>
      <c r="AU6161" s="2"/>
      <c r="AV6161" s="2"/>
      <c r="AW6161" s="2"/>
      <c r="AX6161" s="2"/>
      <c r="AY6161" s="2"/>
      <c r="AZ6161" s="2"/>
      <c r="BA6161" s="2"/>
      <c r="BB6161" s="2"/>
      <c r="BC6161" s="2"/>
      <c r="BD6161" s="2"/>
      <c r="BE6161" s="2"/>
      <c r="BF6161" s="2"/>
      <c r="BG6161" s="2"/>
      <c r="BH6161" s="2"/>
      <c r="BI6161" s="2"/>
      <c r="BJ6161" s="2"/>
      <c r="BK6161" s="2"/>
      <c r="BL6161" s="2"/>
      <c r="BM6161" s="2"/>
      <c r="BN6161" s="2"/>
      <c r="BO6161" s="2"/>
      <c r="BP6161" s="2"/>
      <c r="BQ6161" s="2"/>
      <c r="BR6161" s="2"/>
      <c r="BS6161" s="2"/>
      <c r="BT6161" s="2"/>
      <c r="BU6161" s="2"/>
      <c r="BV6161" s="2"/>
      <c r="BW6161" s="2"/>
      <c r="BX6161" s="2"/>
      <c r="BY6161" s="2"/>
    </row>
    <row r="6162" spans="38:77" s="11" customFormat="1" x14ac:dyDescent="0.3">
      <c r="AL6162" s="2"/>
      <c r="AM6162" s="2"/>
      <c r="AN6162" s="2"/>
      <c r="AO6162" s="2"/>
      <c r="AP6162" s="2"/>
      <c r="AQ6162" s="2"/>
      <c r="AR6162" s="2"/>
      <c r="AS6162" s="2"/>
      <c r="AT6162" s="2"/>
      <c r="AU6162" s="2"/>
      <c r="AV6162" s="2"/>
      <c r="AW6162" s="2"/>
      <c r="AX6162" s="2"/>
      <c r="AY6162" s="2"/>
      <c r="AZ6162" s="2"/>
      <c r="BA6162" s="2"/>
      <c r="BB6162" s="2"/>
      <c r="BC6162" s="2"/>
      <c r="BD6162" s="2"/>
      <c r="BE6162" s="2"/>
      <c r="BF6162" s="2"/>
      <c r="BG6162" s="2"/>
      <c r="BH6162" s="2"/>
      <c r="BI6162" s="2"/>
      <c r="BJ6162" s="2"/>
      <c r="BK6162" s="2"/>
      <c r="BL6162" s="2"/>
      <c r="BM6162" s="2"/>
      <c r="BN6162" s="2"/>
      <c r="BO6162" s="2"/>
      <c r="BP6162" s="2"/>
      <c r="BQ6162" s="2"/>
      <c r="BR6162" s="2"/>
      <c r="BS6162" s="2"/>
      <c r="BT6162" s="2"/>
      <c r="BU6162" s="2"/>
      <c r="BV6162" s="2"/>
      <c r="BW6162" s="2"/>
      <c r="BX6162" s="2"/>
      <c r="BY6162" s="2"/>
    </row>
    <row r="6163" spans="38:77" s="11" customFormat="1" x14ac:dyDescent="0.3">
      <c r="AL6163" s="2"/>
      <c r="AM6163" s="2"/>
      <c r="AN6163" s="2"/>
      <c r="AO6163" s="2"/>
      <c r="AP6163" s="2"/>
      <c r="AQ6163" s="2"/>
      <c r="AR6163" s="2"/>
      <c r="AS6163" s="2"/>
      <c r="AT6163" s="2"/>
      <c r="AU6163" s="2"/>
      <c r="AV6163" s="2"/>
      <c r="AW6163" s="2"/>
      <c r="AX6163" s="2"/>
      <c r="AY6163" s="2"/>
      <c r="AZ6163" s="2"/>
      <c r="BA6163" s="2"/>
      <c r="BB6163" s="2"/>
      <c r="BC6163" s="2"/>
      <c r="BD6163" s="2"/>
      <c r="BE6163" s="2"/>
      <c r="BF6163" s="2"/>
      <c r="BG6163" s="2"/>
      <c r="BH6163" s="2"/>
      <c r="BI6163" s="2"/>
      <c r="BJ6163" s="2"/>
      <c r="BK6163" s="2"/>
      <c r="BL6163" s="2"/>
      <c r="BM6163" s="2"/>
      <c r="BN6163" s="2"/>
      <c r="BO6163" s="2"/>
      <c r="BP6163" s="2"/>
      <c r="BQ6163" s="2"/>
      <c r="BR6163" s="2"/>
      <c r="BS6163" s="2"/>
      <c r="BT6163" s="2"/>
      <c r="BU6163" s="2"/>
      <c r="BV6163" s="2"/>
      <c r="BW6163" s="2"/>
      <c r="BX6163" s="2"/>
      <c r="BY6163" s="2"/>
    </row>
    <row r="6164" spans="38:77" s="11" customFormat="1" x14ac:dyDescent="0.3">
      <c r="AL6164" s="2"/>
      <c r="AM6164" s="2"/>
      <c r="AN6164" s="2"/>
      <c r="AO6164" s="2"/>
      <c r="AP6164" s="2"/>
      <c r="AQ6164" s="2"/>
      <c r="AR6164" s="2"/>
      <c r="AS6164" s="2"/>
      <c r="AT6164" s="2"/>
      <c r="AU6164" s="2"/>
      <c r="AV6164" s="2"/>
      <c r="AW6164" s="2"/>
      <c r="AX6164" s="2"/>
      <c r="AY6164" s="2"/>
      <c r="AZ6164" s="2"/>
      <c r="BA6164" s="2"/>
      <c r="BB6164" s="2"/>
      <c r="BC6164" s="2"/>
      <c r="BD6164" s="2"/>
      <c r="BE6164" s="2"/>
      <c r="BF6164" s="2"/>
      <c r="BG6164" s="2"/>
      <c r="BH6164" s="2"/>
      <c r="BI6164" s="2"/>
      <c r="BJ6164" s="2"/>
      <c r="BK6164" s="2"/>
      <c r="BL6164" s="2"/>
      <c r="BM6164" s="2"/>
      <c r="BN6164" s="2"/>
      <c r="BO6164" s="2"/>
      <c r="BP6164" s="2"/>
      <c r="BQ6164" s="2"/>
      <c r="BR6164" s="2"/>
      <c r="BS6164" s="2"/>
      <c r="BT6164" s="2"/>
      <c r="BU6164" s="2"/>
      <c r="BV6164" s="2"/>
      <c r="BW6164" s="2"/>
      <c r="BX6164" s="2"/>
      <c r="BY6164" s="2"/>
    </row>
    <row r="6165" spans="38:77" s="11" customFormat="1" x14ac:dyDescent="0.3">
      <c r="AL6165" s="2"/>
      <c r="AM6165" s="2"/>
      <c r="AN6165" s="2"/>
      <c r="AO6165" s="2"/>
      <c r="AP6165" s="2"/>
      <c r="AQ6165" s="2"/>
      <c r="AR6165" s="2"/>
      <c r="AS6165" s="2"/>
      <c r="AT6165" s="2"/>
      <c r="AU6165" s="2"/>
      <c r="AV6165" s="2"/>
      <c r="AW6165" s="2"/>
      <c r="AX6165" s="2"/>
      <c r="AY6165" s="2"/>
      <c r="AZ6165" s="2"/>
      <c r="BA6165" s="2"/>
      <c r="BB6165" s="2"/>
      <c r="BC6165" s="2"/>
      <c r="BD6165" s="2"/>
      <c r="BE6165" s="2"/>
      <c r="BF6165" s="2"/>
      <c r="BG6165" s="2"/>
      <c r="BH6165" s="2"/>
      <c r="BI6165" s="2"/>
      <c r="BJ6165" s="2"/>
      <c r="BK6165" s="2"/>
      <c r="BL6165" s="2"/>
      <c r="BM6165" s="2"/>
      <c r="BN6165" s="2"/>
      <c r="BO6165" s="2"/>
      <c r="BP6165" s="2"/>
      <c r="BQ6165" s="2"/>
      <c r="BR6165" s="2"/>
      <c r="BS6165" s="2"/>
      <c r="BT6165" s="2"/>
      <c r="BU6165" s="2"/>
      <c r="BV6165" s="2"/>
      <c r="BW6165" s="2"/>
      <c r="BX6165" s="2"/>
      <c r="BY6165" s="2"/>
    </row>
    <row r="6166" spans="38:77" s="11" customFormat="1" x14ac:dyDescent="0.3">
      <c r="AL6166" s="2"/>
      <c r="AM6166" s="2"/>
      <c r="AN6166" s="2"/>
      <c r="AO6166" s="2"/>
      <c r="AP6166" s="2"/>
      <c r="AQ6166" s="2"/>
      <c r="AR6166" s="2"/>
      <c r="AS6166" s="2"/>
      <c r="AT6166" s="2"/>
      <c r="AU6166" s="2"/>
      <c r="AV6166" s="2"/>
      <c r="AW6166" s="2"/>
      <c r="AX6166" s="2"/>
      <c r="AY6166" s="2"/>
      <c r="AZ6166" s="2"/>
      <c r="BA6166" s="2"/>
      <c r="BB6166" s="2"/>
      <c r="BC6166" s="2"/>
      <c r="BD6166" s="2"/>
      <c r="BE6166" s="2"/>
      <c r="BF6166" s="2"/>
      <c r="BG6166" s="2"/>
      <c r="BH6166" s="2"/>
      <c r="BI6166" s="2"/>
      <c r="BJ6166" s="2"/>
      <c r="BK6166" s="2"/>
      <c r="BL6166" s="2"/>
      <c r="BM6166" s="2"/>
      <c r="BN6166" s="2"/>
      <c r="BO6166" s="2"/>
      <c r="BP6166" s="2"/>
      <c r="BQ6166" s="2"/>
      <c r="BR6166" s="2"/>
      <c r="BS6166" s="2"/>
      <c r="BT6166" s="2"/>
      <c r="BU6166" s="2"/>
      <c r="BV6166" s="2"/>
      <c r="BW6166" s="2"/>
      <c r="BX6166" s="2"/>
      <c r="BY6166" s="2"/>
    </row>
    <row r="6167" spans="38:77" s="11" customFormat="1" x14ac:dyDescent="0.3">
      <c r="AL6167" s="2"/>
      <c r="AM6167" s="2"/>
      <c r="AN6167" s="2"/>
      <c r="AO6167" s="2"/>
      <c r="AP6167" s="2"/>
      <c r="AQ6167" s="2"/>
      <c r="AR6167" s="2"/>
      <c r="AS6167" s="2"/>
      <c r="AT6167" s="2"/>
      <c r="AU6167" s="2"/>
      <c r="AV6167" s="2"/>
      <c r="AW6167" s="2"/>
      <c r="AX6167" s="2"/>
      <c r="AY6167" s="2"/>
      <c r="AZ6167" s="2"/>
      <c r="BA6167" s="2"/>
      <c r="BB6167" s="2"/>
      <c r="BC6167" s="2"/>
      <c r="BD6167" s="2"/>
      <c r="BE6167" s="2"/>
      <c r="BF6167" s="2"/>
      <c r="BG6167" s="2"/>
      <c r="BH6167" s="2"/>
      <c r="BI6167" s="2"/>
      <c r="BJ6167" s="2"/>
      <c r="BK6167" s="2"/>
      <c r="BL6167" s="2"/>
      <c r="BM6167" s="2"/>
      <c r="BN6167" s="2"/>
      <c r="BO6167" s="2"/>
      <c r="BP6167" s="2"/>
      <c r="BQ6167" s="2"/>
      <c r="BR6167" s="2"/>
      <c r="BS6167" s="2"/>
      <c r="BT6167" s="2"/>
      <c r="BU6167" s="2"/>
      <c r="BV6167" s="2"/>
      <c r="BW6167" s="2"/>
      <c r="BX6167" s="2"/>
      <c r="BY6167" s="2"/>
    </row>
    <row r="6168" spans="38:77" s="11" customFormat="1" x14ac:dyDescent="0.3">
      <c r="AL6168" s="2"/>
      <c r="AM6168" s="2"/>
      <c r="AN6168" s="2"/>
      <c r="AO6168" s="2"/>
      <c r="AP6168" s="2"/>
      <c r="AQ6168" s="2"/>
      <c r="AR6168" s="2"/>
      <c r="AS6168" s="2"/>
      <c r="AT6168" s="2"/>
      <c r="AU6168" s="2"/>
      <c r="AV6168" s="2"/>
      <c r="AW6168" s="2"/>
      <c r="AX6168" s="2"/>
      <c r="AY6168" s="2"/>
      <c r="AZ6168" s="2"/>
      <c r="BA6168" s="2"/>
      <c r="BB6168" s="2"/>
      <c r="BC6168" s="2"/>
      <c r="BD6168" s="2"/>
      <c r="BE6168" s="2"/>
      <c r="BF6168" s="2"/>
      <c r="BG6168" s="2"/>
      <c r="BH6168" s="2"/>
      <c r="BI6168" s="2"/>
      <c r="BJ6168" s="2"/>
      <c r="BK6168" s="2"/>
      <c r="BL6168" s="2"/>
      <c r="BM6168" s="2"/>
      <c r="BN6168" s="2"/>
      <c r="BO6168" s="2"/>
      <c r="BP6168" s="2"/>
      <c r="BQ6168" s="2"/>
      <c r="BR6168" s="2"/>
      <c r="BS6168" s="2"/>
      <c r="BT6168" s="2"/>
      <c r="BU6168" s="2"/>
      <c r="BV6168" s="2"/>
      <c r="BW6168" s="2"/>
      <c r="BX6168" s="2"/>
      <c r="BY6168" s="2"/>
    </row>
    <row r="6169" spans="38:77" s="11" customFormat="1" x14ac:dyDescent="0.3">
      <c r="AL6169" s="2"/>
      <c r="AM6169" s="2"/>
      <c r="AN6169" s="2"/>
      <c r="AO6169" s="2"/>
      <c r="AP6169" s="2"/>
      <c r="AQ6169" s="2"/>
      <c r="AR6169" s="2"/>
      <c r="AS6169" s="2"/>
      <c r="AT6169" s="2"/>
      <c r="AU6169" s="2"/>
      <c r="AV6169" s="2"/>
      <c r="AW6169" s="2"/>
      <c r="AX6169" s="2"/>
      <c r="AY6169" s="2"/>
      <c r="AZ6169" s="2"/>
      <c r="BA6169" s="2"/>
      <c r="BB6169" s="2"/>
      <c r="BC6169" s="2"/>
      <c r="BD6169" s="2"/>
      <c r="BE6169" s="2"/>
      <c r="BF6169" s="2"/>
      <c r="BG6169" s="2"/>
      <c r="BH6169" s="2"/>
      <c r="BI6169" s="2"/>
      <c r="BJ6169" s="2"/>
      <c r="BK6169" s="2"/>
      <c r="BL6169" s="2"/>
      <c r="BM6169" s="2"/>
      <c r="BN6169" s="2"/>
      <c r="BO6169" s="2"/>
      <c r="BP6169" s="2"/>
      <c r="BQ6169" s="2"/>
      <c r="BR6169" s="2"/>
      <c r="BS6169" s="2"/>
      <c r="BT6169" s="2"/>
      <c r="BU6169" s="2"/>
      <c r="BV6169" s="2"/>
      <c r="BW6169" s="2"/>
      <c r="BX6169" s="2"/>
      <c r="BY6169" s="2"/>
    </row>
    <row r="6170" spans="38:77" s="11" customFormat="1" x14ac:dyDescent="0.3">
      <c r="AL6170" s="2"/>
      <c r="AM6170" s="2"/>
      <c r="AN6170" s="2"/>
      <c r="AO6170" s="2"/>
      <c r="AP6170" s="2"/>
      <c r="AQ6170" s="2"/>
      <c r="AR6170" s="2"/>
      <c r="AS6170" s="2"/>
      <c r="AT6170" s="2"/>
      <c r="AU6170" s="2"/>
      <c r="AV6170" s="2"/>
      <c r="AW6170" s="2"/>
      <c r="AX6170" s="2"/>
      <c r="AY6170" s="2"/>
      <c r="AZ6170" s="2"/>
      <c r="BA6170" s="2"/>
      <c r="BB6170" s="2"/>
      <c r="BC6170" s="2"/>
      <c r="BD6170" s="2"/>
      <c r="BE6170" s="2"/>
      <c r="BF6170" s="2"/>
      <c r="BG6170" s="2"/>
      <c r="BH6170" s="2"/>
      <c r="BI6170" s="2"/>
      <c r="BJ6170" s="2"/>
      <c r="BK6170" s="2"/>
      <c r="BL6170" s="2"/>
      <c r="BM6170" s="2"/>
      <c r="BN6170" s="2"/>
      <c r="BO6170" s="2"/>
      <c r="BP6170" s="2"/>
      <c r="BQ6170" s="2"/>
      <c r="BR6170" s="2"/>
      <c r="BS6170" s="2"/>
      <c r="BT6170" s="2"/>
      <c r="BU6170" s="2"/>
      <c r="BV6170" s="2"/>
      <c r="BW6170" s="2"/>
      <c r="BX6170" s="2"/>
      <c r="BY6170" s="2"/>
    </row>
    <row r="6171" spans="38:77" s="11" customFormat="1" x14ac:dyDescent="0.3">
      <c r="AL6171" s="2"/>
      <c r="AM6171" s="2"/>
      <c r="AN6171" s="2"/>
      <c r="AO6171" s="2"/>
      <c r="AP6171" s="2"/>
      <c r="AQ6171" s="2"/>
      <c r="AR6171" s="2"/>
      <c r="AS6171" s="2"/>
      <c r="AT6171" s="2"/>
      <c r="AU6171" s="2"/>
      <c r="AV6171" s="2"/>
      <c r="AW6171" s="2"/>
      <c r="AX6171" s="2"/>
      <c r="AY6171" s="2"/>
      <c r="AZ6171" s="2"/>
      <c r="BA6171" s="2"/>
      <c r="BB6171" s="2"/>
      <c r="BC6171" s="2"/>
      <c r="BD6171" s="2"/>
      <c r="BE6171" s="2"/>
      <c r="BF6171" s="2"/>
      <c r="BG6171" s="2"/>
      <c r="BH6171" s="2"/>
      <c r="BI6171" s="2"/>
      <c r="BJ6171" s="2"/>
      <c r="BK6171" s="2"/>
      <c r="BL6171" s="2"/>
      <c r="BM6171" s="2"/>
      <c r="BN6171" s="2"/>
      <c r="BO6171" s="2"/>
      <c r="BP6171" s="2"/>
      <c r="BQ6171" s="2"/>
      <c r="BR6171" s="2"/>
      <c r="BS6171" s="2"/>
      <c r="BT6171" s="2"/>
      <c r="BU6171" s="2"/>
      <c r="BV6171" s="2"/>
      <c r="BW6171" s="2"/>
      <c r="BX6171" s="2"/>
      <c r="BY6171" s="2"/>
    </row>
    <row r="6172" spans="38:77" s="11" customFormat="1" x14ac:dyDescent="0.3">
      <c r="AL6172" s="2"/>
      <c r="AM6172" s="2"/>
      <c r="AN6172" s="2"/>
      <c r="AO6172" s="2"/>
      <c r="AP6172" s="2"/>
      <c r="AQ6172" s="2"/>
      <c r="AR6172" s="2"/>
      <c r="AS6172" s="2"/>
      <c r="AT6172" s="2"/>
      <c r="AU6172" s="2"/>
      <c r="AV6172" s="2"/>
      <c r="AW6172" s="2"/>
      <c r="AX6172" s="2"/>
      <c r="AY6172" s="2"/>
      <c r="AZ6172" s="2"/>
      <c r="BA6172" s="2"/>
      <c r="BB6172" s="2"/>
      <c r="BC6172" s="2"/>
      <c r="BD6172" s="2"/>
      <c r="BE6172" s="2"/>
      <c r="BF6172" s="2"/>
      <c r="BG6172" s="2"/>
      <c r="BH6172" s="2"/>
      <c r="BI6172" s="2"/>
      <c r="BJ6172" s="2"/>
      <c r="BK6172" s="2"/>
      <c r="BL6172" s="2"/>
      <c r="BM6172" s="2"/>
      <c r="BN6172" s="2"/>
      <c r="BO6172" s="2"/>
      <c r="BP6172" s="2"/>
      <c r="BQ6172" s="2"/>
      <c r="BR6172" s="2"/>
      <c r="BS6172" s="2"/>
      <c r="BT6172" s="2"/>
      <c r="BU6172" s="2"/>
      <c r="BV6172" s="2"/>
      <c r="BW6172" s="2"/>
      <c r="BX6172" s="2"/>
      <c r="BY6172" s="2"/>
    </row>
    <row r="6173" spans="38:77" s="11" customFormat="1" x14ac:dyDescent="0.3">
      <c r="AL6173" s="2"/>
      <c r="AM6173" s="2"/>
      <c r="AN6173" s="2"/>
      <c r="AO6173" s="2"/>
      <c r="AP6173" s="2"/>
      <c r="AQ6173" s="2"/>
      <c r="AR6173" s="2"/>
      <c r="AS6173" s="2"/>
      <c r="AT6173" s="2"/>
      <c r="AU6173" s="2"/>
      <c r="AV6173" s="2"/>
      <c r="AW6173" s="2"/>
      <c r="AX6173" s="2"/>
      <c r="AY6173" s="2"/>
      <c r="AZ6173" s="2"/>
      <c r="BA6173" s="2"/>
      <c r="BB6173" s="2"/>
      <c r="BC6173" s="2"/>
      <c r="BD6173" s="2"/>
      <c r="BE6173" s="2"/>
      <c r="BF6173" s="2"/>
      <c r="BG6173" s="2"/>
      <c r="BH6173" s="2"/>
      <c r="BI6173" s="2"/>
      <c r="BJ6173" s="2"/>
      <c r="BK6173" s="2"/>
      <c r="BL6173" s="2"/>
      <c r="BM6173" s="2"/>
      <c r="BN6173" s="2"/>
      <c r="BO6173" s="2"/>
      <c r="BP6173" s="2"/>
      <c r="BQ6173" s="2"/>
      <c r="BR6173" s="2"/>
      <c r="BS6173" s="2"/>
      <c r="BT6173" s="2"/>
      <c r="BU6173" s="2"/>
      <c r="BV6173" s="2"/>
      <c r="BW6173" s="2"/>
      <c r="BX6173" s="2"/>
      <c r="BY6173" s="2"/>
    </row>
    <row r="6174" spans="38:77" s="11" customFormat="1" x14ac:dyDescent="0.3">
      <c r="AL6174" s="2"/>
      <c r="AM6174" s="2"/>
      <c r="AN6174" s="2"/>
      <c r="AO6174" s="2"/>
      <c r="AP6174" s="2"/>
      <c r="AQ6174" s="2"/>
      <c r="AR6174" s="2"/>
      <c r="AS6174" s="2"/>
      <c r="AT6174" s="2"/>
      <c r="AU6174" s="2"/>
      <c r="AV6174" s="2"/>
      <c r="AW6174" s="2"/>
      <c r="AX6174" s="2"/>
      <c r="AY6174" s="2"/>
      <c r="AZ6174" s="2"/>
      <c r="BA6174" s="2"/>
      <c r="BB6174" s="2"/>
      <c r="BC6174" s="2"/>
      <c r="BD6174" s="2"/>
      <c r="BE6174" s="2"/>
      <c r="BF6174" s="2"/>
      <c r="BG6174" s="2"/>
      <c r="BH6174" s="2"/>
      <c r="BI6174" s="2"/>
      <c r="BJ6174" s="2"/>
      <c r="BK6174" s="2"/>
      <c r="BL6174" s="2"/>
      <c r="BM6174" s="2"/>
      <c r="BN6174" s="2"/>
      <c r="BO6174" s="2"/>
      <c r="BP6174" s="2"/>
      <c r="BQ6174" s="2"/>
      <c r="BR6174" s="2"/>
      <c r="BS6174" s="2"/>
      <c r="BT6174" s="2"/>
      <c r="BU6174" s="2"/>
      <c r="BV6174" s="2"/>
      <c r="BW6174" s="2"/>
      <c r="BX6174" s="2"/>
      <c r="BY6174" s="2"/>
    </row>
    <row r="6175" spans="38:77" s="11" customFormat="1" x14ac:dyDescent="0.3">
      <c r="AL6175" s="2"/>
      <c r="AM6175" s="2"/>
      <c r="AN6175" s="2"/>
      <c r="AO6175" s="2"/>
      <c r="AP6175" s="2"/>
      <c r="AQ6175" s="2"/>
      <c r="AR6175" s="2"/>
      <c r="AS6175" s="2"/>
      <c r="AT6175" s="2"/>
      <c r="AU6175" s="2"/>
      <c r="AV6175" s="2"/>
      <c r="AW6175" s="2"/>
      <c r="AX6175" s="2"/>
      <c r="AY6175" s="2"/>
      <c r="AZ6175" s="2"/>
      <c r="BA6175" s="2"/>
      <c r="BB6175" s="2"/>
      <c r="BC6175" s="2"/>
      <c r="BD6175" s="2"/>
      <c r="BE6175" s="2"/>
      <c r="BF6175" s="2"/>
      <c r="BG6175" s="2"/>
      <c r="BH6175" s="2"/>
      <c r="BI6175" s="2"/>
      <c r="BJ6175" s="2"/>
      <c r="BK6175" s="2"/>
      <c r="BL6175" s="2"/>
      <c r="BM6175" s="2"/>
      <c r="BN6175" s="2"/>
      <c r="BO6175" s="2"/>
      <c r="BP6175" s="2"/>
      <c r="BQ6175" s="2"/>
      <c r="BR6175" s="2"/>
      <c r="BS6175" s="2"/>
      <c r="BT6175" s="2"/>
      <c r="BU6175" s="2"/>
      <c r="BV6175" s="2"/>
      <c r="BW6175" s="2"/>
      <c r="BX6175" s="2"/>
      <c r="BY6175" s="2"/>
    </row>
    <row r="6176" spans="38:77" s="11" customFormat="1" x14ac:dyDescent="0.3">
      <c r="AL6176" s="2"/>
      <c r="AM6176" s="2"/>
      <c r="AN6176" s="2"/>
      <c r="AO6176" s="2"/>
      <c r="AP6176" s="2"/>
      <c r="AQ6176" s="2"/>
      <c r="AR6176" s="2"/>
      <c r="AS6176" s="2"/>
      <c r="AT6176" s="2"/>
      <c r="AU6176" s="2"/>
      <c r="AV6176" s="2"/>
      <c r="AW6176" s="2"/>
      <c r="AX6176" s="2"/>
      <c r="AY6176" s="2"/>
      <c r="AZ6176" s="2"/>
      <c r="BA6176" s="2"/>
      <c r="BB6176" s="2"/>
      <c r="BC6176" s="2"/>
      <c r="BD6176" s="2"/>
      <c r="BE6176" s="2"/>
      <c r="BF6176" s="2"/>
      <c r="BG6176" s="2"/>
      <c r="BH6176" s="2"/>
      <c r="BI6176" s="2"/>
      <c r="BJ6176" s="2"/>
      <c r="BK6176" s="2"/>
      <c r="BL6176" s="2"/>
      <c r="BM6176" s="2"/>
      <c r="BN6176" s="2"/>
      <c r="BO6176" s="2"/>
      <c r="BP6176" s="2"/>
      <c r="BQ6176" s="2"/>
      <c r="BR6176" s="2"/>
      <c r="BS6176" s="2"/>
      <c r="BT6176" s="2"/>
      <c r="BU6176" s="2"/>
      <c r="BV6176" s="2"/>
      <c r="BW6176" s="2"/>
      <c r="BX6176" s="2"/>
      <c r="BY6176" s="2"/>
    </row>
    <row r="6177" spans="38:77" s="11" customFormat="1" x14ac:dyDescent="0.3">
      <c r="AL6177" s="2"/>
      <c r="AM6177" s="2"/>
      <c r="AN6177" s="2"/>
      <c r="AO6177" s="2"/>
      <c r="AP6177" s="2"/>
      <c r="AQ6177" s="2"/>
      <c r="AR6177" s="2"/>
      <c r="AS6177" s="2"/>
      <c r="AT6177" s="2"/>
      <c r="AU6177" s="2"/>
      <c r="AV6177" s="2"/>
      <c r="AW6177" s="2"/>
      <c r="AX6177" s="2"/>
      <c r="AY6177" s="2"/>
      <c r="AZ6177" s="2"/>
      <c r="BA6177" s="2"/>
      <c r="BB6177" s="2"/>
      <c r="BC6177" s="2"/>
      <c r="BD6177" s="2"/>
      <c r="BE6177" s="2"/>
      <c r="BF6177" s="2"/>
      <c r="BG6177" s="2"/>
      <c r="BH6177" s="2"/>
      <c r="BI6177" s="2"/>
      <c r="BJ6177" s="2"/>
      <c r="BK6177" s="2"/>
      <c r="BL6177" s="2"/>
      <c r="BM6177" s="2"/>
      <c r="BN6177" s="2"/>
      <c r="BO6177" s="2"/>
      <c r="BP6177" s="2"/>
      <c r="BQ6177" s="2"/>
      <c r="BR6177" s="2"/>
      <c r="BS6177" s="2"/>
      <c r="BT6177" s="2"/>
      <c r="BU6177" s="2"/>
      <c r="BV6177" s="2"/>
      <c r="BW6177" s="2"/>
      <c r="BX6177" s="2"/>
      <c r="BY6177" s="2"/>
    </row>
    <row r="6178" spans="38:77" s="11" customFormat="1" x14ac:dyDescent="0.3">
      <c r="AL6178" s="2"/>
      <c r="AM6178" s="2"/>
      <c r="AN6178" s="2"/>
      <c r="AO6178" s="2"/>
      <c r="AP6178" s="2"/>
      <c r="AQ6178" s="2"/>
      <c r="AR6178" s="2"/>
      <c r="AS6178" s="2"/>
      <c r="AT6178" s="2"/>
      <c r="AU6178" s="2"/>
      <c r="AV6178" s="2"/>
      <c r="AW6178" s="2"/>
      <c r="AX6178" s="2"/>
      <c r="AY6178" s="2"/>
      <c r="AZ6178" s="2"/>
      <c r="BA6178" s="2"/>
      <c r="BB6178" s="2"/>
      <c r="BC6178" s="2"/>
      <c r="BD6178" s="2"/>
      <c r="BE6178" s="2"/>
      <c r="BF6178" s="2"/>
      <c r="BG6178" s="2"/>
      <c r="BH6178" s="2"/>
      <c r="BI6178" s="2"/>
      <c r="BJ6178" s="2"/>
      <c r="BK6178" s="2"/>
      <c r="BL6178" s="2"/>
      <c r="BM6178" s="2"/>
      <c r="BN6178" s="2"/>
      <c r="BO6178" s="2"/>
      <c r="BP6178" s="2"/>
      <c r="BQ6178" s="2"/>
      <c r="BR6178" s="2"/>
      <c r="BS6178" s="2"/>
      <c r="BT6178" s="2"/>
      <c r="BU6178" s="2"/>
      <c r="BV6178" s="2"/>
      <c r="BW6178" s="2"/>
      <c r="BX6178" s="2"/>
      <c r="BY6178" s="2"/>
    </row>
    <row r="6179" spans="38:77" s="11" customFormat="1" x14ac:dyDescent="0.3">
      <c r="AL6179" s="2"/>
      <c r="AM6179" s="2"/>
      <c r="AN6179" s="2"/>
      <c r="AO6179" s="2"/>
      <c r="AP6179" s="2"/>
      <c r="AQ6179" s="2"/>
      <c r="AR6179" s="2"/>
      <c r="AS6179" s="2"/>
      <c r="AT6179" s="2"/>
      <c r="AU6179" s="2"/>
      <c r="AV6179" s="2"/>
      <c r="AW6179" s="2"/>
      <c r="AX6179" s="2"/>
      <c r="AY6179" s="2"/>
      <c r="AZ6179" s="2"/>
      <c r="BA6179" s="2"/>
      <c r="BB6179" s="2"/>
      <c r="BC6179" s="2"/>
      <c r="BD6179" s="2"/>
      <c r="BE6179" s="2"/>
      <c r="BF6179" s="2"/>
      <c r="BG6179" s="2"/>
      <c r="BH6179" s="2"/>
      <c r="BI6179" s="2"/>
      <c r="BJ6179" s="2"/>
      <c r="BK6179" s="2"/>
      <c r="BL6179" s="2"/>
      <c r="BM6179" s="2"/>
      <c r="BN6179" s="2"/>
      <c r="BO6179" s="2"/>
      <c r="BP6179" s="2"/>
      <c r="BQ6179" s="2"/>
      <c r="BR6179" s="2"/>
      <c r="BS6179" s="2"/>
      <c r="BT6179" s="2"/>
      <c r="BU6179" s="2"/>
      <c r="BV6179" s="2"/>
      <c r="BW6179" s="2"/>
      <c r="BX6179" s="2"/>
      <c r="BY6179" s="2"/>
    </row>
    <row r="6180" spans="38:77" s="11" customFormat="1" x14ac:dyDescent="0.3">
      <c r="AL6180" s="2"/>
      <c r="AM6180" s="2"/>
      <c r="AN6180" s="2"/>
      <c r="AO6180" s="2"/>
      <c r="AP6180" s="2"/>
      <c r="AQ6180" s="2"/>
      <c r="AR6180" s="2"/>
      <c r="AS6180" s="2"/>
      <c r="AT6180" s="2"/>
      <c r="AU6180" s="2"/>
      <c r="AV6180" s="2"/>
      <c r="AW6180" s="2"/>
      <c r="AX6180" s="2"/>
      <c r="AY6180" s="2"/>
      <c r="AZ6180" s="2"/>
      <c r="BA6180" s="2"/>
      <c r="BB6180" s="2"/>
      <c r="BC6180" s="2"/>
      <c r="BD6180" s="2"/>
      <c r="BE6180" s="2"/>
      <c r="BF6180" s="2"/>
      <c r="BG6180" s="2"/>
      <c r="BH6180" s="2"/>
      <c r="BI6180" s="2"/>
      <c r="BJ6180" s="2"/>
      <c r="BK6180" s="2"/>
      <c r="BL6180" s="2"/>
      <c r="BM6180" s="2"/>
      <c r="BN6180" s="2"/>
      <c r="BO6180" s="2"/>
      <c r="BP6180" s="2"/>
      <c r="BQ6180" s="2"/>
      <c r="BR6180" s="2"/>
      <c r="BS6180" s="2"/>
      <c r="BT6180" s="2"/>
      <c r="BU6180" s="2"/>
      <c r="BV6180" s="2"/>
      <c r="BW6180" s="2"/>
      <c r="BX6180" s="2"/>
      <c r="BY6180" s="2"/>
    </row>
    <row r="6181" spans="38:77" s="11" customFormat="1" x14ac:dyDescent="0.3">
      <c r="AL6181" s="2"/>
      <c r="AM6181" s="2"/>
      <c r="AN6181" s="2"/>
      <c r="AO6181" s="2"/>
      <c r="AP6181" s="2"/>
      <c r="AQ6181" s="2"/>
      <c r="AR6181" s="2"/>
      <c r="AS6181" s="2"/>
      <c r="AT6181" s="2"/>
      <c r="AU6181" s="2"/>
      <c r="AV6181" s="2"/>
      <c r="AW6181" s="2"/>
      <c r="AX6181" s="2"/>
      <c r="AY6181" s="2"/>
      <c r="AZ6181" s="2"/>
      <c r="BA6181" s="2"/>
      <c r="BB6181" s="2"/>
      <c r="BC6181" s="2"/>
      <c r="BD6181" s="2"/>
      <c r="BE6181" s="2"/>
      <c r="BF6181" s="2"/>
      <c r="BG6181" s="2"/>
      <c r="BH6181" s="2"/>
      <c r="BI6181" s="2"/>
      <c r="BJ6181" s="2"/>
      <c r="BK6181" s="2"/>
      <c r="BL6181" s="2"/>
      <c r="BM6181" s="2"/>
      <c r="BN6181" s="2"/>
      <c r="BO6181" s="2"/>
      <c r="BP6181" s="2"/>
      <c r="BQ6181" s="2"/>
      <c r="BR6181" s="2"/>
      <c r="BS6181" s="2"/>
      <c r="BT6181" s="2"/>
      <c r="BU6181" s="2"/>
      <c r="BV6181" s="2"/>
      <c r="BW6181" s="2"/>
      <c r="BX6181" s="2"/>
      <c r="BY6181" s="2"/>
    </row>
    <row r="6182" spans="38:77" s="11" customFormat="1" x14ac:dyDescent="0.3">
      <c r="AL6182" s="2"/>
      <c r="AM6182" s="2"/>
      <c r="AN6182" s="2"/>
      <c r="AO6182" s="2"/>
      <c r="AP6182" s="2"/>
      <c r="AQ6182" s="2"/>
      <c r="AR6182" s="2"/>
      <c r="AS6182" s="2"/>
      <c r="AT6182" s="2"/>
      <c r="AU6182" s="2"/>
      <c r="AV6182" s="2"/>
      <c r="AW6182" s="2"/>
      <c r="AX6182" s="2"/>
      <c r="AY6182" s="2"/>
      <c r="AZ6182" s="2"/>
      <c r="BA6182" s="2"/>
      <c r="BB6182" s="2"/>
      <c r="BC6182" s="2"/>
      <c r="BD6182" s="2"/>
      <c r="BE6182" s="2"/>
      <c r="BF6182" s="2"/>
      <c r="BG6182" s="2"/>
      <c r="BH6182" s="2"/>
      <c r="BI6182" s="2"/>
      <c r="BJ6182" s="2"/>
      <c r="BK6182" s="2"/>
      <c r="BL6182" s="2"/>
      <c r="BM6182" s="2"/>
      <c r="BN6182" s="2"/>
      <c r="BO6182" s="2"/>
      <c r="BP6182" s="2"/>
      <c r="BQ6182" s="2"/>
      <c r="BR6182" s="2"/>
      <c r="BS6182" s="2"/>
      <c r="BT6182" s="2"/>
      <c r="BU6182" s="2"/>
      <c r="BV6182" s="2"/>
      <c r="BW6182" s="2"/>
      <c r="BX6182" s="2"/>
      <c r="BY6182" s="2"/>
    </row>
    <row r="6183" spans="38:77" s="11" customFormat="1" x14ac:dyDescent="0.3">
      <c r="AL6183" s="2"/>
      <c r="AM6183" s="2"/>
      <c r="AN6183" s="2"/>
      <c r="AO6183" s="2"/>
      <c r="AP6183" s="2"/>
      <c r="AQ6183" s="2"/>
      <c r="AR6183" s="2"/>
      <c r="AS6183" s="2"/>
      <c r="AT6183" s="2"/>
      <c r="AU6183" s="2"/>
      <c r="AV6183" s="2"/>
      <c r="AW6183" s="2"/>
      <c r="AX6183" s="2"/>
      <c r="AY6183" s="2"/>
      <c r="AZ6183" s="2"/>
      <c r="BA6183" s="2"/>
      <c r="BB6183" s="2"/>
      <c r="BC6183" s="2"/>
      <c r="BD6183" s="2"/>
      <c r="BE6183" s="2"/>
      <c r="BF6183" s="2"/>
      <c r="BG6183" s="2"/>
      <c r="BH6183" s="2"/>
      <c r="BI6183" s="2"/>
      <c r="BJ6183" s="2"/>
      <c r="BK6183" s="2"/>
      <c r="BL6183" s="2"/>
      <c r="BM6183" s="2"/>
      <c r="BN6183" s="2"/>
      <c r="BO6183" s="2"/>
      <c r="BP6183" s="2"/>
      <c r="BQ6183" s="2"/>
      <c r="BR6183" s="2"/>
      <c r="BS6183" s="2"/>
      <c r="BT6183" s="2"/>
      <c r="BU6183" s="2"/>
      <c r="BV6183" s="2"/>
      <c r="BW6183" s="2"/>
      <c r="BX6183" s="2"/>
      <c r="BY6183" s="2"/>
    </row>
    <row r="6184" spans="38:77" s="11" customFormat="1" x14ac:dyDescent="0.3">
      <c r="AL6184" s="2"/>
      <c r="AM6184" s="2"/>
      <c r="AN6184" s="2"/>
      <c r="AO6184" s="2"/>
      <c r="AP6184" s="2"/>
      <c r="AQ6184" s="2"/>
      <c r="AR6184" s="2"/>
      <c r="AS6184" s="2"/>
      <c r="AT6184" s="2"/>
      <c r="AU6184" s="2"/>
      <c r="AV6184" s="2"/>
      <c r="AW6184" s="2"/>
      <c r="AX6184" s="2"/>
      <c r="AY6184" s="2"/>
      <c r="AZ6184" s="2"/>
      <c r="BA6184" s="2"/>
      <c r="BB6184" s="2"/>
      <c r="BC6184" s="2"/>
      <c r="BD6184" s="2"/>
      <c r="BE6184" s="2"/>
      <c r="BF6184" s="2"/>
      <c r="BG6184" s="2"/>
      <c r="BH6184" s="2"/>
      <c r="BI6184" s="2"/>
      <c r="BJ6184" s="2"/>
      <c r="BK6184" s="2"/>
      <c r="BL6184" s="2"/>
      <c r="BM6184" s="2"/>
      <c r="BN6184" s="2"/>
      <c r="BO6184" s="2"/>
      <c r="BP6184" s="2"/>
      <c r="BQ6184" s="2"/>
      <c r="BR6184" s="2"/>
      <c r="BS6184" s="2"/>
      <c r="BT6184" s="2"/>
      <c r="BU6184" s="2"/>
      <c r="BV6184" s="2"/>
      <c r="BW6184" s="2"/>
      <c r="BX6184" s="2"/>
      <c r="BY6184" s="2"/>
    </row>
    <row r="6185" spans="38:77" s="11" customFormat="1" x14ac:dyDescent="0.3">
      <c r="AL6185" s="2"/>
      <c r="AM6185" s="2"/>
      <c r="AN6185" s="2"/>
      <c r="AO6185" s="2"/>
      <c r="AP6185" s="2"/>
      <c r="AQ6185" s="2"/>
      <c r="AR6185" s="2"/>
      <c r="AS6185" s="2"/>
      <c r="AT6185" s="2"/>
      <c r="AU6185" s="2"/>
      <c r="AV6185" s="2"/>
      <c r="AW6185" s="2"/>
      <c r="AX6185" s="2"/>
      <c r="AY6185" s="2"/>
      <c r="AZ6185" s="2"/>
      <c r="BA6185" s="2"/>
      <c r="BB6185" s="2"/>
      <c r="BC6185" s="2"/>
      <c r="BD6185" s="2"/>
      <c r="BE6185" s="2"/>
      <c r="BF6185" s="2"/>
      <c r="BG6185" s="2"/>
      <c r="BH6185" s="2"/>
      <c r="BI6185" s="2"/>
      <c r="BJ6185" s="2"/>
      <c r="BK6185" s="2"/>
      <c r="BL6185" s="2"/>
      <c r="BM6185" s="2"/>
      <c r="BN6185" s="2"/>
      <c r="BO6185" s="2"/>
      <c r="BP6185" s="2"/>
      <c r="BQ6185" s="2"/>
      <c r="BR6185" s="2"/>
      <c r="BS6185" s="2"/>
      <c r="BT6185" s="2"/>
      <c r="BU6185" s="2"/>
      <c r="BV6185" s="2"/>
      <c r="BW6185" s="2"/>
      <c r="BX6185" s="2"/>
      <c r="BY6185" s="2"/>
    </row>
    <row r="6186" spans="38:77" s="11" customFormat="1" x14ac:dyDescent="0.3">
      <c r="AL6186" s="2"/>
      <c r="AM6186" s="2"/>
      <c r="AN6186" s="2"/>
      <c r="AO6186" s="2"/>
      <c r="AP6186" s="2"/>
      <c r="AQ6186" s="2"/>
      <c r="AR6186" s="2"/>
      <c r="AS6186" s="2"/>
      <c r="AT6186" s="2"/>
      <c r="AU6186" s="2"/>
      <c r="AV6186" s="2"/>
      <c r="AW6186" s="2"/>
      <c r="AX6186" s="2"/>
      <c r="AY6186" s="2"/>
      <c r="AZ6186" s="2"/>
      <c r="BA6186" s="2"/>
      <c r="BB6186" s="2"/>
      <c r="BC6186" s="2"/>
      <c r="BD6186" s="2"/>
      <c r="BE6186" s="2"/>
      <c r="BF6186" s="2"/>
      <c r="BG6186" s="2"/>
      <c r="BH6186" s="2"/>
      <c r="BI6186" s="2"/>
      <c r="BJ6186" s="2"/>
      <c r="BK6186" s="2"/>
      <c r="BL6186" s="2"/>
      <c r="BM6186" s="2"/>
      <c r="BN6186" s="2"/>
      <c r="BO6186" s="2"/>
      <c r="BP6186" s="2"/>
      <c r="BQ6186" s="2"/>
      <c r="BR6186" s="2"/>
      <c r="BS6186" s="2"/>
      <c r="BT6186" s="2"/>
      <c r="BU6186" s="2"/>
      <c r="BV6186" s="2"/>
      <c r="BW6186" s="2"/>
      <c r="BX6186" s="2"/>
      <c r="BY6186" s="2"/>
    </row>
    <row r="6187" spans="38:77" s="11" customFormat="1" x14ac:dyDescent="0.3">
      <c r="AL6187" s="2"/>
      <c r="AM6187" s="2"/>
      <c r="AN6187" s="2"/>
      <c r="AO6187" s="2"/>
      <c r="AP6187" s="2"/>
      <c r="AQ6187" s="2"/>
      <c r="AR6187" s="2"/>
      <c r="AS6187" s="2"/>
      <c r="AT6187" s="2"/>
      <c r="AU6187" s="2"/>
      <c r="AV6187" s="2"/>
      <c r="AW6187" s="2"/>
      <c r="AX6187" s="2"/>
      <c r="AY6187" s="2"/>
      <c r="AZ6187" s="2"/>
      <c r="BA6187" s="2"/>
      <c r="BB6187" s="2"/>
      <c r="BC6187" s="2"/>
      <c r="BD6187" s="2"/>
      <c r="BE6187" s="2"/>
      <c r="BF6187" s="2"/>
      <c r="BG6187" s="2"/>
      <c r="BH6187" s="2"/>
      <c r="BI6187" s="2"/>
      <c r="BJ6187" s="2"/>
      <c r="BK6187" s="2"/>
      <c r="BL6187" s="2"/>
      <c r="BM6187" s="2"/>
      <c r="BN6187" s="2"/>
      <c r="BO6187" s="2"/>
      <c r="BP6187" s="2"/>
      <c r="BQ6187" s="2"/>
      <c r="BR6187" s="2"/>
      <c r="BS6187" s="2"/>
      <c r="BT6187" s="2"/>
      <c r="BU6187" s="2"/>
      <c r="BV6187" s="2"/>
      <c r="BW6187" s="2"/>
      <c r="BX6187" s="2"/>
      <c r="BY6187" s="2"/>
    </row>
    <row r="6188" spans="38:77" s="11" customFormat="1" x14ac:dyDescent="0.3">
      <c r="AL6188" s="2"/>
      <c r="AM6188" s="2"/>
      <c r="AN6188" s="2"/>
      <c r="AO6188" s="2"/>
      <c r="AP6188" s="2"/>
      <c r="AQ6188" s="2"/>
      <c r="AR6188" s="2"/>
      <c r="AS6188" s="2"/>
      <c r="AT6188" s="2"/>
      <c r="AU6188" s="2"/>
      <c r="AV6188" s="2"/>
      <c r="AW6188" s="2"/>
      <c r="AX6188" s="2"/>
      <c r="AY6188" s="2"/>
      <c r="AZ6188" s="2"/>
      <c r="BA6188" s="2"/>
      <c r="BB6188" s="2"/>
      <c r="BC6188" s="2"/>
      <c r="BD6188" s="2"/>
      <c r="BE6188" s="2"/>
      <c r="BF6188" s="2"/>
      <c r="BG6188" s="2"/>
      <c r="BH6188" s="2"/>
      <c r="BI6188" s="2"/>
      <c r="BJ6188" s="2"/>
      <c r="BK6188" s="2"/>
      <c r="BL6188" s="2"/>
      <c r="BM6188" s="2"/>
      <c r="BN6188" s="2"/>
      <c r="BO6188" s="2"/>
      <c r="BP6188" s="2"/>
      <c r="BQ6188" s="2"/>
      <c r="BR6188" s="2"/>
      <c r="BS6188" s="2"/>
      <c r="BT6188" s="2"/>
      <c r="BU6188" s="2"/>
      <c r="BV6188" s="2"/>
      <c r="BW6188" s="2"/>
      <c r="BX6188" s="2"/>
      <c r="BY6188" s="2"/>
    </row>
    <row r="6189" spans="38:77" s="11" customFormat="1" x14ac:dyDescent="0.3">
      <c r="AL6189" s="2"/>
      <c r="AM6189" s="2"/>
      <c r="AN6189" s="2"/>
      <c r="AO6189" s="2"/>
      <c r="AP6189" s="2"/>
      <c r="AQ6189" s="2"/>
      <c r="AR6189" s="2"/>
      <c r="AS6189" s="2"/>
      <c r="AT6189" s="2"/>
      <c r="AU6189" s="2"/>
      <c r="AV6189" s="2"/>
      <c r="AW6189" s="2"/>
      <c r="AX6189" s="2"/>
      <c r="AY6189" s="2"/>
      <c r="AZ6189" s="2"/>
      <c r="BA6189" s="2"/>
      <c r="BB6189" s="2"/>
      <c r="BC6189" s="2"/>
      <c r="BD6189" s="2"/>
      <c r="BE6189" s="2"/>
      <c r="BF6189" s="2"/>
      <c r="BG6189" s="2"/>
      <c r="BH6189" s="2"/>
      <c r="BI6189" s="2"/>
      <c r="BJ6189" s="2"/>
      <c r="BK6189" s="2"/>
      <c r="BL6189" s="2"/>
      <c r="BM6189" s="2"/>
      <c r="BN6189" s="2"/>
      <c r="BO6189" s="2"/>
      <c r="BP6189" s="2"/>
      <c r="BQ6189" s="2"/>
      <c r="BR6189" s="2"/>
      <c r="BS6189" s="2"/>
      <c r="BT6189" s="2"/>
      <c r="BU6189" s="2"/>
      <c r="BV6189" s="2"/>
      <c r="BW6189" s="2"/>
      <c r="BX6189" s="2"/>
      <c r="BY6189" s="2"/>
    </row>
    <row r="6190" spans="38:77" s="11" customFormat="1" x14ac:dyDescent="0.3">
      <c r="AL6190" s="2"/>
      <c r="AM6190" s="2"/>
      <c r="AN6190" s="2"/>
      <c r="AO6190" s="2"/>
      <c r="AP6190" s="2"/>
      <c r="AQ6190" s="2"/>
      <c r="AR6190" s="2"/>
      <c r="AS6190" s="2"/>
      <c r="AT6190" s="2"/>
      <c r="AU6190" s="2"/>
      <c r="AV6190" s="2"/>
      <c r="AW6190" s="2"/>
      <c r="AX6190" s="2"/>
      <c r="AY6190" s="2"/>
      <c r="AZ6190" s="2"/>
      <c r="BA6190" s="2"/>
      <c r="BB6190" s="2"/>
      <c r="BC6190" s="2"/>
      <c r="BD6190" s="2"/>
      <c r="BE6190" s="2"/>
      <c r="BF6190" s="2"/>
      <c r="BG6190" s="2"/>
      <c r="BH6190" s="2"/>
      <c r="BI6190" s="2"/>
      <c r="BJ6190" s="2"/>
      <c r="BK6190" s="2"/>
      <c r="BL6190" s="2"/>
      <c r="BM6190" s="2"/>
      <c r="BN6190" s="2"/>
      <c r="BO6190" s="2"/>
      <c r="BP6190" s="2"/>
      <c r="BQ6190" s="2"/>
      <c r="BR6190" s="2"/>
      <c r="BS6190" s="2"/>
      <c r="BT6190" s="2"/>
      <c r="BU6190" s="2"/>
      <c r="BV6190" s="2"/>
      <c r="BW6190" s="2"/>
      <c r="BX6190" s="2"/>
      <c r="BY6190" s="2"/>
    </row>
    <row r="6191" spans="38:77" s="11" customFormat="1" x14ac:dyDescent="0.3">
      <c r="AL6191" s="2"/>
      <c r="AM6191" s="2"/>
      <c r="AN6191" s="2"/>
      <c r="AO6191" s="2"/>
      <c r="AP6191" s="2"/>
      <c r="AQ6191" s="2"/>
      <c r="AR6191" s="2"/>
      <c r="AS6191" s="2"/>
      <c r="AT6191" s="2"/>
      <c r="AU6191" s="2"/>
      <c r="AV6191" s="2"/>
      <c r="AW6191" s="2"/>
      <c r="AX6191" s="2"/>
      <c r="AY6191" s="2"/>
      <c r="AZ6191" s="2"/>
      <c r="BA6191" s="2"/>
      <c r="BB6191" s="2"/>
      <c r="BC6191" s="2"/>
      <c r="BD6191" s="2"/>
      <c r="BE6191" s="2"/>
      <c r="BF6191" s="2"/>
      <c r="BG6191" s="2"/>
      <c r="BH6191" s="2"/>
      <c r="BI6191" s="2"/>
      <c r="BJ6191" s="2"/>
      <c r="BK6191" s="2"/>
      <c r="BL6191" s="2"/>
      <c r="BM6191" s="2"/>
      <c r="BN6191" s="2"/>
      <c r="BO6191" s="2"/>
      <c r="BP6191" s="2"/>
      <c r="BQ6191" s="2"/>
      <c r="BR6191" s="2"/>
      <c r="BS6191" s="2"/>
      <c r="BT6191" s="2"/>
      <c r="BU6191" s="2"/>
      <c r="BV6191" s="2"/>
      <c r="BW6191" s="2"/>
      <c r="BX6191" s="2"/>
      <c r="BY6191" s="2"/>
    </row>
    <row r="6192" spans="38:77" s="11" customFormat="1" x14ac:dyDescent="0.3">
      <c r="AL6192" s="2"/>
      <c r="AM6192" s="2"/>
      <c r="AN6192" s="2"/>
      <c r="AO6192" s="2"/>
      <c r="AP6192" s="2"/>
      <c r="AQ6192" s="2"/>
      <c r="AR6192" s="2"/>
      <c r="AS6192" s="2"/>
      <c r="AT6192" s="2"/>
      <c r="AU6192" s="2"/>
      <c r="AV6192" s="2"/>
      <c r="AW6192" s="2"/>
      <c r="AX6192" s="2"/>
      <c r="AY6192" s="2"/>
      <c r="AZ6192" s="2"/>
      <c r="BA6192" s="2"/>
      <c r="BB6192" s="2"/>
      <c r="BC6192" s="2"/>
      <c r="BD6192" s="2"/>
      <c r="BE6192" s="2"/>
      <c r="BF6192" s="2"/>
      <c r="BG6192" s="2"/>
      <c r="BH6192" s="2"/>
      <c r="BI6192" s="2"/>
      <c r="BJ6192" s="2"/>
      <c r="BK6192" s="2"/>
      <c r="BL6192" s="2"/>
      <c r="BM6192" s="2"/>
      <c r="BN6192" s="2"/>
      <c r="BO6192" s="2"/>
      <c r="BP6192" s="2"/>
      <c r="BQ6192" s="2"/>
      <c r="BR6192" s="2"/>
      <c r="BS6192" s="2"/>
      <c r="BT6192" s="2"/>
      <c r="BU6192" s="2"/>
      <c r="BV6192" s="2"/>
      <c r="BW6192" s="2"/>
      <c r="BX6192" s="2"/>
      <c r="BY6192" s="2"/>
    </row>
    <row r="6193" spans="38:77" s="11" customFormat="1" x14ac:dyDescent="0.3">
      <c r="AL6193" s="2"/>
      <c r="AM6193" s="2"/>
      <c r="AN6193" s="2"/>
      <c r="AO6193" s="2"/>
      <c r="AP6193" s="2"/>
      <c r="AQ6193" s="2"/>
      <c r="AR6193" s="2"/>
      <c r="AS6193" s="2"/>
      <c r="AT6193" s="2"/>
      <c r="AU6193" s="2"/>
      <c r="AV6193" s="2"/>
      <c r="AW6193" s="2"/>
      <c r="AX6193" s="2"/>
      <c r="AY6193" s="2"/>
      <c r="AZ6193" s="2"/>
      <c r="BA6193" s="2"/>
      <c r="BB6193" s="2"/>
      <c r="BC6193" s="2"/>
      <c r="BD6193" s="2"/>
      <c r="BE6193" s="2"/>
      <c r="BF6193" s="2"/>
      <c r="BG6193" s="2"/>
      <c r="BH6193" s="2"/>
      <c r="BI6193" s="2"/>
      <c r="BJ6193" s="2"/>
      <c r="BK6193" s="2"/>
      <c r="BL6193" s="2"/>
      <c r="BM6193" s="2"/>
      <c r="BN6193" s="2"/>
      <c r="BO6193" s="2"/>
      <c r="BP6193" s="2"/>
      <c r="BQ6193" s="2"/>
      <c r="BR6193" s="2"/>
      <c r="BS6193" s="2"/>
      <c r="BT6193" s="2"/>
      <c r="BU6193" s="2"/>
      <c r="BV6193" s="2"/>
      <c r="BW6193" s="2"/>
      <c r="BX6193" s="2"/>
      <c r="BY6193" s="2"/>
    </row>
    <row r="6194" spans="38:77" s="11" customFormat="1" x14ac:dyDescent="0.3">
      <c r="AL6194" s="2"/>
      <c r="AM6194" s="2"/>
      <c r="AN6194" s="2"/>
      <c r="AO6194" s="2"/>
      <c r="AP6194" s="2"/>
      <c r="AQ6194" s="2"/>
      <c r="AR6194" s="2"/>
      <c r="AS6194" s="2"/>
      <c r="AT6194" s="2"/>
      <c r="AU6194" s="2"/>
      <c r="AV6194" s="2"/>
      <c r="AW6194" s="2"/>
      <c r="AX6194" s="2"/>
      <c r="AY6194" s="2"/>
      <c r="AZ6194" s="2"/>
      <c r="BA6194" s="2"/>
      <c r="BB6194" s="2"/>
      <c r="BC6194" s="2"/>
      <c r="BD6194" s="2"/>
      <c r="BE6194" s="2"/>
      <c r="BF6194" s="2"/>
      <c r="BG6194" s="2"/>
      <c r="BH6194" s="2"/>
      <c r="BI6194" s="2"/>
      <c r="BJ6194" s="2"/>
      <c r="BK6194" s="2"/>
      <c r="BL6194" s="2"/>
      <c r="BM6194" s="2"/>
      <c r="BN6194" s="2"/>
      <c r="BO6194" s="2"/>
      <c r="BP6194" s="2"/>
      <c r="BQ6194" s="2"/>
      <c r="BR6194" s="2"/>
      <c r="BS6194" s="2"/>
      <c r="BT6194" s="2"/>
      <c r="BU6194" s="2"/>
      <c r="BV6194" s="2"/>
      <c r="BW6194" s="2"/>
      <c r="BX6194" s="2"/>
      <c r="BY6194" s="2"/>
    </row>
    <row r="6195" spans="38:77" s="11" customFormat="1" x14ac:dyDescent="0.3">
      <c r="AL6195" s="2"/>
      <c r="AM6195" s="2"/>
      <c r="AN6195" s="2"/>
      <c r="AO6195" s="2"/>
      <c r="AP6195" s="2"/>
      <c r="AQ6195" s="2"/>
      <c r="AR6195" s="2"/>
      <c r="AS6195" s="2"/>
      <c r="AT6195" s="2"/>
      <c r="AU6195" s="2"/>
      <c r="AV6195" s="2"/>
      <c r="AW6195" s="2"/>
      <c r="AX6195" s="2"/>
      <c r="AY6195" s="2"/>
      <c r="AZ6195" s="2"/>
      <c r="BA6195" s="2"/>
      <c r="BB6195" s="2"/>
      <c r="BC6195" s="2"/>
      <c r="BD6195" s="2"/>
      <c r="BE6195" s="2"/>
      <c r="BF6195" s="2"/>
      <c r="BG6195" s="2"/>
      <c r="BH6195" s="2"/>
      <c r="BI6195" s="2"/>
      <c r="BJ6195" s="2"/>
      <c r="BK6195" s="2"/>
      <c r="BL6195" s="2"/>
      <c r="BM6195" s="2"/>
      <c r="BN6195" s="2"/>
      <c r="BO6195" s="2"/>
      <c r="BP6195" s="2"/>
      <c r="BQ6195" s="2"/>
      <c r="BR6195" s="2"/>
      <c r="BS6195" s="2"/>
      <c r="BT6195" s="2"/>
      <c r="BU6195" s="2"/>
      <c r="BV6195" s="2"/>
      <c r="BW6195" s="2"/>
      <c r="BX6195" s="2"/>
      <c r="BY6195" s="2"/>
    </row>
    <row r="6196" spans="38:77" s="11" customFormat="1" x14ac:dyDescent="0.3">
      <c r="AL6196" s="2"/>
      <c r="AM6196" s="2"/>
      <c r="AN6196" s="2"/>
      <c r="AO6196" s="2"/>
      <c r="AP6196" s="2"/>
      <c r="AQ6196" s="2"/>
      <c r="AR6196" s="2"/>
      <c r="AS6196" s="2"/>
      <c r="AT6196" s="2"/>
      <c r="AU6196" s="2"/>
      <c r="AV6196" s="2"/>
      <c r="AW6196" s="2"/>
      <c r="AX6196" s="2"/>
      <c r="AY6196" s="2"/>
      <c r="AZ6196" s="2"/>
      <c r="BA6196" s="2"/>
      <c r="BB6196" s="2"/>
      <c r="BC6196" s="2"/>
      <c r="BD6196" s="2"/>
      <c r="BE6196" s="2"/>
      <c r="BF6196" s="2"/>
      <c r="BG6196" s="2"/>
      <c r="BH6196" s="2"/>
      <c r="BI6196" s="2"/>
      <c r="BJ6196" s="2"/>
      <c r="BK6196" s="2"/>
      <c r="BL6196" s="2"/>
      <c r="BM6196" s="2"/>
      <c r="BN6196" s="2"/>
      <c r="BO6196" s="2"/>
      <c r="BP6196" s="2"/>
      <c r="BQ6196" s="2"/>
      <c r="BR6196" s="2"/>
      <c r="BS6196" s="2"/>
      <c r="BT6196" s="2"/>
      <c r="BU6196" s="2"/>
      <c r="BV6196" s="2"/>
      <c r="BW6196" s="2"/>
      <c r="BX6196" s="2"/>
      <c r="BY6196" s="2"/>
    </row>
    <row r="6197" spans="38:77" s="11" customFormat="1" x14ac:dyDescent="0.3">
      <c r="AL6197" s="2"/>
      <c r="AM6197" s="2"/>
      <c r="AN6197" s="2"/>
      <c r="AO6197" s="2"/>
      <c r="AP6197" s="2"/>
      <c r="AQ6197" s="2"/>
      <c r="AR6197" s="2"/>
      <c r="AS6197" s="2"/>
      <c r="AT6197" s="2"/>
      <c r="AU6197" s="2"/>
      <c r="AV6197" s="2"/>
      <c r="AW6197" s="2"/>
      <c r="AX6197" s="2"/>
      <c r="AY6197" s="2"/>
      <c r="AZ6197" s="2"/>
      <c r="BA6197" s="2"/>
      <c r="BB6197" s="2"/>
      <c r="BC6197" s="2"/>
      <c r="BD6197" s="2"/>
      <c r="BE6197" s="2"/>
      <c r="BF6197" s="2"/>
      <c r="BG6197" s="2"/>
      <c r="BH6197" s="2"/>
      <c r="BI6197" s="2"/>
      <c r="BJ6197" s="2"/>
      <c r="BK6197" s="2"/>
      <c r="BL6197" s="2"/>
      <c r="BM6197" s="2"/>
      <c r="BN6197" s="2"/>
      <c r="BO6197" s="2"/>
      <c r="BP6197" s="2"/>
      <c r="BQ6197" s="2"/>
      <c r="BR6197" s="2"/>
      <c r="BS6197" s="2"/>
      <c r="BT6197" s="2"/>
      <c r="BU6197" s="2"/>
      <c r="BV6197" s="2"/>
      <c r="BW6197" s="2"/>
      <c r="BX6197" s="2"/>
      <c r="BY6197" s="2"/>
    </row>
    <row r="6198" spans="38:77" s="11" customFormat="1" x14ac:dyDescent="0.3">
      <c r="AL6198" s="2"/>
      <c r="AM6198" s="2"/>
      <c r="AN6198" s="2"/>
      <c r="AO6198" s="2"/>
      <c r="AP6198" s="2"/>
      <c r="AQ6198" s="2"/>
      <c r="AR6198" s="2"/>
      <c r="AS6198" s="2"/>
      <c r="AT6198" s="2"/>
      <c r="AU6198" s="2"/>
      <c r="AV6198" s="2"/>
      <c r="AW6198" s="2"/>
      <c r="AX6198" s="2"/>
      <c r="AY6198" s="2"/>
      <c r="AZ6198" s="2"/>
      <c r="BA6198" s="2"/>
      <c r="BB6198" s="2"/>
      <c r="BC6198" s="2"/>
      <c r="BD6198" s="2"/>
      <c r="BE6198" s="2"/>
      <c r="BF6198" s="2"/>
      <c r="BG6198" s="2"/>
      <c r="BH6198" s="2"/>
      <c r="BI6198" s="2"/>
      <c r="BJ6198" s="2"/>
      <c r="BK6198" s="2"/>
      <c r="BL6198" s="2"/>
      <c r="BM6198" s="2"/>
      <c r="BN6198" s="2"/>
      <c r="BO6198" s="2"/>
      <c r="BP6198" s="2"/>
      <c r="BQ6198" s="2"/>
      <c r="BR6198" s="2"/>
      <c r="BS6198" s="2"/>
      <c r="BT6198" s="2"/>
      <c r="BU6198" s="2"/>
      <c r="BV6198" s="2"/>
      <c r="BW6198" s="2"/>
      <c r="BX6198" s="2"/>
      <c r="BY6198" s="2"/>
    </row>
    <row r="6199" spans="38:77" s="11" customFormat="1" x14ac:dyDescent="0.3">
      <c r="AL6199" s="2"/>
      <c r="AM6199" s="2"/>
      <c r="AN6199" s="2"/>
      <c r="AO6199" s="2"/>
      <c r="AP6199" s="2"/>
      <c r="AQ6199" s="2"/>
      <c r="AR6199" s="2"/>
      <c r="AS6199" s="2"/>
      <c r="AT6199" s="2"/>
      <c r="AU6199" s="2"/>
      <c r="AV6199" s="2"/>
      <c r="AW6199" s="2"/>
      <c r="AX6199" s="2"/>
      <c r="AY6199" s="2"/>
      <c r="AZ6199" s="2"/>
      <c r="BA6199" s="2"/>
      <c r="BB6199" s="2"/>
      <c r="BC6199" s="2"/>
      <c r="BD6199" s="2"/>
      <c r="BE6199" s="2"/>
      <c r="BF6199" s="2"/>
      <c r="BG6199" s="2"/>
      <c r="BH6199" s="2"/>
      <c r="BI6199" s="2"/>
      <c r="BJ6199" s="2"/>
      <c r="BK6199" s="2"/>
      <c r="BL6199" s="2"/>
      <c r="BM6199" s="2"/>
      <c r="BN6199" s="2"/>
      <c r="BO6199" s="2"/>
      <c r="BP6199" s="2"/>
      <c r="BQ6199" s="2"/>
      <c r="BR6199" s="2"/>
      <c r="BS6199" s="2"/>
      <c r="BT6199" s="2"/>
      <c r="BU6199" s="2"/>
      <c r="BV6199" s="2"/>
      <c r="BW6199" s="2"/>
      <c r="BX6199" s="2"/>
      <c r="BY6199" s="2"/>
    </row>
    <row r="6200" spans="38:77" s="11" customFormat="1" x14ac:dyDescent="0.3">
      <c r="AL6200" s="2"/>
      <c r="AM6200" s="2"/>
      <c r="AN6200" s="2"/>
      <c r="AO6200" s="2"/>
      <c r="AP6200" s="2"/>
      <c r="AQ6200" s="2"/>
      <c r="AR6200" s="2"/>
      <c r="AS6200" s="2"/>
      <c r="AT6200" s="2"/>
      <c r="AU6200" s="2"/>
      <c r="AV6200" s="2"/>
      <c r="AW6200" s="2"/>
      <c r="AX6200" s="2"/>
      <c r="AY6200" s="2"/>
      <c r="AZ6200" s="2"/>
      <c r="BA6200" s="2"/>
      <c r="BB6200" s="2"/>
      <c r="BC6200" s="2"/>
      <c r="BD6200" s="2"/>
      <c r="BE6200" s="2"/>
      <c r="BF6200" s="2"/>
      <c r="BG6200" s="2"/>
      <c r="BH6200" s="2"/>
      <c r="BI6200" s="2"/>
      <c r="BJ6200" s="2"/>
      <c r="BK6200" s="2"/>
      <c r="BL6200" s="2"/>
      <c r="BM6200" s="2"/>
      <c r="BN6200" s="2"/>
      <c r="BO6200" s="2"/>
      <c r="BP6200" s="2"/>
      <c r="BQ6200" s="2"/>
      <c r="BR6200" s="2"/>
      <c r="BS6200" s="2"/>
      <c r="BT6200" s="2"/>
      <c r="BU6200" s="2"/>
      <c r="BV6200" s="2"/>
      <c r="BW6200" s="2"/>
      <c r="BX6200" s="2"/>
      <c r="BY6200" s="2"/>
    </row>
    <row r="6201" spans="38:77" s="11" customFormat="1" x14ac:dyDescent="0.3">
      <c r="AL6201" s="2"/>
      <c r="AM6201" s="2"/>
      <c r="AN6201" s="2"/>
      <c r="AO6201" s="2"/>
      <c r="AP6201" s="2"/>
      <c r="AQ6201" s="2"/>
      <c r="AR6201" s="2"/>
      <c r="AS6201" s="2"/>
      <c r="AT6201" s="2"/>
      <c r="AU6201" s="2"/>
      <c r="AV6201" s="2"/>
      <c r="AW6201" s="2"/>
      <c r="AX6201" s="2"/>
      <c r="AY6201" s="2"/>
      <c r="AZ6201" s="2"/>
      <c r="BA6201" s="2"/>
      <c r="BB6201" s="2"/>
      <c r="BC6201" s="2"/>
      <c r="BD6201" s="2"/>
      <c r="BE6201" s="2"/>
      <c r="BF6201" s="2"/>
      <c r="BG6201" s="2"/>
      <c r="BH6201" s="2"/>
      <c r="BI6201" s="2"/>
      <c r="BJ6201" s="2"/>
      <c r="BK6201" s="2"/>
      <c r="BL6201" s="2"/>
      <c r="BM6201" s="2"/>
      <c r="BN6201" s="2"/>
      <c r="BO6201" s="2"/>
      <c r="BP6201" s="2"/>
      <c r="BQ6201" s="2"/>
      <c r="BR6201" s="2"/>
      <c r="BS6201" s="2"/>
      <c r="BT6201" s="2"/>
      <c r="BU6201" s="2"/>
      <c r="BV6201" s="2"/>
      <c r="BW6201" s="2"/>
      <c r="BX6201" s="2"/>
      <c r="BY6201" s="2"/>
    </row>
    <row r="6202" spans="38:77" s="11" customFormat="1" x14ac:dyDescent="0.3">
      <c r="AL6202" s="2"/>
      <c r="AM6202" s="2"/>
      <c r="AN6202" s="2"/>
      <c r="AO6202" s="2"/>
      <c r="AP6202" s="2"/>
      <c r="AQ6202" s="2"/>
      <c r="AR6202" s="2"/>
      <c r="AS6202" s="2"/>
      <c r="AT6202" s="2"/>
      <c r="AU6202" s="2"/>
      <c r="AV6202" s="2"/>
      <c r="AW6202" s="2"/>
      <c r="AX6202" s="2"/>
      <c r="AY6202" s="2"/>
      <c r="AZ6202" s="2"/>
      <c r="BA6202" s="2"/>
      <c r="BB6202" s="2"/>
      <c r="BC6202" s="2"/>
      <c r="BD6202" s="2"/>
      <c r="BE6202" s="2"/>
      <c r="BF6202" s="2"/>
      <c r="BG6202" s="2"/>
      <c r="BH6202" s="2"/>
      <c r="BI6202" s="2"/>
      <c r="BJ6202" s="2"/>
      <c r="BK6202" s="2"/>
      <c r="BL6202" s="2"/>
      <c r="BM6202" s="2"/>
      <c r="BN6202" s="2"/>
      <c r="BO6202" s="2"/>
      <c r="BP6202" s="2"/>
      <c r="BQ6202" s="2"/>
      <c r="BR6202" s="2"/>
      <c r="BS6202" s="2"/>
      <c r="BT6202" s="2"/>
      <c r="BU6202" s="2"/>
      <c r="BV6202" s="2"/>
      <c r="BW6202" s="2"/>
      <c r="BX6202" s="2"/>
      <c r="BY6202" s="2"/>
    </row>
    <row r="6203" spans="38:77" s="11" customFormat="1" x14ac:dyDescent="0.3">
      <c r="AL6203" s="2"/>
      <c r="AM6203" s="2"/>
      <c r="AN6203" s="2"/>
      <c r="AO6203" s="2"/>
      <c r="AP6203" s="2"/>
      <c r="AQ6203" s="2"/>
      <c r="AR6203" s="2"/>
      <c r="AS6203" s="2"/>
      <c r="AT6203" s="2"/>
      <c r="AU6203" s="2"/>
      <c r="AV6203" s="2"/>
      <c r="AW6203" s="2"/>
      <c r="AX6203" s="2"/>
      <c r="AY6203" s="2"/>
      <c r="AZ6203" s="2"/>
      <c r="BA6203" s="2"/>
      <c r="BB6203" s="2"/>
      <c r="BC6203" s="2"/>
      <c r="BD6203" s="2"/>
      <c r="BE6203" s="2"/>
      <c r="BF6203" s="2"/>
      <c r="BG6203" s="2"/>
      <c r="BH6203" s="2"/>
      <c r="BI6203" s="2"/>
      <c r="BJ6203" s="2"/>
      <c r="BK6203" s="2"/>
      <c r="BL6203" s="2"/>
      <c r="BM6203" s="2"/>
      <c r="BN6203" s="2"/>
      <c r="BO6203" s="2"/>
      <c r="BP6203" s="2"/>
      <c r="BQ6203" s="2"/>
      <c r="BR6203" s="2"/>
      <c r="BS6203" s="2"/>
      <c r="BT6203" s="2"/>
      <c r="BU6203" s="2"/>
      <c r="BV6203" s="2"/>
      <c r="BW6203" s="2"/>
      <c r="BX6203" s="2"/>
      <c r="BY6203" s="2"/>
    </row>
    <row r="6204" spans="38:77" s="11" customFormat="1" x14ac:dyDescent="0.3">
      <c r="AL6204" s="2"/>
      <c r="AM6204" s="2"/>
      <c r="AN6204" s="2"/>
      <c r="AO6204" s="2"/>
      <c r="AP6204" s="2"/>
      <c r="AQ6204" s="2"/>
      <c r="AR6204" s="2"/>
      <c r="AS6204" s="2"/>
      <c r="AT6204" s="2"/>
      <c r="AU6204" s="2"/>
      <c r="AV6204" s="2"/>
      <c r="AW6204" s="2"/>
      <c r="AX6204" s="2"/>
      <c r="AY6204" s="2"/>
      <c r="AZ6204" s="2"/>
      <c r="BA6204" s="2"/>
      <c r="BB6204" s="2"/>
      <c r="BC6204" s="2"/>
      <c r="BD6204" s="2"/>
      <c r="BE6204" s="2"/>
      <c r="BF6204" s="2"/>
      <c r="BG6204" s="2"/>
      <c r="BH6204" s="2"/>
      <c r="BI6204" s="2"/>
      <c r="BJ6204" s="2"/>
      <c r="BK6204" s="2"/>
      <c r="BL6204" s="2"/>
      <c r="BM6204" s="2"/>
      <c r="BN6204" s="2"/>
      <c r="BO6204" s="2"/>
      <c r="BP6204" s="2"/>
      <c r="BQ6204" s="2"/>
      <c r="BR6204" s="2"/>
      <c r="BS6204" s="2"/>
      <c r="BT6204" s="2"/>
      <c r="BU6204" s="2"/>
      <c r="BV6204" s="2"/>
      <c r="BW6204" s="2"/>
      <c r="BX6204" s="2"/>
      <c r="BY6204" s="2"/>
    </row>
    <row r="6205" spans="38:77" s="11" customFormat="1" x14ac:dyDescent="0.3">
      <c r="AL6205" s="2"/>
      <c r="AM6205" s="2"/>
      <c r="AN6205" s="2"/>
      <c r="AO6205" s="2"/>
      <c r="AP6205" s="2"/>
      <c r="AQ6205" s="2"/>
      <c r="AR6205" s="2"/>
      <c r="AS6205" s="2"/>
      <c r="AT6205" s="2"/>
      <c r="AU6205" s="2"/>
      <c r="AV6205" s="2"/>
      <c r="AW6205" s="2"/>
      <c r="AX6205" s="2"/>
      <c r="AY6205" s="2"/>
      <c r="AZ6205" s="2"/>
      <c r="BA6205" s="2"/>
      <c r="BB6205" s="2"/>
      <c r="BC6205" s="2"/>
      <c r="BD6205" s="2"/>
      <c r="BE6205" s="2"/>
      <c r="BF6205" s="2"/>
      <c r="BG6205" s="2"/>
      <c r="BH6205" s="2"/>
      <c r="BI6205" s="2"/>
      <c r="BJ6205" s="2"/>
      <c r="BK6205" s="2"/>
      <c r="BL6205" s="2"/>
      <c r="BM6205" s="2"/>
      <c r="BN6205" s="2"/>
      <c r="BO6205" s="2"/>
      <c r="BP6205" s="2"/>
      <c r="BQ6205" s="2"/>
      <c r="BR6205" s="2"/>
      <c r="BS6205" s="2"/>
      <c r="BT6205" s="2"/>
      <c r="BU6205" s="2"/>
      <c r="BV6205" s="2"/>
      <c r="BW6205" s="2"/>
      <c r="BX6205" s="2"/>
      <c r="BY6205" s="2"/>
    </row>
    <row r="6206" spans="38:77" s="11" customFormat="1" x14ac:dyDescent="0.3">
      <c r="AL6206" s="2"/>
      <c r="AM6206" s="2"/>
      <c r="AN6206" s="2"/>
      <c r="AO6206" s="2"/>
      <c r="AP6206" s="2"/>
      <c r="AQ6206" s="2"/>
      <c r="AR6206" s="2"/>
      <c r="AS6206" s="2"/>
      <c r="AT6206" s="2"/>
      <c r="AU6206" s="2"/>
      <c r="AV6206" s="2"/>
      <c r="AW6206" s="2"/>
      <c r="AX6206" s="2"/>
      <c r="AY6206" s="2"/>
      <c r="AZ6206" s="2"/>
      <c r="BA6206" s="2"/>
      <c r="BB6206" s="2"/>
      <c r="BC6206" s="2"/>
      <c r="BD6206" s="2"/>
      <c r="BE6206" s="2"/>
      <c r="BF6206" s="2"/>
      <c r="BG6206" s="2"/>
      <c r="BH6206" s="2"/>
      <c r="BI6206" s="2"/>
      <c r="BJ6206" s="2"/>
      <c r="BK6206" s="2"/>
      <c r="BL6206" s="2"/>
      <c r="BM6206" s="2"/>
      <c r="BN6206" s="2"/>
      <c r="BO6206" s="2"/>
      <c r="BP6206" s="2"/>
      <c r="BQ6206" s="2"/>
      <c r="BR6206" s="2"/>
      <c r="BS6206" s="2"/>
      <c r="BT6206" s="2"/>
      <c r="BU6206" s="2"/>
      <c r="BV6206" s="2"/>
      <c r="BW6206" s="2"/>
      <c r="BX6206" s="2"/>
      <c r="BY6206" s="2"/>
    </row>
    <row r="6207" spans="38:77" s="11" customFormat="1" x14ac:dyDescent="0.3">
      <c r="AL6207" s="2"/>
      <c r="AM6207" s="2"/>
      <c r="AN6207" s="2"/>
      <c r="AO6207" s="2"/>
      <c r="AP6207" s="2"/>
      <c r="AQ6207" s="2"/>
      <c r="AR6207" s="2"/>
      <c r="AS6207" s="2"/>
      <c r="AT6207" s="2"/>
      <c r="AU6207" s="2"/>
      <c r="AV6207" s="2"/>
      <c r="AW6207" s="2"/>
      <c r="AX6207" s="2"/>
      <c r="AY6207" s="2"/>
      <c r="AZ6207" s="2"/>
      <c r="BA6207" s="2"/>
      <c r="BB6207" s="2"/>
      <c r="BC6207" s="2"/>
      <c r="BD6207" s="2"/>
      <c r="BE6207" s="2"/>
      <c r="BF6207" s="2"/>
      <c r="BG6207" s="2"/>
      <c r="BH6207" s="2"/>
      <c r="BI6207" s="2"/>
      <c r="BJ6207" s="2"/>
      <c r="BK6207" s="2"/>
      <c r="BL6207" s="2"/>
      <c r="BM6207" s="2"/>
      <c r="BN6207" s="2"/>
      <c r="BO6207" s="2"/>
      <c r="BP6207" s="2"/>
      <c r="BQ6207" s="2"/>
      <c r="BR6207" s="2"/>
      <c r="BS6207" s="2"/>
      <c r="BT6207" s="2"/>
      <c r="BU6207" s="2"/>
      <c r="BV6207" s="2"/>
      <c r="BW6207" s="2"/>
      <c r="BX6207" s="2"/>
      <c r="BY6207" s="2"/>
    </row>
    <row r="6208" spans="38:77" s="11" customFormat="1" x14ac:dyDescent="0.3">
      <c r="AL6208" s="2"/>
      <c r="AM6208" s="2"/>
      <c r="AN6208" s="2"/>
      <c r="AO6208" s="2"/>
      <c r="AP6208" s="2"/>
      <c r="AQ6208" s="2"/>
      <c r="AR6208" s="2"/>
      <c r="AS6208" s="2"/>
      <c r="AT6208" s="2"/>
      <c r="AU6208" s="2"/>
      <c r="AV6208" s="2"/>
      <c r="AW6208" s="2"/>
      <c r="AX6208" s="2"/>
      <c r="AY6208" s="2"/>
      <c r="AZ6208" s="2"/>
      <c r="BA6208" s="2"/>
      <c r="BB6208" s="2"/>
      <c r="BC6208" s="2"/>
      <c r="BD6208" s="2"/>
      <c r="BE6208" s="2"/>
      <c r="BF6208" s="2"/>
      <c r="BG6208" s="2"/>
      <c r="BH6208" s="2"/>
      <c r="BI6208" s="2"/>
      <c r="BJ6208" s="2"/>
      <c r="BK6208" s="2"/>
      <c r="BL6208" s="2"/>
      <c r="BM6208" s="2"/>
      <c r="BN6208" s="2"/>
      <c r="BO6208" s="2"/>
      <c r="BP6208" s="2"/>
      <c r="BQ6208" s="2"/>
      <c r="BR6208" s="2"/>
      <c r="BS6208" s="2"/>
      <c r="BT6208" s="2"/>
      <c r="BU6208" s="2"/>
      <c r="BV6208" s="2"/>
      <c r="BW6208" s="2"/>
      <c r="BX6208" s="2"/>
      <c r="BY6208" s="2"/>
    </row>
    <row r="6209" spans="38:77" s="11" customFormat="1" x14ac:dyDescent="0.3">
      <c r="AL6209" s="2"/>
      <c r="AM6209" s="2"/>
      <c r="AN6209" s="2"/>
      <c r="AO6209" s="2"/>
      <c r="AP6209" s="2"/>
      <c r="AQ6209" s="2"/>
      <c r="AR6209" s="2"/>
      <c r="AS6209" s="2"/>
      <c r="AT6209" s="2"/>
      <c r="AU6209" s="2"/>
      <c r="AV6209" s="2"/>
      <c r="AW6209" s="2"/>
      <c r="AX6209" s="2"/>
      <c r="AY6209" s="2"/>
      <c r="AZ6209" s="2"/>
      <c r="BA6209" s="2"/>
      <c r="BB6209" s="2"/>
      <c r="BC6209" s="2"/>
      <c r="BD6209" s="2"/>
      <c r="BE6209" s="2"/>
      <c r="BF6209" s="2"/>
      <c r="BG6209" s="2"/>
      <c r="BH6209" s="2"/>
      <c r="BI6209" s="2"/>
      <c r="BJ6209" s="2"/>
      <c r="BK6209" s="2"/>
      <c r="BL6209" s="2"/>
      <c r="BM6209" s="2"/>
      <c r="BN6209" s="2"/>
      <c r="BO6209" s="2"/>
      <c r="BP6209" s="2"/>
      <c r="BQ6209" s="2"/>
      <c r="BR6209" s="2"/>
      <c r="BS6209" s="2"/>
      <c r="BT6209" s="2"/>
      <c r="BU6209" s="2"/>
      <c r="BV6209" s="2"/>
      <c r="BW6209" s="2"/>
      <c r="BX6209" s="2"/>
      <c r="BY6209" s="2"/>
    </row>
    <row r="6210" spans="38:77" s="11" customFormat="1" x14ac:dyDescent="0.3">
      <c r="AL6210" s="2"/>
      <c r="AM6210" s="2"/>
      <c r="AN6210" s="2"/>
      <c r="AO6210" s="2"/>
      <c r="AP6210" s="2"/>
      <c r="AQ6210" s="2"/>
      <c r="AR6210" s="2"/>
      <c r="AS6210" s="2"/>
      <c r="AT6210" s="2"/>
      <c r="AU6210" s="2"/>
      <c r="AV6210" s="2"/>
      <c r="AW6210" s="2"/>
      <c r="AX6210" s="2"/>
      <c r="AY6210" s="2"/>
      <c r="AZ6210" s="2"/>
      <c r="BA6210" s="2"/>
      <c r="BB6210" s="2"/>
      <c r="BC6210" s="2"/>
      <c r="BD6210" s="2"/>
      <c r="BE6210" s="2"/>
      <c r="BF6210" s="2"/>
      <c r="BG6210" s="2"/>
      <c r="BH6210" s="2"/>
      <c r="BI6210" s="2"/>
      <c r="BJ6210" s="2"/>
      <c r="BK6210" s="2"/>
      <c r="BL6210" s="2"/>
      <c r="BM6210" s="2"/>
      <c r="BN6210" s="2"/>
      <c r="BO6210" s="2"/>
      <c r="BP6210" s="2"/>
      <c r="BQ6210" s="2"/>
      <c r="BR6210" s="2"/>
      <c r="BS6210" s="2"/>
      <c r="BT6210" s="2"/>
      <c r="BU6210" s="2"/>
      <c r="BV6210" s="2"/>
      <c r="BW6210" s="2"/>
      <c r="BX6210" s="2"/>
      <c r="BY6210" s="2"/>
    </row>
    <row r="6211" spans="38:77" s="11" customFormat="1" x14ac:dyDescent="0.3">
      <c r="AL6211" s="2"/>
      <c r="AM6211" s="2"/>
      <c r="AN6211" s="2"/>
      <c r="AO6211" s="2"/>
      <c r="AP6211" s="2"/>
      <c r="AQ6211" s="2"/>
      <c r="AR6211" s="2"/>
      <c r="AS6211" s="2"/>
      <c r="AT6211" s="2"/>
      <c r="AU6211" s="2"/>
      <c r="AV6211" s="2"/>
      <c r="AW6211" s="2"/>
      <c r="AX6211" s="2"/>
      <c r="AY6211" s="2"/>
      <c r="AZ6211" s="2"/>
      <c r="BA6211" s="2"/>
      <c r="BB6211" s="2"/>
      <c r="BC6211" s="2"/>
      <c r="BD6211" s="2"/>
      <c r="BE6211" s="2"/>
      <c r="BF6211" s="2"/>
      <c r="BG6211" s="2"/>
      <c r="BH6211" s="2"/>
      <c r="BI6211" s="2"/>
      <c r="BJ6211" s="2"/>
      <c r="BK6211" s="2"/>
      <c r="BL6211" s="2"/>
      <c r="BM6211" s="2"/>
      <c r="BN6211" s="2"/>
      <c r="BO6211" s="2"/>
      <c r="BP6211" s="2"/>
      <c r="BQ6211" s="2"/>
      <c r="BR6211" s="2"/>
      <c r="BS6211" s="2"/>
      <c r="BT6211" s="2"/>
      <c r="BU6211" s="2"/>
      <c r="BV6211" s="2"/>
      <c r="BW6211" s="2"/>
      <c r="BX6211" s="2"/>
      <c r="BY6211" s="2"/>
    </row>
    <row r="6212" spans="38:77" s="11" customFormat="1" x14ac:dyDescent="0.3">
      <c r="AL6212" s="2"/>
      <c r="AM6212" s="2"/>
      <c r="AN6212" s="2"/>
      <c r="AO6212" s="2"/>
      <c r="AP6212" s="2"/>
      <c r="AQ6212" s="2"/>
      <c r="AR6212" s="2"/>
      <c r="AS6212" s="2"/>
      <c r="AT6212" s="2"/>
      <c r="AU6212" s="2"/>
      <c r="AV6212" s="2"/>
      <c r="AW6212" s="2"/>
      <c r="AX6212" s="2"/>
      <c r="AY6212" s="2"/>
      <c r="AZ6212" s="2"/>
      <c r="BA6212" s="2"/>
      <c r="BB6212" s="2"/>
      <c r="BC6212" s="2"/>
      <c r="BD6212" s="2"/>
      <c r="BE6212" s="2"/>
      <c r="BF6212" s="2"/>
      <c r="BG6212" s="2"/>
      <c r="BH6212" s="2"/>
      <c r="BI6212" s="2"/>
      <c r="BJ6212" s="2"/>
      <c r="BK6212" s="2"/>
      <c r="BL6212" s="2"/>
      <c r="BM6212" s="2"/>
      <c r="BN6212" s="2"/>
      <c r="BO6212" s="2"/>
      <c r="BP6212" s="2"/>
      <c r="BQ6212" s="2"/>
      <c r="BR6212" s="2"/>
      <c r="BS6212" s="2"/>
      <c r="BT6212" s="2"/>
      <c r="BU6212" s="2"/>
      <c r="BV6212" s="2"/>
      <c r="BW6212" s="2"/>
      <c r="BX6212" s="2"/>
      <c r="BY6212" s="2"/>
    </row>
    <row r="6213" spans="38:77" s="11" customFormat="1" x14ac:dyDescent="0.3">
      <c r="AL6213" s="2"/>
      <c r="AM6213" s="2"/>
      <c r="AN6213" s="2"/>
      <c r="AO6213" s="2"/>
      <c r="AP6213" s="2"/>
      <c r="AQ6213" s="2"/>
      <c r="AR6213" s="2"/>
      <c r="AS6213" s="2"/>
      <c r="AT6213" s="2"/>
      <c r="AU6213" s="2"/>
      <c r="AV6213" s="2"/>
      <c r="AW6213" s="2"/>
      <c r="AX6213" s="2"/>
      <c r="AY6213" s="2"/>
      <c r="AZ6213" s="2"/>
      <c r="BA6213" s="2"/>
      <c r="BB6213" s="2"/>
      <c r="BC6213" s="2"/>
      <c r="BD6213" s="2"/>
      <c r="BE6213" s="2"/>
      <c r="BF6213" s="2"/>
      <c r="BG6213" s="2"/>
      <c r="BH6213" s="2"/>
      <c r="BI6213" s="2"/>
      <c r="BJ6213" s="2"/>
      <c r="BK6213" s="2"/>
      <c r="BL6213" s="2"/>
      <c r="BM6213" s="2"/>
      <c r="BN6213" s="2"/>
      <c r="BO6213" s="2"/>
      <c r="BP6213" s="2"/>
      <c r="BQ6213" s="2"/>
      <c r="BR6213" s="2"/>
      <c r="BS6213" s="2"/>
      <c r="BT6213" s="2"/>
      <c r="BU6213" s="2"/>
      <c r="BV6213" s="2"/>
      <c r="BW6213" s="2"/>
      <c r="BX6213" s="2"/>
      <c r="BY6213" s="2"/>
    </row>
    <row r="6214" spans="38:77" s="11" customFormat="1" x14ac:dyDescent="0.3">
      <c r="AL6214" s="2"/>
      <c r="AM6214" s="2"/>
      <c r="AN6214" s="2"/>
      <c r="AO6214" s="2"/>
      <c r="AP6214" s="2"/>
      <c r="AQ6214" s="2"/>
      <c r="AR6214" s="2"/>
      <c r="AS6214" s="2"/>
      <c r="AT6214" s="2"/>
      <c r="AU6214" s="2"/>
      <c r="AV6214" s="2"/>
      <c r="AW6214" s="2"/>
      <c r="AX6214" s="2"/>
      <c r="AY6214" s="2"/>
      <c r="AZ6214" s="2"/>
      <c r="BA6214" s="2"/>
      <c r="BB6214" s="2"/>
      <c r="BC6214" s="2"/>
      <c r="BD6214" s="2"/>
      <c r="BE6214" s="2"/>
      <c r="BF6214" s="2"/>
      <c r="BG6214" s="2"/>
      <c r="BH6214" s="2"/>
      <c r="BI6214" s="2"/>
      <c r="BJ6214" s="2"/>
      <c r="BK6214" s="2"/>
      <c r="BL6214" s="2"/>
      <c r="BM6214" s="2"/>
      <c r="BN6214" s="2"/>
      <c r="BO6214" s="2"/>
      <c r="BP6214" s="2"/>
      <c r="BQ6214" s="2"/>
      <c r="BR6214" s="2"/>
      <c r="BS6214" s="2"/>
      <c r="BT6214" s="2"/>
      <c r="BU6214" s="2"/>
      <c r="BV6214" s="2"/>
      <c r="BW6214" s="2"/>
      <c r="BX6214" s="2"/>
      <c r="BY6214" s="2"/>
    </row>
    <row r="6215" spans="38:77" s="11" customFormat="1" x14ac:dyDescent="0.3">
      <c r="AL6215" s="2"/>
      <c r="AM6215" s="2"/>
      <c r="AN6215" s="2"/>
      <c r="AO6215" s="2"/>
      <c r="AP6215" s="2"/>
      <c r="AQ6215" s="2"/>
      <c r="AR6215" s="2"/>
      <c r="AS6215" s="2"/>
      <c r="AT6215" s="2"/>
      <c r="AU6215" s="2"/>
      <c r="AV6215" s="2"/>
      <c r="AW6215" s="2"/>
      <c r="AX6215" s="2"/>
      <c r="AY6215" s="2"/>
      <c r="AZ6215" s="2"/>
      <c r="BA6215" s="2"/>
      <c r="BB6215" s="2"/>
      <c r="BC6215" s="2"/>
      <c r="BD6215" s="2"/>
      <c r="BE6215" s="2"/>
      <c r="BF6215" s="2"/>
      <c r="BG6215" s="2"/>
      <c r="BH6215" s="2"/>
      <c r="BI6215" s="2"/>
      <c r="BJ6215" s="2"/>
      <c r="BK6215" s="2"/>
      <c r="BL6215" s="2"/>
      <c r="BM6215" s="2"/>
      <c r="BN6215" s="2"/>
      <c r="BO6215" s="2"/>
      <c r="BP6215" s="2"/>
      <c r="BQ6215" s="2"/>
      <c r="BR6215" s="2"/>
      <c r="BS6215" s="2"/>
      <c r="BT6215" s="2"/>
      <c r="BU6215" s="2"/>
      <c r="BV6215" s="2"/>
      <c r="BW6215" s="2"/>
      <c r="BX6215" s="2"/>
      <c r="BY6215" s="2"/>
    </row>
    <row r="6216" spans="38:77" s="11" customFormat="1" x14ac:dyDescent="0.3">
      <c r="AL6216" s="2"/>
      <c r="AM6216" s="2"/>
      <c r="AN6216" s="2"/>
      <c r="AO6216" s="2"/>
      <c r="AP6216" s="2"/>
      <c r="AQ6216" s="2"/>
      <c r="AR6216" s="2"/>
      <c r="AS6216" s="2"/>
      <c r="AT6216" s="2"/>
      <c r="AU6216" s="2"/>
      <c r="AV6216" s="2"/>
      <c r="AW6216" s="2"/>
      <c r="AX6216" s="2"/>
      <c r="AY6216" s="2"/>
      <c r="AZ6216" s="2"/>
      <c r="BA6216" s="2"/>
      <c r="BB6216" s="2"/>
      <c r="BC6216" s="2"/>
      <c r="BD6216" s="2"/>
      <c r="BE6216" s="2"/>
      <c r="BF6216" s="2"/>
      <c r="BG6216" s="2"/>
      <c r="BH6216" s="2"/>
      <c r="BI6216" s="2"/>
      <c r="BJ6216" s="2"/>
      <c r="BK6216" s="2"/>
      <c r="BL6216" s="2"/>
      <c r="BM6216" s="2"/>
      <c r="BN6216" s="2"/>
      <c r="BO6216" s="2"/>
      <c r="BP6216" s="2"/>
      <c r="BQ6216" s="2"/>
      <c r="BR6216" s="2"/>
      <c r="BS6216" s="2"/>
      <c r="BT6216" s="2"/>
      <c r="BU6216" s="2"/>
      <c r="BV6216" s="2"/>
      <c r="BW6216" s="2"/>
      <c r="BX6216" s="2"/>
      <c r="BY6216" s="2"/>
    </row>
    <row r="6217" spans="38:77" s="11" customFormat="1" x14ac:dyDescent="0.3">
      <c r="AL6217" s="2"/>
      <c r="AM6217" s="2"/>
      <c r="AN6217" s="2"/>
      <c r="AO6217" s="2"/>
      <c r="AP6217" s="2"/>
      <c r="AQ6217" s="2"/>
      <c r="AR6217" s="2"/>
      <c r="AS6217" s="2"/>
      <c r="AT6217" s="2"/>
      <c r="AU6217" s="2"/>
      <c r="AV6217" s="2"/>
      <c r="AW6217" s="2"/>
      <c r="AX6217" s="2"/>
      <c r="AY6217" s="2"/>
      <c r="AZ6217" s="2"/>
      <c r="BA6217" s="2"/>
      <c r="BB6217" s="2"/>
      <c r="BC6217" s="2"/>
      <c r="BD6217" s="2"/>
      <c r="BE6217" s="2"/>
      <c r="BF6217" s="2"/>
      <c r="BG6217" s="2"/>
      <c r="BH6217" s="2"/>
      <c r="BI6217" s="2"/>
      <c r="BJ6217" s="2"/>
      <c r="BK6217" s="2"/>
      <c r="BL6217" s="2"/>
      <c r="BM6217" s="2"/>
      <c r="BN6217" s="2"/>
      <c r="BO6217" s="2"/>
      <c r="BP6217" s="2"/>
      <c r="BQ6217" s="2"/>
      <c r="BR6217" s="2"/>
      <c r="BS6217" s="2"/>
      <c r="BT6217" s="2"/>
      <c r="BU6217" s="2"/>
      <c r="BV6217" s="2"/>
      <c r="BW6217" s="2"/>
      <c r="BX6217" s="2"/>
      <c r="BY6217" s="2"/>
    </row>
    <row r="6218" spans="38:77" s="11" customFormat="1" x14ac:dyDescent="0.3">
      <c r="AL6218" s="2"/>
      <c r="AM6218" s="2"/>
      <c r="AN6218" s="2"/>
      <c r="AO6218" s="2"/>
      <c r="AP6218" s="2"/>
      <c r="AQ6218" s="2"/>
      <c r="AR6218" s="2"/>
      <c r="AS6218" s="2"/>
      <c r="AT6218" s="2"/>
      <c r="AU6218" s="2"/>
      <c r="AV6218" s="2"/>
      <c r="AW6218" s="2"/>
      <c r="AX6218" s="2"/>
      <c r="AY6218" s="2"/>
      <c r="AZ6218" s="2"/>
      <c r="BA6218" s="2"/>
      <c r="BB6218" s="2"/>
      <c r="BC6218" s="2"/>
      <c r="BD6218" s="2"/>
      <c r="BE6218" s="2"/>
      <c r="BF6218" s="2"/>
      <c r="BG6218" s="2"/>
      <c r="BH6218" s="2"/>
      <c r="BI6218" s="2"/>
      <c r="BJ6218" s="2"/>
      <c r="BK6218" s="2"/>
      <c r="BL6218" s="2"/>
      <c r="BM6218" s="2"/>
      <c r="BN6218" s="2"/>
      <c r="BO6218" s="2"/>
      <c r="BP6218" s="2"/>
      <c r="BQ6218" s="2"/>
      <c r="BR6218" s="2"/>
      <c r="BS6218" s="2"/>
      <c r="BT6218" s="2"/>
      <c r="BU6218" s="2"/>
      <c r="BV6218" s="2"/>
      <c r="BW6218" s="2"/>
      <c r="BX6218" s="2"/>
      <c r="BY6218" s="2"/>
    </row>
    <row r="6219" spans="38:77" s="11" customFormat="1" x14ac:dyDescent="0.3">
      <c r="AL6219" s="2"/>
      <c r="AM6219" s="2"/>
      <c r="AN6219" s="2"/>
      <c r="AO6219" s="2"/>
      <c r="AP6219" s="2"/>
      <c r="AQ6219" s="2"/>
      <c r="AR6219" s="2"/>
      <c r="AS6219" s="2"/>
      <c r="AT6219" s="2"/>
      <c r="AU6219" s="2"/>
      <c r="AV6219" s="2"/>
      <c r="AW6219" s="2"/>
      <c r="AX6219" s="2"/>
      <c r="AY6219" s="2"/>
      <c r="AZ6219" s="2"/>
      <c r="BA6219" s="2"/>
      <c r="BB6219" s="2"/>
      <c r="BC6219" s="2"/>
      <c r="BD6219" s="2"/>
      <c r="BE6219" s="2"/>
      <c r="BF6219" s="2"/>
      <c r="BG6219" s="2"/>
      <c r="BH6219" s="2"/>
      <c r="BI6219" s="2"/>
      <c r="BJ6219" s="2"/>
      <c r="BK6219" s="2"/>
      <c r="BL6219" s="2"/>
      <c r="BM6219" s="2"/>
      <c r="BN6219" s="2"/>
      <c r="BO6219" s="2"/>
      <c r="BP6219" s="2"/>
      <c r="BQ6219" s="2"/>
      <c r="BR6219" s="2"/>
      <c r="BS6219" s="2"/>
      <c r="BT6219" s="2"/>
      <c r="BU6219" s="2"/>
      <c r="BV6219" s="2"/>
      <c r="BW6219" s="2"/>
      <c r="BX6219" s="2"/>
      <c r="BY6219" s="2"/>
    </row>
    <row r="6220" spans="38:77" s="11" customFormat="1" x14ac:dyDescent="0.3">
      <c r="AL6220" s="2"/>
      <c r="AM6220" s="2"/>
      <c r="AN6220" s="2"/>
      <c r="AO6220" s="2"/>
      <c r="AP6220" s="2"/>
      <c r="AQ6220" s="2"/>
      <c r="AR6220" s="2"/>
      <c r="AS6220" s="2"/>
      <c r="AT6220" s="2"/>
      <c r="AU6220" s="2"/>
      <c r="AV6220" s="2"/>
      <c r="AW6220" s="2"/>
      <c r="AX6220" s="2"/>
      <c r="AY6220" s="2"/>
      <c r="AZ6220" s="2"/>
      <c r="BA6220" s="2"/>
      <c r="BB6220" s="2"/>
      <c r="BC6220" s="2"/>
      <c r="BD6220" s="2"/>
      <c r="BE6220" s="2"/>
      <c r="BF6220" s="2"/>
      <c r="BG6220" s="2"/>
      <c r="BH6220" s="2"/>
      <c r="BI6220" s="2"/>
      <c r="BJ6220" s="2"/>
      <c r="BK6220" s="2"/>
      <c r="BL6220" s="2"/>
      <c r="BM6220" s="2"/>
      <c r="BN6220" s="2"/>
      <c r="BO6220" s="2"/>
      <c r="BP6220" s="2"/>
      <c r="BQ6220" s="2"/>
      <c r="BR6220" s="2"/>
      <c r="BS6220" s="2"/>
      <c r="BT6220" s="2"/>
      <c r="BU6220" s="2"/>
      <c r="BV6220" s="2"/>
      <c r="BW6220" s="2"/>
      <c r="BX6220" s="2"/>
      <c r="BY6220" s="2"/>
    </row>
    <row r="6221" spans="38:77" s="11" customFormat="1" x14ac:dyDescent="0.3">
      <c r="AL6221" s="2"/>
      <c r="AM6221" s="2"/>
      <c r="AN6221" s="2"/>
      <c r="AO6221" s="2"/>
      <c r="AP6221" s="2"/>
      <c r="AQ6221" s="2"/>
      <c r="AR6221" s="2"/>
      <c r="AS6221" s="2"/>
      <c r="AT6221" s="2"/>
      <c r="AU6221" s="2"/>
      <c r="AV6221" s="2"/>
      <c r="AW6221" s="2"/>
      <c r="AX6221" s="2"/>
      <c r="AY6221" s="2"/>
      <c r="AZ6221" s="2"/>
      <c r="BA6221" s="2"/>
      <c r="BB6221" s="2"/>
      <c r="BC6221" s="2"/>
      <c r="BD6221" s="2"/>
      <c r="BE6221" s="2"/>
      <c r="BF6221" s="2"/>
      <c r="BG6221" s="2"/>
      <c r="BH6221" s="2"/>
      <c r="BI6221" s="2"/>
      <c r="BJ6221" s="2"/>
      <c r="BK6221" s="2"/>
      <c r="BL6221" s="2"/>
      <c r="BM6221" s="2"/>
      <c r="BN6221" s="2"/>
      <c r="BO6221" s="2"/>
      <c r="BP6221" s="2"/>
      <c r="BQ6221" s="2"/>
      <c r="BR6221" s="2"/>
      <c r="BS6221" s="2"/>
      <c r="BT6221" s="2"/>
      <c r="BU6221" s="2"/>
      <c r="BV6221" s="2"/>
      <c r="BW6221" s="2"/>
      <c r="BX6221" s="2"/>
      <c r="BY6221" s="2"/>
    </row>
    <row r="6222" spans="38:77" s="11" customFormat="1" x14ac:dyDescent="0.3">
      <c r="AL6222" s="2"/>
      <c r="AM6222" s="2"/>
      <c r="AN6222" s="2"/>
      <c r="AO6222" s="2"/>
      <c r="AP6222" s="2"/>
      <c r="AQ6222" s="2"/>
      <c r="AR6222" s="2"/>
      <c r="AS6222" s="2"/>
      <c r="AT6222" s="2"/>
      <c r="AU6222" s="2"/>
      <c r="AV6222" s="2"/>
      <c r="AW6222" s="2"/>
      <c r="AX6222" s="2"/>
      <c r="AY6222" s="2"/>
      <c r="AZ6222" s="2"/>
      <c r="BA6222" s="2"/>
      <c r="BB6222" s="2"/>
      <c r="BC6222" s="2"/>
      <c r="BD6222" s="2"/>
      <c r="BE6222" s="2"/>
      <c r="BF6222" s="2"/>
      <c r="BG6222" s="2"/>
      <c r="BH6222" s="2"/>
      <c r="BI6222" s="2"/>
      <c r="BJ6222" s="2"/>
      <c r="BK6222" s="2"/>
      <c r="BL6222" s="2"/>
      <c r="BM6222" s="2"/>
      <c r="BN6222" s="2"/>
      <c r="BO6222" s="2"/>
      <c r="BP6222" s="2"/>
      <c r="BQ6222" s="2"/>
      <c r="BR6222" s="2"/>
      <c r="BS6222" s="2"/>
      <c r="BT6222" s="2"/>
      <c r="BU6222" s="2"/>
      <c r="BV6222" s="2"/>
      <c r="BW6222" s="2"/>
      <c r="BX6222" s="2"/>
      <c r="BY6222" s="2"/>
    </row>
    <row r="6223" spans="38:77" s="11" customFormat="1" x14ac:dyDescent="0.3">
      <c r="AL6223" s="2"/>
      <c r="AM6223" s="2"/>
      <c r="AN6223" s="2"/>
      <c r="AO6223" s="2"/>
      <c r="AP6223" s="2"/>
      <c r="AQ6223" s="2"/>
      <c r="AR6223" s="2"/>
      <c r="AS6223" s="2"/>
      <c r="AT6223" s="2"/>
      <c r="AU6223" s="2"/>
      <c r="AV6223" s="2"/>
      <c r="AW6223" s="2"/>
      <c r="AX6223" s="2"/>
      <c r="AY6223" s="2"/>
      <c r="AZ6223" s="2"/>
      <c r="BA6223" s="2"/>
      <c r="BB6223" s="2"/>
      <c r="BC6223" s="2"/>
      <c r="BD6223" s="2"/>
      <c r="BE6223" s="2"/>
      <c r="BF6223" s="2"/>
      <c r="BG6223" s="2"/>
      <c r="BH6223" s="2"/>
      <c r="BI6223" s="2"/>
      <c r="BJ6223" s="2"/>
      <c r="BK6223" s="2"/>
      <c r="BL6223" s="2"/>
      <c r="BM6223" s="2"/>
      <c r="BN6223" s="2"/>
      <c r="BO6223" s="2"/>
      <c r="BP6223" s="2"/>
      <c r="BQ6223" s="2"/>
      <c r="BR6223" s="2"/>
      <c r="BS6223" s="2"/>
      <c r="BT6223" s="2"/>
      <c r="BU6223" s="2"/>
      <c r="BV6223" s="2"/>
      <c r="BW6223" s="2"/>
      <c r="BX6223" s="2"/>
      <c r="BY6223" s="2"/>
    </row>
    <row r="6224" spans="38:77" s="11" customFormat="1" x14ac:dyDescent="0.3">
      <c r="AL6224" s="2"/>
      <c r="AM6224" s="2"/>
      <c r="AN6224" s="2"/>
      <c r="AO6224" s="2"/>
      <c r="AP6224" s="2"/>
      <c r="AQ6224" s="2"/>
      <c r="AR6224" s="2"/>
      <c r="AS6224" s="2"/>
      <c r="AT6224" s="2"/>
      <c r="AU6224" s="2"/>
      <c r="AV6224" s="2"/>
      <c r="AW6224" s="2"/>
      <c r="AX6224" s="2"/>
      <c r="AY6224" s="2"/>
      <c r="AZ6224" s="2"/>
      <c r="BA6224" s="2"/>
      <c r="BB6224" s="2"/>
      <c r="BC6224" s="2"/>
      <c r="BD6224" s="2"/>
      <c r="BE6224" s="2"/>
      <c r="BF6224" s="2"/>
      <c r="BG6224" s="2"/>
      <c r="BH6224" s="2"/>
      <c r="BI6224" s="2"/>
      <c r="BJ6224" s="2"/>
      <c r="BK6224" s="2"/>
      <c r="BL6224" s="2"/>
      <c r="BM6224" s="2"/>
      <c r="BN6224" s="2"/>
      <c r="BO6224" s="2"/>
      <c r="BP6224" s="2"/>
      <c r="BQ6224" s="2"/>
      <c r="BR6224" s="2"/>
      <c r="BS6224" s="2"/>
      <c r="BT6224" s="2"/>
      <c r="BU6224" s="2"/>
      <c r="BV6224" s="2"/>
      <c r="BW6224" s="2"/>
      <c r="BX6224" s="2"/>
      <c r="BY6224" s="2"/>
    </row>
    <row r="6225" spans="38:77" s="11" customFormat="1" x14ac:dyDescent="0.3">
      <c r="AL6225" s="2"/>
      <c r="AM6225" s="2"/>
      <c r="AN6225" s="2"/>
      <c r="AO6225" s="2"/>
      <c r="AP6225" s="2"/>
      <c r="AQ6225" s="2"/>
      <c r="AR6225" s="2"/>
      <c r="AS6225" s="2"/>
      <c r="AT6225" s="2"/>
      <c r="AU6225" s="2"/>
      <c r="AV6225" s="2"/>
      <c r="AW6225" s="2"/>
      <c r="AX6225" s="2"/>
      <c r="AY6225" s="2"/>
      <c r="AZ6225" s="2"/>
      <c r="BA6225" s="2"/>
      <c r="BB6225" s="2"/>
      <c r="BC6225" s="2"/>
      <c r="BD6225" s="2"/>
      <c r="BE6225" s="2"/>
      <c r="BF6225" s="2"/>
      <c r="BG6225" s="2"/>
      <c r="BH6225" s="2"/>
      <c r="BI6225" s="2"/>
      <c r="BJ6225" s="2"/>
      <c r="BK6225" s="2"/>
      <c r="BL6225" s="2"/>
      <c r="BM6225" s="2"/>
      <c r="BN6225" s="2"/>
      <c r="BO6225" s="2"/>
      <c r="BP6225" s="2"/>
      <c r="BQ6225" s="2"/>
      <c r="BR6225" s="2"/>
      <c r="BS6225" s="2"/>
      <c r="BT6225" s="2"/>
      <c r="BU6225" s="2"/>
      <c r="BV6225" s="2"/>
      <c r="BW6225" s="2"/>
      <c r="BX6225" s="2"/>
      <c r="BY6225" s="2"/>
    </row>
    <row r="6226" spans="38:77" s="11" customFormat="1" x14ac:dyDescent="0.3">
      <c r="AL6226" s="2"/>
      <c r="AM6226" s="2"/>
      <c r="AN6226" s="2"/>
      <c r="AO6226" s="2"/>
      <c r="AP6226" s="2"/>
      <c r="AQ6226" s="2"/>
      <c r="AR6226" s="2"/>
      <c r="AS6226" s="2"/>
      <c r="AT6226" s="2"/>
      <c r="AU6226" s="2"/>
      <c r="AV6226" s="2"/>
      <c r="AW6226" s="2"/>
      <c r="AX6226" s="2"/>
      <c r="AY6226" s="2"/>
      <c r="AZ6226" s="2"/>
      <c r="BA6226" s="2"/>
      <c r="BB6226" s="2"/>
      <c r="BC6226" s="2"/>
      <c r="BD6226" s="2"/>
      <c r="BE6226" s="2"/>
      <c r="BF6226" s="2"/>
      <c r="BG6226" s="2"/>
      <c r="BH6226" s="2"/>
      <c r="BI6226" s="2"/>
      <c r="BJ6226" s="2"/>
      <c r="BK6226" s="2"/>
      <c r="BL6226" s="2"/>
      <c r="BM6226" s="2"/>
      <c r="BN6226" s="2"/>
      <c r="BO6226" s="2"/>
      <c r="BP6226" s="2"/>
      <c r="BQ6226" s="2"/>
      <c r="BR6226" s="2"/>
      <c r="BS6226" s="2"/>
      <c r="BT6226" s="2"/>
      <c r="BU6226" s="2"/>
      <c r="BV6226" s="2"/>
      <c r="BW6226" s="2"/>
      <c r="BX6226" s="2"/>
      <c r="BY6226" s="2"/>
    </row>
    <row r="6227" spans="38:77" s="11" customFormat="1" x14ac:dyDescent="0.3">
      <c r="AL6227" s="2"/>
      <c r="AM6227" s="2"/>
      <c r="AN6227" s="2"/>
      <c r="AO6227" s="2"/>
      <c r="AP6227" s="2"/>
      <c r="AQ6227" s="2"/>
      <c r="AR6227" s="2"/>
      <c r="AS6227" s="2"/>
      <c r="AT6227" s="2"/>
      <c r="AU6227" s="2"/>
      <c r="AV6227" s="2"/>
      <c r="AW6227" s="2"/>
      <c r="AX6227" s="2"/>
      <c r="AY6227" s="2"/>
      <c r="AZ6227" s="2"/>
      <c r="BA6227" s="2"/>
      <c r="BB6227" s="2"/>
      <c r="BC6227" s="2"/>
      <c r="BD6227" s="2"/>
      <c r="BE6227" s="2"/>
      <c r="BF6227" s="2"/>
      <c r="BG6227" s="2"/>
      <c r="BH6227" s="2"/>
      <c r="BI6227" s="2"/>
      <c r="BJ6227" s="2"/>
      <c r="BK6227" s="2"/>
      <c r="BL6227" s="2"/>
      <c r="BM6227" s="2"/>
      <c r="BN6227" s="2"/>
      <c r="BO6227" s="2"/>
      <c r="BP6227" s="2"/>
      <c r="BQ6227" s="2"/>
      <c r="BR6227" s="2"/>
      <c r="BS6227" s="2"/>
      <c r="BT6227" s="2"/>
      <c r="BU6227" s="2"/>
      <c r="BV6227" s="2"/>
      <c r="BW6227" s="2"/>
      <c r="BX6227" s="2"/>
      <c r="BY6227" s="2"/>
    </row>
    <row r="6228" spans="38:77" s="11" customFormat="1" x14ac:dyDescent="0.3">
      <c r="AL6228" s="2"/>
      <c r="AM6228" s="2"/>
      <c r="AN6228" s="2"/>
      <c r="AO6228" s="2"/>
      <c r="AP6228" s="2"/>
      <c r="AQ6228" s="2"/>
      <c r="AR6228" s="2"/>
      <c r="AS6228" s="2"/>
      <c r="AT6228" s="2"/>
      <c r="AU6228" s="2"/>
      <c r="AV6228" s="2"/>
      <c r="AW6228" s="2"/>
      <c r="AX6228" s="2"/>
      <c r="AY6228" s="2"/>
      <c r="AZ6228" s="2"/>
      <c r="BA6228" s="2"/>
      <c r="BB6228" s="2"/>
      <c r="BC6228" s="2"/>
      <c r="BD6228" s="2"/>
      <c r="BE6228" s="2"/>
      <c r="BF6228" s="2"/>
      <c r="BG6228" s="2"/>
      <c r="BH6228" s="2"/>
      <c r="BI6228" s="2"/>
      <c r="BJ6228" s="2"/>
      <c r="BK6228" s="2"/>
      <c r="BL6228" s="2"/>
      <c r="BM6228" s="2"/>
      <c r="BN6228" s="2"/>
      <c r="BO6228" s="2"/>
      <c r="BP6228" s="2"/>
      <c r="BQ6228" s="2"/>
      <c r="BR6228" s="2"/>
      <c r="BS6228" s="2"/>
      <c r="BT6228" s="2"/>
      <c r="BU6228" s="2"/>
      <c r="BV6228" s="2"/>
      <c r="BW6228" s="2"/>
      <c r="BX6228" s="2"/>
      <c r="BY6228" s="2"/>
    </row>
    <row r="6229" spans="38:77" s="11" customFormat="1" x14ac:dyDescent="0.3">
      <c r="AL6229" s="2"/>
      <c r="AM6229" s="2"/>
      <c r="AN6229" s="2"/>
      <c r="AO6229" s="2"/>
      <c r="AP6229" s="2"/>
      <c r="AQ6229" s="2"/>
      <c r="AR6229" s="2"/>
      <c r="AS6229" s="2"/>
      <c r="AT6229" s="2"/>
      <c r="AU6229" s="2"/>
      <c r="AV6229" s="2"/>
      <c r="AW6229" s="2"/>
      <c r="AX6229" s="2"/>
      <c r="AY6229" s="2"/>
      <c r="AZ6229" s="2"/>
      <c r="BA6229" s="2"/>
      <c r="BB6229" s="2"/>
      <c r="BC6229" s="2"/>
      <c r="BD6229" s="2"/>
      <c r="BE6229" s="2"/>
      <c r="BF6229" s="2"/>
      <c r="BG6229" s="2"/>
      <c r="BH6229" s="2"/>
      <c r="BI6229" s="2"/>
      <c r="BJ6229" s="2"/>
      <c r="BK6229" s="2"/>
      <c r="BL6229" s="2"/>
      <c r="BM6229" s="2"/>
      <c r="BN6229" s="2"/>
      <c r="BO6229" s="2"/>
      <c r="BP6229" s="2"/>
      <c r="BQ6229" s="2"/>
      <c r="BR6229" s="2"/>
      <c r="BS6229" s="2"/>
      <c r="BT6229" s="2"/>
      <c r="BU6229" s="2"/>
      <c r="BV6229" s="2"/>
      <c r="BW6229" s="2"/>
      <c r="BX6229" s="2"/>
      <c r="BY6229" s="2"/>
    </row>
    <row r="6230" spans="38:77" s="11" customFormat="1" x14ac:dyDescent="0.3">
      <c r="AL6230" s="2"/>
      <c r="AM6230" s="2"/>
      <c r="AN6230" s="2"/>
      <c r="AO6230" s="2"/>
      <c r="AP6230" s="2"/>
      <c r="AQ6230" s="2"/>
      <c r="AR6230" s="2"/>
      <c r="AS6230" s="2"/>
      <c r="AT6230" s="2"/>
      <c r="AU6230" s="2"/>
      <c r="AV6230" s="2"/>
      <c r="AW6230" s="2"/>
      <c r="AX6230" s="2"/>
      <c r="AY6230" s="2"/>
      <c r="AZ6230" s="2"/>
      <c r="BA6230" s="2"/>
      <c r="BB6230" s="2"/>
      <c r="BC6230" s="2"/>
      <c r="BD6230" s="2"/>
      <c r="BE6230" s="2"/>
      <c r="BF6230" s="2"/>
      <c r="BG6230" s="2"/>
      <c r="BH6230" s="2"/>
      <c r="BI6230" s="2"/>
      <c r="BJ6230" s="2"/>
      <c r="BK6230" s="2"/>
      <c r="BL6230" s="2"/>
      <c r="BM6230" s="2"/>
      <c r="BN6230" s="2"/>
      <c r="BO6230" s="2"/>
      <c r="BP6230" s="2"/>
      <c r="BQ6230" s="2"/>
      <c r="BR6230" s="2"/>
      <c r="BS6230" s="2"/>
      <c r="BT6230" s="2"/>
      <c r="BU6230" s="2"/>
      <c r="BV6230" s="2"/>
      <c r="BW6230" s="2"/>
      <c r="BX6230" s="2"/>
      <c r="BY6230" s="2"/>
    </row>
    <row r="6231" spans="38:77" s="11" customFormat="1" x14ac:dyDescent="0.3">
      <c r="AL6231" s="2"/>
      <c r="AM6231" s="2"/>
      <c r="AN6231" s="2"/>
      <c r="AO6231" s="2"/>
      <c r="AP6231" s="2"/>
      <c r="AQ6231" s="2"/>
      <c r="AR6231" s="2"/>
      <c r="AS6231" s="2"/>
      <c r="AT6231" s="2"/>
      <c r="AU6231" s="2"/>
      <c r="AV6231" s="2"/>
      <c r="AW6231" s="2"/>
      <c r="AX6231" s="2"/>
      <c r="AY6231" s="2"/>
      <c r="AZ6231" s="2"/>
      <c r="BA6231" s="2"/>
      <c r="BB6231" s="2"/>
      <c r="BC6231" s="2"/>
      <c r="BD6231" s="2"/>
      <c r="BE6231" s="2"/>
      <c r="BF6231" s="2"/>
      <c r="BG6231" s="2"/>
      <c r="BH6231" s="2"/>
      <c r="BI6231" s="2"/>
      <c r="BJ6231" s="2"/>
      <c r="BK6231" s="2"/>
      <c r="BL6231" s="2"/>
      <c r="BM6231" s="2"/>
      <c r="BN6231" s="2"/>
      <c r="BO6231" s="2"/>
      <c r="BP6231" s="2"/>
      <c r="BQ6231" s="2"/>
      <c r="BR6231" s="2"/>
      <c r="BS6231" s="2"/>
      <c r="BT6231" s="2"/>
      <c r="BU6231" s="2"/>
      <c r="BV6231" s="2"/>
      <c r="BW6231" s="2"/>
      <c r="BX6231" s="2"/>
      <c r="BY6231" s="2"/>
    </row>
    <row r="6232" spans="38:77" s="11" customFormat="1" x14ac:dyDescent="0.3">
      <c r="AL6232" s="2"/>
      <c r="AM6232" s="2"/>
      <c r="AN6232" s="2"/>
      <c r="AO6232" s="2"/>
      <c r="AP6232" s="2"/>
      <c r="AQ6232" s="2"/>
      <c r="AR6232" s="2"/>
      <c r="AS6232" s="2"/>
      <c r="AT6232" s="2"/>
      <c r="AU6232" s="2"/>
      <c r="AV6232" s="2"/>
      <c r="AW6232" s="2"/>
      <c r="AX6232" s="2"/>
      <c r="AY6232" s="2"/>
      <c r="AZ6232" s="2"/>
      <c r="BA6232" s="2"/>
      <c r="BB6232" s="2"/>
      <c r="BC6232" s="2"/>
      <c r="BD6232" s="2"/>
      <c r="BE6232" s="2"/>
      <c r="BF6232" s="2"/>
      <c r="BG6232" s="2"/>
      <c r="BH6232" s="2"/>
      <c r="BI6232" s="2"/>
      <c r="BJ6232" s="2"/>
      <c r="BK6232" s="2"/>
      <c r="BL6232" s="2"/>
      <c r="BM6232" s="2"/>
      <c r="BN6232" s="2"/>
      <c r="BO6232" s="2"/>
      <c r="BP6232" s="2"/>
      <c r="BQ6232" s="2"/>
      <c r="BR6232" s="2"/>
      <c r="BS6232" s="2"/>
      <c r="BT6232" s="2"/>
      <c r="BU6232" s="2"/>
      <c r="BV6232" s="2"/>
      <c r="BW6232" s="2"/>
      <c r="BX6232" s="2"/>
      <c r="BY6232" s="2"/>
    </row>
    <row r="6233" spans="38:77" s="11" customFormat="1" x14ac:dyDescent="0.3">
      <c r="AL6233" s="2"/>
      <c r="AM6233" s="2"/>
      <c r="AN6233" s="2"/>
      <c r="AO6233" s="2"/>
      <c r="AP6233" s="2"/>
      <c r="AQ6233" s="2"/>
      <c r="AR6233" s="2"/>
      <c r="AS6233" s="2"/>
      <c r="AT6233" s="2"/>
      <c r="AU6233" s="2"/>
      <c r="AV6233" s="2"/>
      <c r="AW6233" s="2"/>
      <c r="AX6233" s="2"/>
      <c r="AY6233" s="2"/>
      <c r="AZ6233" s="2"/>
      <c r="BA6233" s="2"/>
      <c r="BB6233" s="2"/>
      <c r="BC6233" s="2"/>
      <c r="BD6233" s="2"/>
      <c r="BE6233" s="2"/>
      <c r="BF6233" s="2"/>
      <c r="BG6233" s="2"/>
      <c r="BH6233" s="2"/>
      <c r="BI6233" s="2"/>
      <c r="BJ6233" s="2"/>
      <c r="BK6233" s="2"/>
      <c r="BL6233" s="2"/>
      <c r="BM6233" s="2"/>
      <c r="BN6233" s="2"/>
      <c r="BO6233" s="2"/>
      <c r="BP6233" s="2"/>
      <c r="BQ6233" s="2"/>
      <c r="BR6233" s="2"/>
      <c r="BS6233" s="2"/>
      <c r="BT6233" s="2"/>
      <c r="BU6233" s="2"/>
      <c r="BV6233" s="2"/>
      <c r="BW6233" s="2"/>
      <c r="BX6233" s="2"/>
      <c r="BY6233" s="2"/>
    </row>
    <row r="6234" spans="38:77" s="11" customFormat="1" x14ac:dyDescent="0.3">
      <c r="AL6234" s="2"/>
      <c r="AM6234" s="2"/>
      <c r="AN6234" s="2"/>
      <c r="AO6234" s="2"/>
      <c r="AP6234" s="2"/>
      <c r="AQ6234" s="2"/>
      <c r="AR6234" s="2"/>
      <c r="AS6234" s="2"/>
      <c r="AT6234" s="2"/>
      <c r="AU6234" s="2"/>
      <c r="AV6234" s="2"/>
      <c r="AW6234" s="2"/>
      <c r="AX6234" s="2"/>
      <c r="AY6234" s="2"/>
      <c r="AZ6234" s="2"/>
      <c r="BA6234" s="2"/>
      <c r="BB6234" s="2"/>
      <c r="BC6234" s="2"/>
      <c r="BD6234" s="2"/>
      <c r="BE6234" s="2"/>
      <c r="BF6234" s="2"/>
      <c r="BG6234" s="2"/>
      <c r="BH6234" s="2"/>
      <c r="BI6234" s="2"/>
      <c r="BJ6234" s="2"/>
      <c r="BK6234" s="2"/>
      <c r="BL6234" s="2"/>
      <c r="BM6234" s="2"/>
      <c r="BN6234" s="2"/>
      <c r="BO6234" s="2"/>
      <c r="BP6234" s="2"/>
      <c r="BQ6234" s="2"/>
      <c r="BR6234" s="2"/>
      <c r="BS6234" s="2"/>
      <c r="BT6234" s="2"/>
      <c r="BU6234" s="2"/>
      <c r="BV6234" s="2"/>
      <c r="BW6234" s="2"/>
      <c r="BX6234" s="2"/>
      <c r="BY6234" s="2"/>
    </row>
    <row r="6235" spans="38:77" s="11" customFormat="1" x14ac:dyDescent="0.3">
      <c r="AL6235" s="2"/>
      <c r="AM6235" s="2"/>
      <c r="AN6235" s="2"/>
      <c r="AO6235" s="2"/>
      <c r="AP6235" s="2"/>
      <c r="AQ6235" s="2"/>
      <c r="AR6235" s="2"/>
      <c r="AS6235" s="2"/>
      <c r="AT6235" s="2"/>
      <c r="AU6235" s="2"/>
      <c r="AV6235" s="2"/>
      <c r="AW6235" s="2"/>
      <c r="AX6235" s="2"/>
      <c r="AY6235" s="2"/>
      <c r="AZ6235" s="2"/>
      <c r="BA6235" s="2"/>
      <c r="BB6235" s="2"/>
      <c r="BC6235" s="2"/>
      <c r="BD6235" s="2"/>
      <c r="BE6235" s="2"/>
      <c r="BF6235" s="2"/>
      <c r="BG6235" s="2"/>
      <c r="BH6235" s="2"/>
      <c r="BI6235" s="2"/>
      <c r="BJ6235" s="2"/>
      <c r="BK6235" s="2"/>
      <c r="BL6235" s="2"/>
      <c r="BM6235" s="2"/>
      <c r="BN6235" s="2"/>
      <c r="BO6235" s="2"/>
      <c r="BP6235" s="2"/>
      <c r="BQ6235" s="2"/>
      <c r="BR6235" s="2"/>
      <c r="BS6235" s="2"/>
      <c r="BT6235" s="2"/>
      <c r="BU6235" s="2"/>
      <c r="BV6235" s="2"/>
      <c r="BW6235" s="2"/>
      <c r="BX6235" s="2"/>
      <c r="BY6235" s="2"/>
    </row>
    <row r="6236" spans="38:77" s="11" customFormat="1" x14ac:dyDescent="0.3">
      <c r="AL6236" s="2"/>
      <c r="AM6236" s="2"/>
      <c r="AN6236" s="2"/>
      <c r="AO6236" s="2"/>
      <c r="AP6236" s="2"/>
      <c r="AQ6236" s="2"/>
      <c r="AR6236" s="2"/>
      <c r="AS6236" s="2"/>
      <c r="AT6236" s="2"/>
      <c r="AU6236" s="2"/>
      <c r="AV6236" s="2"/>
      <c r="AW6236" s="2"/>
      <c r="AX6236" s="2"/>
      <c r="AY6236" s="2"/>
      <c r="AZ6236" s="2"/>
      <c r="BA6236" s="2"/>
      <c r="BB6236" s="2"/>
      <c r="BC6236" s="2"/>
      <c r="BD6236" s="2"/>
      <c r="BE6236" s="2"/>
      <c r="BF6236" s="2"/>
      <c r="BG6236" s="2"/>
      <c r="BH6236" s="2"/>
      <c r="BI6236" s="2"/>
      <c r="BJ6236" s="2"/>
      <c r="BK6236" s="2"/>
      <c r="BL6236" s="2"/>
      <c r="BM6236" s="2"/>
      <c r="BN6236" s="2"/>
      <c r="BO6236" s="2"/>
      <c r="BP6236" s="2"/>
      <c r="BQ6236" s="2"/>
      <c r="BR6236" s="2"/>
      <c r="BS6236" s="2"/>
      <c r="BT6236" s="2"/>
      <c r="BU6236" s="2"/>
      <c r="BV6236" s="2"/>
      <c r="BW6236" s="2"/>
      <c r="BX6236" s="2"/>
      <c r="BY6236" s="2"/>
    </row>
    <row r="6237" spans="38:77" s="11" customFormat="1" x14ac:dyDescent="0.3">
      <c r="AL6237" s="2"/>
      <c r="AM6237" s="2"/>
      <c r="AN6237" s="2"/>
      <c r="AO6237" s="2"/>
      <c r="AP6237" s="2"/>
      <c r="AQ6237" s="2"/>
      <c r="AR6237" s="2"/>
      <c r="AS6237" s="2"/>
      <c r="AT6237" s="2"/>
      <c r="AU6237" s="2"/>
      <c r="AV6237" s="2"/>
      <c r="AW6237" s="2"/>
      <c r="AX6237" s="2"/>
      <c r="AY6237" s="2"/>
      <c r="AZ6237" s="2"/>
      <c r="BA6237" s="2"/>
      <c r="BB6237" s="2"/>
      <c r="BC6237" s="2"/>
      <c r="BD6237" s="2"/>
      <c r="BE6237" s="2"/>
      <c r="BF6237" s="2"/>
      <c r="BG6237" s="2"/>
      <c r="BH6237" s="2"/>
      <c r="BI6237" s="2"/>
      <c r="BJ6237" s="2"/>
      <c r="BK6237" s="2"/>
      <c r="BL6237" s="2"/>
      <c r="BM6237" s="2"/>
      <c r="BN6237" s="2"/>
      <c r="BO6237" s="2"/>
      <c r="BP6237" s="2"/>
      <c r="BQ6237" s="2"/>
      <c r="BR6237" s="2"/>
      <c r="BS6237" s="2"/>
      <c r="BT6237" s="2"/>
      <c r="BU6237" s="2"/>
      <c r="BV6237" s="2"/>
      <c r="BW6237" s="2"/>
      <c r="BX6237" s="2"/>
      <c r="BY6237" s="2"/>
    </row>
    <row r="6238" spans="38:77" s="11" customFormat="1" x14ac:dyDescent="0.3">
      <c r="AL6238" s="2"/>
      <c r="AM6238" s="2"/>
      <c r="AN6238" s="2"/>
      <c r="AO6238" s="2"/>
      <c r="AP6238" s="2"/>
      <c r="AQ6238" s="2"/>
      <c r="AR6238" s="2"/>
      <c r="AS6238" s="2"/>
      <c r="AT6238" s="2"/>
      <c r="AU6238" s="2"/>
      <c r="AV6238" s="2"/>
      <c r="AW6238" s="2"/>
      <c r="AX6238" s="2"/>
      <c r="AY6238" s="2"/>
      <c r="AZ6238" s="2"/>
      <c r="BA6238" s="2"/>
      <c r="BB6238" s="2"/>
      <c r="BC6238" s="2"/>
      <c r="BD6238" s="2"/>
      <c r="BE6238" s="2"/>
      <c r="BF6238" s="2"/>
      <c r="BG6238" s="2"/>
      <c r="BH6238" s="2"/>
      <c r="BI6238" s="2"/>
      <c r="BJ6238" s="2"/>
      <c r="BK6238" s="2"/>
      <c r="BL6238" s="2"/>
      <c r="BM6238" s="2"/>
      <c r="BN6238" s="2"/>
      <c r="BO6238" s="2"/>
      <c r="BP6238" s="2"/>
      <c r="BQ6238" s="2"/>
      <c r="BR6238" s="2"/>
      <c r="BS6238" s="2"/>
      <c r="BT6238" s="2"/>
      <c r="BU6238" s="2"/>
      <c r="BV6238" s="2"/>
      <c r="BW6238" s="2"/>
      <c r="BX6238" s="2"/>
      <c r="BY6238" s="2"/>
    </row>
    <row r="6239" spans="38:77" s="11" customFormat="1" x14ac:dyDescent="0.3">
      <c r="AL6239" s="2"/>
      <c r="AM6239" s="2"/>
      <c r="AN6239" s="2"/>
      <c r="AO6239" s="2"/>
      <c r="AP6239" s="2"/>
      <c r="AQ6239" s="2"/>
      <c r="AR6239" s="2"/>
      <c r="AS6239" s="2"/>
      <c r="AT6239" s="2"/>
      <c r="AU6239" s="2"/>
      <c r="AV6239" s="2"/>
      <c r="AW6239" s="2"/>
      <c r="AX6239" s="2"/>
      <c r="AY6239" s="2"/>
      <c r="AZ6239" s="2"/>
      <c r="BA6239" s="2"/>
      <c r="BB6239" s="2"/>
      <c r="BC6239" s="2"/>
      <c r="BD6239" s="2"/>
      <c r="BE6239" s="2"/>
      <c r="BF6239" s="2"/>
      <c r="BG6239" s="2"/>
      <c r="BH6239" s="2"/>
      <c r="BI6239" s="2"/>
      <c r="BJ6239" s="2"/>
      <c r="BK6239" s="2"/>
      <c r="BL6239" s="2"/>
      <c r="BM6239" s="2"/>
      <c r="BN6239" s="2"/>
      <c r="BO6239" s="2"/>
      <c r="BP6239" s="2"/>
      <c r="BQ6239" s="2"/>
      <c r="BR6239" s="2"/>
      <c r="BS6239" s="2"/>
      <c r="BT6239" s="2"/>
      <c r="BU6239" s="2"/>
      <c r="BV6239" s="2"/>
      <c r="BW6239" s="2"/>
      <c r="BX6239" s="2"/>
      <c r="BY6239" s="2"/>
    </row>
    <row r="6240" spans="38:77" s="11" customFormat="1" x14ac:dyDescent="0.3">
      <c r="AL6240" s="2"/>
      <c r="AM6240" s="2"/>
      <c r="AN6240" s="2"/>
      <c r="AO6240" s="2"/>
      <c r="AP6240" s="2"/>
      <c r="AQ6240" s="2"/>
      <c r="AR6240" s="2"/>
      <c r="AS6240" s="2"/>
      <c r="AT6240" s="2"/>
      <c r="AU6240" s="2"/>
      <c r="AV6240" s="2"/>
      <c r="AW6240" s="2"/>
      <c r="AX6240" s="2"/>
      <c r="AY6240" s="2"/>
      <c r="AZ6240" s="2"/>
      <c r="BA6240" s="2"/>
      <c r="BB6240" s="2"/>
      <c r="BC6240" s="2"/>
      <c r="BD6240" s="2"/>
      <c r="BE6240" s="2"/>
      <c r="BF6240" s="2"/>
      <c r="BG6240" s="2"/>
      <c r="BH6240" s="2"/>
      <c r="BI6240" s="2"/>
      <c r="BJ6240" s="2"/>
      <c r="BK6240" s="2"/>
      <c r="BL6240" s="2"/>
      <c r="BM6240" s="2"/>
      <c r="BN6240" s="2"/>
      <c r="BO6240" s="2"/>
      <c r="BP6240" s="2"/>
      <c r="BQ6240" s="2"/>
      <c r="BR6240" s="2"/>
      <c r="BS6240" s="2"/>
      <c r="BT6240" s="2"/>
      <c r="BU6240" s="2"/>
      <c r="BV6240" s="2"/>
      <c r="BW6240" s="2"/>
      <c r="BX6240" s="2"/>
      <c r="BY6240" s="2"/>
    </row>
    <row r="6241" spans="38:77" s="11" customFormat="1" x14ac:dyDescent="0.3">
      <c r="AL6241" s="2"/>
      <c r="AM6241" s="2"/>
      <c r="AN6241" s="2"/>
      <c r="AO6241" s="2"/>
      <c r="AP6241" s="2"/>
      <c r="AQ6241" s="2"/>
      <c r="AR6241" s="2"/>
      <c r="AS6241" s="2"/>
      <c r="AT6241" s="2"/>
      <c r="AU6241" s="2"/>
      <c r="AV6241" s="2"/>
      <c r="AW6241" s="2"/>
      <c r="AX6241" s="2"/>
      <c r="AY6241" s="2"/>
      <c r="AZ6241" s="2"/>
      <c r="BA6241" s="2"/>
      <c r="BB6241" s="2"/>
      <c r="BC6241" s="2"/>
      <c r="BD6241" s="2"/>
      <c r="BE6241" s="2"/>
      <c r="BF6241" s="2"/>
      <c r="BG6241" s="2"/>
      <c r="BH6241" s="2"/>
      <c r="BI6241" s="2"/>
      <c r="BJ6241" s="2"/>
      <c r="BK6241" s="2"/>
      <c r="BL6241" s="2"/>
      <c r="BM6241" s="2"/>
      <c r="BN6241" s="2"/>
      <c r="BO6241" s="2"/>
      <c r="BP6241" s="2"/>
      <c r="BQ6241" s="2"/>
      <c r="BR6241" s="2"/>
      <c r="BS6241" s="2"/>
      <c r="BT6241" s="2"/>
      <c r="BU6241" s="2"/>
      <c r="BV6241" s="2"/>
      <c r="BW6241" s="2"/>
      <c r="BX6241" s="2"/>
      <c r="BY6241" s="2"/>
    </row>
    <row r="6242" spans="38:77" s="11" customFormat="1" x14ac:dyDescent="0.3">
      <c r="AL6242" s="2"/>
      <c r="AM6242" s="2"/>
      <c r="AN6242" s="2"/>
      <c r="AO6242" s="2"/>
      <c r="AP6242" s="2"/>
      <c r="AQ6242" s="2"/>
      <c r="AR6242" s="2"/>
      <c r="AS6242" s="2"/>
      <c r="AT6242" s="2"/>
      <c r="AU6242" s="2"/>
      <c r="AV6242" s="2"/>
      <c r="AW6242" s="2"/>
      <c r="AX6242" s="2"/>
      <c r="AY6242" s="2"/>
      <c r="AZ6242" s="2"/>
      <c r="BA6242" s="2"/>
      <c r="BB6242" s="2"/>
      <c r="BC6242" s="2"/>
      <c r="BD6242" s="2"/>
      <c r="BE6242" s="2"/>
      <c r="BF6242" s="2"/>
      <c r="BG6242" s="2"/>
      <c r="BH6242" s="2"/>
      <c r="BI6242" s="2"/>
      <c r="BJ6242" s="2"/>
      <c r="BK6242" s="2"/>
      <c r="BL6242" s="2"/>
      <c r="BM6242" s="2"/>
      <c r="BN6242" s="2"/>
      <c r="BO6242" s="2"/>
      <c r="BP6242" s="2"/>
      <c r="BQ6242" s="2"/>
      <c r="BR6242" s="2"/>
      <c r="BS6242" s="2"/>
      <c r="BT6242" s="2"/>
      <c r="BU6242" s="2"/>
      <c r="BV6242" s="2"/>
      <c r="BW6242" s="2"/>
      <c r="BX6242" s="2"/>
      <c r="BY6242" s="2"/>
    </row>
    <row r="6243" spans="38:77" s="11" customFormat="1" x14ac:dyDescent="0.3">
      <c r="AL6243" s="2"/>
      <c r="AM6243" s="2"/>
      <c r="AN6243" s="2"/>
      <c r="AO6243" s="2"/>
      <c r="AP6243" s="2"/>
      <c r="AQ6243" s="2"/>
      <c r="AR6243" s="2"/>
      <c r="AS6243" s="2"/>
      <c r="AT6243" s="2"/>
      <c r="AU6243" s="2"/>
      <c r="AV6243" s="2"/>
      <c r="AW6243" s="2"/>
      <c r="AX6243" s="2"/>
      <c r="AY6243" s="2"/>
      <c r="AZ6243" s="2"/>
      <c r="BA6243" s="2"/>
      <c r="BB6243" s="2"/>
      <c r="BC6243" s="2"/>
      <c r="BD6243" s="2"/>
      <c r="BE6243" s="2"/>
      <c r="BF6243" s="2"/>
      <c r="BG6243" s="2"/>
      <c r="BH6243" s="2"/>
      <c r="BI6243" s="2"/>
      <c r="BJ6243" s="2"/>
      <c r="BK6243" s="2"/>
      <c r="BL6243" s="2"/>
      <c r="BM6243" s="2"/>
      <c r="BN6243" s="2"/>
      <c r="BO6243" s="2"/>
      <c r="BP6243" s="2"/>
      <c r="BQ6243" s="2"/>
      <c r="BR6243" s="2"/>
      <c r="BS6243" s="2"/>
      <c r="BT6243" s="2"/>
      <c r="BU6243" s="2"/>
      <c r="BV6243" s="2"/>
      <c r="BW6243" s="2"/>
      <c r="BX6243" s="2"/>
      <c r="BY6243" s="2"/>
    </row>
    <row r="6244" spans="38:77" s="11" customFormat="1" x14ac:dyDescent="0.3">
      <c r="AL6244" s="2"/>
      <c r="AM6244" s="2"/>
      <c r="AN6244" s="2"/>
      <c r="AO6244" s="2"/>
      <c r="AP6244" s="2"/>
      <c r="AQ6244" s="2"/>
      <c r="AR6244" s="2"/>
      <c r="AS6244" s="2"/>
      <c r="AT6244" s="2"/>
      <c r="AU6244" s="2"/>
      <c r="AV6244" s="2"/>
      <c r="AW6244" s="2"/>
      <c r="AX6244" s="2"/>
      <c r="AY6244" s="2"/>
      <c r="AZ6244" s="2"/>
      <c r="BA6244" s="2"/>
      <c r="BB6244" s="2"/>
      <c r="BC6244" s="2"/>
      <c r="BD6244" s="2"/>
      <c r="BE6244" s="2"/>
      <c r="BF6244" s="2"/>
      <c r="BG6244" s="2"/>
      <c r="BH6244" s="2"/>
      <c r="BI6244" s="2"/>
      <c r="BJ6244" s="2"/>
      <c r="BK6244" s="2"/>
      <c r="BL6244" s="2"/>
      <c r="BM6244" s="2"/>
      <c r="BN6244" s="2"/>
      <c r="BO6244" s="2"/>
      <c r="BP6244" s="2"/>
      <c r="BQ6244" s="2"/>
      <c r="BR6244" s="2"/>
      <c r="BS6244" s="2"/>
      <c r="BT6244" s="2"/>
      <c r="BU6244" s="2"/>
      <c r="BV6244" s="2"/>
      <c r="BW6244" s="2"/>
      <c r="BX6244" s="2"/>
      <c r="BY6244" s="2"/>
    </row>
    <row r="6245" spans="38:77" s="11" customFormat="1" x14ac:dyDescent="0.3">
      <c r="AL6245" s="2"/>
      <c r="AM6245" s="2"/>
      <c r="AN6245" s="2"/>
      <c r="AO6245" s="2"/>
      <c r="AP6245" s="2"/>
      <c r="AQ6245" s="2"/>
      <c r="AR6245" s="2"/>
      <c r="AS6245" s="2"/>
      <c r="AT6245" s="2"/>
      <c r="AU6245" s="2"/>
      <c r="AV6245" s="2"/>
      <c r="AW6245" s="2"/>
      <c r="AX6245" s="2"/>
      <c r="AY6245" s="2"/>
      <c r="AZ6245" s="2"/>
      <c r="BA6245" s="2"/>
      <c r="BB6245" s="2"/>
      <c r="BC6245" s="2"/>
      <c r="BD6245" s="2"/>
      <c r="BE6245" s="2"/>
      <c r="BF6245" s="2"/>
      <c r="BG6245" s="2"/>
      <c r="BH6245" s="2"/>
      <c r="BI6245" s="2"/>
      <c r="BJ6245" s="2"/>
      <c r="BK6245" s="2"/>
      <c r="BL6245" s="2"/>
      <c r="BM6245" s="2"/>
      <c r="BN6245" s="2"/>
      <c r="BO6245" s="2"/>
      <c r="BP6245" s="2"/>
      <c r="BQ6245" s="2"/>
      <c r="BR6245" s="2"/>
      <c r="BS6245" s="2"/>
      <c r="BT6245" s="2"/>
      <c r="BU6245" s="2"/>
      <c r="BV6245" s="2"/>
      <c r="BW6245" s="2"/>
      <c r="BX6245" s="2"/>
      <c r="BY6245" s="2"/>
    </row>
    <row r="6246" spans="38:77" s="11" customFormat="1" x14ac:dyDescent="0.3">
      <c r="AL6246" s="2"/>
      <c r="AM6246" s="2"/>
      <c r="AN6246" s="2"/>
      <c r="AO6246" s="2"/>
      <c r="AP6246" s="2"/>
      <c r="AQ6246" s="2"/>
      <c r="AR6246" s="2"/>
      <c r="AS6246" s="2"/>
      <c r="AT6246" s="2"/>
      <c r="AU6246" s="2"/>
      <c r="AV6246" s="2"/>
      <c r="AW6246" s="2"/>
      <c r="AX6246" s="2"/>
      <c r="AY6246" s="2"/>
      <c r="AZ6246" s="2"/>
      <c r="BA6246" s="2"/>
      <c r="BB6246" s="2"/>
      <c r="BC6246" s="2"/>
      <c r="BD6246" s="2"/>
      <c r="BE6246" s="2"/>
      <c r="BF6246" s="2"/>
      <c r="BG6246" s="2"/>
      <c r="BH6246" s="2"/>
      <c r="BI6246" s="2"/>
      <c r="BJ6246" s="2"/>
      <c r="BK6246" s="2"/>
      <c r="BL6246" s="2"/>
      <c r="BM6246" s="2"/>
      <c r="BN6246" s="2"/>
      <c r="BO6246" s="2"/>
      <c r="BP6246" s="2"/>
      <c r="BQ6246" s="2"/>
      <c r="BR6246" s="2"/>
      <c r="BS6246" s="2"/>
      <c r="BT6246" s="2"/>
      <c r="BU6246" s="2"/>
      <c r="BV6246" s="2"/>
      <c r="BW6246" s="2"/>
      <c r="BX6246" s="2"/>
      <c r="BY6246" s="2"/>
    </row>
    <row r="6247" spans="38:77" s="11" customFormat="1" x14ac:dyDescent="0.3">
      <c r="AL6247" s="2"/>
      <c r="AM6247" s="2"/>
      <c r="AN6247" s="2"/>
      <c r="AO6247" s="2"/>
      <c r="AP6247" s="2"/>
      <c r="AQ6247" s="2"/>
      <c r="AR6247" s="2"/>
      <c r="AS6247" s="2"/>
      <c r="AT6247" s="2"/>
      <c r="AU6247" s="2"/>
      <c r="AV6247" s="2"/>
      <c r="AW6247" s="2"/>
      <c r="AX6247" s="2"/>
      <c r="AY6247" s="2"/>
      <c r="AZ6247" s="2"/>
      <c r="BA6247" s="2"/>
      <c r="BB6247" s="2"/>
      <c r="BC6247" s="2"/>
      <c r="BD6247" s="2"/>
      <c r="BE6247" s="2"/>
      <c r="BF6247" s="2"/>
      <c r="BG6247" s="2"/>
      <c r="BH6247" s="2"/>
      <c r="BI6247" s="2"/>
      <c r="BJ6247" s="2"/>
      <c r="BK6247" s="2"/>
      <c r="BL6247" s="2"/>
      <c r="BM6247" s="2"/>
      <c r="BN6247" s="2"/>
      <c r="BO6247" s="2"/>
      <c r="BP6247" s="2"/>
      <c r="BQ6247" s="2"/>
      <c r="BR6247" s="2"/>
      <c r="BS6247" s="2"/>
      <c r="BT6247" s="2"/>
      <c r="BU6247" s="2"/>
      <c r="BV6247" s="2"/>
      <c r="BW6247" s="2"/>
      <c r="BX6247" s="2"/>
      <c r="BY6247" s="2"/>
    </row>
    <row r="6248" spans="38:77" s="11" customFormat="1" x14ac:dyDescent="0.3">
      <c r="AL6248" s="2"/>
      <c r="AM6248" s="2"/>
      <c r="AN6248" s="2"/>
      <c r="AO6248" s="2"/>
      <c r="AP6248" s="2"/>
      <c r="AQ6248" s="2"/>
      <c r="AR6248" s="2"/>
      <c r="AS6248" s="2"/>
      <c r="AT6248" s="2"/>
      <c r="AU6248" s="2"/>
      <c r="AV6248" s="2"/>
      <c r="AW6248" s="2"/>
      <c r="AX6248" s="2"/>
      <c r="AY6248" s="2"/>
      <c r="AZ6248" s="2"/>
      <c r="BA6248" s="2"/>
      <c r="BB6248" s="2"/>
      <c r="BC6248" s="2"/>
      <c r="BD6248" s="2"/>
      <c r="BE6248" s="2"/>
      <c r="BF6248" s="2"/>
      <c r="BG6248" s="2"/>
      <c r="BH6248" s="2"/>
      <c r="BI6248" s="2"/>
      <c r="BJ6248" s="2"/>
      <c r="BK6248" s="2"/>
      <c r="BL6248" s="2"/>
      <c r="BM6248" s="2"/>
      <c r="BN6248" s="2"/>
      <c r="BO6248" s="2"/>
      <c r="BP6248" s="2"/>
      <c r="BQ6248" s="2"/>
      <c r="BR6248" s="2"/>
      <c r="BS6248" s="2"/>
      <c r="BT6248" s="2"/>
      <c r="BU6248" s="2"/>
      <c r="BV6248" s="2"/>
      <c r="BW6248" s="2"/>
      <c r="BX6248" s="2"/>
      <c r="BY6248" s="2"/>
    </row>
    <row r="6249" spans="38:77" s="11" customFormat="1" x14ac:dyDescent="0.3">
      <c r="AL6249" s="2"/>
      <c r="AM6249" s="2"/>
      <c r="AN6249" s="2"/>
      <c r="AO6249" s="2"/>
      <c r="AP6249" s="2"/>
      <c r="AQ6249" s="2"/>
      <c r="AR6249" s="2"/>
      <c r="AS6249" s="2"/>
      <c r="AT6249" s="2"/>
      <c r="AU6249" s="2"/>
      <c r="AV6249" s="2"/>
      <c r="AW6249" s="2"/>
      <c r="AX6249" s="2"/>
      <c r="AY6249" s="2"/>
      <c r="AZ6249" s="2"/>
      <c r="BA6249" s="2"/>
      <c r="BB6249" s="2"/>
      <c r="BC6249" s="2"/>
      <c r="BD6249" s="2"/>
      <c r="BE6249" s="2"/>
      <c r="BF6249" s="2"/>
      <c r="BG6249" s="2"/>
      <c r="BH6249" s="2"/>
      <c r="BI6249" s="2"/>
      <c r="BJ6249" s="2"/>
      <c r="BK6249" s="2"/>
      <c r="BL6249" s="2"/>
      <c r="BM6249" s="2"/>
      <c r="BN6249" s="2"/>
      <c r="BO6249" s="2"/>
      <c r="BP6249" s="2"/>
      <c r="BQ6249" s="2"/>
      <c r="BR6249" s="2"/>
      <c r="BS6249" s="2"/>
      <c r="BT6249" s="2"/>
      <c r="BU6249" s="2"/>
      <c r="BV6249" s="2"/>
      <c r="BW6249" s="2"/>
      <c r="BX6249" s="2"/>
      <c r="BY6249" s="2"/>
    </row>
    <row r="6250" spans="38:77" s="11" customFormat="1" x14ac:dyDescent="0.3">
      <c r="AL6250" s="2"/>
      <c r="AM6250" s="2"/>
      <c r="AN6250" s="2"/>
      <c r="AO6250" s="2"/>
      <c r="AP6250" s="2"/>
      <c r="AQ6250" s="2"/>
      <c r="AR6250" s="2"/>
      <c r="AS6250" s="2"/>
      <c r="AT6250" s="2"/>
      <c r="AU6250" s="2"/>
      <c r="AV6250" s="2"/>
      <c r="AW6250" s="2"/>
      <c r="AX6250" s="2"/>
      <c r="AY6250" s="2"/>
      <c r="AZ6250" s="2"/>
      <c r="BA6250" s="2"/>
      <c r="BB6250" s="2"/>
      <c r="BC6250" s="2"/>
      <c r="BD6250" s="2"/>
      <c r="BE6250" s="2"/>
      <c r="BF6250" s="2"/>
      <c r="BG6250" s="2"/>
      <c r="BH6250" s="2"/>
      <c r="BI6250" s="2"/>
      <c r="BJ6250" s="2"/>
      <c r="BK6250" s="2"/>
      <c r="BL6250" s="2"/>
      <c r="BM6250" s="2"/>
      <c r="BN6250" s="2"/>
      <c r="BO6250" s="2"/>
      <c r="BP6250" s="2"/>
      <c r="BQ6250" s="2"/>
      <c r="BR6250" s="2"/>
      <c r="BS6250" s="2"/>
      <c r="BT6250" s="2"/>
      <c r="BU6250" s="2"/>
      <c r="BV6250" s="2"/>
      <c r="BW6250" s="2"/>
      <c r="BX6250" s="2"/>
      <c r="BY6250" s="2"/>
    </row>
    <row r="6251" spans="38:77" s="11" customFormat="1" x14ac:dyDescent="0.3">
      <c r="AL6251" s="2"/>
      <c r="AM6251" s="2"/>
      <c r="AN6251" s="2"/>
      <c r="AO6251" s="2"/>
      <c r="AP6251" s="2"/>
      <c r="AQ6251" s="2"/>
      <c r="AR6251" s="2"/>
      <c r="AS6251" s="2"/>
      <c r="AT6251" s="2"/>
      <c r="AU6251" s="2"/>
      <c r="AV6251" s="2"/>
      <c r="AW6251" s="2"/>
      <c r="AX6251" s="2"/>
      <c r="AY6251" s="2"/>
      <c r="AZ6251" s="2"/>
      <c r="BA6251" s="2"/>
      <c r="BB6251" s="2"/>
      <c r="BC6251" s="2"/>
      <c r="BD6251" s="2"/>
      <c r="BE6251" s="2"/>
      <c r="BF6251" s="2"/>
      <c r="BG6251" s="2"/>
      <c r="BH6251" s="2"/>
      <c r="BI6251" s="2"/>
      <c r="BJ6251" s="2"/>
      <c r="BK6251" s="2"/>
      <c r="BL6251" s="2"/>
      <c r="BM6251" s="2"/>
      <c r="BN6251" s="2"/>
      <c r="BO6251" s="2"/>
      <c r="BP6251" s="2"/>
      <c r="BQ6251" s="2"/>
      <c r="BR6251" s="2"/>
      <c r="BS6251" s="2"/>
      <c r="BT6251" s="2"/>
      <c r="BU6251" s="2"/>
      <c r="BV6251" s="2"/>
      <c r="BW6251" s="2"/>
      <c r="BX6251" s="2"/>
      <c r="BY6251" s="2"/>
    </row>
    <row r="6252" spans="38:77" s="11" customFormat="1" x14ac:dyDescent="0.3">
      <c r="AL6252" s="2"/>
      <c r="AM6252" s="2"/>
      <c r="AN6252" s="2"/>
      <c r="AO6252" s="2"/>
      <c r="AP6252" s="2"/>
      <c r="AQ6252" s="2"/>
      <c r="AR6252" s="2"/>
      <c r="AS6252" s="2"/>
      <c r="AT6252" s="2"/>
      <c r="AU6252" s="2"/>
      <c r="AV6252" s="2"/>
      <c r="AW6252" s="2"/>
      <c r="AX6252" s="2"/>
      <c r="AY6252" s="2"/>
      <c r="AZ6252" s="2"/>
      <c r="BA6252" s="2"/>
      <c r="BB6252" s="2"/>
      <c r="BC6252" s="2"/>
      <c r="BD6252" s="2"/>
      <c r="BE6252" s="2"/>
      <c r="BF6252" s="2"/>
      <c r="BG6252" s="2"/>
      <c r="BH6252" s="2"/>
      <c r="BI6252" s="2"/>
      <c r="BJ6252" s="2"/>
      <c r="BK6252" s="2"/>
      <c r="BL6252" s="2"/>
      <c r="BM6252" s="2"/>
      <c r="BN6252" s="2"/>
      <c r="BO6252" s="2"/>
      <c r="BP6252" s="2"/>
      <c r="BQ6252" s="2"/>
      <c r="BR6252" s="2"/>
      <c r="BS6252" s="2"/>
      <c r="BT6252" s="2"/>
      <c r="BU6252" s="2"/>
      <c r="BV6252" s="2"/>
      <c r="BW6252" s="2"/>
      <c r="BX6252" s="2"/>
      <c r="BY6252" s="2"/>
    </row>
    <row r="6253" spans="38:77" s="11" customFormat="1" x14ac:dyDescent="0.3">
      <c r="AL6253" s="2"/>
      <c r="AM6253" s="2"/>
      <c r="AN6253" s="2"/>
      <c r="AO6253" s="2"/>
      <c r="AP6253" s="2"/>
      <c r="AQ6253" s="2"/>
      <c r="AR6253" s="2"/>
      <c r="AS6253" s="2"/>
      <c r="AT6253" s="2"/>
      <c r="AU6253" s="2"/>
      <c r="AV6253" s="2"/>
      <c r="AW6253" s="2"/>
      <c r="AX6253" s="2"/>
      <c r="AY6253" s="2"/>
      <c r="AZ6253" s="2"/>
      <c r="BA6253" s="2"/>
      <c r="BB6253" s="2"/>
      <c r="BC6253" s="2"/>
      <c r="BD6253" s="2"/>
      <c r="BE6253" s="2"/>
      <c r="BF6253" s="2"/>
      <c r="BG6253" s="2"/>
      <c r="BH6253" s="2"/>
      <c r="BI6253" s="2"/>
      <c r="BJ6253" s="2"/>
      <c r="BK6253" s="2"/>
      <c r="BL6253" s="2"/>
      <c r="BM6253" s="2"/>
      <c r="BN6253" s="2"/>
      <c r="BO6253" s="2"/>
      <c r="BP6253" s="2"/>
      <c r="BQ6253" s="2"/>
      <c r="BR6253" s="2"/>
      <c r="BS6253" s="2"/>
      <c r="BT6253" s="2"/>
      <c r="BU6253" s="2"/>
      <c r="BV6253" s="2"/>
      <c r="BW6253" s="2"/>
      <c r="BX6253" s="2"/>
      <c r="BY6253" s="2"/>
    </row>
    <row r="6254" spans="38:77" s="11" customFormat="1" x14ac:dyDescent="0.3">
      <c r="AL6254" s="2"/>
      <c r="AM6254" s="2"/>
      <c r="AN6254" s="2"/>
      <c r="AO6254" s="2"/>
      <c r="AP6254" s="2"/>
      <c r="AQ6254" s="2"/>
      <c r="AR6254" s="2"/>
      <c r="AS6254" s="2"/>
      <c r="AT6254" s="2"/>
      <c r="AU6254" s="2"/>
      <c r="AV6254" s="2"/>
      <c r="AW6254" s="2"/>
      <c r="AX6254" s="2"/>
      <c r="AY6254" s="2"/>
      <c r="AZ6254" s="2"/>
      <c r="BA6254" s="2"/>
      <c r="BB6254" s="2"/>
      <c r="BC6254" s="2"/>
      <c r="BD6254" s="2"/>
      <c r="BE6254" s="2"/>
      <c r="BF6254" s="2"/>
      <c r="BG6254" s="2"/>
      <c r="BH6254" s="2"/>
      <c r="BI6254" s="2"/>
      <c r="BJ6254" s="2"/>
      <c r="BK6254" s="2"/>
      <c r="BL6254" s="2"/>
      <c r="BM6254" s="2"/>
      <c r="BN6254" s="2"/>
      <c r="BO6254" s="2"/>
      <c r="BP6254" s="2"/>
      <c r="BQ6254" s="2"/>
      <c r="BR6254" s="2"/>
      <c r="BS6254" s="2"/>
      <c r="BT6254" s="2"/>
      <c r="BU6254" s="2"/>
      <c r="BV6254" s="2"/>
      <c r="BW6254" s="2"/>
      <c r="BX6254" s="2"/>
      <c r="BY6254" s="2"/>
    </row>
    <row r="6255" spans="38:77" s="11" customFormat="1" x14ac:dyDescent="0.3">
      <c r="AL6255" s="2"/>
      <c r="AM6255" s="2"/>
      <c r="AN6255" s="2"/>
      <c r="AO6255" s="2"/>
      <c r="AP6255" s="2"/>
      <c r="AQ6255" s="2"/>
      <c r="AR6255" s="2"/>
      <c r="AS6255" s="2"/>
      <c r="AT6255" s="2"/>
      <c r="AU6255" s="2"/>
      <c r="AV6255" s="2"/>
      <c r="AW6255" s="2"/>
      <c r="AX6255" s="2"/>
      <c r="AY6255" s="2"/>
      <c r="AZ6255" s="2"/>
      <c r="BA6255" s="2"/>
      <c r="BB6255" s="2"/>
      <c r="BC6255" s="2"/>
      <c r="BD6255" s="2"/>
      <c r="BE6255" s="2"/>
      <c r="BF6255" s="2"/>
      <c r="BG6255" s="2"/>
      <c r="BH6255" s="2"/>
      <c r="BI6255" s="2"/>
      <c r="BJ6255" s="2"/>
      <c r="BK6255" s="2"/>
      <c r="BL6255" s="2"/>
      <c r="BM6255" s="2"/>
      <c r="BN6255" s="2"/>
      <c r="BO6255" s="2"/>
      <c r="BP6255" s="2"/>
      <c r="BQ6255" s="2"/>
      <c r="BR6255" s="2"/>
      <c r="BS6255" s="2"/>
      <c r="BT6255" s="2"/>
      <c r="BU6255" s="2"/>
      <c r="BV6255" s="2"/>
      <c r="BW6255" s="2"/>
      <c r="BX6255" s="2"/>
      <c r="BY6255" s="2"/>
    </row>
    <row r="6256" spans="38:77" s="11" customFormat="1" x14ac:dyDescent="0.3">
      <c r="AL6256" s="2"/>
      <c r="AM6256" s="2"/>
      <c r="AN6256" s="2"/>
      <c r="AO6256" s="2"/>
      <c r="AP6256" s="2"/>
      <c r="AQ6256" s="2"/>
      <c r="AR6256" s="2"/>
      <c r="AS6256" s="2"/>
      <c r="AT6256" s="2"/>
      <c r="AU6256" s="2"/>
      <c r="AV6256" s="2"/>
      <c r="AW6256" s="2"/>
      <c r="AX6256" s="2"/>
      <c r="AY6256" s="2"/>
      <c r="AZ6256" s="2"/>
      <c r="BA6256" s="2"/>
      <c r="BB6256" s="2"/>
      <c r="BC6256" s="2"/>
      <c r="BD6256" s="2"/>
      <c r="BE6256" s="2"/>
      <c r="BF6256" s="2"/>
      <c r="BG6256" s="2"/>
      <c r="BH6256" s="2"/>
      <c r="BI6256" s="2"/>
      <c r="BJ6256" s="2"/>
      <c r="BK6256" s="2"/>
      <c r="BL6256" s="2"/>
      <c r="BM6256" s="2"/>
      <c r="BN6256" s="2"/>
      <c r="BO6256" s="2"/>
      <c r="BP6256" s="2"/>
      <c r="BQ6256" s="2"/>
      <c r="BR6256" s="2"/>
      <c r="BS6256" s="2"/>
      <c r="BT6256" s="2"/>
      <c r="BU6256" s="2"/>
      <c r="BV6256" s="2"/>
      <c r="BW6256" s="2"/>
      <c r="BX6256" s="2"/>
      <c r="BY6256" s="2"/>
    </row>
    <row r="6257" spans="38:77" s="11" customFormat="1" x14ac:dyDescent="0.3">
      <c r="AL6257" s="2"/>
      <c r="AM6257" s="2"/>
      <c r="AN6257" s="2"/>
      <c r="AO6257" s="2"/>
      <c r="AP6257" s="2"/>
      <c r="AQ6257" s="2"/>
      <c r="AR6257" s="2"/>
      <c r="AS6257" s="2"/>
      <c r="AT6257" s="2"/>
      <c r="AU6257" s="2"/>
      <c r="AV6257" s="2"/>
      <c r="AW6257" s="2"/>
      <c r="AX6257" s="2"/>
      <c r="AY6257" s="2"/>
      <c r="AZ6257" s="2"/>
      <c r="BA6257" s="2"/>
      <c r="BB6257" s="2"/>
      <c r="BC6257" s="2"/>
      <c r="BD6257" s="2"/>
      <c r="BE6257" s="2"/>
      <c r="BF6257" s="2"/>
      <c r="BG6257" s="2"/>
      <c r="BH6257" s="2"/>
      <c r="BI6257" s="2"/>
      <c r="BJ6257" s="2"/>
      <c r="BK6257" s="2"/>
      <c r="BL6257" s="2"/>
      <c r="BM6257" s="2"/>
      <c r="BN6257" s="2"/>
      <c r="BO6257" s="2"/>
      <c r="BP6257" s="2"/>
      <c r="BQ6257" s="2"/>
      <c r="BR6257" s="2"/>
      <c r="BS6257" s="2"/>
      <c r="BT6257" s="2"/>
      <c r="BU6257" s="2"/>
      <c r="BV6257" s="2"/>
      <c r="BW6257" s="2"/>
      <c r="BX6257" s="2"/>
      <c r="BY6257" s="2"/>
    </row>
    <row r="6258" spans="38:77" s="11" customFormat="1" x14ac:dyDescent="0.3">
      <c r="AL6258" s="2"/>
      <c r="AM6258" s="2"/>
      <c r="AN6258" s="2"/>
      <c r="AO6258" s="2"/>
      <c r="AP6258" s="2"/>
      <c r="AQ6258" s="2"/>
      <c r="AR6258" s="2"/>
      <c r="AS6258" s="2"/>
      <c r="AT6258" s="2"/>
      <c r="AU6258" s="2"/>
      <c r="AV6258" s="2"/>
      <c r="AW6258" s="2"/>
      <c r="AX6258" s="2"/>
      <c r="AY6258" s="2"/>
      <c r="AZ6258" s="2"/>
      <c r="BA6258" s="2"/>
      <c r="BB6258" s="2"/>
      <c r="BC6258" s="2"/>
      <c r="BD6258" s="2"/>
      <c r="BE6258" s="2"/>
      <c r="BF6258" s="2"/>
      <c r="BG6258" s="2"/>
      <c r="BH6258" s="2"/>
      <c r="BI6258" s="2"/>
      <c r="BJ6258" s="2"/>
      <c r="BK6258" s="2"/>
      <c r="BL6258" s="2"/>
      <c r="BM6258" s="2"/>
      <c r="BN6258" s="2"/>
      <c r="BO6258" s="2"/>
      <c r="BP6258" s="2"/>
      <c r="BQ6258" s="2"/>
      <c r="BR6258" s="2"/>
      <c r="BS6258" s="2"/>
      <c r="BT6258" s="2"/>
      <c r="BU6258" s="2"/>
      <c r="BV6258" s="2"/>
      <c r="BW6258" s="2"/>
      <c r="BX6258" s="2"/>
      <c r="BY6258" s="2"/>
    </row>
    <row r="6259" spans="38:77" s="11" customFormat="1" x14ac:dyDescent="0.3">
      <c r="AL6259" s="2"/>
      <c r="AM6259" s="2"/>
      <c r="AN6259" s="2"/>
      <c r="AO6259" s="2"/>
      <c r="AP6259" s="2"/>
      <c r="AQ6259" s="2"/>
      <c r="AR6259" s="2"/>
      <c r="AS6259" s="2"/>
      <c r="AT6259" s="2"/>
      <c r="AU6259" s="2"/>
      <c r="AV6259" s="2"/>
      <c r="AW6259" s="2"/>
      <c r="AX6259" s="2"/>
      <c r="AY6259" s="2"/>
      <c r="AZ6259" s="2"/>
      <c r="BA6259" s="2"/>
      <c r="BB6259" s="2"/>
      <c r="BC6259" s="2"/>
      <c r="BD6259" s="2"/>
      <c r="BE6259" s="2"/>
      <c r="BF6259" s="2"/>
      <c r="BG6259" s="2"/>
      <c r="BH6259" s="2"/>
      <c r="BI6259" s="2"/>
      <c r="BJ6259" s="2"/>
      <c r="BK6259" s="2"/>
      <c r="BL6259" s="2"/>
      <c r="BM6259" s="2"/>
      <c r="BN6259" s="2"/>
      <c r="BO6259" s="2"/>
      <c r="BP6259" s="2"/>
      <c r="BQ6259" s="2"/>
      <c r="BR6259" s="2"/>
      <c r="BS6259" s="2"/>
      <c r="BT6259" s="2"/>
      <c r="BU6259" s="2"/>
      <c r="BV6259" s="2"/>
      <c r="BW6259" s="2"/>
      <c r="BX6259" s="2"/>
      <c r="BY6259" s="2"/>
    </row>
    <row r="6260" spans="38:77" s="11" customFormat="1" x14ac:dyDescent="0.3">
      <c r="AL6260" s="2"/>
      <c r="AM6260" s="2"/>
      <c r="AN6260" s="2"/>
      <c r="AO6260" s="2"/>
      <c r="AP6260" s="2"/>
      <c r="AQ6260" s="2"/>
      <c r="AR6260" s="2"/>
      <c r="AS6260" s="2"/>
      <c r="AT6260" s="2"/>
      <c r="AU6260" s="2"/>
      <c r="AV6260" s="2"/>
      <c r="AW6260" s="2"/>
      <c r="AX6260" s="2"/>
      <c r="AY6260" s="2"/>
      <c r="AZ6260" s="2"/>
      <c r="BA6260" s="2"/>
      <c r="BB6260" s="2"/>
      <c r="BC6260" s="2"/>
      <c r="BD6260" s="2"/>
      <c r="BE6260" s="2"/>
      <c r="BF6260" s="2"/>
      <c r="BG6260" s="2"/>
      <c r="BH6260" s="2"/>
      <c r="BI6260" s="2"/>
      <c r="BJ6260" s="2"/>
      <c r="BK6260" s="2"/>
      <c r="BL6260" s="2"/>
      <c r="BM6260" s="2"/>
      <c r="BN6260" s="2"/>
      <c r="BO6260" s="2"/>
      <c r="BP6260" s="2"/>
      <c r="BQ6260" s="2"/>
      <c r="BR6260" s="2"/>
      <c r="BS6260" s="2"/>
      <c r="BT6260" s="2"/>
      <c r="BU6260" s="2"/>
      <c r="BV6260" s="2"/>
      <c r="BW6260" s="2"/>
      <c r="BX6260" s="2"/>
      <c r="BY6260" s="2"/>
    </row>
    <row r="6261" spans="38:77" s="11" customFormat="1" x14ac:dyDescent="0.3">
      <c r="AL6261" s="2"/>
      <c r="AM6261" s="2"/>
      <c r="AN6261" s="2"/>
      <c r="AO6261" s="2"/>
      <c r="AP6261" s="2"/>
      <c r="AQ6261" s="2"/>
      <c r="AR6261" s="2"/>
      <c r="AS6261" s="2"/>
      <c r="AT6261" s="2"/>
      <c r="AU6261" s="2"/>
      <c r="AV6261" s="2"/>
      <c r="AW6261" s="2"/>
      <c r="AX6261" s="2"/>
      <c r="AY6261" s="2"/>
      <c r="AZ6261" s="2"/>
      <c r="BA6261" s="2"/>
      <c r="BB6261" s="2"/>
      <c r="BC6261" s="2"/>
      <c r="BD6261" s="2"/>
      <c r="BE6261" s="2"/>
      <c r="BF6261" s="2"/>
      <c r="BG6261" s="2"/>
      <c r="BH6261" s="2"/>
      <c r="BI6261" s="2"/>
      <c r="BJ6261" s="2"/>
      <c r="BK6261" s="2"/>
      <c r="BL6261" s="2"/>
      <c r="BM6261" s="2"/>
      <c r="BN6261" s="2"/>
      <c r="BO6261" s="2"/>
      <c r="BP6261" s="2"/>
      <c r="BQ6261" s="2"/>
      <c r="BR6261" s="2"/>
      <c r="BS6261" s="2"/>
      <c r="BT6261" s="2"/>
      <c r="BU6261" s="2"/>
      <c r="BV6261" s="2"/>
      <c r="BW6261" s="2"/>
      <c r="BX6261" s="2"/>
      <c r="BY6261" s="2"/>
    </row>
    <row r="6262" spans="38:77" s="11" customFormat="1" x14ac:dyDescent="0.3">
      <c r="AL6262" s="2"/>
      <c r="AM6262" s="2"/>
      <c r="AN6262" s="2"/>
      <c r="AO6262" s="2"/>
      <c r="AP6262" s="2"/>
      <c r="AQ6262" s="2"/>
      <c r="AR6262" s="2"/>
      <c r="AS6262" s="2"/>
      <c r="AT6262" s="2"/>
      <c r="AU6262" s="2"/>
      <c r="AV6262" s="2"/>
      <c r="AW6262" s="2"/>
      <c r="AX6262" s="2"/>
      <c r="AY6262" s="2"/>
      <c r="AZ6262" s="2"/>
      <c r="BA6262" s="2"/>
      <c r="BB6262" s="2"/>
      <c r="BC6262" s="2"/>
      <c r="BD6262" s="2"/>
      <c r="BE6262" s="2"/>
      <c r="BF6262" s="2"/>
      <c r="BG6262" s="2"/>
      <c r="BH6262" s="2"/>
      <c r="BI6262" s="2"/>
      <c r="BJ6262" s="2"/>
      <c r="BK6262" s="2"/>
      <c r="BL6262" s="2"/>
      <c r="BM6262" s="2"/>
      <c r="BN6262" s="2"/>
      <c r="BO6262" s="2"/>
      <c r="BP6262" s="2"/>
      <c r="BQ6262" s="2"/>
      <c r="BR6262" s="2"/>
      <c r="BS6262" s="2"/>
      <c r="BT6262" s="2"/>
      <c r="BU6262" s="2"/>
      <c r="BV6262" s="2"/>
      <c r="BW6262" s="2"/>
      <c r="BX6262" s="2"/>
      <c r="BY6262" s="2"/>
    </row>
    <row r="6263" spans="38:77" s="11" customFormat="1" x14ac:dyDescent="0.3">
      <c r="AL6263" s="2"/>
      <c r="AM6263" s="2"/>
      <c r="AN6263" s="2"/>
      <c r="AO6263" s="2"/>
      <c r="AP6263" s="2"/>
      <c r="AQ6263" s="2"/>
      <c r="AR6263" s="2"/>
      <c r="AS6263" s="2"/>
      <c r="AT6263" s="2"/>
      <c r="AU6263" s="2"/>
      <c r="AV6263" s="2"/>
      <c r="AW6263" s="2"/>
      <c r="AX6263" s="2"/>
      <c r="AY6263" s="2"/>
      <c r="AZ6263" s="2"/>
      <c r="BA6263" s="2"/>
      <c r="BB6263" s="2"/>
      <c r="BC6263" s="2"/>
      <c r="BD6263" s="2"/>
      <c r="BE6263" s="2"/>
      <c r="BF6263" s="2"/>
      <c r="BG6263" s="2"/>
      <c r="BH6263" s="2"/>
      <c r="BI6263" s="2"/>
      <c r="BJ6263" s="2"/>
      <c r="BK6263" s="2"/>
      <c r="BL6263" s="2"/>
      <c r="BM6263" s="2"/>
      <c r="BN6263" s="2"/>
      <c r="BO6263" s="2"/>
      <c r="BP6263" s="2"/>
      <c r="BQ6263" s="2"/>
      <c r="BR6263" s="2"/>
      <c r="BS6263" s="2"/>
      <c r="BT6263" s="2"/>
      <c r="BU6263" s="2"/>
      <c r="BV6263" s="2"/>
      <c r="BW6263" s="2"/>
      <c r="BX6263" s="2"/>
      <c r="BY6263" s="2"/>
    </row>
    <row r="6264" spans="38:77" s="11" customFormat="1" x14ac:dyDescent="0.3">
      <c r="AL6264" s="2"/>
      <c r="AM6264" s="2"/>
      <c r="AN6264" s="2"/>
      <c r="AO6264" s="2"/>
      <c r="AP6264" s="2"/>
      <c r="AQ6264" s="2"/>
      <c r="AR6264" s="2"/>
      <c r="AS6264" s="2"/>
      <c r="AT6264" s="2"/>
      <c r="AU6264" s="2"/>
      <c r="AV6264" s="2"/>
      <c r="AW6264" s="2"/>
      <c r="AX6264" s="2"/>
      <c r="AY6264" s="2"/>
      <c r="AZ6264" s="2"/>
      <c r="BA6264" s="2"/>
      <c r="BB6264" s="2"/>
      <c r="BC6264" s="2"/>
      <c r="BD6264" s="2"/>
      <c r="BE6264" s="2"/>
      <c r="BF6264" s="2"/>
      <c r="BG6264" s="2"/>
      <c r="BH6264" s="2"/>
      <c r="BI6264" s="2"/>
      <c r="BJ6264" s="2"/>
      <c r="BK6264" s="2"/>
      <c r="BL6264" s="2"/>
      <c r="BM6264" s="2"/>
      <c r="BN6264" s="2"/>
      <c r="BO6264" s="2"/>
      <c r="BP6264" s="2"/>
      <c r="BQ6264" s="2"/>
      <c r="BR6264" s="2"/>
      <c r="BS6264" s="2"/>
      <c r="BT6264" s="2"/>
      <c r="BU6264" s="2"/>
      <c r="BV6264" s="2"/>
      <c r="BW6264" s="2"/>
      <c r="BX6264" s="2"/>
      <c r="BY6264" s="2"/>
    </row>
    <row r="6265" spans="38:77" s="11" customFormat="1" x14ac:dyDescent="0.3">
      <c r="AL6265" s="2"/>
      <c r="AM6265" s="2"/>
      <c r="AN6265" s="2"/>
      <c r="AO6265" s="2"/>
      <c r="AP6265" s="2"/>
      <c r="AQ6265" s="2"/>
      <c r="AR6265" s="2"/>
      <c r="AS6265" s="2"/>
      <c r="AT6265" s="2"/>
      <c r="AU6265" s="2"/>
      <c r="AV6265" s="2"/>
      <c r="AW6265" s="2"/>
      <c r="AX6265" s="2"/>
      <c r="AY6265" s="2"/>
      <c r="AZ6265" s="2"/>
      <c r="BA6265" s="2"/>
      <c r="BB6265" s="2"/>
      <c r="BC6265" s="2"/>
      <c r="BD6265" s="2"/>
      <c r="BE6265" s="2"/>
      <c r="BF6265" s="2"/>
      <c r="BG6265" s="2"/>
      <c r="BH6265" s="2"/>
      <c r="BI6265" s="2"/>
      <c r="BJ6265" s="2"/>
      <c r="BK6265" s="2"/>
      <c r="BL6265" s="2"/>
      <c r="BM6265" s="2"/>
      <c r="BN6265" s="2"/>
      <c r="BO6265" s="2"/>
      <c r="BP6265" s="2"/>
      <c r="BQ6265" s="2"/>
      <c r="BR6265" s="2"/>
      <c r="BS6265" s="2"/>
      <c r="BT6265" s="2"/>
      <c r="BU6265" s="2"/>
      <c r="BV6265" s="2"/>
      <c r="BW6265" s="2"/>
      <c r="BX6265" s="2"/>
      <c r="BY6265" s="2"/>
    </row>
    <row r="6266" spans="38:77" s="11" customFormat="1" x14ac:dyDescent="0.3">
      <c r="AL6266" s="2"/>
      <c r="AM6266" s="2"/>
      <c r="AN6266" s="2"/>
      <c r="AO6266" s="2"/>
      <c r="AP6266" s="2"/>
      <c r="AQ6266" s="2"/>
      <c r="AR6266" s="2"/>
      <c r="AS6266" s="2"/>
      <c r="AT6266" s="2"/>
      <c r="AU6266" s="2"/>
      <c r="AV6266" s="2"/>
      <c r="AW6266" s="2"/>
      <c r="AX6266" s="2"/>
      <c r="AY6266" s="2"/>
      <c r="AZ6266" s="2"/>
      <c r="BA6266" s="2"/>
      <c r="BB6266" s="2"/>
      <c r="BC6266" s="2"/>
      <c r="BD6266" s="2"/>
      <c r="BE6266" s="2"/>
      <c r="BF6266" s="2"/>
      <c r="BG6266" s="2"/>
      <c r="BH6266" s="2"/>
      <c r="BI6266" s="2"/>
      <c r="BJ6266" s="2"/>
      <c r="BK6266" s="2"/>
      <c r="BL6266" s="2"/>
      <c r="BM6266" s="2"/>
      <c r="BN6266" s="2"/>
      <c r="BO6266" s="2"/>
      <c r="BP6266" s="2"/>
      <c r="BQ6266" s="2"/>
      <c r="BR6266" s="2"/>
      <c r="BS6266" s="2"/>
      <c r="BT6266" s="2"/>
      <c r="BU6266" s="2"/>
      <c r="BV6266" s="2"/>
      <c r="BW6266" s="2"/>
      <c r="BX6266" s="2"/>
      <c r="BY6266" s="2"/>
    </row>
    <row r="6267" spans="38:77" s="11" customFormat="1" x14ac:dyDescent="0.3">
      <c r="AL6267" s="2"/>
      <c r="AM6267" s="2"/>
      <c r="AN6267" s="2"/>
      <c r="AO6267" s="2"/>
      <c r="AP6267" s="2"/>
      <c r="AQ6267" s="2"/>
      <c r="AR6267" s="2"/>
      <c r="AS6267" s="2"/>
      <c r="AT6267" s="2"/>
      <c r="AU6267" s="2"/>
      <c r="AV6267" s="2"/>
      <c r="AW6267" s="2"/>
      <c r="AX6267" s="2"/>
      <c r="AY6267" s="2"/>
      <c r="AZ6267" s="2"/>
      <c r="BA6267" s="2"/>
      <c r="BB6267" s="2"/>
      <c r="BC6267" s="2"/>
      <c r="BD6267" s="2"/>
      <c r="BE6267" s="2"/>
      <c r="BF6267" s="2"/>
      <c r="BG6267" s="2"/>
      <c r="BH6267" s="2"/>
      <c r="BI6267" s="2"/>
      <c r="BJ6267" s="2"/>
      <c r="BK6267" s="2"/>
      <c r="BL6267" s="2"/>
      <c r="BM6267" s="2"/>
      <c r="BN6267" s="2"/>
      <c r="BO6267" s="2"/>
      <c r="BP6267" s="2"/>
      <c r="BQ6267" s="2"/>
      <c r="BR6267" s="2"/>
      <c r="BS6267" s="2"/>
      <c r="BT6267" s="2"/>
      <c r="BU6267" s="2"/>
      <c r="BV6267" s="2"/>
      <c r="BW6267" s="2"/>
      <c r="BX6267" s="2"/>
      <c r="BY6267" s="2"/>
    </row>
    <row r="6268" spans="38:77" s="11" customFormat="1" x14ac:dyDescent="0.3">
      <c r="AL6268" s="2"/>
      <c r="AM6268" s="2"/>
      <c r="AN6268" s="2"/>
      <c r="AO6268" s="2"/>
      <c r="AP6268" s="2"/>
      <c r="AQ6268" s="2"/>
      <c r="AR6268" s="2"/>
      <c r="AS6268" s="2"/>
      <c r="AT6268" s="2"/>
      <c r="AU6268" s="2"/>
      <c r="AV6268" s="2"/>
      <c r="AW6268" s="2"/>
      <c r="AX6268" s="2"/>
      <c r="AY6268" s="2"/>
      <c r="AZ6268" s="2"/>
      <c r="BA6268" s="2"/>
      <c r="BB6268" s="2"/>
      <c r="BC6268" s="2"/>
      <c r="BD6268" s="2"/>
      <c r="BE6268" s="2"/>
      <c r="BF6268" s="2"/>
      <c r="BG6268" s="2"/>
      <c r="BH6268" s="2"/>
      <c r="BI6268" s="2"/>
      <c r="BJ6268" s="2"/>
      <c r="BK6268" s="2"/>
      <c r="BL6268" s="2"/>
      <c r="BM6268" s="2"/>
      <c r="BN6268" s="2"/>
      <c r="BO6268" s="2"/>
      <c r="BP6268" s="2"/>
      <c r="BQ6268" s="2"/>
      <c r="BR6268" s="2"/>
      <c r="BS6268" s="2"/>
      <c r="BT6268" s="2"/>
      <c r="BU6268" s="2"/>
      <c r="BV6268" s="2"/>
      <c r="BW6268" s="2"/>
      <c r="BX6268" s="2"/>
      <c r="BY6268" s="2"/>
    </row>
    <row r="6269" spans="38:77" s="11" customFormat="1" x14ac:dyDescent="0.3">
      <c r="AL6269" s="2"/>
      <c r="AM6269" s="2"/>
      <c r="AN6269" s="2"/>
      <c r="AO6269" s="2"/>
      <c r="AP6269" s="2"/>
      <c r="AQ6269" s="2"/>
      <c r="AR6269" s="2"/>
      <c r="AS6269" s="2"/>
      <c r="AT6269" s="2"/>
      <c r="AU6269" s="2"/>
      <c r="AV6269" s="2"/>
      <c r="AW6269" s="2"/>
      <c r="AX6269" s="2"/>
      <c r="AY6269" s="2"/>
      <c r="AZ6269" s="2"/>
      <c r="BA6269" s="2"/>
      <c r="BB6269" s="2"/>
      <c r="BC6269" s="2"/>
      <c r="BD6269" s="2"/>
      <c r="BE6269" s="2"/>
      <c r="BF6269" s="2"/>
      <c r="BG6269" s="2"/>
      <c r="BH6269" s="2"/>
      <c r="BI6269" s="2"/>
      <c r="BJ6269" s="2"/>
      <c r="BK6269" s="2"/>
      <c r="BL6269" s="2"/>
      <c r="BM6269" s="2"/>
      <c r="BN6269" s="2"/>
      <c r="BO6269" s="2"/>
      <c r="BP6269" s="2"/>
      <c r="BQ6269" s="2"/>
      <c r="BR6269" s="2"/>
      <c r="BS6269" s="2"/>
      <c r="BT6269" s="2"/>
      <c r="BU6269" s="2"/>
      <c r="BV6269" s="2"/>
      <c r="BW6269" s="2"/>
      <c r="BX6269" s="2"/>
      <c r="BY6269" s="2"/>
    </row>
    <row r="6270" spans="38:77" s="11" customFormat="1" x14ac:dyDescent="0.3">
      <c r="AL6270" s="2"/>
      <c r="AM6270" s="2"/>
      <c r="AN6270" s="2"/>
      <c r="AO6270" s="2"/>
      <c r="AP6270" s="2"/>
      <c r="AQ6270" s="2"/>
      <c r="AR6270" s="2"/>
      <c r="AS6270" s="2"/>
      <c r="AT6270" s="2"/>
      <c r="AU6270" s="2"/>
      <c r="AV6270" s="2"/>
      <c r="AW6270" s="2"/>
      <c r="AX6270" s="2"/>
      <c r="AY6270" s="2"/>
      <c r="AZ6270" s="2"/>
      <c r="BA6270" s="2"/>
      <c r="BB6270" s="2"/>
      <c r="BC6270" s="2"/>
      <c r="BD6270" s="2"/>
      <c r="BE6270" s="2"/>
      <c r="BF6270" s="2"/>
      <c r="BG6270" s="2"/>
      <c r="BH6270" s="2"/>
      <c r="BI6270" s="2"/>
      <c r="BJ6270" s="2"/>
      <c r="BK6270" s="2"/>
      <c r="BL6270" s="2"/>
      <c r="BM6270" s="2"/>
      <c r="BN6270" s="2"/>
      <c r="BO6270" s="2"/>
      <c r="BP6270" s="2"/>
      <c r="BQ6270" s="2"/>
      <c r="BR6270" s="2"/>
      <c r="BS6270" s="2"/>
      <c r="BT6270" s="2"/>
      <c r="BU6270" s="2"/>
      <c r="BV6270" s="2"/>
      <c r="BW6270" s="2"/>
      <c r="BX6270" s="2"/>
      <c r="BY6270" s="2"/>
    </row>
    <row r="6271" spans="38:77" s="11" customFormat="1" x14ac:dyDescent="0.3">
      <c r="AL6271" s="2"/>
      <c r="AM6271" s="2"/>
      <c r="AN6271" s="2"/>
      <c r="AO6271" s="2"/>
      <c r="AP6271" s="2"/>
      <c r="AQ6271" s="2"/>
      <c r="AR6271" s="2"/>
      <c r="AS6271" s="2"/>
      <c r="AT6271" s="2"/>
      <c r="AU6271" s="2"/>
      <c r="AV6271" s="2"/>
      <c r="AW6271" s="2"/>
      <c r="AX6271" s="2"/>
      <c r="AY6271" s="2"/>
      <c r="AZ6271" s="2"/>
      <c r="BA6271" s="2"/>
      <c r="BB6271" s="2"/>
      <c r="BC6271" s="2"/>
      <c r="BD6271" s="2"/>
      <c r="BE6271" s="2"/>
      <c r="BF6271" s="2"/>
      <c r="BG6271" s="2"/>
      <c r="BH6271" s="2"/>
      <c r="BI6271" s="2"/>
      <c r="BJ6271" s="2"/>
      <c r="BK6271" s="2"/>
      <c r="BL6271" s="2"/>
      <c r="BM6271" s="2"/>
      <c r="BN6271" s="2"/>
      <c r="BO6271" s="2"/>
      <c r="BP6271" s="2"/>
      <c r="BQ6271" s="2"/>
      <c r="BR6271" s="2"/>
      <c r="BS6271" s="2"/>
      <c r="BT6271" s="2"/>
      <c r="BU6271" s="2"/>
      <c r="BV6271" s="2"/>
      <c r="BW6271" s="2"/>
      <c r="BX6271" s="2"/>
      <c r="BY6271" s="2"/>
    </row>
    <row r="6272" spans="38:77" s="11" customFormat="1" x14ac:dyDescent="0.3">
      <c r="AL6272" s="2"/>
      <c r="AM6272" s="2"/>
      <c r="AN6272" s="2"/>
      <c r="AO6272" s="2"/>
      <c r="AP6272" s="2"/>
      <c r="AQ6272" s="2"/>
      <c r="AR6272" s="2"/>
      <c r="AS6272" s="2"/>
      <c r="AT6272" s="2"/>
      <c r="AU6272" s="2"/>
      <c r="AV6272" s="2"/>
      <c r="AW6272" s="2"/>
      <c r="AX6272" s="2"/>
      <c r="AY6272" s="2"/>
      <c r="AZ6272" s="2"/>
      <c r="BA6272" s="2"/>
      <c r="BB6272" s="2"/>
      <c r="BC6272" s="2"/>
      <c r="BD6272" s="2"/>
      <c r="BE6272" s="2"/>
      <c r="BF6272" s="2"/>
      <c r="BG6272" s="2"/>
      <c r="BH6272" s="2"/>
      <c r="BI6272" s="2"/>
      <c r="BJ6272" s="2"/>
      <c r="BK6272" s="2"/>
      <c r="BL6272" s="2"/>
      <c r="BM6272" s="2"/>
      <c r="BN6272" s="2"/>
      <c r="BO6272" s="2"/>
      <c r="BP6272" s="2"/>
      <c r="BQ6272" s="2"/>
      <c r="BR6272" s="2"/>
      <c r="BS6272" s="2"/>
      <c r="BT6272" s="2"/>
      <c r="BU6272" s="2"/>
      <c r="BV6272" s="2"/>
      <c r="BW6272" s="2"/>
      <c r="BX6272" s="2"/>
      <c r="BY6272" s="2"/>
    </row>
    <row r="6273" spans="38:77" s="11" customFormat="1" x14ac:dyDescent="0.3">
      <c r="AL6273" s="2"/>
      <c r="AM6273" s="2"/>
      <c r="AN6273" s="2"/>
      <c r="AO6273" s="2"/>
      <c r="AP6273" s="2"/>
      <c r="AQ6273" s="2"/>
      <c r="AR6273" s="2"/>
      <c r="AS6273" s="2"/>
      <c r="AT6273" s="2"/>
      <c r="AU6273" s="2"/>
      <c r="AV6273" s="2"/>
      <c r="AW6273" s="2"/>
      <c r="AX6273" s="2"/>
      <c r="AY6273" s="2"/>
      <c r="AZ6273" s="2"/>
      <c r="BA6273" s="2"/>
      <c r="BB6273" s="2"/>
      <c r="BC6273" s="2"/>
      <c r="BD6273" s="2"/>
      <c r="BE6273" s="2"/>
      <c r="BF6273" s="2"/>
      <c r="BG6273" s="2"/>
      <c r="BH6273" s="2"/>
      <c r="BI6273" s="2"/>
      <c r="BJ6273" s="2"/>
      <c r="BK6273" s="2"/>
      <c r="BL6273" s="2"/>
      <c r="BM6273" s="2"/>
      <c r="BN6273" s="2"/>
      <c r="BO6273" s="2"/>
      <c r="BP6273" s="2"/>
      <c r="BQ6273" s="2"/>
      <c r="BR6273" s="2"/>
      <c r="BS6273" s="2"/>
      <c r="BT6273" s="2"/>
      <c r="BU6273" s="2"/>
      <c r="BV6273" s="2"/>
      <c r="BW6273" s="2"/>
      <c r="BX6273" s="2"/>
      <c r="BY6273" s="2"/>
    </row>
    <row r="6274" spans="38:77" s="11" customFormat="1" x14ac:dyDescent="0.3">
      <c r="AL6274" s="2"/>
      <c r="AM6274" s="2"/>
      <c r="AN6274" s="2"/>
      <c r="AO6274" s="2"/>
      <c r="AP6274" s="2"/>
      <c r="AQ6274" s="2"/>
      <c r="AR6274" s="2"/>
      <c r="AS6274" s="2"/>
      <c r="AT6274" s="2"/>
      <c r="AU6274" s="2"/>
      <c r="AV6274" s="2"/>
      <c r="AW6274" s="2"/>
      <c r="AX6274" s="2"/>
      <c r="AY6274" s="2"/>
      <c r="AZ6274" s="2"/>
      <c r="BA6274" s="2"/>
      <c r="BB6274" s="2"/>
      <c r="BC6274" s="2"/>
      <c r="BD6274" s="2"/>
      <c r="BE6274" s="2"/>
      <c r="BF6274" s="2"/>
      <c r="BG6274" s="2"/>
      <c r="BH6274" s="2"/>
      <c r="BI6274" s="2"/>
      <c r="BJ6274" s="2"/>
      <c r="BK6274" s="2"/>
      <c r="BL6274" s="2"/>
      <c r="BM6274" s="2"/>
      <c r="BN6274" s="2"/>
      <c r="BO6274" s="2"/>
      <c r="BP6274" s="2"/>
      <c r="BQ6274" s="2"/>
      <c r="BR6274" s="2"/>
      <c r="BS6274" s="2"/>
      <c r="BT6274" s="2"/>
      <c r="BU6274" s="2"/>
      <c r="BV6274" s="2"/>
      <c r="BW6274" s="2"/>
      <c r="BX6274" s="2"/>
      <c r="BY6274" s="2"/>
    </row>
    <row r="6275" spans="38:77" s="11" customFormat="1" x14ac:dyDescent="0.3">
      <c r="AL6275" s="2"/>
      <c r="AM6275" s="2"/>
      <c r="AN6275" s="2"/>
      <c r="AO6275" s="2"/>
      <c r="AP6275" s="2"/>
      <c r="AQ6275" s="2"/>
      <c r="AR6275" s="2"/>
      <c r="AS6275" s="2"/>
      <c r="AT6275" s="2"/>
      <c r="AU6275" s="2"/>
      <c r="AV6275" s="2"/>
      <c r="AW6275" s="2"/>
      <c r="AX6275" s="2"/>
      <c r="AY6275" s="2"/>
      <c r="AZ6275" s="2"/>
      <c r="BA6275" s="2"/>
      <c r="BB6275" s="2"/>
      <c r="BC6275" s="2"/>
      <c r="BD6275" s="2"/>
      <c r="BE6275" s="2"/>
      <c r="BF6275" s="2"/>
      <c r="BG6275" s="2"/>
      <c r="BH6275" s="2"/>
      <c r="BI6275" s="2"/>
      <c r="BJ6275" s="2"/>
      <c r="BK6275" s="2"/>
      <c r="BL6275" s="2"/>
      <c r="BM6275" s="2"/>
      <c r="BN6275" s="2"/>
      <c r="BO6275" s="2"/>
      <c r="BP6275" s="2"/>
      <c r="BQ6275" s="2"/>
      <c r="BR6275" s="2"/>
      <c r="BS6275" s="2"/>
      <c r="BT6275" s="2"/>
      <c r="BU6275" s="2"/>
      <c r="BV6275" s="2"/>
      <c r="BW6275" s="2"/>
      <c r="BX6275" s="2"/>
      <c r="BY6275" s="2"/>
    </row>
    <row r="6276" spans="38:77" s="11" customFormat="1" x14ac:dyDescent="0.3">
      <c r="AL6276" s="2"/>
      <c r="AM6276" s="2"/>
      <c r="AN6276" s="2"/>
      <c r="AO6276" s="2"/>
      <c r="AP6276" s="2"/>
      <c r="AQ6276" s="2"/>
      <c r="AR6276" s="2"/>
      <c r="AS6276" s="2"/>
      <c r="AT6276" s="2"/>
      <c r="AU6276" s="2"/>
      <c r="AV6276" s="2"/>
      <c r="AW6276" s="2"/>
      <c r="AX6276" s="2"/>
      <c r="AY6276" s="2"/>
      <c r="AZ6276" s="2"/>
      <c r="BA6276" s="2"/>
      <c r="BB6276" s="2"/>
      <c r="BC6276" s="2"/>
      <c r="BD6276" s="2"/>
      <c r="BE6276" s="2"/>
      <c r="BF6276" s="2"/>
      <c r="BG6276" s="2"/>
      <c r="BH6276" s="2"/>
      <c r="BI6276" s="2"/>
      <c r="BJ6276" s="2"/>
      <c r="BK6276" s="2"/>
      <c r="BL6276" s="2"/>
      <c r="BM6276" s="2"/>
      <c r="BN6276" s="2"/>
      <c r="BO6276" s="2"/>
      <c r="BP6276" s="2"/>
      <c r="BQ6276" s="2"/>
      <c r="BR6276" s="2"/>
      <c r="BS6276" s="2"/>
      <c r="BT6276" s="2"/>
      <c r="BU6276" s="2"/>
      <c r="BV6276" s="2"/>
      <c r="BW6276" s="2"/>
      <c r="BX6276" s="2"/>
      <c r="BY6276" s="2"/>
    </row>
    <row r="6277" spans="38:77" s="11" customFormat="1" x14ac:dyDescent="0.3">
      <c r="AL6277" s="2"/>
      <c r="AM6277" s="2"/>
      <c r="AN6277" s="2"/>
      <c r="AO6277" s="2"/>
      <c r="AP6277" s="2"/>
      <c r="AQ6277" s="2"/>
      <c r="AR6277" s="2"/>
      <c r="AS6277" s="2"/>
      <c r="AT6277" s="2"/>
      <c r="AU6277" s="2"/>
      <c r="AV6277" s="2"/>
      <c r="AW6277" s="2"/>
      <c r="AX6277" s="2"/>
      <c r="AY6277" s="2"/>
      <c r="AZ6277" s="2"/>
      <c r="BA6277" s="2"/>
      <c r="BB6277" s="2"/>
      <c r="BC6277" s="2"/>
      <c r="BD6277" s="2"/>
      <c r="BE6277" s="2"/>
      <c r="BF6277" s="2"/>
      <c r="BG6277" s="2"/>
      <c r="BH6277" s="2"/>
      <c r="BI6277" s="2"/>
      <c r="BJ6277" s="2"/>
      <c r="BK6277" s="2"/>
      <c r="BL6277" s="2"/>
      <c r="BM6277" s="2"/>
      <c r="BN6277" s="2"/>
      <c r="BO6277" s="2"/>
      <c r="BP6277" s="2"/>
      <c r="BQ6277" s="2"/>
      <c r="BR6277" s="2"/>
      <c r="BS6277" s="2"/>
      <c r="BT6277" s="2"/>
      <c r="BU6277" s="2"/>
      <c r="BV6277" s="2"/>
      <c r="BW6277" s="2"/>
      <c r="BX6277" s="2"/>
      <c r="BY6277" s="2"/>
    </row>
    <row r="6278" spans="38:77" s="11" customFormat="1" x14ac:dyDescent="0.3">
      <c r="AL6278" s="2"/>
      <c r="AM6278" s="2"/>
      <c r="AN6278" s="2"/>
      <c r="AO6278" s="2"/>
      <c r="AP6278" s="2"/>
      <c r="AQ6278" s="2"/>
      <c r="AR6278" s="2"/>
      <c r="AS6278" s="2"/>
      <c r="AT6278" s="2"/>
      <c r="AU6278" s="2"/>
      <c r="AV6278" s="2"/>
      <c r="AW6278" s="2"/>
      <c r="AX6278" s="2"/>
      <c r="AY6278" s="2"/>
      <c r="AZ6278" s="2"/>
      <c r="BA6278" s="2"/>
      <c r="BB6278" s="2"/>
      <c r="BC6278" s="2"/>
      <c r="BD6278" s="2"/>
      <c r="BE6278" s="2"/>
      <c r="BF6278" s="2"/>
      <c r="BG6278" s="2"/>
      <c r="BH6278" s="2"/>
      <c r="BI6278" s="2"/>
      <c r="BJ6278" s="2"/>
      <c r="BK6278" s="2"/>
      <c r="BL6278" s="2"/>
      <c r="BM6278" s="2"/>
      <c r="BN6278" s="2"/>
      <c r="BO6278" s="2"/>
      <c r="BP6278" s="2"/>
      <c r="BQ6278" s="2"/>
      <c r="BR6278" s="2"/>
      <c r="BS6278" s="2"/>
      <c r="BT6278" s="2"/>
      <c r="BU6278" s="2"/>
      <c r="BV6278" s="2"/>
      <c r="BW6278" s="2"/>
      <c r="BX6278" s="2"/>
      <c r="BY6278" s="2"/>
    </row>
    <row r="6279" spans="38:77" s="11" customFormat="1" x14ac:dyDescent="0.3">
      <c r="AL6279" s="2"/>
      <c r="AM6279" s="2"/>
      <c r="AN6279" s="2"/>
      <c r="AO6279" s="2"/>
      <c r="AP6279" s="2"/>
      <c r="AQ6279" s="2"/>
      <c r="AR6279" s="2"/>
      <c r="AS6279" s="2"/>
      <c r="AT6279" s="2"/>
      <c r="AU6279" s="2"/>
      <c r="AV6279" s="2"/>
      <c r="AW6279" s="2"/>
      <c r="AX6279" s="2"/>
      <c r="AY6279" s="2"/>
      <c r="AZ6279" s="2"/>
      <c r="BA6279" s="2"/>
      <c r="BB6279" s="2"/>
      <c r="BC6279" s="2"/>
      <c r="BD6279" s="2"/>
      <c r="BE6279" s="2"/>
      <c r="BF6279" s="2"/>
      <c r="BG6279" s="2"/>
      <c r="BH6279" s="2"/>
      <c r="BI6279" s="2"/>
      <c r="BJ6279" s="2"/>
      <c r="BK6279" s="2"/>
      <c r="BL6279" s="2"/>
      <c r="BM6279" s="2"/>
      <c r="BN6279" s="2"/>
      <c r="BO6279" s="2"/>
      <c r="BP6279" s="2"/>
      <c r="BQ6279" s="2"/>
      <c r="BR6279" s="2"/>
      <c r="BS6279" s="2"/>
      <c r="BT6279" s="2"/>
      <c r="BU6279" s="2"/>
      <c r="BV6279" s="2"/>
      <c r="BW6279" s="2"/>
      <c r="BX6279" s="2"/>
      <c r="BY6279" s="2"/>
    </row>
    <row r="6280" spans="38:77" s="11" customFormat="1" x14ac:dyDescent="0.3">
      <c r="AL6280" s="2"/>
      <c r="AM6280" s="2"/>
      <c r="AN6280" s="2"/>
      <c r="AO6280" s="2"/>
      <c r="AP6280" s="2"/>
      <c r="AQ6280" s="2"/>
      <c r="AR6280" s="2"/>
      <c r="AS6280" s="2"/>
      <c r="AT6280" s="2"/>
      <c r="AU6280" s="2"/>
      <c r="AV6280" s="2"/>
      <c r="AW6280" s="2"/>
      <c r="AX6280" s="2"/>
      <c r="AY6280" s="2"/>
      <c r="AZ6280" s="2"/>
      <c r="BA6280" s="2"/>
      <c r="BB6280" s="2"/>
      <c r="BC6280" s="2"/>
      <c r="BD6280" s="2"/>
      <c r="BE6280" s="2"/>
      <c r="BF6280" s="2"/>
      <c r="BG6280" s="2"/>
      <c r="BH6280" s="2"/>
      <c r="BI6280" s="2"/>
      <c r="BJ6280" s="2"/>
      <c r="BK6280" s="2"/>
      <c r="BL6280" s="2"/>
      <c r="BM6280" s="2"/>
      <c r="BN6280" s="2"/>
      <c r="BO6280" s="2"/>
      <c r="BP6280" s="2"/>
      <c r="BQ6280" s="2"/>
      <c r="BR6280" s="2"/>
      <c r="BS6280" s="2"/>
      <c r="BT6280" s="2"/>
      <c r="BU6280" s="2"/>
      <c r="BV6280" s="2"/>
      <c r="BW6280" s="2"/>
      <c r="BX6280" s="2"/>
      <c r="BY6280" s="2"/>
    </row>
    <row r="6281" spans="38:77" s="11" customFormat="1" x14ac:dyDescent="0.3">
      <c r="AL6281" s="2"/>
      <c r="AM6281" s="2"/>
      <c r="AN6281" s="2"/>
      <c r="AO6281" s="2"/>
      <c r="AP6281" s="2"/>
      <c r="AQ6281" s="2"/>
      <c r="AR6281" s="2"/>
      <c r="AS6281" s="2"/>
      <c r="AT6281" s="2"/>
      <c r="AU6281" s="2"/>
      <c r="AV6281" s="2"/>
      <c r="AW6281" s="2"/>
      <c r="AX6281" s="2"/>
      <c r="AY6281" s="2"/>
      <c r="AZ6281" s="2"/>
      <c r="BA6281" s="2"/>
      <c r="BB6281" s="2"/>
      <c r="BC6281" s="2"/>
      <c r="BD6281" s="2"/>
      <c r="BE6281" s="2"/>
      <c r="BF6281" s="2"/>
      <c r="BG6281" s="2"/>
      <c r="BH6281" s="2"/>
      <c r="BI6281" s="2"/>
      <c r="BJ6281" s="2"/>
      <c r="BK6281" s="2"/>
      <c r="BL6281" s="2"/>
      <c r="BM6281" s="2"/>
      <c r="BN6281" s="2"/>
      <c r="BO6281" s="2"/>
      <c r="BP6281" s="2"/>
      <c r="BQ6281" s="2"/>
      <c r="BR6281" s="2"/>
      <c r="BS6281" s="2"/>
      <c r="BT6281" s="2"/>
      <c r="BU6281" s="2"/>
      <c r="BV6281" s="2"/>
      <c r="BW6281" s="2"/>
      <c r="BX6281" s="2"/>
      <c r="BY6281" s="2"/>
    </row>
    <row r="6282" spans="38:77" s="11" customFormat="1" x14ac:dyDescent="0.3">
      <c r="AL6282" s="2"/>
      <c r="AM6282" s="2"/>
      <c r="AN6282" s="2"/>
      <c r="AO6282" s="2"/>
      <c r="AP6282" s="2"/>
      <c r="AQ6282" s="2"/>
      <c r="AR6282" s="2"/>
      <c r="AS6282" s="2"/>
      <c r="AT6282" s="2"/>
      <c r="AU6282" s="2"/>
      <c r="AV6282" s="2"/>
      <c r="AW6282" s="2"/>
      <c r="AX6282" s="2"/>
      <c r="AY6282" s="2"/>
      <c r="AZ6282" s="2"/>
      <c r="BA6282" s="2"/>
      <c r="BB6282" s="2"/>
      <c r="BC6282" s="2"/>
      <c r="BD6282" s="2"/>
      <c r="BE6282" s="2"/>
      <c r="BF6282" s="2"/>
      <c r="BG6282" s="2"/>
      <c r="BH6282" s="2"/>
      <c r="BI6282" s="2"/>
      <c r="BJ6282" s="2"/>
      <c r="BK6282" s="2"/>
      <c r="BL6282" s="2"/>
      <c r="BM6282" s="2"/>
      <c r="BN6282" s="2"/>
      <c r="BO6282" s="2"/>
      <c r="BP6282" s="2"/>
      <c r="BQ6282" s="2"/>
      <c r="BR6282" s="2"/>
      <c r="BS6282" s="2"/>
      <c r="BT6282" s="2"/>
      <c r="BU6282" s="2"/>
      <c r="BV6282" s="2"/>
      <c r="BW6282" s="2"/>
      <c r="BX6282" s="2"/>
      <c r="BY6282" s="2"/>
    </row>
    <row r="6283" spans="38:77" s="11" customFormat="1" x14ac:dyDescent="0.3">
      <c r="AL6283" s="2"/>
      <c r="AM6283" s="2"/>
      <c r="AN6283" s="2"/>
      <c r="AO6283" s="2"/>
      <c r="AP6283" s="2"/>
      <c r="AQ6283" s="2"/>
      <c r="AR6283" s="2"/>
      <c r="AS6283" s="2"/>
      <c r="AT6283" s="2"/>
      <c r="AU6283" s="2"/>
      <c r="AV6283" s="2"/>
      <c r="AW6283" s="2"/>
      <c r="AX6283" s="2"/>
      <c r="AY6283" s="2"/>
      <c r="AZ6283" s="2"/>
      <c r="BA6283" s="2"/>
      <c r="BB6283" s="2"/>
      <c r="BC6283" s="2"/>
      <c r="BD6283" s="2"/>
      <c r="BE6283" s="2"/>
      <c r="BF6283" s="2"/>
      <c r="BG6283" s="2"/>
      <c r="BH6283" s="2"/>
      <c r="BI6283" s="2"/>
      <c r="BJ6283" s="2"/>
      <c r="BK6283" s="2"/>
      <c r="BL6283" s="2"/>
      <c r="BM6283" s="2"/>
      <c r="BN6283" s="2"/>
      <c r="BO6283" s="2"/>
      <c r="BP6283" s="2"/>
      <c r="BQ6283" s="2"/>
      <c r="BR6283" s="2"/>
      <c r="BS6283" s="2"/>
      <c r="BT6283" s="2"/>
      <c r="BU6283" s="2"/>
      <c r="BV6283" s="2"/>
      <c r="BW6283" s="2"/>
      <c r="BX6283" s="2"/>
      <c r="BY6283" s="2"/>
    </row>
    <row r="6284" spans="38:77" s="11" customFormat="1" x14ac:dyDescent="0.3">
      <c r="AL6284" s="2"/>
      <c r="AM6284" s="2"/>
      <c r="AN6284" s="2"/>
      <c r="AO6284" s="2"/>
      <c r="AP6284" s="2"/>
      <c r="AQ6284" s="2"/>
      <c r="AR6284" s="2"/>
      <c r="AS6284" s="2"/>
      <c r="AT6284" s="2"/>
      <c r="AU6284" s="2"/>
      <c r="AV6284" s="2"/>
      <c r="AW6284" s="2"/>
      <c r="AX6284" s="2"/>
      <c r="AY6284" s="2"/>
      <c r="AZ6284" s="2"/>
      <c r="BA6284" s="2"/>
      <c r="BB6284" s="2"/>
      <c r="BC6284" s="2"/>
      <c r="BD6284" s="2"/>
      <c r="BE6284" s="2"/>
      <c r="BF6284" s="2"/>
      <c r="BG6284" s="2"/>
      <c r="BH6284" s="2"/>
      <c r="BI6284" s="2"/>
      <c r="BJ6284" s="2"/>
      <c r="BK6284" s="2"/>
      <c r="BL6284" s="2"/>
      <c r="BM6284" s="2"/>
      <c r="BN6284" s="2"/>
      <c r="BO6284" s="2"/>
      <c r="BP6284" s="2"/>
      <c r="BQ6284" s="2"/>
      <c r="BR6284" s="2"/>
      <c r="BS6284" s="2"/>
      <c r="BT6284" s="2"/>
      <c r="BU6284" s="2"/>
      <c r="BV6284" s="2"/>
      <c r="BW6284" s="2"/>
      <c r="BX6284" s="2"/>
      <c r="BY6284" s="2"/>
    </row>
    <row r="6285" spans="38:77" s="11" customFormat="1" x14ac:dyDescent="0.3">
      <c r="AL6285" s="2"/>
      <c r="AM6285" s="2"/>
      <c r="AN6285" s="2"/>
      <c r="AO6285" s="2"/>
      <c r="AP6285" s="2"/>
      <c r="AQ6285" s="2"/>
      <c r="AR6285" s="2"/>
      <c r="AS6285" s="2"/>
      <c r="AT6285" s="2"/>
      <c r="AU6285" s="2"/>
      <c r="AV6285" s="2"/>
      <c r="AW6285" s="2"/>
      <c r="AX6285" s="2"/>
      <c r="AY6285" s="2"/>
      <c r="AZ6285" s="2"/>
      <c r="BA6285" s="2"/>
      <c r="BB6285" s="2"/>
      <c r="BC6285" s="2"/>
      <c r="BD6285" s="2"/>
      <c r="BE6285" s="2"/>
      <c r="BF6285" s="2"/>
      <c r="BG6285" s="2"/>
      <c r="BH6285" s="2"/>
      <c r="BI6285" s="2"/>
      <c r="BJ6285" s="2"/>
      <c r="BK6285" s="2"/>
      <c r="BL6285" s="2"/>
      <c r="BM6285" s="2"/>
      <c r="BN6285" s="2"/>
      <c r="BO6285" s="2"/>
      <c r="BP6285" s="2"/>
      <c r="BQ6285" s="2"/>
      <c r="BR6285" s="2"/>
      <c r="BS6285" s="2"/>
      <c r="BT6285" s="2"/>
      <c r="BU6285" s="2"/>
      <c r="BV6285" s="2"/>
      <c r="BW6285" s="2"/>
      <c r="BX6285" s="2"/>
      <c r="BY6285" s="2"/>
    </row>
    <row r="6286" spans="38:77" s="11" customFormat="1" x14ac:dyDescent="0.3">
      <c r="AL6286" s="2"/>
      <c r="AM6286" s="2"/>
      <c r="AN6286" s="2"/>
      <c r="AO6286" s="2"/>
      <c r="AP6286" s="2"/>
      <c r="AQ6286" s="2"/>
      <c r="AR6286" s="2"/>
      <c r="AS6286" s="2"/>
      <c r="AT6286" s="2"/>
      <c r="AU6286" s="2"/>
      <c r="AV6286" s="2"/>
      <c r="AW6286" s="2"/>
      <c r="AX6286" s="2"/>
      <c r="AY6286" s="2"/>
      <c r="AZ6286" s="2"/>
      <c r="BA6286" s="2"/>
      <c r="BB6286" s="2"/>
      <c r="BC6286" s="2"/>
      <c r="BD6286" s="2"/>
      <c r="BE6286" s="2"/>
      <c r="BF6286" s="2"/>
      <c r="BG6286" s="2"/>
      <c r="BH6286" s="2"/>
      <c r="BI6286" s="2"/>
      <c r="BJ6286" s="2"/>
      <c r="BK6286" s="2"/>
      <c r="BL6286" s="2"/>
      <c r="BM6286" s="2"/>
      <c r="BN6286" s="2"/>
      <c r="BO6286" s="2"/>
      <c r="BP6286" s="2"/>
      <c r="BQ6286" s="2"/>
      <c r="BR6286" s="2"/>
      <c r="BS6286" s="2"/>
      <c r="BT6286" s="2"/>
      <c r="BU6286" s="2"/>
      <c r="BV6286" s="2"/>
      <c r="BW6286" s="2"/>
      <c r="BX6286" s="2"/>
      <c r="BY6286" s="2"/>
    </row>
    <row r="6287" spans="38:77" s="11" customFormat="1" x14ac:dyDescent="0.3">
      <c r="AL6287" s="2"/>
      <c r="AM6287" s="2"/>
      <c r="AN6287" s="2"/>
      <c r="AO6287" s="2"/>
      <c r="AP6287" s="2"/>
      <c r="AQ6287" s="2"/>
      <c r="AR6287" s="2"/>
      <c r="AS6287" s="2"/>
      <c r="AT6287" s="2"/>
      <c r="AU6287" s="2"/>
      <c r="AV6287" s="2"/>
      <c r="AW6287" s="2"/>
      <c r="AX6287" s="2"/>
      <c r="AY6287" s="2"/>
      <c r="AZ6287" s="2"/>
      <c r="BA6287" s="2"/>
      <c r="BB6287" s="2"/>
      <c r="BC6287" s="2"/>
      <c r="BD6287" s="2"/>
      <c r="BE6287" s="2"/>
      <c r="BF6287" s="2"/>
      <c r="BG6287" s="2"/>
      <c r="BH6287" s="2"/>
      <c r="BI6287" s="2"/>
      <c r="BJ6287" s="2"/>
      <c r="BK6287" s="2"/>
      <c r="BL6287" s="2"/>
      <c r="BM6287" s="2"/>
      <c r="BN6287" s="2"/>
      <c r="BO6287" s="2"/>
      <c r="BP6287" s="2"/>
      <c r="BQ6287" s="2"/>
      <c r="BR6287" s="2"/>
      <c r="BS6287" s="2"/>
      <c r="BT6287" s="2"/>
      <c r="BU6287" s="2"/>
      <c r="BV6287" s="2"/>
      <c r="BW6287" s="2"/>
      <c r="BX6287" s="2"/>
      <c r="BY6287" s="2"/>
    </row>
    <row r="6288" spans="38:77" s="11" customFormat="1" x14ac:dyDescent="0.3">
      <c r="AL6288" s="2"/>
      <c r="AM6288" s="2"/>
      <c r="AN6288" s="2"/>
      <c r="AO6288" s="2"/>
      <c r="AP6288" s="2"/>
      <c r="AQ6288" s="2"/>
      <c r="AR6288" s="2"/>
      <c r="AS6288" s="2"/>
      <c r="AT6288" s="2"/>
      <c r="AU6288" s="2"/>
      <c r="AV6288" s="2"/>
      <c r="AW6288" s="2"/>
      <c r="AX6288" s="2"/>
      <c r="AY6288" s="2"/>
      <c r="AZ6288" s="2"/>
      <c r="BA6288" s="2"/>
      <c r="BB6288" s="2"/>
      <c r="BC6288" s="2"/>
      <c r="BD6288" s="2"/>
      <c r="BE6288" s="2"/>
      <c r="BF6288" s="2"/>
      <c r="BG6288" s="2"/>
      <c r="BH6288" s="2"/>
      <c r="BI6288" s="2"/>
      <c r="BJ6288" s="2"/>
      <c r="BK6288" s="2"/>
      <c r="BL6288" s="2"/>
      <c r="BM6288" s="2"/>
      <c r="BN6288" s="2"/>
      <c r="BO6288" s="2"/>
      <c r="BP6288" s="2"/>
      <c r="BQ6288" s="2"/>
      <c r="BR6288" s="2"/>
      <c r="BS6288" s="2"/>
      <c r="BT6288" s="2"/>
      <c r="BU6288" s="2"/>
      <c r="BV6288" s="2"/>
      <c r="BW6288" s="2"/>
      <c r="BX6288" s="2"/>
      <c r="BY6288" s="2"/>
    </row>
    <row r="6289" spans="38:77" s="11" customFormat="1" x14ac:dyDescent="0.3">
      <c r="AL6289" s="2"/>
      <c r="AM6289" s="2"/>
      <c r="AN6289" s="2"/>
      <c r="AO6289" s="2"/>
      <c r="AP6289" s="2"/>
      <c r="AQ6289" s="2"/>
      <c r="AR6289" s="2"/>
      <c r="AS6289" s="2"/>
      <c r="AT6289" s="2"/>
      <c r="AU6289" s="2"/>
      <c r="AV6289" s="2"/>
      <c r="AW6289" s="2"/>
      <c r="AX6289" s="2"/>
      <c r="AY6289" s="2"/>
      <c r="AZ6289" s="2"/>
      <c r="BA6289" s="2"/>
      <c r="BB6289" s="2"/>
      <c r="BC6289" s="2"/>
      <c r="BD6289" s="2"/>
      <c r="BE6289" s="2"/>
      <c r="BF6289" s="2"/>
      <c r="BG6289" s="2"/>
      <c r="BH6289" s="2"/>
      <c r="BI6289" s="2"/>
      <c r="BJ6289" s="2"/>
      <c r="BK6289" s="2"/>
      <c r="BL6289" s="2"/>
      <c r="BM6289" s="2"/>
      <c r="BN6289" s="2"/>
      <c r="BO6289" s="2"/>
      <c r="BP6289" s="2"/>
      <c r="BQ6289" s="2"/>
      <c r="BR6289" s="2"/>
      <c r="BS6289" s="2"/>
      <c r="BT6289" s="2"/>
      <c r="BU6289" s="2"/>
      <c r="BV6289" s="2"/>
      <c r="BW6289" s="2"/>
      <c r="BX6289" s="2"/>
      <c r="BY6289" s="2"/>
    </row>
    <row r="6290" spans="38:77" s="11" customFormat="1" x14ac:dyDescent="0.3">
      <c r="AL6290" s="2"/>
      <c r="AM6290" s="2"/>
      <c r="AN6290" s="2"/>
      <c r="AO6290" s="2"/>
      <c r="AP6290" s="2"/>
      <c r="AQ6290" s="2"/>
      <c r="AR6290" s="2"/>
      <c r="AS6290" s="2"/>
      <c r="AT6290" s="2"/>
      <c r="AU6290" s="2"/>
      <c r="AV6290" s="2"/>
      <c r="AW6290" s="2"/>
      <c r="AX6290" s="2"/>
      <c r="AY6290" s="2"/>
      <c r="AZ6290" s="2"/>
      <c r="BA6290" s="2"/>
      <c r="BB6290" s="2"/>
      <c r="BC6290" s="2"/>
      <c r="BD6290" s="2"/>
      <c r="BE6290" s="2"/>
      <c r="BF6290" s="2"/>
      <c r="BG6290" s="2"/>
      <c r="BH6290" s="2"/>
      <c r="BI6290" s="2"/>
      <c r="BJ6290" s="2"/>
      <c r="BK6290" s="2"/>
      <c r="BL6290" s="2"/>
      <c r="BM6290" s="2"/>
      <c r="BN6290" s="2"/>
      <c r="BO6290" s="2"/>
      <c r="BP6290" s="2"/>
      <c r="BQ6290" s="2"/>
      <c r="BR6290" s="2"/>
      <c r="BS6290" s="2"/>
      <c r="BT6290" s="2"/>
      <c r="BU6290" s="2"/>
      <c r="BV6290" s="2"/>
      <c r="BW6290" s="2"/>
      <c r="BX6290" s="2"/>
      <c r="BY6290" s="2"/>
    </row>
    <row r="6291" spans="38:77" s="11" customFormat="1" x14ac:dyDescent="0.3">
      <c r="AL6291" s="2"/>
      <c r="AM6291" s="2"/>
      <c r="AN6291" s="2"/>
      <c r="AO6291" s="2"/>
      <c r="AP6291" s="2"/>
      <c r="AQ6291" s="2"/>
      <c r="AR6291" s="2"/>
      <c r="AS6291" s="2"/>
      <c r="AT6291" s="2"/>
      <c r="AU6291" s="2"/>
      <c r="AV6291" s="2"/>
      <c r="AW6291" s="2"/>
      <c r="AX6291" s="2"/>
      <c r="AY6291" s="2"/>
      <c r="AZ6291" s="2"/>
      <c r="BA6291" s="2"/>
      <c r="BB6291" s="2"/>
      <c r="BC6291" s="2"/>
      <c r="BD6291" s="2"/>
      <c r="BE6291" s="2"/>
      <c r="BF6291" s="2"/>
      <c r="BG6291" s="2"/>
      <c r="BH6291" s="2"/>
      <c r="BI6291" s="2"/>
      <c r="BJ6291" s="2"/>
      <c r="BK6291" s="2"/>
      <c r="BL6291" s="2"/>
      <c r="BM6291" s="2"/>
      <c r="BN6291" s="2"/>
      <c r="BO6291" s="2"/>
      <c r="BP6291" s="2"/>
      <c r="BQ6291" s="2"/>
      <c r="BR6291" s="2"/>
      <c r="BS6291" s="2"/>
      <c r="BT6291" s="2"/>
      <c r="BU6291" s="2"/>
      <c r="BV6291" s="2"/>
      <c r="BW6291" s="2"/>
      <c r="BX6291" s="2"/>
      <c r="BY6291" s="2"/>
    </row>
    <row r="6292" spans="38:77" s="11" customFormat="1" x14ac:dyDescent="0.3">
      <c r="AL6292" s="2"/>
      <c r="AM6292" s="2"/>
      <c r="AN6292" s="2"/>
      <c r="AO6292" s="2"/>
      <c r="AP6292" s="2"/>
      <c r="AQ6292" s="2"/>
      <c r="AR6292" s="2"/>
      <c r="AS6292" s="2"/>
      <c r="AT6292" s="2"/>
      <c r="AU6292" s="2"/>
      <c r="AV6292" s="2"/>
      <c r="AW6292" s="2"/>
      <c r="AX6292" s="2"/>
      <c r="AY6292" s="2"/>
      <c r="AZ6292" s="2"/>
      <c r="BA6292" s="2"/>
      <c r="BB6292" s="2"/>
      <c r="BC6292" s="2"/>
      <c r="BD6292" s="2"/>
      <c r="BE6292" s="2"/>
      <c r="BF6292" s="2"/>
      <c r="BG6292" s="2"/>
      <c r="BH6292" s="2"/>
      <c r="BI6292" s="2"/>
      <c r="BJ6292" s="2"/>
      <c r="BK6292" s="2"/>
      <c r="BL6292" s="2"/>
      <c r="BM6292" s="2"/>
      <c r="BN6292" s="2"/>
      <c r="BO6292" s="2"/>
      <c r="BP6292" s="2"/>
      <c r="BQ6292" s="2"/>
      <c r="BR6292" s="2"/>
      <c r="BS6292" s="2"/>
      <c r="BT6292" s="2"/>
      <c r="BU6292" s="2"/>
      <c r="BV6292" s="2"/>
      <c r="BW6292" s="2"/>
      <c r="BX6292" s="2"/>
      <c r="BY6292" s="2"/>
    </row>
    <row r="6293" spans="38:77" s="11" customFormat="1" x14ac:dyDescent="0.3">
      <c r="AL6293" s="2"/>
      <c r="AM6293" s="2"/>
      <c r="AN6293" s="2"/>
      <c r="AO6293" s="2"/>
      <c r="AP6293" s="2"/>
      <c r="AQ6293" s="2"/>
      <c r="AR6293" s="2"/>
      <c r="AS6293" s="2"/>
      <c r="AT6293" s="2"/>
      <c r="AU6293" s="2"/>
      <c r="AV6293" s="2"/>
      <c r="AW6293" s="2"/>
      <c r="AX6293" s="2"/>
      <c r="AY6293" s="2"/>
      <c r="AZ6293" s="2"/>
      <c r="BA6293" s="2"/>
      <c r="BB6293" s="2"/>
      <c r="BC6293" s="2"/>
      <c r="BD6293" s="2"/>
      <c r="BE6293" s="2"/>
      <c r="BF6293" s="2"/>
      <c r="BG6293" s="2"/>
      <c r="BH6293" s="2"/>
      <c r="BI6293" s="2"/>
      <c r="BJ6293" s="2"/>
      <c r="BK6293" s="2"/>
      <c r="BL6293" s="2"/>
      <c r="BM6293" s="2"/>
      <c r="BN6293" s="2"/>
      <c r="BO6293" s="2"/>
      <c r="BP6293" s="2"/>
      <c r="BQ6293" s="2"/>
      <c r="BR6293" s="2"/>
      <c r="BS6293" s="2"/>
      <c r="BT6293" s="2"/>
      <c r="BU6293" s="2"/>
      <c r="BV6293" s="2"/>
      <c r="BW6293" s="2"/>
      <c r="BX6293" s="2"/>
      <c r="BY6293" s="2"/>
    </row>
    <row r="6294" spans="38:77" s="11" customFormat="1" x14ac:dyDescent="0.3">
      <c r="AL6294" s="2"/>
      <c r="AM6294" s="2"/>
      <c r="AN6294" s="2"/>
      <c r="AO6294" s="2"/>
      <c r="AP6294" s="2"/>
      <c r="AQ6294" s="2"/>
      <c r="AR6294" s="2"/>
      <c r="AS6294" s="2"/>
      <c r="AT6294" s="2"/>
      <c r="AU6294" s="2"/>
      <c r="AV6294" s="2"/>
      <c r="AW6294" s="2"/>
      <c r="AX6294" s="2"/>
      <c r="AY6294" s="2"/>
      <c r="AZ6294" s="2"/>
      <c r="BA6294" s="2"/>
      <c r="BB6294" s="2"/>
      <c r="BC6294" s="2"/>
      <c r="BD6294" s="2"/>
      <c r="BE6294" s="2"/>
      <c r="BF6294" s="2"/>
      <c r="BG6294" s="2"/>
      <c r="BH6294" s="2"/>
      <c r="BI6294" s="2"/>
      <c r="BJ6294" s="2"/>
      <c r="BK6294" s="2"/>
      <c r="BL6294" s="2"/>
      <c r="BM6294" s="2"/>
      <c r="BN6294" s="2"/>
      <c r="BO6294" s="2"/>
      <c r="BP6294" s="2"/>
      <c r="BQ6294" s="2"/>
      <c r="BR6294" s="2"/>
      <c r="BS6294" s="2"/>
      <c r="BT6294" s="2"/>
      <c r="BU6294" s="2"/>
      <c r="BV6294" s="2"/>
      <c r="BW6294" s="2"/>
      <c r="BX6294" s="2"/>
      <c r="BY6294" s="2"/>
    </row>
    <row r="6295" spans="38:77" s="11" customFormat="1" x14ac:dyDescent="0.3">
      <c r="AL6295" s="2"/>
      <c r="AM6295" s="2"/>
      <c r="AN6295" s="2"/>
      <c r="AO6295" s="2"/>
      <c r="AP6295" s="2"/>
      <c r="AQ6295" s="2"/>
      <c r="AR6295" s="2"/>
      <c r="AS6295" s="2"/>
      <c r="AT6295" s="2"/>
      <c r="AU6295" s="2"/>
      <c r="AV6295" s="2"/>
      <c r="AW6295" s="2"/>
      <c r="AX6295" s="2"/>
      <c r="AY6295" s="2"/>
      <c r="AZ6295" s="2"/>
      <c r="BA6295" s="2"/>
      <c r="BB6295" s="2"/>
      <c r="BC6295" s="2"/>
      <c r="BD6295" s="2"/>
      <c r="BE6295" s="2"/>
      <c r="BF6295" s="2"/>
      <c r="BG6295" s="2"/>
      <c r="BH6295" s="2"/>
      <c r="BI6295" s="2"/>
      <c r="BJ6295" s="2"/>
      <c r="BK6295" s="2"/>
      <c r="BL6295" s="2"/>
      <c r="BM6295" s="2"/>
      <c r="BN6295" s="2"/>
      <c r="BO6295" s="2"/>
      <c r="BP6295" s="2"/>
      <c r="BQ6295" s="2"/>
      <c r="BR6295" s="2"/>
      <c r="BS6295" s="2"/>
      <c r="BT6295" s="2"/>
      <c r="BU6295" s="2"/>
      <c r="BV6295" s="2"/>
      <c r="BW6295" s="2"/>
      <c r="BX6295" s="2"/>
      <c r="BY6295" s="2"/>
    </row>
    <row r="6296" spans="38:77" s="11" customFormat="1" x14ac:dyDescent="0.3">
      <c r="AL6296" s="2"/>
      <c r="AM6296" s="2"/>
      <c r="AN6296" s="2"/>
      <c r="AO6296" s="2"/>
      <c r="AP6296" s="2"/>
      <c r="AQ6296" s="2"/>
      <c r="AR6296" s="2"/>
      <c r="AS6296" s="2"/>
      <c r="AT6296" s="2"/>
      <c r="AU6296" s="2"/>
      <c r="AV6296" s="2"/>
      <c r="AW6296" s="2"/>
      <c r="AX6296" s="2"/>
      <c r="AY6296" s="2"/>
      <c r="AZ6296" s="2"/>
      <c r="BA6296" s="2"/>
      <c r="BB6296" s="2"/>
      <c r="BC6296" s="2"/>
      <c r="BD6296" s="2"/>
      <c r="BE6296" s="2"/>
      <c r="BF6296" s="2"/>
      <c r="BG6296" s="2"/>
      <c r="BH6296" s="2"/>
      <c r="BI6296" s="2"/>
      <c r="BJ6296" s="2"/>
      <c r="BK6296" s="2"/>
      <c r="BL6296" s="2"/>
      <c r="BM6296" s="2"/>
      <c r="BN6296" s="2"/>
      <c r="BO6296" s="2"/>
      <c r="BP6296" s="2"/>
      <c r="BQ6296" s="2"/>
      <c r="BR6296" s="2"/>
      <c r="BS6296" s="2"/>
      <c r="BT6296" s="2"/>
      <c r="BU6296" s="2"/>
      <c r="BV6296" s="2"/>
      <c r="BW6296" s="2"/>
      <c r="BX6296" s="2"/>
      <c r="BY6296" s="2"/>
    </row>
    <row r="6297" spans="38:77" s="11" customFormat="1" x14ac:dyDescent="0.3">
      <c r="AL6297" s="2"/>
      <c r="AM6297" s="2"/>
      <c r="AN6297" s="2"/>
      <c r="AO6297" s="2"/>
      <c r="AP6297" s="2"/>
      <c r="AQ6297" s="2"/>
      <c r="AR6297" s="2"/>
      <c r="AS6297" s="2"/>
      <c r="AT6297" s="2"/>
      <c r="AU6297" s="2"/>
      <c r="AV6297" s="2"/>
      <c r="AW6297" s="2"/>
      <c r="AX6297" s="2"/>
      <c r="AY6297" s="2"/>
      <c r="AZ6297" s="2"/>
      <c r="BA6297" s="2"/>
      <c r="BB6297" s="2"/>
      <c r="BC6297" s="2"/>
      <c r="BD6297" s="2"/>
      <c r="BE6297" s="2"/>
      <c r="BF6297" s="2"/>
      <c r="BG6297" s="2"/>
      <c r="BH6297" s="2"/>
      <c r="BI6297" s="2"/>
      <c r="BJ6297" s="2"/>
      <c r="BK6297" s="2"/>
      <c r="BL6297" s="2"/>
      <c r="BM6297" s="2"/>
      <c r="BN6297" s="2"/>
      <c r="BO6297" s="2"/>
      <c r="BP6297" s="2"/>
      <c r="BQ6297" s="2"/>
      <c r="BR6297" s="2"/>
      <c r="BS6297" s="2"/>
      <c r="BT6297" s="2"/>
      <c r="BU6297" s="2"/>
      <c r="BV6297" s="2"/>
      <c r="BW6297" s="2"/>
      <c r="BX6297" s="2"/>
      <c r="BY6297" s="2"/>
    </row>
    <row r="6298" spans="38:77" s="11" customFormat="1" x14ac:dyDescent="0.3">
      <c r="AL6298" s="2"/>
      <c r="AM6298" s="2"/>
      <c r="AN6298" s="2"/>
      <c r="AO6298" s="2"/>
      <c r="AP6298" s="2"/>
      <c r="AQ6298" s="2"/>
      <c r="AR6298" s="2"/>
      <c r="AS6298" s="2"/>
      <c r="AT6298" s="2"/>
      <c r="AU6298" s="2"/>
      <c r="AV6298" s="2"/>
      <c r="AW6298" s="2"/>
      <c r="AX6298" s="2"/>
      <c r="AY6298" s="2"/>
      <c r="AZ6298" s="2"/>
      <c r="BA6298" s="2"/>
      <c r="BB6298" s="2"/>
      <c r="BC6298" s="2"/>
      <c r="BD6298" s="2"/>
      <c r="BE6298" s="2"/>
      <c r="BF6298" s="2"/>
      <c r="BG6298" s="2"/>
      <c r="BH6298" s="2"/>
      <c r="BI6298" s="2"/>
      <c r="BJ6298" s="2"/>
      <c r="BK6298" s="2"/>
      <c r="BL6298" s="2"/>
      <c r="BM6298" s="2"/>
      <c r="BN6298" s="2"/>
      <c r="BO6298" s="2"/>
      <c r="BP6298" s="2"/>
      <c r="BQ6298" s="2"/>
      <c r="BR6298" s="2"/>
      <c r="BS6298" s="2"/>
      <c r="BT6298" s="2"/>
      <c r="BU6298" s="2"/>
      <c r="BV6298" s="2"/>
      <c r="BW6298" s="2"/>
      <c r="BX6298" s="2"/>
      <c r="BY6298" s="2"/>
    </row>
    <row r="6299" spans="38:77" s="11" customFormat="1" x14ac:dyDescent="0.3">
      <c r="AL6299" s="2"/>
      <c r="AM6299" s="2"/>
      <c r="AN6299" s="2"/>
      <c r="AO6299" s="2"/>
      <c r="AP6299" s="2"/>
      <c r="AQ6299" s="2"/>
      <c r="AR6299" s="2"/>
      <c r="AS6299" s="2"/>
      <c r="AT6299" s="2"/>
      <c r="AU6299" s="2"/>
      <c r="AV6299" s="2"/>
      <c r="AW6299" s="2"/>
      <c r="AX6299" s="2"/>
      <c r="AY6299" s="2"/>
      <c r="AZ6299" s="2"/>
      <c r="BA6299" s="2"/>
      <c r="BB6299" s="2"/>
      <c r="BC6299" s="2"/>
      <c r="BD6299" s="2"/>
      <c r="BE6299" s="2"/>
      <c r="BF6299" s="2"/>
      <c r="BG6299" s="2"/>
      <c r="BH6299" s="2"/>
      <c r="BI6299" s="2"/>
      <c r="BJ6299" s="2"/>
      <c r="BK6299" s="2"/>
      <c r="BL6299" s="2"/>
      <c r="BM6299" s="2"/>
      <c r="BN6299" s="2"/>
      <c r="BO6299" s="2"/>
      <c r="BP6299" s="2"/>
      <c r="BQ6299" s="2"/>
      <c r="BR6299" s="2"/>
      <c r="BS6299" s="2"/>
      <c r="BT6299" s="2"/>
      <c r="BU6299" s="2"/>
      <c r="BV6299" s="2"/>
      <c r="BW6299" s="2"/>
      <c r="BX6299" s="2"/>
      <c r="BY6299" s="2"/>
    </row>
    <row r="6300" spans="38:77" s="11" customFormat="1" x14ac:dyDescent="0.3">
      <c r="AL6300" s="2"/>
      <c r="AM6300" s="2"/>
      <c r="AN6300" s="2"/>
      <c r="AO6300" s="2"/>
      <c r="AP6300" s="2"/>
      <c r="AQ6300" s="2"/>
      <c r="AR6300" s="2"/>
      <c r="AS6300" s="2"/>
      <c r="AT6300" s="2"/>
      <c r="AU6300" s="2"/>
      <c r="AV6300" s="2"/>
      <c r="AW6300" s="2"/>
      <c r="AX6300" s="2"/>
      <c r="AY6300" s="2"/>
      <c r="AZ6300" s="2"/>
      <c r="BA6300" s="2"/>
      <c r="BB6300" s="2"/>
      <c r="BC6300" s="2"/>
      <c r="BD6300" s="2"/>
      <c r="BE6300" s="2"/>
      <c r="BF6300" s="2"/>
      <c r="BG6300" s="2"/>
      <c r="BH6300" s="2"/>
      <c r="BI6300" s="2"/>
      <c r="BJ6300" s="2"/>
      <c r="BK6300" s="2"/>
      <c r="BL6300" s="2"/>
      <c r="BM6300" s="2"/>
      <c r="BN6300" s="2"/>
      <c r="BO6300" s="2"/>
      <c r="BP6300" s="2"/>
      <c r="BQ6300" s="2"/>
      <c r="BR6300" s="2"/>
      <c r="BS6300" s="2"/>
      <c r="BT6300" s="2"/>
      <c r="BU6300" s="2"/>
      <c r="BV6300" s="2"/>
      <c r="BW6300" s="2"/>
      <c r="BX6300" s="2"/>
      <c r="BY6300" s="2"/>
    </row>
    <row r="6301" spans="38:77" s="11" customFormat="1" x14ac:dyDescent="0.3">
      <c r="AL6301" s="2"/>
      <c r="AM6301" s="2"/>
      <c r="AN6301" s="2"/>
      <c r="AO6301" s="2"/>
      <c r="AP6301" s="2"/>
      <c r="AQ6301" s="2"/>
      <c r="AR6301" s="2"/>
      <c r="AS6301" s="2"/>
      <c r="AT6301" s="2"/>
      <c r="AU6301" s="2"/>
      <c r="AV6301" s="2"/>
      <c r="AW6301" s="2"/>
      <c r="AX6301" s="2"/>
      <c r="AY6301" s="2"/>
      <c r="AZ6301" s="2"/>
      <c r="BA6301" s="2"/>
      <c r="BB6301" s="2"/>
      <c r="BC6301" s="2"/>
      <c r="BD6301" s="2"/>
      <c r="BE6301" s="2"/>
      <c r="BF6301" s="2"/>
      <c r="BG6301" s="2"/>
      <c r="BH6301" s="2"/>
      <c r="BI6301" s="2"/>
      <c r="BJ6301" s="2"/>
      <c r="BK6301" s="2"/>
      <c r="BL6301" s="2"/>
      <c r="BM6301" s="2"/>
      <c r="BN6301" s="2"/>
      <c r="BO6301" s="2"/>
      <c r="BP6301" s="2"/>
      <c r="BQ6301" s="2"/>
      <c r="BR6301" s="2"/>
      <c r="BS6301" s="2"/>
      <c r="BT6301" s="2"/>
      <c r="BU6301" s="2"/>
      <c r="BV6301" s="2"/>
      <c r="BW6301" s="2"/>
      <c r="BX6301" s="2"/>
      <c r="BY6301" s="2"/>
    </row>
    <row r="6302" spans="38:77" s="11" customFormat="1" x14ac:dyDescent="0.3">
      <c r="AL6302" s="2"/>
      <c r="AM6302" s="2"/>
      <c r="AN6302" s="2"/>
      <c r="AO6302" s="2"/>
      <c r="AP6302" s="2"/>
      <c r="AQ6302" s="2"/>
      <c r="AR6302" s="2"/>
      <c r="AS6302" s="2"/>
      <c r="AT6302" s="2"/>
      <c r="AU6302" s="2"/>
      <c r="AV6302" s="2"/>
      <c r="AW6302" s="2"/>
      <c r="AX6302" s="2"/>
      <c r="AY6302" s="2"/>
      <c r="AZ6302" s="2"/>
      <c r="BA6302" s="2"/>
      <c r="BB6302" s="2"/>
      <c r="BC6302" s="2"/>
      <c r="BD6302" s="2"/>
      <c r="BE6302" s="2"/>
      <c r="BF6302" s="2"/>
      <c r="BG6302" s="2"/>
      <c r="BH6302" s="2"/>
      <c r="BI6302" s="2"/>
      <c r="BJ6302" s="2"/>
      <c r="BK6302" s="2"/>
      <c r="BL6302" s="2"/>
      <c r="BM6302" s="2"/>
      <c r="BN6302" s="2"/>
      <c r="BO6302" s="2"/>
      <c r="BP6302" s="2"/>
      <c r="BQ6302" s="2"/>
      <c r="BR6302" s="2"/>
      <c r="BS6302" s="2"/>
      <c r="BT6302" s="2"/>
      <c r="BU6302" s="2"/>
      <c r="BV6302" s="2"/>
      <c r="BW6302" s="2"/>
      <c r="BX6302" s="2"/>
      <c r="BY6302" s="2"/>
    </row>
    <row r="6303" spans="38:77" s="11" customFormat="1" x14ac:dyDescent="0.3">
      <c r="AL6303" s="2"/>
      <c r="AM6303" s="2"/>
      <c r="AN6303" s="2"/>
      <c r="AO6303" s="2"/>
      <c r="AP6303" s="2"/>
      <c r="AQ6303" s="2"/>
      <c r="AR6303" s="2"/>
      <c r="AS6303" s="2"/>
      <c r="AT6303" s="2"/>
      <c r="AU6303" s="2"/>
      <c r="AV6303" s="2"/>
      <c r="AW6303" s="2"/>
      <c r="AX6303" s="2"/>
      <c r="AY6303" s="2"/>
      <c r="AZ6303" s="2"/>
      <c r="BA6303" s="2"/>
      <c r="BB6303" s="2"/>
      <c r="BC6303" s="2"/>
      <c r="BD6303" s="2"/>
      <c r="BE6303" s="2"/>
      <c r="BF6303" s="2"/>
      <c r="BG6303" s="2"/>
      <c r="BH6303" s="2"/>
      <c r="BI6303" s="2"/>
      <c r="BJ6303" s="2"/>
      <c r="BK6303" s="2"/>
      <c r="BL6303" s="2"/>
      <c r="BM6303" s="2"/>
      <c r="BN6303" s="2"/>
      <c r="BO6303" s="2"/>
      <c r="BP6303" s="2"/>
      <c r="BQ6303" s="2"/>
      <c r="BR6303" s="2"/>
      <c r="BS6303" s="2"/>
      <c r="BT6303" s="2"/>
      <c r="BU6303" s="2"/>
      <c r="BV6303" s="2"/>
      <c r="BW6303" s="2"/>
      <c r="BX6303" s="2"/>
      <c r="BY6303" s="2"/>
    </row>
    <row r="6304" spans="38:77" s="11" customFormat="1" x14ac:dyDescent="0.3">
      <c r="AL6304" s="2"/>
      <c r="AM6304" s="2"/>
      <c r="AN6304" s="2"/>
      <c r="AO6304" s="2"/>
      <c r="AP6304" s="2"/>
      <c r="AQ6304" s="2"/>
      <c r="AR6304" s="2"/>
      <c r="AS6304" s="2"/>
      <c r="AT6304" s="2"/>
      <c r="AU6304" s="2"/>
      <c r="AV6304" s="2"/>
      <c r="AW6304" s="2"/>
      <c r="AX6304" s="2"/>
      <c r="AY6304" s="2"/>
      <c r="AZ6304" s="2"/>
      <c r="BA6304" s="2"/>
      <c r="BB6304" s="2"/>
      <c r="BC6304" s="2"/>
      <c r="BD6304" s="2"/>
      <c r="BE6304" s="2"/>
      <c r="BF6304" s="2"/>
      <c r="BG6304" s="2"/>
      <c r="BH6304" s="2"/>
      <c r="BI6304" s="2"/>
      <c r="BJ6304" s="2"/>
      <c r="BK6304" s="2"/>
      <c r="BL6304" s="2"/>
      <c r="BM6304" s="2"/>
      <c r="BN6304" s="2"/>
      <c r="BO6304" s="2"/>
      <c r="BP6304" s="2"/>
      <c r="BQ6304" s="2"/>
      <c r="BR6304" s="2"/>
      <c r="BS6304" s="2"/>
      <c r="BT6304" s="2"/>
      <c r="BU6304" s="2"/>
      <c r="BV6304" s="2"/>
      <c r="BW6304" s="2"/>
      <c r="BX6304" s="2"/>
      <c r="BY6304" s="2"/>
    </row>
    <row r="6305" spans="38:77" s="11" customFormat="1" x14ac:dyDescent="0.3">
      <c r="AL6305" s="2"/>
      <c r="AM6305" s="2"/>
      <c r="AN6305" s="2"/>
      <c r="AO6305" s="2"/>
      <c r="AP6305" s="2"/>
      <c r="AQ6305" s="2"/>
      <c r="AR6305" s="2"/>
      <c r="AS6305" s="2"/>
      <c r="AT6305" s="2"/>
      <c r="AU6305" s="2"/>
      <c r="AV6305" s="2"/>
      <c r="AW6305" s="2"/>
      <c r="AX6305" s="2"/>
      <c r="AY6305" s="2"/>
      <c r="AZ6305" s="2"/>
      <c r="BA6305" s="2"/>
      <c r="BB6305" s="2"/>
      <c r="BC6305" s="2"/>
      <c r="BD6305" s="2"/>
      <c r="BE6305" s="2"/>
      <c r="BF6305" s="2"/>
      <c r="BG6305" s="2"/>
      <c r="BH6305" s="2"/>
      <c r="BI6305" s="2"/>
      <c r="BJ6305" s="2"/>
      <c r="BK6305" s="2"/>
      <c r="BL6305" s="2"/>
      <c r="BM6305" s="2"/>
      <c r="BN6305" s="2"/>
      <c r="BO6305" s="2"/>
      <c r="BP6305" s="2"/>
      <c r="BQ6305" s="2"/>
      <c r="BR6305" s="2"/>
      <c r="BS6305" s="2"/>
      <c r="BT6305" s="2"/>
      <c r="BU6305" s="2"/>
      <c r="BV6305" s="2"/>
      <c r="BW6305" s="2"/>
      <c r="BX6305" s="2"/>
      <c r="BY6305" s="2"/>
    </row>
    <row r="6306" spans="38:77" s="11" customFormat="1" x14ac:dyDescent="0.3">
      <c r="AL6306" s="2"/>
      <c r="AM6306" s="2"/>
      <c r="AN6306" s="2"/>
      <c r="AO6306" s="2"/>
      <c r="AP6306" s="2"/>
      <c r="AQ6306" s="2"/>
      <c r="AR6306" s="2"/>
      <c r="AS6306" s="2"/>
      <c r="AT6306" s="2"/>
      <c r="AU6306" s="2"/>
      <c r="AV6306" s="2"/>
      <c r="AW6306" s="2"/>
      <c r="AX6306" s="2"/>
      <c r="AY6306" s="2"/>
      <c r="AZ6306" s="2"/>
      <c r="BA6306" s="2"/>
      <c r="BB6306" s="2"/>
      <c r="BC6306" s="2"/>
      <c r="BD6306" s="2"/>
      <c r="BE6306" s="2"/>
      <c r="BF6306" s="2"/>
      <c r="BG6306" s="2"/>
      <c r="BH6306" s="2"/>
      <c r="BI6306" s="2"/>
      <c r="BJ6306" s="2"/>
      <c r="BK6306" s="2"/>
      <c r="BL6306" s="2"/>
      <c r="BM6306" s="2"/>
      <c r="BN6306" s="2"/>
      <c r="BO6306" s="2"/>
      <c r="BP6306" s="2"/>
      <c r="BQ6306" s="2"/>
      <c r="BR6306" s="2"/>
      <c r="BS6306" s="2"/>
      <c r="BT6306" s="2"/>
      <c r="BU6306" s="2"/>
      <c r="BV6306" s="2"/>
      <c r="BW6306" s="2"/>
      <c r="BX6306" s="2"/>
      <c r="BY6306" s="2"/>
    </row>
    <row r="6307" spans="38:77" s="11" customFormat="1" x14ac:dyDescent="0.3">
      <c r="AL6307" s="2"/>
      <c r="AM6307" s="2"/>
      <c r="AN6307" s="2"/>
      <c r="AO6307" s="2"/>
      <c r="AP6307" s="2"/>
      <c r="AQ6307" s="2"/>
      <c r="AR6307" s="2"/>
      <c r="AS6307" s="2"/>
      <c r="AT6307" s="2"/>
      <c r="AU6307" s="2"/>
      <c r="AV6307" s="2"/>
      <c r="AW6307" s="2"/>
      <c r="AX6307" s="2"/>
      <c r="AY6307" s="2"/>
      <c r="AZ6307" s="2"/>
      <c r="BA6307" s="2"/>
      <c r="BB6307" s="2"/>
      <c r="BC6307" s="2"/>
      <c r="BD6307" s="2"/>
      <c r="BE6307" s="2"/>
      <c r="BF6307" s="2"/>
      <c r="BG6307" s="2"/>
      <c r="BH6307" s="2"/>
      <c r="BI6307" s="2"/>
      <c r="BJ6307" s="2"/>
      <c r="BK6307" s="2"/>
      <c r="BL6307" s="2"/>
      <c r="BM6307" s="2"/>
      <c r="BN6307" s="2"/>
      <c r="BO6307" s="2"/>
      <c r="BP6307" s="2"/>
      <c r="BQ6307" s="2"/>
      <c r="BR6307" s="2"/>
      <c r="BS6307" s="2"/>
      <c r="BT6307" s="2"/>
      <c r="BU6307" s="2"/>
      <c r="BV6307" s="2"/>
      <c r="BW6307" s="2"/>
      <c r="BX6307" s="2"/>
      <c r="BY6307" s="2"/>
    </row>
    <row r="6308" spans="38:77" s="11" customFormat="1" x14ac:dyDescent="0.3">
      <c r="AL6308" s="2"/>
      <c r="AM6308" s="2"/>
      <c r="AN6308" s="2"/>
      <c r="AO6308" s="2"/>
      <c r="AP6308" s="2"/>
      <c r="AQ6308" s="2"/>
      <c r="AR6308" s="2"/>
      <c r="AS6308" s="2"/>
      <c r="AT6308" s="2"/>
      <c r="AU6308" s="2"/>
      <c r="AV6308" s="2"/>
      <c r="AW6308" s="2"/>
      <c r="AX6308" s="2"/>
      <c r="AY6308" s="2"/>
      <c r="AZ6308" s="2"/>
      <c r="BA6308" s="2"/>
      <c r="BB6308" s="2"/>
      <c r="BC6308" s="2"/>
      <c r="BD6308" s="2"/>
      <c r="BE6308" s="2"/>
      <c r="BF6308" s="2"/>
      <c r="BG6308" s="2"/>
      <c r="BH6308" s="2"/>
      <c r="BI6308" s="2"/>
      <c r="BJ6308" s="2"/>
      <c r="BK6308" s="2"/>
      <c r="BL6308" s="2"/>
      <c r="BM6308" s="2"/>
      <c r="BN6308" s="2"/>
      <c r="BO6308" s="2"/>
      <c r="BP6308" s="2"/>
      <c r="BQ6308" s="2"/>
      <c r="BR6308" s="2"/>
      <c r="BS6308" s="2"/>
      <c r="BT6308" s="2"/>
      <c r="BU6308" s="2"/>
      <c r="BV6308" s="2"/>
      <c r="BW6308" s="2"/>
      <c r="BX6308" s="2"/>
      <c r="BY6308" s="2"/>
    </row>
    <row r="6309" spans="38:77" s="11" customFormat="1" x14ac:dyDescent="0.3">
      <c r="AL6309" s="2"/>
      <c r="AM6309" s="2"/>
      <c r="AN6309" s="2"/>
      <c r="AO6309" s="2"/>
      <c r="AP6309" s="2"/>
      <c r="AQ6309" s="2"/>
      <c r="AR6309" s="2"/>
      <c r="AS6309" s="2"/>
      <c r="AT6309" s="2"/>
      <c r="AU6309" s="2"/>
      <c r="AV6309" s="2"/>
      <c r="AW6309" s="2"/>
      <c r="AX6309" s="2"/>
      <c r="AY6309" s="2"/>
      <c r="AZ6309" s="2"/>
      <c r="BA6309" s="2"/>
      <c r="BB6309" s="2"/>
      <c r="BC6309" s="2"/>
      <c r="BD6309" s="2"/>
      <c r="BE6309" s="2"/>
      <c r="BF6309" s="2"/>
      <c r="BG6309" s="2"/>
      <c r="BH6309" s="2"/>
      <c r="BI6309" s="2"/>
      <c r="BJ6309" s="2"/>
      <c r="BK6309" s="2"/>
      <c r="BL6309" s="2"/>
      <c r="BM6309" s="2"/>
      <c r="BN6309" s="2"/>
      <c r="BO6309" s="2"/>
      <c r="BP6309" s="2"/>
      <c r="BQ6309" s="2"/>
      <c r="BR6309" s="2"/>
      <c r="BS6309" s="2"/>
      <c r="BT6309" s="2"/>
      <c r="BU6309" s="2"/>
      <c r="BV6309" s="2"/>
      <c r="BW6309" s="2"/>
      <c r="BX6309" s="2"/>
      <c r="BY6309" s="2"/>
    </row>
    <row r="6310" spans="38:77" s="11" customFormat="1" x14ac:dyDescent="0.3">
      <c r="AL6310" s="2"/>
      <c r="AM6310" s="2"/>
      <c r="AN6310" s="2"/>
      <c r="AO6310" s="2"/>
      <c r="AP6310" s="2"/>
      <c r="AQ6310" s="2"/>
      <c r="AR6310" s="2"/>
      <c r="AS6310" s="2"/>
      <c r="AT6310" s="2"/>
      <c r="AU6310" s="2"/>
      <c r="AV6310" s="2"/>
      <c r="AW6310" s="2"/>
      <c r="AX6310" s="2"/>
      <c r="AY6310" s="2"/>
      <c r="AZ6310" s="2"/>
      <c r="BA6310" s="2"/>
      <c r="BB6310" s="2"/>
      <c r="BC6310" s="2"/>
      <c r="BD6310" s="2"/>
      <c r="BE6310" s="2"/>
      <c r="BF6310" s="2"/>
      <c r="BG6310" s="2"/>
      <c r="BH6310" s="2"/>
      <c r="BI6310" s="2"/>
      <c r="BJ6310" s="2"/>
      <c r="BK6310" s="2"/>
      <c r="BL6310" s="2"/>
      <c r="BM6310" s="2"/>
      <c r="BN6310" s="2"/>
      <c r="BO6310" s="2"/>
      <c r="BP6310" s="2"/>
      <c r="BQ6310" s="2"/>
      <c r="BR6310" s="2"/>
      <c r="BS6310" s="2"/>
      <c r="BT6310" s="2"/>
      <c r="BU6310" s="2"/>
      <c r="BV6310" s="2"/>
      <c r="BW6310" s="2"/>
      <c r="BX6310" s="2"/>
      <c r="BY6310" s="2"/>
    </row>
    <row r="6311" spans="38:77" s="11" customFormat="1" x14ac:dyDescent="0.3">
      <c r="AL6311" s="2"/>
      <c r="AM6311" s="2"/>
      <c r="AN6311" s="2"/>
      <c r="AO6311" s="2"/>
      <c r="AP6311" s="2"/>
      <c r="AQ6311" s="2"/>
      <c r="AR6311" s="2"/>
      <c r="AS6311" s="2"/>
      <c r="AT6311" s="2"/>
      <c r="AU6311" s="2"/>
      <c r="AV6311" s="2"/>
      <c r="AW6311" s="2"/>
      <c r="AX6311" s="2"/>
      <c r="AY6311" s="2"/>
      <c r="AZ6311" s="2"/>
      <c r="BA6311" s="2"/>
      <c r="BB6311" s="2"/>
      <c r="BC6311" s="2"/>
      <c r="BD6311" s="2"/>
      <c r="BE6311" s="2"/>
      <c r="BF6311" s="2"/>
      <c r="BG6311" s="2"/>
      <c r="BH6311" s="2"/>
      <c r="BI6311" s="2"/>
      <c r="BJ6311" s="2"/>
      <c r="BK6311" s="2"/>
      <c r="BL6311" s="2"/>
      <c r="BM6311" s="2"/>
      <c r="BN6311" s="2"/>
      <c r="BO6311" s="2"/>
      <c r="BP6311" s="2"/>
      <c r="BQ6311" s="2"/>
      <c r="BR6311" s="2"/>
      <c r="BS6311" s="2"/>
      <c r="BT6311" s="2"/>
      <c r="BU6311" s="2"/>
      <c r="BV6311" s="2"/>
      <c r="BW6311" s="2"/>
      <c r="BX6311" s="2"/>
      <c r="BY6311" s="2"/>
    </row>
    <row r="6312" spans="38:77" s="11" customFormat="1" x14ac:dyDescent="0.3">
      <c r="AL6312" s="2"/>
      <c r="AM6312" s="2"/>
      <c r="AN6312" s="2"/>
      <c r="AO6312" s="2"/>
      <c r="AP6312" s="2"/>
      <c r="AQ6312" s="2"/>
      <c r="AR6312" s="2"/>
      <c r="AS6312" s="2"/>
      <c r="AT6312" s="2"/>
      <c r="AU6312" s="2"/>
      <c r="AV6312" s="2"/>
      <c r="AW6312" s="2"/>
      <c r="AX6312" s="2"/>
      <c r="AY6312" s="2"/>
      <c r="AZ6312" s="2"/>
      <c r="BA6312" s="2"/>
      <c r="BB6312" s="2"/>
      <c r="BC6312" s="2"/>
      <c r="BD6312" s="2"/>
      <c r="BE6312" s="2"/>
      <c r="BF6312" s="2"/>
      <c r="BG6312" s="2"/>
      <c r="BH6312" s="2"/>
      <c r="BI6312" s="2"/>
      <c r="BJ6312" s="2"/>
      <c r="BK6312" s="2"/>
      <c r="BL6312" s="2"/>
      <c r="BM6312" s="2"/>
      <c r="BN6312" s="2"/>
      <c r="BO6312" s="2"/>
      <c r="BP6312" s="2"/>
      <c r="BQ6312" s="2"/>
      <c r="BR6312" s="2"/>
      <c r="BS6312" s="2"/>
      <c r="BT6312" s="2"/>
      <c r="BU6312" s="2"/>
      <c r="BV6312" s="2"/>
      <c r="BW6312" s="2"/>
      <c r="BX6312" s="2"/>
      <c r="BY6312" s="2"/>
    </row>
    <row r="6313" spans="38:77" s="11" customFormat="1" x14ac:dyDescent="0.3">
      <c r="AL6313" s="2"/>
      <c r="AM6313" s="2"/>
      <c r="AN6313" s="2"/>
      <c r="AO6313" s="2"/>
      <c r="AP6313" s="2"/>
      <c r="AQ6313" s="2"/>
      <c r="AR6313" s="2"/>
      <c r="AS6313" s="2"/>
      <c r="AT6313" s="2"/>
      <c r="AU6313" s="2"/>
      <c r="AV6313" s="2"/>
      <c r="AW6313" s="2"/>
      <c r="AX6313" s="2"/>
      <c r="AY6313" s="2"/>
      <c r="AZ6313" s="2"/>
      <c r="BA6313" s="2"/>
      <c r="BB6313" s="2"/>
      <c r="BC6313" s="2"/>
      <c r="BD6313" s="2"/>
      <c r="BE6313" s="2"/>
      <c r="BF6313" s="2"/>
      <c r="BG6313" s="2"/>
      <c r="BH6313" s="2"/>
      <c r="BI6313" s="2"/>
      <c r="BJ6313" s="2"/>
      <c r="BK6313" s="2"/>
      <c r="BL6313" s="2"/>
      <c r="BM6313" s="2"/>
      <c r="BN6313" s="2"/>
      <c r="BO6313" s="2"/>
      <c r="BP6313" s="2"/>
      <c r="BQ6313" s="2"/>
      <c r="BR6313" s="2"/>
      <c r="BS6313" s="2"/>
      <c r="BT6313" s="2"/>
      <c r="BU6313" s="2"/>
      <c r="BV6313" s="2"/>
      <c r="BW6313" s="2"/>
      <c r="BX6313" s="2"/>
      <c r="BY6313" s="2"/>
    </row>
    <row r="6314" spans="38:77" s="11" customFormat="1" x14ac:dyDescent="0.3">
      <c r="AL6314" s="2"/>
      <c r="AM6314" s="2"/>
      <c r="AN6314" s="2"/>
      <c r="AO6314" s="2"/>
      <c r="AP6314" s="2"/>
      <c r="AQ6314" s="2"/>
      <c r="AR6314" s="2"/>
      <c r="AS6314" s="2"/>
      <c r="AT6314" s="2"/>
      <c r="AU6314" s="2"/>
      <c r="AV6314" s="2"/>
      <c r="AW6314" s="2"/>
      <c r="AX6314" s="2"/>
      <c r="AY6314" s="2"/>
      <c r="AZ6314" s="2"/>
      <c r="BA6314" s="2"/>
      <c r="BB6314" s="2"/>
      <c r="BC6314" s="2"/>
      <c r="BD6314" s="2"/>
      <c r="BE6314" s="2"/>
      <c r="BF6314" s="2"/>
      <c r="BG6314" s="2"/>
      <c r="BH6314" s="2"/>
      <c r="BI6314" s="2"/>
      <c r="BJ6314" s="2"/>
      <c r="BK6314" s="2"/>
      <c r="BL6314" s="2"/>
      <c r="BM6314" s="2"/>
      <c r="BN6314" s="2"/>
      <c r="BO6314" s="2"/>
      <c r="BP6314" s="2"/>
      <c r="BQ6314" s="2"/>
      <c r="BR6314" s="2"/>
      <c r="BS6314" s="2"/>
      <c r="BT6314" s="2"/>
      <c r="BU6314" s="2"/>
      <c r="BV6314" s="2"/>
      <c r="BW6314" s="2"/>
      <c r="BX6314" s="2"/>
      <c r="BY6314" s="2"/>
    </row>
    <row r="6315" spans="38:77" s="11" customFormat="1" x14ac:dyDescent="0.3">
      <c r="AL6315" s="2"/>
      <c r="AM6315" s="2"/>
      <c r="AN6315" s="2"/>
      <c r="AO6315" s="2"/>
      <c r="AP6315" s="2"/>
      <c r="AQ6315" s="2"/>
      <c r="AR6315" s="2"/>
      <c r="AS6315" s="2"/>
      <c r="AT6315" s="2"/>
      <c r="AU6315" s="2"/>
      <c r="AV6315" s="2"/>
      <c r="AW6315" s="2"/>
      <c r="AX6315" s="2"/>
      <c r="AY6315" s="2"/>
      <c r="AZ6315" s="2"/>
      <c r="BA6315" s="2"/>
      <c r="BB6315" s="2"/>
      <c r="BC6315" s="2"/>
      <c r="BD6315" s="2"/>
      <c r="BE6315" s="2"/>
      <c r="BF6315" s="2"/>
      <c r="BG6315" s="2"/>
      <c r="BH6315" s="2"/>
      <c r="BI6315" s="2"/>
      <c r="BJ6315" s="2"/>
      <c r="BK6315" s="2"/>
      <c r="BL6315" s="2"/>
      <c r="BM6315" s="2"/>
      <c r="BN6315" s="2"/>
      <c r="BO6315" s="2"/>
      <c r="BP6315" s="2"/>
      <c r="BQ6315" s="2"/>
      <c r="BR6315" s="2"/>
      <c r="BS6315" s="2"/>
      <c r="BT6315" s="2"/>
      <c r="BU6315" s="2"/>
      <c r="BV6315" s="2"/>
      <c r="BW6315" s="2"/>
      <c r="BX6315" s="2"/>
      <c r="BY6315" s="2"/>
    </row>
    <row r="6316" spans="38:77" s="11" customFormat="1" x14ac:dyDescent="0.3">
      <c r="AL6316" s="2"/>
      <c r="AM6316" s="2"/>
      <c r="AN6316" s="2"/>
      <c r="AO6316" s="2"/>
      <c r="AP6316" s="2"/>
      <c r="AQ6316" s="2"/>
      <c r="AR6316" s="2"/>
      <c r="AS6316" s="2"/>
      <c r="AT6316" s="2"/>
      <c r="AU6316" s="2"/>
      <c r="AV6316" s="2"/>
      <c r="AW6316" s="2"/>
      <c r="AX6316" s="2"/>
      <c r="AY6316" s="2"/>
      <c r="AZ6316" s="2"/>
      <c r="BA6316" s="2"/>
      <c r="BB6316" s="2"/>
      <c r="BC6316" s="2"/>
      <c r="BD6316" s="2"/>
      <c r="BE6316" s="2"/>
      <c r="BF6316" s="2"/>
      <c r="BG6316" s="2"/>
      <c r="BH6316" s="2"/>
      <c r="BI6316" s="2"/>
      <c r="BJ6316" s="2"/>
      <c r="BK6316" s="2"/>
      <c r="BL6316" s="2"/>
      <c r="BM6316" s="2"/>
      <c r="BN6316" s="2"/>
      <c r="BO6316" s="2"/>
      <c r="BP6316" s="2"/>
      <c r="BQ6316" s="2"/>
      <c r="BR6316" s="2"/>
      <c r="BS6316" s="2"/>
      <c r="BT6316" s="2"/>
      <c r="BU6316" s="2"/>
      <c r="BV6316" s="2"/>
      <c r="BW6316" s="2"/>
      <c r="BX6316" s="2"/>
      <c r="BY6316" s="2"/>
    </row>
    <row r="6317" spans="38:77" s="11" customFormat="1" x14ac:dyDescent="0.3">
      <c r="AL6317" s="2"/>
      <c r="AM6317" s="2"/>
      <c r="AN6317" s="2"/>
      <c r="AO6317" s="2"/>
      <c r="AP6317" s="2"/>
      <c r="AQ6317" s="2"/>
      <c r="AR6317" s="2"/>
      <c r="AS6317" s="2"/>
      <c r="AT6317" s="2"/>
      <c r="AU6317" s="2"/>
      <c r="AV6317" s="2"/>
      <c r="AW6317" s="2"/>
      <c r="AX6317" s="2"/>
      <c r="AY6317" s="2"/>
      <c r="AZ6317" s="2"/>
      <c r="BA6317" s="2"/>
      <c r="BB6317" s="2"/>
      <c r="BC6317" s="2"/>
      <c r="BD6317" s="2"/>
      <c r="BE6317" s="2"/>
      <c r="BF6317" s="2"/>
      <c r="BG6317" s="2"/>
      <c r="BH6317" s="2"/>
      <c r="BI6317" s="2"/>
      <c r="BJ6317" s="2"/>
      <c r="BK6317" s="2"/>
      <c r="BL6317" s="2"/>
      <c r="BM6317" s="2"/>
      <c r="BN6317" s="2"/>
      <c r="BO6317" s="2"/>
      <c r="BP6317" s="2"/>
      <c r="BQ6317" s="2"/>
      <c r="BR6317" s="2"/>
      <c r="BS6317" s="2"/>
      <c r="BT6317" s="2"/>
      <c r="BU6317" s="2"/>
      <c r="BV6317" s="2"/>
      <c r="BW6317" s="2"/>
      <c r="BX6317" s="2"/>
      <c r="BY6317" s="2"/>
    </row>
    <row r="6318" spans="38:77" s="11" customFormat="1" x14ac:dyDescent="0.3">
      <c r="AL6318" s="2"/>
      <c r="AM6318" s="2"/>
      <c r="AN6318" s="2"/>
      <c r="AO6318" s="2"/>
      <c r="AP6318" s="2"/>
      <c r="AQ6318" s="2"/>
      <c r="AR6318" s="2"/>
      <c r="AS6318" s="2"/>
      <c r="AT6318" s="2"/>
      <c r="AU6318" s="2"/>
      <c r="AV6318" s="2"/>
      <c r="AW6318" s="2"/>
      <c r="AX6318" s="2"/>
      <c r="AY6318" s="2"/>
      <c r="AZ6318" s="2"/>
      <c r="BA6318" s="2"/>
      <c r="BB6318" s="2"/>
      <c r="BC6318" s="2"/>
      <c r="BD6318" s="2"/>
      <c r="BE6318" s="2"/>
      <c r="BF6318" s="2"/>
      <c r="BG6318" s="2"/>
      <c r="BH6318" s="2"/>
      <c r="BI6318" s="2"/>
      <c r="BJ6318" s="2"/>
      <c r="BK6318" s="2"/>
      <c r="BL6318" s="2"/>
      <c r="BM6318" s="2"/>
      <c r="BN6318" s="2"/>
      <c r="BO6318" s="2"/>
      <c r="BP6318" s="2"/>
      <c r="BQ6318" s="2"/>
      <c r="BR6318" s="2"/>
      <c r="BS6318" s="2"/>
      <c r="BT6318" s="2"/>
      <c r="BU6318" s="2"/>
      <c r="BV6318" s="2"/>
      <c r="BW6318" s="2"/>
      <c r="BX6318" s="2"/>
      <c r="BY6318" s="2"/>
    </row>
    <row r="6319" spans="38:77" s="11" customFormat="1" x14ac:dyDescent="0.3">
      <c r="AL6319" s="2"/>
      <c r="AM6319" s="2"/>
      <c r="AN6319" s="2"/>
      <c r="AO6319" s="2"/>
      <c r="AP6319" s="2"/>
      <c r="AQ6319" s="2"/>
      <c r="AR6319" s="2"/>
      <c r="AS6319" s="2"/>
      <c r="AT6319" s="2"/>
      <c r="AU6319" s="2"/>
      <c r="AV6319" s="2"/>
      <c r="AW6319" s="2"/>
      <c r="AX6319" s="2"/>
      <c r="AY6319" s="2"/>
      <c r="AZ6319" s="2"/>
      <c r="BA6319" s="2"/>
      <c r="BB6319" s="2"/>
      <c r="BC6319" s="2"/>
      <c r="BD6319" s="2"/>
      <c r="BE6319" s="2"/>
      <c r="BF6319" s="2"/>
      <c r="BG6319" s="2"/>
      <c r="BH6319" s="2"/>
      <c r="BI6319" s="2"/>
      <c r="BJ6319" s="2"/>
      <c r="BK6319" s="2"/>
      <c r="BL6319" s="2"/>
      <c r="BM6319" s="2"/>
      <c r="BN6319" s="2"/>
      <c r="BO6319" s="2"/>
      <c r="BP6319" s="2"/>
      <c r="BQ6319" s="2"/>
      <c r="BR6319" s="2"/>
      <c r="BS6319" s="2"/>
      <c r="BT6319" s="2"/>
      <c r="BU6319" s="2"/>
      <c r="BV6319" s="2"/>
      <c r="BW6319" s="2"/>
      <c r="BX6319" s="2"/>
      <c r="BY6319" s="2"/>
    </row>
    <row r="6320" spans="38:77" s="11" customFormat="1" x14ac:dyDescent="0.3">
      <c r="AL6320" s="2"/>
      <c r="AM6320" s="2"/>
      <c r="AN6320" s="2"/>
      <c r="AO6320" s="2"/>
      <c r="AP6320" s="2"/>
      <c r="AQ6320" s="2"/>
      <c r="AR6320" s="2"/>
      <c r="AS6320" s="2"/>
      <c r="AT6320" s="2"/>
      <c r="AU6320" s="2"/>
      <c r="AV6320" s="2"/>
      <c r="AW6320" s="2"/>
      <c r="AX6320" s="2"/>
      <c r="AY6320" s="2"/>
      <c r="AZ6320" s="2"/>
      <c r="BA6320" s="2"/>
      <c r="BB6320" s="2"/>
      <c r="BC6320" s="2"/>
      <c r="BD6320" s="2"/>
      <c r="BE6320" s="2"/>
      <c r="BF6320" s="2"/>
      <c r="BG6320" s="2"/>
      <c r="BH6320" s="2"/>
      <c r="BI6320" s="2"/>
      <c r="BJ6320" s="2"/>
      <c r="BK6320" s="2"/>
      <c r="BL6320" s="2"/>
      <c r="BM6320" s="2"/>
      <c r="BN6320" s="2"/>
      <c r="BO6320" s="2"/>
      <c r="BP6320" s="2"/>
      <c r="BQ6320" s="2"/>
      <c r="BR6320" s="2"/>
      <c r="BS6320" s="2"/>
      <c r="BT6320" s="2"/>
      <c r="BU6320" s="2"/>
      <c r="BV6320" s="2"/>
      <c r="BW6320" s="2"/>
      <c r="BX6320" s="2"/>
      <c r="BY6320" s="2"/>
    </row>
    <row r="6321" spans="38:77" s="11" customFormat="1" x14ac:dyDescent="0.3">
      <c r="AL6321" s="2"/>
      <c r="AM6321" s="2"/>
      <c r="AN6321" s="2"/>
      <c r="AO6321" s="2"/>
      <c r="AP6321" s="2"/>
      <c r="AQ6321" s="2"/>
      <c r="AR6321" s="2"/>
      <c r="AS6321" s="2"/>
      <c r="AT6321" s="2"/>
      <c r="AU6321" s="2"/>
      <c r="AV6321" s="2"/>
      <c r="AW6321" s="2"/>
      <c r="AX6321" s="2"/>
      <c r="AY6321" s="2"/>
      <c r="AZ6321" s="2"/>
      <c r="BA6321" s="2"/>
      <c r="BB6321" s="2"/>
      <c r="BC6321" s="2"/>
      <c r="BD6321" s="2"/>
      <c r="BE6321" s="2"/>
      <c r="BF6321" s="2"/>
      <c r="BG6321" s="2"/>
      <c r="BH6321" s="2"/>
      <c r="BI6321" s="2"/>
      <c r="BJ6321" s="2"/>
      <c r="BK6321" s="2"/>
      <c r="BL6321" s="2"/>
      <c r="BM6321" s="2"/>
      <c r="BN6321" s="2"/>
      <c r="BO6321" s="2"/>
      <c r="BP6321" s="2"/>
      <c r="BQ6321" s="2"/>
      <c r="BR6321" s="2"/>
      <c r="BS6321" s="2"/>
      <c r="BT6321" s="2"/>
      <c r="BU6321" s="2"/>
      <c r="BV6321" s="2"/>
      <c r="BW6321" s="2"/>
      <c r="BX6321" s="2"/>
      <c r="BY6321" s="2"/>
    </row>
    <row r="6322" spans="38:77" s="11" customFormat="1" x14ac:dyDescent="0.3">
      <c r="AL6322" s="2"/>
      <c r="AM6322" s="2"/>
      <c r="AN6322" s="2"/>
      <c r="AO6322" s="2"/>
      <c r="AP6322" s="2"/>
      <c r="AQ6322" s="2"/>
      <c r="AR6322" s="2"/>
      <c r="AS6322" s="2"/>
      <c r="AT6322" s="2"/>
      <c r="AU6322" s="2"/>
      <c r="AV6322" s="2"/>
      <c r="AW6322" s="2"/>
      <c r="AX6322" s="2"/>
      <c r="AY6322" s="2"/>
      <c r="AZ6322" s="2"/>
      <c r="BA6322" s="2"/>
      <c r="BB6322" s="2"/>
      <c r="BC6322" s="2"/>
      <c r="BD6322" s="2"/>
      <c r="BE6322" s="2"/>
      <c r="BF6322" s="2"/>
      <c r="BG6322" s="2"/>
      <c r="BH6322" s="2"/>
      <c r="BI6322" s="2"/>
      <c r="BJ6322" s="2"/>
      <c r="BK6322" s="2"/>
      <c r="BL6322" s="2"/>
      <c r="BM6322" s="2"/>
      <c r="BN6322" s="2"/>
      <c r="BO6322" s="2"/>
      <c r="BP6322" s="2"/>
      <c r="BQ6322" s="2"/>
      <c r="BR6322" s="2"/>
      <c r="BS6322" s="2"/>
      <c r="BT6322" s="2"/>
      <c r="BU6322" s="2"/>
      <c r="BV6322" s="2"/>
      <c r="BW6322" s="2"/>
      <c r="BX6322" s="2"/>
      <c r="BY6322" s="2"/>
    </row>
    <row r="6323" spans="38:77" s="11" customFormat="1" x14ac:dyDescent="0.3">
      <c r="AL6323" s="2"/>
      <c r="AM6323" s="2"/>
      <c r="AN6323" s="2"/>
      <c r="AO6323" s="2"/>
      <c r="AP6323" s="2"/>
      <c r="AQ6323" s="2"/>
      <c r="AR6323" s="2"/>
      <c r="AS6323" s="2"/>
      <c r="AT6323" s="2"/>
      <c r="AU6323" s="2"/>
      <c r="AV6323" s="2"/>
      <c r="AW6323" s="2"/>
      <c r="AX6323" s="2"/>
      <c r="AY6323" s="2"/>
      <c r="AZ6323" s="2"/>
      <c r="BA6323" s="2"/>
      <c r="BB6323" s="2"/>
      <c r="BC6323" s="2"/>
      <c r="BD6323" s="2"/>
      <c r="BE6323" s="2"/>
      <c r="BF6323" s="2"/>
      <c r="BG6323" s="2"/>
      <c r="BH6323" s="2"/>
      <c r="BI6323" s="2"/>
      <c r="BJ6323" s="2"/>
      <c r="BK6323" s="2"/>
      <c r="BL6323" s="2"/>
      <c r="BM6323" s="2"/>
      <c r="BN6323" s="2"/>
      <c r="BO6323" s="2"/>
      <c r="BP6323" s="2"/>
      <c r="BQ6323" s="2"/>
      <c r="BR6323" s="2"/>
      <c r="BS6323" s="2"/>
      <c r="BT6323" s="2"/>
      <c r="BU6323" s="2"/>
      <c r="BV6323" s="2"/>
      <c r="BW6323" s="2"/>
      <c r="BX6323" s="2"/>
      <c r="BY6323" s="2"/>
    </row>
    <row r="6324" spans="38:77" s="11" customFormat="1" x14ac:dyDescent="0.3">
      <c r="AL6324" s="2"/>
      <c r="AM6324" s="2"/>
      <c r="AN6324" s="2"/>
      <c r="AO6324" s="2"/>
      <c r="AP6324" s="2"/>
      <c r="AQ6324" s="2"/>
      <c r="AR6324" s="2"/>
      <c r="AS6324" s="2"/>
      <c r="AT6324" s="2"/>
      <c r="AU6324" s="2"/>
      <c r="AV6324" s="2"/>
      <c r="AW6324" s="2"/>
      <c r="AX6324" s="2"/>
      <c r="AY6324" s="2"/>
      <c r="AZ6324" s="2"/>
      <c r="BA6324" s="2"/>
      <c r="BB6324" s="2"/>
      <c r="BC6324" s="2"/>
      <c r="BD6324" s="2"/>
      <c r="BE6324" s="2"/>
      <c r="BF6324" s="2"/>
      <c r="BG6324" s="2"/>
      <c r="BH6324" s="2"/>
      <c r="BI6324" s="2"/>
      <c r="BJ6324" s="2"/>
      <c r="BK6324" s="2"/>
      <c r="BL6324" s="2"/>
      <c r="BM6324" s="2"/>
      <c r="BN6324" s="2"/>
      <c r="BO6324" s="2"/>
      <c r="BP6324" s="2"/>
      <c r="BQ6324" s="2"/>
      <c r="BR6324" s="2"/>
      <c r="BS6324" s="2"/>
      <c r="BT6324" s="2"/>
      <c r="BU6324" s="2"/>
      <c r="BV6324" s="2"/>
      <c r="BW6324" s="2"/>
      <c r="BX6324" s="2"/>
      <c r="BY6324" s="2"/>
    </row>
    <row r="6325" spans="38:77" s="11" customFormat="1" x14ac:dyDescent="0.3">
      <c r="AL6325" s="2"/>
      <c r="AM6325" s="2"/>
      <c r="AN6325" s="2"/>
      <c r="AO6325" s="2"/>
      <c r="AP6325" s="2"/>
      <c r="AQ6325" s="2"/>
      <c r="AR6325" s="2"/>
      <c r="AS6325" s="2"/>
      <c r="AT6325" s="2"/>
      <c r="AU6325" s="2"/>
      <c r="AV6325" s="2"/>
      <c r="AW6325" s="2"/>
      <c r="AX6325" s="2"/>
      <c r="AY6325" s="2"/>
      <c r="AZ6325" s="2"/>
      <c r="BA6325" s="2"/>
      <c r="BB6325" s="2"/>
      <c r="BC6325" s="2"/>
      <c r="BD6325" s="2"/>
      <c r="BE6325" s="2"/>
      <c r="BF6325" s="2"/>
      <c r="BG6325" s="2"/>
      <c r="BH6325" s="2"/>
      <c r="BI6325" s="2"/>
      <c r="BJ6325" s="2"/>
      <c r="BK6325" s="2"/>
      <c r="BL6325" s="2"/>
      <c r="BM6325" s="2"/>
      <c r="BN6325" s="2"/>
      <c r="BO6325" s="2"/>
      <c r="BP6325" s="2"/>
      <c r="BQ6325" s="2"/>
      <c r="BR6325" s="2"/>
      <c r="BS6325" s="2"/>
      <c r="BT6325" s="2"/>
      <c r="BU6325" s="2"/>
      <c r="BV6325" s="2"/>
      <c r="BW6325" s="2"/>
      <c r="BX6325" s="2"/>
      <c r="BY6325" s="2"/>
    </row>
    <row r="6326" spans="38:77" s="11" customFormat="1" x14ac:dyDescent="0.3">
      <c r="AL6326" s="2"/>
      <c r="AM6326" s="2"/>
      <c r="AN6326" s="2"/>
      <c r="AO6326" s="2"/>
      <c r="AP6326" s="2"/>
      <c r="AQ6326" s="2"/>
      <c r="AR6326" s="2"/>
      <c r="AS6326" s="2"/>
      <c r="AT6326" s="2"/>
      <c r="AU6326" s="2"/>
      <c r="AV6326" s="2"/>
      <c r="AW6326" s="2"/>
      <c r="AX6326" s="2"/>
      <c r="AY6326" s="2"/>
      <c r="AZ6326" s="2"/>
      <c r="BA6326" s="2"/>
      <c r="BB6326" s="2"/>
      <c r="BC6326" s="2"/>
      <c r="BD6326" s="2"/>
      <c r="BE6326" s="2"/>
      <c r="BF6326" s="2"/>
      <c r="BG6326" s="2"/>
      <c r="BH6326" s="2"/>
      <c r="BI6326" s="2"/>
      <c r="BJ6326" s="2"/>
      <c r="BK6326" s="2"/>
      <c r="BL6326" s="2"/>
      <c r="BM6326" s="2"/>
      <c r="BN6326" s="2"/>
      <c r="BO6326" s="2"/>
      <c r="BP6326" s="2"/>
      <c r="BQ6326" s="2"/>
      <c r="BR6326" s="2"/>
      <c r="BS6326" s="2"/>
      <c r="BT6326" s="2"/>
      <c r="BU6326" s="2"/>
      <c r="BV6326" s="2"/>
      <c r="BW6326" s="2"/>
      <c r="BX6326" s="2"/>
      <c r="BY6326" s="2"/>
    </row>
    <row r="6327" spans="38:77" s="11" customFormat="1" x14ac:dyDescent="0.3">
      <c r="AL6327" s="2"/>
      <c r="AM6327" s="2"/>
      <c r="AN6327" s="2"/>
      <c r="AO6327" s="2"/>
      <c r="AP6327" s="2"/>
      <c r="AQ6327" s="2"/>
      <c r="AR6327" s="2"/>
      <c r="AS6327" s="2"/>
      <c r="AT6327" s="2"/>
      <c r="AU6327" s="2"/>
      <c r="AV6327" s="2"/>
      <c r="AW6327" s="2"/>
      <c r="AX6327" s="2"/>
      <c r="AY6327" s="2"/>
      <c r="AZ6327" s="2"/>
      <c r="BA6327" s="2"/>
      <c r="BB6327" s="2"/>
      <c r="BC6327" s="2"/>
      <c r="BD6327" s="2"/>
      <c r="BE6327" s="2"/>
      <c r="BF6327" s="2"/>
      <c r="BG6327" s="2"/>
      <c r="BH6327" s="2"/>
      <c r="BI6327" s="2"/>
      <c r="BJ6327" s="2"/>
      <c r="BK6327" s="2"/>
      <c r="BL6327" s="2"/>
      <c r="BM6327" s="2"/>
      <c r="BN6327" s="2"/>
      <c r="BO6327" s="2"/>
      <c r="BP6327" s="2"/>
      <c r="BQ6327" s="2"/>
      <c r="BR6327" s="2"/>
      <c r="BS6327" s="2"/>
      <c r="BT6327" s="2"/>
      <c r="BU6327" s="2"/>
      <c r="BV6327" s="2"/>
      <c r="BW6327" s="2"/>
      <c r="BX6327" s="2"/>
      <c r="BY6327" s="2"/>
    </row>
    <row r="6328" spans="38:77" s="11" customFormat="1" x14ac:dyDescent="0.3">
      <c r="AL6328" s="2"/>
      <c r="AM6328" s="2"/>
      <c r="AN6328" s="2"/>
      <c r="AO6328" s="2"/>
      <c r="AP6328" s="2"/>
      <c r="AQ6328" s="2"/>
      <c r="AR6328" s="2"/>
      <c r="AS6328" s="2"/>
      <c r="AT6328" s="2"/>
      <c r="AU6328" s="2"/>
      <c r="AV6328" s="2"/>
      <c r="AW6328" s="2"/>
      <c r="AX6328" s="2"/>
      <c r="AY6328" s="2"/>
      <c r="AZ6328" s="2"/>
      <c r="BA6328" s="2"/>
      <c r="BB6328" s="2"/>
      <c r="BC6328" s="2"/>
      <c r="BD6328" s="2"/>
      <c r="BE6328" s="2"/>
      <c r="BF6328" s="2"/>
      <c r="BG6328" s="2"/>
      <c r="BH6328" s="2"/>
      <c r="BI6328" s="2"/>
      <c r="BJ6328" s="2"/>
      <c r="BK6328" s="2"/>
      <c r="BL6328" s="2"/>
      <c r="BM6328" s="2"/>
      <c r="BN6328" s="2"/>
      <c r="BO6328" s="2"/>
      <c r="BP6328" s="2"/>
      <c r="BQ6328" s="2"/>
      <c r="BR6328" s="2"/>
      <c r="BS6328" s="2"/>
      <c r="BT6328" s="2"/>
      <c r="BU6328" s="2"/>
      <c r="BV6328" s="2"/>
      <c r="BW6328" s="2"/>
      <c r="BX6328" s="2"/>
      <c r="BY6328" s="2"/>
    </row>
    <row r="6329" spans="38:77" s="11" customFormat="1" x14ac:dyDescent="0.3">
      <c r="AL6329" s="2"/>
      <c r="AM6329" s="2"/>
      <c r="AN6329" s="2"/>
      <c r="AO6329" s="2"/>
      <c r="AP6329" s="2"/>
      <c r="AQ6329" s="2"/>
      <c r="AR6329" s="2"/>
      <c r="AS6329" s="2"/>
      <c r="AT6329" s="2"/>
      <c r="AU6329" s="2"/>
      <c r="AV6329" s="2"/>
      <c r="AW6329" s="2"/>
      <c r="AX6329" s="2"/>
      <c r="AY6329" s="2"/>
      <c r="AZ6329" s="2"/>
      <c r="BA6329" s="2"/>
      <c r="BB6329" s="2"/>
      <c r="BC6329" s="2"/>
      <c r="BD6329" s="2"/>
      <c r="BE6329" s="2"/>
      <c r="BF6329" s="2"/>
      <c r="BG6329" s="2"/>
      <c r="BH6329" s="2"/>
      <c r="BI6329" s="2"/>
      <c r="BJ6329" s="2"/>
      <c r="BK6329" s="2"/>
      <c r="BL6329" s="2"/>
      <c r="BM6329" s="2"/>
      <c r="BN6329" s="2"/>
      <c r="BO6329" s="2"/>
      <c r="BP6329" s="2"/>
      <c r="BQ6329" s="2"/>
      <c r="BR6329" s="2"/>
      <c r="BS6329" s="2"/>
      <c r="BT6329" s="2"/>
      <c r="BU6329" s="2"/>
      <c r="BV6329" s="2"/>
      <c r="BW6329" s="2"/>
      <c r="BX6329" s="2"/>
      <c r="BY6329" s="2"/>
    </row>
    <row r="6330" spans="38:77" s="11" customFormat="1" x14ac:dyDescent="0.3">
      <c r="AL6330" s="2"/>
      <c r="AM6330" s="2"/>
      <c r="AN6330" s="2"/>
      <c r="AO6330" s="2"/>
      <c r="AP6330" s="2"/>
      <c r="AQ6330" s="2"/>
      <c r="AR6330" s="2"/>
      <c r="AS6330" s="2"/>
      <c r="AT6330" s="2"/>
      <c r="AU6330" s="2"/>
      <c r="AV6330" s="2"/>
      <c r="AW6330" s="2"/>
      <c r="AX6330" s="2"/>
      <c r="AY6330" s="2"/>
      <c r="AZ6330" s="2"/>
      <c r="BA6330" s="2"/>
      <c r="BB6330" s="2"/>
      <c r="BC6330" s="2"/>
      <c r="BD6330" s="2"/>
      <c r="BE6330" s="2"/>
      <c r="BF6330" s="2"/>
      <c r="BG6330" s="2"/>
      <c r="BH6330" s="2"/>
      <c r="BI6330" s="2"/>
      <c r="BJ6330" s="2"/>
      <c r="BK6330" s="2"/>
      <c r="BL6330" s="2"/>
      <c r="BM6330" s="2"/>
      <c r="BN6330" s="2"/>
      <c r="BO6330" s="2"/>
      <c r="BP6330" s="2"/>
      <c r="BQ6330" s="2"/>
      <c r="BR6330" s="2"/>
      <c r="BS6330" s="2"/>
      <c r="BT6330" s="2"/>
      <c r="BU6330" s="2"/>
      <c r="BV6330" s="2"/>
      <c r="BW6330" s="2"/>
      <c r="BX6330" s="2"/>
      <c r="BY6330" s="2"/>
    </row>
    <row r="6331" spans="38:77" s="11" customFormat="1" x14ac:dyDescent="0.3">
      <c r="AL6331" s="2"/>
      <c r="AM6331" s="2"/>
      <c r="AN6331" s="2"/>
      <c r="AO6331" s="2"/>
      <c r="AP6331" s="2"/>
      <c r="AQ6331" s="2"/>
      <c r="AR6331" s="2"/>
      <c r="AS6331" s="2"/>
      <c r="AT6331" s="2"/>
      <c r="AU6331" s="2"/>
      <c r="AV6331" s="2"/>
      <c r="AW6331" s="2"/>
      <c r="AX6331" s="2"/>
      <c r="AY6331" s="2"/>
      <c r="AZ6331" s="2"/>
      <c r="BA6331" s="2"/>
      <c r="BB6331" s="2"/>
      <c r="BC6331" s="2"/>
      <c r="BD6331" s="2"/>
      <c r="BE6331" s="2"/>
      <c r="BF6331" s="2"/>
      <c r="BG6331" s="2"/>
      <c r="BH6331" s="2"/>
      <c r="BI6331" s="2"/>
      <c r="BJ6331" s="2"/>
      <c r="BK6331" s="2"/>
      <c r="BL6331" s="2"/>
      <c r="BM6331" s="2"/>
      <c r="BN6331" s="2"/>
      <c r="BO6331" s="2"/>
      <c r="BP6331" s="2"/>
      <c r="BQ6331" s="2"/>
      <c r="BR6331" s="2"/>
      <c r="BS6331" s="2"/>
      <c r="BT6331" s="2"/>
      <c r="BU6331" s="2"/>
      <c r="BV6331" s="2"/>
      <c r="BW6331" s="2"/>
      <c r="BX6331" s="2"/>
      <c r="BY6331" s="2"/>
    </row>
    <row r="6332" spans="38:77" s="11" customFormat="1" x14ac:dyDescent="0.3">
      <c r="AL6332" s="2"/>
      <c r="AM6332" s="2"/>
      <c r="AN6332" s="2"/>
      <c r="AO6332" s="2"/>
      <c r="AP6332" s="2"/>
      <c r="AQ6332" s="2"/>
      <c r="AR6332" s="2"/>
      <c r="AS6332" s="2"/>
      <c r="AT6332" s="2"/>
      <c r="AU6332" s="2"/>
      <c r="AV6332" s="2"/>
      <c r="AW6332" s="2"/>
      <c r="AX6332" s="2"/>
      <c r="AY6332" s="2"/>
      <c r="AZ6332" s="2"/>
      <c r="BA6332" s="2"/>
      <c r="BB6332" s="2"/>
      <c r="BC6332" s="2"/>
      <c r="BD6332" s="2"/>
      <c r="BE6332" s="2"/>
      <c r="BF6332" s="2"/>
      <c r="BG6332" s="2"/>
      <c r="BH6332" s="2"/>
      <c r="BI6332" s="2"/>
      <c r="BJ6332" s="2"/>
      <c r="BK6332" s="2"/>
      <c r="BL6332" s="2"/>
      <c r="BM6332" s="2"/>
      <c r="BN6332" s="2"/>
      <c r="BO6332" s="2"/>
      <c r="BP6332" s="2"/>
      <c r="BQ6332" s="2"/>
      <c r="BR6332" s="2"/>
      <c r="BS6332" s="2"/>
      <c r="BT6332" s="2"/>
      <c r="BU6332" s="2"/>
      <c r="BV6332" s="2"/>
      <c r="BW6332" s="2"/>
      <c r="BX6332" s="2"/>
      <c r="BY6332" s="2"/>
    </row>
    <row r="6333" spans="38:77" s="11" customFormat="1" x14ac:dyDescent="0.3">
      <c r="AL6333" s="2"/>
      <c r="AM6333" s="2"/>
      <c r="AN6333" s="2"/>
      <c r="AO6333" s="2"/>
      <c r="AP6333" s="2"/>
      <c r="AQ6333" s="2"/>
      <c r="AR6333" s="2"/>
      <c r="AS6333" s="2"/>
      <c r="AT6333" s="2"/>
      <c r="AU6333" s="2"/>
      <c r="AV6333" s="2"/>
      <c r="AW6333" s="2"/>
      <c r="AX6333" s="2"/>
      <c r="AY6333" s="2"/>
      <c r="AZ6333" s="2"/>
      <c r="BA6333" s="2"/>
      <c r="BB6333" s="2"/>
      <c r="BC6333" s="2"/>
      <c r="BD6333" s="2"/>
      <c r="BE6333" s="2"/>
      <c r="BF6333" s="2"/>
      <c r="BG6333" s="2"/>
      <c r="BH6333" s="2"/>
      <c r="BI6333" s="2"/>
      <c r="BJ6333" s="2"/>
      <c r="BK6333" s="2"/>
      <c r="BL6333" s="2"/>
      <c r="BM6333" s="2"/>
      <c r="BN6333" s="2"/>
      <c r="BO6333" s="2"/>
      <c r="BP6333" s="2"/>
      <c r="BQ6333" s="2"/>
      <c r="BR6333" s="2"/>
      <c r="BS6333" s="2"/>
      <c r="BT6333" s="2"/>
      <c r="BU6333" s="2"/>
      <c r="BV6333" s="2"/>
      <c r="BW6333" s="2"/>
      <c r="BX6333" s="2"/>
      <c r="BY6333" s="2"/>
    </row>
    <row r="6334" spans="38:77" s="11" customFormat="1" x14ac:dyDescent="0.3">
      <c r="AL6334" s="2"/>
      <c r="AM6334" s="2"/>
      <c r="AN6334" s="2"/>
      <c r="AO6334" s="2"/>
      <c r="AP6334" s="2"/>
      <c r="AQ6334" s="2"/>
      <c r="AR6334" s="2"/>
      <c r="AS6334" s="2"/>
      <c r="AT6334" s="2"/>
      <c r="AU6334" s="2"/>
      <c r="AV6334" s="2"/>
      <c r="AW6334" s="2"/>
      <c r="AX6334" s="2"/>
      <c r="AY6334" s="2"/>
      <c r="AZ6334" s="2"/>
      <c r="BA6334" s="2"/>
      <c r="BB6334" s="2"/>
      <c r="BC6334" s="2"/>
      <c r="BD6334" s="2"/>
      <c r="BE6334" s="2"/>
      <c r="BF6334" s="2"/>
      <c r="BG6334" s="2"/>
      <c r="BH6334" s="2"/>
      <c r="BI6334" s="2"/>
      <c r="BJ6334" s="2"/>
      <c r="BK6334" s="2"/>
      <c r="BL6334" s="2"/>
      <c r="BM6334" s="2"/>
      <c r="BN6334" s="2"/>
      <c r="BO6334" s="2"/>
      <c r="BP6334" s="2"/>
      <c r="BQ6334" s="2"/>
      <c r="BR6334" s="2"/>
      <c r="BS6334" s="2"/>
      <c r="BT6334" s="2"/>
      <c r="BU6334" s="2"/>
      <c r="BV6334" s="2"/>
      <c r="BW6334" s="2"/>
      <c r="BX6334" s="2"/>
      <c r="BY6334" s="2"/>
    </row>
    <row r="6335" spans="38:77" s="11" customFormat="1" x14ac:dyDescent="0.3">
      <c r="AL6335" s="2"/>
      <c r="AM6335" s="2"/>
      <c r="AN6335" s="2"/>
      <c r="AO6335" s="2"/>
      <c r="AP6335" s="2"/>
      <c r="AQ6335" s="2"/>
      <c r="AR6335" s="2"/>
      <c r="AS6335" s="2"/>
      <c r="AT6335" s="2"/>
      <c r="AU6335" s="2"/>
      <c r="AV6335" s="2"/>
      <c r="AW6335" s="2"/>
      <c r="AX6335" s="2"/>
      <c r="AY6335" s="2"/>
      <c r="AZ6335" s="2"/>
      <c r="BA6335" s="2"/>
      <c r="BB6335" s="2"/>
      <c r="BC6335" s="2"/>
      <c r="BD6335" s="2"/>
      <c r="BE6335" s="2"/>
      <c r="BF6335" s="2"/>
      <c r="BG6335" s="2"/>
      <c r="BH6335" s="2"/>
      <c r="BI6335" s="2"/>
      <c r="BJ6335" s="2"/>
      <c r="BK6335" s="2"/>
      <c r="BL6335" s="2"/>
      <c r="BM6335" s="2"/>
      <c r="BN6335" s="2"/>
      <c r="BO6335" s="2"/>
      <c r="BP6335" s="2"/>
      <c r="BQ6335" s="2"/>
      <c r="BR6335" s="2"/>
      <c r="BS6335" s="2"/>
      <c r="BT6335" s="2"/>
      <c r="BU6335" s="2"/>
      <c r="BV6335" s="2"/>
      <c r="BW6335" s="2"/>
      <c r="BX6335" s="2"/>
      <c r="BY6335" s="2"/>
    </row>
    <row r="6336" spans="38:77" s="11" customFormat="1" x14ac:dyDescent="0.3">
      <c r="AL6336" s="2"/>
      <c r="AM6336" s="2"/>
      <c r="AN6336" s="2"/>
      <c r="AO6336" s="2"/>
      <c r="AP6336" s="2"/>
      <c r="AQ6336" s="2"/>
      <c r="AR6336" s="2"/>
      <c r="AS6336" s="2"/>
      <c r="AT6336" s="2"/>
      <c r="AU6336" s="2"/>
      <c r="AV6336" s="2"/>
      <c r="AW6336" s="2"/>
      <c r="AX6336" s="2"/>
      <c r="AY6336" s="2"/>
      <c r="AZ6336" s="2"/>
      <c r="BA6336" s="2"/>
      <c r="BB6336" s="2"/>
      <c r="BC6336" s="2"/>
      <c r="BD6336" s="2"/>
      <c r="BE6336" s="2"/>
      <c r="BF6336" s="2"/>
      <c r="BG6336" s="2"/>
      <c r="BH6336" s="2"/>
      <c r="BI6336" s="2"/>
      <c r="BJ6336" s="2"/>
      <c r="BK6336" s="2"/>
      <c r="BL6336" s="2"/>
      <c r="BM6336" s="2"/>
      <c r="BN6336" s="2"/>
      <c r="BO6336" s="2"/>
      <c r="BP6336" s="2"/>
      <c r="BQ6336" s="2"/>
      <c r="BR6336" s="2"/>
      <c r="BS6336" s="2"/>
      <c r="BT6336" s="2"/>
      <c r="BU6336" s="2"/>
      <c r="BV6336" s="2"/>
      <c r="BW6336" s="2"/>
      <c r="BX6336" s="2"/>
      <c r="BY6336" s="2"/>
    </row>
    <row r="6337" spans="38:77" s="11" customFormat="1" x14ac:dyDescent="0.3">
      <c r="AL6337" s="2"/>
      <c r="AM6337" s="2"/>
      <c r="AN6337" s="2"/>
      <c r="AO6337" s="2"/>
      <c r="AP6337" s="2"/>
      <c r="AQ6337" s="2"/>
      <c r="AR6337" s="2"/>
      <c r="AS6337" s="2"/>
      <c r="AT6337" s="2"/>
      <c r="AU6337" s="2"/>
      <c r="AV6337" s="2"/>
      <c r="AW6337" s="2"/>
      <c r="AX6337" s="2"/>
      <c r="AY6337" s="2"/>
      <c r="AZ6337" s="2"/>
      <c r="BA6337" s="2"/>
      <c r="BB6337" s="2"/>
      <c r="BC6337" s="2"/>
      <c r="BD6337" s="2"/>
      <c r="BE6337" s="2"/>
      <c r="BF6337" s="2"/>
      <c r="BG6337" s="2"/>
      <c r="BH6337" s="2"/>
      <c r="BI6337" s="2"/>
      <c r="BJ6337" s="2"/>
      <c r="BK6337" s="2"/>
      <c r="BL6337" s="2"/>
      <c r="BM6337" s="2"/>
      <c r="BN6337" s="2"/>
      <c r="BO6337" s="2"/>
      <c r="BP6337" s="2"/>
      <c r="BQ6337" s="2"/>
      <c r="BR6337" s="2"/>
      <c r="BS6337" s="2"/>
      <c r="BT6337" s="2"/>
      <c r="BU6337" s="2"/>
      <c r="BV6337" s="2"/>
      <c r="BW6337" s="2"/>
      <c r="BX6337" s="2"/>
      <c r="BY6337" s="2"/>
    </row>
    <row r="6338" spans="38:77" s="11" customFormat="1" x14ac:dyDescent="0.3">
      <c r="AL6338" s="2"/>
      <c r="AM6338" s="2"/>
      <c r="AN6338" s="2"/>
      <c r="AO6338" s="2"/>
      <c r="AP6338" s="2"/>
      <c r="AQ6338" s="2"/>
      <c r="AR6338" s="2"/>
      <c r="AS6338" s="2"/>
      <c r="AT6338" s="2"/>
      <c r="AU6338" s="2"/>
      <c r="AV6338" s="2"/>
      <c r="AW6338" s="2"/>
      <c r="AX6338" s="2"/>
      <c r="AY6338" s="2"/>
      <c r="AZ6338" s="2"/>
      <c r="BA6338" s="2"/>
      <c r="BB6338" s="2"/>
      <c r="BC6338" s="2"/>
      <c r="BD6338" s="2"/>
      <c r="BE6338" s="2"/>
      <c r="BF6338" s="2"/>
      <c r="BG6338" s="2"/>
      <c r="BH6338" s="2"/>
      <c r="BI6338" s="2"/>
      <c r="BJ6338" s="2"/>
      <c r="BK6338" s="2"/>
      <c r="BL6338" s="2"/>
      <c r="BM6338" s="2"/>
      <c r="BN6338" s="2"/>
      <c r="BO6338" s="2"/>
      <c r="BP6338" s="2"/>
      <c r="BQ6338" s="2"/>
      <c r="BR6338" s="2"/>
      <c r="BS6338" s="2"/>
      <c r="BT6338" s="2"/>
      <c r="BU6338" s="2"/>
      <c r="BV6338" s="2"/>
      <c r="BW6338" s="2"/>
      <c r="BX6338" s="2"/>
      <c r="BY6338" s="2"/>
    </row>
    <row r="6339" spans="38:77" s="11" customFormat="1" x14ac:dyDescent="0.3">
      <c r="AL6339" s="2"/>
      <c r="AM6339" s="2"/>
      <c r="AN6339" s="2"/>
      <c r="AO6339" s="2"/>
      <c r="AP6339" s="2"/>
      <c r="AQ6339" s="2"/>
      <c r="AR6339" s="2"/>
      <c r="AS6339" s="2"/>
      <c r="AT6339" s="2"/>
      <c r="AU6339" s="2"/>
      <c r="AV6339" s="2"/>
      <c r="AW6339" s="2"/>
      <c r="AX6339" s="2"/>
      <c r="AY6339" s="2"/>
      <c r="AZ6339" s="2"/>
      <c r="BA6339" s="2"/>
      <c r="BB6339" s="2"/>
      <c r="BC6339" s="2"/>
      <c r="BD6339" s="2"/>
      <c r="BE6339" s="2"/>
      <c r="BF6339" s="2"/>
      <c r="BG6339" s="2"/>
      <c r="BH6339" s="2"/>
      <c r="BI6339" s="2"/>
      <c r="BJ6339" s="2"/>
      <c r="BK6339" s="2"/>
      <c r="BL6339" s="2"/>
      <c r="BM6339" s="2"/>
      <c r="BN6339" s="2"/>
      <c r="BO6339" s="2"/>
      <c r="BP6339" s="2"/>
      <c r="BQ6339" s="2"/>
      <c r="BR6339" s="2"/>
      <c r="BS6339" s="2"/>
      <c r="BT6339" s="2"/>
      <c r="BU6339" s="2"/>
      <c r="BV6339" s="2"/>
      <c r="BW6339" s="2"/>
      <c r="BX6339" s="2"/>
      <c r="BY6339" s="2"/>
    </row>
    <row r="6340" spans="38:77" s="11" customFormat="1" x14ac:dyDescent="0.3">
      <c r="AL6340" s="2"/>
      <c r="AM6340" s="2"/>
      <c r="AN6340" s="2"/>
      <c r="AO6340" s="2"/>
      <c r="AP6340" s="2"/>
      <c r="AQ6340" s="2"/>
      <c r="AR6340" s="2"/>
      <c r="AS6340" s="2"/>
      <c r="AT6340" s="2"/>
      <c r="AU6340" s="2"/>
      <c r="AV6340" s="2"/>
      <c r="AW6340" s="2"/>
      <c r="AX6340" s="2"/>
      <c r="AY6340" s="2"/>
      <c r="AZ6340" s="2"/>
      <c r="BA6340" s="2"/>
      <c r="BB6340" s="2"/>
      <c r="BC6340" s="2"/>
      <c r="BD6340" s="2"/>
      <c r="BE6340" s="2"/>
      <c r="BF6340" s="2"/>
      <c r="BG6340" s="2"/>
      <c r="BH6340" s="2"/>
      <c r="BI6340" s="2"/>
      <c r="BJ6340" s="2"/>
      <c r="BK6340" s="2"/>
      <c r="BL6340" s="2"/>
      <c r="BM6340" s="2"/>
      <c r="BN6340" s="2"/>
      <c r="BO6340" s="2"/>
      <c r="BP6340" s="2"/>
      <c r="BQ6340" s="2"/>
      <c r="BR6340" s="2"/>
      <c r="BS6340" s="2"/>
      <c r="BT6340" s="2"/>
      <c r="BU6340" s="2"/>
      <c r="BV6340" s="2"/>
      <c r="BW6340" s="2"/>
      <c r="BX6340" s="2"/>
      <c r="BY6340" s="2"/>
    </row>
    <row r="6341" spans="38:77" s="11" customFormat="1" x14ac:dyDescent="0.3">
      <c r="AL6341" s="2"/>
      <c r="AM6341" s="2"/>
      <c r="AN6341" s="2"/>
      <c r="AO6341" s="2"/>
      <c r="AP6341" s="2"/>
      <c r="AQ6341" s="2"/>
      <c r="AR6341" s="2"/>
      <c r="AS6341" s="2"/>
      <c r="AT6341" s="2"/>
      <c r="AU6341" s="2"/>
      <c r="AV6341" s="2"/>
      <c r="AW6341" s="2"/>
      <c r="AX6341" s="2"/>
      <c r="AY6341" s="2"/>
      <c r="AZ6341" s="2"/>
      <c r="BA6341" s="2"/>
      <c r="BB6341" s="2"/>
      <c r="BC6341" s="2"/>
      <c r="BD6341" s="2"/>
      <c r="BE6341" s="2"/>
      <c r="BF6341" s="2"/>
      <c r="BG6341" s="2"/>
      <c r="BH6341" s="2"/>
      <c r="BI6341" s="2"/>
      <c r="BJ6341" s="2"/>
      <c r="BK6341" s="2"/>
      <c r="BL6341" s="2"/>
      <c r="BM6341" s="2"/>
      <c r="BN6341" s="2"/>
      <c r="BO6341" s="2"/>
      <c r="BP6341" s="2"/>
      <c r="BQ6341" s="2"/>
      <c r="BR6341" s="2"/>
      <c r="BS6341" s="2"/>
      <c r="BT6341" s="2"/>
      <c r="BU6341" s="2"/>
      <c r="BV6341" s="2"/>
      <c r="BW6341" s="2"/>
      <c r="BX6341" s="2"/>
      <c r="BY6341" s="2"/>
    </row>
    <row r="6342" spans="38:77" s="11" customFormat="1" x14ac:dyDescent="0.3">
      <c r="AL6342" s="2"/>
      <c r="AM6342" s="2"/>
      <c r="AN6342" s="2"/>
      <c r="AO6342" s="2"/>
      <c r="AP6342" s="2"/>
      <c r="AQ6342" s="2"/>
      <c r="AR6342" s="2"/>
      <c r="AS6342" s="2"/>
      <c r="AT6342" s="2"/>
      <c r="AU6342" s="2"/>
      <c r="AV6342" s="2"/>
      <c r="AW6342" s="2"/>
      <c r="AX6342" s="2"/>
      <c r="AY6342" s="2"/>
      <c r="AZ6342" s="2"/>
      <c r="BA6342" s="2"/>
      <c r="BB6342" s="2"/>
      <c r="BC6342" s="2"/>
      <c r="BD6342" s="2"/>
      <c r="BE6342" s="2"/>
      <c r="BF6342" s="2"/>
      <c r="BG6342" s="2"/>
      <c r="BH6342" s="2"/>
      <c r="BI6342" s="2"/>
      <c r="BJ6342" s="2"/>
      <c r="BK6342" s="2"/>
      <c r="BL6342" s="2"/>
      <c r="BM6342" s="2"/>
      <c r="BN6342" s="2"/>
      <c r="BO6342" s="2"/>
      <c r="BP6342" s="2"/>
      <c r="BQ6342" s="2"/>
      <c r="BR6342" s="2"/>
      <c r="BS6342" s="2"/>
      <c r="BT6342" s="2"/>
      <c r="BU6342" s="2"/>
      <c r="BV6342" s="2"/>
      <c r="BW6342" s="2"/>
      <c r="BX6342" s="2"/>
      <c r="BY6342" s="2"/>
    </row>
    <row r="6343" spans="38:77" s="11" customFormat="1" x14ac:dyDescent="0.3">
      <c r="AL6343" s="2"/>
      <c r="AM6343" s="2"/>
      <c r="AN6343" s="2"/>
      <c r="AO6343" s="2"/>
      <c r="AP6343" s="2"/>
      <c r="AQ6343" s="2"/>
      <c r="AR6343" s="2"/>
      <c r="AS6343" s="2"/>
      <c r="AT6343" s="2"/>
      <c r="AU6343" s="2"/>
      <c r="AV6343" s="2"/>
      <c r="AW6343" s="2"/>
      <c r="AX6343" s="2"/>
      <c r="AY6343" s="2"/>
      <c r="AZ6343" s="2"/>
      <c r="BA6343" s="2"/>
      <c r="BB6343" s="2"/>
      <c r="BC6343" s="2"/>
      <c r="BD6343" s="2"/>
      <c r="BE6343" s="2"/>
      <c r="BF6343" s="2"/>
      <c r="BG6343" s="2"/>
      <c r="BH6343" s="2"/>
      <c r="BI6343" s="2"/>
      <c r="BJ6343" s="2"/>
      <c r="BK6343" s="2"/>
      <c r="BL6343" s="2"/>
      <c r="BM6343" s="2"/>
      <c r="BN6343" s="2"/>
      <c r="BO6343" s="2"/>
      <c r="BP6343" s="2"/>
      <c r="BQ6343" s="2"/>
      <c r="BR6343" s="2"/>
      <c r="BS6343" s="2"/>
      <c r="BT6343" s="2"/>
      <c r="BU6343" s="2"/>
      <c r="BV6343" s="2"/>
      <c r="BW6343" s="2"/>
      <c r="BX6343" s="2"/>
      <c r="BY6343" s="2"/>
    </row>
    <row r="6344" spans="38:77" s="11" customFormat="1" x14ac:dyDescent="0.3">
      <c r="AL6344" s="2"/>
      <c r="AM6344" s="2"/>
      <c r="AN6344" s="2"/>
      <c r="AO6344" s="2"/>
      <c r="AP6344" s="2"/>
      <c r="AQ6344" s="2"/>
      <c r="AR6344" s="2"/>
      <c r="AS6344" s="2"/>
      <c r="AT6344" s="2"/>
      <c r="AU6344" s="2"/>
      <c r="AV6344" s="2"/>
      <c r="AW6344" s="2"/>
      <c r="AX6344" s="2"/>
      <c r="AY6344" s="2"/>
      <c r="AZ6344" s="2"/>
      <c r="BA6344" s="2"/>
      <c r="BB6344" s="2"/>
      <c r="BC6344" s="2"/>
      <c r="BD6344" s="2"/>
      <c r="BE6344" s="2"/>
      <c r="BF6344" s="2"/>
      <c r="BG6344" s="2"/>
      <c r="BH6344" s="2"/>
      <c r="BI6344" s="2"/>
      <c r="BJ6344" s="2"/>
      <c r="BK6344" s="2"/>
      <c r="BL6344" s="2"/>
      <c r="BM6344" s="2"/>
      <c r="BN6344" s="2"/>
      <c r="BO6344" s="2"/>
      <c r="BP6344" s="2"/>
      <c r="BQ6344" s="2"/>
      <c r="BR6344" s="2"/>
      <c r="BS6344" s="2"/>
      <c r="BT6344" s="2"/>
      <c r="BU6344" s="2"/>
      <c r="BV6344" s="2"/>
      <c r="BW6344" s="2"/>
      <c r="BX6344" s="2"/>
      <c r="BY6344" s="2"/>
    </row>
    <row r="6345" spans="38:77" s="11" customFormat="1" x14ac:dyDescent="0.3">
      <c r="AL6345" s="2"/>
      <c r="AM6345" s="2"/>
      <c r="AN6345" s="2"/>
      <c r="AO6345" s="2"/>
      <c r="AP6345" s="2"/>
      <c r="AQ6345" s="2"/>
      <c r="AR6345" s="2"/>
      <c r="AS6345" s="2"/>
      <c r="AT6345" s="2"/>
      <c r="AU6345" s="2"/>
      <c r="AV6345" s="2"/>
      <c r="AW6345" s="2"/>
      <c r="AX6345" s="2"/>
      <c r="AY6345" s="2"/>
      <c r="AZ6345" s="2"/>
      <c r="BA6345" s="2"/>
      <c r="BB6345" s="2"/>
      <c r="BC6345" s="2"/>
      <c r="BD6345" s="2"/>
      <c r="BE6345" s="2"/>
      <c r="BF6345" s="2"/>
      <c r="BG6345" s="2"/>
      <c r="BH6345" s="2"/>
      <c r="BI6345" s="2"/>
      <c r="BJ6345" s="2"/>
      <c r="BK6345" s="2"/>
      <c r="BL6345" s="2"/>
      <c r="BM6345" s="2"/>
      <c r="BN6345" s="2"/>
      <c r="BO6345" s="2"/>
      <c r="BP6345" s="2"/>
      <c r="BQ6345" s="2"/>
      <c r="BR6345" s="2"/>
      <c r="BS6345" s="2"/>
      <c r="BT6345" s="2"/>
      <c r="BU6345" s="2"/>
      <c r="BV6345" s="2"/>
      <c r="BW6345" s="2"/>
      <c r="BX6345" s="2"/>
      <c r="BY6345" s="2"/>
    </row>
    <row r="6346" spans="38:77" s="11" customFormat="1" x14ac:dyDescent="0.3">
      <c r="AL6346" s="2"/>
      <c r="AM6346" s="2"/>
      <c r="AN6346" s="2"/>
      <c r="AO6346" s="2"/>
      <c r="AP6346" s="2"/>
      <c r="AQ6346" s="2"/>
      <c r="AR6346" s="2"/>
      <c r="AS6346" s="2"/>
      <c r="AT6346" s="2"/>
      <c r="AU6346" s="2"/>
      <c r="AV6346" s="2"/>
      <c r="AW6346" s="2"/>
      <c r="AX6346" s="2"/>
      <c r="AY6346" s="2"/>
      <c r="AZ6346" s="2"/>
      <c r="BA6346" s="2"/>
      <c r="BB6346" s="2"/>
      <c r="BC6346" s="2"/>
      <c r="BD6346" s="2"/>
      <c r="BE6346" s="2"/>
      <c r="BF6346" s="2"/>
      <c r="BG6346" s="2"/>
      <c r="BH6346" s="2"/>
      <c r="BI6346" s="2"/>
      <c r="BJ6346" s="2"/>
      <c r="BK6346" s="2"/>
      <c r="BL6346" s="2"/>
      <c r="BM6346" s="2"/>
      <c r="BN6346" s="2"/>
      <c r="BO6346" s="2"/>
      <c r="BP6346" s="2"/>
      <c r="BQ6346" s="2"/>
      <c r="BR6346" s="2"/>
      <c r="BS6346" s="2"/>
      <c r="BT6346" s="2"/>
      <c r="BU6346" s="2"/>
      <c r="BV6346" s="2"/>
      <c r="BW6346" s="2"/>
      <c r="BX6346" s="2"/>
      <c r="BY6346" s="2"/>
    </row>
    <row r="6347" spans="38:77" s="11" customFormat="1" x14ac:dyDescent="0.3">
      <c r="AL6347" s="2"/>
      <c r="AM6347" s="2"/>
      <c r="AN6347" s="2"/>
      <c r="AO6347" s="2"/>
      <c r="AP6347" s="2"/>
      <c r="AQ6347" s="2"/>
      <c r="AR6347" s="2"/>
      <c r="AS6347" s="2"/>
      <c r="AT6347" s="2"/>
      <c r="AU6347" s="2"/>
      <c r="AV6347" s="2"/>
      <c r="AW6347" s="2"/>
      <c r="AX6347" s="2"/>
      <c r="AY6347" s="2"/>
      <c r="AZ6347" s="2"/>
      <c r="BA6347" s="2"/>
      <c r="BB6347" s="2"/>
      <c r="BC6347" s="2"/>
      <c r="BD6347" s="2"/>
      <c r="BE6347" s="2"/>
      <c r="BF6347" s="2"/>
      <c r="BG6347" s="2"/>
      <c r="BH6347" s="2"/>
      <c r="BI6347" s="2"/>
      <c r="BJ6347" s="2"/>
      <c r="BK6347" s="2"/>
      <c r="BL6347" s="2"/>
      <c r="BM6347" s="2"/>
      <c r="BN6347" s="2"/>
      <c r="BO6347" s="2"/>
      <c r="BP6347" s="2"/>
      <c r="BQ6347" s="2"/>
      <c r="BR6347" s="2"/>
      <c r="BS6347" s="2"/>
      <c r="BT6347" s="2"/>
      <c r="BU6347" s="2"/>
      <c r="BV6347" s="2"/>
      <c r="BW6347" s="2"/>
      <c r="BX6347" s="2"/>
      <c r="BY6347" s="2"/>
    </row>
    <row r="6348" spans="38:77" s="11" customFormat="1" x14ac:dyDescent="0.3">
      <c r="AL6348" s="2"/>
      <c r="AM6348" s="2"/>
      <c r="AN6348" s="2"/>
      <c r="AO6348" s="2"/>
      <c r="AP6348" s="2"/>
      <c r="AQ6348" s="2"/>
      <c r="AR6348" s="2"/>
      <c r="AS6348" s="2"/>
      <c r="AT6348" s="2"/>
      <c r="AU6348" s="2"/>
      <c r="AV6348" s="2"/>
      <c r="AW6348" s="2"/>
      <c r="AX6348" s="2"/>
      <c r="AY6348" s="2"/>
      <c r="AZ6348" s="2"/>
      <c r="BA6348" s="2"/>
      <c r="BB6348" s="2"/>
      <c r="BC6348" s="2"/>
      <c r="BD6348" s="2"/>
      <c r="BE6348" s="2"/>
      <c r="BF6348" s="2"/>
      <c r="BG6348" s="2"/>
      <c r="BH6348" s="2"/>
      <c r="BI6348" s="2"/>
      <c r="BJ6348" s="2"/>
      <c r="BK6348" s="2"/>
      <c r="BL6348" s="2"/>
      <c r="BM6348" s="2"/>
      <c r="BN6348" s="2"/>
      <c r="BO6348" s="2"/>
      <c r="BP6348" s="2"/>
      <c r="BQ6348" s="2"/>
      <c r="BR6348" s="2"/>
      <c r="BS6348" s="2"/>
      <c r="BT6348" s="2"/>
      <c r="BU6348" s="2"/>
      <c r="BV6348" s="2"/>
      <c r="BW6348" s="2"/>
      <c r="BX6348" s="2"/>
      <c r="BY6348" s="2"/>
    </row>
    <row r="6349" spans="38:77" s="11" customFormat="1" x14ac:dyDescent="0.3">
      <c r="AL6349" s="2"/>
      <c r="AM6349" s="2"/>
      <c r="AN6349" s="2"/>
      <c r="AO6349" s="2"/>
      <c r="AP6349" s="2"/>
      <c r="AQ6349" s="2"/>
      <c r="AR6349" s="2"/>
      <c r="AS6349" s="2"/>
      <c r="AT6349" s="2"/>
      <c r="AU6349" s="2"/>
      <c r="AV6349" s="2"/>
      <c r="AW6349" s="2"/>
      <c r="AX6349" s="2"/>
      <c r="AY6349" s="2"/>
      <c r="AZ6349" s="2"/>
      <c r="BA6349" s="2"/>
      <c r="BB6349" s="2"/>
      <c r="BC6349" s="2"/>
      <c r="BD6349" s="2"/>
      <c r="BE6349" s="2"/>
      <c r="BF6349" s="2"/>
      <c r="BG6349" s="2"/>
      <c r="BH6349" s="2"/>
      <c r="BI6349" s="2"/>
      <c r="BJ6349" s="2"/>
      <c r="BK6349" s="2"/>
      <c r="BL6349" s="2"/>
      <c r="BM6349" s="2"/>
      <c r="BN6349" s="2"/>
      <c r="BO6349" s="2"/>
      <c r="BP6349" s="2"/>
      <c r="BQ6349" s="2"/>
      <c r="BR6349" s="2"/>
      <c r="BS6349" s="2"/>
      <c r="BT6349" s="2"/>
      <c r="BU6349" s="2"/>
      <c r="BV6349" s="2"/>
      <c r="BW6349" s="2"/>
      <c r="BX6349" s="2"/>
      <c r="BY6349" s="2"/>
    </row>
    <row r="6350" spans="38:77" s="11" customFormat="1" x14ac:dyDescent="0.3">
      <c r="AL6350" s="2"/>
      <c r="AM6350" s="2"/>
      <c r="AN6350" s="2"/>
      <c r="AO6350" s="2"/>
      <c r="AP6350" s="2"/>
      <c r="AQ6350" s="2"/>
      <c r="AR6350" s="2"/>
      <c r="AS6350" s="2"/>
      <c r="AT6350" s="2"/>
      <c r="AU6350" s="2"/>
      <c r="AV6350" s="2"/>
      <c r="AW6350" s="2"/>
      <c r="AX6350" s="2"/>
      <c r="AY6350" s="2"/>
      <c r="AZ6350" s="2"/>
      <c r="BA6350" s="2"/>
      <c r="BB6350" s="2"/>
      <c r="BC6350" s="2"/>
      <c r="BD6350" s="2"/>
      <c r="BE6350" s="2"/>
      <c r="BF6350" s="2"/>
      <c r="BG6350" s="2"/>
      <c r="BH6350" s="2"/>
      <c r="BI6350" s="2"/>
      <c r="BJ6350" s="2"/>
      <c r="BK6350" s="2"/>
      <c r="BL6350" s="2"/>
      <c r="BM6350" s="2"/>
      <c r="BN6350" s="2"/>
      <c r="BO6350" s="2"/>
      <c r="BP6350" s="2"/>
      <c r="BQ6350" s="2"/>
      <c r="BR6350" s="2"/>
      <c r="BS6350" s="2"/>
      <c r="BT6350" s="2"/>
      <c r="BU6350" s="2"/>
      <c r="BV6350" s="2"/>
      <c r="BW6350" s="2"/>
      <c r="BX6350" s="2"/>
      <c r="BY6350" s="2"/>
    </row>
    <row r="6351" spans="38:77" s="11" customFormat="1" x14ac:dyDescent="0.3">
      <c r="AL6351" s="2"/>
      <c r="AM6351" s="2"/>
      <c r="AN6351" s="2"/>
      <c r="AO6351" s="2"/>
      <c r="AP6351" s="2"/>
      <c r="AQ6351" s="2"/>
      <c r="AR6351" s="2"/>
      <c r="AS6351" s="2"/>
      <c r="AT6351" s="2"/>
      <c r="AU6351" s="2"/>
      <c r="AV6351" s="2"/>
      <c r="AW6351" s="2"/>
      <c r="AX6351" s="2"/>
      <c r="AY6351" s="2"/>
      <c r="AZ6351" s="2"/>
      <c r="BA6351" s="2"/>
      <c r="BB6351" s="2"/>
      <c r="BC6351" s="2"/>
      <c r="BD6351" s="2"/>
      <c r="BE6351" s="2"/>
      <c r="BF6351" s="2"/>
      <c r="BG6351" s="2"/>
      <c r="BH6351" s="2"/>
      <c r="BI6351" s="2"/>
      <c r="BJ6351" s="2"/>
      <c r="BK6351" s="2"/>
      <c r="BL6351" s="2"/>
      <c r="BM6351" s="2"/>
      <c r="BN6351" s="2"/>
      <c r="BO6351" s="2"/>
      <c r="BP6351" s="2"/>
      <c r="BQ6351" s="2"/>
      <c r="BR6351" s="2"/>
      <c r="BS6351" s="2"/>
      <c r="BT6351" s="2"/>
      <c r="BU6351" s="2"/>
      <c r="BV6351" s="2"/>
      <c r="BW6351" s="2"/>
      <c r="BX6351" s="2"/>
      <c r="BY6351" s="2"/>
    </row>
    <row r="6352" spans="38:77" s="11" customFormat="1" x14ac:dyDescent="0.3">
      <c r="AL6352" s="2"/>
      <c r="AM6352" s="2"/>
      <c r="AN6352" s="2"/>
      <c r="AO6352" s="2"/>
      <c r="AP6352" s="2"/>
      <c r="AQ6352" s="2"/>
      <c r="AR6352" s="2"/>
      <c r="AS6352" s="2"/>
      <c r="AT6352" s="2"/>
      <c r="AU6352" s="2"/>
      <c r="AV6352" s="2"/>
      <c r="AW6352" s="2"/>
      <c r="AX6352" s="2"/>
      <c r="AY6352" s="2"/>
      <c r="AZ6352" s="2"/>
      <c r="BA6352" s="2"/>
      <c r="BB6352" s="2"/>
      <c r="BC6352" s="2"/>
      <c r="BD6352" s="2"/>
      <c r="BE6352" s="2"/>
      <c r="BF6352" s="2"/>
      <c r="BG6352" s="2"/>
      <c r="BH6352" s="2"/>
      <c r="BI6352" s="2"/>
      <c r="BJ6352" s="2"/>
      <c r="BK6352" s="2"/>
      <c r="BL6352" s="2"/>
      <c r="BM6352" s="2"/>
      <c r="BN6352" s="2"/>
      <c r="BO6352" s="2"/>
      <c r="BP6352" s="2"/>
      <c r="BQ6352" s="2"/>
      <c r="BR6352" s="2"/>
      <c r="BS6352" s="2"/>
      <c r="BT6352" s="2"/>
      <c r="BU6352" s="2"/>
      <c r="BV6352" s="2"/>
      <c r="BW6352" s="2"/>
      <c r="BX6352" s="2"/>
      <c r="BY6352" s="2"/>
    </row>
    <row r="6353" spans="38:77" s="11" customFormat="1" x14ac:dyDescent="0.3">
      <c r="AL6353" s="2"/>
      <c r="AM6353" s="2"/>
      <c r="AN6353" s="2"/>
      <c r="AO6353" s="2"/>
      <c r="AP6353" s="2"/>
      <c r="AQ6353" s="2"/>
      <c r="AR6353" s="2"/>
      <c r="AS6353" s="2"/>
      <c r="AT6353" s="2"/>
      <c r="AU6353" s="2"/>
      <c r="AV6353" s="2"/>
      <c r="AW6353" s="2"/>
      <c r="AX6353" s="2"/>
      <c r="AY6353" s="2"/>
      <c r="AZ6353" s="2"/>
      <c r="BA6353" s="2"/>
      <c r="BB6353" s="2"/>
      <c r="BC6353" s="2"/>
      <c r="BD6353" s="2"/>
      <c r="BE6353" s="2"/>
      <c r="BF6353" s="2"/>
      <c r="BG6353" s="2"/>
      <c r="BH6353" s="2"/>
      <c r="BI6353" s="2"/>
      <c r="BJ6353" s="2"/>
      <c r="BK6353" s="2"/>
      <c r="BL6353" s="2"/>
      <c r="BM6353" s="2"/>
      <c r="BN6353" s="2"/>
      <c r="BO6353" s="2"/>
      <c r="BP6353" s="2"/>
      <c r="BQ6353" s="2"/>
      <c r="BR6353" s="2"/>
      <c r="BS6353" s="2"/>
      <c r="BT6353" s="2"/>
      <c r="BU6353" s="2"/>
      <c r="BV6353" s="2"/>
      <c r="BW6353" s="2"/>
      <c r="BX6353" s="2"/>
      <c r="BY6353" s="2"/>
    </row>
    <row r="6354" spans="38:77" s="11" customFormat="1" x14ac:dyDescent="0.3">
      <c r="AL6354" s="2"/>
      <c r="AM6354" s="2"/>
      <c r="AN6354" s="2"/>
      <c r="AO6354" s="2"/>
      <c r="AP6354" s="2"/>
      <c r="AQ6354" s="2"/>
      <c r="AR6354" s="2"/>
      <c r="AS6354" s="2"/>
      <c r="AT6354" s="2"/>
      <c r="AU6354" s="2"/>
      <c r="AV6354" s="2"/>
      <c r="AW6354" s="2"/>
      <c r="AX6354" s="2"/>
      <c r="AY6354" s="2"/>
      <c r="AZ6354" s="2"/>
      <c r="BA6354" s="2"/>
      <c r="BB6354" s="2"/>
      <c r="BC6354" s="2"/>
      <c r="BD6354" s="2"/>
      <c r="BE6354" s="2"/>
      <c r="BF6354" s="2"/>
      <c r="BG6354" s="2"/>
      <c r="BH6354" s="2"/>
      <c r="BI6354" s="2"/>
      <c r="BJ6354" s="2"/>
      <c r="BK6354" s="2"/>
      <c r="BL6354" s="2"/>
      <c r="BM6354" s="2"/>
      <c r="BN6354" s="2"/>
      <c r="BO6354" s="2"/>
      <c r="BP6354" s="2"/>
      <c r="BQ6354" s="2"/>
      <c r="BR6354" s="2"/>
      <c r="BS6354" s="2"/>
      <c r="BT6354" s="2"/>
      <c r="BU6354" s="2"/>
      <c r="BV6354" s="2"/>
      <c r="BW6354" s="2"/>
      <c r="BX6354" s="2"/>
      <c r="BY6354" s="2"/>
    </row>
    <row r="6355" spans="38:77" s="11" customFormat="1" x14ac:dyDescent="0.3">
      <c r="AL6355" s="2"/>
      <c r="AM6355" s="2"/>
      <c r="AN6355" s="2"/>
      <c r="AO6355" s="2"/>
      <c r="AP6355" s="2"/>
      <c r="AQ6355" s="2"/>
      <c r="AR6355" s="2"/>
      <c r="AS6355" s="2"/>
      <c r="AT6355" s="2"/>
      <c r="AU6355" s="2"/>
      <c r="AV6355" s="2"/>
      <c r="AW6355" s="2"/>
      <c r="AX6355" s="2"/>
      <c r="AY6355" s="2"/>
      <c r="AZ6355" s="2"/>
      <c r="BA6355" s="2"/>
      <c r="BB6355" s="2"/>
      <c r="BC6355" s="2"/>
      <c r="BD6355" s="2"/>
      <c r="BE6355" s="2"/>
      <c r="BF6355" s="2"/>
      <c r="BG6355" s="2"/>
      <c r="BH6355" s="2"/>
      <c r="BI6355" s="2"/>
      <c r="BJ6355" s="2"/>
      <c r="BK6355" s="2"/>
      <c r="BL6355" s="2"/>
      <c r="BM6355" s="2"/>
      <c r="BN6355" s="2"/>
      <c r="BO6355" s="2"/>
      <c r="BP6355" s="2"/>
      <c r="BQ6355" s="2"/>
      <c r="BR6355" s="2"/>
      <c r="BS6355" s="2"/>
      <c r="BT6355" s="2"/>
      <c r="BU6355" s="2"/>
      <c r="BV6355" s="2"/>
      <c r="BW6355" s="2"/>
      <c r="BX6355" s="2"/>
      <c r="BY6355" s="2"/>
    </row>
    <row r="6356" spans="38:77" s="11" customFormat="1" x14ac:dyDescent="0.3">
      <c r="AL6356" s="2"/>
      <c r="AM6356" s="2"/>
      <c r="AN6356" s="2"/>
      <c r="AO6356" s="2"/>
      <c r="AP6356" s="2"/>
      <c r="AQ6356" s="2"/>
      <c r="AR6356" s="2"/>
      <c r="AS6356" s="2"/>
      <c r="AT6356" s="2"/>
      <c r="AU6356" s="2"/>
      <c r="AV6356" s="2"/>
      <c r="AW6356" s="2"/>
      <c r="AX6356" s="2"/>
      <c r="AY6356" s="2"/>
      <c r="AZ6356" s="2"/>
      <c r="BA6356" s="2"/>
      <c r="BB6356" s="2"/>
      <c r="BC6356" s="2"/>
      <c r="BD6356" s="2"/>
      <c r="BE6356" s="2"/>
      <c r="BF6356" s="2"/>
      <c r="BG6356" s="2"/>
      <c r="BH6356" s="2"/>
      <c r="BI6356" s="2"/>
      <c r="BJ6356" s="2"/>
      <c r="BK6356" s="2"/>
      <c r="BL6356" s="2"/>
      <c r="BM6356" s="2"/>
      <c r="BN6356" s="2"/>
      <c r="BO6356" s="2"/>
      <c r="BP6356" s="2"/>
      <c r="BQ6356" s="2"/>
      <c r="BR6356" s="2"/>
      <c r="BS6356" s="2"/>
      <c r="BT6356" s="2"/>
      <c r="BU6356" s="2"/>
      <c r="BV6356" s="2"/>
      <c r="BW6356" s="2"/>
      <c r="BX6356" s="2"/>
      <c r="BY6356" s="2"/>
    </row>
    <row r="6357" spans="38:77" s="11" customFormat="1" x14ac:dyDescent="0.3">
      <c r="AL6357" s="2"/>
      <c r="AM6357" s="2"/>
      <c r="AN6357" s="2"/>
      <c r="AO6357" s="2"/>
      <c r="AP6357" s="2"/>
      <c r="AQ6357" s="2"/>
      <c r="AR6357" s="2"/>
      <c r="AS6357" s="2"/>
      <c r="AT6357" s="2"/>
      <c r="AU6357" s="2"/>
      <c r="AV6357" s="2"/>
      <c r="AW6357" s="2"/>
      <c r="AX6357" s="2"/>
      <c r="AY6357" s="2"/>
      <c r="AZ6357" s="2"/>
      <c r="BA6357" s="2"/>
      <c r="BB6357" s="2"/>
      <c r="BC6357" s="2"/>
      <c r="BD6357" s="2"/>
      <c r="BE6357" s="2"/>
      <c r="BF6357" s="2"/>
      <c r="BG6357" s="2"/>
      <c r="BH6357" s="2"/>
      <c r="BI6357" s="2"/>
      <c r="BJ6357" s="2"/>
      <c r="BK6357" s="2"/>
      <c r="BL6357" s="2"/>
      <c r="BM6357" s="2"/>
      <c r="BN6357" s="2"/>
      <c r="BO6357" s="2"/>
      <c r="BP6357" s="2"/>
      <c r="BQ6357" s="2"/>
      <c r="BR6357" s="2"/>
      <c r="BS6357" s="2"/>
      <c r="BT6357" s="2"/>
      <c r="BU6357" s="2"/>
      <c r="BV6357" s="2"/>
      <c r="BW6357" s="2"/>
      <c r="BX6357" s="2"/>
      <c r="BY6357" s="2"/>
    </row>
    <row r="6358" spans="38:77" s="11" customFormat="1" x14ac:dyDescent="0.3">
      <c r="AL6358" s="2"/>
      <c r="AM6358" s="2"/>
      <c r="AN6358" s="2"/>
      <c r="AO6358" s="2"/>
      <c r="AP6358" s="2"/>
      <c r="AQ6358" s="2"/>
      <c r="AR6358" s="2"/>
      <c r="AS6358" s="2"/>
      <c r="AT6358" s="2"/>
      <c r="AU6358" s="2"/>
      <c r="AV6358" s="2"/>
      <c r="AW6358" s="2"/>
      <c r="AX6358" s="2"/>
      <c r="AY6358" s="2"/>
      <c r="AZ6358" s="2"/>
      <c r="BA6358" s="2"/>
      <c r="BB6358" s="2"/>
      <c r="BC6358" s="2"/>
      <c r="BD6358" s="2"/>
      <c r="BE6358" s="2"/>
      <c r="BF6358" s="2"/>
      <c r="BG6358" s="2"/>
      <c r="BH6358" s="2"/>
      <c r="BI6358" s="2"/>
      <c r="BJ6358" s="2"/>
      <c r="BK6358" s="2"/>
      <c r="BL6358" s="2"/>
      <c r="BM6358" s="2"/>
      <c r="BN6358" s="2"/>
      <c r="BO6358" s="2"/>
      <c r="BP6358" s="2"/>
      <c r="BQ6358" s="2"/>
      <c r="BR6358" s="2"/>
      <c r="BS6358" s="2"/>
      <c r="BT6358" s="2"/>
      <c r="BU6358" s="2"/>
      <c r="BV6358" s="2"/>
      <c r="BW6358" s="2"/>
      <c r="BX6358" s="2"/>
      <c r="BY6358" s="2"/>
    </row>
    <row r="6359" spans="38:77" s="11" customFormat="1" x14ac:dyDescent="0.3">
      <c r="AL6359" s="2"/>
      <c r="AM6359" s="2"/>
      <c r="AN6359" s="2"/>
      <c r="AO6359" s="2"/>
      <c r="AP6359" s="2"/>
      <c r="AQ6359" s="2"/>
      <c r="AR6359" s="2"/>
      <c r="AS6359" s="2"/>
      <c r="AT6359" s="2"/>
      <c r="AU6359" s="2"/>
      <c r="AV6359" s="2"/>
      <c r="AW6359" s="2"/>
      <c r="AX6359" s="2"/>
      <c r="AY6359" s="2"/>
      <c r="AZ6359" s="2"/>
      <c r="BA6359" s="2"/>
      <c r="BB6359" s="2"/>
      <c r="BC6359" s="2"/>
      <c r="BD6359" s="2"/>
      <c r="BE6359" s="2"/>
      <c r="BF6359" s="2"/>
      <c r="BG6359" s="2"/>
      <c r="BH6359" s="2"/>
      <c r="BI6359" s="2"/>
      <c r="BJ6359" s="2"/>
      <c r="BK6359" s="2"/>
      <c r="BL6359" s="2"/>
      <c r="BM6359" s="2"/>
      <c r="BN6359" s="2"/>
      <c r="BO6359" s="2"/>
      <c r="BP6359" s="2"/>
      <c r="BQ6359" s="2"/>
      <c r="BR6359" s="2"/>
      <c r="BS6359" s="2"/>
      <c r="BT6359" s="2"/>
      <c r="BU6359" s="2"/>
      <c r="BV6359" s="2"/>
      <c r="BW6359" s="2"/>
      <c r="BX6359" s="2"/>
      <c r="BY6359" s="2"/>
    </row>
    <row r="6360" spans="38:77" s="11" customFormat="1" x14ac:dyDescent="0.3">
      <c r="AL6360" s="2"/>
      <c r="AM6360" s="2"/>
      <c r="AN6360" s="2"/>
      <c r="AO6360" s="2"/>
      <c r="AP6360" s="2"/>
      <c r="AQ6360" s="2"/>
      <c r="AR6360" s="2"/>
      <c r="AS6360" s="2"/>
      <c r="AT6360" s="2"/>
      <c r="AU6360" s="2"/>
      <c r="AV6360" s="2"/>
      <c r="AW6360" s="2"/>
      <c r="AX6360" s="2"/>
      <c r="AY6360" s="2"/>
      <c r="AZ6360" s="2"/>
      <c r="BA6360" s="2"/>
      <c r="BB6360" s="2"/>
      <c r="BC6360" s="2"/>
      <c r="BD6360" s="2"/>
      <c r="BE6360" s="2"/>
      <c r="BF6360" s="2"/>
      <c r="BG6360" s="2"/>
      <c r="BH6360" s="2"/>
      <c r="BI6360" s="2"/>
      <c r="BJ6360" s="2"/>
      <c r="BK6360" s="2"/>
      <c r="BL6360" s="2"/>
      <c r="BM6360" s="2"/>
      <c r="BN6360" s="2"/>
      <c r="BO6360" s="2"/>
      <c r="BP6360" s="2"/>
      <c r="BQ6360" s="2"/>
      <c r="BR6360" s="2"/>
      <c r="BS6360" s="2"/>
      <c r="BT6360" s="2"/>
      <c r="BU6360" s="2"/>
      <c r="BV6360" s="2"/>
      <c r="BW6360" s="2"/>
      <c r="BX6360" s="2"/>
      <c r="BY6360" s="2"/>
    </row>
    <row r="6361" spans="38:77" s="11" customFormat="1" x14ac:dyDescent="0.3">
      <c r="AL6361" s="2"/>
      <c r="AM6361" s="2"/>
      <c r="AN6361" s="2"/>
      <c r="AO6361" s="2"/>
      <c r="AP6361" s="2"/>
      <c r="AQ6361" s="2"/>
      <c r="AR6361" s="2"/>
      <c r="AS6361" s="2"/>
      <c r="AT6361" s="2"/>
      <c r="AU6361" s="2"/>
      <c r="AV6361" s="2"/>
      <c r="AW6361" s="2"/>
      <c r="AX6361" s="2"/>
      <c r="AY6361" s="2"/>
      <c r="AZ6361" s="2"/>
      <c r="BA6361" s="2"/>
      <c r="BB6361" s="2"/>
      <c r="BC6361" s="2"/>
      <c r="BD6361" s="2"/>
      <c r="BE6361" s="2"/>
      <c r="BF6361" s="2"/>
      <c r="BG6361" s="2"/>
      <c r="BH6361" s="2"/>
      <c r="BI6361" s="2"/>
      <c r="BJ6361" s="2"/>
      <c r="BK6361" s="2"/>
      <c r="BL6361" s="2"/>
      <c r="BM6361" s="2"/>
      <c r="BN6361" s="2"/>
      <c r="BO6361" s="2"/>
      <c r="BP6361" s="2"/>
      <c r="BQ6361" s="2"/>
      <c r="BR6361" s="2"/>
      <c r="BS6361" s="2"/>
      <c r="BT6361" s="2"/>
      <c r="BU6361" s="2"/>
      <c r="BV6361" s="2"/>
      <c r="BW6361" s="2"/>
      <c r="BX6361" s="2"/>
      <c r="BY6361" s="2"/>
    </row>
    <row r="6362" spans="38:77" s="11" customFormat="1" x14ac:dyDescent="0.3">
      <c r="AL6362" s="2"/>
      <c r="AM6362" s="2"/>
      <c r="AN6362" s="2"/>
      <c r="AO6362" s="2"/>
      <c r="AP6362" s="2"/>
      <c r="AQ6362" s="2"/>
      <c r="AR6362" s="2"/>
      <c r="AS6362" s="2"/>
      <c r="AT6362" s="2"/>
      <c r="AU6362" s="2"/>
      <c r="AV6362" s="2"/>
      <c r="AW6362" s="2"/>
      <c r="AX6362" s="2"/>
      <c r="AY6362" s="2"/>
      <c r="AZ6362" s="2"/>
      <c r="BA6362" s="2"/>
      <c r="BB6362" s="2"/>
      <c r="BC6362" s="2"/>
      <c r="BD6362" s="2"/>
      <c r="BE6362" s="2"/>
      <c r="BF6362" s="2"/>
      <c r="BG6362" s="2"/>
      <c r="BH6362" s="2"/>
      <c r="BI6362" s="2"/>
      <c r="BJ6362" s="2"/>
      <c r="BK6362" s="2"/>
      <c r="BL6362" s="2"/>
      <c r="BM6362" s="2"/>
      <c r="BN6362" s="2"/>
      <c r="BO6362" s="2"/>
      <c r="BP6362" s="2"/>
      <c r="BQ6362" s="2"/>
      <c r="BR6362" s="2"/>
      <c r="BS6362" s="2"/>
      <c r="BT6362" s="2"/>
      <c r="BU6362" s="2"/>
      <c r="BV6362" s="2"/>
      <c r="BW6362" s="2"/>
      <c r="BX6362" s="2"/>
      <c r="BY6362" s="2"/>
    </row>
    <row r="6363" spans="38:77" s="11" customFormat="1" x14ac:dyDescent="0.3">
      <c r="AL6363" s="2"/>
      <c r="AM6363" s="2"/>
      <c r="AN6363" s="2"/>
      <c r="AO6363" s="2"/>
      <c r="AP6363" s="2"/>
      <c r="AQ6363" s="2"/>
      <c r="AR6363" s="2"/>
      <c r="AS6363" s="2"/>
      <c r="AT6363" s="2"/>
      <c r="AU6363" s="2"/>
      <c r="AV6363" s="2"/>
      <c r="AW6363" s="2"/>
      <c r="AX6363" s="2"/>
      <c r="AY6363" s="2"/>
      <c r="AZ6363" s="2"/>
      <c r="BA6363" s="2"/>
      <c r="BB6363" s="2"/>
      <c r="BC6363" s="2"/>
      <c r="BD6363" s="2"/>
      <c r="BE6363" s="2"/>
      <c r="BF6363" s="2"/>
      <c r="BG6363" s="2"/>
      <c r="BH6363" s="2"/>
      <c r="BI6363" s="2"/>
      <c r="BJ6363" s="2"/>
      <c r="BK6363" s="2"/>
      <c r="BL6363" s="2"/>
      <c r="BM6363" s="2"/>
      <c r="BN6363" s="2"/>
      <c r="BO6363" s="2"/>
      <c r="BP6363" s="2"/>
      <c r="BQ6363" s="2"/>
      <c r="BR6363" s="2"/>
      <c r="BS6363" s="2"/>
      <c r="BT6363" s="2"/>
      <c r="BU6363" s="2"/>
      <c r="BV6363" s="2"/>
      <c r="BW6363" s="2"/>
      <c r="BX6363" s="2"/>
      <c r="BY6363" s="2"/>
    </row>
    <row r="6364" spans="38:77" s="11" customFormat="1" x14ac:dyDescent="0.3">
      <c r="AL6364" s="2"/>
      <c r="AM6364" s="2"/>
      <c r="AN6364" s="2"/>
      <c r="AO6364" s="2"/>
      <c r="AP6364" s="2"/>
      <c r="AQ6364" s="2"/>
      <c r="AR6364" s="2"/>
      <c r="AS6364" s="2"/>
      <c r="AT6364" s="2"/>
      <c r="AU6364" s="2"/>
      <c r="AV6364" s="2"/>
      <c r="AW6364" s="2"/>
      <c r="AX6364" s="2"/>
      <c r="AY6364" s="2"/>
      <c r="AZ6364" s="2"/>
      <c r="BA6364" s="2"/>
      <c r="BB6364" s="2"/>
      <c r="BC6364" s="2"/>
      <c r="BD6364" s="2"/>
      <c r="BE6364" s="2"/>
      <c r="BF6364" s="2"/>
      <c r="BG6364" s="2"/>
      <c r="BH6364" s="2"/>
      <c r="BI6364" s="2"/>
      <c r="BJ6364" s="2"/>
      <c r="BK6364" s="2"/>
      <c r="BL6364" s="2"/>
      <c r="BM6364" s="2"/>
      <c r="BN6364" s="2"/>
      <c r="BO6364" s="2"/>
      <c r="BP6364" s="2"/>
      <c r="BQ6364" s="2"/>
      <c r="BR6364" s="2"/>
      <c r="BS6364" s="2"/>
      <c r="BT6364" s="2"/>
      <c r="BU6364" s="2"/>
      <c r="BV6364" s="2"/>
      <c r="BW6364" s="2"/>
      <c r="BX6364" s="2"/>
      <c r="BY6364" s="2"/>
    </row>
    <row r="6365" spans="38:77" s="11" customFormat="1" x14ac:dyDescent="0.3">
      <c r="AL6365" s="2"/>
      <c r="AM6365" s="2"/>
      <c r="AN6365" s="2"/>
      <c r="AO6365" s="2"/>
      <c r="AP6365" s="2"/>
      <c r="AQ6365" s="2"/>
      <c r="AR6365" s="2"/>
      <c r="AS6365" s="2"/>
      <c r="AT6365" s="2"/>
      <c r="AU6365" s="2"/>
      <c r="AV6365" s="2"/>
      <c r="AW6365" s="2"/>
      <c r="AX6365" s="2"/>
      <c r="AY6365" s="2"/>
      <c r="AZ6365" s="2"/>
      <c r="BA6365" s="2"/>
      <c r="BB6365" s="2"/>
      <c r="BC6365" s="2"/>
      <c r="BD6365" s="2"/>
      <c r="BE6365" s="2"/>
      <c r="BF6365" s="2"/>
      <c r="BG6365" s="2"/>
      <c r="BH6365" s="2"/>
      <c r="BI6365" s="2"/>
      <c r="BJ6365" s="2"/>
      <c r="BK6365" s="2"/>
      <c r="BL6365" s="2"/>
      <c r="BM6365" s="2"/>
      <c r="BN6365" s="2"/>
      <c r="BO6365" s="2"/>
      <c r="BP6365" s="2"/>
      <c r="BQ6365" s="2"/>
      <c r="BR6365" s="2"/>
      <c r="BS6365" s="2"/>
      <c r="BT6365" s="2"/>
      <c r="BU6365" s="2"/>
      <c r="BV6365" s="2"/>
      <c r="BW6365" s="2"/>
      <c r="BX6365" s="2"/>
      <c r="BY6365" s="2"/>
    </row>
    <row r="6366" spans="38:77" s="11" customFormat="1" x14ac:dyDescent="0.3">
      <c r="AL6366" s="2"/>
      <c r="AM6366" s="2"/>
      <c r="AN6366" s="2"/>
      <c r="AO6366" s="2"/>
      <c r="AP6366" s="2"/>
      <c r="AQ6366" s="2"/>
      <c r="AR6366" s="2"/>
      <c r="AS6366" s="2"/>
      <c r="AT6366" s="2"/>
      <c r="AU6366" s="2"/>
      <c r="AV6366" s="2"/>
      <c r="AW6366" s="2"/>
      <c r="AX6366" s="2"/>
      <c r="AY6366" s="2"/>
      <c r="AZ6366" s="2"/>
      <c r="BA6366" s="2"/>
      <c r="BB6366" s="2"/>
      <c r="BC6366" s="2"/>
      <c r="BD6366" s="2"/>
      <c r="BE6366" s="2"/>
      <c r="BF6366" s="2"/>
      <c r="BG6366" s="2"/>
      <c r="BH6366" s="2"/>
      <c r="BI6366" s="2"/>
      <c r="BJ6366" s="2"/>
      <c r="BK6366" s="2"/>
      <c r="BL6366" s="2"/>
      <c r="BM6366" s="2"/>
      <c r="BN6366" s="2"/>
      <c r="BO6366" s="2"/>
      <c r="BP6366" s="2"/>
      <c r="BQ6366" s="2"/>
      <c r="BR6366" s="2"/>
      <c r="BS6366" s="2"/>
      <c r="BT6366" s="2"/>
      <c r="BU6366" s="2"/>
      <c r="BV6366" s="2"/>
      <c r="BW6366" s="2"/>
      <c r="BX6366" s="2"/>
      <c r="BY6366" s="2"/>
    </row>
    <row r="6367" spans="38:77" s="11" customFormat="1" x14ac:dyDescent="0.3">
      <c r="AL6367" s="2"/>
      <c r="AM6367" s="2"/>
      <c r="AN6367" s="2"/>
      <c r="AO6367" s="2"/>
      <c r="AP6367" s="2"/>
      <c r="AQ6367" s="2"/>
      <c r="AR6367" s="2"/>
      <c r="AS6367" s="2"/>
      <c r="AT6367" s="2"/>
      <c r="AU6367" s="2"/>
      <c r="AV6367" s="2"/>
      <c r="AW6367" s="2"/>
      <c r="AX6367" s="2"/>
      <c r="AY6367" s="2"/>
      <c r="AZ6367" s="2"/>
      <c r="BA6367" s="2"/>
      <c r="BB6367" s="2"/>
      <c r="BC6367" s="2"/>
      <c r="BD6367" s="2"/>
      <c r="BE6367" s="2"/>
      <c r="BF6367" s="2"/>
      <c r="BG6367" s="2"/>
      <c r="BH6367" s="2"/>
      <c r="BI6367" s="2"/>
      <c r="BJ6367" s="2"/>
      <c r="BK6367" s="2"/>
      <c r="BL6367" s="2"/>
      <c r="BM6367" s="2"/>
      <c r="BN6367" s="2"/>
      <c r="BO6367" s="2"/>
      <c r="BP6367" s="2"/>
      <c r="BQ6367" s="2"/>
      <c r="BR6367" s="2"/>
      <c r="BS6367" s="2"/>
      <c r="BT6367" s="2"/>
      <c r="BU6367" s="2"/>
      <c r="BV6367" s="2"/>
      <c r="BW6367" s="2"/>
      <c r="BX6367" s="2"/>
      <c r="BY6367" s="2"/>
    </row>
    <row r="6368" spans="38:77" s="11" customFormat="1" x14ac:dyDescent="0.3">
      <c r="AL6368" s="2"/>
      <c r="AM6368" s="2"/>
      <c r="AN6368" s="2"/>
      <c r="AO6368" s="2"/>
      <c r="AP6368" s="2"/>
      <c r="AQ6368" s="2"/>
      <c r="AR6368" s="2"/>
      <c r="AS6368" s="2"/>
      <c r="AT6368" s="2"/>
      <c r="AU6368" s="2"/>
      <c r="AV6368" s="2"/>
      <c r="AW6368" s="2"/>
      <c r="AX6368" s="2"/>
      <c r="AY6368" s="2"/>
      <c r="AZ6368" s="2"/>
      <c r="BA6368" s="2"/>
      <c r="BB6368" s="2"/>
      <c r="BC6368" s="2"/>
      <c r="BD6368" s="2"/>
      <c r="BE6368" s="2"/>
      <c r="BF6368" s="2"/>
      <c r="BG6368" s="2"/>
      <c r="BH6368" s="2"/>
      <c r="BI6368" s="2"/>
      <c r="BJ6368" s="2"/>
      <c r="BK6368" s="2"/>
      <c r="BL6368" s="2"/>
      <c r="BM6368" s="2"/>
      <c r="BN6368" s="2"/>
      <c r="BO6368" s="2"/>
      <c r="BP6368" s="2"/>
      <c r="BQ6368" s="2"/>
      <c r="BR6368" s="2"/>
      <c r="BS6368" s="2"/>
      <c r="BT6368" s="2"/>
      <c r="BU6368" s="2"/>
      <c r="BV6368" s="2"/>
      <c r="BW6368" s="2"/>
      <c r="BX6368" s="2"/>
      <c r="BY6368" s="2"/>
    </row>
    <row r="6369" spans="38:77" s="11" customFormat="1" x14ac:dyDescent="0.3">
      <c r="AL6369" s="2"/>
      <c r="AM6369" s="2"/>
      <c r="AN6369" s="2"/>
      <c r="AO6369" s="2"/>
      <c r="AP6369" s="2"/>
      <c r="AQ6369" s="2"/>
      <c r="AR6369" s="2"/>
      <c r="AS6369" s="2"/>
      <c r="AT6369" s="2"/>
      <c r="AU6369" s="2"/>
      <c r="AV6369" s="2"/>
      <c r="AW6369" s="2"/>
      <c r="AX6369" s="2"/>
      <c r="AY6369" s="2"/>
      <c r="AZ6369" s="2"/>
      <c r="BA6369" s="2"/>
      <c r="BB6369" s="2"/>
      <c r="BC6369" s="2"/>
      <c r="BD6369" s="2"/>
      <c r="BE6369" s="2"/>
      <c r="BF6369" s="2"/>
      <c r="BG6369" s="2"/>
      <c r="BH6369" s="2"/>
      <c r="BI6369" s="2"/>
      <c r="BJ6369" s="2"/>
      <c r="BK6369" s="2"/>
      <c r="BL6369" s="2"/>
      <c r="BM6369" s="2"/>
      <c r="BN6369" s="2"/>
      <c r="BO6369" s="2"/>
      <c r="BP6369" s="2"/>
      <c r="BQ6369" s="2"/>
      <c r="BR6369" s="2"/>
      <c r="BS6369" s="2"/>
      <c r="BT6369" s="2"/>
      <c r="BU6369" s="2"/>
      <c r="BV6369" s="2"/>
      <c r="BW6369" s="2"/>
      <c r="BX6369" s="2"/>
      <c r="BY6369" s="2"/>
    </row>
    <row r="6370" spans="38:77" s="11" customFormat="1" x14ac:dyDescent="0.3">
      <c r="AL6370" s="2"/>
      <c r="AM6370" s="2"/>
      <c r="AN6370" s="2"/>
      <c r="AO6370" s="2"/>
      <c r="AP6370" s="2"/>
      <c r="AQ6370" s="2"/>
      <c r="AR6370" s="2"/>
      <c r="AS6370" s="2"/>
      <c r="AT6370" s="2"/>
      <c r="AU6370" s="2"/>
      <c r="AV6370" s="2"/>
      <c r="AW6370" s="2"/>
      <c r="AX6370" s="2"/>
      <c r="AY6370" s="2"/>
      <c r="AZ6370" s="2"/>
      <c r="BA6370" s="2"/>
      <c r="BB6370" s="2"/>
      <c r="BC6370" s="2"/>
      <c r="BD6370" s="2"/>
      <c r="BE6370" s="2"/>
      <c r="BF6370" s="2"/>
      <c r="BG6370" s="2"/>
      <c r="BH6370" s="2"/>
      <c r="BI6370" s="2"/>
      <c r="BJ6370" s="2"/>
      <c r="BK6370" s="2"/>
      <c r="BL6370" s="2"/>
      <c r="BM6370" s="2"/>
      <c r="BN6370" s="2"/>
      <c r="BO6370" s="2"/>
      <c r="BP6370" s="2"/>
      <c r="BQ6370" s="2"/>
      <c r="BR6370" s="2"/>
      <c r="BS6370" s="2"/>
      <c r="BT6370" s="2"/>
      <c r="BU6370" s="2"/>
      <c r="BV6370" s="2"/>
      <c r="BW6370" s="2"/>
      <c r="BX6370" s="2"/>
      <c r="BY6370" s="2"/>
    </row>
    <row r="6371" spans="38:77" s="11" customFormat="1" x14ac:dyDescent="0.3">
      <c r="AL6371" s="2"/>
      <c r="AM6371" s="2"/>
      <c r="AN6371" s="2"/>
      <c r="AO6371" s="2"/>
      <c r="AP6371" s="2"/>
      <c r="AQ6371" s="2"/>
      <c r="AR6371" s="2"/>
      <c r="AS6371" s="2"/>
      <c r="AT6371" s="2"/>
      <c r="AU6371" s="2"/>
      <c r="AV6371" s="2"/>
      <c r="AW6371" s="2"/>
      <c r="AX6371" s="2"/>
      <c r="AY6371" s="2"/>
      <c r="AZ6371" s="2"/>
      <c r="BA6371" s="2"/>
      <c r="BB6371" s="2"/>
      <c r="BC6371" s="2"/>
      <c r="BD6371" s="2"/>
      <c r="BE6371" s="2"/>
      <c r="BF6371" s="2"/>
      <c r="BG6371" s="2"/>
      <c r="BH6371" s="2"/>
      <c r="BI6371" s="2"/>
      <c r="BJ6371" s="2"/>
      <c r="BK6371" s="2"/>
      <c r="BL6371" s="2"/>
      <c r="BM6371" s="2"/>
      <c r="BN6371" s="2"/>
      <c r="BO6371" s="2"/>
      <c r="BP6371" s="2"/>
      <c r="BQ6371" s="2"/>
      <c r="BR6371" s="2"/>
      <c r="BS6371" s="2"/>
      <c r="BT6371" s="2"/>
      <c r="BU6371" s="2"/>
      <c r="BV6371" s="2"/>
      <c r="BW6371" s="2"/>
      <c r="BX6371" s="2"/>
      <c r="BY6371" s="2"/>
    </row>
    <row r="6372" spans="38:77" s="11" customFormat="1" x14ac:dyDescent="0.3">
      <c r="AL6372" s="2"/>
      <c r="AM6372" s="2"/>
      <c r="AN6372" s="2"/>
      <c r="AO6372" s="2"/>
      <c r="AP6372" s="2"/>
      <c r="AQ6372" s="2"/>
      <c r="AR6372" s="2"/>
      <c r="AS6372" s="2"/>
      <c r="AT6372" s="2"/>
      <c r="AU6372" s="2"/>
      <c r="AV6372" s="2"/>
      <c r="AW6372" s="2"/>
      <c r="AX6372" s="2"/>
      <c r="AY6372" s="2"/>
      <c r="AZ6372" s="2"/>
      <c r="BA6372" s="2"/>
      <c r="BB6372" s="2"/>
      <c r="BC6372" s="2"/>
      <c r="BD6372" s="2"/>
      <c r="BE6372" s="2"/>
      <c r="BF6372" s="2"/>
      <c r="BG6372" s="2"/>
      <c r="BH6372" s="2"/>
      <c r="BI6372" s="2"/>
      <c r="BJ6372" s="2"/>
      <c r="BK6372" s="2"/>
      <c r="BL6372" s="2"/>
      <c r="BM6372" s="2"/>
      <c r="BN6372" s="2"/>
      <c r="BO6372" s="2"/>
      <c r="BP6372" s="2"/>
      <c r="BQ6372" s="2"/>
      <c r="BR6372" s="2"/>
      <c r="BS6372" s="2"/>
      <c r="BT6372" s="2"/>
      <c r="BU6372" s="2"/>
      <c r="BV6372" s="2"/>
      <c r="BW6372" s="2"/>
      <c r="BX6372" s="2"/>
      <c r="BY6372" s="2"/>
    </row>
    <row r="6373" spans="38:77" s="11" customFormat="1" x14ac:dyDescent="0.3">
      <c r="AL6373" s="2"/>
      <c r="AM6373" s="2"/>
      <c r="AN6373" s="2"/>
      <c r="AO6373" s="2"/>
      <c r="AP6373" s="2"/>
      <c r="AQ6373" s="2"/>
      <c r="AR6373" s="2"/>
      <c r="AS6373" s="2"/>
      <c r="AT6373" s="2"/>
      <c r="AU6373" s="2"/>
      <c r="AV6373" s="2"/>
      <c r="AW6373" s="2"/>
      <c r="AX6373" s="2"/>
      <c r="AY6373" s="2"/>
      <c r="AZ6373" s="2"/>
      <c r="BA6373" s="2"/>
      <c r="BB6373" s="2"/>
      <c r="BC6373" s="2"/>
      <c r="BD6373" s="2"/>
      <c r="BE6373" s="2"/>
      <c r="BF6373" s="2"/>
      <c r="BG6373" s="2"/>
      <c r="BH6373" s="2"/>
      <c r="BI6373" s="2"/>
      <c r="BJ6373" s="2"/>
      <c r="BK6373" s="2"/>
      <c r="BL6373" s="2"/>
      <c r="BM6373" s="2"/>
      <c r="BN6373" s="2"/>
      <c r="BO6373" s="2"/>
      <c r="BP6373" s="2"/>
      <c r="BQ6373" s="2"/>
      <c r="BR6373" s="2"/>
      <c r="BS6373" s="2"/>
      <c r="BT6373" s="2"/>
      <c r="BU6373" s="2"/>
      <c r="BV6373" s="2"/>
      <c r="BW6373" s="2"/>
      <c r="BX6373" s="2"/>
      <c r="BY6373" s="2"/>
    </row>
    <row r="6374" spans="38:77" s="11" customFormat="1" x14ac:dyDescent="0.3">
      <c r="AL6374" s="2"/>
      <c r="AM6374" s="2"/>
      <c r="AN6374" s="2"/>
      <c r="AO6374" s="2"/>
      <c r="AP6374" s="2"/>
      <c r="AQ6374" s="2"/>
      <c r="AR6374" s="2"/>
      <c r="AS6374" s="2"/>
      <c r="AT6374" s="2"/>
      <c r="AU6374" s="2"/>
      <c r="AV6374" s="2"/>
      <c r="AW6374" s="2"/>
      <c r="AX6374" s="2"/>
      <c r="AY6374" s="2"/>
      <c r="AZ6374" s="2"/>
      <c r="BA6374" s="2"/>
      <c r="BB6374" s="2"/>
      <c r="BC6374" s="2"/>
      <c r="BD6374" s="2"/>
      <c r="BE6374" s="2"/>
      <c r="BF6374" s="2"/>
      <c r="BG6374" s="2"/>
      <c r="BH6374" s="2"/>
      <c r="BI6374" s="2"/>
      <c r="BJ6374" s="2"/>
      <c r="BK6374" s="2"/>
      <c r="BL6374" s="2"/>
      <c r="BM6374" s="2"/>
      <c r="BN6374" s="2"/>
      <c r="BO6374" s="2"/>
      <c r="BP6374" s="2"/>
      <c r="BQ6374" s="2"/>
      <c r="BR6374" s="2"/>
      <c r="BS6374" s="2"/>
      <c r="BT6374" s="2"/>
      <c r="BU6374" s="2"/>
      <c r="BV6374" s="2"/>
      <c r="BW6374" s="2"/>
      <c r="BX6374" s="2"/>
      <c r="BY6374" s="2"/>
    </row>
    <row r="6375" spans="38:77" s="11" customFormat="1" x14ac:dyDescent="0.3">
      <c r="AL6375" s="2"/>
      <c r="AM6375" s="2"/>
      <c r="AN6375" s="2"/>
      <c r="AO6375" s="2"/>
      <c r="AP6375" s="2"/>
      <c r="AQ6375" s="2"/>
      <c r="AR6375" s="2"/>
      <c r="AS6375" s="2"/>
      <c r="AT6375" s="2"/>
      <c r="AU6375" s="2"/>
      <c r="AV6375" s="2"/>
      <c r="AW6375" s="2"/>
      <c r="AX6375" s="2"/>
      <c r="AY6375" s="2"/>
      <c r="AZ6375" s="2"/>
      <c r="BA6375" s="2"/>
      <c r="BB6375" s="2"/>
      <c r="BC6375" s="2"/>
      <c r="BD6375" s="2"/>
      <c r="BE6375" s="2"/>
      <c r="BF6375" s="2"/>
      <c r="BG6375" s="2"/>
      <c r="BH6375" s="2"/>
      <c r="BI6375" s="2"/>
      <c r="BJ6375" s="2"/>
      <c r="BK6375" s="2"/>
      <c r="BL6375" s="2"/>
      <c r="BM6375" s="2"/>
      <c r="BN6375" s="2"/>
      <c r="BO6375" s="2"/>
      <c r="BP6375" s="2"/>
      <c r="BQ6375" s="2"/>
      <c r="BR6375" s="2"/>
      <c r="BS6375" s="2"/>
      <c r="BT6375" s="2"/>
      <c r="BU6375" s="2"/>
      <c r="BV6375" s="2"/>
      <c r="BW6375" s="2"/>
      <c r="BX6375" s="2"/>
      <c r="BY6375" s="2"/>
    </row>
    <row r="6376" spans="38:77" s="11" customFormat="1" x14ac:dyDescent="0.3">
      <c r="AL6376" s="2"/>
      <c r="AM6376" s="2"/>
      <c r="AN6376" s="2"/>
      <c r="AO6376" s="2"/>
      <c r="AP6376" s="2"/>
      <c r="AQ6376" s="2"/>
      <c r="AR6376" s="2"/>
      <c r="AS6376" s="2"/>
      <c r="AT6376" s="2"/>
      <c r="AU6376" s="2"/>
      <c r="AV6376" s="2"/>
      <c r="AW6376" s="2"/>
      <c r="AX6376" s="2"/>
      <c r="AY6376" s="2"/>
      <c r="AZ6376" s="2"/>
      <c r="BA6376" s="2"/>
      <c r="BB6376" s="2"/>
      <c r="BC6376" s="2"/>
      <c r="BD6376" s="2"/>
      <c r="BE6376" s="2"/>
      <c r="BF6376" s="2"/>
      <c r="BG6376" s="2"/>
      <c r="BH6376" s="2"/>
      <c r="BI6376" s="2"/>
      <c r="BJ6376" s="2"/>
      <c r="BK6376" s="2"/>
      <c r="BL6376" s="2"/>
      <c r="BM6376" s="2"/>
      <c r="BN6376" s="2"/>
      <c r="BO6376" s="2"/>
      <c r="BP6376" s="2"/>
      <c r="BQ6376" s="2"/>
      <c r="BR6376" s="2"/>
      <c r="BS6376" s="2"/>
      <c r="BT6376" s="2"/>
      <c r="BU6376" s="2"/>
      <c r="BV6376" s="2"/>
      <c r="BW6376" s="2"/>
      <c r="BX6376" s="2"/>
      <c r="BY6376" s="2"/>
    </row>
    <row r="6377" spans="38:77" s="11" customFormat="1" x14ac:dyDescent="0.3">
      <c r="AL6377" s="2"/>
      <c r="AM6377" s="2"/>
      <c r="AN6377" s="2"/>
      <c r="AO6377" s="2"/>
      <c r="AP6377" s="2"/>
      <c r="AQ6377" s="2"/>
      <c r="AR6377" s="2"/>
      <c r="AS6377" s="2"/>
      <c r="AT6377" s="2"/>
      <c r="AU6377" s="2"/>
      <c r="AV6377" s="2"/>
      <c r="AW6377" s="2"/>
      <c r="AX6377" s="2"/>
      <c r="AY6377" s="2"/>
      <c r="AZ6377" s="2"/>
      <c r="BA6377" s="2"/>
      <c r="BB6377" s="2"/>
      <c r="BC6377" s="2"/>
      <c r="BD6377" s="2"/>
      <c r="BE6377" s="2"/>
      <c r="BF6377" s="2"/>
      <c r="BG6377" s="2"/>
      <c r="BH6377" s="2"/>
      <c r="BI6377" s="2"/>
      <c r="BJ6377" s="2"/>
      <c r="BK6377" s="2"/>
      <c r="BL6377" s="2"/>
      <c r="BM6377" s="2"/>
      <c r="BN6377" s="2"/>
      <c r="BO6377" s="2"/>
      <c r="BP6377" s="2"/>
      <c r="BQ6377" s="2"/>
      <c r="BR6377" s="2"/>
      <c r="BS6377" s="2"/>
      <c r="BT6377" s="2"/>
      <c r="BU6377" s="2"/>
      <c r="BV6377" s="2"/>
      <c r="BW6377" s="2"/>
      <c r="BX6377" s="2"/>
      <c r="BY6377" s="2"/>
    </row>
    <row r="6378" spans="38:77" s="11" customFormat="1" x14ac:dyDescent="0.3">
      <c r="AL6378" s="2"/>
      <c r="AM6378" s="2"/>
      <c r="AN6378" s="2"/>
      <c r="AO6378" s="2"/>
      <c r="AP6378" s="2"/>
      <c r="AQ6378" s="2"/>
      <c r="AR6378" s="2"/>
      <c r="AS6378" s="2"/>
      <c r="AT6378" s="2"/>
      <c r="AU6378" s="2"/>
      <c r="AV6378" s="2"/>
      <c r="AW6378" s="2"/>
      <c r="AX6378" s="2"/>
      <c r="AY6378" s="2"/>
      <c r="AZ6378" s="2"/>
      <c r="BA6378" s="2"/>
      <c r="BB6378" s="2"/>
      <c r="BC6378" s="2"/>
      <c r="BD6378" s="2"/>
      <c r="BE6378" s="2"/>
      <c r="BF6378" s="2"/>
      <c r="BG6378" s="2"/>
      <c r="BH6378" s="2"/>
      <c r="BI6378" s="2"/>
      <c r="BJ6378" s="2"/>
      <c r="BK6378" s="2"/>
      <c r="BL6378" s="2"/>
      <c r="BM6378" s="2"/>
      <c r="BN6378" s="2"/>
      <c r="BO6378" s="2"/>
      <c r="BP6378" s="2"/>
      <c r="BQ6378" s="2"/>
      <c r="BR6378" s="2"/>
      <c r="BS6378" s="2"/>
      <c r="BT6378" s="2"/>
      <c r="BU6378" s="2"/>
      <c r="BV6378" s="2"/>
      <c r="BW6378" s="2"/>
      <c r="BX6378" s="2"/>
      <c r="BY6378" s="2"/>
    </row>
    <row r="6379" spans="38:77" s="11" customFormat="1" x14ac:dyDescent="0.3">
      <c r="AL6379" s="2"/>
      <c r="AM6379" s="2"/>
      <c r="AN6379" s="2"/>
      <c r="AO6379" s="2"/>
      <c r="AP6379" s="2"/>
      <c r="AQ6379" s="2"/>
      <c r="AR6379" s="2"/>
      <c r="AS6379" s="2"/>
      <c r="AT6379" s="2"/>
      <c r="AU6379" s="2"/>
      <c r="AV6379" s="2"/>
      <c r="AW6379" s="2"/>
      <c r="AX6379" s="2"/>
      <c r="AY6379" s="2"/>
      <c r="AZ6379" s="2"/>
      <c r="BA6379" s="2"/>
      <c r="BB6379" s="2"/>
      <c r="BC6379" s="2"/>
      <c r="BD6379" s="2"/>
      <c r="BE6379" s="2"/>
      <c r="BF6379" s="2"/>
      <c r="BG6379" s="2"/>
      <c r="BH6379" s="2"/>
      <c r="BI6379" s="2"/>
      <c r="BJ6379" s="2"/>
      <c r="BK6379" s="2"/>
      <c r="BL6379" s="2"/>
      <c r="BM6379" s="2"/>
      <c r="BN6379" s="2"/>
      <c r="BO6379" s="2"/>
      <c r="BP6379" s="2"/>
      <c r="BQ6379" s="2"/>
      <c r="BR6379" s="2"/>
      <c r="BS6379" s="2"/>
      <c r="BT6379" s="2"/>
      <c r="BU6379" s="2"/>
      <c r="BV6379" s="2"/>
      <c r="BW6379" s="2"/>
      <c r="BX6379" s="2"/>
      <c r="BY6379" s="2"/>
    </row>
    <row r="6380" spans="38:77" s="11" customFormat="1" x14ac:dyDescent="0.3">
      <c r="AL6380" s="2"/>
      <c r="AM6380" s="2"/>
      <c r="AN6380" s="2"/>
      <c r="AO6380" s="2"/>
      <c r="AP6380" s="2"/>
      <c r="AQ6380" s="2"/>
      <c r="AR6380" s="2"/>
      <c r="AS6380" s="2"/>
      <c r="AT6380" s="2"/>
      <c r="AU6380" s="2"/>
      <c r="AV6380" s="2"/>
      <c r="AW6380" s="2"/>
      <c r="AX6380" s="2"/>
      <c r="AY6380" s="2"/>
      <c r="AZ6380" s="2"/>
      <c r="BA6380" s="2"/>
      <c r="BB6380" s="2"/>
      <c r="BC6380" s="2"/>
      <c r="BD6380" s="2"/>
      <c r="BE6380" s="2"/>
      <c r="BF6380" s="2"/>
      <c r="BG6380" s="2"/>
      <c r="BH6380" s="2"/>
      <c r="BI6380" s="2"/>
      <c r="BJ6380" s="2"/>
      <c r="BK6380" s="2"/>
      <c r="BL6380" s="2"/>
      <c r="BM6380" s="2"/>
      <c r="BN6380" s="2"/>
      <c r="BO6380" s="2"/>
      <c r="BP6380" s="2"/>
      <c r="BQ6380" s="2"/>
      <c r="BR6380" s="2"/>
      <c r="BS6380" s="2"/>
      <c r="BT6380" s="2"/>
      <c r="BU6380" s="2"/>
      <c r="BV6380" s="2"/>
      <c r="BW6380" s="2"/>
      <c r="BX6380" s="2"/>
      <c r="BY6380" s="2"/>
    </row>
    <row r="6381" spans="38:77" s="11" customFormat="1" x14ac:dyDescent="0.3">
      <c r="AL6381" s="2"/>
      <c r="AM6381" s="2"/>
      <c r="AN6381" s="2"/>
      <c r="AO6381" s="2"/>
      <c r="AP6381" s="2"/>
      <c r="AQ6381" s="2"/>
      <c r="AR6381" s="2"/>
      <c r="AS6381" s="2"/>
      <c r="AT6381" s="2"/>
      <c r="AU6381" s="2"/>
      <c r="AV6381" s="2"/>
      <c r="AW6381" s="2"/>
      <c r="AX6381" s="2"/>
      <c r="AY6381" s="2"/>
      <c r="AZ6381" s="2"/>
      <c r="BA6381" s="2"/>
      <c r="BB6381" s="2"/>
      <c r="BC6381" s="2"/>
      <c r="BD6381" s="2"/>
      <c r="BE6381" s="2"/>
      <c r="BF6381" s="2"/>
      <c r="BG6381" s="2"/>
      <c r="BH6381" s="2"/>
      <c r="BI6381" s="2"/>
      <c r="BJ6381" s="2"/>
      <c r="BK6381" s="2"/>
      <c r="BL6381" s="2"/>
      <c r="BM6381" s="2"/>
      <c r="BN6381" s="2"/>
      <c r="BO6381" s="2"/>
      <c r="BP6381" s="2"/>
      <c r="BQ6381" s="2"/>
      <c r="BR6381" s="2"/>
      <c r="BS6381" s="2"/>
      <c r="BT6381" s="2"/>
      <c r="BU6381" s="2"/>
      <c r="BV6381" s="2"/>
      <c r="BW6381" s="2"/>
      <c r="BX6381" s="2"/>
      <c r="BY6381" s="2"/>
    </row>
    <row r="6382" spans="38:77" s="11" customFormat="1" x14ac:dyDescent="0.3">
      <c r="AL6382" s="2"/>
      <c r="AM6382" s="2"/>
      <c r="AN6382" s="2"/>
      <c r="AO6382" s="2"/>
      <c r="AP6382" s="2"/>
      <c r="AQ6382" s="2"/>
      <c r="AR6382" s="2"/>
      <c r="AS6382" s="2"/>
      <c r="AT6382" s="2"/>
      <c r="AU6382" s="2"/>
      <c r="AV6382" s="2"/>
      <c r="AW6382" s="2"/>
      <c r="AX6382" s="2"/>
      <c r="AY6382" s="2"/>
      <c r="AZ6382" s="2"/>
      <c r="BA6382" s="2"/>
      <c r="BB6382" s="2"/>
      <c r="BC6382" s="2"/>
      <c r="BD6382" s="2"/>
      <c r="BE6382" s="2"/>
      <c r="BF6382" s="2"/>
      <c r="BG6382" s="2"/>
      <c r="BH6382" s="2"/>
      <c r="BI6382" s="2"/>
      <c r="BJ6382" s="2"/>
      <c r="BK6382" s="2"/>
      <c r="BL6382" s="2"/>
      <c r="BM6382" s="2"/>
      <c r="BN6382" s="2"/>
      <c r="BO6382" s="2"/>
      <c r="BP6382" s="2"/>
      <c r="BQ6382" s="2"/>
      <c r="BR6382" s="2"/>
      <c r="BS6382" s="2"/>
      <c r="BT6382" s="2"/>
      <c r="BU6382" s="2"/>
      <c r="BV6382" s="2"/>
      <c r="BW6382" s="2"/>
      <c r="BX6382" s="2"/>
      <c r="BY6382" s="2"/>
    </row>
    <row r="6383" spans="38:77" s="11" customFormat="1" x14ac:dyDescent="0.3">
      <c r="AL6383" s="2"/>
      <c r="AM6383" s="2"/>
      <c r="AN6383" s="2"/>
      <c r="AO6383" s="2"/>
      <c r="AP6383" s="2"/>
      <c r="AQ6383" s="2"/>
      <c r="AR6383" s="2"/>
      <c r="AS6383" s="2"/>
      <c r="AT6383" s="2"/>
      <c r="AU6383" s="2"/>
      <c r="AV6383" s="2"/>
      <c r="AW6383" s="2"/>
      <c r="AX6383" s="2"/>
      <c r="AY6383" s="2"/>
      <c r="AZ6383" s="2"/>
      <c r="BA6383" s="2"/>
      <c r="BB6383" s="2"/>
      <c r="BC6383" s="2"/>
      <c r="BD6383" s="2"/>
      <c r="BE6383" s="2"/>
      <c r="BF6383" s="2"/>
      <c r="BG6383" s="2"/>
      <c r="BH6383" s="2"/>
      <c r="BI6383" s="2"/>
      <c r="BJ6383" s="2"/>
      <c r="BK6383" s="2"/>
      <c r="BL6383" s="2"/>
      <c r="BM6383" s="2"/>
      <c r="BN6383" s="2"/>
      <c r="BO6383" s="2"/>
      <c r="BP6383" s="2"/>
      <c r="BQ6383" s="2"/>
      <c r="BR6383" s="2"/>
      <c r="BS6383" s="2"/>
      <c r="BT6383" s="2"/>
      <c r="BU6383" s="2"/>
      <c r="BV6383" s="2"/>
      <c r="BW6383" s="2"/>
      <c r="BX6383" s="2"/>
      <c r="BY6383" s="2"/>
    </row>
    <row r="6384" spans="38:77" s="11" customFormat="1" x14ac:dyDescent="0.3">
      <c r="AL6384" s="2"/>
      <c r="AM6384" s="2"/>
      <c r="AN6384" s="2"/>
      <c r="AO6384" s="2"/>
      <c r="AP6384" s="2"/>
      <c r="AQ6384" s="2"/>
      <c r="AR6384" s="2"/>
      <c r="AS6384" s="2"/>
      <c r="AT6384" s="2"/>
      <c r="AU6384" s="2"/>
      <c r="AV6384" s="2"/>
      <c r="AW6384" s="2"/>
      <c r="AX6384" s="2"/>
      <c r="AY6384" s="2"/>
      <c r="AZ6384" s="2"/>
      <c r="BA6384" s="2"/>
      <c r="BB6384" s="2"/>
      <c r="BC6384" s="2"/>
      <c r="BD6384" s="2"/>
      <c r="BE6384" s="2"/>
      <c r="BF6384" s="2"/>
      <c r="BG6384" s="2"/>
      <c r="BH6384" s="2"/>
      <c r="BI6384" s="2"/>
      <c r="BJ6384" s="2"/>
      <c r="BK6384" s="2"/>
      <c r="BL6384" s="2"/>
      <c r="BM6384" s="2"/>
      <c r="BN6384" s="2"/>
      <c r="BO6384" s="2"/>
      <c r="BP6384" s="2"/>
      <c r="BQ6384" s="2"/>
      <c r="BR6384" s="2"/>
      <c r="BS6384" s="2"/>
      <c r="BT6384" s="2"/>
      <c r="BU6384" s="2"/>
      <c r="BV6384" s="2"/>
      <c r="BW6384" s="2"/>
      <c r="BX6384" s="2"/>
      <c r="BY6384" s="2"/>
    </row>
    <row r="6385" spans="38:77" s="11" customFormat="1" x14ac:dyDescent="0.3">
      <c r="AL6385" s="2"/>
      <c r="AM6385" s="2"/>
      <c r="AN6385" s="2"/>
      <c r="AO6385" s="2"/>
      <c r="AP6385" s="2"/>
      <c r="AQ6385" s="2"/>
      <c r="AR6385" s="2"/>
      <c r="AS6385" s="2"/>
      <c r="AT6385" s="2"/>
      <c r="AU6385" s="2"/>
      <c r="AV6385" s="2"/>
      <c r="AW6385" s="2"/>
      <c r="AX6385" s="2"/>
      <c r="AY6385" s="2"/>
      <c r="AZ6385" s="2"/>
      <c r="BA6385" s="2"/>
      <c r="BB6385" s="2"/>
      <c r="BC6385" s="2"/>
      <c r="BD6385" s="2"/>
      <c r="BE6385" s="2"/>
      <c r="BF6385" s="2"/>
      <c r="BG6385" s="2"/>
      <c r="BH6385" s="2"/>
      <c r="BI6385" s="2"/>
      <c r="BJ6385" s="2"/>
      <c r="BK6385" s="2"/>
      <c r="BL6385" s="2"/>
      <c r="BM6385" s="2"/>
      <c r="BN6385" s="2"/>
      <c r="BO6385" s="2"/>
      <c r="BP6385" s="2"/>
      <c r="BQ6385" s="2"/>
      <c r="BR6385" s="2"/>
      <c r="BS6385" s="2"/>
      <c r="BT6385" s="2"/>
      <c r="BU6385" s="2"/>
      <c r="BV6385" s="2"/>
      <c r="BW6385" s="2"/>
      <c r="BX6385" s="2"/>
      <c r="BY6385" s="2"/>
    </row>
    <row r="6386" spans="38:77" s="11" customFormat="1" x14ac:dyDescent="0.3">
      <c r="AL6386" s="2"/>
      <c r="AM6386" s="2"/>
      <c r="AN6386" s="2"/>
      <c r="AO6386" s="2"/>
      <c r="AP6386" s="2"/>
      <c r="AQ6386" s="2"/>
      <c r="AR6386" s="2"/>
      <c r="AS6386" s="2"/>
      <c r="AT6386" s="2"/>
      <c r="AU6386" s="2"/>
      <c r="AV6386" s="2"/>
      <c r="AW6386" s="2"/>
      <c r="AX6386" s="2"/>
      <c r="AY6386" s="2"/>
      <c r="AZ6386" s="2"/>
      <c r="BA6386" s="2"/>
      <c r="BB6386" s="2"/>
      <c r="BC6386" s="2"/>
      <c r="BD6386" s="2"/>
      <c r="BE6386" s="2"/>
      <c r="BF6386" s="2"/>
      <c r="BG6386" s="2"/>
      <c r="BH6386" s="2"/>
      <c r="BI6386" s="2"/>
      <c r="BJ6386" s="2"/>
      <c r="BK6386" s="2"/>
      <c r="BL6386" s="2"/>
      <c r="BM6386" s="2"/>
      <c r="BN6386" s="2"/>
      <c r="BO6386" s="2"/>
      <c r="BP6386" s="2"/>
      <c r="BQ6386" s="2"/>
      <c r="BR6386" s="2"/>
      <c r="BS6386" s="2"/>
      <c r="BT6386" s="2"/>
      <c r="BU6386" s="2"/>
      <c r="BV6386" s="2"/>
      <c r="BW6386" s="2"/>
      <c r="BX6386" s="2"/>
      <c r="BY6386" s="2"/>
    </row>
    <row r="6387" spans="38:77" s="11" customFormat="1" x14ac:dyDescent="0.3">
      <c r="AL6387" s="2"/>
      <c r="AM6387" s="2"/>
      <c r="AN6387" s="2"/>
      <c r="AO6387" s="2"/>
      <c r="AP6387" s="2"/>
      <c r="AQ6387" s="2"/>
      <c r="AR6387" s="2"/>
      <c r="AS6387" s="2"/>
      <c r="AT6387" s="2"/>
      <c r="AU6387" s="2"/>
      <c r="AV6387" s="2"/>
      <c r="AW6387" s="2"/>
      <c r="AX6387" s="2"/>
      <c r="AY6387" s="2"/>
      <c r="AZ6387" s="2"/>
      <c r="BA6387" s="2"/>
      <c r="BB6387" s="2"/>
      <c r="BC6387" s="2"/>
      <c r="BD6387" s="2"/>
      <c r="BE6387" s="2"/>
      <c r="BF6387" s="2"/>
      <c r="BG6387" s="2"/>
      <c r="BH6387" s="2"/>
      <c r="BI6387" s="2"/>
      <c r="BJ6387" s="2"/>
      <c r="BK6387" s="2"/>
      <c r="BL6387" s="2"/>
      <c r="BM6387" s="2"/>
      <c r="BN6387" s="2"/>
      <c r="BO6387" s="2"/>
      <c r="BP6387" s="2"/>
      <c r="BQ6387" s="2"/>
      <c r="BR6387" s="2"/>
      <c r="BS6387" s="2"/>
      <c r="BT6387" s="2"/>
      <c r="BU6387" s="2"/>
      <c r="BV6387" s="2"/>
      <c r="BW6387" s="2"/>
      <c r="BX6387" s="2"/>
      <c r="BY6387" s="2"/>
    </row>
    <row r="6388" spans="38:77" s="11" customFormat="1" x14ac:dyDescent="0.3">
      <c r="AL6388" s="2"/>
      <c r="AM6388" s="2"/>
      <c r="AN6388" s="2"/>
      <c r="AO6388" s="2"/>
      <c r="AP6388" s="2"/>
      <c r="AQ6388" s="2"/>
      <c r="AR6388" s="2"/>
      <c r="AS6388" s="2"/>
      <c r="AT6388" s="2"/>
      <c r="AU6388" s="2"/>
      <c r="AV6388" s="2"/>
      <c r="AW6388" s="2"/>
      <c r="AX6388" s="2"/>
      <c r="AY6388" s="2"/>
      <c r="AZ6388" s="2"/>
      <c r="BA6388" s="2"/>
      <c r="BB6388" s="2"/>
      <c r="BC6388" s="2"/>
      <c r="BD6388" s="2"/>
      <c r="BE6388" s="2"/>
      <c r="BF6388" s="2"/>
      <c r="BG6388" s="2"/>
      <c r="BH6388" s="2"/>
      <c r="BI6388" s="2"/>
      <c r="BJ6388" s="2"/>
      <c r="BK6388" s="2"/>
      <c r="BL6388" s="2"/>
      <c r="BM6388" s="2"/>
      <c r="BN6388" s="2"/>
      <c r="BO6388" s="2"/>
      <c r="BP6388" s="2"/>
      <c r="BQ6388" s="2"/>
      <c r="BR6388" s="2"/>
      <c r="BS6388" s="2"/>
      <c r="BT6388" s="2"/>
      <c r="BU6388" s="2"/>
      <c r="BV6388" s="2"/>
      <c r="BW6388" s="2"/>
      <c r="BX6388" s="2"/>
      <c r="BY6388" s="2"/>
    </row>
    <row r="6389" spans="38:77" s="11" customFormat="1" x14ac:dyDescent="0.3">
      <c r="AL6389" s="2"/>
      <c r="AM6389" s="2"/>
      <c r="AN6389" s="2"/>
      <c r="AO6389" s="2"/>
      <c r="AP6389" s="2"/>
      <c r="AQ6389" s="2"/>
      <c r="AR6389" s="2"/>
      <c r="AS6389" s="2"/>
      <c r="AT6389" s="2"/>
      <c r="AU6389" s="2"/>
      <c r="AV6389" s="2"/>
      <c r="AW6389" s="2"/>
      <c r="AX6389" s="2"/>
      <c r="AY6389" s="2"/>
      <c r="AZ6389" s="2"/>
      <c r="BA6389" s="2"/>
      <c r="BB6389" s="2"/>
      <c r="BC6389" s="2"/>
      <c r="BD6389" s="2"/>
      <c r="BE6389" s="2"/>
      <c r="BF6389" s="2"/>
      <c r="BG6389" s="2"/>
      <c r="BH6389" s="2"/>
      <c r="BI6389" s="2"/>
      <c r="BJ6389" s="2"/>
      <c r="BK6389" s="2"/>
      <c r="BL6389" s="2"/>
      <c r="BM6389" s="2"/>
      <c r="BN6389" s="2"/>
      <c r="BO6389" s="2"/>
      <c r="BP6389" s="2"/>
      <c r="BQ6389" s="2"/>
      <c r="BR6389" s="2"/>
      <c r="BS6389" s="2"/>
      <c r="BT6389" s="2"/>
      <c r="BU6389" s="2"/>
      <c r="BV6389" s="2"/>
      <c r="BW6389" s="2"/>
      <c r="BX6389" s="2"/>
      <c r="BY6389" s="2"/>
    </row>
    <row r="6390" spans="38:77" s="11" customFormat="1" x14ac:dyDescent="0.3">
      <c r="AL6390" s="2"/>
      <c r="AM6390" s="2"/>
      <c r="AN6390" s="2"/>
      <c r="AO6390" s="2"/>
      <c r="AP6390" s="2"/>
      <c r="AQ6390" s="2"/>
      <c r="AR6390" s="2"/>
      <c r="AS6390" s="2"/>
      <c r="AT6390" s="2"/>
      <c r="AU6390" s="2"/>
      <c r="AV6390" s="2"/>
      <c r="AW6390" s="2"/>
      <c r="AX6390" s="2"/>
      <c r="AY6390" s="2"/>
      <c r="AZ6390" s="2"/>
      <c r="BA6390" s="2"/>
      <c r="BB6390" s="2"/>
      <c r="BC6390" s="2"/>
      <c r="BD6390" s="2"/>
      <c r="BE6390" s="2"/>
      <c r="BF6390" s="2"/>
      <c r="BG6390" s="2"/>
      <c r="BH6390" s="2"/>
      <c r="BI6390" s="2"/>
      <c r="BJ6390" s="2"/>
      <c r="BK6390" s="2"/>
      <c r="BL6390" s="2"/>
      <c r="BM6390" s="2"/>
      <c r="BN6390" s="2"/>
      <c r="BO6390" s="2"/>
      <c r="BP6390" s="2"/>
      <c r="BQ6390" s="2"/>
      <c r="BR6390" s="2"/>
      <c r="BS6390" s="2"/>
      <c r="BT6390" s="2"/>
      <c r="BU6390" s="2"/>
      <c r="BV6390" s="2"/>
      <c r="BW6390" s="2"/>
      <c r="BX6390" s="2"/>
      <c r="BY6390" s="2"/>
    </row>
    <row r="6391" spans="38:77" s="11" customFormat="1" x14ac:dyDescent="0.3">
      <c r="AL6391" s="2"/>
      <c r="AM6391" s="2"/>
      <c r="AN6391" s="2"/>
      <c r="AO6391" s="2"/>
      <c r="AP6391" s="2"/>
      <c r="AQ6391" s="2"/>
      <c r="AR6391" s="2"/>
      <c r="AS6391" s="2"/>
      <c r="AT6391" s="2"/>
      <c r="AU6391" s="2"/>
      <c r="AV6391" s="2"/>
      <c r="AW6391" s="2"/>
      <c r="AX6391" s="2"/>
      <c r="AY6391" s="2"/>
      <c r="AZ6391" s="2"/>
      <c r="BA6391" s="2"/>
      <c r="BB6391" s="2"/>
      <c r="BC6391" s="2"/>
      <c r="BD6391" s="2"/>
      <c r="BE6391" s="2"/>
      <c r="BF6391" s="2"/>
      <c r="BG6391" s="2"/>
      <c r="BH6391" s="2"/>
      <c r="BI6391" s="2"/>
      <c r="BJ6391" s="2"/>
      <c r="BK6391" s="2"/>
      <c r="BL6391" s="2"/>
      <c r="BM6391" s="2"/>
      <c r="BN6391" s="2"/>
      <c r="BO6391" s="2"/>
      <c r="BP6391" s="2"/>
      <c r="BQ6391" s="2"/>
      <c r="BR6391" s="2"/>
      <c r="BS6391" s="2"/>
      <c r="BT6391" s="2"/>
      <c r="BU6391" s="2"/>
      <c r="BV6391" s="2"/>
      <c r="BW6391" s="2"/>
      <c r="BX6391" s="2"/>
      <c r="BY6391" s="2"/>
    </row>
    <row r="6392" spans="38:77" s="11" customFormat="1" x14ac:dyDescent="0.3">
      <c r="AL6392" s="2"/>
      <c r="AM6392" s="2"/>
      <c r="AN6392" s="2"/>
      <c r="AO6392" s="2"/>
      <c r="AP6392" s="2"/>
      <c r="AQ6392" s="2"/>
      <c r="AR6392" s="2"/>
      <c r="AS6392" s="2"/>
      <c r="AT6392" s="2"/>
      <c r="AU6392" s="2"/>
      <c r="AV6392" s="2"/>
      <c r="AW6392" s="2"/>
      <c r="AX6392" s="2"/>
      <c r="AY6392" s="2"/>
      <c r="AZ6392" s="2"/>
      <c r="BA6392" s="2"/>
      <c r="BB6392" s="2"/>
      <c r="BC6392" s="2"/>
      <c r="BD6392" s="2"/>
      <c r="BE6392" s="2"/>
      <c r="BF6392" s="2"/>
      <c r="BG6392" s="2"/>
      <c r="BH6392" s="2"/>
      <c r="BI6392" s="2"/>
      <c r="BJ6392" s="2"/>
      <c r="BK6392" s="2"/>
      <c r="BL6392" s="2"/>
      <c r="BM6392" s="2"/>
      <c r="BN6392" s="2"/>
      <c r="BO6392" s="2"/>
      <c r="BP6392" s="2"/>
      <c r="BQ6392" s="2"/>
      <c r="BR6392" s="2"/>
      <c r="BS6392" s="2"/>
      <c r="BT6392" s="2"/>
      <c r="BU6392" s="2"/>
      <c r="BV6392" s="2"/>
      <c r="BW6392" s="2"/>
      <c r="BX6392" s="2"/>
      <c r="BY6392" s="2"/>
    </row>
    <row r="6393" spans="38:77" s="11" customFormat="1" x14ac:dyDescent="0.3">
      <c r="AL6393" s="2"/>
      <c r="AM6393" s="2"/>
      <c r="AN6393" s="2"/>
      <c r="AO6393" s="2"/>
      <c r="AP6393" s="2"/>
      <c r="AQ6393" s="2"/>
      <c r="AR6393" s="2"/>
      <c r="AS6393" s="2"/>
      <c r="AT6393" s="2"/>
      <c r="AU6393" s="2"/>
      <c r="AV6393" s="2"/>
      <c r="AW6393" s="2"/>
      <c r="AX6393" s="2"/>
      <c r="AY6393" s="2"/>
      <c r="AZ6393" s="2"/>
      <c r="BA6393" s="2"/>
      <c r="BB6393" s="2"/>
      <c r="BC6393" s="2"/>
      <c r="BD6393" s="2"/>
      <c r="BE6393" s="2"/>
      <c r="BF6393" s="2"/>
      <c r="BG6393" s="2"/>
      <c r="BH6393" s="2"/>
      <c r="BI6393" s="2"/>
      <c r="BJ6393" s="2"/>
      <c r="BK6393" s="2"/>
      <c r="BL6393" s="2"/>
      <c r="BM6393" s="2"/>
      <c r="BN6393" s="2"/>
      <c r="BO6393" s="2"/>
      <c r="BP6393" s="2"/>
      <c r="BQ6393" s="2"/>
      <c r="BR6393" s="2"/>
      <c r="BS6393" s="2"/>
      <c r="BT6393" s="2"/>
      <c r="BU6393" s="2"/>
      <c r="BV6393" s="2"/>
      <c r="BW6393" s="2"/>
      <c r="BX6393" s="2"/>
      <c r="BY6393" s="2"/>
    </row>
    <row r="6394" spans="38:77" s="11" customFormat="1" x14ac:dyDescent="0.3">
      <c r="AL6394" s="2"/>
      <c r="AM6394" s="2"/>
      <c r="AN6394" s="2"/>
      <c r="AO6394" s="2"/>
      <c r="AP6394" s="2"/>
      <c r="AQ6394" s="2"/>
      <c r="AR6394" s="2"/>
      <c r="AS6394" s="2"/>
      <c r="AT6394" s="2"/>
      <c r="AU6394" s="2"/>
      <c r="AV6394" s="2"/>
      <c r="AW6394" s="2"/>
      <c r="AX6394" s="2"/>
      <c r="AY6394" s="2"/>
      <c r="AZ6394" s="2"/>
      <c r="BA6394" s="2"/>
      <c r="BB6394" s="2"/>
      <c r="BC6394" s="2"/>
      <c r="BD6394" s="2"/>
      <c r="BE6394" s="2"/>
      <c r="BF6394" s="2"/>
      <c r="BG6394" s="2"/>
      <c r="BH6394" s="2"/>
      <c r="BI6394" s="2"/>
      <c r="BJ6394" s="2"/>
      <c r="BK6394" s="2"/>
      <c r="BL6394" s="2"/>
      <c r="BM6394" s="2"/>
      <c r="BN6394" s="2"/>
      <c r="BO6394" s="2"/>
      <c r="BP6394" s="2"/>
      <c r="BQ6394" s="2"/>
      <c r="BR6394" s="2"/>
      <c r="BS6394" s="2"/>
      <c r="BT6394" s="2"/>
      <c r="BU6394" s="2"/>
      <c r="BV6394" s="2"/>
      <c r="BW6394" s="2"/>
      <c r="BX6394" s="2"/>
      <c r="BY6394" s="2"/>
    </row>
    <row r="6395" spans="38:77" s="11" customFormat="1" x14ac:dyDescent="0.3">
      <c r="AL6395" s="2"/>
      <c r="AM6395" s="2"/>
      <c r="AN6395" s="2"/>
      <c r="AO6395" s="2"/>
      <c r="AP6395" s="2"/>
      <c r="AQ6395" s="2"/>
      <c r="AR6395" s="2"/>
      <c r="AS6395" s="2"/>
      <c r="AT6395" s="2"/>
      <c r="AU6395" s="2"/>
      <c r="AV6395" s="2"/>
      <c r="AW6395" s="2"/>
      <c r="AX6395" s="2"/>
      <c r="AY6395" s="2"/>
      <c r="AZ6395" s="2"/>
      <c r="BA6395" s="2"/>
      <c r="BB6395" s="2"/>
      <c r="BC6395" s="2"/>
      <c r="BD6395" s="2"/>
      <c r="BE6395" s="2"/>
      <c r="BF6395" s="2"/>
      <c r="BG6395" s="2"/>
      <c r="BH6395" s="2"/>
      <c r="BI6395" s="2"/>
      <c r="BJ6395" s="2"/>
      <c r="BK6395" s="2"/>
      <c r="BL6395" s="2"/>
      <c r="BM6395" s="2"/>
      <c r="BN6395" s="2"/>
      <c r="BO6395" s="2"/>
      <c r="BP6395" s="2"/>
      <c r="BQ6395" s="2"/>
      <c r="BR6395" s="2"/>
      <c r="BS6395" s="2"/>
      <c r="BT6395" s="2"/>
      <c r="BU6395" s="2"/>
      <c r="BV6395" s="2"/>
      <c r="BW6395" s="2"/>
      <c r="BX6395" s="2"/>
      <c r="BY6395" s="2"/>
    </row>
    <row r="6396" spans="38:77" s="11" customFormat="1" x14ac:dyDescent="0.3">
      <c r="AL6396" s="2"/>
      <c r="AM6396" s="2"/>
      <c r="AN6396" s="2"/>
      <c r="AO6396" s="2"/>
      <c r="AP6396" s="2"/>
      <c r="AQ6396" s="2"/>
      <c r="AR6396" s="2"/>
      <c r="AS6396" s="2"/>
      <c r="AT6396" s="2"/>
      <c r="AU6396" s="2"/>
      <c r="AV6396" s="2"/>
      <c r="AW6396" s="2"/>
      <c r="AX6396" s="2"/>
      <c r="AY6396" s="2"/>
      <c r="AZ6396" s="2"/>
      <c r="BA6396" s="2"/>
      <c r="BB6396" s="2"/>
      <c r="BC6396" s="2"/>
      <c r="BD6396" s="2"/>
      <c r="BE6396" s="2"/>
      <c r="BF6396" s="2"/>
      <c r="BG6396" s="2"/>
      <c r="BH6396" s="2"/>
      <c r="BI6396" s="2"/>
      <c r="BJ6396" s="2"/>
      <c r="BK6396" s="2"/>
      <c r="BL6396" s="2"/>
      <c r="BM6396" s="2"/>
      <c r="BN6396" s="2"/>
      <c r="BO6396" s="2"/>
      <c r="BP6396" s="2"/>
      <c r="BQ6396" s="2"/>
      <c r="BR6396" s="2"/>
      <c r="BS6396" s="2"/>
      <c r="BT6396" s="2"/>
      <c r="BU6396" s="2"/>
      <c r="BV6396" s="2"/>
      <c r="BW6396" s="2"/>
      <c r="BX6396" s="2"/>
      <c r="BY6396" s="2"/>
    </row>
    <row r="6397" spans="38:77" s="11" customFormat="1" x14ac:dyDescent="0.3">
      <c r="AL6397" s="2"/>
      <c r="AM6397" s="2"/>
      <c r="AN6397" s="2"/>
      <c r="AO6397" s="2"/>
      <c r="AP6397" s="2"/>
      <c r="AQ6397" s="2"/>
      <c r="AR6397" s="2"/>
      <c r="AS6397" s="2"/>
      <c r="AT6397" s="2"/>
      <c r="AU6397" s="2"/>
      <c r="AV6397" s="2"/>
      <c r="AW6397" s="2"/>
      <c r="AX6397" s="2"/>
      <c r="AY6397" s="2"/>
      <c r="AZ6397" s="2"/>
      <c r="BA6397" s="2"/>
      <c r="BB6397" s="2"/>
      <c r="BC6397" s="2"/>
      <c r="BD6397" s="2"/>
      <c r="BE6397" s="2"/>
      <c r="BF6397" s="2"/>
      <c r="BG6397" s="2"/>
      <c r="BH6397" s="2"/>
      <c r="BI6397" s="2"/>
      <c r="BJ6397" s="2"/>
      <c r="BK6397" s="2"/>
      <c r="BL6397" s="2"/>
      <c r="BM6397" s="2"/>
      <c r="BN6397" s="2"/>
      <c r="BO6397" s="2"/>
      <c r="BP6397" s="2"/>
      <c r="BQ6397" s="2"/>
      <c r="BR6397" s="2"/>
      <c r="BS6397" s="2"/>
      <c r="BT6397" s="2"/>
      <c r="BU6397" s="2"/>
      <c r="BV6397" s="2"/>
      <c r="BW6397" s="2"/>
      <c r="BX6397" s="2"/>
      <c r="BY6397" s="2"/>
    </row>
    <row r="6398" spans="38:77" s="11" customFormat="1" x14ac:dyDescent="0.3">
      <c r="AL6398" s="2"/>
      <c r="AM6398" s="2"/>
      <c r="AN6398" s="2"/>
      <c r="AO6398" s="2"/>
      <c r="AP6398" s="2"/>
      <c r="AQ6398" s="2"/>
      <c r="AR6398" s="2"/>
      <c r="AS6398" s="2"/>
      <c r="AT6398" s="2"/>
      <c r="AU6398" s="2"/>
      <c r="AV6398" s="2"/>
      <c r="AW6398" s="2"/>
      <c r="AX6398" s="2"/>
      <c r="AY6398" s="2"/>
      <c r="AZ6398" s="2"/>
      <c r="BA6398" s="2"/>
      <c r="BB6398" s="2"/>
      <c r="BC6398" s="2"/>
      <c r="BD6398" s="2"/>
      <c r="BE6398" s="2"/>
      <c r="BF6398" s="2"/>
      <c r="BG6398" s="2"/>
      <c r="BH6398" s="2"/>
      <c r="BI6398" s="2"/>
      <c r="BJ6398" s="2"/>
      <c r="BK6398" s="2"/>
      <c r="BL6398" s="2"/>
      <c r="BM6398" s="2"/>
      <c r="BN6398" s="2"/>
      <c r="BO6398" s="2"/>
      <c r="BP6398" s="2"/>
      <c r="BQ6398" s="2"/>
      <c r="BR6398" s="2"/>
      <c r="BS6398" s="2"/>
      <c r="BT6398" s="2"/>
      <c r="BU6398" s="2"/>
      <c r="BV6398" s="2"/>
      <c r="BW6398" s="2"/>
      <c r="BX6398" s="2"/>
      <c r="BY6398" s="2"/>
    </row>
    <row r="6399" spans="38:77" s="11" customFormat="1" x14ac:dyDescent="0.3">
      <c r="AL6399" s="2"/>
      <c r="AM6399" s="2"/>
      <c r="AN6399" s="2"/>
      <c r="AO6399" s="2"/>
      <c r="AP6399" s="2"/>
      <c r="AQ6399" s="2"/>
      <c r="AR6399" s="2"/>
      <c r="AS6399" s="2"/>
      <c r="AT6399" s="2"/>
      <c r="AU6399" s="2"/>
      <c r="AV6399" s="2"/>
      <c r="AW6399" s="2"/>
      <c r="AX6399" s="2"/>
      <c r="AY6399" s="2"/>
      <c r="AZ6399" s="2"/>
      <c r="BA6399" s="2"/>
      <c r="BB6399" s="2"/>
      <c r="BC6399" s="2"/>
      <c r="BD6399" s="2"/>
      <c r="BE6399" s="2"/>
      <c r="BF6399" s="2"/>
      <c r="BG6399" s="2"/>
      <c r="BH6399" s="2"/>
      <c r="BI6399" s="2"/>
      <c r="BJ6399" s="2"/>
      <c r="BK6399" s="2"/>
      <c r="BL6399" s="2"/>
      <c r="BM6399" s="2"/>
      <c r="BN6399" s="2"/>
      <c r="BO6399" s="2"/>
      <c r="BP6399" s="2"/>
      <c r="BQ6399" s="2"/>
      <c r="BR6399" s="2"/>
      <c r="BS6399" s="2"/>
      <c r="BT6399" s="2"/>
      <c r="BU6399" s="2"/>
      <c r="BV6399" s="2"/>
      <c r="BW6399" s="2"/>
      <c r="BX6399" s="2"/>
      <c r="BY6399" s="2"/>
    </row>
    <row r="6400" spans="38:77" s="11" customFormat="1" x14ac:dyDescent="0.3">
      <c r="AL6400" s="2"/>
      <c r="AM6400" s="2"/>
      <c r="AN6400" s="2"/>
      <c r="AO6400" s="2"/>
      <c r="AP6400" s="2"/>
      <c r="AQ6400" s="2"/>
      <c r="AR6400" s="2"/>
      <c r="AS6400" s="2"/>
      <c r="AT6400" s="2"/>
      <c r="AU6400" s="2"/>
      <c r="AV6400" s="2"/>
      <c r="AW6400" s="2"/>
      <c r="AX6400" s="2"/>
      <c r="AY6400" s="2"/>
      <c r="AZ6400" s="2"/>
      <c r="BA6400" s="2"/>
      <c r="BB6400" s="2"/>
      <c r="BC6400" s="2"/>
      <c r="BD6400" s="2"/>
      <c r="BE6400" s="2"/>
      <c r="BF6400" s="2"/>
      <c r="BG6400" s="2"/>
      <c r="BH6400" s="2"/>
      <c r="BI6400" s="2"/>
      <c r="BJ6400" s="2"/>
      <c r="BK6400" s="2"/>
      <c r="BL6400" s="2"/>
      <c r="BM6400" s="2"/>
      <c r="BN6400" s="2"/>
      <c r="BO6400" s="2"/>
      <c r="BP6400" s="2"/>
      <c r="BQ6400" s="2"/>
      <c r="BR6400" s="2"/>
      <c r="BS6400" s="2"/>
      <c r="BT6400" s="2"/>
      <c r="BU6400" s="2"/>
      <c r="BV6400" s="2"/>
      <c r="BW6400" s="2"/>
      <c r="BX6400" s="2"/>
      <c r="BY6400" s="2"/>
    </row>
    <row r="6401" spans="38:77" s="11" customFormat="1" x14ac:dyDescent="0.3">
      <c r="AL6401" s="2"/>
      <c r="AM6401" s="2"/>
      <c r="AN6401" s="2"/>
      <c r="AO6401" s="2"/>
      <c r="AP6401" s="2"/>
      <c r="AQ6401" s="2"/>
      <c r="AR6401" s="2"/>
      <c r="AS6401" s="2"/>
      <c r="AT6401" s="2"/>
      <c r="AU6401" s="2"/>
      <c r="AV6401" s="2"/>
      <c r="AW6401" s="2"/>
      <c r="AX6401" s="2"/>
      <c r="AY6401" s="2"/>
      <c r="AZ6401" s="2"/>
      <c r="BA6401" s="2"/>
      <c r="BB6401" s="2"/>
      <c r="BC6401" s="2"/>
      <c r="BD6401" s="2"/>
      <c r="BE6401" s="2"/>
      <c r="BF6401" s="2"/>
      <c r="BG6401" s="2"/>
      <c r="BH6401" s="2"/>
      <c r="BI6401" s="2"/>
      <c r="BJ6401" s="2"/>
      <c r="BK6401" s="2"/>
      <c r="BL6401" s="2"/>
      <c r="BM6401" s="2"/>
      <c r="BN6401" s="2"/>
      <c r="BO6401" s="2"/>
      <c r="BP6401" s="2"/>
      <c r="BQ6401" s="2"/>
      <c r="BR6401" s="2"/>
      <c r="BS6401" s="2"/>
      <c r="BT6401" s="2"/>
      <c r="BU6401" s="2"/>
      <c r="BV6401" s="2"/>
      <c r="BW6401" s="2"/>
      <c r="BX6401" s="2"/>
      <c r="BY6401" s="2"/>
    </row>
    <row r="6402" spans="38:77" s="11" customFormat="1" x14ac:dyDescent="0.3">
      <c r="AL6402" s="2"/>
      <c r="AM6402" s="2"/>
      <c r="AN6402" s="2"/>
      <c r="AO6402" s="2"/>
      <c r="AP6402" s="2"/>
      <c r="AQ6402" s="2"/>
      <c r="AR6402" s="2"/>
      <c r="AS6402" s="2"/>
      <c r="AT6402" s="2"/>
      <c r="AU6402" s="2"/>
      <c r="AV6402" s="2"/>
      <c r="AW6402" s="2"/>
      <c r="AX6402" s="2"/>
      <c r="AY6402" s="2"/>
      <c r="AZ6402" s="2"/>
      <c r="BA6402" s="2"/>
      <c r="BB6402" s="2"/>
      <c r="BC6402" s="2"/>
      <c r="BD6402" s="2"/>
      <c r="BE6402" s="2"/>
      <c r="BF6402" s="2"/>
      <c r="BG6402" s="2"/>
      <c r="BH6402" s="2"/>
      <c r="BI6402" s="2"/>
      <c r="BJ6402" s="2"/>
      <c r="BK6402" s="2"/>
      <c r="BL6402" s="2"/>
      <c r="BM6402" s="2"/>
      <c r="BN6402" s="2"/>
      <c r="BO6402" s="2"/>
      <c r="BP6402" s="2"/>
      <c r="BQ6402" s="2"/>
      <c r="BR6402" s="2"/>
      <c r="BS6402" s="2"/>
      <c r="BT6402" s="2"/>
      <c r="BU6402" s="2"/>
      <c r="BV6402" s="2"/>
      <c r="BW6402" s="2"/>
      <c r="BX6402" s="2"/>
      <c r="BY6402" s="2"/>
    </row>
    <row r="6403" spans="38:77" s="11" customFormat="1" x14ac:dyDescent="0.3">
      <c r="AL6403" s="2"/>
      <c r="AM6403" s="2"/>
      <c r="AN6403" s="2"/>
      <c r="AO6403" s="2"/>
      <c r="AP6403" s="2"/>
      <c r="AQ6403" s="2"/>
      <c r="AR6403" s="2"/>
      <c r="AS6403" s="2"/>
      <c r="AT6403" s="2"/>
      <c r="AU6403" s="2"/>
      <c r="AV6403" s="2"/>
      <c r="AW6403" s="2"/>
      <c r="AX6403" s="2"/>
      <c r="AY6403" s="2"/>
      <c r="AZ6403" s="2"/>
      <c r="BA6403" s="2"/>
      <c r="BB6403" s="2"/>
      <c r="BC6403" s="2"/>
      <c r="BD6403" s="2"/>
      <c r="BE6403" s="2"/>
      <c r="BF6403" s="2"/>
      <c r="BG6403" s="2"/>
      <c r="BH6403" s="2"/>
      <c r="BI6403" s="2"/>
      <c r="BJ6403" s="2"/>
      <c r="BK6403" s="2"/>
      <c r="BL6403" s="2"/>
      <c r="BM6403" s="2"/>
      <c r="BN6403" s="2"/>
      <c r="BO6403" s="2"/>
      <c r="BP6403" s="2"/>
      <c r="BQ6403" s="2"/>
      <c r="BR6403" s="2"/>
      <c r="BS6403" s="2"/>
      <c r="BT6403" s="2"/>
      <c r="BU6403" s="2"/>
      <c r="BV6403" s="2"/>
      <c r="BW6403" s="2"/>
      <c r="BX6403" s="2"/>
      <c r="BY6403" s="2"/>
    </row>
    <row r="6404" spans="38:77" s="11" customFormat="1" x14ac:dyDescent="0.3">
      <c r="AL6404" s="2"/>
      <c r="AM6404" s="2"/>
      <c r="AN6404" s="2"/>
      <c r="AO6404" s="2"/>
      <c r="AP6404" s="2"/>
      <c r="AQ6404" s="2"/>
      <c r="AR6404" s="2"/>
      <c r="AS6404" s="2"/>
      <c r="AT6404" s="2"/>
      <c r="AU6404" s="2"/>
      <c r="AV6404" s="2"/>
      <c r="AW6404" s="2"/>
      <c r="AX6404" s="2"/>
      <c r="AY6404" s="2"/>
      <c r="AZ6404" s="2"/>
      <c r="BA6404" s="2"/>
      <c r="BB6404" s="2"/>
      <c r="BC6404" s="2"/>
      <c r="BD6404" s="2"/>
      <c r="BE6404" s="2"/>
      <c r="BF6404" s="2"/>
      <c r="BG6404" s="2"/>
      <c r="BH6404" s="2"/>
      <c r="BI6404" s="2"/>
      <c r="BJ6404" s="2"/>
      <c r="BK6404" s="2"/>
      <c r="BL6404" s="2"/>
      <c r="BM6404" s="2"/>
      <c r="BN6404" s="2"/>
      <c r="BO6404" s="2"/>
      <c r="BP6404" s="2"/>
      <c r="BQ6404" s="2"/>
      <c r="BR6404" s="2"/>
      <c r="BS6404" s="2"/>
      <c r="BT6404" s="2"/>
      <c r="BU6404" s="2"/>
      <c r="BV6404" s="2"/>
      <c r="BW6404" s="2"/>
      <c r="BX6404" s="2"/>
      <c r="BY6404" s="2"/>
    </row>
    <row r="6405" spans="38:77" s="11" customFormat="1" x14ac:dyDescent="0.3">
      <c r="AL6405" s="2"/>
      <c r="AM6405" s="2"/>
      <c r="AN6405" s="2"/>
      <c r="AO6405" s="2"/>
      <c r="AP6405" s="2"/>
      <c r="AQ6405" s="2"/>
      <c r="AR6405" s="2"/>
      <c r="AS6405" s="2"/>
      <c r="AT6405" s="2"/>
      <c r="AU6405" s="2"/>
      <c r="AV6405" s="2"/>
      <c r="AW6405" s="2"/>
      <c r="AX6405" s="2"/>
      <c r="AY6405" s="2"/>
      <c r="AZ6405" s="2"/>
      <c r="BA6405" s="2"/>
      <c r="BB6405" s="2"/>
      <c r="BC6405" s="2"/>
      <c r="BD6405" s="2"/>
      <c r="BE6405" s="2"/>
      <c r="BF6405" s="2"/>
      <c r="BG6405" s="2"/>
      <c r="BH6405" s="2"/>
      <c r="BI6405" s="2"/>
      <c r="BJ6405" s="2"/>
      <c r="BK6405" s="2"/>
      <c r="BL6405" s="2"/>
      <c r="BM6405" s="2"/>
      <c r="BN6405" s="2"/>
      <c r="BO6405" s="2"/>
      <c r="BP6405" s="2"/>
      <c r="BQ6405" s="2"/>
      <c r="BR6405" s="2"/>
      <c r="BS6405" s="2"/>
      <c r="BT6405" s="2"/>
      <c r="BU6405" s="2"/>
      <c r="BV6405" s="2"/>
      <c r="BW6405" s="2"/>
      <c r="BX6405" s="2"/>
      <c r="BY6405" s="2"/>
    </row>
    <row r="6406" spans="38:77" s="11" customFormat="1" x14ac:dyDescent="0.3">
      <c r="AL6406" s="2"/>
      <c r="AM6406" s="2"/>
      <c r="AN6406" s="2"/>
      <c r="AO6406" s="2"/>
      <c r="AP6406" s="2"/>
      <c r="AQ6406" s="2"/>
      <c r="AR6406" s="2"/>
      <c r="AS6406" s="2"/>
      <c r="AT6406" s="2"/>
      <c r="AU6406" s="2"/>
      <c r="AV6406" s="2"/>
      <c r="AW6406" s="2"/>
      <c r="AX6406" s="2"/>
      <c r="AY6406" s="2"/>
      <c r="AZ6406" s="2"/>
      <c r="BA6406" s="2"/>
      <c r="BB6406" s="2"/>
      <c r="BC6406" s="2"/>
      <c r="BD6406" s="2"/>
      <c r="BE6406" s="2"/>
      <c r="BF6406" s="2"/>
      <c r="BG6406" s="2"/>
      <c r="BH6406" s="2"/>
      <c r="BI6406" s="2"/>
      <c r="BJ6406" s="2"/>
      <c r="BK6406" s="2"/>
      <c r="BL6406" s="2"/>
      <c r="BM6406" s="2"/>
      <c r="BN6406" s="2"/>
      <c r="BO6406" s="2"/>
      <c r="BP6406" s="2"/>
      <c r="BQ6406" s="2"/>
      <c r="BR6406" s="2"/>
      <c r="BS6406" s="2"/>
      <c r="BT6406" s="2"/>
      <c r="BU6406" s="2"/>
      <c r="BV6406" s="2"/>
      <c r="BW6406" s="2"/>
      <c r="BX6406" s="2"/>
      <c r="BY6406" s="2"/>
    </row>
    <row r="6407" spans="38:77" s="11" customFormat="1" x14ac:dyDescent="0.3">
      <c r="AL6407" s="2"/>
      <c r="AM6407" s="2"/>
      <c r="AN6407" s="2"/>
      <c r="AO6407" s="2"/>
      <c r="AP6407" s="2"/>
      <c r="AQ6407" s="2"/>
      <c r="AR6407" s="2"/>
      <c r="AS6407" s="2"/>
      <c r="AT6407" s="2"/>
      <c r="AU6407" s="2"/>
      <c r="AV6407" s="2"/>
      <c r="AW6407" s="2"/>
      <c r="AX6407" s="2"/>
      <c r="AY6407" s="2"/>
      <c r="AZ6407" s="2"/>
      <c r="BA6407" s="2"/>
      <c r="BB6407" s="2"/>
      <c r="BC6407" s="2"/>
      <c r="BD6407" s="2"/>
      <c r="BE6407" s="2"/>
      <c r="BF6407" s="2"/>
      <c r="BG6407" s="2"/>
      <c r="BH6407" s="2"/>
      <c r="BI6407" s="2"/>
      <c r="BJ6407" s="2"/>
      <c r="BK6407" s="2"/>
      <c r="BL6407" s="2"/>
      <c r="BM6407" s="2"/>
      <c r="BN6407" s="2"/>
      <c r="BO6407" s="2"/>
      <c r="BP6407" s="2"/>
      <c r="BQ6407" s="2"/>
      <c r="BR6407" s="2"/>
      <c r="BS6407" s="2"/>
      <c r="BT6407" s="2"/>
      <c r="BU6407" s="2"/>
      <c r="BV6407" s="2"/>
      <c r="BW6407" s="2"/>
      <c r="BX6407" s="2"/>
      <c r="BY6407" s="2"/>
    </row>
    <row r="6408" spans="38:77" s="11" customFormat="1" x14ac:dyDescent="0.3">
      <c r="AL6408" s="2"/>
      <c r="AM6408" s="2"/>
      <c r="AN6408" s="2"/>
      <c r="AO6408" s="2"/>
      <c r="AP6408" s="2"/>
      <c r="AQ6408" s="2"/>
      <c r="AR6408" s="2"/>
      <c r="AS6408" s="2"/>
      <c r="AT6408" s="2"/>
      <c r="AU6408" s="2"/>
      <c r="AV6408" s="2"/>
      <c r="AW6408" s="2"/>
      <c r="AX6408" s="2"/>
      <c r="AY6408" s="2"/>
      <c r="AZ6408" s="2"/>
      <c r="BA6408" s="2"/>
      <c r="BB6408" s="2"/>
      <c r="BC6408" s="2"/>
      <c r="BD6408" s="2"/>
      <c r="BE6408" s="2"/>
      <c r="BF6408" s="2"/>
      <c r="BG6408" s="2"/>
      <c r="BH6408" s="2"/>
      <c r="BI6408" s="2"/>
      <c r="BJ6408" s="2"/>
      <c r="BK6408" s="2"/>
      <c r="BL6408" s="2"/>
      <c r="BM6408" s="2"/>
      <c r="BN6408" s="2"/>
      <c r="BO6408" s="2"/>
      <c r="BP6408" s="2"/>
      <c r="BQ6408" s="2"/>
      <c r="BR6408" s="2"/>
      <c r="BS6408" s="2"/>
      <c r="BT6408" s="2"/>
      <c r="BU6408" s="2"/>
      <c r="BV6408" s="2"/>
      <c r="BW6408" s="2"/>
      <c r="BX6408" s="2"/>
      <c r="BY6408" s="2"/>
    </row>
    <row r="6409" spans="38:77" s="11" customFormat="1" x14ac:dyDescent="0.3">
      <c r="AL6409" s="2"/>
      <c r="AM6409" s="2"/>
      <c r="AN6409" s="2"/>
      <c r="AO6409" s="2"/>
      <c r="AP6409" s="2"/>
      <c r="AQ6409" s="2"/>
      <c r="AR6409" s="2"/>
      <c r="AS6409" s="2"/>
      <c r="AT6409" s="2"/>
      <c r="AU6409" s="2"/>
      <c r="AV6409" s="2"/>
      <c r="AW6409" s="2"/>
      <c r="AX6409" s="2"/>
      <c r="AY6409" s="2"/>
      <c r="AZ6409" s="2"/>
      <c r="BA6409" s="2"/>
      <c r="BB6409" s="2"/>
      <c r="BC6409" s="2"/>
      <c r="BD6409" s="2"/>
      <c r="BE6409" s="2"/>
      <c r="BF6409" s="2"/>
      <c r="BG6409" s="2"/>
      <c r="BH6409" s="2"/>
      <c r="BI6409" s="2"/>
      <c r="BJ6409" s="2"/>
      <c r="BK6409" s="2"/>
      <c r="BL6409" s="2"/>
      <c r="BM6409" s="2"/>
      <c r="BN6409" s="2"/>
      <c r="BO6409" s="2"/>
      <c r="BP6409" s="2"/>
      <c r="BQ6409" s="2"/>
      <c r="BR6409" s="2"/>
      <c r="BS6409" s="2"/>
      <c r="BT6409" s="2"/>
      <c r="BU6409" s="2"/>
      <c r="BV6409" s="2"/>
      <c r="BW6409" s="2"/>
      <c r="BX6409" s="2"/>
      <c r="BY6409" s="2"/>
    </row>
    <row r="6410" spans="38:77" s="11" customFormat="1" x14ac:dyDescent="0.3">
      <c r="AL6410" s="2"/>
      <c r="AM6410" s="2"/>
      <c r="AN6410" s="2"/>
      <c r="AO6410" s="2"/>
      <c r="AP6410" s="2"/>
      <c r="AQ6410" s="2"/>
      <c r="AR6410" s="2"/>
      <c r="AS6410" s="2"/>
      <c r="AT6410" s="2"/>
      <c r="AU6410" s="2"/>
      <c r="AV6410" s="2"/>
      <c r="AW6410" s="2"/>
      <c r="AX6410" s="2"/>
      <c r="AY6410" s="2"/>
      <c r="AZ6410" s="2"/>
      <c r="BA6410" s="2"/>
      <c r="BB6410" s="2"/>
      <c r="BC6410" s="2"/>
      <c r="BD6410" s="2"/>
      <c r="BE6410" s="2"/>
      <c r="BF6410" s="2"/>
      <c r="BG6410" s="2"/>
      <c r="BH6410" s="2"/>
      <c r="BI6410" s="2"/>
      <c r="BJ6410" s="2"/>
      <c r="BK6410" s="2"/>
      <c r="BL6410" s="2"/>
      <c r="BM6410" s="2"/>
      <c r="BN6410" s="2"/>
      <c r="BO6410" s="2"/>
      <c r="BP6410" s="2"/>
      <c r="BQ6410" s="2"/>
      <c r="BR6410" s="2"/>
      <c r="BS6410" s="2"/>
      <c r="BT6410" s="2"/>
      <c r="BU6410" s="2"/>
      <c r="BV6410" s="2"/>
      <c r="BW6410" s="2"/>
      <c r="BX6410" s="2"/>
      <c r="BY6410" s="2"/>
    </row>
    <row r="6411" spans="38:77" s="11" customFormat="1" x14ac:dyDescent="0.3">
      <c r="AL6411" s="2"/>
      <c r="AM6411" s="2"/>
      <c r="AN6411" s="2"/>
      <c r="AO6411" s="2"/>
      <c r="AP6411" s="2"/>
      <c r="AQ6411" s="2"/>
      <c r="AR6411" s="2"/>
      <c r="AS6411" s="2"/>
      <c r="AT6411" s="2"/>
      <c r="AU6411" s="2"/>
      <c r="AV6411" s="2"/>
      <c r="AW6411" s="2"/>
      <c r="AX6411" s="2"/>
      <c r="AY6411" s="2"/>
      <c r="AZ6411" s="2"/>
      <c r="BA6411" s="2"/>
      <c r="BB6411" s="2"/>
      <c r="BC6411" s="2"/>
      <c r="BD6411" s="2"/>
      <c r="BE6411" s="2"/>
      <c r="BF6411" s="2"/>
      <c r="BG6411" s="2"/>
      <c r="BH6411" s="2"/>
      <c r="BI6411" s="2"/>
      <c r="BJ6411" s="2"/>
      <c r="BK6411" s="2"/>
      <c r="BL6411" s="2"/>
      <c r="BM6411" s="2"/>
      <c r="BN6411" s="2"/>
      <c r="BO6411" s="2"/>
      <c r="BP6411" s="2"/>
      <c r="BQ6411" s="2"/>
      <c r="BR6411" s="2"/>
      <c r="BS6411" s="2"/>
      <c r="BT6411" s="2"/>
      <c r="BU6411" s="2"/>
      <c r="BV6411" s="2"/>
      <c r="BW6411" s="2"/>
      <c r="BX6411" s="2"/>
      <c r="BY6411" s="2"/>
    </row>
    <row r="6412" spans="38:77" s="11" customFormat="1" x14ac:dyDescent="0.3">
      <c r="AL6412" s="2"/>
      <c r="AM6412" s="2"/>
      <c r="AN6412" s="2"/>
      <c r="AO6412" s="2"/>
      <c r="AP6412" s="2"/>
      <c r="AQ6412" s="2"/>
      <c r="AR6412" s="2"/>
      <c r="AS6412" s="2"/>
      <c r="AT6412" s="2"/>
      <c r="AU6412" s="2"/>
      <c r="AV6412" s="2"/>
      <c r="AW6412" s="2"/>
      <c r="AX6412" s="2"/>
      <c r="AY6412" s="2"/>
      <c r="AZ6412" s="2"/>
      <c r="BA6412" s="2"/>
      <c r="BB6412" s="2"/>
      <c r="BC6412" s="2"/>
      <c r="BD6412" s="2"/>
      <c r="BE6412" s="2"/>
      <c r="BF6412" s="2"/>
      <c r="BG6412" s="2"/>
      <c r="BH6412" s="2"/>
      <c r="BI6412" s="2"/>
      <c r="BJ6412" s="2"/>
      <c r="BK6412" s="2"/>
      <c r="BL6412" s="2"/>
      <c r="BM6412" s="2"/>
      <c r="BN6412" s="2"/>
      <c r="BO6412" s="2"/>
      <c r="BP6412" s="2"/>
      <c r="BQ6412" s="2"/>
      <c r="BR6412" s="2"/>
      <c r="BS6412" s="2"/>
      <c r="BT6412" s="2"/>
      <c r="BU6412" s="2"/>
      <c r="BV6412" s="2"/>
      <c r="BW6412" s="2"/>
      <c r="BX6412" s="2"/>
      <c r="BY6412" s="2"/>
    </row>
    <row r="6413" spans="38:77" s="11" customFormat="1" x14ac:dyDescent="0.3">
      <c r="AL6413" s="2"/>
      <c r="AM6413" s="2"/>
      <c r="AN6413" s="2"/>
      <c r="AO6413" s="2"/>
      <c r="AP6413" s="2"/>
      <c r="AQ6413" s="2"/>
      <c r="AR6413" s="2"/>
      <c r="AS6413" s="2"/>
      <c r="AT6413" s="2"/>
      <c r="AU6413" s="2"/>
      <c r="AV6413" s="2"/>
      <c r="AW6413" s="2"/>
      <c r="AX6413" s="2"/>
      <c r="AY6413" s="2"/>
      <c r="AZ6413" s="2"/>
      <c r="BA6413" s="2"/>
      <c r="BB6413" s="2"/>
      <c r="BC6413" s="2"/>
      <c r="BD6413" s="2"/>
      <c r="BE6413" s="2"/>
      <c r="BF6413" s="2"/>
      <c r="BG6413" s="2"/>
      <c r="BH6413" s="2"/>
      <c r="BI6413" s="2"/>
      <c r="BJ6413" s="2"/>
      <c r="BK6413" s="2"/>
      <c r="BL6413" s="2"/>
      <c r="BM6413" s="2"/>
      <c r="BN6413" s="2"/>
      <c r="BO6413" s="2"/>
      <c r="BP6413" s="2"/>
      <c r="BQ6413" s="2"/>
      <c r="BR6413" s="2"/>
      <c r="BS6413" s="2"/>
      <c r="BT6413" s="2"/>
      <c r="BU6413" s="2"/>
      <c r="BV6413" s="2"/>
      <c r="BW6413" s="2"/>
      <c r="BX6413" s="2"/>
      <c r="BY6413" s="2"/>
    </row>
    <row r="6414" spans="38:77" s="11" customFormat="1" x14ac:dyDescent="0.3">
      <c r="AL6414" s="2"/>
      <c r="AM6414" s="2"/>
      <c r="AN6414" s="2"/>
      <c r="AO6414" s="2"/>
      <c r="AP6414" s="2"/>
      <c r="AQ6414" s="2"/>
      <c r="AR6414" s="2"/>
      <c r="AS6414" s="2"/>
      <c r="AT6414" s="2"/>
      <c r="AU6414" s="2"/>
      <c r="AV6414" s="2"/>
      <c r="AW6414" s="2"/>
      <c r="AX6414" s="2"/>
      <c r="AY6414" s="2"/>
      <c r="AZ6414" s="2"/>
      <c r="BA6414" s="2"/>
      <c r="BB6414" s="2"/>
      <c r="BC6414" s="2"/>
      <c r="BD6414" s="2"/>
      <c r="BE6414" s="2"/>
      <c r="BF6414" s="2"/>
      <c r="BG6414" s="2"/>
      <c r="BH6414" s="2"/>
      <c r="BI6414" s="2"/>
      <c r="BJ6414" s="2"/>
      <c r="BK6414" s="2"/>
      <c r="BL6414" s="2"/>
      <c r="BM6414" s="2"/>
      <c r="BN6414" s="2"/>
      <c r="BO6414" s="2"/>
      <c r="BP6414" s="2"/>
      <c r="BQ6414" s="2"/>
      <c r="BR6414" s="2"/>
      <c r="BS6414" s="2"/>
      <c r="BT6414" s="2"/>
      <c r="BU6414" s="2"/>
      <c r="BV6414" s="2"/>
      <c r="BW6414" s="2"/>
      <c r="BX6414" s="2"/>
      <c r="BY6414" s="2"/>
    </row>
    <row r="6415" spans="38:77" s="11" customFormat="1" x14ac:dyDescent="0.3">
      <c r="AL6415" s="2"/>
      <c r="AM6415" s="2"/>
      <c r="AN6415" s="2"/>
      <c r="AO6415" s="2"/>
      <c r="AP6415" s="2"/>
      <c r="AQ6415" s="2"/>
      <c r="AR6415" s="2"/>
      <c r="AS6415" s="2"/>
      <c r="AT6415" s="2"/>
      <c r="AU6415" s="2"/>
      <c r="AV6415" s="2"/>
      <c r="AW6415" s="2"/>
      <c r="AX6415" s="2"/>
      <c r="AY6415" s="2"/>
      <c r="AZ6415" s="2"/>
      <c r="BA6415" s="2"/>
      <c r="BB6415" s="2"/>
      <c r="BC6415" s="2"/>
      <c r="BD6415" s="2"/>
      <c r="BE6415" s="2"/>
      <c r="BF6415" s="2"/>
      <c r="BG6415" s="2"/>
      <c r="BH6415" s="2"/>
      <c r="BI6415" s="2"/>
      <c r="BJ6415" s="2"/>
      <c r="BK6415" s="2"/>
      <c r="BL6415" s="2"/>
      <c r="BM6415" s="2"/>
      <c r="BN6415" s="2"/>
      <c r="BO6415" s="2"/>
      <c r="BP6415" s="2"/>
      <c r="BQ6415" s="2"/>
      <c r="BR6415" s="2"/>
      <c r="BS6415" s="2"/>
      <c r="BT6415" s="2"/>
      <c r="BU6415" s="2"/>
      <c r="BV6415" s="2"/>
      <c r="BW6415" s="2"/>
      <c r="BX6415" s="2"/>
      <c r="BY6415" s="2"/>
    </row>
    <row r="6416" spans="38:77" s="11" customFormat="1" x14ac:dyDescent="0.3">
      <c r="AL6416" s="2"/>
      <c r="AM6416" s="2"/>
      <c r="AN6416" s="2"/>
      <c r="AO6416" s="2"/>
      <c r="AP6416" s="2"/>
      <c r="AQ6416" s="2"/>
      <c r="AR6416" s="2"/>
      <c r="AS6416" s="2"/>
      <c r="AT6416" s="2"/>
      <c r="AU6416" s="2"/>
      <c r="AV6416" s="2"/>
      <c r="AW6416" s="2"/>
      <c r="AX6416" s="2"/>
      <c r="AY6416" s="2"/>
      <c r="AZ6416" s="2"/>
      <c r="BA6416" s="2"/>
      <c r="BB6416" s="2"/>
      <c r="BC6416" s="2"/>
      <c r="BD6416" s="2"/>
      <c r="BE6416" s="2"/>
      <c r="BF6416" s="2"/>
      <c r="BG6416" s="2"/>
      <c r="BH6416" s="2"/>
      <c r="BI6416" s="2"/>
      <c r="BJ6416" s="2"/>
      <c r="BK6416" s="2"/>
      <c r="BL6416" s="2"/>
      <c r="BM6416" s="2"/>
      <c r="BN6416" s="2"/>
      <c r="BO6416" s="2"/>
      <c r="BP6416" s="2"/>
      <c r="BQ6416" s="2"/>
      <c r="BR6416" s="2"/>
      <c r="BS6416" s="2"/>
      <c r="BT6416" s="2"/>
      <c r="BU6416" s="2"/>
      <c r="BV6416" s="2"/>
      <c r="BW6416" s="2"/>
      <c r="BX6416" s="2"/>
      <c r="BY6416" s="2"/>
    </row>
    <row r="6417" spans="38:77" s="11" customFormat="1" x14ac:dyDescent="0.3">
      <c r="AL6417" s="2"/>
      <c r="AM6417" s="2"/>
      <c r="AN6417" s="2"/>
      <c r="AO6417" s="2"/>
      <c r="AP6417" s="2"/>
      <c r="AQ6417" s="2"/>
      <c r="AR6417" s="2"/>
      <c r="AS6417" s="2"/>
      <c r="AT6417" s="2"/>
      <c r="AU6417" s="2"/>
      <c r="AV6417" s="2"/>
      <c r="AW6417" s="2"/>
      <c r="AX6417" s="2"/>
      <c r="AY6417" s="2"/>
      <c r="AZ6417" s="2"/>
      <c r="BA6417" s="2"/>
      <c r="BB6417" s="2"/>
      <c r="BC6417" s="2"/>
      <c r="BD6417" s="2"/>
      <c r="BE6417" s="2"/>
      <c r="BF6417" s="2"/>
      <c r="BG6417" s="2"/>
      <c r="BH6417" s="2"/>
      <c r="BI6417" s="2"/>
      <c r="BJ6417" s="2"/>
      <c r="BK6417" s="2"/>
      <c r="BL6417" s="2"/>
      <c r="BM6417" s="2"/>
      <c r="BN6417" s="2"/>
      <c r="BO6417" s="2"/>
      <c r="BP6417" s="2"/>
      <c r="BQ6417" s="2"/>
      <c r="BR6417" s="2"/>
      <c r="BS6417" s="2"/>
      <c r="BT6417" s="2"/>
      <c r="BU6417" s="2"/>
      <c r="BV6417" s="2"/>
      <c r="BW6417" s="2"/>
      <c r="BX6417" s="2"/>
      <c r="BY6417" s="2"/>
    </row>
    <row r="6418" spans="38:77" s="11" customFormat="1" x14ac:dyDescent="0.3">
      <c r="AL6418" s="2"/>
      <c r="AM6418" s="2"/>
      <c r="AN6418" s="2"/>
      <c r="AO6418" s="2"/>
      <c r="AP6418" s="2"/>
      <c r="AQ6418" s="2"/>
      <c r="AR6418" s="2"/>
      <c r="AS6418" s="2"/>
      <c r="AT6418" s="2"/>
      <c r="AU6418" s="2"/>
      <c r="AV6418" s="2"/>
      <c r="AW6418" s="2"/>
      <c r="AX6418" s="2"/>
      <c r="AY6418" s="2"/>
      <c r="AZ6418" s="2"/>
      <c r="BA6418" s="2"/>
      <c r="BB6418" s="2"/>
      <c r="BC6418" s="2"/>
      <c r="BD6418" s="2"/>
      <c r="BE6418" s="2"/>
      <c r="BF6418" s="2"/>
      <c r="BG6418" s="2"/>
      <c r="BH6418" s="2"/>
      <c r="BI6418" s="2"/>
      <c r="BJ6418" s="2"/>
      <c r="BK6418" s="2"/>
      <c r="BL6418" s="2"/>
      <c r="BM6418" s="2"/>
      <c r="BN6418" s="2"/>
      <c r="BO6418" s="2"/>
      <c r="BP6418" s="2"/>
      <c r="BQ6418" s="2"/>
      <c r="BR6418" s="2"/>
      <c r="BS6418" s="2"/>
      <c r="BT6418" s="2"/>
      <c r="BU6418" s="2"/>
      <c r="BV6418" s="2"/>
      <c r="BW6418" s="2"/>
      <c r="BX6418" s="2"/>
      <c r="BY6418" s="2"/>
    </row>
    <row r="6419" spans="38:77" s="11" customFormat="1" x14ac:dyDescent="0.3">
      <c r="AL6419" s="2"/>
      <c r="AM6419" s="2"/>
      <c r="AN6419" s="2"/>
      <c r="AO6419" s="2"/>
      <c r="AP6419" s="2"/>
      <c r="AQ6419" s="2"/>
      <c r="AR6419" s="2"/>
      <c r="AS6419" s="2"/>
      <c r="AT6419" s="2"/>
      <c r="AU6419" s="2"/>
      <c r="AV6419" s="2"/>
      <c r="AW6419" s="2"/>
      <c r="AX6419" s="2"/>
      <c r="AY6419" s="2"/>
      <c r="AZ6419" s="2"/>
      <c r="BA6419" s="2"/>
      <c r="BB6419" s="2"/>
      <c r="BC6419" s="2"/>
      <c r="BD6419" s="2"/>
      <c r="BE6419" s="2"/>
      <c r="BF6419" s="2"/>
      <c r="BG6419" s="2"/>
      <c r="BH6419" s="2"/>
      <c r="BI6419" s="2"/>
      <c r="BJ6419" s="2"/>
      <c r="BK6419" s="2"/>
      <c r="BL6419" s="2"/>
      <c r="BM6419" s="2"/>
      <c r="BN6419" s="2"/>
      <c r="BO6419" s="2"/>
      <c r="BP6419" s="2"/>
      <c r="BQ6419" s="2"/>
      <c r="BR6419" s="2"/>
      <c r="BS6419" s="2"/>
      <c r="BT6419" s="2"/>
      <c r="BU6419" s="2"/>
      <c r="BV6419" s="2"/>
      <c r="BW6419" s="2"/>
      <c r="BX6419" s="2"/>
      <c r="BY6419" s="2"/>
    </row>
    <row r="6420" spans="38:77" s="11" customFormat="1" x14ac:dyDescent="0.3">
      <c r="AL6420" s="2"/>
      <c r="AM6420" s="2"/>
      <c r="AN6420" s="2"/>
      <c r="AO6420" s="2"/>
      <c r="AP6420" s="2"/>
      <c r="AQ6420" s="2"/>
      <c r="AR6420" s="2"/>
      <c r="AS6420" s="2"/>
      <c r="AT6420" s="2"/>
      <c r="AU6420" s="2"/>
      <c r="AV6420" s="2"/>
      <c r="AW6420" s="2"/>
      <c r="AX6420" s="2"/>
      <c r="AY6420" s="2"/>
      <c r="AZ6420" s="2"/>
      <c r="BA6420" s="2"/>
      <c r="BB6420" s="2"/>
      <c r="BC6420" s="2"/>
      <c r="BD6420" s="2"/>
      <c r="BE6420" s="2"/>
      <c r="BF6420" s="2"/>
      <c r="BG6420" s="2"/>
      <c r="BH6420" s="2"/>
      <c r="BI6420" s="2"/>
      <c r="BJ6420" s="2"/>
      <c r="BK6420" s="2"/>
      <c r="BL6420" s="2"/>
      <c r="BM6420" s="2"/>
      <c r="BN6420" s="2"/>
      <c r="BO6420" s="2"/>
      <c r="BP6420" s="2"/>
      <c r="BQ6420" s="2"/>
      <c r="BR6420" s="2"/>
      <c r="BS6420" s="2"/>
      <c r="BT6420" s="2"/>
      <c r="BU6420" s="2"/>
      <c r="BV6420" s="2"/>
      <c r="BW6420" s="2"/>
      <c r="BX6420" s="2"/>
      <c r="BY6420" s="2"/>
    </row>
    <row r="6421" spans="38:77" s="11" customFormat="1" x14ac:dyDescent="0.3">
      <c r="AL6421" s="2"/>
      <c r="AM6421" s="2"/>
      <c r="AN6421" s="2"/>
      <c r="AO6421" s="2"/>
      <c r="AP6421" s="2"/>
      <c r="AQ6421" s="2"/>
      <c r="AR6421" s="2"/>
      <c r="AS6421" s="2"/>
      <c r="AT6421" s="2"/>
      <c r="AU6421" s="2"/>
      <c r="AV6421" s="2"/>
      <c r="AW6421" s="2"/>
      <c r="AX6421" s="2"/>
      <c r="AY6421" s="2"/>
      <c r="AZ6421" s="2"/>
      <c r="BA6421" s="2"/>
      <c r="BB6421" s="2"/>
      <c r="BC6421" s="2"/>
      <c r="BD6421" s="2"/>
      <c r="BE6421" s="2"/>
      <c r="BF6421" s="2"/>
      <c r="BG6421" s="2"/>
      <c r="BH6421" s="2"/>
      <c r="BI6421" s="2"/>
      <c r="BJ6421" s="2"/>
      <c r="BK6421" s="2"/>
      <c r="BL6421" s="2"/>
      <c r="BM6421" s="2"/>
      <c r="BN6421" s="2"/>
      <c r="BO6421" s="2"/>
      <c r="BP6421" s="2"/>
      <c r="BQ6421" s="2"/>
      <c r="BR6421" s="2"/>
      <c r="BS6421" s="2"/>
      <c r="BT6421" s="2"/>
      <c r="BU6421" s="2"/>
      <c r="BV6421" s="2"/>
      <c r="BW6421" s="2"/>
      <c r="BX6421" s="2"/>
      <c r="BY6421" s="2"/>
    </row>
    <row r="6422" spans="38:77" s="11" customFormat="1" x14ac:dyDescent="0.3">
      <c r="AL6422" s="2"/>
      <c r="AM6422" s="2"/>
      <c r="AN6422" s="2"/>
      <c r="AO6422" s="2"/>
      <c r="AP6422" s="2"/>
      <c r="AQ6422" s="2"/>
      <c r="AR6422" s="2"/>
      <c r="AS6422" s="2"/>
      <c r="AT6422" s="2"/>
      <c r="AU6422" s="2"/>
      <c r="AV6422" s="2"/>
      <c r="AW6422" s="2"/>
      <c r="AX6422" s="2"/>
      <c r="AY6422" s="2"/>
      <c r="AZ6422" s="2"/>
      <c r="BA6422" s="2"/>
      <c r="BB6422" s="2"/>
      <c r="BC6422" s="2"/>
      <c r="BD6422" s="2"/>
      <c r="BE6422" s="2"/>
      <c r="BF6422" s="2"/>
      <c r="BG6422" s="2"/>
      <c r="BH6422" s="2"/>
      <c r="BI6422" s="2"/>
      <c r="BJ6422" s="2"/>
      <c r="BK6422" s="2"/>
      <c r="BL6422" s="2"/>
      <c r="BM6422" s="2"/>
      <c r="BN6422" s="2"/>
      <c r="BO6422" s="2"/>
      <c r="BP6422" s="2"/>
      <c r="BQ6422" s="2"/>
      <c r="BR6422" s="2"/>
      <c r="BS6422" s="2"/>
      <c r="BT6422" s="2"/>
      <c r="BU6422" s="2"/>
      <c r="BV6422" s="2"/>
      <c r="BW6422" s="2"/>
      <c r="BX6422" s="2"/>
      <c r="BY6422" s="2"/>
    </row>
    <row r="6423" spans="38:77" s="11" customFormat="1" x14ac:dyDescent="0.3">
      <c r="AL6423" s="2"/>
      <c r="AM6423" s="2"/>
      <c r="AN6423" s="2"/>
      <c r="AO6423" s="2"/>
      <c r="AP6423" s="2"/>
      <c r="AQ6423" s="2"/>
      <c r="AR6423" s="2"/>
      <c r="AS6423" s="2"/>
      <c r="AT6423" s="2"/>
      <c r="AU6423" s="2"/>
      <c r="AV6423" s="2"/>
      <c r="AW6423" s="2"/>
      <c r="AX6423" s="2"/>
      <c r="AY6423" s="2"/>
      <c r="AZ6423" s="2"/>
      <c r="BA6423" s="2"/>
      <c r="BB6423" s="2"/>
      <c r="BC6423" s="2"/>
      <c r="BD6423" s="2"/>
      <c r="BE6423" s="2"/>
      <c r="BF6423" s="2"/>
      <c r="BG6423" s="2"/>
      <c r="BH6423" s="2"/>
      <c r="BI6423" s="2"/>
      <c r="BJ6423" s="2"/>
      <c r="BK6423" s="2"/>
      <c r="BL6423" s="2"/>
      <c r="BM6423" s="2"/>
      <c r="BN6423" s="2"/>
      <c r="BO6423" s="2"/>
      <c r="BP6423" s="2"/>
      <c r="BQ6423" s="2"/>
      <c r="BR6423" s="2"/>
      <c r="BS6423" s="2"/>
      <c r="BT6423" s="2"/>
      <c r="BU6423" s="2"/>
      <c r="BV6423" s="2"/>
      <c r="BW6423" s="2"/>
      <c r="BX6423" s="2"/>
      <c r="BY6423" s="2"/>
    </row>
    <row r="6424" spans="38:77" s="11" customFormat="1" x14ac:dyDescent="0.3">
      <c r="AL6424" s="2"/>
      <c r="AM6424" s="2"/>
      <c r="AN6424" s="2"/>
      <c r="AO6424" s="2"/>
      <c r="AP6424" s="2"/>
      <c r="AQ6424" s="2"/>
      <c r="AR6424" s="2"/>
      <c r="AS6424" s="2"/>
      <c r="AT6424" s="2"/>
      <c r="AU6424" s="2"/>
      <c r="AV6424" s="2"/>
      <c r="AW6424" s="2"/>
      <c r="AX6424" s="2"/>
      <c r="AY6424" s="2"/>
      <c r="AZ6424" s="2"/>
      <c r="BA6424" s="2"/>
      <c r="BB6424" s="2"/>
      <c r="BC6424" s="2"/>
      <c r="BD6424" s="2"/>
      <c r="BE6424" s="2"/>
      <c r="BF6424" s="2"/>
      <c r="BG6424" s="2"/>
      <c r="BH6424" s="2"/>
      <c r="BI6424" s="2"/>
      <c r="BJ6424" s="2"/>
      <c r="BK6424" s="2"/>
      <c r="BL6424" s="2"/>
      <c r="BM6424" s="2"/>
      <c r="BN6424" s="2"/>
      <c r="BO6424" s="2"/>
      <c r="BP6424" s="2"/>
      <c r="BQ6424" s="2"/>
      <c r="BR6424" s="2"/>
      <c r="BS6424" s="2"/>
      <c r="BT6424" s="2"/>
      <c r="BU6424" s="2"/>
      <c r="BV6424" s="2"/>
      <c r="BW6424" s="2"/>
      <c r="BX6424" s="2"/>
      <c r="BY6424" s="2"/>
    </row>
    <row r="6425" spans="38:77" s="11" customFormat="1" x14ac:dyDescent="0.3">
      <c r="AL6425" s="2"/>
      <c r="AM6425" s="2"/>
      <c r="AN6425" s="2"/>
      <c r="AO6425" s="2"/>
      <c r="AP6425" s="2"/>
      <c r="AQ6425" s="2"/>
      <c r="AR6425" s="2"/>
      <c r="AS6425" s="2"/>
      <c r="AT6425" s="2"/>
      <c r="AU6425" s="2"/>
      <c r="AV6425" s="2"/>
      <c r="AW6425" s="2"/>
      <c r="AX6425" s="2"/>
      <c r="AY6425" s="2"/>
      <c r="AZ6425" s="2"/>
      <c r="BA6425" s="2"/>
      <c r="BB6425" s="2"/>
      <c r="BC6425" s="2"/>
      <c r="BD6425" s="2"/>
      <c r="BE6425" s="2"/>
      <c r="BF6425" s="2"/>
      <c r="BG6425" s="2"/>
      <c r="BH6425" s="2"/>
      <c r="BI6425" s="2"/>
      <c r="BJ6425" s="2"/>
      <c r="BK6425" s="2"/>
      <c r="BL6425" s="2"/>
      <c r="BM6425" s="2"/>
      <c r="BN6425" s="2"/>
      <c r="BO6425" s="2"/>
      <c r="BP6425" s="2"/>
      <c r="BQ6425" s="2"/>
      <c r="BR6425" s="2"/>
      <c r="BS6425" s="2"/>
      <c r="BT6425" s="2"/>
      <c r="BU6425" s="2"/>
      <c r="BV6425" s="2"/>
      <c r="BW6425" s="2"/>
      <c r="BX6425" s="2"/>
      <c r="BY6425" s="2"/>
    </row>
    <row r="6426" spans="38:77" s="11" customFormat="1" x14ac:dyDescent="0.3">
      <c r="AL6426" s="2"/>
      <c r="AM6426" s="2"/>
      <c r="AN6426" s="2"/>
      <c r="AO6426" s="2"/>
      <c r="AP6426" s="2"/>
      <c r="AQ6426" s="2"/>
      <c r="AR6426" s="2"/>
      <c r="AS6426" s="2"/>
      <c r="AT6426" s="2"/>
      <c r="AU6426" s="2"/>
      <c r="AV6426" s="2"/>
      <c r="AW6426" s="2"/>
      <c r="AX6426" s="2"/>
      <c r="AY6426" s="2"/>
      <c r="AZ6426" s="2"/>
      <c r="BA6426" s="2"/>
      <c r="BB6426" s="2"/>
      <c r="BC6426" s="2"/>
      <c r="BD6426" s="2"/>
      <c r="BE6426" s="2"/>
      <c r="BF6426" s="2"/>
      <c r="BG6426" s="2"/>
      <c r="BH6426" s="2"/>
      <c r="BI6426" s="2"/>
      <c r="BJ6426" s="2"/>
      <c r="BK6426" s="2"/>
      <c r="BL6426" s="2"/>
      <c r="BM6426" s="2"/>
      <c r="BN6426" s="2"/>
      <c r="BO6426" s="2"/>
      <c r="BP6426" s="2"/>
      <c r="BQ6426" s="2"/>
      <c r="BR6426" s="2"/>
      <c r="BS6426" s="2"/>
      <c r="BT6426" s="2"/>
      <c r="BU6426" s="2"/>
      <c r="BV6426" s="2"/>
      <c r="BW6426" s="2"/>
      <c r="BX6426" s="2"/>
      <c r="BY6426" s="2"/>
    </row>
    <row r="6427" spans="38:77" s="11" customFormat="1" x14ac:dyDescent="0.3">
      <c r="AL6427" s="2"/>
      <c r="AM6427" s="2"/>
      <c r="AN6427" s="2"/>
      <c r="AO6427" s="2"/>
      <c r="AP6427" s="2"/>
      <c r="AQ6427" s="2"/>
      <c r="AR6427" s="2"/>
      <c r="AS6427" s="2"/>
      <c r="AT6427" s="2"/>
      <c r="AU6427" s="2"/>
      <c r="AV6427" s="2"/>
      <c r="AW6427" s="2"/>
      <c r="AX6427" s="2"/>
      <c r="AY6427" s="2"/>
      <c r="AZ6427" s="2"/>
      <c r="BA6427" s="2"/>
      <c r="BB6427" s="2"/>
      <c r="BC6427" s="2"/>
      <c r="BD6427" s="2"/>
      <c r="BE6427" s="2"/>
      <c r="BF6427" s="2"/>
      <c r="BG6427" s="2"/>
      <c r="BH6427" s="2"/>
      <c r="BI6427" s="2"/>
      <c r="BJ6427" s="2"/>
      <c r="BK6427" s="2"/>
      <c r="BL6427" s="2"/>
      <c r="BM6427" s="2"/>
      <c r="BN6427" s="2"/>
      <c r="BO6427" s="2"/>
      <c r="BP6427" s="2"/>
      <c r="BQ6427" s="2"/>
      <c r="BR6427" s="2"/>
      <c r="BS6427" s="2"/>
      <c r="BT6427" s="2"/>
      <c r="BU6427" s="2"/>
      <c r="BV6427" s="2"/>
      <c r="BW6427" s="2"/>
      <c r="BX6427" s="2"/>
      <c r="BY6427" s="2"/>
    </row>
    <row r="6428" spans="38:77" s="11" customFormat="1" x14ac:dyDescent="0.3">
      <c r="AL6428" s="2"/>
      <c r="AM6428" s="2"/>
      <c r="AN6428" s="2"/>
      <c r="AO6428" s="2"/>
      <c r="AP6428" s="2"/>
      <c r="AQ6428" s="2"/>
      <c r="AR6428" s="2"/>
      <c r="AS6428" s="2"/>
      <c r="AT6428" s="2"/>
      <c r="AU6428" s="2"/>
      <c r="AV6428" s="2"/>
      <c r="AW6428" s="2"/>
      <c r="AX6428" s="2"/>
      <c r="AY6428" s="2"/>
      <c r="AZ6428" s="2"/>
      <c r="BA6428" s="2"/>
      <c r="BB6428" s="2"/>
      <c r="BC6428" s="2"/>
      <c r="BD6428" s="2"/>
      <c r="BE6428" s="2"/>
      <c r="BF6428" s="2"/>
      <c r="BG6428" s="2"/>
      <c r="BH6428" s="2"/>
      <c r="BI6428" s="2"/>
      <c r="BJ6428" s="2"/>
      <c r="BK6428" s="2"/>
      <c r="BL6428" s="2"/>
      <c r="BM6428" s="2"/>
      <c r="BN6428" s="2"/>
      <c r="BO6428" s="2"/>
      <c r="BP6428" s="2"/>
      <c r="BQ6428" s="2"/>
      <c r="BR6428" s="2"/>
      <c r="BS6428" s="2"/>
      <c r="BT6428" s="2"/>
      <c r="BU6428" s="2"/>
      <c r="BV6428" s="2"/>
      <c r="BW6428" s="2"/>
      <c r="BX6428" s="2"/>
      <c r="BY6428" s="2"/>
    </row>
    <row r="6429" spans="38:77" s="11" customFormat="1" x14ac:dyDescent="0.3">
      <c r="AL6429" s="2"/>
      <c r="AM6429" s="2"/>
      <c r="AN6429" s="2"/>
      <c r="AO6429" s="2"/>
      <c r="AP6429" s="2"/>
      <c r="AQ6429" s="2"/>
      <c r="AR6429" s="2"/>
      <c r="AS6429" s="2"/>
      <c r="AT6429" s="2"/>
      <c r="AU6429" s="2"/>
      <c r="AV6429" s="2"/>
      <c r="AW6429" s="2"/>
      <c r="AX6429" s="2"/>
      <c r="AY6429" s="2"/>
      <c r="AZ6429" s="2"/>
      <c r="BA6429" s="2"/>
      <c r="BB6429" s="2"/>
      <c r="BC6429" s="2"/>
      <c r="BD6429" s="2"/>
      <c r="BE6429" s="2"/>
      <c r="BF6429" s="2"/>
      <c r="BG6429" s="2"/>
      <c r="BH6429" s="2"/>
      <c r="BI6429" s="2"/>
      <c r="BJ6429" s="2"/>
      <c r="BK6429" s="2"/>
      <c r="BL6429" s="2"/>
      <c r="BM6429" s="2"/>
      <c r="BN6429" s="2"/>
      <c r="BO6429" s="2"/>
      <c r="BP6429" s="2"/>
      <c r="BQ6429" s="2"/>
      <c r="BR6429" s="2"/>
      <c r="BS6429" s="2"/>
      <c r="BT6429" s="2"/>
      <c r="BU6429" s="2"/>
      <c r="BV6429" s="2"/>
      <c r="BW6429" s="2"/>
      <c r="BX6429" s="2"/>
      <c r="BY6429" s="2"/>
    </row>
    <row r="6430" spans="38:77" s="11" customFormat="1" x14ac:dyDescent="0.3">
      <c r="AL6430" s="2"/>
      <c r="AM6430" s="2"/>
      <c r="AN6430" s="2"/>
      <c r="AO6430" s="2"/>
      <c r="AP6430" s="2"/>
      <c r="AQ6430" s="2"/>
      <c r="AR6430" s="2"/>
      <c r="AS6430" s="2"/>
      <c r="AT6430" s="2"/>
      <c r="AU6430" s="2"/>
      <c r="AV6430" s="2"/>
      <c r="AW6430" s="2"/>
      <c r="AX6430" s="2"/>
      <c r="AY6430" s="2"/>
      <c r="AZ6430" s="2"/>
      <c r="BA6430" s="2"/>
      <c r="BB6430" s="2"/>
      <c r="BC6430" s="2"/>
      <c r="BD6430" s="2"/>
      <c r="BE6430" s="2"/>
      <c r="BF6430" s="2"/>
      <c r="BG6430" s="2"/>
      <c r="BH6430" s="2"/>
      <c r="BI6430" s="2"/>
      <c r="BJ6430" s="2"/>
      <c r="BK6430" s="2"/>
      <c r="BL6430" s="2"/>
      <c r="BM6430" s="2"/>
      <c r="BN6430" s="2"/>
      <c r="BO6430" s="2"/>
      <c r="BP6430" s="2"/>
      <c r="BQ6430" s="2"/>
      <c r="BR6430" s="2"/>
      <c r="BS6430" s="2"/>
      <c r="BT6430" s="2"/>
      <c r="BU6430" s="2"/>
      <c r="BV6430" s="2"/>
      <c r="BW6430" s="2"/>
      <c r="BX6430" s="2"/>
      <c r="BY6430" s="2"/>
    </row>
    <row r="6431" spans="38:77" s="11" customFormat="1" x14ac:dyDescent="0.3">
      <c r="AL6431" s="2"/>
      <c r="AM6431" s="2"/>
      <c r="AN6431" s="2"/>
      <c r="AO6431" s="2"/>
      <c r="AP6431" s="2"/>
      <c r="AQ6431" s="2"/>
      <c r="AR6431" s="2"/>
      <c r="AS6431" s="2"/>
      <c r="AT6431" s="2"/>
      <c r="AU6431" s="2"/>
      <c r="AV6431" s="2"/>
      <c r="AW6431" s="2"/>
      <c r="AX6431" s="2"/>
      <c r="AY6431" s="2"/>
      <c r="AZ6431" s="2"/>
      <c r="BA6431" s="2"/>
      <c r="BB6431" s="2"/>
      <c r="BC6431" s="2"/>
      <c r="BD6431" s="2"/>
      <c r="BE6431" s="2"/>
      <c r="BF6431" s="2"/>
      <c r="BG6431" s="2"/>
      <c r="BH6431" s="2"/>
      <c r="BI6431" s="2"/>
      <c r="BJ6431" s="2"/>
      <c r="BK6431" s="2"/>
      <c r="BL6431" s="2"/>
      <c r="BM6431" s="2"/>
      <c r="BN6431" s="2"/>
      <c r="BO6431" s="2"/>
      <c r="BP6431" s="2"/>
      <c r="BQ6431" s="2"/>
      <c r="BR6431" s="2"/>
      <c r="BS6431" s="2"/>
      <c r="BT6431" s="2"/>
      <c r="BU6431" s="2"/>
      <c r="BV6431" s="2"/>
      <c r="BW6431" s="2"/>
      <c r="BX6431" s="2"/>
      <c r="BY6431" s="2"/>
    </row>
    <row r="6432" spans="38:77" s="11" customFormat="1" x14ac:dyDescent="0.3">
      <c r="AL6432" s="2"/>
      <c r="AM6432" s="2"/>
      <c r="AN6432" s="2"/>
      <c r="AO6432" s="2"/>
      <c r="AP6432" s="2"/>
      <c r="AQ6432" s="2"/>
      <c r="AR6432" s="2"/>
      <c r="AS6432" s="2"/>
      <c r="AT6432" s="2"/>
      <c r="AU6432" s="2"/>
      <c r="AV6432" s="2"/>
      <c r="AW6432" s="2"/>
      <c r="AX6432" s="2"/>
      <c r="AY6432" s="2"/>
      <c r="AZ6432" s="2"/>
      <c r="BA6432" s="2"/>
      <c r="BB6432" s="2"/>
      <c r="BC6432" s="2"/>
      <c r="BD6432" s="2"/>
      <c r="BE6432" s="2"/>
      <c r="BF6432" s="2"/>
      <c r="BG6432" s="2"/>
      <c r="BH6432" s="2"/>
      <c r="BI6432" s="2"/>
      <c r="BJ6432" s="2"/>
      <c r="BK6432" s="2"/>
      <c r="BL6432" s="2"/>
      <c r="BM6432" s="2"/>
      <c r="BN6432" s="2"/>
      <c r="BO6432" s="2"/>
      <c r="BP6432" s="2"/>
      <c r="BQ6432" s="2"/>
      <c r="BR6432" s="2"/>
      <c r="BS6432" s="2"/>
      <c r="BT6432" s="2"/>
      <c r="BU6432" s="2"/>
      <c r="BV6432" s="2"/>
      <c r="BW6432" s="2"/>
      <c r="BX6432" s="2"/>
      <c r="BY6432" s="2"/>
    </row>
    <row r="6433" spans="38:77" s="11" customFormat="1" x14ac:dyDescent="0.3">
      <c r="AL6433" s="2"/>
      <c r="AM6433" s="2"/>
      <c r="AN6433" s="2"/>
      <c r="AO6433" s="2"/>
      <c r="AP6433" s="2"/>
      <c r="AQ6433" s="2"/>
      <c r="AR6433" s="2"/>
      <c r="AS6433" s="2"/>
      <c r="AT6433" s="2"/>
      <c r="AU6433" s="2"/>
      <c r="AV6433" s="2"/>
      <c r="AW6433" s="2"/>
      <c r="AX6433" s="2"/>
      <c r="AY6433" s="2"/>
      <c r="AZ6433" s="2"/>
      <c r="BA6433" s="2"/>
      <c r="BB6433" s="2"/>
      <c r="BC6433" s="2"/>
      <c r="BD6433" s="2"/>
      <c r="BE6433" s="2"/>
      <c r="BF6433" s="2"/>
      <c r="BG6433" s="2"/>
      <c r="BH6433" s="2"/>
      <c r="BI6433" s="2"/>
      <c r="BJ6433" s="2"/>
      <c r="BK6433" s="2"/>
      <c r="BL6433" s="2"/>
      <c r="BM6433" s="2"/>
      <c r="BN6433" s="2"/>
      <c r="BO6433" s="2"/>
      <c r="BP6433" s="2"/>
      <c r="BQ6433" s="2"/>
      <c r="BR6433" s="2"/>
      <c r="BS6433" s="2"/>
      <c r="BT6433" s="2"/>
      <c r="BU6433" s="2"/>
      <c r="BV6433" s="2"/>
      <c r="BW6433" s="2"/>
      <c r="BX6433" s="2"/>
      <c r="BY6433" s="2"/>
    </row>
    <row r="6434" spans="38:77" s="11" customFormat="1" x14ac:dyDescent="0.3">
      <c r="AL6434" s="2"/>
      <c r="AM6434" s="2"/>
      <c r="AN6434" s="2"/>
      <c r="AO6434" s="2"/>
      <c r="AP6434" s="2"/>
      <c r="AQ6434" s="2"/>
      <c r="AR6434" s="2"/>
      <c r="AS6434" s="2"/>
      <c r="AT6434" s="2"/>
      <c r="AU6434" s="2"/>
      <c r="AV6434" s="2"/>
      <c r="AW6434" s="2"/>
      <c r="AX6434" s="2"/>
      <c r="AY6434" s="2"/>
      <c r="AZ6434" s="2"/>
      <c r="BA6434" s="2"/>
      <c r="BB6434" s="2"/>
      <c r="BC6434" s="2"/>
      <c r="BD6434" s="2"/>
      <c r="BE6434" s="2"/>
      <c r="BF6434" s="2"/>
      <c r="BG6434" s="2"/>
      <c r="BH6434" s="2"/>
      <c r="BI6434" s="2"/>
      <c r="BJ6434" s="2"/>
      <c r="BK6434" s="2"/>
      <c r="BL6434" s="2"/>
      <c r="BM6434" s="2"/>
      <c r="BN6434" s="2"/>
      <c r="BO6434" s="2"/>
      <c r="BP6434" s="2"/>
      <c r="BQ6434" s="2"/>
      <c r="BR6434" s="2"/>
      <c r="BS6434" s="2"/>
      <c r="BT6434" s="2"/>
      <c r="BU6434" s="2"/>
      <c r="BV6434" s="2"/>
      <c r="BW6434" s="2"/>
      <c r="BX6434" s="2"/>
      <c r="BY6434" s="2"/>
    </row>
    <row r="6435" spans="38:77" s="11" customFormat="1" x14ac:dyDescent="0.3">
      <c r="AL6435" s="2"/>
      <c r="AM6435" s="2"/>
      <c r="AN6435" s="2"/>
      <c r="AO6435" s="2"/>
      <c r="AP6435" s="2"/>
      <c r="AQ6435" s="2"/>
      <c r="AR6435" s="2"/>
      <c r="AS6435" s="2"/>
      <c r="AT6435" s="2"/>
      <c r="AU6435" s="2"/>
      <c r="AV6435" s="2"/>
      <c r="AW6435" s="2"/>
      <c r="AX6435" s="2"/>
      <c r="AY6435" s="2"/>
      <c r="AZ6435" s="2"/>
      <c r="BA6435" s="2"/>
      <c r="BB6435" s="2"/>
      <c r="BC6435" s="2"/>
      <c r="BD6435" s="2"/>
      <c r="BE6435" s="2"/>
      <c r="BF6435" s="2"/>
      <c r="BG6435" s="2"/>
      <c r="BH6435" s="2"/>
      <c r="BI6435" s="2"/>
      <c r="BJ6435" s="2"/>
      <c r="BK6435" s="2"/>
      <c r="BL6435" s="2"/>
      <c r="BM6435" s="2"/>
      <c r="BN6435" s="2"/>
      <c r="BO6435" s="2"/>
      <c r="BP6435" s="2"/>
      <c r="BQ6435" s="2"/>
      <c r="BR6435" s="2"/>
      <c r="BS6435" s="2"/>
      <c r="BT6435" s="2"/>
      <c r="BU6435" s="2"/>
      <c r="BV6435" s="2"/>
      <c r="BW6435" s="2"/>
      <c r="BX6435" s="2"/>
      <c r="BY6435" s="2"/>
    </row>
    <row r="6436" spans="38:77" s="11" customFormat="1" x14ac:dyDescent="0.3">
      <c r="AL6436" s="2"/>
      <c r="AM6436" s="2"/>
      <c r="AN6436" s="2"/>
      <c r="AO6436" s="2"/>
      <c r="AP6436" s="2"/>
      <c r="AQ6436" s="2"/>
      <c r="AR6436" s="2"/>
      <c r="AS6436" s="2"/>
      <c r="AT6436" s="2"/>
      <c r="AU6436" s="2"/>
      <c r="AV6436" s="2"/>
      <c r="AW6436" s="2"/>
      <c r="AX6436" s="2"/>
      <c r="AY6436" s="2"/>
      <c r="AZ6436" s="2"/>
      <c r="BA6436" s="2"/>
      <c r="BB6436" s="2"/>
      <c r="BC6436" s="2"/>
      <c r="BD6436" s="2"/>
      <c r="BE6436" s="2"/>
      <c r="BF6436" s="2"/>
      <c r="BG6436" s="2"/>
      <c r="BH6436" s="2"/>
      <c r="BI6436" s="2"/>
      <c r="BJ6436" s="2"/>
      <c r="BK6436" s="2"/>
      <c r="BL6436" s="2"/>
      <c r="BM6436" s="2"/>
      <c r="BN6436" s="2"/>
      <c r="BO6436" s="2"/>
      <c r="BP6436" s="2"/>
      <c r="BQ6436" s="2"/>
      <c r="BR6436" s="2"/>
      <c r="BS6436" s="2"/>
      <c r="BT6436" s="2"/>
      <c r="BU6436" s="2"/>
      <c r="BV6436" s="2"/>
      <c r="BW6436" s="2"/>
      <c r="BX6436" s="2"/>
      <c r="BY6436" s="2"/>
    </row>
    <row r="6437" spans="38:77" s="11" customFormat="1" x14ac:dyDescent="0.3">
      <c r="AL6437" s="2"/>
      <c r="AM6437" s="2"/>
      <c r="AN6437" s="2"/>
      <c r="AO6437" s="2"/>
      <c r="AP6437" s="2"/>
      <c r="AQ6437" s="2"/>
      <c r="AR6437" s="2"/>
      <c r="AS6437" s="2"/>
      <c r="AT6437" s="2"/>
      <c r="AU6437" s="2"/>
      <c r="AV6437" s="2"/>
      <c r="AW6437" s="2"/>
      <c r="AX6437" s="2"/>
      <c r="AY6437" s="2"/>
      <c r="AZ6437" s="2"/>
      <c r="BA6437" s="2"/>
      <c r="BB6437" s="2"/>
      <c r="BC6437" s="2"/>
      <c r="BD6437" s="2"/>
      <c r="BE6437" s="2"/>
      <c r="BF6437" s="2"/>
      <c r="BG6437" s="2"/>
      <c r="BH6437" s="2"/>
      <c r="BI6437" s="2"/>
      <c r="BJ6437" s="2"/>
      <c r="BK6437" s="2"/>
      <c r="BL6437" s="2"/>
      <c r="BM6437" s="2"/>
      <c r="BN6437" s="2"/>
      <c r="BO6437" s="2"/>
      <c r="BP6437" s="2"/>
      <c r="BQ6437" s="2"/>
      <c r="BR6437" s="2"/>
      <c r="BS6437" s="2"/>
      <c r="BT6437" s="2"/>
      <c r="BU6437" s="2"/>
      <c r="BV6437" s="2"/>
      <c r="BW6437" s="2"/>
      <c r="BX6437" s="2"/>
      <c r="BY6437" s="2"/>
    </row>
    <row r="6438" spans="38:77" s="11" customFormat="1" x14ac:dyDescent="0.3">
      <c r="AL6438" s="2"/>
      <c r="AM6438" s="2"/>
      <c r="AN6438" s="2"/>
      <c r="AO6438" s="2"/>
      <c r="AP6438" s="2"/>
      <c r="AQ6438" s="2"/>
      <c r="AR6438" s="2"/>
      <c r="AS6438" s="2"/>
      <c r="AT6438" s="2"/>
      <c r="AU6438" s="2"/>
      <c r="AV6438" s="2"/>
      <c r="AW6438" s="2"/>
      <c r="AX6438" s="2"/>
      <c r="AY6438" s="2"/>
      <c r="AZ6438" s="2"/>
      <c r="BA6438" s="2"/>
      <c r="BB6438" s="2"/>
      <c r="BC6438" s="2"/>
      <c r="BD6438" s="2"/>
      <c r="BE6438" s="2"/>
      <c r="BF6438" s="2"/>
      <c r="BG6438" s="2"/>
      <c r="BH6438" s="2"/>
      <c r="BI6438" s="2"/>
      <c r="BJ6438" s="2"/>
      <c r="BK6438" s="2"/>
      <c r="BL6438" s="2"/>
      <c r="BM6438" s="2"/>
      <c r="BN6438" s="2"/>
      <c r="BO6438" s="2"/>
      <c r="BP6438" s="2"/>
      <c r="BQ6438" s="2"/>
      <c r="BR6438" s="2"/>
      <c r="BS6438" s="2"/>
      <c r="BT6438" s="2"/>
      <c r="BU6438" s="2"/>
      <c r="BV6438" s="2"/>
      <c r="BW6438" s="2"/>
      <c r="BX6438" s="2"/>
      <c r="BY6438" s="2"/>
    </row>
    <row r="6439" spans="38:77" s="11" customFormat="1" x14ac:dyDescent="0.3">
      <c r="AL6439" s="2"/>
      <c r="AM6439" s="2"/>
      <c r="AN6439" s="2"/>
      <c r="AO6439" s="2"/>
      <c r="AP6439" s="2"/>
      <c r="AQ6439" s="2"/>
      <c r="AR6439" s="2"/>
      <c r="AS6439" s="2"/>
      <c r="AT6439" s="2"/>
      <c r="AU6439" s="2"/>
      <c r="AV6439" s="2"/>
      <c r="AW6439" s="2"/>
      <c r="AX6439" s="2"/>
      <c r="AY6439" s="2"/>
      <c r="AZ6439" s="2"/>
      <c r="BA6439" s="2"/>
      <c r="BB6439" s="2"/>
      <c r="BC6439" s="2"/>
      <c r="BD6439" s="2"/>
      <c r="BE6439" s="2"/>
      <c r="BF6439" s="2"/>
      <c r="BG6439" s="2"/>
      <c r="BH6439" s="2"/>
      <c r="BI6439" s="2"/>
      <c r="BJ6439" s="2"/>
      <c r="BK6439" s="2"/>
      <c r="BL6439" s="2"/>
      <c r="BM6439" s="2"/>
      <c r="BN6439" s="2"/>
      <c r="BO6439" s="2"/>
      <c r="BP6439" s="2"/>
      <c r="BQ6439" s="2"/>
      <c r="BR6439" s="2"/>
      <c r="BS6439" s="2"/>
      <c r="BT6439" s="2"/>
      <c r="BU6439" s="2"/>
      <c r="BV6439" s="2"/>
      <c r="BW6439" s="2"/>
      <c r="BX6439" s="2"/>
      <c r="BY6439" s="2"/>
    </row>
    <row r="6440" spans="38:77" s="11" customFormat="1" x14ac:dyDescent="0.3">
      <c r="AL6440" s="2"/>
      <c r="AM6440" s="2"/>
      <c r="AN6440" s="2"/>
      <c r="AO6440" s="2"/>
      <c r="AP6440" s="2"/>
      <c r="AQ6440" s="2"/>
      <c r="AR6440" s="2"/>
      <c r="AS6440" s="2"/>
      <c r="AT6440" s="2"/>
      <c r="AU6440" s="2"/>
      <c r="AV6440" s="2"/>
      <c r="AW6440" s="2"/>
      <c r="AX6440" s="2"/>
      <c r="AY6440" s="2"/>
      <c r="AZ6440" s="2"/>
      <c r="BA6440" s="2"/>
      <c r="BB6440" s="2"/>
      <c r="BC6440" s="2"/>
      <c r="BD6440" s="2"/>
      <c r="BE6440" s="2"/>
      <c r="BF6440" s="2"/>
      <c r="BG6440" s="2"/>
      <c r="BH6440" s="2"/>
      <c r="BI6440" s="2"/>
      <c r="BJ6440" s="2"/>
      <c r="BK6440" s="2"/>
      <c r="BL6440" s="2"/>
      <c r="BM6440" s="2"/>
      <c r="BN6440" s="2"/>
      <c r="BO6440" s="2"/>
      <c r="BP6440" s="2"/>
      <c r="BQ6440" s="2"/>
      <c r="BR6440" s="2"/>
      <c r="BS6440" s="2"/>
      <c r="BT6440" s="2"/>
      <c r="BU6440" s="2"/>
      <c r="BV6440" s="2"/>
      <c r="BW6440" s="2"/>
      <c r="BX6440" s="2"/>
      <c r="BY6440" s="2"/>
    </row>
    <row r="6441" spans="38:77" s="11" customFormat="1" x14ac:dyDescent="0.3">
      <c r="AL6441" s="2"/>
      <c r="AM6441" s="2"/>
      <c r="AN6441" s="2"/>
      <c r="AO6441" s="2"/>
      <c r="AP6441" s="2"/>
      <c r="AQ6441" s="2"/>
      <c r="AR6441" s="2"/>
      <c r="AS6441" s="2"/>
      <c r="AT6441" s="2"/>
      <c r="AU6441" s="2"/>
      <c r="AV6441" s="2"/>
      <c r="AW6441" s="2"/>
      <c r="AX6441" s="2"/>
      <c r="AY6441" s="2"/>
      <c r="AZ6441" s="2"/>
      <c r="BA6441" s="2"/>
      <c r="BB6441" s="2"/>
      <c r="BC6441" s="2"/>
      <c r="BD6441" s="2"/>
      <c r="BE6441" s="2"/>
      <c r="BF6441" s="2"/>
      <c r="BG6441" s="2"/>
      <c r="BH6441" s="2"/>
      <c r="BI6441" s="2"/>
      <c r="BJ6441" s="2"/>
      <c r="BK6441" s="2"/>
      <c r="BL6441" s="2"/>
      <c r="BM6441" s="2"/>
      <c r="BN6441" s="2"/>
      <c r="BO6441" s="2"/>
      <c r="BP6441" s="2"/>
      <c r="BQ6441" s="2"/>
      <c r="BR6441" s="2"/>
      <c r="BS6441" s="2"/>
      <c r="BT6441" s="2"/>
      <c r="BU6441" s="2"/>
      <c r="BV6441" s="2"/>
      <c r="BW6441" s="2"/>
      <c r="BX6441" s="2"/>
      <c r="BY6441" s="2"/>
    </row>
    <row r="6442" spans="38:77" s="11" customFormat="1" x14ac:dyDescent="0.3">
      <c r="AL6442" s="2"/>
      <c r="AM6442" s="2"/>
      <c r="AN6442" s="2"/>
      <c r="AO6442" s="2"/>
      <c r="AP6442" s="2"/>
      <c r="AQ6442" s="2"/>
      <c r="AR6442" s="2"/>
      <c r="AS6442" s="2"/>
      <c r="AT6442" s="2"/>
      <c r="AU6442" s="2"/>
      <c r="AV6442" s="2"/>
      <c r="AW6442" s="2"/>
      <c r="AX6442" s="2"/>
      <c r="AY6442" s="2"/>
      <c r="AZ6442" s="2"/>
      <c r="BA6442" s="2"/>
      <c r="BB6442" s="2"/>
      <c r="BC6442" s="2"/>
      <c r="BD6442" s="2"/>
      <c r="BE6442" s="2"/>
      <c r="BF6442" s="2"/>
      <c r="BG6442" s="2"/>
      <c r="BH6442" s="2"/>
      <c r="BI6442" s="2"/>
      <c r="BJ6442" s="2"/>
      <c r="BK6442" s="2"/>
      <c r="BL6442" s="2"/>
      <c r="BM6442" s="2"/>
      <c r="BN6442" s="2"/>
      <c r="BO6442" s="2"/>
      <c r="BP6442" s="2"/>
      <c r="BQ6442" s="2"/>
      <c r="BR6442" s="2"/>
      <c r="BS6442" s="2"/>
      <c r="BT6442" s="2"/>
      <c r="BU6442" s="2"/>
      <c r="BV6442" s="2"/>
      <c r="BW6442" s="2"/>
      <c r="BX6442" s="2"/>
      <c r="BY6442" s="2"/>
    </row>
    <row r="6443" spans="38:77" s="11" customFormat="1" x14ac:dyDescent="0.3">
      <c r="AL6443" s="2"/>
      <c r="AM6443" s="2"/>
      <c r="AN6443" s="2"/>
      <c r="AO6443" s="2"/>
      <c r="AP6443" s="2"/>
      <c r="AQ6443" s="2"/>
      <c r="AR6443" s="2"/>
      <c r="AS6443" s="2"/>
      <c r="AT6443" s="2"/>
      <c r="AU6443" s="2"/>
      <c r="AV6443" s="2"/>
      <c r="AW6443" s="2"/>
      <c r="AX6443" s="2"/>
      <c r="AY6443" s="2"/>
      <c r="AZ6443" s="2"/>
      <c r="BA6443" s="2"/>
      <c r="BB6443" s="2"/>
      <c r="BC6443" s="2"/>
      <c r="BD6443" s="2"/>
      <c r="BE6443" s="2"/>
      <c r="BF6443" s="2"/>
      <c r="BG6443" s="2"/>
      <c r="BH6443" s="2"/>
      <c r="BI6443" s="2"/>
      <c r="BJ6443" s="2"/>
      <c r="BK6443" s="2"/>
      <c r="BL6443" s="2"/>
      <c r="BM6443" s="2"/>
      <c r="BN6443" s="2"/>
      <c r="BO6443" s="2"/>
      <c r="BP6443" s="2"/>
      <c r="BQ6443" s="2"/>
      <c r="BR6443" s="2"/>
      <c r="BS6443" s="2"/>
      <c r="BT6443" s="2"/>
      <c r="BU6443" s="2"/>
      <c r="BV6443" s="2"/>
      <c r="BW6443" s="2"/>
      <c r="BX6443" s="2"/>
      <c r="BY6443" s="2"/>
    </row>
    <row r="6444" spans="38:77" s="11" customFormat="1" x14ac:dyDescent="0.3">
      <c r="AL6444" s="2"/>
      <c r="AM6444" s="2"/>
      <c r="AN6444" s="2"/>
      <c r="AO6444" s="2"/>
      <c r="AP6444" s="2"/>
      <c r="AQ6444" s="2"/>
      <c r="AR6444" s="2"/>
      <c r="AS6444" s="2"/>
      <c r="AT6444" s="2"/>
      <c r="AU6444" s="2"/>
      <c r="AV6444" s="2"/>
      <c r="AW6444" s="2"/>
      <c r="AX6444" s="2"/>
      <c r="AY6444" s="2"/>
      <c r="AZ6444" s="2"/>
      <c r="BA6444" s="2"/>
      <c r="BB6444" s="2"/>
      <c r="BC6444" s="2"/>
      <c r="BD6444" s="2"/>
      <c r="BE6444" s="2"/>
      <c r="BF6444" s="2"/>
      <c r="BG6444" s="2"/>
      <c r="BH6444" s="2"/>
      <c r="BI6444" s="2"/>
      <c r="BJ6444" s="2"/>
      <c r="BK6444" s="2"/>
      <c r="BL6444" s="2"/>
      <c r="BM6444" s="2"/>
      <c r="BN6444" s="2"/>
      <c r="BO6444" s="2"/>
      <c r="BP6444" s="2"/>
      <c r="BQ6444" s="2"/>
      <c r="BR6444" s="2"/>
      <c r="BS6444" s="2"/>
      <c r="BT6444" s="2"/>
      <c r="BU6444" s="2"/>
      <c r="BV6444" s="2"/>
      <c r="BW6444" s="2"/>
      <c r="BX6444" s="2"/>
      <c r="BY6444" s="2"/>
    </row>
    <row r="6445" spans="38:77" s="11" customFormat="1" x14ac:dyDescent="0.3">
      <c r="AL6445" s="2"/>
      <c r="AM6445" s="2"/>
      <c r="AN6445" s="2"/>
      <c r="AO6445" s="2"/>
      <c r="AP6445" s="2"/>
      <c r="AQ6445" s="2"/>
      <c r="AR6445" s="2"/>
      <c r="AS6445" s="2"/>
      <c r="AT6445" s="2"/>
      <c r="AU6445" s="2"/>
      <c r="AV6445" s="2"/>
      <c r="AW6445" s="2"/>
      <c r="AX6445" s="2"/>
      <c r="AY6445" s="2"/>
      <c r="AZ6445" s="2"/>
      <c r="BA6445" s="2"/>
      <c r="BB6445" s="2"/>
      <c r="BC6445" s="2"/>
      <c r="BD6445" s="2"/>
      <c r="BE6445" s="2"/>
      <c r="BF6445" s="2"/>
      <c r="BG6445" s="2"/>
      <c r="BH6445" s="2"/>
      <c r="BI6445" s="2"/>
      <c r="BJ6445" s="2"/>
      <c r="BK6445" s="2"/>
      <c r="BL6445" s="2"/>
      <c r="BM6445" s="2"/>
      <c r="BN6445" s="2"/>
      <c r="BO6445" s="2"/>
      <c r="BP6445" s="2"/>
      <c r="BQ6445" s="2"/>
      <c r="BR6445" s="2"/>
      <c r="BS6445" s="2"/>
      <c r="BT6445" s="2"/>
      <c r="BU6445" s="2"/>
      <c r="BV6445" s="2"/>
      <c r="BW6445" s="2"/>
      <c r="BX6445" s="2"/>
      <c r="BY6445" s="2"/>
    </row>
    <row r="6446" spans="38:77" s="11" customFormat="1" x14ac:dyDescent="0.3">
      <c r="AL6446" s="2"/>
      <c r="AM6446" s="2"/>
      <c r="AN6446" s="2"/>
      <c r="AO6446" s="2"/>
      <c r="AP6446" s="2"/>
      <c r="AQ6446" s="2"/>
      <c r="AR6446" s="2"/>
      <c r="AS6446" s="2"/>
      <c r="AT6446" s="2"/>
      <c r="AU6446" s="2"/>
      <c r="AV6446" s="2"/>
      <c r="AW6446" s="2"/>
      <c r="AX6446" s="2"/>
      <c r="AY6446" s="2"/>
      <c r="AZ6446" s="2"/>
      <c r="BA6446" s="2"/>
      <c r="BB6446" s="2"/>
      <c r="BC6446" s="2"/>
      <c r="BD6446" s="2"/>
      <c r="BE6446" s="2"/>
      <c r="BF6446" s="2"/>
      <c r="BG6446" s="2"/>
      <c r="BH6446" s="2"/>
      <c r="BI6446" s="2"/>
      <c r="BJ6446" s="2"/>
      <c r="BK6446" s="2"/>
      <c r="BL6446" s="2"/>
      <c r="BM6446" s="2"/>
      <c r="BN6446" s="2"/>
      <c r="BO6446" s="2"/>
      <c r="BP6446" s="2"/>
      <c r="BQ6446" s="2"/>
      <c r="BR6446" s="2"/>
      <c r="BS6446" s="2"/>
      <c r="BT6446" s="2"/>
      <c r="BU6446" s="2"/>
      <c r="BV6446" s="2"/>
      <c r="BW6446" s="2"/>
      <c r="BX6446" s="2"/>
      <c r="BY6446" s="2"/>
    </row>
    <row r="6447" spans="38:77" s="11" customFormat="1" x14ac:dyDescent="0.3">
      <c r="AL6447" s="2"/>
      <c r="AM6447" s="2"/>
      <c r="AN6447" s="2"/>
      <c r="AO6447" s="2"/>
      <c r="AP6447" s="2"/>
      <c r="AQ6447" s="2"/>
      <c r="AR6447" s="2"/>
      <c r="AS6447" s="2"/>
      <c r="AT6447" s="2"/>
      <c r="AU6447" s="2"/>
      <c r="AV6447" s="2"/>
      <c r="AW6447" s="2"/>
      <c r="AX6447" s="2"/>
      <c r="AY6447" s="2"/>
      <c r="AZ6447" s="2"/>
      <c r="BA6447" s="2"/>
      <c r="BB6447" s="2"/>
      <c r="BC6447" s="2"/>
      <c r="BD6447" s="2"/>
      <c r="BE6447" s="2"/>
      <c r="BF6447" s="2"/>
      <c r="BG6447" s="2"/>
      <c r="BH6447" s="2"/>
      <c r="BI6447" s="2"/>
      <c r="BJ6447" s="2"/>
      <c r="BK6447" s="2"/>
      <c r="BL6447" s="2"/>
      <c r="BM6447" s="2"/>
      <c r="BN6447" s="2"/>
      <c r="BO6447" s="2"/>
      <c r="BP6447" s="2"/>
      <c r="BQ6447" s="2"/>
      <c r="BR6447" s="2"/>
      <c r="BS6447" s="2"/>
      <c r="BT6447" s="2"/>
      <c r="BU6447" s="2"/>
      <c r="BV6447" s="2"/>
      <c r="BW6447" s="2"/>
      <c r="BX6447" s="2"/>
      <c r="BY6447" s="2"/>
    </row>
    <row r="6448" spans="38:77" s="11" customFormat="1" x14ac:dyDescent="0.3">
      <c r="AL6448" s="2"/>
      <c r="AM6448" s="2"/>
      <c r="AN6448" s="2"/>
      <c r="AO6448" s="2"/>
      <c r="AP6448" s="2"/>
      <c r="AQ6448" s="2"/>
      <c r="AR6448" s="2"/>
      <c r="AS6448" s="2"/>
      <c r="AT6448" s="2"/>
      <c r="AU6448" s="2"/>
      <c r="AV6448" s="2"/>
      <c r="AW6448" s="2"/>
      <c r="AX6448" s="2"/>
      <c r="AY6448" s="2"/>
      <c r="AZ6448" s="2"/>
      <c r="BA6448" s="2"/>
      <c r="BB6448" s="2"/>
      <c r="BC6448" s="2"/>
      <c r="BD6448" s="2"/>
      <c r="BE6448" s="2"/>
      <c r="BF6448" s="2"/>
      <c r="BG6448" s="2"/>
      <c r="BH6448" s="2"/>
      <c r="BI6448" s="2"/>
      <c r="BJ6448" s="2"/>
      <c r="BK6448" s="2"/>
      <c r="BL6448" s="2"/>
      <c r="BM6448" s="2"/>
      <c r="BN6448" s="2"/>
      <c r="BO6448" s="2"/>
      <c r="BP6448" s="2"/>
      <c r="BQ6448" s="2"/>
      <c r="BR6448" s="2"/>
      <c r="BS6448" s="2"/>
      <c r="BT6448" s="2"/>
      <c r="BU6448" s="2"/>
      <c r="BV6448" s="2"/>
      <c r="BW6448" s="2"/>
      <c r="BX6448" s="2"/>
      <c r="BY6448" s="2"/>
    </row>
    <row r="6449" spans="38:77" s="11" customFormat="1" x14ac:dyDescent="0.3">
      <c r="AL6449" s="2"/>
      <c r="AM6449" s="2"/>
      <c r="AN6449" s="2"/>
      <c r="AO6449" s="2"/>
      <c r="AP6449" s="2"/>
      <c r="AQ6449" s="2"/>
      <c r="AR6449" s="2"/>
      <c r="AS6449" s="2"/>
      <c r="AT6449" s="2"/>
      <c r="AU6449" s="2"/>
      <c r="AV6449" s="2"/>
      <c r="AW6449" s="2"/>
      <c r="AX6449" s="2"/>
      <c r="AY6449" s="2"/>
      <c r="AZ6449" s="2"/>
      <c r="BA6449" s="2"/>
      <c r="BB6449" s="2"/>
      <c r="BC6449" s="2"/>
      <c r="BD6449" s="2"/>
      <c r="BE6449" s="2"/>
      <c r="BF6449" s="2"/>
      <c r="BG6449" s="2"/>
      <c r="BH6449" s="2"/>
      <c r="BI6449" s="2"/>
      <c r="BJ6449" s="2"/>
      <c r="BK6449" s="2"/>
      <c r="BL6449" s="2"/>
      <c r="BM6449" s="2"/>
      <c r="BN6449" s="2"/>
      <c r="BO6449" s="2"/>
      <c r="BP6449" s="2"/>
      <c r="BQ6449" s="2"/>
      <c r="BR6449" s="2"/>
      <c r="BS6449" s="2"/>
      <c r="BT6449" s="2"/>
      <c r="BU6449" s="2"/>
      <c r="BV6449" s="2"/>
      <c r="BW6449" s="2"/>
      <c r="BX6449" s="2"/>
      <c r="BY6449" s="2"/>
    </row>
    <row r="6450" spans="38:77" s="11" customFormat="1" x14ac:dyDescent="0.3">
      <c r="AL6450" s="2"/>
      <c r="AM6450" s="2"/>
      <c r="AN6450" s="2"/>
      <c r="AO6450" s="2"/>
      <c r="AP6450" s="2"/>
      <c r="AQ6450" s="2"/>
      <c r="AR6450" s="2"/>
      <c r="AS6450" s="2"/>
      <c r="AT6450" s="2"/>
      <c r="AU6450" s="2"/>
      <c r="AV6450" s="2"/>
      <c r="AW6450" s="2"/>
      <c r="AX6450" s="2"/>
      <c r="AY6450" s="2"/>
      <c r="AZ6450" s="2"/>
      <c r="BA6450" s="2"/>
      <c r="BB6450" s="2"/>
      <c r="BC6450" s="2"/>
      <c r="BD6450" s="2"/>
      <c r="BE6450" s="2"/>
      <c r="BF6450" s="2"/>
      <c r="BG6450" s="2"/>
      <c r="BH6450" s="2"/>
      <c r="BI6450" s="2"/>
      <c r="BJ6450" s="2"/>
      <c r="BK6450" s="2"/>
      <c r="BL6450" s="2"/>
      <c r="BM6450" s="2"/>
      <c r="BN6450" s="2"/>
      <c r="BO6450" s="2"/>
      <c r="BP6450" s="2"/>
      <c r="BQ6450" s="2"/>
      <c r="BR6450" s="2"/>
      <c r="BS6450" s="2"/>
      <c r="BT6450" s="2"/>
      <c r="BU6450" s="2"/>
      <c r="BV6450" s="2"/>
      <c r="BW6450" s="2"/>
      <c r="BX6450" s="2"/>
      <c r="BY6450" s="2"/>
    </row>
    <row r="6451" spans="38:77" s="11" customFormat="1" x14ac:dyDescent="0.3">
      <c r="AL6451" s="2"/>
      <c r="AM6451" s="2"/>
      <c r="AN6451" s="2"/>
      <c r="AO6451" s="2"/>
      <c r="AP6451" s="2"/>
      <c r="AQ6451" s="2"/>
      <c r="AR6451" s="2"/>
      <c r="AS6451" s="2"/>
      <c r="AT6451" s="2"/>
      <c r="AU6451" s="2"/>
      <c r="AV6451" s="2"/>
      <c r="AW6451" s="2"/>
      <c r="AX6451" s="2"/>
      <c r="AY6451" s="2"/>
      <c r="AZ6451" s="2"/>
      <c r="BA6451" s="2"/>
      <c r="BB6451" s="2"/>
      <c r="BC6451" s="2"/>
      <c r="BD6451" s="2"/>
      <c r="BE6451" s="2"/>
      <c r="BF6451" s="2"/>
      <c r="BG6451" s="2"/>
      <c r="BH6451" s="2"/>
      <c r="BI6451" s="2"/>
      <c r="BJ6451" s="2"/>
      <c r="BK6451" s="2"/>
      <c r="BL6451" s="2"/>
      <c r="BM6451" s="2"/>
      <c r="BN6451" s="2"/>
      <c r="BO6451" s="2"/>
      <c r="BP6451" s="2"/>
      <c r="BQ6451" s="2"/>
      <c r="BR6451" s="2"/>
      <c r="BS6451" s="2"/>
      <c r="BT6451" s="2"/>
      <c r="BU6451" s="2"/>
      <c r="BV6451" s="2"/>
      <c r="BW6451" s="2"/>
      <c r="BX6451" s="2"/>
      <c r="BY6451" s="2"/>
    </row>
    <row r="6452" spans="38:77" s="11" customFormat="1" x14ac:dyDescent="0.3">
      <c r="AL6452" s="2"/>
      <c r="AM6452" s="2"/>
      <c r="AN6452" s="2"/>
      <c r="AO6452" s="2"/>
      <c r="AP6452" s="2"/>
      <c r="AQ6452" s="2"/>
      <c r="AR6452" s="2"/>
      <c r="AS6452" s="2"/>
      <c r="AT6452" s="2"/>
      <c r="AU6452" s="2"/>
      <c r="AV6452" s="2"/>
      <c r="AW6452" s="2"/>
      <c r="AX6452" s="2"/>
      <c r="AY6452" s="2"/>
      <c r="AZ6452" s="2"/>
      <c r="BA6452" s="2"/>
      <c r="BB6452" s="2"/>
      <c r="BC6452" s="2"/>
      <c r="BD6452" s="2"/>
      <c r="BE6452" s="2"/>
      <c r="BF6452" s="2"/>
      <c r="BG6452" s="2"/>
      <c r="BH6452" s="2"/>
      <c r="BI6452" s="2"/>
      <c r="BJ6452" s="2"/>
      <c r="BK6452" s="2"/>
      <c r="BL6452" s="2"/>
      <c r="BM6452" s="2"/>
      <c r="BN6452" s="2"/>
      <c r="BO6452" s="2"/>
      <c r="BP6452" s="2"/>
      <c r="BQ6452" s="2"/>
      <c r="BR6452" s="2"/>
      <c r="BS6452" s="2"/>
      <c r="BT6452" s="2"/>
      <c r="BU6452" s="2"/>
      <c r="BV6452" s="2"/>
      <c r="BW6452" s="2"/>
      <c r="BX6452" s="2"/>
      <c r="BY6452" s="2"/>
    </row>
    <row r="6453" spans="38:77" s="11" customFormat="1" x14ac:dyDescent="0.3">
      <c r="AL6453" s="2"/>
      <c r="AM6453" s="2"/>
      <c r="AN6453" s="2"/>
      <c r="AO6453" s="2"/>
      <c r="AP6453" s="2"/>
      <c r="AQ6453" s="2"/>
      <c r="AR6453" s="2"/>
      <c r="AS6453" s="2"/>
      <c r="AT6453" s="2"/>
      <c r="AU6453" s="2"/>
      <c r="AV6453" s="2"/>
      <c r="AW6453" s="2"/>
      <c r="AX6453" s="2"/>
      <c r="AY6453" s="2"/>
      <c r="AZ6453" s="2"/>
      <c r="BA6453" s="2"/>
      <c r="BB6453" s="2"/>
      <c r="BC6453" s="2"/>
      <c r="BD6453" s="2"/>
      <c r="BE6453" s="2"/>
      <c r="BF6453" s="2"/>
      <c r="BG6453" s="2"/>
      <c r="BH6453" s="2"/>
      <c r="BI6453" s="2"/>
      <c r="BJ6453" s="2"/>
      <c r="BK6453" s="2"/>
      <c r="BL6453" s="2"/>
      <c r="BM6453" s="2"/>
      <c r="BN6453" s="2"/>
      <c r="BO6453" s="2"/>
      <c r="BP6453" s="2"/>
      <c r="BQ6453" s="2"/>
      <c r="BR6453" s="2"/>
      <c r="BS6453" s="2"/>
      <c r="BT6453" s="2"/>
      <c r="BU6453" s="2"/>
      <c r="BV6453" s="2"/>
      <c r="BW6453" s="2"/>
      <c r="BX6453" s="2"/>
      <c r="BY6453" s="2"/>
    </row>
    <row r="6454" spans="38:77" s="11" customFormat="1" x14ac:dyDescent="0.3">
      <c r="AL6454" s="2"/>
      <c r="AM6454" s="2"/>
      <c r="AN6454" s="2"/>
      <c r="AO6454" s="2"/>
      <c r="AP6454" s="2"/>
      <c r="AQ6454" s="2"/>
      <c r="AR6454" s="2"/>
      <c r="AS6454" s="2"/>
      <c r="AT6454" s="2"/>
      <c r="AU6454" s="2"/>
      <c r="AV6454" s="2"/>
      <c r="AW6454" s="2"/>
      <c r="AX6454" s="2"/>
      <c r="AY6454" s="2"/>
      <c r="AZ6454" s="2"/>
      <c r="BA6454" s="2"/>
      <c r="BB6454" s="2"/>
      <c r="BC6454" s="2"/>
      <c r="BD6454" s="2"/>
      <c r="BE6454" s="2"/>
      <c r="BF6454" s="2"/>
      <c r="BG6454" s="2"/>
      <c r="BH6454" s="2"/>
      <c r="BI6454" s="2"/>
      <c r="BJ6454" s="2"/>
      <c r="BK6454" s="2"/>
      <c r="BL6454" s="2"/>
      <c r="BM6454" s="2"/>
      <c r="BN6454" s="2"/>
      <c r="BO6454" s="2"/>
      <c r="BP6454" s="2"/>
      <c r="BQ6454" s="2"/>
      <c r="BR6454" s="2"/>
      <c r="BS6454" s="2"/>
      <c r="BT6454" s="2"/>
      <c r="BU6454" s="2"/>
      <c r="BV6454" s="2"/>
      <c r="BW6454" s="2"/>
      <c r="BX6454" s="2"/>
      <c r="BY6454" s="2"/>
    </row>
    <row r="6455" spans="38:77" s="11" customFormat="1" x14ac:dyDescent="0.3">
      <c r="AL6455" s="2"/>
      <c r="AM6455" s="2"/>
      <c r="AN6455" s="2"/>
      <c r="AO6455" s="2"/>
      <c r="AP6455" s="2"/>
      <c r="AQ6455" s="2"/>
      <c r="AR6455" s="2"/>
      <c r="AS6455" s="2"/>
      <c r="AT6455" s="2"/>
      <c r="AU6455" s="2"/>
      <c r="AV6455" s="2"/>
      <c r="AW6455" s="2"/>
      <c r="AX6455" s="2"/>
      <c r="AY6455" s="2"/>
      <c r="AZ6455" s="2"/>
      <c r="BA6455" s="2"/>
      <c r="BB6455" s="2"/>
      <c r="BC6455" s="2"/>
      <c r="BD6455" s="2"/>
      <c r="BE6455" s="2"/>
      <c r="BF6455" s="2"/>
      <c r="BG6455" s="2"/>
      <c r="BH6455" s="2"/>
      <c r="BI6455" s="2"/>
      <c r="BJ6455" s="2"/>
      <c r="BK6455" s="2"/>
      <c r="BL6455" s="2"/>
      <c r="BM6455" s="2"/>
      <c r="BN6455" s="2"/>
      <c r="BO6455" s="2"/>
      <c r="BP6455" s="2"/>
      <c r="BQ6455" s="2"/>
      <c r="BR6455" s="2"/>
      <c r="BS6455" s="2"/>
      <c r="BT6455" s="2"/>
      <c r="BU6455" s="2"/>
      <c r="BV6455" s="2"/>
      <c r="BW6455" s="2"/>
      <c r="BX6455" s="2"/>
      <c r="BY6455" s="2"/>
    </row>
    <row r="6456" spans="38:77" s="11" customFormat="1" x14ac:dyDescent="0.3">
      <c r="AL6456" s="2"/>
      <c r="AM6456" s="2"/>
      <c r="AN6456" s="2"/>
      <c r="AO6456" s="2"/>
      <c r="AP6456" s="2"/>
      <c r="AQ6456" s="2"/>
      <c r="AR6456" s="2"/>
      <c r="AS6456" s="2"/>
      <c r="AT6456" s="2"/>
      <c r="AU6456" s="2"/>
      <c r="AV6456" s="2"/>
      <c r="AW6456" s="2"/>
      <c r="AX6456" s="2"/>
      <c r="AY6456" s="2"/>
      <c r="AZ6456" s="2"/>
      <c r="BA6456" s="2"/>
      <c r="BB6456" s="2"/>
      <c r="BC6456" s="2"/>
      <c r="BD6456" s="2"/>
      <c r="BE6456" s="2"/>
      <c r="BF6456" s="2"/>
      <c r="BG6456" s="2"/>
      <c r="BH6456" s="2"/>
      <c r="BI6456" s="2"/>
      <c r="BJ6456" s="2"/>
      <c r="BK6456" s="2"/>
      <c r="BL6456" s="2"/>
      <c r="BM6456" s="2"/>
      <c r="BN6456" s="2"/>
      <c r="BO6456" s="2"/>
      <c r="BP6456" s="2"/>
      <c r="BQ6456" s="2"/>
      <c r="BR6456" s="2"/>
      <c r="BS6456" s="2"/>
      <c r="BT6456" s="2"/>
      <c r="BU6456" s="2"/>
      <c r="BV6456" s="2"/>
      <c r="BW6456" s="2"/>
      <c r="BX6456" s="2"/>
      <c r="BY6456" s="2"/>
    </row>
    <row r="6457" spans="38:77" s="11" customFormat="1" x14ac:dyDescent="0.3">
      <c r="AL6457" s="2"/>
      <c r="AM6457" s="2"/>
      <c r="AN6457" s="2"/>
      <c r="AO6457" s="2"/>
      <c r="AP6457" s="2"/>
      <c r="AQ6457" s="2"/>
      <c r="AR6457" s="2"/>
      <c r="AS6457" s="2"/>
      <c r="AT6457" s="2"/>
      <c r="AU6457" s="2"/>
      <c r="AV6457" s="2"/>
      <c r="AW6457" s="2"/>
      <c r="AX6457" s="2"/>
      <c r="AY6457" s="2"/>
      <c r="AZ6457" s="2"/>
      <c r="BA6457" s="2"/>
      <c r="BB6457" s="2"/>
      <c r="BC6457" s="2"/>
      <c r="BD6457" s="2"/>
      <c r="BE6457" s="2"/>
      <c r="BF6457" s="2"/>
      <c r="BG6457" s="2"/>
      <c r="BH6457" s="2"/>
      <c r="BI6457" s="2"/>
      <c r="BJ6457" s="2"/>
      <c r="BK6457" s="2"/>
      <c r="BL6457" s="2"/>
      <c r="BM6457" s="2"/>
      <c r="BN6457" s="2"/>
      <c r="BO6457" s="2"/>
      <c r="BP6457" s="2"/>
      <c r="BQ6457" s="2"/>
      <c r="BR6457" s="2"/>
      <c r="BS6457" s="2"/>
      <c r="BT6457" s="2"/>
      <c r="BU6457" s="2"/>
      <c r="BV6457" s="2"/>
      <c r="BW6457" s="2"/>
      <c r="BX6457" s="2"/>
      <c r="BY6457" s="2"/>
    </row>
    <row r="6458" spans="38:77" s="11" customFormat="1" x14ac:dyDescent="0.3">
      <c r="AL6458" s="2"/>
      <c r="AM6458" s="2"/>
      <c r="AN6458" s="2"/>
      <c r="AO6458" s="2"/>
      <c r="AP6458" s="2"/>
      <c r="AQ6458" s="2"/>
      <c r="AR6458" s="2"/>
      <c r="AS6458" s="2"/>
      <c r="AT6458" s="2"/>
      <c r="AU6458" s="2"/>
      <c r="AV6458" s="2"/>
      <c r="AW6458" s="2"/>
      <c r="AX6458" s="2"/>
      <c r="AY6458" s="2"/>
      <c r="AZ6458" s="2"/>
      <c r="BA6458" s="2"/>
      <c r="BB6458" s="2"/>
      <c r="BC6458" s="2"/>
      <c r="BD6458" s="2"/>
      <c r="BE6458" s="2"/>
      <c r="BF6458" s="2"/>
      <c r="BG6458" s="2"/>
      <c r="BH6458" s="2"/>
      <c r="BI6458" s="2"/>
      <c r="BJ6458" s="2"/>
      <c r="BK6458" s="2"/>
      <c r="BL6458" s="2"/>
      <c r="BM6458" s="2"/>
      <c r="BN6458" s="2"/>
      <c r="BO6458" s="2"/>
      <c r="BP6458" s="2"/>
      <c r="BQ6458" s="2"/>
      <c r="BR6458" s="2"/>
      <c r="BS6458" s="2"/>
      <c r="BT6458" s="2"/>
      <c r="BU6458" s="2"/>
      <c r="BV6458" s="2"/>
      <c r="BW6458" s="2"/>
      <c r="BX6458" s="2"/>
      <c r="BY6458" s="2"/>
    </row>
    <row r="6459" spans="38:77" s="11" customFormat="1" x14ac:dyDescent="0.3">
      <c r="AL6459" s="2"/>
      <c r="AM6459" s="2"/>
      <c r="AN6459" s="2"/>
      <c r="AO6459" s="2"/>
      <c r="AP6459" s="2"/>
      <c r="AQ6459" s="2"/>
      <c r="AR6459" s="2"/>
      <c r="AS6459" s="2"/>
      <c r="AT6459" s="2"/>
      <c r="AU6459" s="2"/>
      <c r="AV6459" s="2"/>
      <c r="AW6459" s="2"/>
      <c r="AX6459" s="2"/>
      <c r="AY6459" s="2"/>
      <c r="AZ6459" s="2"/>
      <c r="BA6459" s="2"/>
      <c r="BB6459" s="2"/>
      <c r="BC6459" s="2"/>
      <c r="BD6459" s="2"/>
      <c r="BE6459" s="2"/>
      <c r="BF6459" s="2"/>
      <c r="BG6459" s="2"/>
      <c r="BH6459" s="2"/>
      <c r="BI6459" s="2"/>
      <c r="BJ6459" s="2"/>
      <c r="BK6459" s="2"/>
      <c r="BL6459" s="2"/>
      <c r="BM6459" s="2"/>
      <c r="BN6459" s="2"/>
      <c r="BO6459" s="2"/>
      <c r="BP6459" s="2"/>
      <c r="BQ6459" s="2"/>
      <c r="BR6459" s="2"/>
      <c r="BS6459" s="2"/>
      <c r="BT6459" s="2"/>
      <c r="BU6459" s="2"/>
      <c r="BV6459" s="2"/>
      <c r="BW6459" s="2"/>
      <c r="BX6459" s="2"/>
      <c r="BY6459" s="2"/>
    </row>
    <row r="6460" spans="38:77" s="11" customFormat="1" x14ac:dyDescent="0.3">
      <c r="AL6460" s="2"/>
      <c r="AM6460" s="2"/>
      <c r="AN6460" s="2"/>
      <c r="AO6460" s="2"/>
      <c r="AP6460" s="2"/>
      <c r="AQ6460" s="2"/>
      <c r="AR6460" s="2"/>
      <c r="AS6460" s="2"/>
      <c r="AT6460" s="2"/>
      <c r="AU6460" s="2"/>
      <c r="AV6460" s="2"/>
      <c r="AW6460" s="2"/>
      <c r="AX6460" s="2"/>
      <c r="AY6460" s="2"/>
      <c r="AZ6460" s="2"/>
      <c r="BA6460" s="2"/>
      <c r="BB6460" s="2"/>
      <c r="BC6460" s="2"/>
      <c r="BD6460" s="2"/>
      <c r="BE6460" s="2"/>
      <c r="BF6460" s="2"/>
      <c r="BG6460" s="2"/>
      <c r="BH6460" s="2"/>
      <c r="BI6460" s="2"/>
      <c r="BJ6460" s="2"/>
      <c r="BK6460" s="2"/>
      <c r="BL6460" s="2"/>
      <c r="BM6460" s="2"/>
      <c r="BN6460" s="2"/>
      <c r="BO6460" s="2"/>
      <c r="BP6460" s="2"/>
      <c r="BQ6460" s="2"/>
      <c r="BR6460" s="2"/>
      <c r="BS6460" s="2"/>
      <c r="BT6460" s="2"/>
      <c r="BU6460" s="2"/>
      <c r="BV6460" s="2"/>
      <c r="BW6460" s="2"/>
      <c r="BX6460" s="2"/>
      <c r="BY6460" s="2"/>
    </row>
    <row r="6461" spans="38:77" s="11" customFormat="1" x14ac:dyDescent="0.3">
      <c r="AL6461" s="2"/>
      <c r="AM6461" s="2"/>
      <c r="AN6461" s="2"/>
      <c r="AO6461" s="2"/>
      <c r="AP6461" s="2"/>
      <c r="AQ6461" s="2"/>
      <c r="AR6461" s="2"/>
      <c r="AS6461" s="2"/>
      <c r="AT6461" s="2"/>
      <c r="AU6461" s="2"/>
      <c r="AV6461" s="2"/>
      <c r="AW6461" s="2"/>
      <c r="AX6461" s="2"/>
      <c r="AY6461" s="2"/>
      <c r="AZ6461" s="2"/>
      <c r="BA6461" s="2"/>
      <c r="BB6461" s="2"/>
      <c r="BC6461" s="2"/>
      <c r="BD6461" s="2"/>
      <c r="BE6461" s="2"/>
      <c r="BF6461" s="2"/>
      <c r="BG6461" s="2"/>
      <c r="BH6461" s="2"/>
      <c r="BI6461" s="2"/>
      <c r="BJ6461" s="2"/>
      <c r="BK6461" s="2"/>
      <c r="BL6461" s="2"/>
      <c r="BM6461" s="2"/>
      <c r="BN6461" s="2"/>
      <c r="BO6461" s="2"/>
      <c r="BP6461" s="2"/>
      <c r="BQ6461" s="2"/>
      <c r="BR6461" s="2"/>
      <c r="BS6461" s="2"/>
      <c r="BT6461" s="2"/>
      <c r="BU6461" s="2"/>
      <c r="BV6461" s="2"/>
      <c r="BW6461" s="2"/>
      <c r="BX6461" s="2"/>
      <c r="BY6461" s="2"/>
    </row>
    <row r="6462" spans="38:77" s="11" customFormat="1" x14ac:dyDescent="0.3">
      <c r="AL6462" s="2"/>
      <c r="AM6462" s="2"/>
      <c r="AN6462" s="2"/>
      <c r="AO6462" s="2"/>
      <c r="AP6462" s="2"/>
      <c r="AQ6462" s="2"/>
      <c r="AR6462" s="2"/>
      <c r="AS6462" s="2"/>
      <c r="AT6462" s="2"/>
      <c r="AU6462" s="2"/>
      <c r="AV6462" s="2"/>
      <c r="AW6462" s="2"/>
      <c r="AX6462" s="2"/>
      <c r="AY6462" s="2"/>
      <c r="AZ6462" s="2"/>
      <c r="BA6462" s="2"/>
      <c r="BB6462" s="2"/>
      <c r="BC6462" s="2"/>
      <c r="BD6462" s="2"/>
      <c r="BE6462" s="2"/>
      <c r="BF6462" s="2"/>
      <c r="BG6462" s="2"/>
      <c r="BH6462" s="2"/>
      <c r="BI6462" s="2"/>
      <c r="BJ6462" s="2"/>
      <c r="BK6462" s="2"/>
      <c r="BL6462" s="2"/>
      <c r="BM6462" s="2"/>
      <c r="BN6462" s="2"/>
      <c r="BO6462" s="2"/>
      <c r="BP6462" s="2"/>
      <c r="BQ6462" s="2"/>
      <c r="BR6462" s="2"/>
      <c r="BS6462" s="2"/>
      <c r="BT6462" s="2"/>
      <c r="BU6462" s="2"/>
      <c r="BV6462" s="2"/>
      <c r="BW6462" s="2"/>
      <c r="BX6462" s="2"/>
      <c r="BY6462" s="2"/>
    </row>
    <row r="6463" spans="38:77" s="11" customFormat="1" x14ac:dyDescent="0.3">
      <c r="AL6463" s="2"/>
      <c r="AM6463" s="2"/>
      <c r="AN6463" s="2"/>
      <c r="AO6463" s="2"/>
      <c r="AP6463" s="2"/>
      <c r="AQ6463" s="2"/>
      <c r="AR6463" s="2"/>
      <c r="AS6463" s="2"/>
      <c r="AT6463" s="2"/>
      <c r="AU6463" s="2"/>
      <c r="AV6463" s="2"/>
      <c r="AW6463" s="2"/>
      <c r="AX6463" s="2"/>
      <c r="AY6463" s="2"/>
      <c r="AZ6463" s="2"/>
      <c r="BA6463" s="2"/>
      <c r="BB6463" s="2"/>
      <c r="BC6463" s="2"/>
      <c r="BD6463" s="2"/>
      <c r="BE6463" s="2"/>
      <c r="BF6463" s="2"/>
      <c r="BG6463" s="2"/>
      <c r="BH6463" s="2"/>
      <c r="BI6463" s="2"/>
      <c r="BJ6463" s="2"/>
      <c r="BK6463" s="2"/>
      <c r="BL6463" s="2"/>
      <c r="BM6463" s="2"/>
      <c r="BN6463" s="2"/>
      <c r="BO6463" s="2"/>
      <c r="BP6463" s="2"/>
      <c r="BQ6463" s="2"/>
      <c r="BR6463" s="2"/>
      <c r="BS6463" s="2"/>
      <c r="BT6463" s="2"/>
      <c r="BU6463" s="2"/>
      <c r="BV6463" s="2"/>
      <c r="BW6463" s="2"/>
      <c r="BX6463" s="2"/>
      <c r="BY6463" s="2"/>
    </row>
    <row r="6464" spans="38:77" s="11" customFormat="1" x14ac:dyDescent="0.3">
      <c r="AL6464" s="2"/>
      <c r="AM6464" s="2"/>
      <c r="AN6464" s="2"/>
      <c r="AO6464" s="2"/>
      <c r="AP6464" s="2"/>
      <c r="AQ6464" s="2"/>
      <c r="AR6464" s="2"/>
      <c r="AS6464" s="2"/>
      <c r="AT6464" s="2"/>
      <c r="AU6464" s="2"/>
      <c r="AV6464" s="2"/>
      <c r="AW6464" s="2"/>
      <c r="AX6464" s="2"/>
      <c r="AY6464" s="2"/>
      <c r="AZ6464" s="2"/>
      <c r="BA6464" s="2"/>
      <c r="BB6464" s="2"/>
      <c r="BC6464" s="2"/>
      <c r="BD6464" s="2"/>
      <c r="BE6464" s="2"/>
      <c r="BF6464" s="2"/>
      <c r="BG6464" s="2"/>
      <c r="BH6464" s="2"/>
      <c r="BI6464" s="2"/>
      <c r="BJ6464" s="2"/>
      <c r="BK6464" s="2"/>
      <c r="BL6464" s="2"/>
      <c r="BM6464" s="2"/>
      <c r="BN6464" s="2"/>
      <c r="BO6464" s="2"/>
      <c r="BP6464" s="2"/>
      <c r="BQ6464" s="2"/>
      <c r="BR6464" s="2"/>
      <c r="BS6464" s="2"/>
      <c r="BT6464" s="2"/>
      <c r="BU6464" s="2"/>
      <c r="BV6464" s="2"/>
      <c r="BW6464" s="2"/>
      <c r="BX6464" s="2"/>
      <c r="BY6464" s="2"/>
    </row>
    <row r="6465" spans="38:77" s="11" customFormat="1" x14ac:dyDescent="0.3">
      <c r="AL6465" s="2"/>
      <c r="AM6465" s="2"/>
      <c r="AN6465" s="2"/>
      <c r="AO6465" s="2"/>
      <c r="AP6465" s="2"/>
      <c r="AQ6465" s="2"/>
      <c r="AR6465" s="2"/>
      <c r="AS6465" s="2"/>
      <c r="AT6465" s="2"/>
      <c r="AU6465" s="2"/>
      <c r="AV6465" s="2"/>
      <c r="AW6465" s="2"/>
      <c r="AX6465" s="2"/>
      <c r="AY6465" s="2"/>
      <c r="AZ6465" s="2"/>
      <c r="BA6465" s="2"/>
      <c r="BB6465" s="2"/>
      <c r="BC6465" s="2"/>
      <c r="BD6465" s="2"/>
      <c r="BE6465" s="2"/>
      <c r="BF6465" s="2"/>
      <c r="BG6465" s="2"/>
      <c r="BH6465" s="2"/>
      <c r="BI6465" s="2"/>
      <c r="BJ6465" s="2"/>
      <c r="BK6465" s="2"/>
      <c r="BL6465" s="2"/>
      <c r="BM6465" s="2"/>
      <c r="BN6465" s="2"/>
      <c r="BO6465" s="2"/>
      <c r="BP6465" s="2"/>
      <c r="BQ6465" s="2"/>
      <c r="BR6465" s="2"/>
      <c r="BS6465" s="2"/>
      <c r="BT6465" s="2"/>
      <c r="BU6465" s="2"/>
      <c r="BV6465" s="2"/>
      <c r="BW6465" s="2"/>
      <c r="BX6465" s="2"/>
      <c r="BY6465" s="2"/>
    </row>
    <row r="6466" spans="38:77" s="11" customFormat="1" x14ac:dyDescent="0.3">
      <c r="AL6466" s="2"/>
      <c r="AM6466" s="2"/>
      <c r="AN6466" s="2"/>
      <c r="AO6466" s="2"/>
      <c r="AP6466" s="2"/>
      <c r="AQ6466" s="2"/>
      <c r="AR6466" s="2"/>
      <c r="AS6466" s="2"/>
      <c r="AT6466" s="2"/>
      <c r="AU6466" s="2"/>
      <c r="AV6466" s="2"/>
      <c r="AW6466" s="2"/>
      <c r="AX6466" s="2"/>
      <c r="AY6466" s="2"/>
      <c r="AZ6466" s="2"/>
      <c r="BA6466" s="2"/>
      <c r="BB6466" s="2"/>
      <c r="BC6466" s="2"/>
      <c r="BD6466" s="2"/>
      <c r="BE6466" s="2"/>
      <c r="BF6466" s="2"/>
      <c r="BG6466" s="2"/>
      <c r="BH6466" s="2"/>
      <c r="BI6466" s="2"/>
      <c r="BJ6466" s="2"/>
      <c r="BK6466" s="2"/>
      <c r="BL6466" s="2"/>
      <c r="BM6466" s="2"/>
      <c r="BN6466" s="2"/>
      <c r="BO6466" s="2"/>
      <c r="BP6466" s="2"/>
      <c r="BQ6466" s="2"/>
      <c r="BR6466" s="2"/>
      <c r="BS6466" s="2"/>
      <c r="BT6466" s="2"/>
      <c r="BU6466" s="2"/>
      <c r="BV6466" s="2"/>
      <c r="BW6466" s="2"/>
      <c r="BX6466" s="2"/>
      <c r="BY6466" s="2"/>
    </row>
    <row r="6467" spans="38:77" s="11" customFormat="1" x14ac:dyDescent="0.3">
      <c r="AL6467" s="2"/>
      <c r="AM6467" s="2"/>
      <c r="AN6467" s="2"/>
      <c r="AO6467" s="2"/>
      <c r="AP6467" s="2"/>
      <c r="AQ6467" s="2"/>
      <c r="AR6467" s="2"/>
      <c r="AS6467" s="2"/>
      <c r="AT6467" s="2"/>
      <c r="AU6467" s="2"/>
      <c r="AV6467" s="2"/>
      <c r="AW6467" s="2"/>
      <c r="AX6467" s="2"/>
      <c r="AY6467" s="2"/>
      <c r="AZ6467" s="2"/>
      <c r="BA6467" s="2"/>
      <c r="BB6467" s="2"/>
      <c r="BC6467" s="2"/>
      <c r="BD6467" s="2"/>
      <c r="BE6467" s="2"/>
      <c r="BF6467" s="2"/>
      <c r="BG6467" s="2"/>
      <c r="BH6467" s="2"/>
      <c r="BI6467" s="2"/>
      <c r="BJ6467" s="2"/>
      <c r="BK6467" s="2"/>
      <c r="BL6467" s="2"/>
      <c r="BM6467" s="2"/>
      <c r="BN6467" s="2"/>
      <c r="BO6467" s="2"/>
      <c r="BP6467" s="2"/>
      <c r="BQ6467" s="2"/>
      <c r="BR6467" s="2"/>
      <c r="BS6467" s="2"/>
      <c r="BT6467" s="2"/>
      <c r="BU6467" s="2"/>
      <c r="BV6467" s="2"/>
      <c r="BW6467" s="2"/>
      <c r="BX6467" s="2"/>
      <c r="BY6467" s="2"/>
    </row>
    <row r="6468" spans="38:77" s="11" customFormat="1" x14ac:dyDescent="0.3">
      <c r="AL6468" s="2"/>
      <c r="AM6468" s="2"/>
      <c r="AN6468" s="2"/>
      <c r="AO6468" s="2"/>
      <c r="AP6468" s="2"/>
      <c r="AQ6468" s="2"/>
      <c r="AR6468" s="2"/>
      <c r="AS6468" s="2"/>
      <c r="AT6468" s="2"/>
      <c r="AU6468" s="2"/>
      <c r="AV6468" s="2"/>
      <c r="AW6468" s="2"/>
      <c r="AX6468" s="2"/>
      <c r="AY6468" s="2"/>
      <c r="AZ6468" s="2"/>
      <c r="BA6468" s="2"/>
      <c r="BB6468" s="2"/>
      <c r="BC6468" s="2"/>
      <c r="BD6468" s="2"/>
      <c r="BE6468" s="2"/>
      <c r="BF6468" s="2"/>
      <c r="BG6468" s="2"/>
      <c r="BH6468" s="2"/>
      <c r="BI6468" s="2"/>
      <c r="BJ6468" s="2"/>
      <c r="BK6468" s="2"/>
      <c r="BL6468" s="2"/>
      <c r="BM6468" s="2"/>
      <c r="BN6468" s="2"/>
      <c r="BO6468" s="2"/>
      <c r="BP6468" s="2"/>
      <c r="BQ6468" s="2"/>
      <c r="BR6468" s="2"/>
      <c r="BS6468" s="2"/>
      <c r="BT6468" s="2"/>
      <c r="BU6468" s="2"/>
      <c r="BV6468" s="2"/>
      <c r="BW6468" s="2"/>
      <c r="BX6468" s="2"/>
      <c r="BY6468" s="2"/>
    </row>
    <row r="6469" spans="38:77" s="11" customFormat="1" x14ac:dyDescent="0.3">
      <c r="AL6469" s="2"/>
      <c r="AM6469" s="2"/>
      <c r="AN6469" s="2"/>
      <c r="AO6469" s="2"/>
      <c r="AP6469" s="2"/>
      <c r="AQ6469" s="2"/>
      <c r="AR6469" s="2"/>
      <c r="AS6469" s="2"/>
      <c r="AT6469" s="2"/>
      <c r="AU6469" s="2"/>
      <c r="AV6469" s="2"/>
      <c r="AW6469" s="2"/>
      <c r="AX6469" s="2"/>
      <c r="AY6469" s="2"/>
      <c r="AZ6469" s="2"/>
      <c r="BA6469" s="2"/>
      <c r="BB6469" s="2"/>
      <c r="BC6469" s="2"/>
      <c r="BD6469" s="2"/>
      <c r="BE6469" s="2"/>
      <c r="BF6469" s="2"/>
      <c r="BG6469" s="2"/>
      <c r="BH6469" s="2"/>
      <c r="BI6469" s="2"/>
      <c r="BJ6469" s="2"/>
      <c r="BK6469" s="2"/>
      <c r="BL6469" s="2"/>
      <c r="BM6469" s="2"/>
      <c r="BN6469" s="2"/>
      <c r="BO6469" s="2"/>
      <c r="BP6469" s="2"/>
      <c r="BQ6469" s="2"/>
      <c r="BR6469" s="2"/>
      <c r="BS6469" s="2"/>
      <c r="BT6469" s="2"/>
      <c r="BU6469" s="2"/>
      <c r="BV6469" s="2"/>
      <c r="BW6469" s="2"/>
      <c r="BX6469" s="2"/>
      <c r="BY6469" s="2"/>
    </row>
    <row r="6470" spans="38:77" s="11" customFormat="1" x14ac:dyDescent="0.3">
      <c r="AL6470" s="2"/>
      <c r="AM6470" s="2"/>
      <c r="AN6470" s="2"/>
      <c r="AO6470" s="2"/>
      <c r="AP6470" s="2"/>
      <c r="AQ6470" s="2"/>
      <c r="AR6470" s="2"/>
      <c r="AS6470" s="2"/>
      <c r="AT6470" s="2"/>
      <c r="AU6470" s="2"/>
      <c r="AV6470" s="2"/>
      <c r="AW6470" s="2"/>
      <c r="AX6470" s="2"/>
      <c r="AY6470" s="2"/>
      <c r="AZ6470" s="2"/>
      <c r="BA6470" s="2"/>
      <c r="BB6470" s="2"/>
      <c r="BC6470" s="2"/>
      <c r="BD6470" s="2"/>
      <c r="BE6470" s="2"/>
      <c r="BF6470" s="2"/>
      <c r="BG6470" s="2"/>
      <c r="BH6470" s="2"/>
      <c r="BI6470" s="2"/>
      <c r="BJ6470" s="2"/>
      <c r="BK6470" s="2"/>
      <c r="BL6470" s="2"/>
      <c r="BM6470" s="2"/>
      <c r="BN6470" s="2"/>
      <c r="BO6470" s="2"/>
      <c r="BP6470" s="2"/>
      <c r="BQ6470" s="2"/>
      <c r="BR6470" s="2"/>
      <c r="BS6470" s="2"/>
      <c r="BT6470" s="2"/>
      <c r="BU6470" s="2"/>
      <c r="BV6470" s="2"/>
      <c r="BW6470" s="2"/>
      <c r="BX6470" s="2"/>
      <c r="BY6470" s="2"/>
    </row>
    <row r="6471" spans="38:77" s="11" customFormat="1" x14ac:dyDescent="0.3">
      <c r="AL6471" s="2"/>
      <c r="AM6471" s="2"/>
      <c r="AN6471" s="2"/>
      <c r="AO6471" s="2"/>
      <c r="AP6471" s="2"/>
      <c r="AQ6471" s="2"/>
      <c r="AR6471" s="2"/>
      <c r="AS6471" s="2"/>
      <c r="AT6471" s="2"/>
      <c r="AU6471" s="2"/>
      <c r="AV6471" s="2"/>
      <c r="AW6471" s="2"/>
      <c r="AX6471" s="2"/>
      <c r="AY6471" s="2"/>
      <c r="AZ6471" s="2"/>
      <c r="BA6471" s="2"/>
      <c r="BB6471" s="2"/>
      <c r="BC6471" s="2"/>
      <c r="BD6471" s="2"/>
      <c r="BE6471" s="2"/>
      <c r="BF6471" s="2"/>
      <c r="BG6471" s="2"/>
      <c r="BH6471" s="2"/>
      <c r="BI6471" s="2"/>
      <c r="BJ6471" s="2"/>
      <c r="BK6471" s="2"/>
      <c r="BL6471" s="2"/>
      <c r="BM6471" s="2"/>
      <c r="BN6471" s="2"/>
      <c r="BO6471" s="2"/>
      <c r="BP6471" s="2"/>
      <c r="BQ6471" s="2"/>
      <c r="BR6471" s="2"/>
      <c r="BS6471" s="2"/>
      <c r="BT6471" s="2"/>
      <c r="BU6471" s="2"/>
      <c r="BV6471" s="2"/>
      <c r="BW6471" s="2"/>
      <c r="BX6471" s="2"/>
      <c r="BY6471" s="2"/>
    </row>
    <row r="6472" spans="38:77" s="11" customFormat="1" x14ac:dyDescent="0.3">
      <c r="AL6472" s="2"/>
      <c r="AM6472" s="2"/>
      <c r="AN6472" s="2"/>
      <c r="AO6472" s="2"/>
      <c r="AP6472" s="2"/>
      <c r="AQ6472" s="2"/>
      <c r="AR6472" s="2"/>
      <c r="AS6472" s="2"/>
      <c r="AT6472" s="2"/>
      <c r="AU6472" s="2"/>
      <c r="AV6472" s="2"/>
      <c r="AW6472" s="2"/>
      <c r="AX6472" s="2"/>
      <c r="AY6472" s="2"/>
      <c r="AZ6472" s="2"/>
      <c r="BA6472" s="2"/>
      <c r="BB6472" s="2"/>
      <c r="BC6472" s="2"/>
      <c r="BD6472" s="2"/>
      <c r="BE6472" s="2"/>
      <c r="BF6472" s="2"/>
      <c r="BG6472" s="2"/>
      <c r="BH6472" s="2"/>
      <c r="BI6472" s="2"/>
      <c r="BJ6472" s="2"/>
      <c r="BK6472" s="2"/>
      <c r="BL6472" s="2"/>
      <c r="BM6472" s="2"/>
      <c r="BN6472" s="2"/>
      <c r="BO6472" s="2"/>
      <c r="BP6472" s="2"/>
      <c r="BQ6472" s="2"/>
      <c r="BR6472" s="2"/>
      <c r="BS6472" s="2"/>
      <c r="BT6472" s="2"/>
      <c r="BU6472" s="2"/>
      <c r="BV6472" s="2"/>
      <c r="BW6472" s="2"/>
      <c r="BX6472" s="2"/>
      <c r="BY6472" s="2"/>
    </row>
    <row r="6473" spans="38:77" s="11" customFormat="1" x14ac:dyDescent="0.3">
      <c r="AL6473" s="2"/>
      <c r="AM6473" s="2"/>
      <c r="AN6473" s="2"/>
      <c r="AO6473" s="2"/>
      <c r="AP6473" s="2"/>
      <c r="AQ6473" s="2"/>
      <c r="AR6473" s="2"/>
      <c r="AS6473" s="2"/>
      <c r="AT6473" s="2"/>
      <c r="AU6473" s="2"/>
      <c r="AV6473" s="2"/>
      <c r="AW6473" s="2"/>
      <c r="AX6473" s="2"/>
      <c r="AY6473" s="2"/>
      <c r="AZ6473" s="2"/>
      <c r="BA6473" s="2"/>
      <c r="BB6473" s="2"/>
      <c r="BC6473" s="2"/>
      <c r="BD6473" s="2"/>
      <c r="BE6473" s="2"/>
      <c r="BF6473" s="2"/>
      <c r="BG6473" s="2"/>
      <c r="BH6473" s="2"/>
      <c r="BI6473" s="2"/>
      <c r="BJ6473" s="2"/>
      <c r="BK6473" s="2"/>
      <c r="BL6473" s="2"/>
      <c r="BM6473" s="2"/>
      <c r="BN6473" s="2"/>
      <c r="BO6473" s="2"/>
      <c r="BP6473" s="2"/>
      <c r="BQ6473" s="2"/>
      <c r="BR6473" s="2"/>
      <c r="BS6473" s="2"/>
      <c r="BT6473" s="2"/>
      <c r="BU6473" s="2"/>
      <c r="BV6473" s="2"/>
      <c r="BW6473" s="2"/>
      <c r="BX6473" s="2"/>
      <c r="BY6473" s="2"/>
    </row>
    <row r="6474" spans="38:77" s="11" customFormat="1" x14ac:dyDescent="0.3">
      <c r="AL6474" s="2"/>
      <c r="AM6474" s="2"/>
      <c r="AN6474" s="2"/>
      <c r="AO6474" s="2"/>
      <c r="AP6474" s="2"/>
      <c r="AQ6474" s="2"/>
      <c r="AR6474" s="2"/>
      <c r="AS6474" s="2"/>
      <c r="AT6474" s="2"/>
      <c r="AU6474" s="2"/>
      <c r="AV6474" s="2"/>
      <c r="AW6474" s="2"/>
      <c r="AX6474" s="2"/>
      <c r="AY6474" s="2"/>
      <c r="AZ6474" s="2"/>
      <c r="BA6474" s="2"/>
      <c r="BB6474" s="2"/>
      <c r="BC6474" s="2"/>
      <c r="BD6474" s="2"/>
      <c r="BE6474" s="2"/>
      <c r="BF6474" s="2"/>
      <c r="BG6474" s="2"/>
      <c r="BH6474" s="2"/>
      <c r="BI6474" s="2"/>
      <c r="BJ6474" s="2"/>
      <c r="BK6474" s="2"/>
      <c r="BL6474" s="2"/>
      <c r="BM6474" s="2"/>
      <c r="BN6474" s="2"/>
      <c r="BO6474" s="2"/>
      <c r="BP6474" s="2"/>
      <c r="BQ6474" s="2"/>
      <c r="BR6474" s="2"/>
      <c r="BS6474" s="2"/>
      <c r="BT6474" s="2"/>
      <c r="BU6474" s="2"/>
      <c r="BV6474" s="2"/>
      <c r="BW6474" s="2"/>
      <c r="BX6474" s="2"/>
      <c r="BY6474" s="2"/>
    </row>
    <row r="6475" spans="38:77" s="11" customFormat="1" x14ac:dyDescent="0.3">
      <c r="AL6475" s="2"/>
      <c r="AM6475" s="2"/>
      <c r="AN6475" s="2"/>
      <c r="AO6475" s="2"/>
      <c r="AP6475" s="2"/>
      <c r="AQ6475" s="2"/>
      <c r="AR6475" s="2"/>
      <c r="AS6475" s="2"/>
      <c r="AT6475" s="2"/>
      <c r="AU6475" s="2"/>
      <c r="AV6475" s="2"/>
      <c r="AW6475" s="2"/>
      <c r="AX6475" s="2"/>
      <c r="AY6475" s="2"/>
      <c r="AZ6475" s="2"/>
      <c r="BA6475" s="2"/>
      <c r="BB6475" s="2"/>
      <c r="BC6475" s="2"/>
      <c r="BD6475" s="2"/>
      <c r="BE6475" s="2"/>
      <c r="BF6475" s="2"/>
      <c r="BG6475" s="2"/>
      <c r="BH6475" s="2"/>
      <c r="BI6475" s="2"/>
      <c r="BJ6475" s="2"/>
      <c r="BK6475" s="2"/>
      <c r="BL6475" s="2"/>
      <c r="BM6475" s="2"/>
      <c r="BN6475" s="2"/>
      <c r="BO6475" s="2"/>
      <c r="BP6475" s="2"/>
      <c r="BQ6475" s="2"/>
      <c r="BR6475" s="2"/>
      <c r="BS6475" s="2"/>
      <c r="BT6475" s="2"/>
      <c r="BU6475" s="2"/>
      <c r="BV6475" s="2"/>
      <c r="BW6475" s="2"/>
      <c r="BX6475" s="2"/>
      <c r="BY6475" s="2"/>
    </row>
    <row r="6476" spans="38:77" s="11" customFormat="1" x14ac:dyDescent="0.3">
      <c r="AL6476" s="2"/>
      <c r="AM6476" s="2"/>
      <c r="AN6476" s="2"/>
      <c r="AO6476" s="2"/>
      <c r="AP6476" s="2"/>
      <c r="AQ6476" s="2"/>
      <c r="AR6476" s="2"/>
      <c r="AS6476" s="2"/>
      <c r="AT6476" s="2"/>
      <c r="AU6476" s="2"/>
      <c r="AV6476" s="2"/>
      <c r="AW6476" s="2"/>
      <c r="AX6476" s="2"/>
      <c r="AY6476" s="2"/>
      <c r="AZ6476" s="2"/>
      <c r="BA6476" s="2"/>
      <c r="BB6476" s="2"/>
      <c r="BC6476" s="2"/>
      <c r="BD6476" s="2"/>
      <c r="BE6476" s="2"/>
      <c r="BF6476" s="2"/>
      <c r="BG6476" s="2"/>
      <c r="BH6476" s="2"/>
      <c r="BI6476" s="2"/>
      <c r="BJ6476" s="2"/>
      <c r="BK6476" s="2"/>
      <c r="BL6476" s="2"/>
      <c r="BM6476" s="2"/>
      <c r="BN6476" s="2"/>
      <c r="BO6476" s="2"/>
      <c r="BP6476" s="2"/>
      <c r="BQ6476" s="2"/>
      <c r="BR6476" s="2"/>
      <c r="BS6476" s="2"/>
      <c r="BT6476" s="2"/>
      <c r="BU6476" s="2"/>
      <c r="BV6476" s="2"/>
      <c r="BW6476" s="2"/>
      <c r="BX6476" s="2"/>
      <c r="BY6476" s="2"/>
    </row>
    <row r="6477" spans="38:77" s="11" customFormat="1" x14ac:dyDescent="0.3">
      <c r="AL6477" s="2"/>
      <c r="AM6477" s="2"/>
      <c r="AN6477" s="2"/>
      <c r="AO6477" s="2"/>
      <c r="AP6477" s="2"/>
      <c r="AQ6477" s="2"/>
      <c r="AR6477" s="2"/>
      <c r="AS6477" s="2"/>
      <c r="AT6477" s="2"/>
      <c r="AU6477" s="2"/>
      <c r="AV6477" s="2"/>
      <c r="AW6477" s="2"/>
      <c r="AX6477" s="2"/>
      <c r="AY6477" s="2"/>
      <c r="AZ6477" s="2"/>
      <c r="BA6477" s="2"/>
      <c r="BB6477" s="2"/>
      <c r="BC6477" s="2"/>
      <c r="BD6477" s="2"/>
      <c r="BE6477" s="2"/>
      <c r="BF6477" s="2"/>
      <c r="BG6477" s="2"/>
      <c r="BH6477" s="2"/>
      <c r="BI6477" s="2"/>
      <c r="BJ6477" s="2"/>
      <c r="BK6477" s="2"/>
      <c r="BL6477" s="2"/>
      <c r="BM6477" s="2"/>
      <c r="BN6477" s="2"/>
      <c r="BO6477" s="2"/>
      <c r="BP6477" s="2"/>
      <c r="BQ6477" s="2"/>
      <c r="BR6477" s="2"/>
      <c r="BS6477" s="2"/>
      <c r="BT6477" s="2"/>
      <c r="BU6477" s="2"/>
      <c r="BV6477" s="2"/>
      <c r="BW6477" s="2"/>
      <c r="BX6477" s="2"/>
      <c r="BY6477" s="2"/>
    </row>
    <row r="6478" spans="38:77" s="11" customFormat="1" x14ac:dyDescent="0.3">
      <c r="AL6478" s="2"/>
      <c r="AM6478" s="2"/>
      <c r="AN6478" s="2"/>
      <c r="AO6478" s="2"/>
      <c r="AP6478" s="2"/>
      <c r="AQ6478" s="2"/>
      <c r="AR6478" s="2"/>
      <c r="AS6478" s="2"/>
      <c r="AT6478" s="2"/>
      <c r="AU6478" s="2"/>
      <c r="AV6478" s="2"/>
      <c r="AW6478" s="2"/>
      <c r="AX6478" s="2"/>
      <c r="AY6478" s="2"/>
      <c r="AZ6478" s="2"/>
      <c r="BA6478" s="2"/>
      <c r="BB6478" s="2"/>
      <c r="BC6478" s="2"/>
      <c r="BD6478" s="2"/>
      <c r="BE6478" s="2"/>
      <c r="BF6478" s="2"/>
      <c r="BG6478" s="2"/>
      <c r="BH6478" s="2"/>
      <c r="BI6478" s="2"/>
      <c r="BJ6478" s="2"/>
      <c r="BK6478" s="2"/>
      <c r="BL6478" s="2"/>
      <c r="BM6478" s="2"/>
      <c r="BN6478" s="2"/>
      <c r="BO6478" s="2"/>
      <c r="BP6478" s="2"/>
      <c r="BQ6478" s="2"/>
      <c r="BR6478" s="2"/>
      <c r="BS6478" s="2"/>
      <c r="BT6478" s="2"/>
      <c r="BU6478" s="2"/>
      <c r="BV6478" s="2"/>
      <c r="BW6478" s="2"/>
      <c r="BX6478" s="2"/>
      <c r="BY6478" s="2"/>
    </row>
    <row r="6479" spans="38:77" s="11" customFormat="1" x14ac:dyDescent="0.3">
      <c r="AL6479" s="2"/>
      <c r="AM6479" s="2"/>
      <c r="AN6479" s="2"/>
      <c r="AO6479" s="2"/>
      <c r="AP6479" s="2"/>
      <c r="AQ6479" s="2"/>
      <c r="AR6479" s="2"/>
      <c r="AS6479" s="2"/>
      <c r="AT6479" s="2"/>
      <c r="AU6479" s="2"/>
      <c r="AV6479" s="2"/>
      <c r="AW6479" s="2"/>
      <c r="AX6479" s="2"/>
      <c r="AY6479" s="2"/>
      <c r="AZ6479" s="2"/>
      <c r="BA6479" s="2"/>
      <c r="BB6479" s="2"/>
      <c r="BC6479" s="2"/>
      <c r="BD6479" s="2"/>
      <c r="BE6479" s="2"/>
      <c r="BF6479" s="2"/>
      <c r="BG6479" s="2"/>
      <c r="BH6479" s="2"/>
      <c r="BI6479" s="2"/>
      <c r="BJ6479" s="2"/>
      <c r="BK6479" s="2"/>
      <c r="BL6479" s="2"/>
      <c r="BM6479" s="2"/>
      <c r="BN6479" s="2"/>
      <c r="BO6479" s="2"/>
      <c r="BP6479" s="2"/>
      <c r="BQ6479" s="2"/>
      <c r="BR6479" s="2"/>
      <c r="BS6479" s="2"/>
      <c r="BT6479" s="2"/>
      <c r="BU6479" s="2"/>
      <c r="BV6479" s="2"/>
      <c r="BW6479" s="2"/>
      <c r="BX6479" s="2"/>
      <c r="BY6479" s="2"/>
    </row>
    <row r="6480" spans="38:77" s="11" customFormat="1" x14ac:dyDescent="0.3">
      <c r="AL6480" s="2"/>
      <c r="AM6480" s="2"/>
      <c r="AN6480" s="2"/>
      <c r="AO6480" s="2"/>
      <c r="AP6480" s="2"/>
      <c r="AQ6480" s="2"/>
      <c r="AR6480" s="2"/>
      <c r="AS6480" s="2"/>
      <c r="AT6480" s="2"/>
      <c r="AU6480" s="2"/>
      <c r="AV6480" s="2"/>
      <c r="AW6480" s="2"/>
      <c r="AX6480" s="2"/>
      <c r="AY6480" s="2"/>
      <c r="AZ6480" s="2"/>
      <c r="BA6480" s="2"/>
      <c r="BB6480" s="2"/>
      <c r="BC6480" s="2"/>
      <c r="BD6480" s="2"/>
      <c r="BE6480" s="2"/>
      <c r="BF6480" s="2"/>
      <c r="BG6480" s="2"/>
      <c r="BH6480" s="2"/>
      <c r="BI6480" s="2"/>
      <c r="BJ6480" s="2"/>
      <c r="BK6480" s="2"/>
      <c r="BL6480" s="2"/>
      <c r="BM6480" s="2"/>
      <c r="BN6480" s="2"/>
      <c r="BO6480" s="2"/>
      <c r="BP6480" s="2"/>
      <c r="BQ6480" s="2"/>
      <c r="BR6480" s="2"/>
      <c r="BS6480" s="2"/>
      <c r="BT6480" s="2"/>
      <c r="BU6480" s="2"/>
      <c r="BV6480" s="2"/>
      <c r="BW6480" s="2"/>
      <c r="BX6480" s="2"/>
      <c r="BY6480" s="2"/>
    </row>
    <row r="6481" spans="38:77" s="11" customFormat="1" x14ac:dyDescent="0.3">
      <c r="AL6481" s="2"/>
      <c r="AM6481" s="2"/>
      <c r="AN6481" s="2"/>
      <c r="AO6481" s="2"/>
      <c r="AP6481" s="2"/>
      <c r="AQ6481" s="2"/>
      <c r="AR6481" s="2"/>
      <c r="AS6481" s="2"/>
      <c r="AT6481" s="2"/>
      <c r="AU6481" s="2"/>
      <c r="AV6481" s="2"/>
      <c r="AW6481" s="2"/>
      <c r="AX6481" s="2"/>
      <c r="AY6481" s="2"/>
      <c r="AZ6481" s="2"/>
      <c r="BA6481" s="2"/>
      <c r="BB6481" s="2"/>
      <c r="BC6481" s="2"/>
      <c r="BD6481" s="2"/>
      <c r="BE6481" s="2"/>
      <c r="BF6481" s="2"/>
      <c r="BG6481" s="2"/>
      <c r="BH6481" s="2"/>
      <c r="BI6481" s="2"/>
      <c r="BJ6481" s="2"/>
      <c r="BK6481" s="2"/>
      <c r="BL6481" s="2"/>
      <c r="BM6481" s="2"/>
      <c r="BN6481" s="2"/>
      <c r="BO6481" s="2"/>
      <c r="BP6481" s="2"/>
      <c r="BQ6481" s="2"/>
      <c r="BR6481" s="2"/>
      <c r="BS6481" s="2"/>
      <c r="BT6481" s="2"/>
      <c r="BU6481" s="2"/>
      <c r="BV6481" s="2"/>
      <c r="BW6481" s="2"/>
      <c r="BX6481" s="2"/>
      <c r="BY6481" s="2"/>
    </row>
    <row r="6482" spans="38:77" s="11" customFormat="1" x14ac:dyDescent="0.3">
      <c r="AL6482" s="2"/>
      <c r="AM6482" s="2"/>
      <c r="AN6482" s="2"/>
      <c r="AO6482" s="2"/>
      <c r="AP6482" s="2"/>
      <c r="AQ6482" s="2"/>
      <c r="AR6482" s="2"/>
      <c r="AS6482" s="2"/>
      <c r="AT6482" s="2"/>
      <c r="AU6482" s="2"/>
      <c r="AV6482" s="2"/>
      <c r="AW6482" s="2"/>
      <c r="AX6482" s="2"/>
      <c r="AY6482" s="2"/>
      <c r="AZ6482" s="2"/>
      <c r="BA6482" s="2"/>
      <c r="BB6482" s="2"/>
      <c r="BC6482" s="2"/>
      <c r="BD6482" s="2"/>
      <c r="BE6482" s="2"/>
      <c r="BF6482" s="2"/>
      <c r="BG6482" s="2"/>
      <c r="BH6482" s="2"/>
      <c r="BI6482" s="2"/>
      <c r="BJ6482" s="2"/>
      <c r="BK6482" s="2"/>
      <c r="BL6482" s="2"/>
      <c r="BM6482" s="2"/>
      <c r="BN6482" s="2"/>
      <c r="BO6482" s="2"/>
      <c r="BP6482" s="2"/>
      <c r="BQ6482" s="2"/>
      <c r="BR6482" s="2"/>
      <c r="BS6482" s="2"/>
      <c r="BT6482" s="2"/>
      <c r="BU6482" s="2"/>
      <c r="BV6482" s="2"/>
      <c r="BW6482" s="2"/>
      <c r="BX6482" s="2"/>
      <c r="BY6482" s="2"/>
    </row>
    <row r="6483" spans="38:77" s="11" customFormat="1" x14ac:dyDescent="0.3">
      <c r="AL6483" s="2"/>
      <c r="AM6483" s="2"/>
      <c r="AN6483" s="2"/>
      <c r="AO6483" s="2"/>
      <c r="AP6483" s="2"/>
      <c r="AQ6483" s="2"/>
      <c r="AR6483" s="2"/>
      <c r="AS6483" s="2"/>
      <c r="AT6483" s="2"/>
      <c r="AU6483" s="2"/>
      <c r="AV6483" s="2"/>
      <c r="AW6483" s="2"/>
      <c r="AX6483" s="2"/>
      <c r="AY6483" s="2"/>
      <c r="AZ6483" s="2"/>
      <c r="BA6483" s="2"/>
      <c r="BB6483" s="2"/>
      <c r="BC6483" s="2"/>
      <c r="BD6483" s="2"/>
      <c r="BE6483" s="2"/>
      <c r="BF6483" s="2"/>
      <c r="BG6483" s="2"/>
      <c r="BH6483" s="2"/>
      <c r="BI6483" s="2"/>
      <c r="BJ6483" s="2"/>
      <c r="BK6483" s="2"/>
      <c r="BL6483" s="2"/>
      <c r="BM6483" s="2"/>
      <c r="BN6483" s="2"/>
      <c r="BO6483" s="2"/>
      <c r="BP6483" s="2"/>
      <c r="BQ6483" s="2"/>
      <c r="BR6483" s="2"/>
      <c r="BS6483" s="2"/>
      <c r="BT6483" s="2"/>
      <c r="BU6483" s="2"/>
      <c r="BV6483" s="2"/>
      <c r="BW6483" s="2"/>
      <c r="BX6483" s="2"/>
      <c r="BY6483" s="2"/>
    </row>
    <row r="6484" spans="38:77" s="11" customFormat="1" x14ac:dyDescent="0.3">
      <c r="AL6484" s="2"/>
      <c r="AM6484" s="2"/>
      <c r="AN6484" s="2"/>
      <c r="AO6484" s="2"/>
      <c r="AP6484" s="2"/>
      <c r="AQ6484" s="2"/>
      <c r="AR6484" s="2"/>
      <c r="AS6484" s="2"/>
      <c r="AT6484" s="2"/>
      <c r="AU6484" s="2"/>
      <c r="AV6484" s="2"/>
      <c r="AW6484" s="2"/>
      <c r="AX6484" s="2"/>
      <c r="AY6484" s="2"/>
      <c r="AZ6484" s="2"/>
      <c r="BA6484" s="2"/>
      <c r="BB6484" s="2"/>
      <c r="BC6484" s="2"/>
      <c r="BD6484" s="2"/>
      <c r="BE6484" s="2"/>
      <c r="BF6484" s="2"/>
      <c r="BG6484" s="2"/>
      <c r="BH6484" s="2"/>
      <c r="BI6484" s="2"/>
      <c r="BJ6484" s="2"/>
      <c r="BK6484" s="2"/>
      <c r="BL6484" s="2"/>
      <c r="BM6484" s="2"/>
      <c r="BN6484" s="2"/>
      <c r="BO6484" s="2"/>
      <c r="BP6484" s="2"/>
      <c r="BQ6484" s="2"/>
      <c r="BR6484" s="2"/>
      <c r="BS6484" s="2"/>
      <c r="BT6484" s="2"/>
      <c r="BU6484" s="2"/>
      <c r="BV6484" s="2"/>
      <c r="BW6484" s="2"/>
      <c r="BX6484" s="2"/>
      <c r="BY6484" s="2"/>
    </row>
    <row r="6485" spans="38:77" s="11" customFormat="1" x14ac:dyDescent="0.3">
      <c r="AL6485" s="2"/>
      <c r="AM6485" s="2"/>
      <c r="AN6485" s="2"/>
      <c r="AO6485" s="2"/>
      <c r="AP6485" s="2"/>
      <c r="AQ6485" s="2"/>
      <c r="AR6485" s="2"/>
      <c r="AS6485" s="2"/>
      <c r="AT6485" s="2"/>
      <c r="AU6485" s="2"/>
      <c r="AV6485" s="2"/>
      <c r="AW6485" s="2"/>
      <c r="AX6485" s="2"/>
      <c r="AY6485" s="2"/>
      <c r="AZ6485" s="2"/>
      <c r="BA6485" s="2"/>
      <c r="BB6485" s="2"/>
      <c r="BC6485" s="2"/>
      <c r="BD6485" s="2"/>
      <c r="BE6485" s="2"/>
      <c r="BF6485" s="2"/>
      <c r="BG6485" s="2"/>
      <c r="BH6485" s="2"/>
      <c r="BI6485" s="2"/>
      <c r="BJ6485" s="2"/>
      <c r="BK6485" s="2"/>
      <c r="BL6485" s="2"/>
      <c r="BM6485" s="2"/>
      <c r="BN6485" s="2"/>
      <c r="BO6485" s="2"/>
      <c r="BP6485" s="2"/>
      <c r="BQ6485" s="2"/>
      <c r="BR6485" s="2"/>
      <c r="BS6485" s="2"/>
      <c r="BT6485" s="2"/>
      <c r="BU6485" s="2"/>
      <c r="BV6485" s="2"/>
      <c r="BW6485" s="2"/>
      <c r="BX6485" s="2"/>
      <c r="BY6485" s="2"/>
    </row>
    <row r="6486" spans="38:77" s="11" customFormat="1" x14ac:dyDescent="0.3">
      <c r="AL6486" s="2"/>
      <c r="AM6486" s="2"/>
      <c r="AN6486" s="2"/>
      <c r="AO6486" s="2"/>
      <c r="AP6486" s="2"/>
      <c r="AQ6486" s="2"/>
      <c r="AR6486" s="2"/>
      <c r="AS6486" s="2"/>
      <c r="AT6486" s="2"/>
      <c r="AU6486" s="2"/>
      <c r="AV6486" s="2"/>
      <c r="AW6486" s="2"/>
      <c r="AX6486" s="2"/>
      <c r="AY6486" s="2"/>
      <c r="AZ6486" s="2"/>
      <c r="BA6486" s="2"/>
      <c r="BB6486" s="2"/>
      <c r="BC6486" s="2"/>
      <c r="BD6486" s="2"/>
      <c r="BE6486" s="2"/>
      <c r="BF6486" s="2"/>
      <c r="BG6486" s="2"/>
      <c r="BH6486" s="2"/>
      <c r="BI6486" s="2"/>
      <c r="BJ6486" s="2"/>
      <c r="BK6486" s="2"/>
      <c r="BL6486" s="2"/>
      <c r="BM6486" s="2"/>
      <c r="BN6486" s="2"/>
      <c r="BO6486" s="2"/>
      <c r="BP6486" s="2"/>
      <c r="BQ6486" s="2"/>
      <c r="BR6486" s="2"/>
      <c r="BS6486" s="2"/>
      <c r="BT6486" s="2"/>
      <c r="BU6486" s="2"/>
      <c r="BV6486" s="2"/>
      <c r="BW6486" s="2"/>
      <c r="BX6486" s="2"/>
      <c r="BY6486" s="2"/>
    </row>
    <row r="6487" spans="38:77" s="11" customFormat="1" x14ac:dyDescent="0.3">
      <c r="AL6487" s="2"/>
      <c r="AM6487" s="2"/>
      <c r="AN6487" s="2"/>
      <c r="AO6487" s="2"/>
      <c r="AP6487" s="2"/>
      <c r="AQ6487" s="2"/>
      <c r="AR6487" s="2"/>
      <c r="AS6487" s="2"/>
      <c r="AT6487" s="2"/>
      <c r="AU6487" s="2"/>
      <c r="AV6487" s="2"/>
      <c r="AW6487" s="2"/>
      <c r="AX6487" s="2"/>
      <c r="AY6487" s="2"/>
      <c r="AZ6487" s="2"/>
      <c r="BA6487" s="2"/>
      <c r="BB6487" s="2"/>
      <c r="BC6487" s="2"/>
      <c r="BD6487" s="2"/>
      <c r="BE6487" s="2"/>
      <c r="BF6487" s="2"/>
      <c r="BG6487" s="2"/>
      <c r="BH6487" s="2"/>
      <c r="BI6487" s="2"/>
      <c r="BJ6487" s="2"/>
      <c r="BK6487" s="2"/>
      <c r="BL6487" s="2"/>
      <c r="BM6487" s="2"/>
      <c r="BN6487" s="2"/>
      <c r="BO6487" s="2"/>
      <c r="BP6487" s="2"/>
      <c r="BQ6487" s="2"/>
      <c r="BR6487" s="2"/>
      <c r="BS6487" s="2"/>
      <c r="BT6487" s="2"/>
      <c r="BU6487" s="2"/>
      <c r="BV6487" s="2"/>
      <c r="BW6487" s="2"/>
      <c r="BX6487" s="2"/>
      <c r="BY6487" s="2"/>
    </row>
    <row r="6488" spans="38:77" s="11" customFormat="1" x14ac:dyDescent="0.3">
      <c r="AL6488" s="2"/>
      <c r="AM6488" s="2"/>
      <c r="AN6488" s="2"/>
      <c r="AO6488" s="2"/>
      <c r="AP6488" s="2"/>
      <c r="AQ6488" s="2"/>
      <c r="AR6488" s="2"/>
      <c r="AS6488" s="2"/>
      <c r="AT6488" s="2"/>
      <c r="AU6488" s="2"/>
      <c r="AV6488" s="2"/>
      <c r="AW6488" s="2"/>
      <c r="AX6488" s="2"/>
      <c r="AY6488" s="2"/>
      <c r="AZ6488" s="2"/>
      <c r="BA6488" s="2"/>
      <c r="BB6488" s="2"/>
      <c r="BC6488" s="2"/>
      <c r="BD6488" s="2"/>
      <c r="BE6488" s="2"/>
      <c r="BF6488" s="2"/>
      <c r="BG6488" s="2"/>
      <c r="BH6488" s="2"/>
      <c r="BI6488" s="2"/>
      <c r="BJ6488" s="2"/>
      <c r="BK6488" s="2"/>
      <c r="BL6488" s="2"/>
      <c r="BM6488" s="2"/>
      <c r="BN6488" s="2"/>
      <c r="BO6488" s="2"/>
      <c r="BP6488" s="2"/>
      <c r="BQ6488" s="2"/>
      <c r="BR6488" s="2"/>
      <c r="BS6488" s="2"/>
      <c r="BT6488" s="2"/>
      <c r="BU6488" s="2"/>
      <c r="BV6488" s="2"/>
      <c r="BW6488" s="2"/>
      <c r="BX6488" s="2"/>
      <c r="BY6488" s="2"/>
    </row>
    <row r="6489" spans="38:77" s="11" customFormat="1" x14ac:dyDescent="0.3">
      <c r="AL6489" s="2"/>
      <c r="AM6489" s="2"/>
      <c r="AN6489" s="2"/>
      <c r="AO6489" s="2"/>
      <c r="AP6489" s="2"/>
      <c r="AQ6489" s="2"/>
      <c r="AR6489" s="2"/>
      <c r="AS6489" s="2"/>
      <c r="AT6489" s="2"/>
      <c r="AU6489" s="2"/>
      <c r="AV6489" s="2"/>
      <c r="AW6489" s="2"/>
      <c r="AX6489" s="2"/>
      <c r="AY6489" s="2"/>
      <c r="AZ6489" s="2"/>
      <c r="BA6489" s="2"/>
      <c r="BB6489" s="2"/>
      <c r="BC6489" s="2"/>
      <c r="BD6489" s="2"/>
      <c r="BE6489" s="2"/>
      <c r="BF6489" s="2"/>
      <c r="BG6489" s="2"/>
      <c r="BH6489" s="2"/>
      <c r="BI6489" s="2"/>
      <c r="BJ6489" s="2"/>
      <c r="BK6489" s="2"/>
      <c r="BL6489" s="2"/>
      <c r="BM6489" s="2"/>
      <c r="BN6489" s="2"/>
      <c r="BO6489" s="2"/>
      <c r="BP6489" s="2"/>
      <c r="BQ6489" s="2"/>
      <c r="BR6489" s="2"/>
      <c r="BS6489" s="2"/>
      <c r="BT6489" s="2"/>
      <c r="BU6489" s="2"/>
      <c r="BV6489" s="2"/>
      <c r="BW6489" s="2"/>
      <c r="BX6489" s="2"/>
      <c r="BY6489" s="2"/>
    </row>
    <row r="6490" spans="38:77" s="11" customFormat="1" x14ac:dyDescent="0.3">
      <c r="AL6490" s="2"/>
      <c r="AM6490" s="2"/>
      <c r="AN6490" s="2"/>
      <c r="AO6490" s="2"/>
      <c r="AP6490" s="2"/>
      <c r="AQ6490" s="2"/>
      <c r="AR6490" s="2"/>
      <c r="AS6490" s="2"/>
      <c r="AT6490" s="2"/>
      <c r="AU6490" s="2"/>
      <c r="AV6490" s="2"/>
      <c r="AW6490" s="2"/>
      <c r="AX6490" s="2"/>
      <c r="AY6490" s="2"/>
      <c r="AZ6490" s="2"/>
      <c r="BA6490" s="2"/>
      <c r="BB6490" s="2"/>
      <c r="BC6490" s="2"/>
      <c r="BD6490" s="2"/>
      <c r="BE6490" s="2"/>
      <c r="BF6490" s="2"/>
      <c r="BG6490" s="2"/>
      <c r="BH6490" s="2"/>
      <c r="BI6490" s="2"/>
      <c r="BJ6490" s="2"/>
      <c r="BK6490" s="2"/>
      <c r="BL6490" s="2"/>
      <c r="BM6490" s="2"/>
      <c r="BN6490" s="2"/>
      <c r="BO6490" s="2"/>
      <c r="BP6490" s="2"/>
      <c r="BQ6490" s="2"/>
      <c r="BR6490" s="2"/>
      <c r="BS6490" s="2"/>
      <c r="BT6490" s="2"/>
      <c r="BU6490" s="2"/>
      <c r="BV6490" s="2"/>
      <c r="BW6490" s="2"/>
      <c r="BX6490" s="2"/>
      <c r="BY6490" s="2"/>
    </row>
    <row r="6491" spans="38:77" s="11" customFormat="1" x14ac:dyDescent="0.3">
      <c r="AL6491" s="2"/>
      <c r="AM6491" s="2"/>
      <c r="AN6491" s="2"/>
      <c r="AO6491" s="2"/>
      <c r="AP6491" s="2"/>
      <c r="AQ6491" s="2"/>
      <c r="AR6491" s="2"/>
      <c r="AS6491" s="2"/>
      <c r="AT6491" s="2"/>
      <c r="AU6491" s="2"/>
      <c r="AV6491" s="2"/>
      <c r="AW6491" s="2"/>
      <c r="AX6491" s="2"/>
      <c r="AY6491" s="2"/>
      <c r="AZ6491" s="2"/>
      <c r="BA6491" s="2"/>
      <c r="BB6491" s="2"/>
      <c r="BC6491" s="2"/>
      <c r="BD6491" s="2"/>
      <c r="BE6491" s="2"/>
      <c r="BF6491" s="2"/>
      <c r="BG6491" s="2"/>
      <c r="BH6491" s="2"/>
      <c r="BI6491" s="2"/>
      <c r="BJ6491" s="2"/>
      <c r="BK6491" s="2"/>
      <c r="BL6491" s="2"/>
      <c r="BM6491" s="2"/>
      <c r="BN6491" s="2"/>
      <c r="BO6491" s="2"/>
      <c r="BP6491" s="2"/>
      <c r="BQ6491" s="2"/>
      <c r="BR6491" s="2"/>
      <c r="BS6491" s="2"/>
      <c r="BT6491" s="2"/>
      <c r="BU6491" s="2"/>
      <c r="BV6491" s="2"/>
      <c r="BW6491" s="2"/>
      <c r="BX6491" s="2"/>
      <c r="BY6491" s="2"/>
    </row>
    <row r="6492" spans="38:77" s="11" customFormat="1" x14ac:dyDescent="0.3">
      <c r="AL6492" s="2"/>
      <c r="AM6492" s="2"/>
      <c r="AN6492" s="2"/>
      <c r="AO6492" s="2"/>
      <c r="AP6492" s="2"/>
      <c r="AQ6492" s="2"/>
      <c r="AR6492" s="2"/>
      <c r="AS6492" s="2"/>
      <c r="AT6492" s="2"/>
      <c r="AU6492" s="2"/>
      <c r="AV6492" s="2"/>
      <c r="AW6492" s="2"/>
      <c r="AX6492" s="2"/>
      <c r="AY6492" s="2"/>
      <c r="AZ6492" s="2"/>
      <c r="BA6492" s="2"/>
      <c r="BB6492" s="2"/>
      <c r="BC6492" s="2"/>
      <c r="BD6492" s="2"/>
      <c r="BE6492" s="2"/>
      <c r="BF6492" s="2"/>
      <c r="BG6492" s="2"/>
      <c r="BH6492" s="2"/>
      <c r="BI6492" s="2"/>
      <c r="BJ6492" s="2"/>
      <c r="BK6492" s="2"/>
      <c r="BL6492" s="2"/>
      <c r="BM6492" s="2"/>
      <c r="BN6492" s="2"/>
      <c r="BO6492" s="2"/>
      <c r="BP6492" s="2"/>
      <c r="BQ6492" s="2"/>
      <c r="BR6492" s="2"/>
      <c r="BS6492" s="2"/>
      <c r="BT6492" s="2"/>
      <c r="BU6492" s="2"/>
      <c r="BV6492" s="2"/>
      <c r="BW6492" s="2"/>
      <c r="BX6492" s="2"/>
      <c r="BY6492" s="2"/>
    </row>
    <row r="6493" spans="38:77" s="11" customFormat="1" x14ac:dyDescent="0.3">
      <c r="AL6493" s="2"/>
      <c r="AM6493" s="2"/>
      <c r="AN6493" s="2"/>
      <c r="AO6493" s="2"/>
      <c r="AP6493" s="2"/>
      <c r="AQ6493" s="2"/>
      <c r="AR6493" s="2"/>
      <c r="AS6493" s="2"/>
      <c r="AT6493" s="2"/>
      <c r="AU6493" s="2"/>
      <c r="AV6493" s="2"/>
      <c r="AW6493" s="2"/>
      <c r="AX6493" s="2"/>
      <c r="AY6493" s="2"/>
      <c r="AZ6493" s="2"/>
      <c r="BA6493" s="2"/>
      <c r="BB6493" s="2"/>
      <c r="BC6493" s="2"/>
      <c r="BD6493" s="2"/>
      <c r="BE6493" s="2"/>
      <c r="BF6493" s="2"/>
      <c r="BG6493" s="2"/>
      <c r="BH6493" s="2"/>
      <c r="BI6493" s="2"/>
      <c r="BJ6493" s="2"/>
      <c r="BK6493" s="2"/>
      <c r="BL6493" s="2"/>
      <c r="BM6493" s="2"/>
      <c r="BN6493" s="2"/>
      <c r="BO6493" s="2"/>
      <c r="BP6493" s="2"/>
      <c r="BQ6493" s="2"/>
      <c r="BR6493" s="2"/>
      <c r="BS6493" s="2"/>
      <c r="BT6493" s="2"/>
      <c r="BU6493" s="2"/>
      <c r="BV6493" s="2"/>
      <c r="BW6493" s="2"/>
      <c r="BX6493" s="2"/>
      <c r="BY6493" s="2"/>
    </row>
    <row r="6494" spans="38:77" s="11" customFormat="1" x14ac:dyDescent="0.3">
      <c r="AL6494" s="2"/>
      <c r="AM6494" s="2"/>
      <c r="AN6494" s="2"/>
      <c r="AO6494" s="2"/>
      <c r="AP6494" s="2"/>
      <c r="AQ6494" s="2"/>
      <c r="AR6494" s="2"/>
      <c r="AS6494" s="2"/>
      <c r="AT6494" s="2"/>
      <c r="AU6494" s="2"/>
      <c r="AV6494" s="2"/>
      <c r="AW6494" s="2"/>
      <c r="AX6494" s="2"/>
      <c r="AY6494" s="2"/>
      <c r="AZ6494" s="2"/>
      <c r="BA6494" s="2"/>
      <c r="BB6494" s="2"/>
      <c r="BC6494" s="2"/>
      <c r="BD6494" s="2"/>
      <c r="BE6494" s="2"/>
      <c r="BF6494" s="2"/>
      <c r="BG6494" s="2"/>
      <c r="BH6494" s="2"/>
      <c r="BI6494" s="2"/>
      <c r="BJ6494" s="2"/>
      <c r="BK6494" s="2"/>
      <c r="BL6494" s="2"/>
      <c r="BM6494" s="2"/>
      <c r="BN6494" s="2"/>
      <c r="BO6494" s="2"/>
      <c r="BP6494" s="2"/>
      <c r="BQ6494" s="2"/>
      <c r="BR6494" s="2"/>
      <c r="BS6494" s="2"/>
      <c r="BT6494" s="2"/>
      <c r="BU6494" s="2"/>
      <c r="BV6494" s="2"/>
      <c r="BW6494" s="2"/>
      <c r="BX6494" s="2"/>
      <c r="BY6494" s="2"/>
    </row>
    <row r="6495" spans="38:77" s="11" customFormat="1" x14ac:dyDescent="0.3">
      <c r="AL6495" s="2"/>
      <c r="AM6495" s="2"/>
      <c r="AN6495" s="2"/>
      <c r="AO6495" s="2"/>
      <c r="AP6495" s="2"/>
      <c r="AQ6495" s="2"/>
      <c r="AR6495" s="2"/>
      <c r="AS6495" s="2"/>
      <c r="AT6495" s="2"/>
      <c r="AU6495" s="2"/>
      <c r="AV6495" s="2"/>
      <c r="AW6495" s="2"/>
      <c r="AX6495" s="2"/>
      <c r="AY6495" s="2"/>
      <c r="AZ6495" s="2"/>
      <c r="BA6495" s="2"/>
      <c r="BB6495" s="2"/>
      <c r="BC6495" s="2"/>
      <c r="BD6495" s="2"/>
      <c r="BE6495" s="2"/>
      <c r="BF6495" s="2"/>
      <c r="BG6495" s="2"/>
      <c r="BH6495" s="2"/>
      <c r="BI6495" s="2"/>
      <c r="BJ6495" s="2"/>
      <c r="BK6495" s="2"/>
      <c r="BL6495" s="2"/>
      <c r="BM6495" s="2"/>
      <c r="BN6495" s="2"/>
      <c r="BO6495" s="2"/>
      <c r="BP6495" s="2"/>
      <c r="BQ6495" s="2"/>
      <c r="BR6495" s="2"/>
      <c r="BS6495" s="2"/>
      <c r="BT6495" s="2"/>
      <c r="BU6495" s="2"/>
      <c r="BV6495" s="2"/>
      <c r="BW6495" s="2"/>
      <c r="BX6495" s="2"/>
      <c r="BY6495" s="2"/>
    </row>
    <row r="6496" spans="38:77" s="11" customFormat="1" x14ac:dyDescent="0.3">
      <c r="AL6496" s="2"/>
      <c r="AM6496" s="2"/>
      <c r="AN6496" s="2"/>
      <c r="AO6496" s="2"/>
      <c r="AP6496" s="2"/>
      <c r="AQ6496" s="2"/>
      <c r="AR6496" s="2"/>
      <c r="AS6496" s="2"/>
      <c r="AT6496" s="2"/>
      <c r="AU6496" s="2"/>
      <c r="AV6496" s="2"/>
      <c r="AW6496" s="2"/>
      <c r="AX6496" s="2"/>
      <c r="AY6496" s="2"/>
      <c r="AZ6496" s="2"/>
      <c r="BA6496" s="2"/>
      <c r="BB6496" s="2"/>
      <c r="BC6496" s="2"/>
      <c r="BD6496" s="2"/>
      <c r="BE6496" s="2"/>
      <c r="BF6496" s="2"/>
      <c r="BG6496" s="2"/>
      <c r="BH6496" s="2"/>
      <c r="BI6496" s="2"/>
      <c r="BJ6496" s="2"/>
      <c r="BK6496" s="2"/>
      <c r="BL6496" s="2"/>
      <c r="BM6496" s="2"/>
      <c r="BN6496" s="2"/>
      <c r="BO6496" s="2"/>
      <c r="BP6496" s="2"/>
      <c r="BQ6496" s="2"/>
      <c r="BR6496" s="2"/>
      <c r="BS6496" s="2"/>
      <c r="BT6496" s="2"/>
      <c r="BU6496" s="2"/>
      <c r="BV6496" s="2"/>
      <c r="BW6496" s="2"/>
      <c r="BX6496" s="2"/>
      <c r="BY6496" s="2"/>
    </row>
    <row r="6497" spans="38:77" s="11" customFormat="1" x14ac:dyDescent="0.3">
      <c r="AL6497" s="2"/>
      <c r="AM6497" s="2"/>
      <c r="AN6497" s="2"/>
      <c r="AO6497" s="2"/>
      <c r="AP6497" s="2"/>
      <c r="AQ6497" s="2"/>
      <c r="AR6497" s="2"/>
      <c r="AS6497" s="2"/>
      <c r="AT6497" s="2"/>
      <c r="AU6497" s="2"/>
      <c r="AV6497" s="2"/>
      <c r="AW6497" s="2"/>
      <c r="AX6497" s="2"/>
      <c r="AY6497" s="2"/>
      <c r="AZ6497" s="2"/>
      <c r="BA6497" s="2"/>
      <c r="BB6497" s="2"/>
      <c r="BC6497" s="2"/>
      <c r="BD6497" s="2"/>
      <c r="BE6497" s="2"/>
      <c r="BF6497" s="2"/>
      <c r="BG6497" s="2"/>
      <c r="BH6497" s="2"/>
      <c r="BI6497" s="2"/>
      <c r="BJ6497" s="2"/>
      <c r="BK6497" s="2"/>
      <c r="BL6497" s="2"/>
      <c r="BM6497" s="2"/>
      <c r="BN6497" s="2"/>
      <c r="BO6497" s="2"/>
      <c r="BP6497" s="2"/>
      <c r="BQ6497" s="2"/>
      <c r="BR6497" s="2"/>
      <c r="BS6497" s="2"/>
      <c r="BT6497" s="2"/>
      <c r="BU6497" s="2"/>
      <c r="BV6497" s="2"/>
      <c r="BW6497" s="2"/>
      <c r="BX6497" s="2"/>
      <c r="BY6497" s="2"/>
    </row>
    <row r="6498" spans="38:77" s="11" customFormat="1" x14ac:dyDescent="0.3">
      <c r="AL6498" s="2"/>
      <c r="AM6498" s="2"/>
      <c r="AN6498" s="2"/>
      <c r="AO6498" s="2"/>
      <c r="AP6498" s="2"/>
      <c r="AQ6498" s="2"/>
      <c r="AR6498" s="2"/>
      <c r="AS6498" s="2"/>
      <c r="AT6498" s="2"/>
      <c r="AU6498" s="2"/>
      <c r="AV6498" s="2"/>
      <c r="AW6498" s="2"/>
      <c r="AX6498" s="2"/>
      <c r="AY6498" s="2"/>
      <c r="AZ6498" s="2"/>
      <c r="BA6498" s="2"/>
      <c r="BB6498" s="2"/>
      <c r="BC6498" s="2"/>
      <c r="BD6498" s="2"/>
      <c r="BE6498" s="2"/>
      <c r="BF6498" s="2"/>
      <c r="BG6498" s="2"/>
      <c r="BH6498" s="2"/>
      <c r="BI6498" s="2"/>
      <c r="BJ6498" s="2"/>
      <c r="BK6498" s="2"/>
      <c r="BL6498" s="2"/>
      <c r="BM6498" s="2"/>
      <c r="BN6498" s="2"/>
      <c r="BO6498" s="2"/>
      <c r="BP6498" s="2"/>
      <c r="BQ6498" s="2"/>
      <c r="BR6498" s="2"/>
      <c r="BS6498" s="2"/>
      <c r="BT6498" s="2"/>
      <c r="BU6498" s="2"/>
      <c r="BV6498" s="2"/>
      <c r="BW6498" s="2"/>
      <c r="BX6498" s="2"/>
      <c r="BY6498" s="2"/>
    </row>
    <row r="6499" spans="38:77" s="11" customFormat="1" x14ac:dyDescent="0.3">
      <c r="AL6499" s="2"/>
      <c r="AM6499" s="2"/>
      <c r="AN6499" s="2"/>
      <c r="AO6499" s="2"/>
      <c r="AP6499" s="2"/>
      <c r="AQ6499" s="2"/>
      <c r="AR6499" s="2"/>
      <c r="AS6499" s="2"/>
      <c r="AT6499" s="2"/>
      <c r="AU6499" s="2"/>
      <c r="AV6499" s="2"/>
      <c r="AW6499" s="2"/>
      <c r="AX6499" s="2"/>
      <c r="AY6499" s="2"/>
      <c r="AZ6499" s="2"/>
      <c r="BA6499" s="2"/>
      <c r="BB6499" s="2"/>
      <c r="BC6499" s="2"/>
      <c r="BD6499" s="2"/>
      <c r="BE6499" s="2"/>
      <c r="BF6499" s="2"/>
      <c r="BG6499" s="2"/>
      <c r="BH6499" s="2"/>
      <c r="BI6499" s="2"/>
      <c r="BJ6499" s="2"/>
      <c r="BK6499" s="2"/>
      <c r="BL6499" s="2"/>
      <c r="BM6499" s="2"/>
      <c r="BN6499" s="2"/>
      <c r="BO6499" s="2"/>
      <c r="BP6499" s="2"/>
      <c r="BQ6499" s="2"/>
      <c r="BR6499" s="2"/>
      <c r="BS6499" s="2"/>
      <c r="BT6499" s="2"/>
      <c r="BU6499" s="2"/>
      <c r="BV6499" s="2"/>
      <c r="BW6499" s="2"/>
      <c r="BX6499" s="2"/>
      <c r="BY6499" s="2"/>
    </row>
    <row r="6500" spans="38:77" s="11" customFormat="1" x14ac:dyDescent="0.3">
      <c r="AL6500" s="2"/>
      <c r="AM6500" s="2"/>
      <c r="AN6500" s="2"/>
      <c r="AO6500" s="2"/>
      <c r="AP6500" s="2"/>
      <c r="AQ6500" s="2"/>
      <c r="AR6500" s="2"/>
      <c r="AS6500" s="2"/>
      <c r="AT6500" s="2"/>
      <c r="AU6500" s="2"/>
      <c r="AV6500" s="2"/>
      <c r="AW6500" s="2"/>
      <c r="AX6500" s="2"/>
      <c r="AY6500" s="2"/>
      <c r="AZ6500" s="2"/>
      <c r="BA6500" s="2"/>
      <c r="BB6500" s="2"/>
      <c r="BC6500" s="2"/>
      <c r="BD6500" s="2"/>
      <c r="BE6500" s="2"/>
      <c r="BF6500" s="2"/>
      <c r="BG6500" s="2"/>
      <c r="BH6500" s="2"/>
      <c r="BI6500" s="2"/>
      <c r="BJ6500" s="2"/>
      <c r="BK6500" s="2"/>
      <c r="BL6500" s="2"/>
      <c r="BM6500" s="2"/>
      <c r="BN6500" s="2"/>
      <c r="BO6500" s="2"/>
      <c r="BP6500" s="2"/>
      <c r="BQ6500" s="2"/>
      <c r="BR6500" s="2"/>
      <c r="BS6500" s="2"/>
      <c r="BT6500" s="2"/>
      <c r="BU6500" s="2"/>
      <c r="BV6500" s="2"/>
      <c r="BW6500" s="2"/>
      <c r="BX6500" s="2"/>
      <c r="BY6500" s="2"/>
    </row>
    <row r="6501" spans="38:77" s="11" customFormat="1" x14ac:dyDescent="0.3">
      <c r="AL6501" s="2"/>
      <c r="AM6501" s="2"/>
      <c r="AN6501" s="2"/>
      <c r="AO6501" s="2"/>
      <c r="AP6501" s="2"/>
      <c r="AQ6501" s="2"/>
      <c r="AR6501" s="2"/>
      <c r="AS6501" s="2"/>
      <c r="AT6501" s="2"/>
      <c r="AU6501" s="2"/>
      <c r="AV6501" s="2"/>
      <c r="AW6501" s="2"/>
      <c r="AX6501" s="2"/>
      <c r="AY6501" s="2"/>
      <c r="AZ6501" s="2"/>
      <c r="BA6501" s="2"/>
      <c r="BB6501" s="2"/>
      <c r="BC6501" s="2"/>
      <c r="BD6501" s="2"/>
      <c r="BE6501" s="2"/>
      <c r="BF6501" s="2"/>
      <c r="BG6501" s="2"/>
      <c r="BH6501" s="2"/>
      <c r="BI6501" s="2"/>
      <c r="BJ6501" s="2"/>
      <c r="BK6501" s="2"/>
      <c r="BL6501" s="2"/>
      <c r="BM6501" s="2"/>
      <c r="BN6501" s="2"/>
      <c r="BO6501" s="2"/>
      <c r="BP6501" s="2"/>
      <c r="BQ6501" s="2"/>
      <c r="BR6501" s="2"/>
      <c r="BS6501" s="2"/>
      <c r="BT6501" s="2"/>
      <c r="BU6501" s="2"/>
      <c r="BV6501" s="2"/>
      <c r="BW6501" s="2"/>
      <c r="BX6501" s="2"/>
      <c r="BY6501" s="2"/>
    </row>
    <row r="6502" spans="38:77" s="11" customFormat="1" x14ac:dyDescent="0.3">
      <c r="AL6502" s="2"/>
      <c r="AM6502" s="2"/>
      <c r="AN6502" s="2"/>
      <c r="AO6502" s="2"/>
      <c r="AP6502" s="2"/>
      <c r="AQ6502" s="2"/>
      <c r="AR6502" s="2"/>
      <c r="AS6502" s="2"/>
      <c r="AT6502" s="2"/>
      <c r="AU6502" s="2"/>
      <c r="AV6502" s="2"/>
      <c r="AW6502" s="2"/>
      <c r="AX6502" s="2"/>
      <c r="AY6502" s="2"/>
      <c r="AZ6502" s="2"/>
      <c r="BA6502" s="2"/>
      <c r="BB6502" s="2"/>
      <c r="BC6502" s="2"/>
      <c r="BD6502" s="2"/>
      <c r="BE6502" s="2"/>
      <c r="BF6502" s="2"/>
      <c r="BG6502" s="2"/>
      <c r="BH6502" s="2"/>
      <c r="BI6502" s="2"/>
      <c r="BJ6502" s="2"/>
      <c r="BK6502" s="2"/>
      <c r="BL6502" s="2"/>
      <c r="BM6502" s="2"/>
      <c r="BN6502" s="2"/>
      <c r="BO6502" s="2"/>
      <c r="BP6502" s="2"/>
      <c r="BQ6502" s="2"/>
      <c r="BR6502" s="2"/>
      <c r="BS6502" s="2"/>
      <c r="BT6502" s="2"/>
      <c r="BU6502" s="2"/>
      <c r="BV6502" s="2"/>
      <c r="BW6502" s="2"/>
      <c r="BX6502" s="2"/>
      <c r="BY6502" s="2"/>
    </row>
    <row r="6503" spans="38:77" s="11" customFormat="1" x14ac:dyDescent="0.3">
      <c r="AL6503" s="2"/>
      <c r="AM6503" s="2"/>
      <c r="AN6503" s="2"/>
      <c r="AO6503" s="2"/>
      <c r="AP6503" s="2"/>
      <c r="AQ6503" s="2"/>
      <c r="AR6503" s="2"/>
      <c r="AS6503" s="2"/>
      <c r="AT6503" s="2"/>
      <c r="AU6503" s="2"/>
      <c r="AV6503" s="2"/>
      <c r="AW6503" s="2"/>
      <c r="AX6503" s="2"/>
      <c r="AY6503" s="2"/>
      <c r="AZ6503" s="2"/>
      <c r="BA6503" s="2"/>
      <c r="BB6503" s="2"/>
      <c r="BC6503" s="2"/>
      <c r="BD6503" s="2"/>
      <c r="BE6503" s="2"/>
      <c r="BF6503" s="2"/>
      <c r="BG6503" s="2"/>
      <c r="BH6503" s="2"/>
      <c r="BI6503" s="2"/>
      <c r="BJ6503" s="2"/>
      <c r="BK6503" s="2"/>
      <c r="BL6503" s="2"/>
      <c r="BM6503" s="2"/>
      <c r="BN6503" s="2"/>
      <c r="BO6503" s="2"/>
      <c r="BP6503" s="2"/>
      <c r="BQ6503" s="2"/>
      <c r="BR6503" s="2"/>
      <c r="BS6503" s="2"/>
      <c r="BT6503" s="2"/>
      <c r="BU6503" s="2"/>
      <c r="BV6503" s="2"/>
      <c r="BW6503" s="2"/>
      <c r="BX6503" s="2"/>
      <c r="BY6503" s="2"/>
    </row>
    <row r="6504" spans="38:77" s="11" customFormat="1" x14ac:dyDescent="0.3">
      <c r="AL6504" s="2"/>
      <c r="AM6504" s="2"/>
      <c r="AN6504" s="2"/>
      <c r="AO6504" s="2"/>
      <c r="AP6504" s="2"/>
      <c r="AQ6504" s="2"/>
      <c r="AR6504" s="2"/>
      <c r="AS6504" s="2"/>
      <c r="AT6504" s="2"/>
      <c r="AU6504" s="2"/>
      <c r="AV6504" s="2"/>
      <c r="AW6504" s="2"/>
      <c r="AX6504" s="2"/>
      <c r="AY6504" s="2"/>
      <c r="AZ6504" s="2"/>
      <c r="BA6504" s="2"/>
      <c r="BB6504" s="2"/>
      <c r="BC6504" s="2"/>
      <c r="BD6504" s="2"/>
      <c r="BE6504" s="2"/>
      <c r="BF6504" s="2"/>
      <c r="BG6504" s="2"/>
      <c r="BH6504" s="2"/>
      <c r="BI6504" s="2"/>
      <c r="BJ6504" s="2"/>
      <c r="BK6504" s="2"/>
      <c r="BL6504" s="2"/>
      <c r="BM6504" s="2"/>
      <c r="BN6504" s="2"/>
      <c r="BO6504" s="2"/>
      <c r="BP6504" s="2"/>
      <c r="BQ6504" s="2"/>
      <c r="BR6504" s="2"/>
      <c r="BS6504" s="2"/>
      <c r="BT6504" s="2"/>
      <c r="BU6504" s="2"/>
      <c r="BV6504" s="2"/>
      <c r="BW6504" s="2"/>
      <c r="BX6504" s="2"/>
      <c r="BY6504" s="2"/>
    </row>
    <row r="6505" spans="38:77" s="11" customFormat="1" x14ac:dyDescent="0.3">
      <c r="AL6505" s="2"/>
      <c r="AM6505" s="2"/>
      <c r="AN6505" s="2"/>
      <c r="AO6505" s="2"/>
      <c r="AP6505" s="2"/>
      <c r="AQ6505" s="2"/>
      <c r="AR6505" s="2"/>
      <c r="AS6505" s="2"/>
      <c r="AT6505" s="2"/>
      <c r="AU6505" s="2"/>
      <c r="AV6505" s="2"/>
      <c r="AW6505" s="2"/>
      <c r="AX6505" s="2"/>
      <c r="AY6505" s="2"/>
      <c r="AZ6505" s="2"/>
      <c r="BA6505" s="2"/>
      <c r="BB6505" s="2"/>
      <c r="BC6505" s="2"/>
      <c r="BD6505" s="2"/>
      <c r="BE6505" s="2"/>
      <c r="BF6505" s="2"/>
      <c r="BG6505" s="2"/>
      <c r="BH6505" s="2"/>
      <c r="BI6505" s="2"/>
      <c r="BJ6505" s="2"/>
      <c r="BK6505" s="2"/>
      <c r="BL6505" s="2"/>
      <c r="BM6505" s="2"/>
      <c r="BN6505" s="2"/>
      <c r="BO6505" s="2"/>
      <c r="BP6505" s="2"/>
      <c r="BQ6505" s="2"/>
      <c r="BR6505" s="2"/>
      <c r="BS6505" s="2"/>
      <c r="BT6505" s="2"/>
      <c r="BU6505" s="2"/>
      <c r="BV6505" s="2"/>
      <c r="BW6505" s="2"/>
      <c r="BX6505" s="2"/>
      <c r="BY6505" s="2"/>
    </row>
    <row r="6506" spans="38:77" s="11" customFormat="1" x14ac:dyDescent="0.3">
      <c r="AL6506" s="2"/>
      <c r="AM6506" s="2"/>
      <c r="AN6506" s="2"/>
      <c r="AO6506" s="2"/>
      <c r="AP6506" s="2"/>
      <c r="AQ6506" s="2"/>
      <c r="AR6506" s="2"/>
      <c r="AS6506" s="2"/>
      <c r="AT6506" s="2"/>
      <c r="AU6506" s="2"/>
      <c r="AV6506" s="2"/>
      <c r="AW6506" s="2"/>
      <c r="AX6506" s="2"/>
      <c r="AY6506" s="2"/>
      <c r="AZ6506" s="2"/>
      <c r="BA6506" s="2"/>
      <c r="BB6506" s="2"/>
      <c r="BC6506" s="2"/>
      <c r="BD6506" s="2"/>
      <c r="BE6506" s="2"/>
      <c r="BF6506" s="2"/>
      <c r="BG6506" s="2"/>
      <c r="BH6506" s="2"/>
      <c r="BI6506" s="2"/>
      <c r="BJ6506" s="2"/>
      <c r="BK6506" s="2"/>
      <c r="BL6506" s="2"/>
      <c r="BM6506" s="2"/>
      <c r="BN6506" s="2"/>
      <c r="BO6506" s="2"/>
      <c r="BP6506" s="2"/>
      <c r="BQ6506" s="2"/>
      <c r="BR6506" s="2"/>
      <c r="BS6506" s="2"/>
      <c r="BT6506" s="2"/>
      <c r="BU6506" s="2"/>
      <c r="BV6506" s="2"/>
      <c r="BW6506" s="2"/>
      <c r="BX6506" s="2"/>
      <c r="BY6506" s="2"/>
    </row>
    <row r="6507" spans="38:77" s="11" customFormat="1" x14ac:dyDescent="0.3">
      <c r="AL6507" s="2"/>
      <c r="AM6507" s="2"/>
      <c r="AN6507" s="2"/>
      <c r="AO6507" s="2"/>
      <c r="AP6507" s="2"/>
      <c r="AQ6507" s="2"/>
      <c r="AR6507" s="2"/>
      <c r="AS6507" s="2"/>
      <c r="AT6507" s="2"/>
      <c r="AU6507" s="2"/>
      <c r="AV6507" s="2"/>
      <c r="AW6507" s="2"/>
      <c r="AX6507" s="2"/>
      <c r="AY6507" s="2"/>
      <c r="AZ6507" s="2"/>
      <c r="BA6507" s="2"/>
      <c r="BB6507" s="2"/>
      <c r="BC6507" s="2"/>
      <c r="BD6507" s="2"/>
      <c r="BE6507" s="2"/>
      <c r="BF6507" s="2"/>
      <c r="BG6507" s="2"/>
      <c r="BH6507" s="2"/>
      <c r="BI6507" s="2"/>
      <c r="BJ6507" s="2"/>
      <c r="BK6507" s="2"/>
      <c r="BL6507" s="2"/>
      <c r="BM6507" s="2"/>
      <c r="BN6507" s="2"/>
      <c r="BO6507" s="2"/>
      <c r="BP6507" s="2"/>
      <c r="BQ6507" s="2"/>
      <c r="BR6507" s="2"/>
      <c r="BS6507" s="2"/>
      <c r="BT6507" s="2"/>
      <c r="BU6507" s="2"/>
      <c r="BV6507" s="2"/>
      <c r="BW6507" s="2"/>
      <c r="BX6507" s="2"/>
      <c r="BY6507" s="2"/>
    </row>
    <row r="6508" spans="38:77" s="11" customFormat="1" x14ac:dyDescent="0.3">
      <c r="AL6508" s="2"/>
      <c r="AM6508" s="2"/>
      <c r="AN6508" s="2"/>
      <c r="AO6508" s="2"/>
      <c r="AP6508" s="2"/>
      <c r="AQ6508" s="2"/>
      <c r="AR6508" s="2"/>
      <c r="AS6508" s="2"/>
      <c r="AT6508" s="2"/>
      <c r="AU6508" s="2"/>
      <c r="AV6508" s="2"/>
      <c r="AW6508" s="2"/>
      <c r="AX6508" s="2"/>
      <c r="AY6508" s="2"/>
      <c r="AZ6508" s="2"/>
      <c r="BA6508" s="2"/>
      <c r="BB6508" s="2"/>
      <c r="BC6508" s="2"/>
      <c r="BD6508" s="2"/>
      <c r="BE6508" s="2"/>
      <c r="BF6508" s="2"/>
      <c r="BG6508" s="2"/>
      <c r="BH6508" s="2"/>
      <c r="BI6508" s="2"/>
      <c r="BJ6508" s="2"/>
      <c r="BK6508" s="2"/>
      <c r="BL6508" s="2"/>
      <c r="BM6508" s="2"/>
      <c r="BN6508" s="2"/>
      <c r="BO6508" s="2"/>
      <c r="BP6508" s="2"/>
      <c r="BQ6508" s="2"/>
      <c r="BR6508" s="2"/>
      <c r="BS6508" s="2"/>
      <c r="BT6508" s="2"/>
      <c r="BU6508" s="2"/>
      <c r="BV6508" s="2"/>
      <c r="BW6508" s="2"/>
      <c r="BX6508" s="2"/>
      <c r="BY6508" s="2"/>
    </row>
    <row r="6509" spans="38:77" s="11" customFormat="1" x14ac:dyDescent="0.3">
      <c r="AL6509" s="2"/>
      <c r="AM6509" s="2"/>
      <c r="AN6509" s="2"/>
      <c r="AO6509" s="2"/>
      <c r="AP6509" s="2"/>
      <c r="AQ6509" s="2"/>
      <c r="AR6509" s="2"/>
      <c r="AS6509" s="2"/>
      <c r="AT6509" s="2"/>
      <c r="AU6509" s="2"/>
      <c r="AV6509" s="2"/>
      <c r="AW6509" s="2"/>
      <c r="AX6509" s="2"/>
      <c r="AY6509" s="2"/>
      <c r="AZ6509" s="2"/>
      <c r="BA6509" s="2"/>
      <c r="BB6509" s="2"/>
      <c r="BC6509" s="2"/>
      <c r="BD6509" s="2"/>
      <c r="BE6509" s="2"/>
      <c r="BF6509" s="2"/>
      <c r="BG6509" s="2"/>
      <c r="BH6509" s="2"/>
      <c r="BI6509" s="2"/>
      <c r="BJ6509" s="2"/>
      <c r="BK6509" s="2"/>
      <c r="BL6509" s="2"/>
      <c r="BM6509" s="2"/>
      <c r="BN6509" s="2"/>
      <c r="BO6509" s="2"/>
      <c r="BP6509" s="2"/>
      <c r="BQ6509" s="2"/>
      <c r="BR6509" s="2"/>
      <c r="BS6509" s="2"/>
      <c r="BT6509" s="2"/>
      <c r="BU6509" s="2"/>
      <c r="BV6509" s="2"/>
      <c r="BW6509" s="2"/>
      <c r="BX6509" s="2"/>
      <c r="BY6509" s="2"/>
    </row>
    <row r="6510" spans="38:77" s="11" customFormat="1" x14ac:dyDescent="0.3">
      <c r="AL6510" s="2"/>
      <c r="AM6510" s="2"/>
      <c r="AN6510" s="2"/>
      <c r="AO6510" s="2"/>
      <c r="AP6510" s="2"/>
      <c r="AQ6510" s="2"/>
      <c r="AR6510" s="2"/>
      <c r="AS6510" s="2"/>
      <c r="AT6510" s="2"/>
      <c r="AU6510" s="2"/>
      <c r="AV6510" s="2"/>
      <c r="AW6510" s="2"/>
      <c r="AX6510" s="2"/>
      <c r="AY6510" s="2"/>
      <c r="AZ6510" s="2"/>
      <c r="BA6510" s="2"/>
      <c r="BB6510" s="2"/>
      <c r="BC6510" s="2"/>
      <c r="BD6510" s="2"/>
      <c r="BE6510" s="2"/>
      <c r="BF6510" s="2"/>
      <c r="BG6510" s="2"/>
      <c r="BH6510" s="2"/>
      <c r="BI6510" s="2"/>
      <c r="BJ6510" s="2"/>
      <c r="BK6510" s="2"/>
      <c r="BL6510" s="2"/>
      <c r="BM6510" s="2"/>
      <c r="BN6510" s="2"/>
      <c r="BO6510" s="2"/>
      <c r="BP6510" s="2"/>
      <c r="BQ6510" s="2"/>
      <c r="BR6510" s="2"/>
      <c r="BS6510" s="2"/>
      <c r="BT6510" s="2"/>
      <c r="BU6510" s="2"/>
      <c r="BV6510" s="2"/>
      <c r="BW6510" s="2"/>
      <c r="BX6510" s="2"/>
      <c r="BY6510" s="2"/>
    </row>
    <row r="6511" spans="38:77" s="11" customFormat="1" x14ac:dyDescent="0.3">
      <c r="AL6511" s="2"/>
      <c r="AM6511" s="2"/>
      <c r="AN6511" s="2"/>
      <c r="AO6511" s="2"/>
      <c r="AP6511" s="2"/>
      <c r="AQ6511" s="2"/>
      <c r="AR6511" s="2"/>
      <c r="AS6511" s="2"/>
      <c r="AT6511" s="2"/>
      <c r="AU6511" s="2"/>
      <c r="AV6511" s="2"/>
      <c r="AW6511" s="2"/>
      <c r="AX6511" s="2"/>
      <c r="AY6511" s="2"/>
      <c r="AZ6511" s="2"/>
      <c r="BA6511" s="2"/>
      <c r="BB6511" s="2"/>
      <c r="BC6511" s="2"/>
      <c r="BD6511" s="2"/>
      <c r="BE6511" s="2"/>
      <c r="BF6511" s="2"/>
      <c r="BG6511" s="2"/>
      <c r="BH6511" s="2"/>
      <c r="BI6511" s="2"/>
      <c r="BJ6511" s="2"/>
      <c r="BK6511" s="2"/>
      <c r="BL6511" s="2"/>
      <c r="BM6511" s="2"/>
      <c r="BN6511" s="2"/>
      <c r="BO6511" s="2"/>
      <c r="BP6511" s="2"/>
      <c r="BQ6511" s="2"/>
      <c r="BR6511" s="2"/>
      <c r="BS6511" s="2"/>
      <c r="BT6511" s="2"/>
      <c r="BU6511" s="2"/>
      <c r="BV6511" s="2"/>
      <c r="BW6511" s="2"/>
      <c r="BX6511" s="2"/>
      <c r="BY6511" s="2"/>
    </row>
    <row r="6512" spans="38:77" s="11" customFormat="1" x14ac:dyDescent="0.3">
      <c r="AL6512" s="2"/>
      <c r="AM6512" s="2"/>
      <c r="AN6512" s="2"/>
      <c r="AO6512" s="2"/>
      <c r="AP6512" s="2"/>
      <c r="AQ6512" s="2"/>
      <c r="AR6512" s="2"/>
      <c r="AS6512" s="2"/>
      <c r="AT6512" s="2"/>
      <c r="AU6512" s="2"/>
      <c r="AV6512" s="2"/>
      <c r="AW6512" s="2"/>
      <c r="AX6512" s="2"/>
      <c r="AY6512" s="2"/>
      <c r="AZ6512" s="2"/>
      <c r="BA6512" s="2"/>
      <c r="BB6512" s="2"/>
      <c r="BC6512" s="2"/>
      <c r="BD6512" s="2"/>
      <c r="BE6512" s="2"/>
      <c r="BF6512" s="2"/>
      <c r="BG6512" s="2"/>
      <c r="BH6512" s="2"/>
      <c r="BI6512" s="2"/>
      <c r="BJ6512" s="2"/>
      <c r="BK6512" s="2"/>
      <c r="BL6512" s="2"/>
      <c r="BM6512" s="2"/>
      <c r="BN6512" s="2"/>
      <c r="BO6512" s="2"/>
      <c r="BP6512" s="2"/>
      <c r="BQ6512" s="2"/>
      <c r="BR6512" s="2"/>
      <c r="BS6512" s="2"/>
      <c r="BT6512" s="2"/>
      <c r="BU6512" s="2"/>
      <c r="BV6512" s="2"/>
      <c r="BW6512" s="2"/>
      <c r="BX6512" s="2"/>
      <c r="BY6512" s="2"/>
    </row>
    <row r="6513" spans="38:77" s="11" customFormat="1" x14ac:dyDescent="0.3">
      <c r="AL6513" s="2"/>
      <c r="AM6513" s="2"/>
      <c r="AN6513" s="2"/>
      <c r="AO6513" s="2"/>
      <c r="AP6513" s="2"/>
      <c r="AQ6513" s="2"/>
      <c r="AR6513" s="2"/>
      <c r="AS6513" s="2"/>
      <c r="AT6513" s="2"/>
      <c r="AU6513" s="2"/>
      <c r="AV6513" s="2"/>
      <c r="AW6513" s="2"/>
      <c r="AX6513" s="2"/>
      <c r="AY6513" s="2"/>
      <c r="AZ6513" s="2"/>
      <c r="BA6513" s="2"/>
      <c r="BB6513" s="2"/>
      <c r="BC6513" s="2"/>
      <c r="BD6513" s="2"/>
      <c r="BE6513" s="2"/>
      <c r="BF6513" s="2"/>
      <c r="BG6513" s="2"/>
      <c r="BH6513" s="2"/>
      <c r="BI6513" s="2"/>
      <c r="BJ6513" s="2"/>
      <c r="BK6513" s="2"/>
      <c r="BL6513" s="2"/>
      <c r="BM6513" s="2"/>
      <c r="BN6513" s="2"/>
      <c r="BO6513" s="2"/>
      <c r="BP6513" s="2"/>
      <c r="BQ6513" s="2"/>
      <c r="BR6513" s="2"/>
      <c r="BS6513" s="2"/>
      <c r="BT6513" s="2"/>
      <c r="BU6513" s="2"/>
      <c r="BV6513" s="2"/>
      <c r="BW6513" s="2"/>
      <c r="BX6513" s="2"/>
      <c r="BY6513" s="2"/>
    </row>
    <row r="6514" spans="38:77" s="11" customFormat="1" x14ac:dyDescent="0.3">
      <c r="AL6514" s="2"/>
      <c r="AM6514" s="2"/>
      <c r="AN6514" s="2"/>
      <c r="AO6514" s="2"/>
      <c r="AP6514" s="2"/>
      <c r="AQ6514" s="2"/>
      <c r="AR6514" s="2"/>
      <c r="AS6514" s="2"/>
      <c r="AT6514" s="2"/>
      <c r="AU6514" s="2"/>
      <c r="AV6514" s="2"/>
      <c r="AW6514" s="2"/>
      <c r="AX6514" s="2"/>
      <c r="AY6514" s="2"/>
      <c r="AZ6514" s="2"/>
      <c r="BA6514" s="2"/>
      <c r="BB6514" s="2"/>
      <c r="BC6514" s="2"/>
      <c r="BD6514" s="2"/>
      <c r="BE6514" s="2"/>
      <c r="BF6514" s="2"/>
      <c r="BG6514" s="2"/>
      <c r="BH6514" s="2"/>
      <c r="BI6514" s="2"/>
      <c r="BJ6514" s="2"/>
      <c r="BK6514" s="2"/>
      <c r="BL6514" s="2"/>
      <c r="BM6514" s="2"/>
      <c r="BN6514" s="2"/>
      <c r="BO6514" s="2"/>
      <c r="BP6514" s="2"/>
      <c r="BQ6514" s="2"/>
      <c r="BR6514" s="2"/>
      <c r="BS6514" s="2"/>
      <c r="BT6514" s="2"/>
      <c r="BU6514" s="2"/>
      <c r="BV6514" s="2"/>
      <c r="BW6514" s="2"/>
      <c r="BX6514" s="2"/>
      <c r="BY6514" s="2"/>
    </row>
    <row r="6515" spans="38:77" s="11" customFormat="1" x14ac:dyDescent="0.3">
      <c r="AL6515" s="2"/>
      <c r="AM6515" s="2"/>
      <c r="AN6515" s="2"/>
      <c r="AO6515" s="2"/>
      <c r="AP6515" s="2"/>
      <c r="AQ6515" s="2"/>
      <c r="AR6515" s="2"/>
      <c r="AS6515" s="2"/>
      <c r="AT6515" s="2"/>
      <c r="AU6515" s="2"/>
      <c r="AV6515" s="2"/>
      <c r="AW6515" s="2"/>
      <c r="AX6515" s="2"/>
      <c r="AY6515" s="2"/>
      <c r="AZ6515" s="2"/>
      <c r="BA6515" s="2"/>
      <c r="BB6515" s="2"/>
      <c r="BC6515" s="2"/>
      <c r="BD6515" s="2"/>
      <c r="BE6515" s="2"/>
      <c r="BF6515" s="2"/>
      <c r="BG6515" s="2"/>
      <c r="BH6515" s="2"/>
      <c r="BI6515" s="2"/>
      <c r="BJ6515" s="2"/>
      <c r="BK6515" s="2"/>
      <c r="BL6515" s="2"/>
      <c r="BM6515" s="2"/>
      <c r="BN6515" s="2"/>
      <c r="BO6515" s="2"/>
      <c r="BP6515" s="2"/>
      <c r="BQ6515" s="2"/>
      <c r="BR6515" s="2"/>
      <c r="BS6515" s="2"/>
      <c r="BT6515" s="2"/>
      <c r="BU6515" s="2"/>
      <c r="BV6515" s="2"/>
      <c r="BW6515" s="2"/>
      <c r="BX6515" s="2"/>
      <c r="BY6515" s="2"/>
    </row>
    <row r="6516" spans="38:77" s="11" customFormat="1" x14ac:dyDescent="0.3">
      <c r="AL6516" s="2"/>
      <c r="AM6516" s="2"/>
      <c r="AN6516" s="2"/>
      <c r="AO6516" s="2"/>
      <c r="AP6516" s="2"/>
      <c r="AQ6516" s="2"/>
      <c r="AR6516" s="2"/>
      <c r="AS6516" s="2"/>
      <c r="AT6516" s="2"/>
      <c r="AU6516" s="2"/>
      <c r="AV6516" s="2"/>
      <c r="AW6516" s="2"/>
      <c r="AX6516" s="2"/>
      <c r="AY6516" s="2"/>
      <c r="AZ6516" s="2"/>
      <c r="BA6516" s="2"/>
      <c r="BB6516" s="2"/>
      <c r="BC6516" s="2"/>
      <c r="BD6516" s="2"/>
      <c r="BE6516" s="2"/>
      <c r="BF6516" s="2"/>
      <c r="BG6516" s="2"/>
      <c r="BH6516" s="2"/>
      <c r="BI6516" s="2"/>
      <c r="BJ6516" s="2"/>
      <c r="BK6516" s="2"/>
      <c r="BL6516" s="2"/>
      <c r="BM6516" s="2"/>
      <c r="BN6516" s="2"/>
      <c r="BO6516" s="2"/>
      <c r="BP6516" s="2"/>
      <c r="BQ6516" s="2"/>
      <c r="BR6516" s="2"/>
      <c r="BS6516" s="2"/>
      <c r="BT6516" s="2"/>
      <c r="BU6516" s="2"/>
      <c r="BV6516" s="2"/>
      <c r="BW6516" s="2"/>
      <c r="BX6516" s="2"/>
      <c r="BY6516" s="2"/>
    </row>
    <row r="6517" spans="38:77" s="11" customFormat="1" x14ac:dyDescent="0.3">
      <c r="AL6517" s="2"/>
      <c r="AM6517" s="2"/>
      <c r="AN6517" s="2"/>
      <c r="AO6517" s="2"/>
      <c r="AP6517" s="2"/>
      <c r="AQ6517" s="2"/>
      <c r="AR6517" s="2"/>
      <c r="AS6517" s="2"/>
      <c r="AT6517" s="2"/>
      <c r="AU6517" s="2"/>
      <c r="AV6517" s="2"/>
      <c r="AW6517" s="2"/>
      <c r="AX6517" s="2"/>
      <c r="AY6517" s="2"/>
      <c r="AZ6517" s="2"/>
      <c r="BA6517" s="2"/>
      <c r="BB6517" s="2"/>
      <c r="BC6517" s="2"/>
      <c r="BD6517" s="2"/>
      <c r="BE6517" s="2"/>
      <c r="BF6517" s="2"/>
      <c r="BG6517" s="2"/>
      <c r="BH6517" s="2"/>
      <c r="BI6517" s="2"/>
      <c r="BJ6517" s="2"/>
      <c r="BK6517" s="2"/>
      <c r="BL6517" s="2"/>
      <c r="BM6517" s="2"/>
      <c r="BN6517" s="2"/>
      <c r="BO6517" s="2"/>
      <c r="BP6517" s="2"/>
      <c r="BQ6517" s="2"/>
      <c r="BR6517" s="2"/>
      <c r="BS6517" s="2"/>
      <c r="BT6517" s="2"/>
      <c r="BU6517" s="2"/>
      <c r="BV6517" s="2"/>
      <c r="BW6517" s="2"/>
      <c r="BX6517" s="2"/>
      <c r="BY6517" s="2"/>
    </row>
    <row r="6518" spans="38:77" s="11" customFormat="1" x14ac:dyDescent="0.3">
      <c r="AL6518" s="2"/>
      <c r="AM6518" s="2"/>
      <c r="AN6518" s="2"/>
      <c r="AO6518" s="2"/>
      <c r="AP6518" s="2"/>
      <c r="AQ6518" s="2"/>
      <c r="AR6518" s="2"/>
      <c r="AS6518" s="2"/>
      <c r="AT6518" s="2"/>
      <c r="AU6518" s="2"/>
      <c r="AV6518" s="2"/>
      <c r="AW6518" s="2"/>
      <c r="AX6518" s="2"/>
      <c r="AY6518" s="2"/>
      <c r="AZ6518" s="2"/>
      <c r="BA6518" s="2"/>
      <c r="BB6518" s="2"/>
      <c r="BC6518" s="2"/>
      <c r="BD6518" s="2"/>
      <c r="BE6518" s="2"/>
      <c r="BF6518" s="2"/>
      <c r="BG6518" s="2"/>
      <c r="BH6518" s="2"/>
      <c r="BI6518" s="2"/>
      <c r="BJ6518" s="2"/>
      <c r="BK6518" s="2"/>
      <c r="BL6518" s="2"/>
      <c r="BM6518" s="2"/>
      <c r="BN6518" s="2"/>
      <c r="BO6518" s="2"/>
      <c r="BP6518" s="2"/>
      <c r="BQ6518" s="2"/>
      <c r="BR6518" s="2"/>
      <c r="BS6518" s="2"/>
      <c r="BT6518" s="2"/>
      <c r="BU6518" s="2"/>
      <c r="BV6518" s="2"/>
      <c r="BW6518" s="2"/>
      <c r="BX6518" s="2"/>
      <c r="BY6518" s="2"/>
    </row>
    <row r="6519" spans="38:77" s="11" customFormat="1" x14ac:dyDescent="0.3">
      <c r="AL6519" s="2"/>
      <c r="AM6519" s="2"/>
      <c r="AN6519" s="2"/>
      <c r="AO6519" s="2"/>
      <c r="AP6519" s="2"/>
      <c r="AQ6519" s="2"/>
      <c r="AR6519" s="2"/>
      <c r="AS6519" s="2"/>
      <c r="AT6519" s="2"/>
      <c r="AU6519" s="2"/>
      <c r="AV6519" s="2"/>
      <c r="AW6519" s="2"/>
      <c r="AX6519" s="2"/>
      <c r="AY6519" s="2"/>
      <c r="AZ6519" s="2"/>
      <c r="BA6519" s="2"/>
      <c r="BB6519" s="2"/>
      <c r="BC6519" s="2"/>
      <c r="BD6519" s="2"/>
      <c r="BE6519" s="2"/>
      <c r="BF6519" s="2"/>
      <c r="BG6519" s="2"/>
      <c r="BH6519" s="2"/>
      <c r="BI6519" s="2"/>
      <c r="BJ6519" s="2"/>
      <c r="BK6519" s="2"/>
      <c r="BL6519" s="2"/>
      <c r="BM6519" s="2"/>
      <c r="BN6519" s="2"/>
      <c r="BO6519" s="2"/>
      <c r="BP6519" s="2"/>
      <c r="BQ6519" s="2"/>
      <c r="BR6519" s="2"/>
      <c r="BS6519" s="2"/>
      <c r="BT6519" s="2"/>
      <c r="BU6519" s="2"/>
      <c r="BV6519" s="2"/>
      <c r="BW6519" s="2"/>
      <c r="BX6519" s="2"/>
      <c r="BY6519" s="2"/>
    </row>
    <row r="6520" spans="38:77" s="11" customFormat="1" x14ac:dyDescent="0.3">
      <c r="AL6520" s="2"/>
      <c r="AM6520" s="2"/>
      <c r="AN6520" s="2"/>
      <c r="AO6520" s="2"/>
      <c r="AP6520" s="2"/>
      <c r="AQ6520" s="2"/>
      <c r="AR6520" s="2"/>
      <c r="AS6520" s="2"/>
      <c r="AT6520" s="2"/>
      <c r="AU6520" s="2"/>
      <c r="AV6520" s="2"/>
      <c r="AW6520" s="2"/>
      <c r="AX6520" s="2"/>
      <c r="AY6520" s="2"/>
      <c r="AZ6520" s="2"/>
      <c r="BA6520" s="2"/>
      <c r="BB6520" s="2"/>
      <c r="BC6520" s="2"/>
      <c r="BD6520" s="2"/>
      <c r="BE6520" s="2"/>
      <c r="BF6520" s="2"/>
      <c r="BG6520" s="2"/>
      <c r="BH6520" s="2"/>
      <c r="BI6520" s="2"/>
      <c r="BJ6520" s="2"/>
      <c r="BK6520" s="2"/>
      <c r="BL6520" s="2"/>
      <c r="BM6520" s="2"/>
      <c r="BN6520" s="2"/>
      <c r="BO6520" s="2"/>
      <c r="BP6520" s="2"/>
      <c r="BQ6520" s="2"/>
      <c r="BR6520" s="2"/>
      <c r="BS6520" s="2"/>
      <c r="BT6520" s="2"/>
      <c r="BU6520" s="2"/>
      <c r="BV6520" s="2"/>
      <c r="BW6520" s="2"/>
      <c r="BX6520" s="2"/>
      <c r="BY6520" s="2"/>
    </row>
    <row r="6521" spans="38:77" s="11" customFormat="1" x14ac:dyDescent="0.3">
      <c r="AL6521" s="2"/>
      <c r="AM6521" s="2"/>
      <c r="AN6521" s="2"/>
      <c r="AO6521" s="2"/>
      <c r="AP6521" s="2"/>
      <c r="AQ6521" s="2"/>
      <c r="AR6521" s="2"/>
      <c r="AS6521" s="2"/>
      <c r="AT6521" s="2"/>
      <c r="AU6521" s="2"/>
      <c r="AV6521" s="2"/>
      <c r="AW6521" s="2"/>
      <c r="AX6521" s="2"/>
      <c r="AY6521" s="2"/>
      <c r="AZ6521" s="2"/>
      <c r="BA6521" s="2"/>
      <c r="BB6521" s="2"/>
      <c r="BC6521" s="2"/>
      <c r="BD6521" s="2"/>
      <c r="BE6521" s="2"/>
      <c r="BF6521" s="2"/>
      <c r="BG6521" s="2"/>
      <c r="BH6521" s="2"/>
      <c r="BI6521" s="2"/>
      <c r="BJ6521" s="2"/>
      <c r="BK6521" s="2"/>
      <c r="BL6521" s="2"/>
      <c r="BM6521" s="2"/>
      <c r="BN6521" s="2"/>
      <c r="BO6521" s="2"/>
      <c r="BP6521" s="2"/>
      <c r="BQ6521" s="2"/>
      <c r="BR6521" s="2"/>
      <c r="BS6521" s="2"/>
      <c r="BT6521" s="2"/>
      <c r="BU6521" s="2"/>
      <c r="BV6521" s="2"/>
      <c r="BW6521" s="2"/>
      <c r="BX6521" s="2"/>
      <c r="BY6521" s="2"/>
    </row>
    <row r="6522" spans="38:77" s="11" customFormat="1" x14ac:dyDescent="0.3">
      <c r="AL6522" s="2"/>
      <c r="AM6522" s="2"/>
      <c r="AN6522" s="2"/>
      <c r="AO6522" s="2"/>
      <c r="AP6522" s="2"/>
      <c r="AQ6522" s="2"/>
      <c r="AR6522" s="2"/>
      <c r="AS6522" s="2"/>
      <c r="AT6522" s="2"/>
      <c r="AU6522" s="2"/>
      <c r="AV6522" s="2"/>
      <c r="AW6522" s="2"/>
      <c r="AX6522" s="2"/>
      <c r="AY6522" s="2"/>
      <c r="AZ6522" s="2"/>
      <c r="BA6522" s="2"/>
      <c r="BB6522" s="2"/>
      <c r="BC6522" s="2"/>
      <c r="BD6522" s="2"/>
      <c r="BE6522" s="2"/>
      <c r="BF6522" s="2"/>
      <c r="BG6522" s="2"/>
      <c r="BH6522" s="2"/>
      <c r="BI6522" s="2"/>
      <c r="BJ6522" s="2"/>
      <c r="BK6522" s="2"/>
      <c r="BL6522" s="2"/>
      <c r="BM6522" s="2"/>
      <c r="BN6522" s="2"/>
      <c r="BO6522" s="2"/>
      <c r="BP6522" s="2"/>
      <c r="BQ6522" s="2"/>
      <c r="BR6522" s="2"/>
      <c r="BS6522" s="2"/>
      <c r="BT6522" s="2"/>
      <c r="BU6522" s="2"/>
      <c r="BV6522" s="2"/>
      <c r="BW6522" s="2"/>
      <c r="BX6522" s="2"/>
      <c r="BY6522" s="2"/>
    </row>
    <row r="6523" spans="38:77" s="11" customFormat="1" x14ac:dyDescent="0.3">
      <c r="AL6523" s="2"/>
      <c r="AM6523" s="2"/>
      <c r="AN6523" s="2"/>
      <c r="AO6523" s="2"/>
      <c r="AP6523" s="2"/>
      <c r="AQ6523" s="2"/>
      <c r="AR6523" s="2"/>
      <c r="AS6523" s="2"/>
      <c r="AT6523" s="2"/>
      <c r="AU6523" s="2"/>
      <c r="AV6523" s="2"/>
      <c r="AW6523" s="2"/>
      <c r="AX6523" s="2"/>
      <c r="AY6523" s="2"/>
      <c r="AZ6523" s="2"/>
      <c r="BA6523" s="2"/>
      <c r="BB6523" s="2"/>
      <c r="BC6523" s="2"/>
      <c r="BD6523" s="2"/>
      <c r="BE6523" s="2"/>
      <c r="BF6523" s="2"/>
      <c r="BG6523" s="2"/>
      <c r="BH6523" s="2"/>
      <c r="BI6523" s="2"/>
      <c r="BJ6523" s="2"/>
      <c r="BK6523" s="2"/>
      <c r="BL6523" s="2"/>
      <c r="BM6523" s="2"/>
      <c r="BN6523" s="2"/>
      <c r="BO6523" s="2"/>
      <c r="BP6523" s="2"/>
      <c r="BQ6523" s="2"/>
      <c r="BR6523" s="2"/>
      <c r="BS6523" s="2"/>
      <c r="BT6523" s="2"/>
      <c r="BU6523" s="2"/>
      <c r="BV6523" s="2"/>
      <c r="BW6523" s="2"/>
      <c r="BX6523" s="2"/>
      <c r="BY6523" s="2"/>
    </row>
    <row r="6524" spans="38:77" s="11" customFormat="1" x14ac:dyDescent="0.3">
      <c r="AL6524" s="2"/>
      <c r="AM6524" s="2"/>
      <c r="AN6524" s="2"/>
      <c r="AO6524" s="2"/>
      <c r="AP6524" s="2"/>
      <c r="AQ6524" s="2"/>
      <c r="AR6524" s="2"/>
      <c r="AS6524" s="2"/>
      <c r="AT6524" s="2"/>
      <c r="AU6524" s="2"/>
      <c r="AV6524" s="2"/>
      <c r="AW6524" s="2"/>
      <c r="AX6524" s="2"/>
      <c r="AY6524" s="2"/>
      <c r="AZ6524" s="2"/>
      <c r="BA6524" s="2"/>
      <c r="BB6524" s="2"/>
      <c r="BC6524" s="2"/>
      <c r="BD6524" s="2"/>
      <c r="BE6524" s="2"/>
      <c r="BF6524" s="2"/>
      <c r="BG6524" s="2"/>
      <c r="BH6524" s="2"/>
      <c r="BI6524" s="2"/>
      <c r="BJ6524" s="2"/>
      <c r="BK6524" s="2"/>
      <c r="BL6524" s="2"/>
      <c r="BM6524" s="2"/>
      <c r="BN6524" s="2"/>
      <c r="BO6524" s="2"/>
      <c r="BP6524" s="2"/>
      <c r="BQ6524" s="2"/>
      <c r="BR6524" s="2"/>
      <c r="BS6524" s="2"/>
      <c r="BT6524" s="2"/>
      <c r="BU6524" s="2"/>
      <c r="BV6524" s="2"/>
      <c r="BW6524" s="2"/>
      <c r="BX6524" s="2"/>
      <c r="BY6524" s="2"/>
    </row>
    <row r="6525" spans="38:77" s="11" customFormat="1" x14ac:dyDescent="0.3">
      <c r="AL6525" s="2"/>
      <c r="AM6525" s="2"/>
      <c r="AN6525" s="2"/>
      <c r="AO6525" s="2"/>
      <c r="AP6525" s="2"/>
      <c r="AQ6525" s="2"/>
      <c r="AR6525" s="2"/>
      <c r="AS6525" s="2"/>
      <c r="AT6525" s="2"/>
      <c r="AU6525" s="2"/>
      <c r="AV6525" s="2"/>
      <c r="AW6525" s="2"/>
      <c r="AX6525" s="2"/>
      <c r="AY6525" s="2"/>
      <c r="AZ6525" s="2"/>
      <c r="BA6525" s="2"/>
      <c r="BB6525" s="2"/>
      <c r="BC6525" s="2"/>
      <c r="BD6525" s="2"/>
      <c r="BE6525" s="2"/>
      <c r="BF6525" s="2"/>
      <c r="BG6525" s="2"/>
      <c r="BH6525" s="2"/>
      <c r="BI6525" s="2"/>
      <c r="BJ6525" s="2"/>
      <c r="BK6525" s="2"/>
      <c r="BL6525" s="2"/>
      <c r="BM6525" s="2"/>
      <c r="BN6525" s="2"/>
      <c r="BO6525" s="2"/>
      <c r="BP6525" s="2"/>
      <c r="BQ6525" s="2"/>
      <c r="BR6525" s="2"/>
      <c r="BS6525" s="2"/>
      <c r="BT6525" s="2"/>
      <c r="BU6525" s="2"/>
      <c r="BV6525" s="2"/>
      <c r="BW6525" s="2"/>
      <c r="BX6525" s="2"/>
      <c r="BY6525" s="2"/>
    </row>
    <row r="6526" spans="38:77" s="11" customFormat="1" x14ac:dyDescent="0.3">
      <c r="AL6526" s="2"/>
      <c r="AM6526" s="2"/>
      <c r="AN6526" s="2"/>
      <c r="AO6526" s="2"/>
      <c r="AP6526" s="2"/>
      <c r="AQ6526" s="2"/>
      <c r="AR6526" s="2"/>
      <c r="AS6526" s="2"/>
      <c r="AT6526" s="2"/>
      <c r="AU6526" s="2"/>
      <c r="AV6526" s="2"/>
      <c r="AW6526" s="2"/>
      <c r="AX6526" s="2"/>
      <c r="AY6526" s="2"/>
      <c r="AZ6526" s="2"/>
      <c r="BA6526" s="2"/>
      <c r="BB6526" s="2"/>
      <c r="BC6526" s="2"/>
      <c r="BD6526" s="2"/>
      <c r="BE6526" s="2"/>
      <c r="BF6526" s="2"/>
      <c r="BG6526" s="2"/>
      <c r="BH6526" s="2"/>
      <c r="BI6526" s="2"/>
      <c r="BJ6526" s="2"/>
      <c r="BK6526" s="2"/>
      <c r="BL6526" s="2"/>
      <c r="BM6526" s="2"/>
      <c r="BN6526" s="2"/>
      <c r="BO6526" s="2"/>
      <c r="BP6526" s="2"/>
      <c r="BQ6526" s="2"/>
      <c r="BR6526" s="2"/>
      <c r="BS6526" s="2"/>
      <c r="BT6526" s="2"/>
      <c r="BU6526" s="2"/>
      <c r="BV6526" s="2"/>
      <c r="BW6526" s="2"/>
      <c r="BX6526" s="2"/>
      <c r="BY6526" s="2"/>
    </row>
    <row r="6527" spans="38:77" s="11" customFormat="1" x14ac:dyDescent="0.3">
      <c r="AL6527" s="2"/>
      <c r="AM6527" s="2"/>
      <c r="AN6527" s="2"/>
      <c r="AO6527" s="2"/>
      <c r="AP6527" s="2"/>
      <c r="AQ6527" s="2"/>
      <c r="AR6527" s="2"/>
      <c r="AS6527" s="2"/>
      <c r="AT6527" s="2"/>
      <c r="AU6527" s="2"/>
      <c r="AV6527" s="2"/>
      <c r="AW6527" s="2"/>
      <c r="AX6527" s="2"/>
      <c r="AY6527" s="2"/>
      <c r="AZ6527" s="2"/>
      <c r="BA6527" s="2"/>
      <c r="BB6527" s="2"/>
      <c r="BC6527" s="2"/>
      <c r="BD6527" s="2"/>
      <c r="BE6527" s="2"/>
      <c r="BF6527" s="2"/>
      <c r="BG6527" s="2"/>
      <c r="BH6527" s="2"/>
      <c r="BI6527" s="2"/>
      <c r="BJ6527" s="2"/>
      <c r="BK6527" s="2"/>
      <c r="BL6527" s="2"/>
      <c r="BM6527" s="2"/>
      <c r="BN6527" s="2"/>
      <c r="BO6527" s="2"/>
      <c r="BP6527" s="2"/>
      <c r="BQ6527" s="2"/>
      <c r="BR6527" s="2"/>
      <c r="BS6527" s="2"/>
      <c r="BT6527" s="2"/>
      <c r="BU6527" s="2"/>
      <c r="BV6527" s="2"/>
      <c r="BW6527" s="2"/>
      <c r="BX6527" s="2"/>
      <c r="BY6527" s="2"/>
    </row>
    <row r="6528" spans="38:77" s="11" customFormat="1" x14ac:dyDescent="0.3">
      <c r="AL6528" s="2"/>
      <c r="AM6528" s="2"/>
      <c r="AN6528" s="2"/>
      <c r="AO6528" s="2"/>
      <c r="AP6528" s="2"/>
      <c r="AQ6528" s="2"/>
      <c r="AR6528" s="2"/>
      <c r="AS6528" s="2"/>
      <c r="AT6528" s="2"/>
      <c r="AU6528" s="2"/>
      <c r="AV6528" s="2"/>
      <c r="AW6528" s="2"/>
      <c r="AX6528" s="2"/>
      <c r="AY6528" s="2"/>
      <c r="AZ6528" s="2"/>
      <c r="BA6528" s="2"/>
      <c r="BB6528" s="2"/>
      <c r="BC6528" s="2"/>
      <c r="BD6528" s="2"/>
      <c r="BE6528" s="2"/>
      <c r="BF6528" s="2"/>
      <c r="BG6528" s="2"/>
      <c r="BH6528" s="2"/>
      <c r="BI6528" s="2"/>
      <c r="BJ6528" s="2"/>
      <c r="BK6528" s="2"/>
      <c r="BL6528" s="2"/>
      <c r="BM6528" s="2"/>
      <c r="BN6528" s="2"/>
      <c r="BO6528" s="2"/>
      <c r="BP6528" s="2"/>
      <c r="BQ6528" s="2"/>
      <c r="BR6528" s="2"/>
      <c r="BS6528" s="2"/>
      <c r="BT6528" s="2"/>
      <c r="BU6528" s="2"/>
      <c r="BV6528" s="2"/>
      <c r="BW6528" s="2"/>
      <c r="BX6528" s="2"/>
      <c r="BY6528" s="2"/>
    </row>
    <row r="6529" spans="38:77" s="11" customFormat="1" x14ac:dyDescent="0.3">
      <c r="AL6529" s="2"/>
      <c r="AM6529" s="2"/>
      <c r="AN6529" s="2"/>
      <c r="AO6529" s="2"/>
      <c r="AP6529" s="2"/>
      <c r="AQ6529" s="2"/>
      <c r="AR6529" s="2"/>
      <c r="AS6529" s="2"/>
      <c r="AT6529" s="2"/>
      <c r="AU6529" s="2"/>
      <c r="AV6529" s="2"/>
      <c r="AW6529" s="2"/>
      <c r="AX6529" s="2"/>
      <c r="AY6529" s="2"/>
      <c r="AZ6529" s="2"/>
      <c r="BA6529" s="2"/>
      <c r="BB6529" s="2"/>
      <c r="BC6529" s="2"/>
      <c r="BD6529" s="2"/>
      <c r="BE6529" s="2"/>
      <c r="BF6529" s="2"/>
      <c r="BG6529" s="2"/>
      <c r="BH6529" s="2"/>
      <c r="BI6529" s="2"/>
      <c r="BJ6529" s="2"/>
      <c r="BK6529" s="2"/>
      <c r="BL6529" s="2"/>
      <c r="BM6529" s="2"/>
      <c r="BN6529" s="2"/>
      <c r="BO6529" s="2"/>
      <c r="BP6529" s="2"/>
      <c r="BQ6529" s="2"/>
      <c r="BR6529" s="2"/>
      <c r="BS6529" s="2"/>
      <c r="BT6529" s="2"/>
      <c r="BU6529" s="2"/>
      <c r="BV6529" s="2"/>
      <c r="BW6529" s="2"/>
      <c r="BX6529" s="2"/>
      <c r="BY6529" s="2"/>
    </row>
    <row r="6530" spans="38:77" s="11" customFormat="1" x14ac:dyDescent="0.3">
      <c r="AL6530" s="2"/>
      <c r="AM6530" s="2"/>
      <c r="AN6530" s="2"/>
      <c r="AO6530" s="2"/>
      <c r="AP6530" s="2"/>
      <c r="AQ6530" s="2"/>
      <c r="AR6530" s="2"/>
      <c r="AS6530" s="2"/>
      <c r="AT6530" s="2"/>
      <c r="AU6530" s="2"/>
      <c r="AV6530" s="2"/>
      <c r="AW6530" s="2"/>
      <c r="AX6530" s="2"/>
      <c r="AY6530" s="2"/>
      <c r="AZ6530" s="2"/>
      <c r="BA6530" s="2"/>
      <c r="BB6530" s="2"/>
      <c r="BC6530" s="2"/>
      <c r="BD6530" s="2"/>
      <c r="BE6530" s="2"/>
      <c r="BF6530" s="2"/>
      <c r="BG6530" s="2"/>
      <c r="BH6530" s="2"/>
      <c r="BI6530" s="2"/>
      <c r="BJ6530" s="2"/>
      <c r="BK6530" s="2"/>
      <c r="BL6530" s="2"/>
      <c r="BM6530" s="2"/>
      <c r="BN6530" s="2"/>
      <c r="BO6530" s="2"/>
      <c r="BP6530" s="2"/>
      <c r="BQ6530" s="2"/>
      <c r="BR6530" s="2"/>
      <c r="BS6530" s="2"/>
      <c r="BT6530" s="2"/>
      <c r="BU6530" s="2"/>
      <c r="BV6530" s="2"/>
      <c r="BW6530" s="2"/>
      <c r="BX6530" s="2"/>
      <c r="BY6530" s="2"/>
    </row>
    <row r="6531" spans="38:77" s="11" customFormat="1" x14ac:dyDescent="0.3">
      <c r="AL6531" s="2"/>
      <c r="AM6531" s="2"/>
      <c r="AN6531" s="2"/>
      <c r="AO6531" s="2"/>
      <c r="AP6531" s="2"/>
      <c r="AQ6531" s="2"/>
      <c r="AR6531" s="2"/>
      <c r="AS6531" s="2"/>
      <c r="AT6531" s="2"/>
      <c r="AU6531" s="2"/>
      <c r="AV6531" s="2"/>
      <c r="AW6531" s="2"/>
      <c r="AX6531" s="2"/>
      <c r="AY6531" s="2"/>
      <c r="AZ6531" s="2"/>
      <c r="BA6531" s="2"/>
      <c r="BB6531" s="2"/>
      <c r="BC6531" s="2"/>
      <c r="BD6531" s="2"/>
      <c r="BE6531" s="2"/>
      <c r="BF6531" s="2"/>
      <c r="BG6531" s="2"/>
      <c r="BH6531" s="2"/>
      <c r="BI6531" s="2"/>
      <c r="BJ6531" s="2"/>
      <c r="BK6531" s="2"/>
      <c r="BL6531" s="2"/>
      <c r="BM6531" s="2"/>
      <c r="BN6531" s="2"/>
      <c r="BO6531" s="2"/>
      <c r="BP6531" s="2"/>
      <c r="BQ6531" s="2"/>
      <c r="BR6531" s="2"/>
      <c r="BS6531" s="2"/>
      <c r="BT6531" s="2"/>
      <c r="BU6531" s="2"/>
      <c r="BV6531" s="2"/>
      <c r="BW6531" s="2"/>
      <c r="BX6531" s="2"/>
      <c r="BY6531" s="2"/>
    </row>
    <row r="6532" spans="38:77" s="11" customFormat="1" x14ac:dyDescent="0.3">
      <c r="AL6532" s="2"/>
      <c r="AM6532" s="2"/>
      <c r="AN6532" s="2"/>
      <c r="AO6532" s="2"/>
      <c r="AP6532" s="2"/>
      <c r="AQ6532" s="2"/>
      <c r="AR6532" s="2"/>
      <c r="AS6532" s="2"/>
      <c r="AT6532" s="2"/>
      <c r="AU6532" s="2"/>
      <c r="AV6532" s="2"/>
      <c r="AW6532" s="2"/>
      <c r="AX6532" s="2"/>
      <c r="AY6532" s="2"/>
      <c r="AZ6532" s="2"/>
      <c r="BA6532" s="2"/>
      <c r="BB6532" s="2"/>
      <c r="BC6532" s="2"/>
      <c r="BD6532" s="2"/>
      <c r="BE6532" s="2"/>
      <c r="BF6532" s="2"/>
      <c r="BG6532" s="2"/>
      <c r="BH6532" s="2"/>
      <c r="BI6532" s="2"/>
      <c r="BJ6532" s="2"/>
      <c r="BK6532" s="2"/>
      <c r="BL6532" s="2"/>
      <c r="BM6532" s="2"/>
      <c r="BN6532" s="2"/>
      <c r="BO6532" s="2"/>
      <c r="BP6532" s="2"/>
      <c r="BQ6532" s="2"/>
      <c r="BR6532" s="2"/>
      <c r="BS6532" s="2"/>
      <c r="BT6532" s="2"/>
      <c r="BU6532" s="2"/>
      <c r="BV6532" s="2"/>
      <c r="BW6532" s="2"/>
      <c r="BX6532" s="2"/>
      <c r="BY6532" s="2"/>
    </row>
    <row r="6533" spans="38:77" s="11" customFormat="1" x14ac:dyDescent="0.3">
      <c r="AL6533" s="2"/>
      <c r="AM6533" s="2"/>
      <c r="AN6533" s="2"/>
      <c r="AO6533" s="2"/>
      <c r="AP6533" s="2"/>
      <c r="AQ6533" s="2"/>
      <c r="AR6533" s="2"/>
      <c r="AS6533" s="2"/>
      <c r="AT6533" s="2"/>
      <c r="AU6533" s="2"/>
      <c r="AV6533" s="2"/>
      <c r="AW6533" s="2"/>
      <c r="AX6533" s="2"/>
      <c r="AY6533" s="2"/>
      <c r="AZ6533" s="2"/>
      <c r="BA6533" s="2"/>
      <c r="BB6533" s="2"/>
      <c r="BC6533" s="2"/>
      <c r="BD6533" s="2"/>
      <c r="BE6533" s="2"/>
      <c r="BF6533" s="2"/>
      <c r="BG6533" s="2"/>
      <c r="BH6533" s="2"/>
      <c r="BI6533" s="2"/>
      <c r="BJ6533" s="2"/>
      <c r="BK6533" s="2"/>
      <c r="BL6533" s="2"/>
      <c r="BM6533" s="2"/>
      <c r="BN6533" s="2"/>
      <c r="BO6533" s="2"/>
      <c r="BP6533" s="2"/>
      <c r="BQ6533" s="2"/>
      <c r="BR6533" s="2"/>
      <c r="BS6533" s="2"/>
      <c r="BT6533" s="2"/>
      <c r="BU6533" s="2"/>
      <c r="BV6533" s="2"/>
      <c r="BW6533" s="2"/>
      <c r="BX6533" s="2"/>
      <c r="BY6533" s="2"/>
    </row>
    <row r="6534" spans="38:77" s="11" customFormat="1" x14ac:dyDescent="0.3">
      <c r="AL6534" s="2"/>
      <c r="AM6534" s="2"/>
      <c r="AN6534" s="2"/>
      <c r="AO6534" s="2"/>
      <c r="AP6534" s="2"/>
      <c r="AQ6534" s="2"/>
      <c r="AR6534" s="2"/>
      <c r="AS6534" s="2"/>
      <c r="AT6534" s="2"/>
      <c r="AU6534" s="2"/>
      <c r="AV6534" s="2"/>
      <c r="AW6534" s="2"/>
      <c r="AX6534" s="2"/>
      <c r="AY6534" s="2"/>
      <c r="AZ6534" s="2"/>
      <c r="BA6534" s="2"/>
      <c r="BB6534" s="2"/>
      <c r="BC6534" s="2"/>
      <c r="BD6534" s="2"/>
      <c r="BE6534" s="2"/>
      <c r="BF6534" s="2"/>
      <c r="BG6534" s="2"/>
      <c r="BH6534" s="2"/>
      <c r="BI6534" s="2"/>
      <c r="BJ6534" s="2"/>
      <c r="BK6534" s="2"/>
      <c r="BL6534" s="2"/>
      <c r="BM6534" s="2"/>
      <c r="BN6534" s="2"/>
      <c r="BO6534" s="2"/>
      <c r="BP6534" s="2"/>
      <c r="BQ6534" s="2"/>
      <c r="BR6534" s="2"/>
      <c r="BS6534" s="2"/>
      <c r="BT6534" s="2"/>
      <c r="BU6534" s="2"/>
      <c r="BV6534" s="2"/>
      <c r="BW6534" s="2"/>
      <c r="BX6534" s="2"/>
      <c r="BY6534" s="2"/>
    </row>
    <row r="6535" spans="38:77" s="11" customFormat="1" x14ac:dyDescent="0.3">
      <c r="AL6535" s="2"/>
      <c r="AM6535" s="2"/>
      <c r="AN6535" s="2"/>
      <c r="AO6535" s="2"/>
      <c r="AP6535" s="2"/>
      <c r="AQ6535" s="2"/>
      <c r="AR6535" s="2"/>
      <c r="AS6535" s="2"/>
      <c r="AT6535" s="2"/>
      <c r="AU6535" s="2"/>
      <c r="AV6535" s="2"/>
      <c r="AW6535" s="2"/>
      <c r="AX6535" s="2"/>
      <c r="AY6535" s="2"/>
      <c r="AZ6535" s="2"/>
      <c r="BA6535" s="2"/>
      <c r="BB6535" s="2"/>
      <c r="BC6535" s="2"/>
      <c r="BD6535" s="2"/>
      <c r="BE6535" s="2"/>
      <c r="BF6535" s="2"/>
      <c r="BG6535" s="2"/>
      <c r="BH6535" s="2"/>
      <c r="BI6535" s="2"/>
      <c r="BJ6535" s="2"/>
      <c r="BK6535" s="2"/>
      <c r="BL6535" s="2"/>
      <c r="BM6535" s="2"/>
      <c r="BN6535" s="2"/>
      <c r="BO6535" s="2"/>
      <c r="BP6535" s="2"/>
      <c r="BQ6535" s="2"/>
      <c r="BR6535" s="2"/>
      <c r="BS6535" s="2"/>
      <c r="BT6535" s="2"/>
      <c r="BU6535" s="2"/>
      <c r="BV6535" s="2"/>
      <c r="BW6535" s="2"/>
      <c r="BX6535" s="2"/>
      <c r="BY6535" s="2"/>
    </row>
    <row r="6536" spans="38:77" s="11" customFormat="1" x14ac:dyDescent="0.3">
      <c r="AL6536" s="2"/>
      <c r="AM6536" s="2"/>
      <c r="AN6536" s="2"/>
      <c r="AO6536" s="2"/>
      <c r="AP6536" s="2"/>
      <c r="AQ6536" s="2"/>
      <c r="AR6536" s="2"/>
      <c r="AS6536" s="2"/>
      <c r="AT6536" s="2"/>
      <c r="AU6536" s="2"/>
      <c r="AV6536" s="2"/>
      <c r="AW6536" s="2"/>
      <c r="AX6536" s="2"/>
      <c r="AY6536" s="2"/>
      <c r="AZ6536" s="2"/>
      <c r="BA6536" s="2"/>
      <c r="BB6536" s="2"/>
      <c r="BC6536" s="2"/>
      <c r="BD6536" s="2"/>
      <c r="BE6536" s="2"/>
      <c r="BF6536" s="2"/>
      <c r="BG6536" s="2"/>
      <c r="BH6536" s="2"/>
      <c r="BI6536" s="2"/>
      <c r="BJ6536" s="2"/>
      <c r="BK6536" s="2"/>
      <c r="BL6536" s="2"/>
      <c r="BM6536" s="2"/>
      <c r="BN6536" s="2"/>
      <c r="BO6536" s="2"/>
      <c r="BP6536" s="2"/>
      <c r="BQ6536" s="2"/>
      <c r="BR6536" s="2"/>
      <c r="BS6536" s="2"/>
      <c r="BT6536" s="2"/>
      <c r="BU6536" s="2"/>
      <c r="BV6536" s="2"/>
      <c r="BW6536" s="2"/>
      <c r="BX6536" s="2"/>
      <c r="BY6536" s="2"/>
    </row>
    <row r="6537" spans="38:77" s="11" customFormat="1" x14ac:dyDescent="0.3">
      <c r="AL6537" s="2"/>
      <c r="AM6537" s="2"/>
      <c r="AN6537" s="2"/>
      <c r="AO6537" s="2"/>
      <c r="AP6537" s="2"/>
      <c r="AQ6537" s="2"/>
      <c r="AR6537" s="2"/>
      <c r="AS6537" s="2"/>
      <c r="AT6537" s="2"/>
      <c r="AU6537" s="2"/>
      <c r="AV6537" s="2"/>
      <c r="AW6537" s="2"/>
      <c r="AX6537" s="2"/>
      <c r="AY6537" s="2"/>
      <c r="AZ6537" s="2"/>
      <c r="BA6537" s="2"/>
      <c r="BB6537" s="2"/>
      <c r="BC6537" s="2"/>
      <c r="BD6537" s="2"/>
      <c r="BE6537" s="2"/>
      <c r="BF6537" s="2"/>
      <c r="BG6537" s="2"/>
      <c r="BH6537" s="2"/>
      <c r="BI6537" s="2"/>
      <c r="BJ6537" s="2"/>
      <c r="BK6537" s="2"/>
      <c r="BL6537" s="2"/>
      <c r="BM6537" s="2"/>
      <c r="BN6537" s="2"/>
      <c r="BO6537" s="2"/>
      <c r="BP6537" s="2"/>
      <c r="BQ6537" s="2"/>
      <c r="BR6537" s="2"/>
      <c r="BS6537" s="2"/>
      <c r="BT6537" s="2"/>
      <c r="BU6537" s="2"/>
      <c r="BV6537" s="2"/>
      <c r="BW6537" s="2"/>
      <c r="BX6537" s="2"/>
      <c r="BY6537" s="2"/>
    </row>
    <row r="6538" spans="38:77" s="11" customFormat="1" x14ac:dyDescent="0.3">
      <c r="AL6538" s="2"/>
      <c r="AM6538" s="2"/>
      <c r="AN6538" s="2"/>
      <c r="AO6538" s="2"/>
      <c r="AP6538" s="2"/>
      <c r="AQ6538" s="2"/>
      <c r="AR6538" s="2"/>
      <c r="AS6538" s="2"/>
      <c r="AT6538" s="2"/>
      <c r="AU6538" s="2"/>
      <c r="AV6538" s="2"/>
      <c r="AW6538" s="2"/>
      <c r="AX6538" s="2"/>
      <c r="AY6538" s="2"/>
      <c r="AZ6538" s="2"/>
      <c r="BA6538" s="2"/>
      <c r="BB6538" s="2"/>
      <c r="BC6538" s="2"/>
      <c r="BD6538" s="2"/>
      <c r="BE6538" s="2"/>
      <c r="BF6538" s="2"/>
      <c r="BG6538" s="2"/>
      <c r="BH6538" s="2"/>
      <c r="BI6538" s="2"/>
      <c r="BJ6538" s="2"/>
      <c r="BK6538" s="2"/>
      <c r="BL6538" s="2"/>
      <c r="BM6538" s="2"/>
      <c r="BN6538" s="2"/>
      <c r="BO6538" s="2"/>
      <c r="BP6538" s="2"/>
      <c r="BQ6538" s="2"/>
      <c r="BR6538" s="2"/>
      <c r="BS6538" s="2"/>
      <c r="BT6538" s="2"/>
      <c r="BU6538" s="2"/>
      <c r="BV6538" s="2"/>
      <c r="BW6538" s="2"/>
      <c r="BX6538" s="2"/>
      <c r="BY6538" s="2"/>
    </row>
    <row r="6539" spans="38:77" s="11" customFormat="1" x14ac:dyDescent="0.3">
      <c r="AL6539" s="2"/>
      <c r="AM6539" s="2"/>
      <c r="AN6539" s="2"/>
      <c r="AO6539" s="2"/>
      <c r="AP6539" s="2"/>
      <c r="AQ6539" s="2"/>
      <c r="AR6539" s="2"/>
      <c r="AS6539" s="2"/>
      <c r="AT6539" s="2"/>
      <c r="AU6539" s="2"/>
      <c r="AV6539" s="2"/>
      <c r="AW6539" s="2"/>
      <c r="AX6539" s="2"/>
      <c r="AY6539" s="2"/>
      <c r="AZ6539" s="2"/>
      <c r="BA6539" s="2"/>
      <c r="BB6539" s="2"/>
      <c r="BC6539" s="2"/>
      <c r="BD6539" s="2"/>
      <c r="BE6539" s="2"/>
      <c r="BF6539" s="2"/>
      <c r="BG6539" s="2"/>
      <c r="BH6539" s="2"/>
      <c r="BI6539" s="2"/>
      <c r="BJ6539" s="2"/>
      <c r="BK6539" s="2"/>
      <c r="BL6539" s="2"/>
      <c r="BM6539" s="2"/>
      <c r="BN6539" s="2"/>
      <c r="BO6539" s="2"/>
      <c r="BP6539" s="2"/>
      <c r="BQ6539" s="2"/>
      <c r="BR6539" s="2"/>
      <c r="BS6539" s="2"/>
      <c r="BT6539" s="2"/>
      <c r="BU6539" s="2"/>
      <c r="BV6539" s="2"/>
      <c r="BW6539" s="2"/>
      <c r="BX6539" s="2"/>
      <c r="BY6539" s="2"/>
    </row>
    <row r="6540" spans="38:77" s="11" customFormat="1" x14ac:dyDescent="0.3">
      <c r="AL6540" s="2"/>
      <c r="AM6540" s="2"/>
      <c r="AN6540" s="2"/>
      <c r="AO6540" s="2"/>
      <c r="AP6540" s="2"/>
      <c r="AQ6540" s="2"/>
      <c r="AR6540" s="2"/>
      <c r="AS6540" s="2"/>
      <c r="AT6540" s="2"/>
      <c r="AU6540" s="2"/>
      <c r="AV6540" s="2"/>
      <c r="AW6540" s="2"/>
      <c r="AX6540" s="2"/>
      <c r="AY6540" s="2"/>
      <c r="AZ6540" s="2"/>
      <c r="BA6540" s="2"/>
      <c r="BB6540" s="2"/>
      <c r="BC6540" s="2"/>
      <c r="BD6540" s="2"/>
      <c r="BE6540" s="2"/>
      <c r="BF6540" s="2"/>
      <c r="BG6540" s="2"/>
      <c r="BH6540" s="2"/>
      <c r="BI6540" s="2"/>
      <c r="BJ6540" s="2"/>
      <c r="BK6540" s="2"/>
      <c r="BL6540" s="2"/>
      <c r="BM6540" s="2"/>
      <c r="BN6540" s="2"/>
      <c r="BO6540" s="2"/>
      <c r="BP6540" s="2"/>
      <c r="BQ6540" s="2"/>
      <c r="BR6540" s="2"/>
      <c r="BS6540" s="2"/>
      <c r="BT6540" s="2"/>
      <c r="BU6540" s="2"/>
      <c r="BV6540" s="2"/>
      <c r="BW6540" s="2"/>
      <c r="BX6540" s="2"/>
      <c r="BY6540" s="2"/>
    </row>
    <row r="6541" spans="38:77" s="11" customFormat="1" x14ac:dyDescent="0.3">
      <c r="AL6541" s="2"/>
      <c r="AM6541" s="2"/>
      <c r="AN6541" s="2"/>
      <c r="AO6541" s="2"/>
      <c r="AP6541" s="2"/>
      <c r="AQ6541" s="2"/>
      <c r="AR6541" s="2"/>
      <c r="AS6541" s="2"/>
      <c r="AT6541" s="2"/>
      <c r="AU6541" s="2"/>
      <c r="AV6541" s="2"/>
      <c r="AW6541" s="2"/>
      <c r="AX6541" s="2"/>
      <c r="AY6541" s="2"/>
      <c r="AZ6541" s="2"/>
      <c r="BA6541" s="2"/>
      <c r="BB6541" s="2"/>
      <c r="BC6541" s="2"/>
      <c r="BD6541" s="2"/>
      <c r="BE6541" s="2"/>
      <c r="BF6541" s="2"/>
      <c r="BG6541" s="2"/>
      <c r="BH6541" s="2"/>
      <c r="BI6541" s="2"/>
      <c r="BJ6541" s="2"/>
      <c r="BK6541" s="2"/>
      <c r="BL6541" s="2"/>
      <c r="BM6541" s="2"/>
      <c r="BN6541" s="2"/>
      <c r="BO6541" s="2"/>
      <c r="BP6541" s="2"/>
      <c r="BQ6541" s="2"/>
      <c r="BR6541" s="2"/>
      <c r="BS6541" s="2"/>
      <c r="BT6541" s="2"/>
      <c r="BU6541" s="2"/>
      <c r="BV6541" s="2"/>
      <c r="BW6541" s="2"/>
      <c r="BX6541" s="2"/>
      <c r="BY6541" s="2"/>
    </row>
    <row r="6542" spans="38:77" s="11" customFormat="1" x14ac:dyDescent="0.3">
      <c r="AL6542" s="2"/>
      <c r="AM6542" s="2"/>
      <c r="AN6542" s="2"/>
      <c r="AO6542" s="2"/>
      <c r="AP6542" s="2"/>
      <c r="AQ6542" s="2"/>
      <c r="AR6542" s="2"/>
      <c r="AS6542" s="2"/>
      <c r="AT6542" s="2"/>
      <c r="AU6542" s="2"/>
      <c r="AV6542" s="2"/>
      <c r="AW6542" s="2"/>
      <c r="AX6542" s="2"/>
      <c r="AY6542" s="2"/>
      <c r="AZ6542" s="2"/>
      <c r="BA6542" s="2"/>
      <c r="BB6542" s="2"/>
      <c r="BC6542" s="2"/>
      <c r="BD6542" s="2"/>
      <c r="BE6542" s="2"/>
      <c r="BF6542" s="2"/>
      <c r="BG6542" s="2"/>
      <c r="BH6542" s="2"/>
      <c r="BI6542" s="2"/>
      <c r="BJ6542" s="2"/>
      <c r="BK6542" s="2"/>
      <c r="BL6542" s="2"/>
      <c r="BM6542" s="2"/>
      <c r="BN6542" s="2"/>
      <c r="BO6542" s="2"/>
      <c r="BP6542" s="2"/>
      <c r="BQ6542" s="2"/>
      <c r="BR6542" s="2"/>
      <c r="BS6542" s="2"/>
      <c r="BT6542" s="2"/>
      <c r="BU6542" s="2"/>
      <c r="BV6542" s="2"/>
      <c r="BW6542" s="2"/>
      <c r="BX6542" s="2"/>
      <c r="BY6542" s="2"/>
    </row>
    <row r="6543" spans="38:77" s="11" customFormat="1" x14ac:dyDescent="0.3">
      <c r="AL6543" s="2"/>
      <c r="AM6543" s="2"/>
      <c r="AN6543" s="2"/>
      <c r="AO6543" s="2"/>
      <c r="AP6543" s="2"/>
      <c r="AQ6543" s="2"/>
      <c r="AR6543" s="2"/>
      <c r="AS6543" s="2"/>
      <c r="AT6543" s="2"/>
      <c r="AU6543" s="2"/>
      <c r="AV6543" s="2"/>
      <c r="AW6543" s="2"/>
      <c r="AX6543" s="2"/>
      <c r="AY6543" s="2"/>
      <c r="AZ6543" s="2"/>
      <c r="BA6543" s="2"/>
      <c r="BB6543" s="2"/>
      <c r="BC6543" s="2"/>
      <c r="BD6543" s="2"/>
      <c r="BE6543" s="2"/>
      <c r="BF6543" s="2"/>
      <c r="BG6543" s="2"/>
      <c r="BH6543" s="2"/>
      <c r="BI6543" s="2"/>
      <c r="BJ6543" s="2"/>
      <c r="BK6543" s="2"/>
      <c r="BL6543" s="2"/>
      <c r="BM6543" s="2"/>
      <c r="BN6543" s="2"/>
      <c r="BO6543" s="2"/>
      <c r="BP6543" s="2"/>
      <c r="BQ6543" s="2"/>
      <c r="BR6543" s="2"/>
      <c r="BS6543" s="2"/>
      <c r="BT6543" s="2"/>
      <c r="BU6543" s="2"/>
      <c r="BV6543" s="2"/>
      <c r="BW6543" s="2"/>
      <c r="BX6543" s="2"/>
      <c r="BY6543" s="2"/>
    </row>
    <row r="6544" spans="38:77" s="11" customFormat="1" x14ac:dyDescent="0.3">
      <c r="AL6544" s="2"/>
      <c r="AM6544" s="2"/>
      <c r="AN6544" s="2"/>
      <c r="AO6544" s="2"/>
      <c r="AP6544" s="2"/>
      <c r="AQ6544" s="2"/>
      <c r="AR6544" s="2"/>
      <c r="AS6544" s="2"/>
      <c r="AT6544" s="2"/>
      <c r="AU6544" s="2"/>
      <c r="AV6544" s="2"/>
      <c r="AW6544" s="2"/>
      <c r="AX6544" s="2"/>
      <c r="AY6544" s="2"/>
      <c r="AZ6544" s="2"/>
      <c r="BA6544" s="2"/>
      <c r="BB6544" s="2"/>
      <c r="BC6544" s="2"/>
      <c r="BD6544" s="2"/>
      <c r="BE6544" s="2"/>
      <c r="BF6544" s="2"/>
      <c r="BG6544" s="2"/>
      <c r="BH6544" s="2"/>
      <c r="BI6544" s="2"/>
      <c r="BJ6544" s="2"/>
      <c r="BK6544" s="2"/>
      <c r="BL6544" s="2"/>
      <c r="BM6544" s="2"/>
      <c r="BN6544" s="2"/>
      <c r="BO6544" s="2"/>
      <c r="BP6544" s="2"/>
      <c r="BQ6544" s="2"/>
      <c r="BR6544" s="2"/>
      <c r="BS6544" s="2"/>
      <c r="BT6544" s="2"/>
      <c r="BU6544" s="2"/>
      <c r="BV6544" s="2"/>
      <c r="BW6544" s="2"/>
      <c r="BX6544" s="2"/>
      <c r="BY6544" s="2"/>
    </row>
    <row r="6545" spans="38:77" s="11" customFormat="1" x14ac:dyDescent="0.3">
      <c r="AL6545" s="2"/>
      <c r="AM6545" s="2"/>
      <c r="AN6545" s="2"/>
      <c r="AO6545" s="2"/>
      <c r="AP6545" s="2"/>
      <c r="AQ6545" s="2"/>
      <c r="AR6545" s="2"/>
      <c r="AS6545" s="2"/>
      <c r="AT6545" s="2"/>
      <c r="AU6545" s="2"/>
      <c r="AV6545" s="2"/>
      <c r="AW6545" s="2"/>
      <c r="AX6545" s="2"/>
      <c r="AY6545" s="2"/>
      <c r="AZ6545" s="2"/>
      <c r="BA6545" s="2"/>
      <c r="BB6545" s="2"/>
      <c r="BC6545" s="2"/>
      <c r="BD6545" s="2"/>
      <c r="BE6545" s="2"/>
      <c r="BF6545" s="2"/>
      <c r="BG6545" s="2"/>
      <c r="BH6545" s="2"/>
      <c r="BI6545" s="2"/>
      <c r="BJ6545" s="2"/>
      <c r="BK6545" s="2"/>
      <c r="BL6545" s="2"/>
      <c r="BM6545" s="2"/>
      <c r="BN6545" s="2"/>
      <c r="BO6545" s="2"/>
      <c r="BP6545" s="2"/>
      <c r="BQ6545" s="2"/>
      <c r="BR6545" s="2"/>
      <c r="BS6545" s="2"/>
      <c r="BT6545" s="2"/>
      <c r="BU6545" s="2"/>
      <c r="BV6545" s="2"/>
      <c r="BW6545" s="2"/>
      <c r="BX6545" s="2"/>
      <c r="BY6545" s="2"/>
    </row>
    <row r="6546" spans="38:77" s="11" customFormat="1" x14ac:dyDescent="0.3">
      <c r="AL6546" s="2"/>
      <c r="AM6546" s="2"/>
      <c r="AN6546" s="2"/>
      <c r="AO6546" s="2"/>
      <c r="AP6546" s="2"/>
      <c r="AQ6546" s="2"/>
      <c r="AR6546" s="2"/>
      <c r="AS6546" s="2"/>
      <c r="AT6546" s="2"/>
      <c r="AU6546" s="2"/>
      <c r="AV6546" s="2"/>
      <c r="AW6546" s="2"/>
      <c r="AX6546" s="2"/>
      <c r="AY6546" s="2"/>
      <c r="AZ6546" s="2"/>
      <c r="BA6546" s="2"/>
      <c r="BB6546" s="2"/>
      <c r="BC6546" s="2"/>
      <c r="BD6546" s="2"/>
      <c r="BE6546" s="2"/>
      <c r="BF6546" s="2"/>
      <c r="BG6546" s="2"/>
      <c r="BH6546" s="2"/>
      <c r="BI6546" s="2"/>
      <c r="BJ6546" s="2"/>
      <c r="BK6546" s="2"/>
      <c r="BL6546" s="2"/>
      <c r="BM6546" s="2"/>
      <c r="BN6546" s="2"/>
      <c r="BO6546" s="2"/>
      <c r="BP6546" s="2"/>
      <c r="BQ6546" s="2"/>
      <c r="BR6546" s="2"/>
      <c r="BS6546" s="2"/>
      <c r="BT6546" s="2"/>
      <c r="BU6546" s="2"/>
      <c r="BV6546" s="2"/>
      <c r="BW6546" s="2"/>
      <c r="BX6546" s="2"/>
      <c r="BY6546" s="2"/>
    </row>
    <row r="6547" spans="38:77" s="11" customFormat="1" x14ac:dyDescent="0.3">
      <c r="AL6547" s="2"/>
      <c r="AM6547" s="2"/>
      <c r="AN6547" s="2"/>
      <c r="AO6547" s="2"/>
      <c r="AP6547" s="2"/>
      <c r="AQ6547" s="2"/>
      <c r="AR6547" s="2"/>
      <c r="AS6547" s="2"/>
      <c r="AT6547" s="2"/>
      <c r="AU6547" s="2"/>
      <c r="AV6547" s="2"/>
      <c r="AW6547" s="2"/>
      <c r="AX6547" s="2"/>
      <c r="AY6547" s="2"/>
      <c r="AZ6547" s="2"/>
      <c r="BA6547" s="2"/>
      <c r="BB6547" s="2"/>
      <c r="BC6547" s="2"/>
      <c r="BD6547" s="2"/>
      <c r="BE6547" s="2"/>
      <c r="BF6547" s="2"/>
      <c r="BG6547" s="2"/>
      <c r="BH6547" s="2"/>
      <c r="BI6547" s="2"/>
      <c r="BJ6547" s="2"/>
      <c r="BK6547" s="2"/>
      <c r="BL6547" s="2"/>
      <c r="BM6547" s="2"/>
      <c r="BN6547" s="2"/>
      <c r="BO6547" s="2"/>
      <c r="BP6547" s="2"/>
      <c r="BQ6547" s="2"/>
      <c r="BR6547" s="2"/>
      <c r="BS6547" s="2"/>
      <c r="BT6547" s="2"/>
      <c r="BU6547" s="2"/>
      <c r="BV6547" s="2"/>
      <c r="BW6547" s="2"/>
      <c r="BX6547" s="2"/>
      <c r="BY6547" s="2"/>
    </row>
    <row r="6548" spans="38:77" s="11" customFormat="1" x14ac:dyDescent="0.3">
      <c r="AL6548" s="2"/>
      <c r="AM6548" s="2"/>
      <c r="AN6548" s="2"/>
      <c r="AO6548" s="2"/>
      <c r="AP6548" s="2"/>
      <c r="AQ6548" s="2"/>
      <c r="AR6548" s="2"/>
      <c r="AS6548" s="2"/>
      <c r="AT6548" s="2"/>
      <c r="AU6548" s="2"/>
      <c r="AV6548" s="2"/>
      <c r="AW6548" s="2"/>
      <c r="AX6548" s="2"/>
      <c r="AY6548" s="2"/>
      <c r="AZ6548" s="2"/>
      <c r="BA6548" s="2"/>
      <c r="BB6548" s="2"/>
      <c r="BC6548" s="2"/>
      <c r="BD6548" s="2"/>
      <c r="BE6548" s="2"/>
      <c r="BF6548" s="2"/>
      <c r="BG6548" s="2"/>
      <c r="BH6548" s="2"/>
      <c r="BI6548" s="2"/>
      <c r="BJ6548" s="2"/>
      <c r="BK6548" s="2"/>
      <c r="BL6548" s="2"/>
      <c r="BM6548" s="2"/>
      <c r="BN6548" s="2"/>
      <c r="BO6548" s="2"/>
      <c r="BP6548" s="2"/>
      <c r="BQ6548" s="2"/>
      <c r="BR6548" s="2"/>
      <c r="BS6548" s="2"/>
      <c r="BT6548" s="2"/>
      <c r="BU6548" s="2"/>
      <c r="BV6548" s="2"/>
      <c r="BW6548" s="2"/>
      <c r="BX6548" s="2"/>
      <c r="BY6548" s="2"/>
    </row>
    <row r="6549" spans="38:77" s="11" customFormat="1" x14ac:dyDescent="0.3">
      <c r="AL6549" s="2"/>
      <c r="AM6549" s="2"/>
      <c r="AN6549" s="2"/>
      <c r="AO6549" s="2"/>
      <c r="AP6549" s="2"/>
      <c r="AQ6549" s="2"/>
      <c r="AR6549" s="2"/>
      <c r="AS6549" s="2"/>
      <c r="AT6549" s="2"/>
      <c r="AU6549" s="2"/>
      <c r="AV6549" s="2"/>
      <c r="AW6549" s="2"/>
      <c r="AX6549" s="2"/>
      <c r="AY6549" s="2"/>
      <c r="AZ6549" s="2"/>
      <c r="BA6549" s="2"/>
      <c r="BB6549" s="2"/>
      <c r="BC6549" s="2"/>
      <c r="BD6549" s="2"/>
      <c r="BE6549" s="2"/>
      <c r="BF6549" s="2"/>
      <c r="BG6549" s="2"/>
      <c r="BH6549" s="2"/>
      <c r="BI6549" s="2"/>
      <c r="BJ6549" s="2"/>
      <c r="BK6549" s="2"/>
      <c r="BL6549" s="2"/>
      <c r="BM6549" s="2"/>
      <c r="BN6549" s="2"/>
      <c r="BO6549" s="2"/>
      <c r="BP6549" s="2"/>
      <c r="BQ6549" s="2"/>
      <c r="BR6549" s="2"/>
      <c r="BS6549" s="2"/>
      <c r="BT6549" s="2"/>
      <c r="BU6549" s="2"/>
      <c r="BV6549" s="2"/>
      <c r="BW6549" s="2"/>
      <c r="BX6549" s="2"/>
      <c r="BY6549" s="2"/>
    </row>
    <row r="6550" spans="38:77" s="11" customFormat="1" x14ac:dyDescent="0.3">
      <c r="AL6550" s="2"/>
      <c r="AM6550" s="2"/>
      <c r="AN6550" s="2"/>
      <c r="AO6550" s="2"/>
      <c r="AP6550" s="2"/>
      <c r="AQ6550" s="2"/>
      <c r="AR6550" s="2"/>
      <c r="AS6550" s="2"/>
      <c r="AT6550" s="2"/>
      <c r="AU6550" s="2"/>
      <c r="AV6550" s="2"/>
      <c r="AW6550" s="2"/>
      <c r="AX6550" s="2"/>
      <c r="AY6550" s="2"/>
      <c r="AZ6550" s="2"/>
      <c r="BA6550" s="2"/>
      <c r="BB6550" s="2"/>
      <c r="BC6550" s="2"/>
      <c r="BD6550" s="2"/>
      <c r="BE6550" s="2"/>
      <c r="BF6550" s="2"/>
      <c r="BG6550" s="2"/>
      <c r="BH6550" s="2"/>
      <c r="BI6550" s="2"/>
      <c r="BJ6550" s="2"/>
      <c r="BK6550" s="2"/>
      <c r="BL6550" s="2"/>
      <c r="BM6550" s="2"/>
      <c r="BN6550" s="2"/>
      <c r="BO6550" s="2"/>
      <c r="BP6550" s="2"/>
      <c r="BQ6550" s="2"/>
      <c r="BR6550" s="2"/>
      <c r="BS6550" s="2"/>
      <c r="BT6550" s="2"/>
      <c r="BU6550" s="2"/>
      <c r="BV6550" s="2"/>
      <c r="BW6550" s="2"/>
      <c r="BX6550" s="2"/>
      <c r="BY6550" s="2"/>
    </row>
    <row r="6551" spans="38:77" s="11" customFormat="1" x14ac:dyDescent="0.3">
      <c r="AL6551" s="2"/>
      <c r="AM6551" s="2"/>
      <c r="AN6551" s="2"/>
      <c r="AO6551" s="2"/>
      <c r="AP6551" s="2"/>
      <c r="AQ6551" s="2"/>
      <c r="AR6551" s="2"/>
      <c r="AS6551" s="2"/>
      <c r="AT6551" s="2"/>
      <c r="AU6551" s="2"/>
      <c r="AV6551" s="2"/>
      <c r="AW6551" s="2"/>
      <c r="AX6551" s="2"/>
      <c r="AY6551" s="2"/>
      <c r="AZ6551" s="2"/>
      <c r="BA6551" s="2"/>
      <c r="BB6551" s="2"/>
      <c r="BC6551" s="2"/>
      <c r="BD6551" s="2"/>
      <c r="BE6551" s="2"/>
      <c r="BF6551" s="2"/>
      <c r="BG6551" s="2"/>
      <c r="BH6551" s="2"/>
      <c r="BI6551" s="2"/>
      <c r="BJ6551" s="2"/>
      <c r="BK6551" s="2"/>
      <c r="BL6551" s="2"/>
      <c r="BM6551" s="2"/>
      <c r="BN6551" s="2"/>
      <c r="BO6551" s="2"/>
      <c r="BP6551" s="2"/>
      <c r="BQ6551" s="2"/>
      <c r="BR6551" s="2"/>
      <c r="BS6551" s="2"/>
      <c r="BT6551" s="2"/>
      <c r="BU6551" s="2"/>
      <c r="BV6551" s="2"/>
      <c r="BW6551" s="2"/>
      <c r="BX6551" s="2"/>
      <c r="BY6551" s="2"/>
    </row>
    <row r="6552" spans="38:77" s="11" customFormat="1" x14ac:dyDescent="0.3">
      <c r="AL6552" s="2"/>
      <c r="AM6552" s="2"/>
      <c r="AN6552" s="2"/>
      <c r="AO6552" s="2"/>
      <c r="AP6552" s="2"/>
      <c r="AQ6552" s="2"/>
      <c r="AR6552" s="2"/>
      <c r="AS6552" s="2"/>
      <c r="AT6552" s="2"/>
      <c r="AU6552" s="2"/>
      <c r="AV6552" s="2"/>
      <c r="AW6552" s="2"/>
      <c r="AX6552" s="2"/>
      <c r="AY6552" s="2"/>
      <c r="AZ6552" s="2"/>
      <c r="BA6552" s="2"/>
      <c r="BB6552" s="2"/>
      <c r="BC6552" s="2"/>
      <c r="BD6552" s="2"/>
      <c r="BE6552" s="2"/>
      <c r="BF6552" s="2"/>
      <c r="BG6552" s="2"/>
      <c r="BH6552" s="2"/>
      <c r="BI6552" s="2"/>
      <c r="BJ6552" s="2"/>
      <c r="BK6552" s="2"/>
      <c r="BL6552" s="2"/>
      <c r="BM6552" s="2"/>
      <c r="BN6552" s="2"/>
      <c r="BO6552" s="2"/>
      <c r="BP6552" s="2"/>
      <c r="BQ6552" s="2"/>
      <c r="BR6552" s="2"/>
      <c r="BS6552" s="2"/>
      <c r="BT6552" s="2"/>
      <c r="BU6552" s="2"/>
      <c r="BV6552" s="2"/>
      <c r="BW6552" s="2"/>
      <c r="BX6552" s="2"/>
      <c r="BY6552" s="2"/>
    </row>
    <row r="6553" spans="38:77" s="11" customFormat="1" x14ac:dyDescent="0.3">
      <c r="AL6553" s="2"/>
      <c r="AM6553" s="2"/>
      <c r="AN6553" s="2"/>
      <c r="AO6553" s="2"/>
      <c r="AP6553" s="2"/>
      <c r="AQ6553" s="2"/>
      <c r="AR6553" s="2"/>
      <c r="AS6553" s="2"/>
      <c r="AT6553" s="2"/>
      <c r="AU6553" s="2"/>
      <c r="AV6553" s="2"/>
      <c r="AW6553" s="2"/>
      <c r="AX6553" s="2"/>
      <c r="AY6553" s="2"/>
      <c r="AZ6553" s="2"/>
      <c r="BA6553" s="2"/>
      <c r="BB6553" s="2"/>
      <c r="BC6553" s="2"/>
      <c r="BD6553" s="2"/>
      <c r="BE6553" s="2"/>
      <c r="BF6553" s="2"/>
      <c r="BG6553" s="2"/>
      <c r="BH6553" s="2"/>
      <c r="BI6553" s="2"/>
      <c r="BJ6553" s="2"/>
      <c r="BK6553" s="2"/>
      <c r="BL6553" s="2"/>
      <c r="BM6553" s="2"/>
      <c r="BN6553" s="2"/>
      <c r="BO6553" s="2"/>
      <c r="BP6553" s="2"/>
      <c r="BQ6553" s="2"/>
      <c r="BR6553" s="2"/>
      <c r="BS6553" s="2"/>
      <c r="BT6553" s="2"/>
      <c r="BU6553" s="2"/>
      <c r="BV6553" s="2"/>
      <c r="BW6553" s="2"/>
      <c r="BX6553" s="2"/>
      <c r="BY6553" s="2"/>
    </row>
    <row r="6554" spans="38:77" s="11" customFormat="1" x14ac:dyDescent="0.3">
      <c r="AL6554" s="2"/>
      <c r="AM6554" s="2"/>
      <c r="AN6554" s="2"/>
      <c r="AO6554" s="2"/>
      <c r="AP6554" s="2"/>
      <c r="AQ6554" s="2"/>
      <c r="AR6554" s="2"/>
      <c r="AS6554" s="2"/>
      <c r="AT6554" s="2"/>
      <c r="AU6554" s="2"/>
      <c r="AV6554" s="2"/>
      <c r="AW6554" s="2"/>
      <c r="AX6554" s="2"/>
      <c r="AY6554" s="2"/>
      <c r="AZ6554" s="2"/>
      <c r="BA6554" s="2"/>
      <c r="BB6554" s="2"/>
      <c r="BC6554" s="2"/>
      <c r="BD6554" s="2"/>
      <c r="BE6554" s="2"/>
      <c r="BF6554" s="2"/>
      <c r="BG6554" s="2"/>
      <c r="BH6554" s="2"/>
      <c r="BI6554" s="2"/>
      <c r="BJ6554" s="2"/>
      <c r="BK6554" s="2"/>
      <c r="BL6554" s="2"/>
      <c r="BM6554" s="2"/>
      <c r="BN6554" s="2"/>
      <c r="BO6554" s="2"/>
      <c r="BP6554" s="2"/>
      <c r="BQ6554" s="2"/>
      <c r="BR6554" s="2"/>
      <c r="BS6554" s="2"/>
      <c r="BT6554" s="2"/>
      <c r="BU6554" s="2"/>
      <c r="BV6554" s="2"/>
      <c r="BW6554" s="2"/>
      <c r="BX6554" s="2"/>
      <c r="BY6554" s="2"/>
    </row>
    <row r="6555" spans="38:77" s="11" customFormat="1" x14ac:dyDescent="0.3">
      <c r="AL6555" s="2"/>
      <c r="AM6555" s="2"/>
      <c r="AN6555" s="2"/>
      <c r="AO6555" s="2"/>
      <c r="AP6555" s="2"/>
      <c r="AQ6555" s="2"/>
      <c r="AR6555" s="2"/>
      <c r="AS6555" s="2"/>
      <c r="AT6555" s="2"/>
      <c r="AU6555" s="2"/>
      <c r="AV6555" s="2"/>
      <c r="AW6555" s="2"/>
      <c r="AX6555" s="2"/>
      <c r="AY6555" s="2"/>
      <c r="AZ6555" s="2"/>
      <c r="BA6555" s="2"/>
      <c r="BB6555" s="2"/>
      <c r="BC6555" s="2"/>
      <c r="BD6555" s="2"/>
      <c r="BE6555" s="2"/>
      <c r="BF6555" s="2"/>
      <c r="BG6555" s="2"/>
      <c r="BH6555" s="2"/>
      <c r="BI6555" s="2"/>
      <c r="BJ6555" s="2"/>
      <c r="BK6555" s="2"/>
      <c r="BL6555" s="2"/>
      <c r="BM6555" s="2"/>
      <c r="BN6555" s="2"/>
      <c r="BO6555" s="2"/>
      <c r="BP6555" s="2"/>
      <c r="BQ6555" s="2"/>
      <c r="BR6555" s="2"/>
      <c r="BS6555" s="2"/>
      <c r="BT6555" s="2"/>
      <c r="BU6555" s="2"/>
      <c r="BV6555" s="2"/>
      <c r="BW6555" s="2"/>
      <c r="BX6555" s="2"/>
      <c r="BY6555" s="2"/>
    </row>
    <row r="6556" spans="38:77" s="11" customFormat="1" x14ac:dyDescent="0.3">
      <c r="AL6556" s="2"/>
      <c r="AM6556" s="2"/>
      <c r="AN6556" s="2"/>
      <c r="AO6556" s="2"/>
      <c r="AP6556" s="2"/>
      <c r="AQ6556" s="2"/>
      <c r="AR6556" s="2"/>
      <c r="AS6556" s="2"/>
      <c r="AT6556" s="2"/>
      <c r="AU6556" s="2"/>
      <c r="AV6556" s="2"/>
      <c r="AW6556" s="2"/>
      <c r="AX6556" s="2"/>
      <c r="AY6556" s="2"/>
      <c r="AZ6556" s="2"/>
      <c r="BA6556" s="2"/>
      <c r="BB6556" s="2"/>
      <c r="BC6556" s="2"/>
      <c r="BD6556" s="2"/>
      <c r="BE6556" s="2"/>
      <c r="BF6556" s="2"/>
      <c r="BG6556" s="2"/>
      <c r="BH6556" s="2"/>
      <c r="BI6556" s="2"/>
      <c r="BJ6556" s="2"/>
      <c r="BK6556" s="2"/>
      <c r="BL6556" s="2"/>
      <c r="BM6556" s="2"/>
      <c r="BN6556" s="2"/>
      <c r="BO6556" s="2"/>
      <c r="BP6556" s="2"/>
      <c r="BQ6556" s="2"/>
      <c r="BR6556" s="2"/>
      <c r="BS6556" s="2"/>
      <c r="BT6556" s="2"/>
      <c r="BU6556" s="2"/>
      <c r="BV6556" s="2"/>
      <c r="BW6556" s="2"/>
      <c r="BX6556" s="2"/>
      <c r="BY6556" s="2"/>
    </row>
    <row r="6557" spans="38:77" s="11" customFormat="1" x14ac:dyDescent="0.3">
      <c r="AL6557" s="2"/>
      <c r="AM6557" s="2"/>
      <c r="AN6557" s="2"/>
      <c r="AO6557" s="2"/>
      <c r="AP6557" s="2"/>
      <c r="AQ6557" s="2"/>
      <c r="AR6557" s="2"/>
      <c r="AS6557" s="2"/>
      <c r="AT6557" s="2"/>
      <c r="AU6557" s="2"/>
      <c r="AV6557" s="2"/>
      <c r="AW6557" s="2"/>
      <c r="AX6557" s="2"/>
      <c r="AY6557" s="2"/>
      <c r="AZ6557" s="2"/>
      <c r="BA6557" s="2"/>
      <c r="BB6557" s="2"/>
      <c r="BC6557" s="2"/>
      <c r="BD6557" s="2"/>
      <c r="BE6557" s="2"/>
      <c r="BF6557" s="2"/>
      <c r="BG6557" s="2"/>
      <c r="BH6557" s="2"/>
      <c r="BI6557" s="2"/>
      <c r="BJ6557" s="2"/>
      <c r="BK6557" s="2"/>
      <c r="BL6557" s="2"/>
      <c r="BM6557" s="2"/>
      <c r="BN6557" s="2"/>
      <c r="BO6557" s="2"/>
      <c r="BP6557" s="2"/>
      <c r="BQ6557" s="2"/>
      <c r="BR6557" s="2"/>
      <c r="BS6557" s="2"/>
      <c r="BT6557" s="2"/>
      <c r="BU6557" s="2"/>
      <c r="BV6557" s="2"/>
      <c r="BW6557" s="2"/>
      <c r="BX6557" s="2"/>
      <c r="BY6557" s="2"/>
    </row>
    <row r="6558" spans="38:77" s="11" customFormat="1" x14ac:dyDescent="0.3">
      <c r="AL6558" s="2"/>
      <c r="AM6558" s="2"/>
      <c r="AN6558" s="2"/>
      <c r="AO6558" s="2"/>
      <c r="AP6558" s="2"/>
      <c r="AQ6558" s="2"/>
      <c r="AR6558" s="2"/>
      <c r="AS6558" s="2"/>
      <c r="AT6558" s="2"/>
      <c r="AU6558" s="2"/>
      <c r="AV6558" s="2"/>
      <c r="AW6558" s="2"/>
      <c r="AX6558" s="2"/>
      <c r="AY6558" s="2"/>
      <c r="AZ6558" s="2"/>
      <c r="BA6558" s="2"/>
      <c r="BB6558" s="2"/>
      <c r="BC6558" s="2"/>
      <c r="BD6558" s="2"/>
      <c r="BE6558" s="2"/>
      <c r="BF6558" s="2"/>
      <c r="BG6558" s="2"/>
      <c r="BH6558" s="2"/>
      <c r="BI6558" s="2"/>
      <c r="BJ6558" s="2"/>
      <c r="BK6558" s="2"/>
      <c r="BL6558" s="2"/>
      <c r="BM6558" s="2"/>
      <c r="BN6558" s="2"/>
      <c r="BO6558" s="2"/>
      <c r="BP6558" s="2"/>
      <c r="BQ6558" s="2"/>
      <c r="BR6558" s="2"/>
      <c r="BS6558" s="2"/>
      <c r="BT6558" s="2"/>
      <c r="BU6558" s="2"/>
      <c r="BV6558" s="2"/>
      <c r="BW6558" s="2"/>
      <c r="BX6558" s="2"/>
      <c r="BY6558" s="2"/>
    </row>
    <row r="6559" spans="38:77" s="11" customFormat="1" x14ac:dyDescent="0.3">
      <c r="AL6559" s="2"/>
      <c r="AM6559" s="2"/>
      <c r="AN6559" s="2"/>
      <c r="AO6559" s="2"/>
      <c r="AP6559" s="2"/>
      <c r="AQ6559" s="2"/>
      <c r="AR6559" s="2"/>
      <c r="AS6559" s="2"/>
      <c r="AT6559" s="2"/>
      <c r="AU6559" s="2"/>
      <c r="AV6559" s="2"/>
      <c r="AW6559" s="2"/>
      <c r="AX6559" s="2"/>
      <c r="AY6559" s="2"/>
      <c r="AZ6559" s="2"/>
      <c r="BA6559" s="2"/>
      <c r="BB6559" s="2"/>
      <c r="BC6559" s="2"/>
      <c r="BD6559" s="2"/>
      <c r="BE6559" s="2"/>
      <c r="BF6559" s="2"/>
      <c r="BG6559" s="2"/>
      <c r="BH6559" s="2"/>
      <c r="BI6559" s="2"/>
      <c r="BJ6559" s="2"/>
      <c r="BK6559" s="2"/>
      <c r="BL6559" s="2"/>
      <c r="BM6559" s="2"/>
      <c r="BN6559" s="2"/>
      <c r="BO6559" s="2"/>
      <c r="BP6559" s="2"/>
      <c r="BQ6559" s="2"/>
      <c r="BR6559" s="2"/>
      <c r="BS6559" s="2"/>
      <c r="BT6559" s="2"/>
      <c r="BU6559" s="2"/>
      <c r="BV6559" s="2"/>
      <c r="BW6559" s="2"/>
      <c r="BX6559" s="2"/>
      <c r="BY6559" s="2"/>
    </row>
    <row r="6560" spans="38:77" s="11" customFormat="1" x14ac:dyDescent="0.3">
      <c r="AL6560" s="2"/>
      <c r="AM6560" s="2"/>
      <c r="AN6560" s="2"/>
      <c r="AO6560" s="2"/>
      <c r="AP6560" s="2"/>
      <c r="AQ6560" s="2"/>
      <c r="AR6560" s="2"/>
      <c r="AS6560" s="2"/>
      <c r="AT6560" s="2"/>
      <c r="AU6560" s="2"/>
      <c r="AV6560" s="2"/>
      <c r="AW6560" s="2"/>
      <c r="AX6560" s="2"/>
      <c r="AY6560" s="2"/>
      <c r="AZ6560" s="2"/>
      <c r="BA6560" s="2"/>
      <c r="BB6560" s="2"/>
      <c r="BC6560" s="2"/>
      <c r="BD6560" s="2"/>
      <c r="BE6560" s="2"/>
      <c r="BF6560" s="2"/>
      <c r="BG6560" s="2"/>
      <c r="BH6560" s="2"/>
      <c r="BI6560" s="2"/>
      <c r="BJ6560" s="2"/>
      <c r="BK6560" s="2"/>
      <c r="BL6560" s="2"/>
      <c r="BM6560" s="2"/>
      <c r="BN6560" s="2"/>
      <c r="BO6560" s="2"/>
      <c r="BP6560" s="2"/>
      <c r="BQ6560" s="2"/>
      <c r="BR6560" s="2"/>
      <c r="BS6560" s="2"/>
      <c r="BT6560" s="2"/>
      <c r="BU6560" s="2"/>
      <c r="BV6560" s="2"/>
      <c r="BW6560" s="2"/>
      <c r="BX6560" s="2"/>
      <c r="BY6560" s="2"/>
    </row>
    <row r="6561" spans="38:77" s="11" customFormat="1" x14ac:dyDescent="0.3">
      <c r="AL6561" s="2"/>
      <c r="AM6561" s="2"/>
      <c r="AN6561" s="2"/>
      <c r="AO6561" s="2"/>
      <c r="AP6561" s="2"/>
      <c r="AQ6561" s="2"/>
      <c r="AR6561" s="2"/>
      <c r="AS6561" s="2"/>
      <c r="AT6561" s="2"/>
      <c r="AU6561" s="2"/>
      <c r="AV6561" s="2"/>
      <c r="AW6561" s="2"/>
      <c r="AX6561" s="2"/>
      <c r="AY6561" s="2"/>
      <c r="AZ6561" s="2"/>
      <c r="BA6561" s="2"/>
      <c r="BB6561" s="2"/>
      <c r="BC6561" s="2"/>
      <c r="BD6561" s="2"/>
      <c r="BE6561" s="2"/>
      <c r="BF6561" s="2"/>
      <c r="BG6561" s="2"/>
      <c r="BH6561" s="2"/>
      <c r="BI6561" s="2"/>
      <c r="BJ6561" s="2"/>
      <c r="BK6561" s="2"/>
      <c r="BL6561" s="2"/>
      <c r="BM6561" s="2"/>
      <c r="BN6561" s="2"/>
      <c r="BO6561" s="2"/>
      <c r="BP6561" s="2"/>
      <c r="BQ6561" s="2"/>
      <c r="BR6561" s="2"/>
      <c r="BS6561" s="2"/>
      <c r="BT6561" s="2"/>
      <c r="BU6561" s="2"/>
      <c r="BV6561" s="2"/>
      <c r="BW6561" s="2"/>
      <c r="BX6561" s="2"/>
      <c r="BY6561" s="2"/>
    </row>
    <row r="6562" spans="38:77" s="11" customFormat="1" x14ac:dyDescent="0.3">
      <c r="AL6562" s="2"/>
      <c r="AM6562" s="2"/>
      <c r="AN6562" s="2"/>
      <c r="AO6562" s="2"/>
      <c r="AP6562" s="2"/>
      <c r="AQ6562" s="2"/>
      <c r="AR6562" s="2"/>
      <c r="AS6562" s="2"/>
      <c r="AT6562" s="2"/>
      <c r="AU6562" s="2"/>
      <c r="AV6562" s="2"/>
      <c r="AW6562" s="2"/>
      <c r="AX6562" s="2"/>
      <c r="AY6562" s="2"/>
      <c r="AZ6562" s="2"/>
      <c r="BA6562" s="2"/>
      <c r="BB6562" s="2"/>
      <c r="BC6562" s="2"/>
      <c r="BD6562" s="2"/>
      <c r="BE6562" s="2"/>
      <c r="BF6562" s="2"/>
      <c r="BG6562" s="2"/>
      <c r="BH6562" s="2"/>
      <c r="BI6562" s="2"/>
      <c r="BJ6562" s="2"/>
      <c r="BK6562" s="2"/>
      <c r="BL6562" s="2"/>
      <c r="BM6562" s="2"/>
      <c r="BN6562" s="2"/>
      <c r="BO6562" s="2"/>
      <c r="BP6562" s="2"/>
      <c r="BQ6562" s="2"/>
      <c r="BR6562" s="2"/>
      <c r="BS6562" s="2"/>
      <c r="BT6562" s="2"/>
      <c r="BU6562" s="2"/>
      <c r="BV6562" s="2"/>
      <c r="BW6562" s="2"/>
      <c r="BX6562" s="2"/>
      <c r="BY6562" s="2"/>
    </row>
    <row r="6563" spans="38:77" s="11" customFormat="1" x14ac:dyDescent="0.3">
      <c r="AL6563" s="2"/>
      <c r="AM6563" s="2"/>
      <c r="AN6563" s="2"/>
      <c r="AO6563" s="2"/>
      <c r="AP6563" s="2"/>
      <c r="AQ6563" s="2"/>
      <c r="AR6563" s="2"/>
      <c r="AS6563" s="2"/>
      <c r="AT6563" s="2"/>
      <c r="AU6563" s="2"/>
      <c r="AV6563" s="2"/>
      <c r="AW6563" s="2"/>
      <c r="AX6563" s="2"/>
      <c r="AY6563" s="2"/>
      <c r="AZ6563" s="2"/>
      <c r="BA6563" s="2"/>
      <c r="BB6563" s="2"/>
      <c r="BC6563" s="2"/>
      <c r="BD6563" s="2"/>
      <c r="BE6563" s="2"/>
      <c r="BF6563" s="2"/>
      <c r="BG6563" s="2"/>
      <c r="BH6563" s="2"/>
      <c r="BI6563" s="2"/>
      <c r="BJ6563" s="2"/>
      <c r="BK6563" s="2"/>
      <c r="BL6563" s="2"/>
      <c r="BM6563" s="2"/>
      <c r="BN6563" s="2"/>
      <c r="BO6563" s="2"/>
      <c r="BP6563" s="2"/>
      <c r="BQ6563" s="2"/>
      <c r="BR6563" s="2"/>
      <c r="BS6563" s="2"/>
      <c r="BT6563" s="2"/>
      <c r="BU6563" s="2"/>
      <c r="BV6563" s="2"/>
      <c r="BW6563" s="2"/>
      <c r="BX6563" s="2"/>
      <c r="BY6563" s="2"/>
    </row>
    <row r="6564" spans="38:77" s="11" customFormat="1" x14ac:dyDescent="0.3">
      <c r="AL6564" s="2"/>
      <c r="AM6564" s="2"/>
      <c r="AN6564" s="2"/>
      <c r="AO6564" s="2"/>
      <c r="AP6564" s="2"/>
      <c r="AQ6564" s="2"/>
      <c r="AR6564" s="2"/>
      <c r="AS6564" s="2"/>
      <c r="AT6564" s="2"/>
      <c r="AU6564" s="2"/>
      <c r="AV6564" s="2"/>
      <c r="AW6564" s="2"/>
      <c r="AX6564" s="2"/>
      <c r="AY6564" s="2"/>
      <c r="AZ6564" s="2"/>
      <c r="BA6564" s="2"/>
      <c r="BB6564" s="2"/>
      <c r="BC6564" s="2"/>
      <c r="BD6564" s="2"/>
      <c r="BE6564" s="2"/>
      <c r="BF6564" s="2"/>
      <c r="BG6564" s="2"/>
      <c r="BH6564" s="2"/>
      <c r="BI6564" s="2"/>
      <c r="BJ6564" s="2"/>
      <c r="BK6564" s="2"/>
      <c r="BL6564" s="2"/>
      <c r="BM6564" s="2"/>
      <c r="BN6564" s="2"/>
      <c r="BO6564" s="2"/>
      <c r="BP6564" s="2"/>
      <c r="BQ6564" s="2"/>
      <c r="BR6564" s="2"/>
      <c r="BS6564" s="2"/>
      <c r="BT6564" s="2"/>
      <c r="BU6564" s="2"/>
      <c r="BV6564" s="2"/>
      <c r="BW6564" s="2"/>
      <c r="BX6564" s="2"/>
      <c r="BY6564" s="2"/>
    </row>
    <row r="6565" spans="38:77" s="11" customFormat="1" x14ac:dyDescent="0.3">
      <c r="AL6565" s="2"/>
      <c r="AM6565" s="2"/>
      <c r="AN6565" s="2"/>
      <c r="AO6565" s="2"/>
      <c r="AP6565" s="2"/>
      <c r="AQ6565" s="2"/>
      <c r="AR6565" s="2"/>
      <c r="AS6565" s="2"/>
      <c r="AT6565" s="2"/>
      <c r="AU6565" s="2"/>
      <c r="AV6565" s="2"/>
      <c r="AW6565" s="2"/>
      <c r="AX6565" s="2"/>
      <c r="AY6565" s="2"/>
      <c r="AZ6565" s="2"/>
      <c r="BA6565" s="2"/>
      <c r="BB6565" s="2"/>
      <c r="BC6565" s="2"/>
      <c r="BD6565" s="2"/>
      <c r="BE6565" s="2"/>
      <c r="BF6565" s="2"/>
      <c r="BG6565" s="2"/>
      <c r="BH6565" s="2"/>
      <c r="BI6565" s="2"/>
      <c r="BJ6565" s="2"/>
      <c r="BK6565" s="2"/>
      <c r="BL6565" s="2"/>
      <c r="BM6565" s="2"/>
      <c r="BN6565" s="2"/>
      <c r="BO6565" s="2"/>
      <c r="BP6565" s="2"/>
      <c r="BQ6565" s="2"/>
      <c r="BR6565" s="2"/>
      <c r="BS6565" s="2"/>
      <c r="BT6565" s="2"/>
      <c r="BU6565" s="2"/>
      <c r="BV6565" s="2"/>
      <c r="BW6565" s="2"/>
      <c r="BX6565" s="2"/>
      <c r="BY6565" s="2"/>
    </row>
    <row r="6566" spans="38:77" s="11" customFormat="1" x14ac:dyDescent="0.3">
      <c r="AL6566" s="2"/>
      <c r="AM6566" s="2"/>
      <c r="AN6566" s="2"/>
      <c r="AO6566" s="2"/>
      <c r="AP6566" s="2"/>
      <c r="AQ6566" s="2"/>
      <c r="AR6566" s="2"/>
      <c r="AS6566" s="2"/>
      <c r="AT6566" s="2"/>
      <c r="AU6566" s="2"/>
      <c r="AV6566" s="2"/>
      <c r="AW6566" s="2"/>
      <c r="AX6566" s="2"/>
      <c r="AY6566" s="2"/>
      <c r="AZ6566" s="2"/>
      <c r="BA6566" s="2"/>
      <c r="BB6566" s="2"/>
      <c r="BC6566" s="2"/>
      <c r="BD6566" s="2"/>
      <c r="BE6566" s="2"/>
      <c r="BF6566" s="2"/>
      <c r="BG6566" s="2"/>
      <c r="BH6566" s="2"/>
      <c r="BI6566" s="2"/>
      <c r="BJ6566" s="2"/>
      <c r="BK6566" s="2"/>
      <c r="BL6566" s="2"/>
      <c r="BM6566" s="2"/>
      <c r="BN6566" s="2"/>
      <c r="BO6566" s="2"/>
      <c r="BP6566" s="2"/>
      <c r="BQ6566" s="2"/>
      <c r="BR6566" s="2"/>
      <c r="BS6566" s="2"/>
      <c r="BT6566" s="2"/>
      <c r="BU6566" s="2"/>
      <c r="BV6566" s="2"/>
      <c r="BW6566" s="2"/>
      <c r="BX6566" s="2"/>
      <c r="BY6566" s="2"/>
    </row>
    <row r="6567" spans="38:77" s="11" customFormat="1" x14ac:dyDescent="0.3">
      <c r="AL6567" s="2"/>
      <c r="AM6567" s="2"/>
      <c r="AN6567" s="2"/>
      <c r="AO6567" s="2"/>
      <c r="AP6567" s="2"/>
      <c r="AQ6567" s="2"/>
      <c r="AR6567" s="2"/>
      <c r="AS6567" s="2"/>
      <c r="AT6567" s="2"/>
      <c r="AU6567" s="2"/>
      <c r="AV6567" s="2"/>
      <c r="AW6567" s="2"/>
      <c r="AX6567" s="2"/>
      <c r="AY6567" s="2"/>
      <c r="AZ6567" s="2"/>
      <c r="BA6567" s="2"/>
      <c r="BB6567" s="2"/>
      <c r="BC6567" s="2"/>
      <c r="BD6567" s="2"/>
      <c r="BE6567" s="2"/>
      <c r="BF6567" s="2"/>
      <c r="BG6567" s="2"/>
      <c r="BH6567" s="2"/>
      <c r="BI6567" s="2"/>
      <c r="BJ6567" s="2"/>
      <c r="BK6567" s="2"/>
      <c r="BL6567" s="2"/>
      <c r="BM6567" s="2"/>
      <c r="BN6567" s="2"/>
      <c r="BO6567" s="2"/>
      <c r="BP6567" s="2"/>
      <c r="BQ6567" s="2"/>
      <c r="BR6567" s="2"/>
      <c r="BS6567" s="2"/>
      <c r="BT6567" s="2"/>
      <c r="BU6567" s="2"/>
      <c r="BV6567" s="2"/>
      <c r="BW6567" s="2"/>
      <c r="BX6567" s="2"/>
      <c r="BY6567" s="2"/>
    </row>
    <row r="6568" spans="38:77" s="11" customFormat="1" x14ac:dyDescent="0.3">
      <c r="AL6568" s="2"/>
      <c r="AM6568" s="2"/>
      <c r="AN6568" s="2"/>
      <c r="AO6568" s="2"/>
      <c r="AP6568" s="2"/>
      <c r="AQ6568" s="2"/>
      <c r="AR6568" s="2"/>
      <c r="AS6568" s="2"/>
      <c r="AT6568" s="2"/>
      <c r="AU6568" s="2"/>
      <c r="AV6568" s="2"/>
      <c r="AW6568" s="2"/>
      <c r="AX6568" s="2"/>
      <c r="AY6568" s="2"/>
      <c r="AZ6568" s="2"/>
      <c r="BA6568" s="2"/>
      <c r="BB6568" s="2"/>
      <c r="BC6568" s="2"/>
      <c r="BD6568" s="2"/>
      <c r="BE6568" s="2"/>
      <c r="BF6568" s="2"/>
      <c r="BG6568" s="2"/>
      <c r="BH6568" s="2"/>
      <c r="BI6568" s="2"/>
      <c r="BJ6568" s="2"/>
      <c r="BK6568" s="2"/>
      <c r="BL6568" s="2"/>
      <c r="BM6568" s="2"/>
      <c r="BN6568" s="2"/>
      <c r="BO6568" s="2"/>
      <c r="BP6568" s="2"/>
      <c r="BQ6568" s="2"/>
      <c r="BR6568" s="2"/>
      <c r="BS6568" s="2"/>
      <c r="BT6568" s="2"/>
      <c r="BU6568" s="2"/>
      <c r="BV6568" s="2"/>
      <c r="BW6568" s="2"/>
      <c r="BX6568" s="2"/>
      <c r="BY6568" s="2"/>
    </row>
    <row r="6569" spans="38:77" s="11" customFormat="1" x14ac:dyDescent="0.3">
      <c r="AL6569" s="2"/>
      <c r="AM6569" s="2"/>
      <c r="AN6569" s="2"/>
      <c r="AO6569" s="2"/>
      <c r="AP6569" s="2"/>
      <c r="AQ6569" s="2"/>
      <c r="AR6569" s="2"/>
      <c r="AS6569" s="2"/>
      <c r="AT6569" s="2"/>
      <c r="AU6569" s="2"/>
      <c r="AV6569" s="2"/>
      <c r="AW6569" s="2"/>
      <c r="AX6569" s="2"/>
      <c r="AY6569" s="2"/>
      <c r="AZ6569" s="2"/>
      <c r="BA6569" s="2"/>
      <c r="BB6569" s="2"/>
      <c r="BC6569" s="2"/>
      <c r="BD6569" s="2"/>
      <c r="BE6569" s="2"/>
      <c r="BF6569" s="2"/>
      <c r="BG6569" s="2"/>
      <c r="BH6569" s="2"/>
      <c r="BI6569" s="2"/>
      <c r="BJ6569" s="2"/>
      <c r="BK6569" s="2"/>
      <c r="BL6569" s="2"/>
      <c r="BM6569" s="2"/>
      <c r="BN6569" s="2"/>
      <c r="BO6569" s="2"/>
      <c r="BP6569" s="2"/>
      <c r="BQ6569" s="2"/>
      <c r="BR6569" s="2"/>
      <c r="BS6569" s="2"/>
      <c r="BT6569" s="2"/>
      <c r="BU6569" s="2"/>
      <c r="BV6569" s="2"/>
      <c r="BW6569" s="2"/>
      <c r="BX6569" s="2"/>
      <c r="BY6569" s="2"/>
    </row>
    <row r="6570" spans="38:77" s="11" customFormat="1" x14ac:dyDescent="0.3">
      <c r="AL6570" s="2"/>
      <c r="AM6570" s="2"/>
      <c r="AN6570" s="2"/>
      <c r="AO6570" s="2"/>
      <c r="AP6570" s="2"/>
      <c r="AQ6570" s="2"/>
      <c r="AR6570" s="2"/>
      <c r="AS6570" s="2"/>
      <c r="AT6570" s="2"/>
      <c r="AU6570" s="2"/>
      <c r="AV6570" s="2"/>
      <c r="AW6570" s="2"/>
      <c r="AX6570" s="2"/>
      <c r="AY6570" s="2"/>
      <c r="AZ6570" s="2"/>
      <c r="BA6570" s="2"/>
      <c r="BB6570" s="2"/>
      <c r="BC6570" s="2"/>
      <c r="BD6570" s="2"/>
      <c r="BE6570" s="2"/>
      <c r="BF6570" s="2"/>
      <c r="BG6570" s="2"/>
      <c r="BH6570" s="2"/>
      <c r="BI6570" s="2"/>
      <c r="BJ6570" s="2"/>
      <c r="BK6570" s="2"/>
      <c r="BL6570" s="2"/>
      <c r="BM6570" s="2"/>
      <c r="BN6570" s="2"/>
      <c r="BO6570" s="2"/>
      <c r="BP6570" s="2"/>
      <c r="BQ6570" s="2"/>
      <c r="BR6570" s="2"/>
      <c r="BS6570" s="2"/>
      <c r="BT6570" s="2"/>
      <c r="BU6570" s="2"/>
      <c r="BV6570" s="2"/>
      <c r="BW6570" s="2"/>
      <c r="BX6570" s="2"/>
      <c r="BY6570" s="2"/>
    </row>
    <row r="6571" spans="38:77" s="11" customFormat="1" x14ac:dyDescent="0.3">
      <c r="AL6571" s="2"/>
      <c r="AM6571" s="2"/>
      <c r="AN6571" s="2"/>
      <c r="AO6571" s="2"/>
      <c r="AP6571" s="2"/>
      <c r="AQ6571" s="2"/>
      <c r="AR6571" s="2"/>
      <c r="AS6571" s="2"/>
      <c r="AT6571" s="2"/>
      <c r="AU6571" s="2"/>
      <c r="AV6571" s="2"/>
      <c r="AW6571" s="2"/>
      <c r="AX6571" s="2"/>
      <c r="AY6571" s="2"/>
      <c r="AZ6571" s="2"/>
      <c r="BA6571" s="2"/>
      <c r="BB6571" s="2"/>
      <c r="BC6571" s="2"/>
      <c r="BD6571" s="2"/>
      <c r="BE6571" s="2"/>
      <c r="BF6571" s="2"/>
      <c r="BG6571" s="2"/>
      <c r="BH6571" s="2"/>
      <c r="BI6571" s="2"/>
      <c r="BJ6571" s="2"/>
      <c r="BK6571" s="2"/>
      <c r="BL6571" s="2"/>
      <c r="BM6571" s="2"/>
      <c r="BN6571" s="2"/>
      <c r="BO6571" s="2"/>
      <c r="BP6571" s="2"/>
      <c r="BQ6571" s="2"/>
      <c r="BR6571" s="2"/>
      <c r="BS6571" s="2"/>
      <c r="BT6571" s="2"/>
      <c r="BU6571" s="2"/>
      <c r="BV6571" s="2"/>
      <c r="BW6571" s="2"/>
      <c r="BX6571" s="2"/>
      <c r="BY6571" s="2"/>
    </row>
    <row r="6572" spans="38:77" s="11" customFormat="1" x14ac:dyDescent="0.3">
      <c r="AL6572" s="2"/>
      <c r="AM6572" s="2"/>
      <c r="AN6572" s="2"/>
      <c r="AO6572" s="2"/>
      <c r="AP6572" s="2"/>
      <c r="AQ6572" s="2"/>
      <c r="AR6572" s="2"/>
      <c r="AS6572" s="2"/>
      <c r="AT6572" s="2"/>
      <c r="AU6572" s="2"/>
      <c r="AV6572" s="2"/>
      <c r="AW6572" s="2"/>
      <c r="AX6572" s="2"/>
      <c r="AY6572" s="2"/>
      <c r="AZ6572" s="2"/>
      <c r="BA6572" s="2"/>
      <c r="BB6572" s="2"/>
      <c r="BC6572" s="2"/>
      <c r="BD6572" s="2"/>
      <c r="BE6572" s="2"/>
      <c r="BF6572" s="2"/>
      <c r="BG6572" s="2"/>
      <c r="BH6572" s="2"/>
      <c r="BI6572" s="2"/>
      <c r="BJ6572" s="2"/>
      <c r="BK6572" s="2"/>
      <c r="BL6572" s="2"/>
      <c r="BM6572" s="2"/>
      <c r="BN6572" s="2"/>
      <c r="BO6572" s="2"/>
      <c r="BP6572" s="2"/>
      <c r="BQ6572" s="2"/>
      <c r="BR6572" s="2"/>
      <c r="BS6572" s="2"/>
      <c r="BT6572" s="2"/>
      <c r="BU6572" s="2"/>
      <c r="BV6572" s="2"/>
      <c r="BW6572" s="2"/>
      <c r="BX6572" s="2"/>
      <c r="BY6572" s="2"/>
    </row>
    <row r="6573" spans="38:77" s="11" customFormat="1" x14ac:dyDescent="0.3">
      <c r="AL6573" s="2"/>
      <c r="AM6573" s="2"/>
      <c r="AN6573" s="2"/>
      <c r="AO6573" s="2"/>
      <c r="AP6573" s="2"/>
      <c r="AQ6573" s="2"/>
      <c r="AR6573" s="2"/>
      <c r="AS6573" s="2"/>
      <c r="AT6573" s="2"/>
      <c r="AU6573" s="2"/>
      <c r="AV6573" s="2"/>
      <c r="AW6573" s="2"/>
      <c r="AX6573" s="2"/>
      <c r="AY6573" s="2"/>
      <c r="AZ6573" s="2"/>
      <c r="BA6573" s="2"/>
      <c r="BB6573" s="2"/>
      <c r="BC6573" s="2"/>
      <c r="BD6573" s="2"/>
      <c r="BE6573" s="2"/>
      <c r="BF6573" s="2"/>
      <c r="BG6573" s="2"/>
      <c r="BH6573" s="2"/>
      <c r="BI6573" s="2"/>
      <c r="BJ6573" s="2"/>
      <c r="BK6573" s="2"/>
      <c r="BL6573" s="2"/>
      <c r="BM6573" s="2"/>
      <c r="BN6573" s="2"/>
      <c r="BO6573" s="2"/>
      <c r="BP6573" s="2"/>
      <c r="BQ6573" s="2"/>
      <c r="BR6573" s="2"/>
      <c r="BS6573" s="2"/>
      <c r="BT6573" s="2"/>
      <c r="BU6573" s="2"/>
      <c r="BV6573" s="2"/>
      <c r="BW6573" s="2"/>
      <c r="BX6573" s="2"/>
      <c r="BY6573" s="2"/>
    </row>
    <row r="6574" spans="38:77" s="11" customFormat="1" x14ac:dyDescent="0.3">
      <c r="AL6574" s="2"/>
      <c r="AM6574" s="2"/>
      <c r="AN6574" s="2"/>
      <c r="AO6574" s="2"/>
      <c r="AP6574" s="2"/>
      <c r="AQ6574" s="2"/>
      <c r="AR6574" s="2"/>
      <c r="AS6574" s="2"/>
      <c r="AT6574" s="2"/>
      <c r="AU6574" s="2"/>
      <c r="AV6574" s="2"/>
      <c r="AW6574" s="2"/>
      <c r="AX6574" s="2"/>
      <c r="AY6574" s="2"/>
      <c r="AZ6574" s="2"/>
      <c r="BA6574" s="2"/>
      <c r="BB6574" s="2"/>
      <c r="BC6574" s="2"/>
      <c r="BD6574" s="2"/>
      <c r="BE6574" s="2"/>
      <c r="BF6574" s="2"/>
      <c r="BG6574" s="2"/>
      <c r="BH6574" s="2"/>
      <c r="BI6574" s="2"/>
      <c r="BJ6574" s="2"/>
      <c r="BK6574" s="2"/>
      <c r="BL6574" s="2"/>
      <c r="BM6574" s="2"/>
      <c r="BN6574" s="2"/>
      <c r="BO6574" s="2"/>
      <c r="BP6574" s="2"/>
      <c r="BQ6574" s="2"/>
      <c r="BR6574" s="2"/>
      <c r="BS6574" s="2"/>
      <c r="BT6574" s="2"/>
      <c r="BU6574" s="2"/>
      <c r="BV6574" s="2"/>
      <c r="BW6574" s="2"/>
      <c r="BX6574" s="2"/>
      <c r="BY6574" s="2"/>
    </row>
    <row r="6575" spans="38:77" s="11" customFormat="1" x14ac:dyDescent="0.3">
      <c r="AL6575" s="2"/>
      <c r="AM6575" s="2"/>
      <c r="AN6575" s="2"/>
      <c r="AO6575" s="2"/>
      <c r="AP6575" s="2"/>
      <c r="AQ6575" s="2"/>
      <c r="AR6575" s="2"/>
      <c r="AS6575" s="2"/>
      <c r="AT6575" s="2"/>
      <c r="AU6575" s="2"/>
      <c r="AV6575" s="2"/>
      <c r="AW6575" s="2"/>
      <c r="AX6575" s="2"/>
      <c r="AY6575" s="2"/>
      <c r="AZ6575" s="2"/>
      <c r="BA6575" s="2"/>
      <c r="BB6575" s="2"/>
      <c r="BC6575" s="2"/>
      <c r="BD6575" s="2"/>
      <c r="BE6575" s="2"/>
      <c r="BF6575" s="2"/>
      <c r="BG6575" s="2"/>
      <c r="BH6575" s="2"/>
      <c r="BI6575" s="2"/>
      <c r="BJ6575" s="2"/>
      <c r="BK6575" s="2"/>
      <c r="BL6575" s="2"/>
      <c r="BM6575" s="2"/>
      <c r="BN6575" s="2"/>
      <c r="BO6575" s="2"/>
      <c r="BP6575" s="2"/>
      <c r="BQ6575" s="2"/>
      <c r="BR6575" s="2"/>
      <c r="BS6575" s="2"/>
      <c r="BT6575" s="2"/>
      <c r="BU6575" s="2"/>
      <c r="BV6575" s="2"/>
      <c r="BW6575" s="2"/>
      <c r="BX6575" s="2"/>
      <c r="BY6575" s="2"/>
    </row>
    <row r="6576" spans="38:77" s="11" customFormat="1" x14ac:dyDescent="0.3">
      <c r="AL6576" s="2"/>
      <c r="AM6576" s="2"/>
      <c r="AN6576" s="2"/>
      <c r="AO6576" s="2"/>
      <c r="AP6576" s="2"/>
      <c r="AQ6576" s="2"/>
      <c r="AR6576" s="2"/>
      <c r="AS6576" s="2"/>
      <c r="AT6576" s="2"/>
      <c r="AU6576" s="2"/>
      <c r="AV6576" s="2"/>
      <c r="AW6576" s="2"/>
      <c r="AX6576" s="2"/>
      <c r="AY6576" s="2"/>
      <c r="AZ6576" s="2"/>
      <c r="BA6576" s="2"/>
      <c r="BB6576" s="2"/>
      <c r="BC6576" s="2"/>
      <c r="BD6576" s="2"/>
      <c r="BE6576" s="2"/>
      <c r="BF6576" s="2"/>
      <c r="BG6576" s="2"/>
      <c r="BH6576" s="2"/>
      <c r="BI6576" s="2"/>
      <c r="BJ6576" s="2"/>
      <c r="BK6576" s="2"/>
      <c r="BL6576" s="2"/>
      <c r="BM6576" s="2"/>
      <c r="BN6576" s="2"/>
      <c r="BO6576" s="2"/>
      <c r="BP6576" s="2"/>
      <c r="BQ6576" s="2"/>
      <c r="BR6576" s="2"/>
      <c r="BS6576" s="2"/>
      <c r="BT6576" s="2"/>
      <c r="BU6576" s="2"/>
      <c r="BV6576" s="2"/>
      <c r="BW6576" s="2"/>
      <c r="BX6576" s="2"/>
      <c r="BY6576" s="2"/>
    </row>
    <row r="6577" spans="38:77" s="11" customFormat="1" x14ac:dyDescent="0.3">
      <c r="AL6577" s="2"/>
      <c r="AM6577" s="2"/>
      <c r="AN6577" s="2"/>
      <c r="AO6577" s="2"/>
      <c r="AP6577" s="2"/>
      <c r="AQ6577" s="2"/>
      <c r="AR6577" s="2"/>
      <c r="AS6577" s="2"/>
      <c r="AT6577" s="2"/>
      <c r="AU6577" s="2"/>
      <c r="AV6577" s="2"/>
      <c r="AW6577" s="2"/>
      <c r="AX6577" s="2"/>
      <c r="AY6577" s="2"/>
      <c r="AZ6577" s="2"/>
      <c r="BA6577" s="2"/>
      <c r="BB6577" s="2"/>
      <c r="BC6577" s="2"/>
      <c r="BD6577" s="2"/>
      <c r="BE6577" s="2"/>
      <c r="BF6577" s="2"/>
      <c r="BG6577" s="2"/>
      <c r="BH6577" s="2"/>
      <c r="BI6577" s="2"/>
      <c r="BJ6577" s="2"/>
      <c r="BK6577" s="2"/>
      <c r="BL6577" s="2"/>
      <c r="BM6577" s="2"/>
      <c r="BN6577" s="2"/>
      <c r="BO6577" s="2"/>
      <c r="BP6577" s="2"/>
      <c r="BQ6577" s="2"/>
      <c r="BR6577" s="2"/>
      <c r="BS6577" s="2"/>
      <c r="BT6577" s="2"/>
      <c r="BU6577" s="2"/>
      <c r="BV6577" s="2"/>
      <c r="BW6577" s="2"/>
      <c r="BX6577" s="2"/>
      <c r="BY6577" s="2"/>
    </row>
    <row r="6578" spans="38:77" s="11" customFormat="1" x14ac:dyDescent="0.3">
      <c r="AL6578" s="2"/>
      <c r="AM6578" s="2"/>
      <c r="AN6578" s="2"/>
      <c r="AO6578" s="2"/>
      <c r="AP6578" s="2"/>
      <c r="AQ6578" s="2"/>
      <c r="AR6578" s="2"/>
      <c r="AS6578" s="2"/>
      <c r="AT6578" s="2"/>
      <c r="AU6578" s="2"/>
      <c r="AV6578" s="2"/>
      <c r="AW6578" s="2"/>
      <c r="AX6578" s="2"/>
      <c r="AY6578" s="2"/>
      <c r="AZ6578" s="2"/>
      <c r="BA6578" s="2"/>
      <c r="BB6578" s="2"/>
      <c r="BC6578" s="2"/>
      <c r="BD6578" s="2"/>
      <c r="BE6578" s="2"/>
      <c r="BF6578" s="2"/>
      <c r="BG6578" s="2"/>
      <c r="BH6578" s="2"/>
      <c r="BI6578" s="2"/>
      <c r="BJ6578" s="2"/>
      <c r="BK6578" s="2"/>
      <c r="BL6578" s="2"/>
      <c r="BM6578" s="2"/>
      <c r="BN6578" s="2"/>
      <c r="BO6578" s="2"/>
      <c r="BP6578" s="2"/>
      <c r="BQ6578" s="2"/>
      <c r="BR6578" s="2"/>
      <c r="BS6578" s="2"/>
      <c r="BT6578" s="2"/>
      <c r="BU6578" s="2"/>
      <c r="BV6578" s="2"/>
      <c r="BW6578" s="2"/>
      <c r="BX6578" s="2"/>
      <c r="BY6578" s="2"/>
    </row>
    <row r="6579" spans="38:77" s="11" customFormat="1" x14ac:dyDescent="0.3">
      <c r="AL6579" s="2"/>
      <c r="AM6579" s="2"/>
      <c r="AN6579" s="2"/>
      <c r="AO6579" s="2"/>
      <c r="AP6579" s="2"/>
      <c r="AQ6579" s="2"/>
      <c r="AR6579" s="2"/>
      <c r="AS6579" s="2"/>
      <c r="AT6579" s="2"/>
      <c r="AU6579" s="2"/>
      <c r="AV6579" s="2"/>
      <c r="AW6579" s="2"/>
      <c r="AX6579" s="2"/>
      <c r="AY6579" s="2"/>
      <c r="AZ6579" s="2"/>
      <c r="BA6579" s="2"/>
      <c r="BB6579" s="2"/>
      <c r="BC6579" s="2"/>
      <c r="BD6579" s="2"/>
      <c r="BE6579" s="2"/>
      <c r="BF6579" s="2"/>
      <c r="BG6579" s="2"/>
      <c r="BH6579" s="2"/>
      <c r="BI6579" s="2"/>
      <c r="BJ6579" s="2"/>
      <c r="BK6579" s="2"/>
      <c r="BL6579" s="2"/>
      <c r="BM6579" s="2"/>
      <c r="BN6579" s="2"/>
      <c r="BO6579" s="2"/>
      <c r="BP6579" s="2"/>
      <c r="BQ6579" s="2"/>
      <c r="BR6579" s="2"/>
      <c r="BS6579" s="2"/>
      <c r="BT6579" s="2"/>
      <c r="BU6579" s="2"/>
      <c r="BV6579" s="2"/>
      <c r="BW6579" s="2"/>
      <c r="BX6579" s="2"/>
      <c r="BY6579" s="2"/>
    </row>
    <row r="6580" spans="38:77" s="11" customFormat="1" x14ac:dyDescent="0.3">
      <c r="AL6580" s="2"/>
      <c r="AM6580" s="2"/>
      <c r="AN6580" s="2"/>
      <c r="AO6580" s="2"/>
      <c r="AP6580" s="2"/>
      <c r="AQ6580" s="2"/>
      <c r="AR6580" s="2"/>
      <c r="AS6580" s="2"/>
      <c r="AT6580" s="2"/>
      <c r="AU6580" s="2"/>
      <c r="AV6580" s="2"/>
      <c r="AW6580" s="2"/>
      <c r="AX6580" s="2"/>
      <c r="AY6580" s="2"/>
      <c r="AZ6580" s="2"/>
      <c r="BA6580" s="2"/>
      <c r="BB6580" s="2"/>
      <c r="BC6580" s="2"/>
      <c r="BD6580" s="2"/>
      <c r="BE6580" s="2"/>
      <c r="BF6580" s="2"/>
      <c r="BG6580" s="2"/>
      <c r="BH6580" s="2"/>
      <c r="BI6580" s="2"/>
      <c r="BJ6580" s="2"/>
      <c r="BK6580" s="2"/>
      <c r="BL6580" s="2"/>
      <c r="BM6580" s="2"/>
      <c r="BN6580" s="2"/>
      <c r="BO6580" s="2"/>
      <c r="BP6580" s="2"/>
      <c r="BQ6580" s="2"/>
      <c r="BR6580" s="2"/>
      <c r="BS6580" s="2"/>
      <c r="BT6580" s="2"/>
      <c r="BU6580" s="2"/>
      <c r="BV6580" s="2"/>
      <c r="BW6580" s="2"/>
      <c r="BX6580" s="2"/>
      <c r="BY6580" s="2"/>
    </row>
    <row r="6581" spans="38:77" s="11" customFormat="1" x14ac:dyDescent="0.3">
      <c r="AL6581" s="2"/>
      <c r="AM6581" s="2"/>
      <c r="AN6581" s="2"/>
      <c r="AO6581" s="2"/>
      <c r="AP6581" s="2"/>
      <c r="AQ6581" s="2"/>
      <c r="AR6581" s="2"/>
      <c r="AS6581" s="2"/>
      <c r="AT6581" s="2"/>
      <c r="AU6581" s="2"/>
      <c r="AV6581" s="2"/>
      <c r="AW6581" s="2"/>
      <c r="AX6581" s="2"/>
      <c r="AY6581" s="2"/>
      <c r="AZ6581" s="2"/>
      <c r="BA6581" s="2"/>
      <c r="BB6581" s="2"/>
      <c r="BC6581" s="2"/>
      <c r="BD6581" s="2"/>
      <c r="BE6581" s="2"/>
      <c r="BF6581" s="2"/>
      <c r="BG6581" s="2"/>
      <c r="BH6581" s="2"/>
      <c r="BI6581" s="2"/>
      <c r="BJ6581" s="2"/>
      <c r="BK6581" s="2"/>
      <c r="BL6581" s="2"/>
      <c r="BM6581" s="2"/>
      <c r="BN6581" s="2"/>
      <c r="BO6581" s="2"/>
      <c r="BP6581" s="2"/>
      <c r="BQ6581" s="2"/>
      <c r="BR6581" s="2"/>
      <c r="BS6581" s="2"/>
      <c r="BT6581" s="2"/>
      <c r="BU6581" s="2"/>
      <c r="BV6581" s="2"/>
      <c r="BW6581" s="2"/>
      <c r="BX6581" s="2"/>
      <c r="BY6581" s="2"/>
    </row>
    <row r="6582" spans="38:77" s="11" customFormat="1" x14ac:dyDescent="0.3">
      <c r="AL6582" s="2"/>
      <c r="AM6582" s="2"/>
      <c r="AN6582" s="2"/>
      <c r="AO6582" s="2"/>
      <c r="AP6582" s="2"/>
      <c r="AQ6582" s="2"/>
      <c r="AR6582" s="2"/>
      <c r="AS6582" s="2"/>
      <c r="AT6582" s="2"/>
      <c r="AU6582" s="2"/>
      <c r="AV6582" s="2"/>
      <c r="AW6582" s="2"/>
      <c r="AX6582" s="2"/>
      <c r="AY6582" s="2"/>
      <c r="AZ6582" s="2"/>
      <c r="BA6582" s="2"/>
      <c r="BB6582" s="2"/>
      <c r="BC6582" s="2"/>
      <c r="BD6582" s="2"/>
      <c r="BE6582" s="2"/>
      <c r="BF6582" s="2"/>
      <c r="BG6582" s="2"/>
      <c r="BH6582" s="2"/>
      <c r="BI6582" s="2"/>
      <c r="BJ6582" s="2"/>
      <c r="BK6582" s="2"/>
      <c r="BL6582" s="2"/>
      <c r="BM6582" s="2"/>
      <c r="BN6582" s="2"/>
      <c r="BO6582" s="2"/>
      <c r="BP6582" s="2"/>
      <c r="BQ6582" s="2"/>
      <c r="BR6582" s="2"/>
      <c r="BS6582" s="2"/>
      <c r="BT6582" s="2"/>
      <c r="BU6582" s="2"/>
      <c r="BV6582" s="2"/>
      <c r="BW6582" s="2"/>
      <c r="BX6582" s="2"/>
      <c r="BY6582" s="2"/>
    </row>
    <row r="6583" spans="38:77" s="11" customFormat="1" x14ac:dyDescent="0.3">
      <c r="AL6583" s="2"/>
      <c r="AM6583" s="2"/>
      <c r="AN6583" s="2"/>
      <c r="AO6583" s="2"/>
      <c r="AP6583" s="2"/>
      <c r="AQ6583" s="2"/>
      <c r="AR6583" s="2"/>
      <c r="AS6583" s="2"/>
      <c r="AT6583" s="2"/>
      <c r="AU6583" s="2"/>
      <c r="AV6583" s="2"/>
      <c r="AW6583" s="2"/>
      <c r="AX6583" s="2"/>
      <c r="AY6583" s="2"/>
      <c r="AZ6583" s="2"/>
      <c r="BA6583" s="2"/>
      <c r="BB6583" s="2"/>
      <c r="BC6583" s="2"/>
      <c r="BD6583" s="2"/>
      <c r="BE6583" s="2"/>
      <c r="BF6583" s="2"/>
      <c r="BG6583" s="2"/>
      <c r="BH6583" s="2"/>
      <c r="BI6583" s="2"/>
      <c r="BJ6583" s="2"/>
      <c r="BK6583" s="2"/>
      <c r="BL6583" s="2"/>
      <c r="BM6583" s="2"/>
      <c r="BN6583" s="2"/>
      <c r="BO6583" s="2"/>
      <c r="BP6583" s="2"/>
      <c r="BQ6583" s="2"/>
      <c r="BR6583" s="2"/>
      <c r="BS6583" s="2"/>
      <c r="BT6583" s="2"/>
      <c r="BU6583" s="2"/>
      <c r="BV6583" s="2"/>
      <c r="BW6583" s="2"/>
      <c r="BX6583" s="2"/>
      <c r="BY6583" s="2"/>
    </row>
    <row r="6584" spans="38:77" s="11" customFormat="1" x14ac:dyDescent="0.3">
      <c r="AL6584" s="2"/>
      <c r="AM6584" s="2"/>
      <c r="AN6584" s="2"/>
      <c r="AO6584" s="2"/>
      <c r="AP6584" s="2"/>
      <c r="AQ6584" s="2"/>
      <c r="AR6584" s="2"/>
      <c r="AS6584" s="2"/>
      <c r="AT6584" s="2"/>
      <c r="AU6584" s="2"/>
      <c r="AV6584" s="2"/>
      <c r="AW6584" s="2"/>
      <c r="AX6584" s="2"/>
      <c r="AY6584" s="2"/>
      <c r="AZ6584" s="2"/>
      <c r="BA6584" s="2"/>
      <c r="BB6584" s="2"/>
      <c r="BC6584" s="2"/>
      <c r="BD6584" s="2"/>
      <c r="BE6584" s="2"/>
      <c r="BF6584" s="2"/>
      <c r="BG6584" s="2"/>
      <c r="BH6584" s="2"/>
      <c r="BI6584" s="2"/>
      <c r="BJ6584" s="2"/>
      <c r="BK6584" s="2"/>
      <c r="BL6584" s="2"/>
      <c r="BM6584" s="2"/>
      <c r="BN6584" s="2"/>
      <c r="BO6584" s="2"/>
      <c r="BP6584" s="2"/>
      <c r="BQ6584" s="2"/>
      <c r="BR6584" s="2"/>
      <c r="BS6584" s="2"/>
      <c r="BT6584" s="2"/>
      <c r="BU6584" s="2"/>
      <c r="BV6584" s="2"/>
      <c r="BW6584" s="2"/>
      <c r="BX6584" s="2"/>
      <c r="BY6584" s="2"/>
    </row>
    <row r="6585" spans="38:77" s="11" customFormat="1" x14ac:dyDescent="0.3">
      <c r="AL6585" s="2"/>
      <c r="AM6585" s="2"/>
      <c r="AN6585" s="2"/>
      <c r="AO6585" s="2"/>
      <c r="AP6585" s="2"/>
      <c r="AQ6585" s="2"/>
      <c r="AR6585" s="2"/>
      <c r="AS6585" s="2"/>
      <c r="AT6585" s="2"/>
      <c r="AU6585" s="2"/>
      <c r="AV6585" s="2"/>
      <c r="AW6585" s="2"/>
      <c r="AX6585" s="2"/>
      <c r="AY6585" s="2"/>
      <c r="AZ6585" s="2"/>
      <c r="BA6585" s="2"/>
      <c r="BB6585" s="2"/>
      <c r="BC6585" s="2"/>
      <c r="BD6585" s="2"/>
      <c r="BE6585" s="2"/>
      <c r="BF6585" s="2"/>
      <c r="BG6585" s="2"/>
      <c r="BH6585" s="2"/>
      <c r="BI6585" s="2"/>
      <c r="BJ6585" s="2"/>
      <c r="BK6585" s="2"/>
      <c r="BL6585" s="2"/>
      <c r="BM6585" s="2"/>
      <c r="BN6585" s="2"/>
      <c r="BO6585" s="2"/>
      <c r="BP6585" s="2"/>
      <c r="BQ6585" s="2"/>
      <c r="BR6585" s="2"/>
      <c r="BS6585" s="2"/>
      <c r="BT6585" s="2"/>
      <c r="BU6585" s="2"/>
      <c r="BV6585" s="2"/>
      <c r="BW6585" s="2"/>
      <c r="BX6585" s="2"/>
      <c r="BY6585" s="2"/>
    </row>
    <row r="6586" spans="38:77" s="11" customFormat="1" x14ac:dyDescent="0.3">
      <c r="AL6586" s="2"/>
      <c r="AM6586" s="2"/>
      <c r="AN6586" s="2"/>
      <c r="AO6586" s="2"/>
      <c r="AP6586" s="2"/>
      <c r="AQ6586" s="2"/>
      <c r="AR6586" s="2"/>
      <c r="AS6586" s="2"/>
      <c r="AT6586" s="2"/>
      <c r="AU6586" s="2"/>
      <c r="AV6586" s="2"/>
      <c r="AW6586" s="2"/>
      <c r="AX6586" s="2"/>
      <c r="AY6586" s="2"/>
      <c r="AZ6586" s="2"/>
      <c r="BA6586" s="2"/>
      <c r="BB6586" s="2"/>
      <c r="BC6586" s="2"/>
      <c r="BD6586" s="2"/>
      <c r="BE6586" s="2"/>
      <c r="BF6586" s="2"/>
      <c r="BG6586" s="2"/>
      <c r="BH6586" s="2"/>
      <c r="BI6586" s="2"/>
      <c r="BJ6586" s="2"/>
      <c r="BK6586" s="2"/>
      <c r="BL6586" s="2"/>
      <c r="BM6586" s="2"/>
      <c r="BN6586" s="2"/>
      <c r="BO6586" s="2"/>
      <c r="BP6586" s="2"/>
      <c r="BQ6586" s="2"/>
      <c r="BR6586" s="2"/>
      <c r="BS6586" s="2"/>
      <c r="BT6586" s="2"/>
      <c r="BU6586" s="2"/>
      <c r="BV6586" s="2"/>
      <c r="BW6586" s="2"/>
      <c r="BX6586" s="2"/>
      <c r="BY6586" s="2"/>
    </row>
    <row r="6587" spans="38:77" s="11" customFormat="1" x14ac:dyDescent="0.3">
      <c r="AL6587" s="2"/>
      <c r="AM6587" s="2"/>
      <c r="AN6587" s="2"/>
      <c r="AO6587" s="2"/>
      <c r="AP6587" s="2"/>
      <c r="AQ6587" s="2"/>
      <c r="AR6587" s="2"/>
      <c r="AS6587" s="2"/>
      <c r="AT6587" s="2"/>
      <c r="AU6587" s="2"/>
      <c r="AV6587" s="2"/>
      <c r="AW6587" s="2"/>
      <c r="AX6587" s="2"/>
      <c r="AY6587" s="2"/>
      <c r="AZ6587" s="2"/>
      <c r="BA6587" s="2"/>
      <c r="BB6587" s="2"/>
      <c r="BC6587" s="2"/>
      <c r="BD6587" s="2"/>
      <c r="BE6587" s="2"/>
      <c r="BF6587" s="2"/>
      <c r="BG6587" s="2"/>
      <c r="BH6587" s="2"/>
      <c r="BI6587" s="2"/>
      <c r="BJ6587" s="2"/>
      <c r="BK6587" s="2"/>
      <c r="BL6587" s="2"/>
      <c r="BM6587" s="2"/>
      <c r="BN6587" s="2"/>
      <c r="BO6587" s="2"/>
      <c r="BP6587" s="2"/>
      <c r="BQ6587" s="2"/>
      <c r="BR6587" s="2"/>
      <c r="BS6587" s="2"/>
      <c r="BT6587" s="2"/>
      <c r="BU6587" s="2"/>
      <c r="BV6587" s="2"/>
      <c r="BW6587" s="2"/>
      <c r="BX6587" s="2"/>
      <c r="BY6587" s="2"/>
    </row>
    <row r="6588" spans="38:77" s="11" customFormat="1" x14ac:dyDescent="0.3">
      <c r="AL6588" s="2"/>
      <c r="AM6588" s="2"/>
      <c r="AN6588" s="2"/>
      <c r="AO6588" s="2"/>
      <c r="AP6588" s="2"/>
      <c r="AQ6588" s="2"/>
      <c r="AR6588" s="2"/>
      <c r="AS6588" s="2"/>
      <c r="AT6588" s="2"/>
      <c r="AU6588" s="2"/>
      <c r="AV6588" s="2"/>
      <c r="AW6588" s="2"/>
      <c r="AX6588" s="2"/>
      <c r="AY6588" s="2"/>
      <c r="AZ6588" s="2"/>
      <c r="BA6588" s="2"/>
      <c r="BB6588" s="2"/>
      <c r="BC6588" s="2"/>
      <c r="BD6588" s="2"/>
      <c r="BE6588" s="2"/>
      <c r="BF6588" s="2"/>
      <c r="BG6588" s="2"/>
      <c r="BH6588" s="2"/>
      <c r="BI6588" s="2"/>
      <c r="BJ6588" s="2"/>
      <c r="BK6588" s="2"/>
      <c r="BL6588" s="2"/>
      <c r="BM6588" s="2"/>
      <c r="BN6588" s="2"/>
      <c r="BO6588" s="2"/>
      <c r="BP6588" s="2"/>
      <c r="BQ6588" s="2"/>
      <c r="BR6588" s="2"/>
      <c r="BS6588" s="2"/>
      <c r="BT6588" s="2"/>
      <c r="BU6588" s="2"/>
      <c r="BV6588" s="2"/>
      <c r="BW6588" s="2"/>
      <c r="BX6588" s="2"/>
      <c r="BY6588" s="2"/>
    </row>
    <row r="6589" spans="38:77" s="11" customFormat="1" x14ac:dyDescent="0.3">
      <c r="AL6589" s="2"/>
      <c r="AM6589" s="2"/>
      <c r="AN6589" s="2"/>
      <c r="AO6589" s="2"/>
      <c r="AP6589" s="2"/>
      <c r="AQ6589" s="2"/>
      <c r="AR6589" s="2"/>
      <c r="AS6589" s="2"/>
      <c r="AT6589" s="2"/>
      <c r="AU6589" s="2"/>
      <c r="AV6589" s="2"/>
      <c r="AW6589" s="2"/>
      <c r="AX6589" s="2"/>
      <c r="AY6589" s="2"/>
      <c r="AZ6589" s="2"/>
      <c r="BA6589" s="2"/>
      <c r="BB6589" s="2"/>
      <c r="BC6589" s="2"/>
      <c r="BD6589" s="2"/>
      <c r="BE6589" s="2"/>
      <c r="BF6589" s="2"/>
      <c r="BG6589" s="2"/>
      <c r="BH6589" s="2"/>
      <c r="BI6589" s="2"/>
      <c r="BJ6589" s="2"/>
      <c r="BK6589" s="2"/>
      <c r="BL6589" s="2"/>
      <c r="BM6589" s="2"/>
      <c r="BN6589" s="2"/>
      <c r="BO6589" s="2"/>
      <c r="BP6589" s="2"/>
      <c r="BQ6589" s="2"/>
      <c r="BR6589" s="2"/>
      <c r="BS6589" s="2"/>
      <c r="BT6589" s="2"/>
      <c r="BU6589" s="2"/>
      <c r="BV6589" s="2"/>
      <c r="BW6589" s="2"/>
      <c r="BX6589" s="2"/>
      <c r="BY6589" s="2"/>
    </row>
    <row r="6590" spans="38:77" s="11" customFormat="1" x14ac:dyDescent="0.3">
      <c r="AL6590" s="2"/>
      <c r="AM6590" s="2"/>
      <c r="AN6590" s="2"/>
      <c r="AO6590" s="2"/>
      <c r="AP6590" s="2"/>
      <c r="AQ6590" s="2"/>
      <c r="AR6590" s="2"/>
      <c r="AS6590" s="2"/>
      <c r="AT6590" s="2"/>
      <c r="AU6590" s="2"/>
      <c r="AV6590" s="2"/>
      <c r="AW6590" s="2"/>
      <c r="AX6590" s="2"/>
      <c r="AY6590" s="2"/>
      <c r="AZ6590" s="2"/>
      <c r="BA6590" s="2"/>
      <c r="BB6590" s="2"/>
      <c r="BC6590" s="2"/>
      <c r="BD6590" s="2"/>
      <c r="BE6590" s="2"/>
      <c r="BF6590" s="2"/>
      <c r="BG6590" s="2"/>
      <c r="BH6590" s="2"/>
      <c r="BI6590" s="2"/>
      <c r="BJ6590" s="2"/>
      <c r="BK6590" s="2"/>
      <c r="BL6590" s="2"/>
      <c r="BM6590" s="2"/>
      <c r="BN6590" s="2"/>
      <c r="BO6590" s="2"/>
      <c r="BP6590" s="2"/>
      <c r="BQ6590" s="2"/>
      <c r="BR6590" s="2"/>
      <c r="BS6590" s="2"/>
      <c r="BT6590" s="2"/>
      <c r="BU6590" s="2"/>
      <c r="BV6590" s="2"/>
      <c r="BW6590" s="2"/>
      <c r="BX6590" s="2"/>
      <c r="BY6590" s="2"/>
    </row>
    <row r="6591" spans="38:77" s="11" customFormat="1" x14ac:dyDescent="0.3">
      <c r="AL6591" s="2"/>
      <c r="AM6591" s="2"/>
      <c r="AN6591" s="2"/>
      <c r="AO6591" s="2"/>
      <c r="AP6591" s="2"/>
      <c r="AQ6591" s="2"/>
      <c r="AR6591" s="2"/>
      <c r="AS6591" s="2"/>
      <c r="AT6591" s="2"/>
      <c r="AU6591" s="2"/>
      <c r="AV6591" s="2"/>
      <c r="AW6591" s="2"/>
      <c r="AX6591" s="2"/>
      <c r="AY6591" s="2"/>
      <c r="AZ6591" s="2"/>
      <c r="BA6591" s="2"/>
      <c r="BB6591" s="2"/>
      <c r="BC6591" s="2"/>
      <c r="BD6591" s="2"/>
      <c r="BE6591" s="2"/>
      <c r="BF6591" s="2"/>
      <c r="BG6591" s="2"/>
      <c r="BH6591" s="2"/>
      <c r="BI6591" s="2"/>
      <c r="BJ6591" s="2"/>
      <c r="BK6591" s="2"/>
      <c r="BL6591" s="2"/>
      <c r="BM6591" s="2"/>
      <c r="BN6591" s="2"/>
      <c r="BO6591" s="2"/>
      <c r="BP6591" s="2"/>
      <c r="BQ6591" s="2"/>
      <c r="BR6591" s="2"/>
      <c r="BS6591" s="2"/>
      <c r="BT6591" s="2"/>
      <c r="BU6591" s="2"/>
      <c r="BV6591" s="2"/>
      <c r="BW6591" s="2"/>
      <c r="BX6591" s="2"/>
      <c r="BY6591" s="2"/>
    </row>
    <row r="6592" spans="38:77" s="11" customFormat="1" x14ac:dyDescent="0.3">
      <c r="AL6592" s="2"/>
      <c r="AM6592" s="2"/>
      <c r="AN6592" s="2"/>
      <c r="AO6592" s="2"/>
      <c r="AP6592" s="2"/>
      <c r="AQ6592" s="2"/>
      <c r="AR6592" s="2"/>
      <c r="AS6592" s="2"/>
      <c r="AT6592" s="2"/>
      <c r="AU6592" s="2"/>
      <c r="AV6592" s="2"/>
      <c r="AW6592" s="2"/>
      <c r="AX6592" s="2"/>
      <c r="AY6592" s="2"/>
      <c r="AZ6592" s="2"/>
      <c r="BA6592" s="2"/>
      <c r="BB6592" s="2"/>
      <c r="BC6592" s="2"/>
      <c r="BD6592" s="2"/>
      <c r="BE6592" s="2"/>
      <c r="BF6592" s="2"/>
      <c r="BG6592" s="2"/>
      <c r="BH6592" s="2"/>
      <c r="BI6592" s="2"/>
      <c r="BJ6592" s="2"/>
      <c r="BK6592" s="2"/>
      <c r="BL6592" s="2"/>
      <c r="BM6592" s="2"/>
      <c r="BN6592" s="2"/>
      <c r="BO6592" s="2"/>
      <c r="BP6592" s="2"/>
      <c r="BQ6592" s="2"/>
      <c r="BR6592" s="2"/>
      <c r="BS6592" s="2"/>
      <c r="BT6592" s="2"/>
      <c r="BU6592" s="2"/>
      <c r="BV6592" s="2"/>
      <c r="BW6592" s="2"/>
      <c r="BX6592" s="2"/>
      <c r="BY6592" s="2"/>
    </row>
    <row r="6593" spans="38:77" s="11" customFormat="1" x14ac:dyDescent="0.3">
      <c r="AL6593" s="2"/>
      <c r="AM6593" s="2"/>
      <c r="AN6593" s="2"/>
      <c r="AO6593" s="2"/>
      <c r="AP6593" s="2"/>
      <c r="AQ6593" s="2"/>
      <c r="AR6593" s="2"/>
      <c r="AS6593" s="2"/>
      <c r="AT6593" s="2"/>
      <c r="AU6593" s="2"/>
      <c r="AV6593" s="2"/>
      <c r="AW6593" s="2"/>
      <c r="AX6593" s="2"/>
      <c r="AY6593" s="2"/>
      <c r="AZ6593" s="2"/>
      <c r="BA6593" s="2"/>
      <c r="BB6593" s="2"/>
      <c r="BC6593" s="2"/>
      <c r="BD6593" s="2"/>
      <c r="BE6593" s="2"/>
      <c r="BF6593" s="2"/>
      <c r="BG6593" s="2"/>
      <c r="BH6593" s="2"/>
      <c r="BI6593" s="2"/>
      <c r="BJ6593" s="2"/>
      <c r="BK6593" s="2"/>
      <c r="BL6593" s="2"/>
      <c r="BM6593" s="2"/>
      <c r="BN6593" s="2"/>
      <c r="BO6593" s="2"/>
      <c r="BP6593" s="2"/>
      <c r="BQ6593" s="2"/>
      <c r="BR6593" s="2"/>
      <c r="BS6593" s="2"/>
      <c r="BT6593" s="2"/>
      <c r="BU6593" s="2"/>
      <c r="BV6593" s="2"/>
      <c r="BW6593" s="2"/>
      <c r="BX6593" s="2"/>
      <c r="BY6593" s="2"/>
    </row>
    <row r="6594" spans="38:77" s="11" customFormat="1" x14ac:dyDescent="0.3">
      <c r="AL6594" s="2"/>
      <c r="AM6594" s="2"/>
      <c r="AN6594" s="2"/>
      <c r="AO6594" s="2"/>
      <c r="AP6594" s="2"/>
      <c r="AQ6594" s="2"/>
      <c r="AR6594" s="2"/>
      <c r="AS6594" s="2"/>
      <c r="AT6594" s="2"/>
      <c r="AU6594" s="2"/>
      <c r="AV6594" s="2"/>
      <c r="AW6594" s="2"/>
      <c r="AX6594" s="2"/>
      <c r="AY6594" s="2"/>
      <c r="AZ6594" s="2"/>
      <c r="BA6594" s="2"/>
      <c r="BB6594" s="2"/>
      <c r="BC6594" s="2"/>
      <c r="BD6594" s="2"/>
      <c r="BE6594" s="2"/>
      <c r="BF6594" s="2"/>
      <c r="BG6594" s="2"/>
      <c r="BH6594" s="2"/>
      <c r="BI6594" s="2"/>
      <c r="BJ6594" s="2"/>
      <c r="BK6594" s="2"/>
      <c r="BL6594" s="2"/>
      <c r="BM6594" s="2"/>
      <c r="BN6594" s="2"/>
      <c r="BO6594" s="2"/>
      <c r="BP6594" s="2"/>
      <c r="BQ6594" s="2"/>
      <c r="BR6594" s="2"/>
      <c r="BS6594" s="2"/>
      <c r="BT6594" s="2"/>
      <c r="BU6594" s="2"/>
      <c r="BV6594" s="2"/>
      <c r="BW6594" s="2"/>
      <c r="BX6594" s="2"/>
      <c r="BY6594" s="2"/>
    </row>
    <row r="6595" spans="38:77" s="11" customFormat="1" x14ac:dyDescent="0.3">
      <c r="AL6595" s="2"/>
      <c r="AM6595" s="2"/>
      <c r="AN6595" s="2"/>
      <c r="AO6595" s="2"/>
      <c r="AP6595" s="2"/>
      <c r="AQ6595" s="2"/>
      <c r="AR6595" s="2"/>
      <c r="AS6595" s="2"/>
      <c r="AT6595" s="2"/>
      <c r="AU6595" s="2"/>
      <c r="AV6595" s="2"/>
      <c r="AW6595" s="2"/>
      <c r="AX6595" s="2"/>
      <c r="AY6595" s="2"/>
      <c r="AZ6595" s="2"/>
      <c r="BA6595" s="2"/>
      <c r="BB6595" s="2"/>
      <c r="BC6595" s="2"/>
      <c r="BD6595" s="2"/>
      <c r="BE6595" s="2"/>
      <c r="BF6595" s="2"/>
      <c r="BG6595" s="2"/>
      <c r="BH6595" s="2"/>
      <c r="BI6595" s="2"/>
      <c r="BJ6595" s="2"/>
      <c r="BK6595" s="2"/>
      <c r="BL6595" s="2"/>
      <c r="BM6595" s="2"/>
      <c r="BN6595" s="2"/>
      <c r="BO6595" s="2"/>
      <c r="BP6595" s="2"/>
      <c r="BQ6595" s="2"/>
      <c r="BR6595" s="2"/>
      <c r="BS6595" s="2"/>
      <c r="BT6595" s="2"/>
      <c r="BU6595" s="2"/>
      <c r="BV6595" s="2"/>
      <c r="BW6595" s="2"/>
      <c r="BX6595" s="2"/>
      <c r="BY6595" s="2"/>
    </row>
    <row r="6596" spans="38:77" s="11" customFormat="1" x14ac:dyDescent="0.3">
      <c r="AL6596" s="2"/>
      <c r="AM6596" s="2"/>
      <c r="AN6596" s="2"/>
      <c r="AO6596" s="2"/>
      <c r="AP6596" s="2"/>
      <c r="AQ6596" s="2"/>
      <c r="AR6596" s="2"/>
      <c r="AS6596" s="2"/>
      <c r="AT6596" s="2"/>
      <c r="AU6596" s="2"/>
      <c r="AV6596" s="2"/>
      <c r="AW6596" s="2"/>
      <c r="AX6596" s="2"/>
      <c r="AY6596" s="2"/>
      <c r="AZ6596" s="2"/>
      <c r="BA6596" s="2"/>
      <c r="BB6596" s="2"/>
      <c r="BC6596" s="2"/>
      <c r="BD6596" s="2"/>
      <c r="BE6596" s="2"/>
      <c r="BF6596" s="2"/>
      <c r="BG6596" s="2"/>
      <c r="BH6596" s="2"/>
      <c r="BI6596" s="2"/>
      <c r="BJ6596" s="2"/>
      <c r="BK6596" s="2"/>
      <c r="BL6596" s="2"/>
      <c r="BM6596" s="2"/>
      <c r="BN6596" s="2"/>
      <c r="BO6596" s="2"/>
      <c r="BP6596" s="2"/>
      <c r="BQ6596" s="2"/>
      <c r="BR6596" s="2"/>
      <c r="BS6596" s="2"/>
      <c r="BT6596" s="2"/>
      <c r="BU6596" s="2"/>
      <c r="BV6596" s="2"/>
      <c r="BW6596" s="2"/>
      <c r="BX6596" s="2"/>
      <c r="BY6596" s="2"/>
    </row>
    <row r="6597" spans="38:77" s="11" customFormat="1" x14ac:dyDescent="0.3">
      <c r="AL6597" s="2"/>
      <c r="AM6597" s="2"/>
      <c r="AN6597" s="2"/>
      <c r="AO6597" s="2"/>
      <c r="AP6597" s="2"/>
      <c r="AQ6597" s="2"/>
      <c r="AR6597" s="2"/>
      <c r="AS6597" s="2"/>
      <c r="AT6597" s="2"/>
      <c r="AU6597" s="2"/>
      <c r="AV6597" s="2"/>
      <c r="AW6597" s="2"/>
      <c r="AX6597" s="2"/>
      <c r="AY6597" s="2"/>
      <c r="AZ6597" s="2"/>
      <c r="BA6597" s="2"/>
      <c r="BB6597" s="2"/>
      <c r="BC6597" s="2"/>
      <c r="BD6597" s="2"/>
      <c r="BE6597" s="2"/>
      <c r="BF6597" s="2"/>
      <c r="BG6597" s="2"/>
      <c r="BH6597" s="2"/>
      <c r="BI6597" s="2"/>
      <c r="BJ6597" s="2"/>
      <c r="BK6597" s="2"/>
      <c r="BL6597" s="2"/>
      <c r="BM6597" s="2"/>
      <c r="BN6597" s="2"/>
      <c r="BO6597" s="2"/>
      <c r="BP6597" s="2"/>
      <c r="BQ6597" s="2"/>
      <c r="BR6597" s="2"/>
      <c r="BS6597" s="2"/>
      <c r="BT6597" s="2"/>
      <c r="BU6597" s="2"/>
      <c r="BV6597" s="2"/>
      <c r="BW6597" s="2"/>
      <c r="BX6597" s="2"/>
      <c r="BY6597" s="2"/>
    </row>
    <row r="6598" spans="38:77" s="11" customFormat="1" x14ac:dyDescent="0.3">
      <c r="AL6598" s="2"/>
      <c r="AM6598" s="2"/>
      <c r="AN6598" s="2"/>
      <c r="AO6598" s="2"/>
      <c r="AP6598" s="2"/>
      <c r="AQ6598" s="2"/>
      <c r="AR6598" s="2"/>
      <c r="AS6598" s="2"/>
      <c r="AT6598" s="2"/>
      <c r="AU6598" s="2"/>
      <c r="AV6598" s="2"/>
      <c r="AW6598" s="2"/>
      <c r="AX6598" s="2"/>
      <c r="AY6598" s="2"/>
      <c r="AZ6598" s="2"/>
      <c r="BA6598" s="2"/>
      <c r="BB6598" s="2"/>
      <c r="BC6598" s="2"/>
      <c r="BD6598" s="2"/>
      <c r="BE6598" s="2"/>
      <c r="BF6598" s="2"/>
      <c r="BG6598" s="2"/>
      <c r="BH6598" s="2"/>
      <c r="BI6598" s="2"/>
      <c r="BJ6598" s="2"/>
      <c r="BK6598" s="2"/>
      <c r="BL6598" s="2"/>
      <c r="BM6598" s="2"/>
      <c r="BN6598" s="2"/>
      <c r="BO6598" s="2"/>
      <c r="BP6598" s="2"/>
      <c r="BQ6598" s="2"/>
      <c r="BR6598" s="2"/>
      <c r="BS6598" s="2"/>
      <c r="BT6598" s="2"/>
      <c r="BU6598" s="2"/>
      <c r="BV6598" s="2"/>
      <c r="BW6598" s="2"/>
      <c r="BX6598" s="2"/>
      <c r="BY6598" s="2"/>
    </row>
    <row r="6599" spans="38:77" s="11" customFormat="1" x14ac:dyDescent="0.3">
      <c r="AL6599" s="2"/>
      <c r="AM6599" s="2"/>
      <c r="AN6599" s="2"/>
      <c r="AO6599" s="2"/>
      <c r="AP6599" s="2"/>
      <c r="AQ6599" s="2"/>
      <c r="AR6599" s="2"/>
      <c r="AS6599" s="2"/>
      <c r="AT6599" s="2"/>
      <c r="AU6599" s="2"/>
      <c r="AV6599" s="2"/>
      <c r="AW6599" s="2"/>
      <c r="AX6599" s="2"/>
      <c r="AY6599" s="2"/>
      <c r="AZ6599" s="2"/>
      <c r="BA6599" s="2"/>
      <c r="BB6599" s="2"/>
      <c r="BC6599" s="2"/>
      <c r="BD6599" s="2"/>
      <c r="BE6599" s="2"/>
      <c r="BF6599" s="2"/>
      <c r="BG6599" s="2"/>
      <c r="BH6599" s="2"/>
      <c r="BI6599" s="2"/>
      <c r="BJ6599" s="2"/>
      <c r="BK6599" s="2"/>
      <c r="BL6599" s="2"/>
      <c r="BM6599" s="2"/>
      <c r="BN6599" s="2"/>
      <c r="BO6599" s="2"/>
      <c r="BP6599" s="2"/>
      <c r="BQ6599" s="2"/>
      <c r="BR6599" s="2"/>
      <c r="BS6599" s="2"/>
      <c r="BT6599" s="2"/>
      <c r="BU6599" s="2"/>
      <c r="BV6599" s="2"/>
      <c r="BW6599" s="2"/>
      <c r="BX6599" s="2"/>
      <c r="BY6599" s="2"/>
    </row>
    <row r="6600" spans="38:77" s="11" customFormat="1" x14ac:dyDescent="0.3">
      <c r="AL6600" s="2"/>
      <c r="AM6600" s="2"/>
      <c r="AN6600" s="2"/>
      <c r="AO6600" s="2"/>
      <c r="AP6600" s="2"/>
      <c r="AQ6600" s="2"/>
      <c r="AR6600" s="2"/>
      <c r="AS6600" s="2"/>
      <c r="AT6600" s="2"/>
      <c r="AU6600" s="2"/>
      <c r="AV6600" s="2"/>
      <c r="AW6600" s="2"/>
      <c r="AX6600" s="2"/>
      <c r="AY6600" s="2"/>
      <c r="AZ6600" s="2"/>
      <c r="BA6600" s="2"/>
      <c r="BB6600" s="2"/>
      <c r="BC6600" s="2"/>
      <c r="BD6600" s="2"/>
      <c r="BE6600" s="2"/>
      <c r="BF6600" s="2"/>
      <c r="BG6600" s="2"/>
      <c r="BH6600" s="2"/>
      <c r="BI6600" s="2"/>
      <c r="BJ6600" s="2"/>
      <c r="BK6600" s="2"/>
      <c r="BL6600" s="2"/>
      <c r="BM6600" s="2"/>
      <c r="BN6600" s="2"/>
      <c r="BO6600" s="2"/>
      <c r="BP6600" s="2"/>
      <c r="BQ6600" s="2"/>
      <c r="BR6600" s="2"/>
      <c r="BS6600" s="2"/>
      <c r="BT6600" s="2"/>
      <c r="BU6600" s="2"/>
      <c r="BV6600" s="2"/>
      <c r="BW6600" s="2"/>
      <c r="BX6600" s="2"/>
      <c r="BY6600" s="2"/>
    </row>
    <row r="6601" spans="38:77" s="11" customFormat="1" x14ac:dyDescent="0.3">
      <c r="AL6601" s="2"/>
      <c r="AM6601" s="2"/>
      <c r="AN6601" s="2"/>
      <c r="AO6601" s="2"/>
      <c r="AP6601" s="2"/>
      <c r="AQ6601" s="2"/>
      <c r="AR6601" s="2"/>
      <c r="AS6601" s="2"/>
      <c r="AT6601" s="2"/>
      <c r="AU6601" s="2"/>
      <c r="AV6601" s="2"/>
      <c r="AW6601" s="2"/>
      <c r="AX6601" s="2"/>
      <c r="AY6601" s="2"/>
      <c r="AZ6601" s="2"/>
      <c r="BA6601" s="2"/>
      <c r="BB6601" s="2"/>
      <c r="BC6601" s="2"/>
      <c r="BD6601" s="2"/>
      <c r="BE6601" s="2"/>
      <c r="BF6601" s="2"/>
      <c r="BG6601" s="2"/>
      <c r="BH6601" s="2"/>
      <c r="BI6601" s="2"/>
      <c r="BJ6601" s="2"/>
      <c r="BK6601" s="2"/>
      <c r="BL6601" s="2"/>
      <c r="BM6601" s="2"/>
      <c r="BN6601" s="2"/>
      <c r="BO6601" s="2"/>
      <c r="BP6601" s="2"/>
      <c r="BQ6601" s="2"/>
      <c r="BR6601" s="2"/>
      <c r="BS6601" s="2"/>
      <c r="BT6601" s="2"/>
      <c r="BU6601" s="2"/>
      <c r="BV6601" s="2"/>
      <c r="BW6601" s="2"/>
      <c r="BX6601" s="2"/>
      <c r="BY6601" s="2"/>
    </row>
    <row r="6602" spans="38:77" s="11" customFormat="1" x14ac:dyDescent="0.3">
      <c r="AL6602" s="2"/>
      <c r="AM6602" s="2"/>
      <c r="AN6602" s="2"/>
      <c r="AO6602" s="2"/>
      <c r="AP6602" s="2"/>
      <c r="AQ6602" s="2"/>
      <c r="AR6602" s="2"/>
      <c r="AS6602" s="2"/>
      <c r="AT6602" s="2"/>
      <c r="AU6602" s="2"/>
      <c r="AV6602" s="2"/>
      <c r="AW6602" s="2"/>
      <c r="AX6602" s="2"/>
      <c r="AY6602" s="2"/>
      <c r="AZ6602" s="2"/>
      <c r="BA6602" s="2"/>
      <c r="BB6602" s="2"/>
      <c r="BC6602" s="2"/>
      <c r="BD6602" s="2"/>
      <c r="BE6602" s="2"/>
      <c r="BF6602" s="2"/>
      <c r="BG6602" s="2"/>
      <c r="BH6602" s="2"/>
      <c r="BI6602" s="2"/>
      <c r="BJ6602" s="2"/>
      <c r="BK6602" s="2"/>
      <c r="BL6602" s="2"/>
      <c r="BM6602" s="2"/>
      <c r="BN6602" s="2"/>
      <c r="BO6602" s="2"/>
      <c r="BP6602" s="2"/>
      <c r="BQ6602" s="2"/>
      <c r="BR6602" s="2"/>
      <c r="BS6602" s="2"/>
      <c r="BT6602" s="2"/>
      <c r="BU6602" s="2"/>
      <c r="BV6602" s="2"/>
      <c r="BW6602" s="2"/>
      <c r="BX6602" s="2"/>
      <c r="BY6602" s="2"/>
    </row>
    <row r="6603" spans="38:77" s="11" customFormat="1" x14ac:dyDescent="0.3">
      <c r="AL6603" s="2"/>
      <c r="AM6603" s="2"/>
      <c r="AN6603" s="2"/>
      <c r="AO6603" s="2"/>
      <c r="AP6603" s="2"/>
      <c r="AQ6603" s="2"/>
      <c r="AR6603" s="2"/>
      <c r="AS6603" s="2"/>
      <c r="AT6603" s="2"/>
      <c r="AU6603" s="2"/>
      <c r="AV6603" s="2"/>
      <c r="AW6603" s="2"/>
      <c r="AX6603" s="2"/>
      <c r="AY6603" s="2"/>
      <c r="AZ6603" s="2"/>
      <c r="BA6603" s="2"/>
      <c r="BB6603" s="2"/>
      <c r="BC6603" s="2"/>
      <c r="BD6603" s="2"/>
      <c r="BE6603" s="2"/>
      <c r="BF6603" s="2"/>
      <c r="BG6603" s="2"/>
      <c r="BH6603" s="2"/>
      <c r="BI6603" s="2"/>
      <c r="BJ6603" s="2"/>
      <c r="BK6603" s="2"/>
      <c r="BL6603" s="2"/>
      <c r="BM6603" s="2"/>
      <c r="BN6603" s="2"/>
      <c r="BO6603" s="2"/>
      <c r="BP6603" s="2"/>
      <c r="BQ6603" s="2"/>
      <c r="BR6603" s="2"/>
      <c r="BS6603" s="2"/>
      <c r="BT6603" s="2"/>
      <c r="BU6603" s="2"/>
      <c r="BV6603" s="2"/>
      <c r="BW6603" s="2"/>
      <c r="BX6603" s="2"/>
      <c r="BY6603" s="2"/>
    </row>
    <row r="6604" spans="38:77" s="11" customFormat="1" x14ac:dyDescent="0.3">
      <c r="AL6604" s="2"/>
      <c r="AM6604" s="2"/>
      <c r="AN6604" s="2"/>
      <c r="AO6604" s="2"/>
      <c r="AP6604" s="2"/>
      <c r="AQ6604" s="2"/>
      <c r="AR6604" s="2"/>
      <c r="AS6604" s="2"/>
      <c r="AT6604" s="2"/>
      <c r="AU6604" s="2"/>
      <c r="AV6604" s="2"/>
      <c r="AW6604" s="2"/>
      <c r="AX6604" s="2"/>
      <c r="AY6604" s="2"/>
      <c r="AZ6604" s="2"/>
      <c r="BA6604" s="2"/>
      <c r="BB6604" s="2"/>
      <c r="BC6604" s="2"/>
      <c r="BD6604" s="2"/>
      <c r="BE6604" s="2"/>
      <c r="BF6604" s="2"/>
      <c r="BG6604" s="2"/>
      <c r="BH6604" s="2"/>
      <c r="BI6604" s="2"/>
      <c r="BJ6604" s="2"/>
      <c r="BK6604" s="2"/>
      <c r="BL6604" s="2"/>
      <c r="BM6604" s="2"/>
      <c r="BN6604" s="2"/>
      <c r="BO6604" s="2"/>
      <c r="BP6604" s="2"/>
      <c r="BQ6604" s="2"/>
      <c r="BR6604" s="2"/>
      <c r="BS6604" s="2"/>
      <c r="BT6604" s="2"/>
      <c r="BU6604" s="2"/>
      <c r="BV6604" s="2"/>
      <c r="BW6604" s="2"/>
      <c r="BX6604" s="2"/>
      <c r="BY6604" s="2"/>
    </row>
    <row r="6605" spans="38:77" s="11" customFormat="1" x14ac:dyDescent="0.3">
      <c r="AL6605" s="2"/>
      <c r="AM6605" s="2"/>
      <c r="AN6605" s="2"/>
      <c r="AO6605" s="2"/>
      <c r="AP6605" s="2"/>
      <c r="AQ6605" s="2"/>
      <c r="AR6605" s="2"/>
      <c r="AS6605" s="2"/>
      <c r="AT6605" s="2"/>
      <c r="AU6605" s="2"/>
      <c r="AV6605" s="2"/>
      <c r="AW6605" s="2"/>
      <c r="AX6605" s="2"/>
      <c r="AY6605" s="2"/>
      <c r="AZ6605" s="2"/>
      <c r="BA6605" s="2"/>
      <c r="BB6605" s="2"/>
      <c r="BC6605" s="2"/>
      <c r="BD6605" s="2"/>
      <c r="BE6605" s="2"/>
      <c r="BF6605" s="2"/>
      <c r="BG6605" s="2"/>
      <c r="BH6605" s="2"/>
      <c r="BI6605" s="2"/>
      <c r="BJ6605" s="2"/>
      <c r="BK6605" s="2"/>
      <c r="BL6605" s="2"/>
      <c r="BM6605" s="2"/>
      <c r="BN6605" s="2"/>
      <c r="BO6605" s="2"/>
      <c r="BP6605" s="2"/>
      <c r="BQ6605" s="2"/>
      <c r="BR6605" s="2"/>
      <c r="BS6605" s="2"/>
      <c r="BT6605" s="2"/>
      <c r="BU6605" s="2"/>
      <c r="BV6605" s="2"/>
      <c r="BW6605" s="2"/>
      <c r="BX6605" s="2"/>
      <c r="BY6605" s="2"/>
    </row>
    <row r="6606" spans="38:77" s="11" customFormat="1" x14ac:dyDescent="0.3">
      <c r="AL6606" s="2"/>
      <c r="AM6606" s="2"/>
      <c r="AN6606" s="2"/>
      <c r="AO6606" s="2"/>
      <c r="AP6606" s="2"/>
      <c r="AQ6606" s="2"/>
      <c r="AR6606" s="2"/>
      <c r="AS6606" s="2"/>
      <c r="AT6606" s="2"/>
      <c r="AU6606" s="2"/>
      <c r="AV6606" s="2"/>
      <c r="AW6606" s="2"/>
      <c r="AX6606" s="2"/>
      <c r="AY6606" s="2"/>
      <c r="AZ6606" s="2"/>
      <c r="BA6606" s="2"/>
      <c r="BB6606" s="2"/>
      <c r="BC6606" s="2"/>
      <c r="BD6606" s="2"/>
      <c r="BE6606" s="2"/>
      <c r="BF6606" s="2"/>
      <c r="BG6606" s="2"/>
      <c r="BH6606" s="2"/>
      <c r="BI6606" s="2"/>
      <c r="BJ6606" s="2"/>
      <c r="BK6606" s="2"/>
      <c r="BL6606" s="2"/>
      <c r="BM6606" s="2"/>
      <c r="BN6606" s="2"/>
      <c r="BO6606" s="2"/>
      <c r="BP6606" s="2"/>
      <c r="BQ6606" s="2"/>
      <c r="BR6606" s="2"/>
      <c r="BS6606" s="2"/>
      <c r="BT6606" s="2"/>
      <c r="BU6606" s="2"/>
      <c r="BV6606" s="2"/>
      <c r="BW6606" s="2"/>
      <c r="BX6606" s="2"/>
      <c r="BY6606" s="2"/>
    </row>
    <row r="6607" spans="38:77" s="11" customFormat="1" x14ac:dyDescent="0.3">
      <c r="AL6607" s="2"/>
      <c r="AM6607" s="2"/>
      <c r="AN6607" s="2"/>
      <c r="AO6607" s="2"/>
      <c r="AP6607" s="2"/>
      <c r="AQ6607" s="2"/>
      <c r="AR6607" s="2"/>
      <c r="AS6607" s="2"/>
      <c r="AT6607" s="2"/>
      <c r="AU6607" s="2"/>
      <c r="AV6607" s="2"/>
      <c r="AW6607" s="2"/>
      <c r="AX6607" s="2"/>
      <c r="AY6607" s="2"/>
      <c r="AZ6607" s="2"/>
      <c r="BA6607" s="2"/>
      <c r="BB6607" s="2"/>
      <c r="BC6607" s="2"/>
      <c r="BD6607" s="2"/>
      <c r="BE6607" s="2"/>
      <c r="BF6607" s="2"/>
      <c r="BG6607" s="2"/>
      <c r="BH6607" s="2"/>
      <c r="BI6607" s="2"/>
      <c r="BJ6607" s="2"/>
      <c r="BK6607" s="2"/>
      <c r="BL6607" s="2"/>
      <c r="BM6607" s="2"/>
      <c r="BN6607" s="2"/>
      <c r="BO6607" s="2"/>
      <c r="BP6607" s="2"/>
      <c r="BQ6607" s="2"/>
      <c r="BR6607" s="2"/>
      <c r="BS6607" s="2"/>
      <c r="BT6607" s="2"/>
      <c r="BU6607" s="2"/>
      <c r="BV6607" s="2"/>
      <c r="BW6607" s="2"/>
      <c r="BX6607" s="2"/>
      <c r="BY6607" s="2"/>
    </row>
    <row r="6608" spans="38:77" s="11" customFormat="1" x14ac:dyDescent="0.3">
      <c r="AL6608" s="2"/>
      <c r="AM6608" s="2"/>
      <c r="AN6608" s="2"/>
      <c r="AO6608" s="2"/>
      <c r="AP6608" s="2"/>
      <c r="AQ6608" s="2"/>
      <c r="AR6608" s="2"/>
      <c r="AS6608" s="2"/>
      <c r="AT6608" s="2"/>
      <c r="AU6608" s="2"/>
      <c r="AV6608" s="2"/>
      <c r="AW6608" s="2"/>
      <c r="AX6608" s="2"/>
      <c r="AY6608" s="2"/>
      <c r="AZ6608" s="2"/>
      <c r="BA6608" s="2"/>
      <c r="BB6608" s="2"/>
      <c r="BC6608" s="2"/>
      <c r="BD6608" s="2"/>
      <c r="BE6608" s="2"/>
      <c r="BF6608" s="2"/>
      <c r="BG6608" s="2"/>
      <c r="BH6608" s="2"/>
      <c r="BI6608" s="2"/>
      <c r="BJ6608" s="2"/>
      <c r="BK6608" s="2"/>
      <c r="BL6608" s="2"/>
      <c r="BM6608" s="2"/>
      <c r="BN6608" s="2"/>
      <c r="BO6608" s="2"/>
      <c r="BP6608" s="2"/>
      <c r="BQ6608" s="2"/>
      <c r="BR6608" s="2"/>
      <c r="BS6608" s="2"/>
      <c r="BT6608" s="2"/>
      <c r="BU6608" s="2"/>
      <c r="BV6608" s="2"/>
      <c r="BW6608" s="2"/>
      <c r="BX6608" s="2"/>
      <c r="BY6608" s="2"/>
    </row>
    <row r="6609" spans="38:77" s="11" customFormat="1" x14ac:dyDescent="0.3">
      <c r="AL6609" s="2"/>
      <c r="AM6609" s="2"/>
      <c r="AN6609" s="2"/>
      <c r="AO6609" s="2"/>
      <c r="AP6609" s="2"/>
      <c r="AQ6609" s="2"/>
      <c r="AR6609" s="2"/>
      <c r="AS6609" s="2"/>
      <c r="AT6609" s="2"/>
      <c r="AU6609" s="2"/>
      <c r="AV6609" s="2"/>
      <c r="AW6609" s="2"/>
      <c r="AX6609" s="2"/>
      <c r="AY6609" s="2"/>
      <c r="AZ6609" s="2"/>
      <c r="BA6609" s="2"/>
      <c r="BB6609" s="2"/>
      <c r="BC6609" s="2"/>
      <c r="BD6609" s="2"/>
      <c r="BE6609" s="2"/>
      <c r="BF6609" s="2"/>
      <c r="BG6609" s="2"/>
      <c r="BH6609" s="2"/>
      <c r="BI6609" s="2"/>
      <c r="BJ6609" s="2"/>
      <c r="BK6609" s="2"/>
      <c r="BL6609" s="2"/>
      <c r="BM6609" s="2"/>
      <c r="BN6609" s="2"/>
      <c r="BO6609" s="2"/>
      <c r="BP6609" s="2"/>
      <c r="BQ6609" s="2"/>
      <c r="BR6609" s="2"/>
      <c r="BS6609" s="2"/>
      <c r="BT6609" s="2"/>
      <c r="BU6609" s="2"/>
      <c r="BV6609" s="2"/>
      <c r="BW6609" s="2"/>
      <c r="BX6609" s="2"/>
      <c r="BY6609" s="2"/>
    </row>
    <row r="6610" spans="38:77" s="11" customFormat="1" x14ac:dyDescent="0.3">
      <c r="AL6610" s="2"/>
      <c r="AM6610" s="2"/>
      <c r="AN6610" s="2"/>
      <c r="AO6610" s="2"/>
      <c r="AP6610" s="2"/>
      <c r="AQ6610" s="2"/>
      <c r="AR6610" s="2"/>
      <c r="AS6610" s="2"/>
      <c r="AT6610" s="2"/>
      <c r="AU6610" s="2"/>
      <c r="AV6610" s="2"/>
      <c r="AW6610" s="2"/>
      <c r="AX6610" s="2"/>
      <c r="AY6610" s="2"/>
      <c r="AZ6610" s="2"/>
      <c r="BA6610" s="2"/>
      <c r="BB6610" s="2"/>
      <c r="BC6610" s="2"/>
      <c r="BD6610" s="2"/>
      <c r="BE6610" s="2"/>
      <c r="BF6610" s="2"/>
      <c r="BG6610" s="2"/>
      <c r="BH6610" s="2"/>
      <c r="BI6610" s="2"/>
      <c r="BJ6610" s="2"/>
      <c r="BK6610" s="2"/>
      <c r="BL6610" s="2"/>
      <c r="BM6610" s="2"/>
      <c r="BN6610" s="2"/>
      <c r="BO6610" s="2"/>
      <c r="BP6610" s="2"/>
      <c r="BQ6610" s="2"/>
      <c r="BR6610" s="2"/>
      <c r="BS6610" s="2"/>
      <c r="BT6610" s="2"/>
      <c r="BU6610" s="2"/>
      <c r="BV6610" s="2"/>
      <c r="BW6610" s="2"/>
      <c r="BX6610" s="2"/>
      <c r="BY6610" s="2"/>
    </row>
    <row r="6611" spans="38:77" s="11" customFormat="1" x14ac:dyDescent="0.3">
      <c r="AL6611" s="2"/>
      <c r="AM6611" s="2"/>
      <c r="AN6611" s="2"/>
      <c r="AO6611" s="2"/>
      <c r="AP6611" s="2"/>
      <c r="AQ6611" s="2"/>
      <c r="AR6611" s="2"/>
      <c r="AS6611" s="2"/>
      <c r="AT6611" s="2"/>
      <c r="AU6611" s="2"/>
      <c r="AV6611" s="2"/>
      <c r="AW6611" s="2"/>
      <c r="AX6611" s="2"/>
      <c r="AY6611" s="2"/>
      <c r="AZ6611" s="2"/>
      <c r="BA6611" s="2"/>
      <c r="BB6611" s="2"/>
      <c r="BC6611" s="2"/>
      <c r="BD6611" s="2"/>
      <c r="BE6611" s="2"/>
      <c r="BF6611" s="2"/>
      <c r="BG6611" s="2"/>
      <c r="BH6611" s="2"/>
      <c r="BI6611" s="2"/>
      <c r="BJ6611" s="2"/>
      <c r="BK6611" s="2"/>
      <c r="BL6611" s="2"/>
      <c r="BM6611" s="2"/>
      <c r="BN6611" s="2"/>
      <c r="BO6611" s="2"/>
      <c r="BP6611" s="2"/>
      <c r="BQ6611" s="2"/>
      <c r="BR6611" s="2"/>
      <c r="BS6611" s="2"/>
      <c r="BT6611" s="2"/>
      <c r="BU6611" s="2"/>
      <c r="BV6611" s="2"/>
      <c r="BW6611" s="2"/>
      <c r="BX6611" s="2"/>
      <c r="BY6611" s="2"/>
    </row>
    <row r="6612" spans="38:77" s="11" customFormat="1" x14ac:dyDescent="0.3">
      <c r="AL6612" s="2"/>
      <c r="AM6612" s="2"/>
      <c r="AN6612" s="2"/>
      <c r="AO6612" s="2"/>
      <c r="AP6612" s="2"/>
      <c r="AQ6612" s="2"/>
      <c r="AR6612" s="2"/>
      <c r="AS6612" s="2"/>
      <c r="AT6612" s="2"/>
      <c r="AU6612" s="2"/>
      <c r="AV6612" s="2"/>
      <c r="AW6612" s="2"/>
      <c r="AX6612" s="2"/>
      <c r="AY6612" s="2"/>
      <c r="AZ6612" s="2"/>
      <c r="BA6612" s="2"/>
      <c r="BB6612" s="2"/>
      <c r="BC6612" s="2"/>
      <c r="BD6612" s="2"/>
      <c r="BE6612" s="2"/>
      <c r="BF6612" s="2"/>
      <c r="BG6612" s="2"/>
      <c r="BH6612" s="2"/>
      <c r="BI6612" s="2"/>
      <c r="BJ6612" s="2"/>
      <c r="BK6612" s="2"/>
      <c r="BL6612" s="2"/>
      <c r="BM6612" s="2"/>
      <c r="BN6612" s="2"/>
      <c r="BO6612" s="2"/>
      <c r="BP6612" s="2"/>
      <c r="BQ6612" s="2"/>
      <c r="BR6612" s="2"/>
      <c r="BS6612" s="2"/>
      <c r="BT6612" s="2"/>
      <c r="BU6612" s="2"/>
      <c r="BV6612" s="2"/>
      <c r="BW6612" s="2"/>
      <c r="BX6612" s="2"/>
      <c r="BY6612" s="2"/>
    </row>
    <row r="6613" spans="38:77" s="11" customFormat="1" x14ac:dyDescent="0.3">
      <c r="AL6613" s="2"/>
      <c r="AM6613" s="2"/>
      <c r="AN6613" s="2"/>
      <c r="AO6613" s="2"/>
      <c r="AP6613" s="2"/>
      <c r="AQ6613" s="2"/>
      <c r="AR6613" s="2"/>
      <c r="AS6613" s="2"/>
      <c r="AT6613" s="2"/>
      <c r="AU6613" s="2"/>
      <c r="AV6613" s="2"/>
      <c r="AW6613" s="2"/>
      <c r="AX6613" s="2"/>
      <c r="AY6613" s="2"/>
      <c r="AZ6613" s="2"/>
      <c r="BA6613" s="2"/>
      <c r="BB6613" s="2"/>
      <c r="BC6613" s="2"/>
      <c r="BD6613" s="2"/>
      <c r="BE6613" s="2"/>
      <c r="BF6613" s="2"/>
      <c r="BG6613" s="2"/>
      <c r="BH6613" s="2"/>
      <c r="BI6613" s="2"/>
      <c r="BJ6613" s="2"/>
      <c r="BK6613" s="2"/>
      <c r="BL6613" s="2"/>
      <c r="BM6613" s="2"/>
      <c r="BN6613" s="2"/>
      <c r="BO6613" s="2"/>
      <c r="BP6613" s="2"/>
      <c r="BQ6613" s="2"/>
      <c r="BR6613" s="2"/>
      <c r="BS6613" s="2"/>
      <c r="BT6613" s="2"/>
      <c r="BU6613" s="2"/>
      <c r="BV6613" s="2"/>
      <c r="BW6613" s="2"/>
      <c r="BX6613" s="2"/>
      <c r="BY6613" s="2"/>
    </row>
    <row r="6614" spans="38:77" s="11" customFormat="1" x14ac:dyDescent="0.3">
      <c r="AL6614" s="2"/>
      <c r="AM6614" s="2"/>
      <c r="AN6614" s="2"/>
      <c r="AO6614" s="2"/>
      <c r="AP6614" s="2"/>
      <c r="AQ6614" s="2"/>
      <c r="AR6614" s="2"/>
      <c r="AS6614" s="2"/>
      <c r="AT6614" s="2"/>
      <c r="AU6614" s="2"/>
      <c r="AV6614" s="2"/>
      <c r="AW6614" s="2"/>
      <c r="AX6614" s="2"/>
      <c r="AY6614" s="2"/>
      <c r="AZ6614" s="2"/>
      <c r="BA6614" s="2"/>
      <c r="BB6614" s="2"/>
      <c r="BC6614" s="2"/>
      <c r="BD6614" s="2"/>
      <c r="BE6614" s="2"/>
      <c r="BF6614" s="2"/>
      <c r="BG6614" s="2"/>
      <c r="BH6614" s="2"/>
      <c r="BI6614" s="2"/>
      <c r="BJ6614" s="2"/>
      <c r="BK6614" s="2"/>
      <c r="BL6614" s="2"/>
      <c r="BM6614" s="2"/>
      <c r="BN6614" s="2"/>
      <c r="BO6614" s="2"/>
      <c r="BP6614" s="2"/>
      <c r="BQ6614" s="2"/>
      <c r="BR6614" s="2"/>
      <c r="BS6614" s="2"/>
      <c r="BT6614" s="2"/>
      <c r="BU6614" s="2"/>
      <c r="BV6614" s="2"/>
      <c r="BW6614" s="2"/>
      <c r="BX6614" s="2"/>
      <c r="BY6614" s="2"/>
    </row>
    <row r="6615" spans="38:77" s="11" customFormat="1" x14ac:dyDescent="0.3">
      <c r="AL6615" s="2"/>
      <c r="AM6615" s="2"/>
      <c r="AN6615" s="2"/>
      <c r="AO6615" s="2"/>
      <c r="AP6615" s="2"/>
      <c r="AQ6615" s="2"/>
      <c r="AR6615" s="2"/>
      <c r="AS6615" s="2"/>
      <c r="AT6615" s="2"/>
      <c r="AU6615" s="2"/>
      <c r="AV6615" s="2"/>
      <c r="AW6615" s="2"/>
      <c r="AX6615" s="2"/>
      <c r="AY6615" s="2"/>
      <c r="AZ6615" s="2"/>
      <c r="BA6615" s="2"/>
      <c r="BB6615" s="2"/>
      <c r="BC6615" s="2"/>
      <c r="BD6615" s="2"/>
      <c r="BE6615" s="2"/>
      <c r="BF6615" s="2"/>
      <c r="BG6615" s="2"/>
      <c r="BH6615" s="2"/>
      <c r="BI6615" s="2"/>
      <c r="BJ6615" s="2"/>
      <c r="BK6615" s="2"/>
      <c r="BL6615" s="2"/>
      <c r="BM6615" s="2"/>
      <c r="BN6615" s="2"/>
      <c r="BO6615" s="2"/>
      <c r="BP6615" s="2"/>
      <c r="BQ6615" s="2"/>
      <c r="BR6615" s="2"/>
      <c r="BS6615" s="2"/>
      <c r="BT6615" s="2"/>
      <c r="BU6615" s="2"/>
      <c r="BV6615" s="2"/>
      <c r="BW6615" s="2"/>
      <c r="BX6615" s="2"/>
      <c r="BY6615" s="2"/>
    </row>
    <row r="6616" spans="38:77" s="11" customFormat="1" x14ac:dyDescent="0.3">
      <c r="AL6616" s="2"/>
      <c r="AM6616" s="2"/>
      <c r="AN6616" s="2"/>
      <c r="AO6616" s="2"/>
      <c r="AP6616" s="2"/>
      <c r="AQ6616" s="2"/>
      <c r="AR6616" s="2"/>
      <c r="AS6616" s="2"/>
      <c r="AT6616" s="2"/>
      <c r="AU6616" s="2"/>
      <c r="AV6616" s="2"/>
      <c r="AW6616" s="2"/>
      <c r="AX6616" s="2"/>
      <c r="AY6616" s="2"/>
      <c r="AZ6616" s="2"/>
      <c r="BA6616" s="2"/>
      <c r="BB6616" s="2"/>
      <c r="BC6616" s="2"/>
      <c r="BD6616" s="2"/>
      <c r="BE6616" s="2"/>
      <c r="BF6616" s="2"/>
      <c r="BG6616" s="2"/>
      <c r="BH6616" s="2"/>
      <c r="BI6616" s="2"/>
      <c r="BJ6616" s="2"/>
      <c r="BK6616" s="2"/>
      <c r="BL6616" s="2"/>
      <c r="BM6616" s="2"/>
      <c r="BN6616" s="2"/>
      <c r="BO6616" s="2"/>
      <c r="BP6616" s="2"/>
      <c r="BQ6616" s="2"/>
      <c r="BR6616" s="2"/>
      <c r="BS6616" s="2"/>
      <c r="BT6616" s="2"/>
      <c r="BU6616" s="2"/>
      <c r="BV6616" s="2"/>
      <c r="BW6616" s="2"/>
      <c r="BX6616" s="2"/>
      <c r="BY6616" s="2"/>
    </row>
    <row r="6617" spans="38:77" s="11" customFormat="1" x14ac:dyDescent="0.3">
      <c r="AL6617" s="2"/>
      <c r="AM6617" s="2"/>
      <c r="AN6617" s="2"/>
      <c r="AO6617" s="2"/>
      <c r="AP6617" s="2"/>
      <c r="AQ6617" s="2"/>
      <c r="AR6617" s="2"/>
      <c r="AS6617" s="2"/>
      <c r="AT6617" s="2"/>
      <c r="AU6617" s="2"/>
      <c r="AV6617" s="2"/>
      <c r="AW6617" s="2"/>
      <c r="AX6617" s="2"/>
      <c r="AY6617" s="2"/>
      <c r="AZ6617" s="2"/>
      <c r="BA6617" s="2"/>
      <c r="BB6617" s="2"/>
      <c r="BC6617" s="2"/>
      <c r="BD6617" s="2"/>
      <c r="BE6617" s="2"/>
      <c r="BF6617" s="2"/>
      <c r="BG6617" s="2"/>
      <c r="BH6617" s="2"/>
      <c r="BI6617" s="2"/>
      <c r="BJ6617" s="2"/>
      <c r="BK6617" s="2"/>
      <c r="BL6617" s="2"/>
      <c r="BM6617" s="2"/>
      <c r="BN6617" s="2"/>
      <c r="BO6617" s="2"/>
      <c r="BP6617" s="2"/>
      <c r="BQ6617" s="2"/>
      <c r="BR6617" s="2"/>
      <c r="BS6617" s="2"/>
      <c r="BT6617" s="2"/>
      <c r="BU6617" s="2"/>
      <c r="BV6617" s="2"/>
      <c r="BW6617" s="2"/>
      <c r="BX6617" s="2"/>
      <c r="BY6617" s="2"/>
    </row>
    <row r="6618" spans="38:77" s="11" customFormat="1" x14ac:dyDescent="0.3">
      <c r="AL6618" s="2"/>
      <c r="AM6618" s="2"/>
      <c r="AN6618" s="2"/>
      <c r="AO6618" s="2"/>
      <c r="AP6618" s="2"/>
      <c r="AQ6618" s="2"/>
      <c r="AR6618" s="2"/>
      <c r="AS6618" s="2"/>
      <c r="AT6618" s="2"/>
      <c r="AU6618" s="2"/>
      <c r="AV6618" s="2"/>
      <c r="AW6618" s="2"/>
      <c r="AX6618" s="2"/>
      <c r="AY6618" s="2"/>
      <c r="AZ6618" s="2"/>
      <c r="BA6618" s="2"/>
      <c r="BB6618" s="2"/>
      <c r="BC6618" s="2"/>
      <c r="BD6618" s="2"/>
      <c r="BE6618" s="2"/>
      <c r="BF6618" s="2"/>
      <c r="BG6618" s="2"/>
      <c r="BH6618" s="2"/>
      <c r="BI6618" s="2"/>
      <c r="BJ6618" s="2"/>
      <c r="BK6618" s="2"/>
      <c r="BL6618" s="2"/>
      <c r="BM6618" s="2"/>
      <c r="BN6618" s="2"/>
      <c r="BO6618" s="2"/>
      <c r="BP6618" s="2"/>
      <c r="BQ6618" s="2"/>
      <c r="BR6618" s="2"/>
      <c r="BS6618" s="2"/>
      <c r="BT6618" s="2"/>
      <c r="BU6618" s="2"/>
      <c r="BV6618" s="2"/>
      <c r="BW6618" s="2"/>
      <c r="BX6618" s="2"/>
      <c r="BY6618" s="2"/>
    </row>
    <row r="6619" spans="38:77" s="11" customFormat="1" x14ac:dyDescent="0.3">
      <c r="AL6619" s="2"/>
      <c r="AM6619" s="2"/>
      <c r="AN6619" s="2"/>
      <c r="AO6619" s="2"/>
      <c r="AP6619" s="2"/>
      <c r="AQ6619" s="2"/>
      <c r="AR6619" s="2"/>
      <c r="AS6619" s="2"/>
      <c r="AT6619" s="2"/>
      <c r="AU6619" s="2"/>
      <c r="AV6619" s="2"/>
      <c r="AW6619" s="2"/>
      <c r="AX6619" s="2"/>
      <c r="AY6619" s="2"/>
      <c r="AZ6619" s="2"/>
      <c r="BA6619" s="2"/>
      <c r="BB6619" s="2"/>
      <c r="BC6619" s="2"/>
      <c r="BD6619" s="2"/>
      <c r="BE6619" s="2"/>
      <c r="BF6619" s="2"/>
      <c r="BG6619" s="2"/>
      <c r="BH6619" s="2"/>
      <c r="BI6619" s="2"/>
      <c r="BJ6619" s="2"/>
      <c r="BK6619" s="2"/>
      <c r="BL6619" s="2"/>
      <c r="BM6619" s="2"/>
      <c r="BN6619" s="2"/>
      <c r="BO6619" s="2"/>
      <c r="BP6619" s="2"/>
      <c r="BQ6619" s="2"/>
      <c r="BR6619" s="2"/>
      <c r="BS6619" s="2"/>
      <c r="BT6619" s="2"/>
      <c r="BU6619" s="2"/>
      <c r="BV6619" s="2"/>
      <c r="BW6619" s="2"/>
      <c r="BX6619" s="2"/>
      <c r="BY6619" s="2"/>
    </row>
    <row r="6620" spans="38:77" s="11" customFormat="1" x14ac:dyDescent="0.3">
      <c r="AL6620" s="2"/>
      <c r="AM6620" s="2"/>
      <c r="AN6620" s="2"/>
      <c r="AO6620" s="2"/>
      <c r="AP6620" s="2"/>
      <c r="AQ6620" s="2"/>
      <c r="AR6620" s="2"/>
      <c r="AS6620" s="2"/>
      <c r="AT6620" s="2"/>
      <c r="AU6620" s="2"/>
      <c r="AV6620" s="2"/>
      <c r="AW6620" s="2"/>
      <c r="AX6620" s="2"/>
      <c r="AY6620" s="2"/>
      <c r="AZ6620" s="2"/>
      <c r="BA6620" s="2"/>
      <c r="BB6620" s="2"/>
      <c r="BC6620" s="2"/>
      <c r="BD6620" s="2"/>
      <c r="BE6620" s="2"/>
      <c r="BF6620" s="2"/>
      <c r="BG6620" s="2"/>
      <c r="BH6620" s="2"/>
      <c r="BI6620" s="2"/>
      <c r="BJ6620" s="2"/>
      <c r="BK6620" s="2"/>
      <c r="BL6620" s="2"/>
      <c r="BM6620" s="2"/>
      <c r="BN6620" s="2"/>
      <c r="BO6620" s="2"/>
      <c r="BP6620" s="2"/>
      <c r="BQ6620" s="2"/>
      <c r="BR6620" s="2"/>
      <c r="BS6620" s="2"/>
      <c r="BT6620" s="2"/>
      <c r="BU6620" s="2"/>
      <c r="BV6620" s="2"/>
      <c r="BW6620" s="2"/>
      <c r="BX6620" s="2"/>
      <c r="BY6620" s="2"/>
    </row>
    <row r="6621" spans="38:77" s="11" customFormat="1" x14ac:dyDescent="0.3">
      <c r="AL6621" s="2"/>
      <c r="AM6621" s="2"/>
      <c r="AN6621" s="2"/>
      <c r="AO6621" s="2"/>
      <c r="AP6621" s="2"/>
      <c r="AQ6621" s="2"/>
      <c r="AR6621" s="2"/>
      <c r="AS6621" s="2"/>
      <c r="AT6621" s="2"/>
      <c r="AU6621" s="2"/>
      <c r="AV6621" s="2"/>
      <c r="AW6621" s="2"/>
      <c r="AX6621" s="2"/>
      <c r="AY6621" s="2"/>
      <c r="AZ6621" s="2"/>
      <c r="BA6621" s="2"/>
      <c r="BB6621" s="2"/>
      <c r="BC6621" s="2"/>
      <c r="BD6621" s="2"/>
      <c r="BE6621" s="2"/>
      <c r="BF6621" s="2"/>
      <c r="BG6621" s="2"/>
      <c r="BH6621" s="2"/>
      <c r="BI6621" s="2"/>
      <c r="BJ6621" s="2"/>
      <c r="BK6621" s="2"/>
      <c r="BL6621" s="2"/>
      <c r="BM6621" s="2"/>
      <c r="BN6621" s="2"/>
      <c r="BO6621" s="2"/>
      <c r="BP6621" s="2"/>
      <c r="BQ6621" s="2"/>
      <c r="BR6621" s="2"/>
      <c r="BS6621" s="2"/>
      <c r="BT6621" s="2"/>
      <c r="BU6621" s="2"/>
      <c r="BV6621" s="2"/>
      <c r="BW6621" s="2"/>
      <c r="BX6621" s="2"/>
      <c r="BY6621" s="2"/>
    </row>
    <row r="6622" spans="38:77" s="11" customFormat="1" x14ac:dyDescent="0.3">
      <c r="AL6622" s="2"/>
      <c r="AM6622" s="2"/>
      <c r="AN6622" s="2"/>
      <c r="AO6622" s="2"/>
      <c r="AP6622" s="2"/>
      <c r="AQ6622" s="2"/>
      <c r="AR6622" s="2"/>
      <c r="AS6622" s="2"/>
      <c r="AT6622" s="2"/>
      <c r="AU6622" s="2"/>
      <c r="AV6622" s="2"/>
      <c r="AW6622" s="2"/>
      <c r="AX6622" s="2"/>
      <c r="AY6622" s="2"/>
      <c r="AZ6622" s="2"/>
      <c r="BA6622" s="2"/>
      <c r="BB6622" s="2"/>
      <c r="BC6622" s="2"/>
      <c r="BD6622" s="2"/>
      <c r="BE6622" s="2"/>
      <c r="BF6622" s="2"/>
      <c r="BG6622" s="2"/>
      <c r="BH6622" s="2"/>
      <c r="BI6622" s="2"/>
      <c r="BJ6622" s="2"/>
      <c r="BK6622" s="2"/>
      <c r="BL6622" s="2"/>
      <c r="BM6622" s="2"/>
      <c r="BN6622" s="2"/>
      <c r="BO6622" s="2"/>
      <c r="BP6622" s="2"/>
      <c r="BQ6622" s="2"/>
      <c r="BR6622" s="2"/>
      <c r="BS6622" s="2"/>
      <c r="BT6622" s="2"/>
      <c r="BU6622" s="2"/>
      <c r="BV6622" s="2"/>
      <c r="BW6622" s="2"/>
      <c r="BX6622" s="2"/>
      <c r="BY6622" s="2"/>
    </row>
    <row r="6623" spans="38:77" s="11" customFormat="1" x14ac:dyDescent="0.3">
      <c r="AL6623" s="2"/>
      <c r="AM6623" s="2"/>
      <c r="AN6623" s="2"/>
      <c r="AO6623" s="2"/>
      <c r="AP6623" s="2"/>
      <c r="AQ6623" s="2"/>
      <c r="AR6623" s="2"/>
      <c r="AS6623" s="2"/>
      <c r="AT6623" s="2"/>
      <c r="AU6623" s="2"/>
      <c r="AV6623" s="2"/>
      <c r="AW6623" s="2"/>
      <c r="AX6623" s="2"/>
      <c r="AY6623" s="2"/>
      <c r="AZ6623" s="2"/>
      <c r="BA6623" s="2"/>
      <c r="BB6623" s="2"/>
      <c r="BC6623" s="2"/>
      <c r="BD6623" s="2"/>
      <c r="BE6623" s="2"/>
      <c r="BF6623" s="2"/>
      <c r="BG6623" s="2"/>
      <c r="BH6623" s="2"/>
      <c r="BI6623" s="2"/>
      <c r="BJ6623" s="2"/>
      <c r="BK6623" s="2"/>
      <c r="BL6623" s="2"/>
      <c r="BM6623" s="2"/>
      <c r="BN6623" s="2"/>
      <c r="BO6623" s="2"/>
      <c r="BP6623" s="2"/>
      <c r="BQ6623" s="2"/>
      <c r="BR6623" s="2"/>
      <c r="BS6623" s="2"/>
      <c r="BT6623" s="2"/>
      <c r="BU6623" s="2"/>
      <c r="BV6623" s="2"/>
      <c r="BW6623" s="2"/>
      <c r="BX6623" s="2"/>
      <c r="BY6623" s="2"/>
    </row>
    <row r="6624" spans="38:77" s="11" customFormat="1" x14ac:dyDescent="0.3">
      <c r="AL6624" s="2"/>
      <c r="AM6624" s="2"/>
      <c r="AN6624" s="2"/>
      <c r="AO6624" s="2"/>
      <c r="AP6624" s="2"/>
      <c r="AQ6624" s="2"/>
      <c r="AR6624" s="2"/>
      <c r="AS6624" s="2"/>
      <c r="AT6624" s="2"/>
      <c r="AU6624" s="2"/>
      <c r="AV6624" s="2"/>
      <c r="AW6624" s="2"/>
      <c r="AX6624" s="2"/>
      <c r="AY6624" s="2"/>
      <c r="AZ6624" s="2"/>
      <c r="BA6624" s="2"/>
      <c r="BB6624" s="2"/>
      <c r="BC6624" s="2"/>
      <c r="BD6624" s="2"/>
      <c r="BE6624" s="2"/>
      <c r="BF6624" s="2"/>
      <c r="BG6624" s="2"/>
      <c r="BH6624" s="2"/>
      <c r="BI6624" s="2"/>
      <c r="BJ6624" s="2"/>
      <c r="BK6624" s="2"/>
      <c r="BL6624" s="2"/>
      <c r="BM6624" s="2"/>
      <c r="BN6624" s="2"/>
      <c r="BO6624" s="2"/>
      <c r="BP6624" s="2"/>
      <c r="BQ6624" s="2"/>
      <c r="BR6624" s="2"/>
      <c r="BS6624" s="2"/>
      <c r="BT6624" s="2"/>
      <c r="BU6624" s="2"/>
      <c r="BV6624" s="2"/>
      <c r="BW6624" s="2"/>
      <c r="BX6624" s="2"/>
      <c r="BY6624" s="2"/>
    </row>
    <row r="6625" spans="38:77" s="11" customFormat="1" x14ac:dyDescent="0.3">
      <c r="AL6625" s="2"/>
      <c r="AM6625" s="2"/>
      <c r="AN6625" s="2"/>
      <c r="AO6625" s="2"/>
      <c r="AP6625" s="2"/>
      <c r="AQ6625" s="2"/>
      <c r="AR6625" s="2"/>
      <c r="AS6625" s="2"/>
      <c r="AT6625" s="2"/>
      <c r="AU6625" s="2"/>
      <c r="AV6625" s="2"/>
      <c r="AW6625" s="2"/>
      <c r="AX6625" s="2"/>
      <c r="AY6625" s="2"/>
      <c r="AZ6625" s="2"/>
      <c r="BA6625" s="2"/>
      <c r="BB6625" s="2"/>
      <c r="BC6625" s="2"/>
      <c r="BD6625" s="2"/>
      <c r="BE6625" s="2"/>
      <c r="BF6625" s="2"/>
      <c r="BG6625" s="2"/>
      <c r="BH6625" s="2"/>
      <c r="BI6625" s="2"/>
      <c r="BJ6625" s="2"/>
      <c r="BK6625" s="2"/>
      <c r="BL6625" s="2"/>
      <c r="BM6625" s="2"/>
      <c r="BN6625" s="2"/>
      <c r="BO6625" s="2"/>
      <c r="BP6625" s="2"/>
      <c r="BQ6625" s="2"/>
      <c r="BR6625" s="2"/>
      <c r="BS6625" s="2"/>
      <c r="BT6625" s="2"/>
      <c r="BU6625" s="2"/>
      <c r="BV6625" s="2"/>
      <c r="BW6625" s="2"/>
      <c r="BX6625" s="2"/>
      <c r="BY6625" s="2"/>
    </row>
    <row r="6626" spans="38:77" s="11" customFormat="1" x14ac:dyDescent="0.3">
      <c r="AL6626" s="2"/>
      <c r="AM6626" s="2"/>
      <c r="AN6626" s="2"/>
      <c r="AO6626" s="2"/>
      <c r="AP6626" s="2"/>
      <c r="AQ6626" s="2"/>
      <c r="AR6626" s="2"/>
      <c r="AS6626" s="2"/>
      <c r="AT6626" s="2"/>
      <c r="AU6626" s="2"/>
      <c r="AV6626" s="2"/>
      <c r="AW6626" s="2"/>
      <c r="AX6626" s="2"/>
      <c r="AY6626" s="2"/>
      <c r="AZ6626" s="2"/>
      <c r="BA6626" s="2"/>
      <c r="BB6626" s="2"/>
      <c r="BC6626" s="2"/>
      <c r="BD6626" s="2"/>
      <c r="BE6626" s="2"/>
      <c r="BF6626" s="2"/>
      <c r="BG6626" s="2"/>
      <c r="BH6626" s="2"/>
      <c r="BI6626" s="2"/>
      <c r="BJ6626" s="2"/>
      <c r="BK6626" s="2"/>
      <c r="BL6626" s="2"/>
      <c r="BM6626" s="2"/>
      <c r="BN6626" s="2"/>
      <c r="BO6626" s="2"/>
      <c r="BP6626" s="2"/>
      <c r="BQ6626" s="2"/>
      <c r="BR6626" s="2"/>
      <c r="BS6626" s="2"/>
      <c r="BT6626" s="2"/>
      <c r="BU6626" s="2"/>
      <c r="BV6626" s="2"/>
      <c r="BW6626" s="2"/>
      <c r="BX6626" s="2"/>
      <c r="BY6626" s="2"/>
    </row>
    <row r="6627" spans="38:77" s="11" customFormat="1" x14ac:dyDescent="0.3">
      <c r="AL6627" s="2"/>
      <c r="AM6627" s="2"/>
      <c r="AN6627" s="2"/>
      <c r="AO6627" s="2"/>
      <c r="AP6627" s="2"/>
      <c r="AQ6627" s="2"/>
      <c r="AR6627" s="2"/>
      <c r="AS6627" s="2"/>
      <c r="AT6627" s="2"/>
      <c r="AU6627" s="2"/>
      <c r="AV6627" s="2"/>
      <c r="AW6627" s="2"/>
      <c r="AX6627" s="2"/>
      <c r="AY6627" s="2"/>
      <c r="AZ6627" s="2"/>
      <c r="BA6627" s="2"/>
      <c r="BB6627" s="2"/>
      <c r="BC6627" s="2"/>
      <c r="BD6627" s="2"/>
      <c r="BE6627" s="2"/>
      <c r="BF6627" s="2"/>
      <c r="BG6627" s="2"/>
      <c r="BH6627" s="2"/>
      <c r="BI6627" s="2"/>
      <c r="BJ6627" s="2"/>
      <c r="BK6627" s="2"/>
      <c r="BL6627" s="2"/>
      <c r="BM6627" s="2"/>
      <c r="BN6627" s="2"/>
      <c r="BO6627" s="2"/>
      <c r="BP6627" s="2"/>
      <c r="BQ6627" s="2"/>
      <c r="BR6627" s="2"/>
      <c r="BS6627" s="2"/>
      <c r="BT6627" s="2"/>
      <c r="BU6627" s="2"/>
      <c r="BV6627" s="2"/>
      <c r="BW6627" s="2"/>
      <c r="BX6627" s="2"/>
      <c r="BY6627" s="2"/>
    </row>
    <row r="6628" spans="38:77" s="11" customFormat="1" x14ac:dyDescent="0.3">
      <c r="AL6628" s="2"/>
      <c r="AM6628" s="2"/>
      <c r="AN6628" s="2"/>
      <c r="AO6628" s="2"/>
      <c r="AP6628" s="2"/>
      <c r="AQ6628" s="2"/>
      <c r="AR6628" s="2"/>
      <c r="AS6628" s="2"/>
      <c r="AT6628" s="2"/>
      <c r="AU6628" s="2"/>
      <c r="AV6628" s="2"/>
      <c r="AW6628" s="2"/>
      <c r="AX6628" s="2"/>
      <c r="AY6628" s="2"/>
      <c r="AZ6628" s="2"/>
      <c r="BA6628" s="2"/>
      <c r="BB6628" s="2"/>
      <c r="BC6628" s="2"/>
      <c r="BD6628" s="2"/>
      <c r="BE6628" s="2"/>
      <c r="BF6628" s="2"/>
      <c r="BG6628" s="2"/>
      <c r="BH6628" s="2"/>
      <c r="BI6628" s="2"/>
      <c r="BJ6628" s="2"/>
      <c r="BK6628" s="2"/>
      <c r="BL6628" s="2"/>
      <c r="BM6628" s="2"/>
      <c r="BN6628" s="2"/>
      <c r="BO6628" s="2"/>
      <c r="BP6628" s="2"/>
      <c r="BQ6628" s="2"/>
      <c r="BR6628" s="2"/>
      <c r="BS6628" s="2"/>
      <c r="BT6628" s="2"/>
      <c r="BU6628" s="2"/>
      <c r="BV6628" s="2"/>
      <c r="BW6628" s="2"/>
      <c r="BX6628" s="2"/>
      <c r="BY6628" s="2"/>
    </row>
    <row r="6629" spans="38:77" s="11" customFormat="1" x14ac:dyDescent="0.3">
      <c r="AL6629" s="2"/>
      <c r="AM6629" s="2"/>
      <c r="AN6629" s="2"/>
      <c r="AO6629" s="2"/>
      <c r="AP6629" s="2"/>
      <c r="AQ6629" s="2"/>
      <c r="AR6629" s="2"/>
      <c r="AS6629" s="2"/>
      <c r="AT6629" s="2"/>
      <c r="AU6629" s="2"/>
      <c r="AV6629" s="2"/>
      <c r="AW6629" s="2"/>
      <c r="AX6629" s="2"/>
      <c r="AY6629" s="2"/>
      <c r="AZ6629" s="2"/>
      <c r="BA6629" s="2"/>
      <c r="BB6629" s="2"/>
      <c r="BC6629" s="2"/>
      <c r="BD6629" s="2"/>
      <c r="BE6629" s="2"/>
      <c r="BF6629" s="2"/>
      <c r="BG6629" s="2"/>
      <c r="BH6629" s="2"/>
      <c r="BI6629" s="2"/>
      <c r="BJ6629" s="2"/>
      <c r="BK6629" s="2"/>
      <c r="BL6629" s="2"/>
      <c r="BM6629" s="2"/>
      <c r="BN6629" s="2"/>
      <c r="BO6629" s="2"/>
      <c r="BP6629" s="2"/>
      <c r="BQ6629" s="2"/>
      <c r="BR6629" s="2"/>
      <c r="BS6629" s="2"/>
      <c r="BT6629" s="2"/>
      <c r="BU6629" s="2"/>
      <c r="BV6629" s="2"/>
      <c r="BW6629" s="2"/>
      <c r="BX6629" s="2"/>
      <c r="BY6629" s="2"/>
    </row>
    <row r="6630" spans="38:77" s="11" customFormat="1" x14ac:dyDescent="0.3">
      <c r="AL6630" s="2"/>
      <c r="AM6630" s="2"/>
      <c r="AN6630" s="2"/>
      <c r="AO6630" s="2"/>
      <c r="AP6630" s="2"/>
      <c r="AQ6630" s="2"/>
      <c r="AR6630" s="2"/>
      <c r="AS6630" s="2"/>
      <c r="AT6630" s="2"/>
      <c r="AU6630" s="2"/>
      <c r="AV6630" s="2"/>
      <c r="AW6630" s="2"/>
      <c r="AX6630" s="2"/>
      <c r="AY6630" s="2"/>
      <c r="AZ6630" s="2"/>
      <c r="BA6630" s="2"/>
      <c r="BB6630" s="2"/>
      <c r="BC6630" s="2"/>
      <c r="BD6630" s="2"/>
      <c r="BE6630" s="2"/>
      <c r="BF6630" s="2"/>
      <c r="BG6630" s="2"/>
      <c r="BH6630" s="2"/>
      <c r="BI6630" s="2"/>
      <c r="BJ6630" s="2"/>
      <c r="BK6630" s="2"/>
      <c r="BL6630" s="2"/>
      <c r="BM6630" s="2"/>
      <c r="BN6630" s="2"/>
      <c r="BO6630" s="2"/>
      <c r="BP6630" s="2"/>
      <c r="BQ6630" s="2"/>
      <c r="BR6630" s="2"/>
      <c r="BS6630" s="2"/>
      <c r="BT6630" s="2"/>
      <c r="BU6630" s="2"/>
      <c r="BV6630" s="2"/>
      <c r="BW6630" s="2"/>
      <c r="BX6630" s="2"/>
      <c r="BY6630" s="2"/>
    </row>
    <row r="6631" spans="38:77" s="11" customFormat="1" x14ac:dyDescent="0.3">
      <c r="AL6631" s="2"/>
      <c r="AM6631" s="2"/>
      <c r="AN6631" s="2"/>
      <c r="AO6631" s="2"/>
      <c r="AP6631" s="2"/>
      <c r="AQ6631" s="2"/>
      <c r="AR6631" s="2"/>
      <c r="AS6631" s="2"/>
      <c r="AT6631" s="2"/>
      <c r="AU6631" s="2"/>
      <c r="AV6631" s="2"/>
      <c r="AW6631" s="2"/>
      <c r="AX6631" s="2"/>
      <c r="AY6631" s="2"/>
      <c r="AZ6631" s="2"/>
      <c r="BA6631" s="2"/>
      <c r="BB6631" s="2"/>
      <c r="BC6631" s="2"/>
      <c r="BD6631" s="2"/>
      <c r="BE6631" s="2"/>
      <c r="BF6631" s="2"/>
      <c r="BG6631" s="2"/>
      <c r="BH6631" s="2"/>
      <c r="BI6631" s="2"/>
      <c r="BJ6631" s="2"/>
      <c r="BK6631" s="2"/>
      <c r="BL6631" s="2"/>
      <c r="BM6631" s="2"/>
      <c r="BN6631" s="2"/>
      <c r="BO6631" s="2"/>
      <c r="BP6631" s="2"/>
      <c r="BQ6631" s="2"/>
      <c r="BR6631" s="2"/>
      <c r="BS6631" s="2"/>
      <c r="BT6631" s="2"/>
      <c r="BU6631" s="2"/>
      <c r="BV6631" s="2"/>
      <c r="BW6631" s="2"/>
      <c r="BX6631" s="2"/>
      <c r="BY6631" s="2"/>
    </row>
    <row r="6632" spans="38:77" s="11" customFormat="1" x14ac:dyDescent="0.3">
      <c r="AL6632" s="2"/>
      <c r="AM6632" s="2"/>
      <c r="AN6632" s="2"/>
      <c r="AO6632" s="2"/>
      <c r="AP6632" s="2"/>
      <c r="AQ6632" s="2"/>
      <c r="AR6632" s="2"/>
      <c r="AS6632" s="2"/>
      <c r="AT6632" s="2"/>
      <c r="AU6632" s="2"/>
      <c r="AV6632" s="2"/>
      <c r="AW6632" s="2"/>
      <c r="AX6632" s="2"/>
      <c r="AY6632" s="2"/>
      <c r="AZ6632" s="2"/>
      <c r="BA6632" s="2"/>
      <c r="BB6632" s="2"/>
      <c r="BC6632" s="2"/>
      <c r="BD6632" s="2"/>
      <c r="BE6632" s="2"/>
      <c r="BF6632" s="2"/>
      <c r="BG6632" s="2"/>
      <c r="BH6632" s="2"/>
      <c r="BI6632" s="2"/>
      <c r="BJ6632" s="2"/>
      <c r="BK6632" s="2"/>
      <c r="BL6632" s="2"/>
      <c r="BM6632" s="2"/>
      <c r="BN6632" s="2"/>
      <c r="BO6632" s="2"/>
      <c r="BP6632" s="2"/>
      <c r="BQ6632" s="2"/>
      <c r="BR6632" s="2"/>
      <c r="BS6632" s="2"/>
      <c r="BT6632" s="2"/>
      <c r="BU6632" s="2"/>
      <c r="BV6632" s="2"/>
      <c r="BW6632" s="2"/>
      <c r="BX6632" s="2"/>
      <c r="BY6632" s="2"/>
    </row>
    <row r="6633" spans="38:77" s="11" customFormat="1" x14ac:dyDescent="0.3">
      <c r="AL6633" s="2"/>
      <c r="AM6633" s="2"/>
      <c r="AN6633" s="2"/>
      <c r="AO6633" s="2"/>
      <c r="AP6633" s="2"/>
      <c r="AQ6633" s="2"/>
      <c r="AR6633" s="2"/>
      <c r="AS6633" s="2"/>
      <c r="AT6633" s="2"/>
      <c r="AU6633" s="2"/>
      <c r="AV6633" s="2"/>
      <c r="AW6633" s="2"/>
      <c r="AX6633" s="2"/>
      <c r="AY6633" s="2"/>
      <c r="AZ6633" s="2"/>
      <c r="BA6633" s="2"/>
      <c r="BB6633" s="2"/>
      <c r="BC6633" s="2"/>
      <c r="BD6633" s="2"/>
      <c r="BE6633" s="2"/>
      <c r="BF6633" s="2"/>
      <c r="BG6633" s="2"/>
      <c r="BH6633" s="2"/>
      <c r="BI6633" s="2"/>
      <c r="BJ6633" s="2"/>
      <c r="BK6633" s="2"/>
      <c r="BL6633" s="2"/>
      <c r="BM6633" s="2"/>
      <c r="BN6633" s="2"/>
      <c r="BO6633" s="2"/>
      <c r="BP6633" s="2"/>
      <c r="BQ6633" s="2"/>
      <c r="BR6633" s="2"/>
      <c r="BS6633" s="2"/>
      <c r="BT6633" s="2"/>
      <c r="BU6633" s="2"/>
      <c r="BV6633" s="2"/>
      <c r="BW6633" s="2"/>
      <c r="BX6633" s="2"/>
      <c r="BY6633" s="2"/>
    </row>
    <row r="6634" spans="38:77" s="11" customFormat="1" x14ac:dyDescent="0.3">
      <c r="AL6634" s="2"/>
      <c r="AM6634" s="2"/>
      <c r="AN6634" s="2"/>
      <c r="AO6634" s="2"/>
      <c r="AP6634" s="2"/>
      <c r="AQ6634" s="2"/>
      <c r="AR6634" s="2"/>
      <c r="AS6634" s="2"/>
      <c r="AT6634" s="2"/>
      <c r="AU6634" s="2"/>
      <c r="AV6634" s="2"/>
      <c r="AW6634" s="2"/>
      <c r="AX6634" s="2"/>
      <c r="AY6634" s="2"/>
      <c r="AZ6634" s="2"/>
      <c r="BA6634" s="2"/>
      <c r="BB6634" s="2"/>
      <c r="BC6634" s="2"/>
      <c r="BD6634" s="2"/>
      <c r="BE6634" s="2"/>
      <c r="BF6634" s="2"/>
      <c r="BG6634" s="2"/>
      <c r="BH6634" s="2"/>
      <c r="BI6634" s="2"/>
      <c r="BJ6634" s="2"/>
      <c r="BK6634" s="2"/>
      <c r="BL6634" s="2"/>
      <c r="BM6634" s="2"/>
      <c r="BN6634" s="2"/>
      <c r="BO6634" s="2"/>
      <c r="BP6634" s="2"/>
      <c r="BQ6634" s="2"/>
      <c r="BR6634" s="2"/>
      <c r="BS6634" s="2"/>
      <c r="BT6634" s="2"/>
      <c r="BU6634" s="2"/>
      <c r="BV6634" s="2"/>
      <c r="BW6634" s="2"/>
      <c r="BX6634" s="2"/>
      <c r="BY6634" s="2"/>
    </row>
    <row r="6635" spans="38:77" s="11" customFormat="1" x14ac:dyDescent="0.3">
      <c r="AL6635" s="2"/>
      <c r="AM6635" s="2"/>
      <c r="AN6635" s="2"/>
      <c r="AO6635" s="2"/>
      <c r="AP6635" s="2"/>
      <c r="AQ6635" s="2"/>
      <c r="AR6635" s="2"/>
      <c r="AS6635" s="2"/>
      <c r="AT6635" s="2"/>
      <c r="AU6635" s="2"/>
      <c r="AV6635" s="2"/>
      <c r="AW6635" s="2"/>
      <c r="AX6635" s="2"/>
      <c r="AY6635" s="2"/>
      <c r="AZ6635" s="2"/>
      <c r="BA6635" s="2"/>
      <c r="BB6635" s="2"/>
      <c r="BC6635" s="2"/>
      <c r="BD6635" s="2"/>
      <c r="BE6635" s="2"/>
      <c r="BF6635" s="2"/>
      <c r="BG6635" s="2"/>
      <c r="BH6635" s="2"/>
      <c r="BI6635" s="2"/>
      <c r="BJ6635" s="2"/>
      <c r="BK6635" s="2"/>
      <c r="BL6635" s="2"/>
      <c r="BM6635" s="2"/>
      <c r="BN6635" s="2"/>
      <c r="BO6635" s="2"/>
      <c r="BP6635" s="2"/>
      <c r="BQ6635" s="2"/>
      <c r="BR6635" s="2"/>
      <c r="BS6635" s="2"/>
      <c r="BT6635" s="2"/>
      <c r="BU6635" s="2"/>
      <c r="BV6635" s="2"/>
      <c r="BW6635" s="2"/>
      <c r="BX6635" s="2"/>
      <c r="BY6635" s="2"/>
    </row>
    <row r="6636" spans="38:77" s="11" customFormat="1" x14ac:dyDescent="0.3">
      <c r="AL6636" s="2"/>
      <c r="AM6636" s="2"/>
      <c r="AN6636" s="2"/>
      <c r="AO6636" s="2"/>
      <c r="AP6636" s="2"/>
      <c r="AQ6636" s="2"/>
      <c r="AR6636" s="2"/>
      <c r="AS6636" s="2"/>
      <c r="AT6636" s="2"/>
      <c r="AU6636" s="2"/>
      <c r="AV6636" s="2"/>
      <c r="AW6636" s="2"/>
      <c r="AX6636" s="2"/>
      <c r="AY6636" s="2"/>
      <c r="AZ6636" s="2"/>
      <c r="BA6636" s="2"/>
      <c r="BB6636" s="2"/>
      <c r="BC6636" s="2"/>
      <c r="BD6636" s="2"/>
      <c r="BE6636" s="2"/>
      <c r="BF6636" s="2"/>
      <c r="BG6636" s="2"/>
      <c r="BH6636" s="2"/>
      <c r="BI6636" s="2"/>
      <c r="BJ6636" s="2"/>
      <c r="BK6636" s="2"/>
      <c r="BL6636" s="2"/>
      <c r="BM6636" s="2"/>
      <c r="BN6636" s="2"/>
      <c r="BO6636" s="2"/>
      <c r="BP6636" s="2"/>
      <c r="BQ6636" s="2"/>
      <c r="BR6636" s="2"/>
      <c r="BS6636" s="2"/>
      <c r="BT6636" s="2"/>
      <c r="BU6636" s="2"/>
      <c r="BV6636" s="2"/>
      <c r="BW6636" s="2"/>
      <c r="BX6636" s="2"/>
      <c r="BY6636" s="2"/>
    </row>
    <row r="6637" spans="38:77" s="11" customFormat="1" x14ac:dyDescent="0.3">
      <c r="AL6637" s="2"/>
      <c r="AM6637" s="2"/>
      <c r="AN6637" s="2"/>
      <c r="AO6637" s="2"/>
      <c r="AP6637" s="2"/>
      <c r="AQ6637" s="2"/>
      <c r="AR6637" s="2"/>
      <c r="AS6637" s="2"/>
      <c r="AT6637" s="2"/>
      <c r="AU6637" s="2"/>
      <c r="AV6637" s="2"/>
      <c r="AW6637" s="2"/>
      <c r="AX6637" s="2"/>
      <c r="AY6637" s="2"/>
      <c r="AZ6637" s="2"/>
      <c r="BA6637" s="2"/>
      <c r="BB6637" s="2"/>
      <c r="BC6637" s="2"/>
      <c r="BD6637" s="2"/>
      <c r="BE6637" s="2"/>
      <c r="BF6637" s="2"/>
      <c r="BG6637" s="2"/>
      <c r="BH6637" s="2"/>
      <c r="BI6637" s="2"/>
      <c r="BJ6637" s="2"/>
      <c r="BK6637" s="2"/>
      <c r="BL6637" s="2"/>
      <c r="BM6637" s="2"/>
      <c r="BN6637" s="2"/>
      <c r="BO6637" s="2"/>
      <c r="BP6637" s="2"/>
      <c r="BQ6637" s="2"/>
      <c r="BR6637" s="2"/>
      <c r="BS6637" s="2"/>
      <c r="BT6637" s="2"/>
      <c r="BU6637" s="2"/>
      <c r="BV6637" s="2"/>
      <c r="BW6637" s="2"/>
      <c r="BX6637" s="2"/>
      <c r="BY6637" s="2"/>
    </row>
    <row r="6638" spans="38:77" s="11" customFormat="1" x14ac:dyDescent="0.3">
      <c r="AL6638" s="2"/>
      <c r="AM6638" s="2"/>
      <c r="AN6638" s="2"/>
      <c r="AO6638" s="2"/>
      <c r="AP6638" s="2"/>
      <c r="AQ6638" s="2"/>
      <c r="AR6638" s="2"/>
      <c r="AS6638" s="2"/>
      <c r="AT6638" s="2"/>
      <c r="AU6638" s="2"/>
      <c r="AV6638" s="2"/>
      <c r="AW6638" s="2"/>
      <c r="AX6638" s="2"/>
      <c r="AY6638" s="2"/>
      <c r="AZ6638" s="2"/>
      <c r="BA6638" s="2"/>
      <c r="BB6638" s="2"/>
      <c r="BC6638" s="2"/>
      <c r="BD6638" s="2"/>
      <c r="BE6638" s="2"/>
      <c r="BF6638" s="2"/>
      <c r="BG6638" s="2"/>
      <c r="BH6638" s="2"/>
      <c r="BI6638" s="2"/>
      <c r="BJ6638" s="2"/>
      <c r="BK6638" s="2"/>
      <c r="BL6638" s="2"/>
      <c r="BM6638" s="2"/>
      <c r="BN6638" s="2"/>
      <c r="BO6638" s="2"/>
      <c r="BP6638" s="2"/>
      <c r="BQ6638" s="2"/>
      <c r="BR6638" s="2"/>
      <c r="BS6638" s="2"/>
      <c r="BT6638" s="2"/>
      <c r="BU6638" s="2"/>
      <c r="BV6638" s="2"/>
      <c r="BW6638" s="2"/>
      <c r="BX6638" s="2"/>
      <c r="BY6638" s="2"/>
    </row>
    <row r="6639" spans="38:77" s="11" customFormat="1" x14ac:dyDescent="0.3">
      <c r="AL6639" s="2"/>
      <c r="AM6639" s="2"/>
      <c r="AN6639" s="2"/>
      <c r="AO6639" s="2"/>
      <c r="AP6639" s="2"/>
      <c r="AQ6639" s="2"/>
      <c r="AR6639" s="2"/>
      <c r="AS6639" s="2"/>
      <c r="AT6639" s="2"/>
      <c r="AU6639" s="2"/>
      <c r="AV6639" s="2"/>
      <c r="AW6639" s="2"/>
      <c r="AX6639" s="2"/>
      <c r="AY6639" s="2"/>
      <c r="AZ6639" s="2"/>
      <c r="BA6639" s="2"/>
      <c r="BB6639" s="2"/>
      <c r="BC6639" s="2"/>
      <c r="BD6639" s="2"/>
      <c r="BE6639" s="2"/>
      <c r="BF6639" s="2"/>
      <c r="BG6639" s="2"/>
      <c r="BH6639" s="2"/>
      <c r="BI6639" s="2"/>
      <c r="BJ6639" s="2"/>
      <c r="BK6639" s="2"/>
      <c r="BL6639" s="2"/>
      <c r="BM6639" s="2"/>
      <c r="BN6639" s="2"/>
      <c r="BO6639" s="2"/>
      <c r="BP6639" s="2"/>
      <c r="BQ6639" s="2"/>
      <c r="BR6639" s="2"/>
      <c r="BS6639" s="2"/>
      <c r="BT6639" s="2"/>
      <c r="BU6639" s="2"/>
      <c r="BV6639" s="2"/>
      <c r="BW6639" s="2"/>
      <c r="BX6639" s="2"/>
      <c r="BY6639" s="2"/>
    </row>
    <row r="6640" spans="38:77" s="11" customFormat="1" x14ac:dyDescent="0.3">
      <c r="AL6640" s="2"/>
      <c r="AM6640" s="2"/>
      <c r="AN6640" s="2"/>
      <c r="AO6640" s="2"/>
      <c r="AP6640" s="2"/>
      <c r="AQ6640" s="2"/>
      <c r="AR6640" s="2"/>
      <c r="AS6640" s="2"/>
      <c r="AT6640" s="2"/>
      <c r="AU6640" s="2"/>
      <c r="AV6640" s="2"/>
      <c r="AW6640" s="2"/>
      <c r="AX6640" s="2"/>
      <c r="AY6640" s="2"/>
      <c r="AZ6640" s="2"/>
      <c r="BA6640" s="2"/>
      <c r="BB6640" s="2"/>
      <c r="BC6640" s="2"/>
      <c r="BD6640" s="2"/>
      <c r="BE6640" s="2"/>
      <c r="BF6640" s="2"/>
      <c r="BG6640" s="2"/>
      <c r="BH6640" s="2"/>
      <c r="BI6640" s="2"/>
      <c r="BJ6640" s="2"/>
      <c r="BK6640" s="2"/>
      <c r="BL6640" s="2"/>
      <c r="BM6640" s="2"/>
      <c r="BN6640" s="2"/>
      <c r="BO6640" s="2"/>
      <c r="BP6640" s="2"/>
      <c r="BQ6640" s="2"/>
      <c r="BR6640" s="2"/>
      <c r="BS6640" s="2"/>
      <c r="BT6640" s="2"/>
      <c r="BU6640" s="2"/>
      <c r="BV6640" s="2"/>
      <c r="BW6640" s="2"/>
      <c r="BX6640" s="2"/>
      <c r="BY6640" s="2"/>
    </row>
    <row r="6641" spans="38:77" s="11" customFormat="1" x14ac:dyDescent="0.3">
      <c r="AL6641" s="2"/>
      <c r="AM6641" s="2"/>
      <c r="AN6641" s="2"/>
      <c r="AO6641" s="2"/>
      <c r="AP6641" s="2"/>
      <c r="AQ6641" s="2"/>
      <c r="AR6641" s="2"/>
      <c r="AS6641" s="2"/>
      <c r="AT6641" s="2"/>
      <c r="AU6641" s="2"/>
      <c r="AV6641" s="2"/>
      <c r="AW6641" s="2"/>
      <c r="AX6641" s="2"/>
      <c r="AY6641" s="2"/>
      <c r="AZ6641" s="2"/>
      <c r="BA6641" s="2"/>
      <c r="BB6641" s="2"/>
      <c r="BC6641" s="2"/>
      <c r="BD6641" s="2"/>
      <c r="BE6641" s="2"/>
      <c r="BF6641" s="2"/>
      <c r="BG6641" s="2"/>
      <c r="BH6641" s="2"/>
      <c r="BI6641" s="2"/>
      <c r="BJ6641" s="2"/>
      <c r="BK6641" s="2"/>
      <c r="BL6641" s="2"/>
      <c r="BM6641" s="2"/>
      <c r="BN6641" s="2"/>
      <c r="BO6641" s="2"/>
      <c r="BP6641" s="2"/>
      <c r="BQ6641" s="2"/>
      <c r="BR6641" s="2"/>
      <c r="BS6641" s="2"/>
      <c r="BT6641" s="2"/>
      <c r="BU6641" s="2"/>
      <c r="BV6641" s="2"/>
      <c r="BW6641" s="2"/>
      <c r="BX6641" s="2"/>
      <c r="BY6641" s="2"/>
    </row>
    <row r="6642" spans="38:77" s="11" customFormat="1" x14ac:dyDescent="0.3">
      <c r="AL6642" s="2"/>
      <c r="AM6642" s="2"/>
      <c r="AN6642" s="2"/>
      <c r="AO6642" s="2"/>
      <c r="AP6642" s="2"/>
      <c r="AQ6642" s="2"/>
      <c r="AR6642" s="2"/>
      <c r="AS6642" s="2"/>
      <c r="AT6642" s="2"/>
      <c r="AU6642" s="2"/>
      <c r="AV6642" s="2"/>
      <c r="AW6642" s="2"/>
      <c r="AX6642" s="2"/>
      <c r="AY6642" s="2"/>
      <c r="AZ6642" s="2"/>
      <c r="BA6642" s="2"/>
      <c r="BB6642" s="2"/>
      <c r="BC6642" s="2"/>
      <c r="BD6642" s="2"/>
      <c r="BE6642" s="2"/>
      <c r="BF6642" s="2"/>
      <c r="BG6642" s="2"/>
      <c r="BH6642" s="2"/>
      <c r="BI6642" s="2"/>
      <c r="BJ6642" s="2"/>
      <c r="BK6642" s="2"/>
      <c r="BL6642" s="2"/>
      <c r="BM6642" s="2"/>
      <c r="BN6642" s="2"/>
      <c r="BO6642" s="2"/>
      <c r="BP6642" s="2"/>
      <c r="BQ6642" s="2"/>
      <c r="BR6642" s="2"/>
      <c r="BS6642" s="2"/>
      <c r="BT6642" s="2"/>
      <c r="BU6642" s="2"/>
      <c r="BV6642" s="2"/>
      <c r="BW6642" s="2"/>
      <c r="BX6642" s="2"/>
      <c r="BY6642" s="2"/>
    </row>
    <row r="6643" spans="38:77" s="11" customFormat="1" x14ac:dyDescent="0.3">
      <c r="AL6643" s="2"/>
      <c r="AM6643" s="2"/>
      <c r="AN6643" s="2"/>
      <c r="AO6643" s="2"/>
      <c r="AP6643" s="2"/>
      <c r="AQ6643" s="2"/>
      <c r="AR6643" s="2"/>
      <c r="AS6643" s="2"/>
      <c r="AT6643" s="2"/>
      <c r="AU6643" s="2"/>
      <c r="AV6643" s="2"/>
      <c r="AW6643" s="2"/>
      <c r="AX6643" s="2"/>
      <c r="AY6643" s="2"/>
      <c r="AZ6643" s="2"/>
      <c r="BA6643" s="2"/>
      <c r="BB6643" s="2"/>
      <c r="BC6643" s="2"/>
      <c r="BD6643" s="2"/>
      <c r="BE6643" s="2"/>
      <c r="BF6643" s="2"/>
      <c r="BG6643" s="2"/>
      <c r="BH6643" s="2"/>
      <c r="BI6643" s="2"/>
      <c r="BJ6643" s="2"/>
      <c r="BK6643" s="2"/>
      <c r="BL6643" s="2"/>
      <c r="BM6643" s="2"/>
      <c r="BN6643" s="2"/>
      <c r="BO6643" s="2"/>
      <c r="BP6643" s="2"/>
      <c r="BQ6643" s="2"/>
      <c r="BR6643" s="2"/>
      <c r="BS6643" s="2"/>
      <c r="BT6643" s="2"/>
      <c r="BU6643" s="2"/>
      <c r="BV6643" s="2"/>
      <c r="BW6643" s="2"/>
      <c r="BX6643" s="2"/>
      <c r="BY6643" s="2"/>
    </row>
    <row r="6644" spans="38:77" s="11" customFormat="1" x14ac:dyDescent="0.3">
      <c r="AL6644" s="2"/>
      <c r="AM6644" s="2"/>
      <c r="AN6644" s="2"/>
      <c r="AO6644" s="2"/>
      <c r="AP6644" s="2"/>
      <c r="AQ6644" s="2"/>
      <c r="AR6644" s="2"/>
      <c r="AS6644" s="2"/>
      <c r="AT6644" s="2"/>
      <c r="AU6644" s="2"/>
      <c r="AV6644" s="2"/>
      <c r="AW6644" s="2"/>
      <c r="AX6644" s="2"/>
      <c r="AY6644" s="2"/>
      <c r="AZ6644" s="2"/>
      <c r="BA6644" s="2"/>
      <c r="BB6644" s="2"/>
      <c r="BC6644" s="2"/>
      <c r="BD6644" s="2"/>
      <c r="BE6644" s="2"/>
      <c r="BF6644" s="2"/>
      <c r="BG6644" s="2"/>
      <c r="BH6644" s="2"/>
      <c r="BI6644" s="2"/>
      <c r="BJ6644" s="2"/>
      <c r="BK6644" s="2"/>
      <c r="BL6644" s="2"/>
      <c r="BM6644" s="2"/>
      <c r="BN6644" s="2"/>
      <c r="BO6644" s="2"/>
      <c r="BP6644" s="2"/>
      <c r="BQ6644" s="2"/>
      <c r="BR6644" s="2"/>
      <c r="BS6644" s="2"/>
      <c r="BT6644" s="2"/>
      <c r="BU6644" s="2"/>
      <c r="BV6644" s="2"/>
      <c r="BW6644" s="2"/>
      <c r="BX6644" s="2"/>
      <c r="BY6644" s="2"/>
    </row>
    <row r="6645" spans="38:77" s="11" customFormat="1" x14ac:dyDescent="0.3">
      <c r="AL6645" s="2"/>
      <c r="AM6645" s="2"/>
      <c r="AN6645" s="2"/>
      <c r="AO6645" s="2"/>
      <c r="AP6645" s="2"/>
      <c r="AQ6645" s="2"/>
      <c r="AR6645" s="2"/>
      <c r="AS6645" s="2"/>
      <c r="AT6645" s="2"/>
      <c r="AU6645" s="2"/>
      <c r="AV6645" s="2"/>
      <c r="AW6645" s="2"/>
      <c r="AX6645" s="2"/>
      <c r="AY6645" s="2"/>
      <c r="AZ6645" s="2"/>
      <c r="BA6645" s="2"/>
      <c r="BB6645" s="2"/>
      <c r="BC6645" s="2"/>
      <c r="BD6645" s="2"/>
      <c r="BE6645" s="2"/>
      <c r="BF6645" s="2"/>
      <c r="BG6645" s="2"/>
      <c r="BH6645" s="2"/>
      <c r="BI6645" s="2"/>
      <c r="BJ6645" s="2"/>
      <c r="BK6645" s="2"/>
      <c r="BL6645" s="2"/>
      <c r="BM6645" s="2"/>
      <c r="BN6645" s="2"/>
      <c r="BO6645" s="2"/>
      <c r="BP6645" s="2"/>
      <c r="BQ6645" s="2"/>
      <c r="BR6645" s="2"/>
      <c r="BS6645" s="2"/>
      <c r="BT6645" s="2"/>
      <c r="BU6645" s="2"/>
      <c r="BV6645" s="2"/>
      <c r="BW6645" s="2"/>
      <c r="BX6645" s="2"/>
      <c r="BY6645" s="2"/>
    </row>
    <row r="6646" spans="38:77" s="11" customFormat="1" x14ac:dyDescent="0.3">
      <c r="AL6646" s="2"/>
      <c r="AM6646" s="2"/>
      <c r="AN6646" s="2"/>
      <c r="AO6646" s="2"/>
      <c r="AP6646" s="2"/>
      <c r="AQ6646" s="2"/>
      <c r="AR6646" s="2"/>
      <c r="AS6646" s="2"/>
      <c r="AT6646" s="2"/>
      <c r="AU6646" s="2"/>
      <c r="AV6646" s="2"/>
      <c r="AW6646" s="2"/>
      <c r="AX6646" s="2"/>
      <c r="AY6646" s="2"/>
      <c r="AZ6646" s="2"/>
      <c r="BA6646" s="2"/>
      <c r="BB6646" s="2"/>
      <c r="BC6646" s="2"/>
      <c r="BD6646" s="2"/>
      <c r="BE6646" s="2"/>
      <c r="BF6646" s="2"/>
      <c r="BG6646" s="2"/>
      <c r="BH6646" s="2"/>
      <c r="BI6646" s="2"/>
      <c r="BJ6646" s="2"/>
      <c r="BK6646" s="2"/>
      <c r="BL6646" s="2"/>
      <c r="BM6646" s="2"/>
      <c r="BN6646" s="2"/>
      <c r="BO6646" s="2"/>
      <c r="BP6646" s="2"/>
      <c r="BQ6646" s="2"/>
      <c r="BR6646" s="2"/>
      <c r="BS6646" s="2"/>
      <c r="BT6646" s="2"/>
      <c r="BU6646" s="2"/>
      <c r="BV6646" s="2"/>
      <c r="BW6646" s="2"/>
      <c r="BX6646" s="2"/>
      <c r="BY6646" s="2"/>
    </row>
    <row r="6647" spans="38:77" s="11" customFormat="1" x14ac:dyDescent="0.3">
      <c r="AL6647" s="2"/>
      <c r="AM6647" s="2"/>
      <c r="AN6647" s="2"/>
      <c r="AO6647" s="2"/>
      <c r="AP6647" s="2"/>
      <c r="AQ6647" s="2"/>
      <c r="AR6647" s="2"/>
      <c r="AS6647" s="2"/>
      <c r="AT6647" s="2"/>
      <c r="AU6647" s="2"/>
      <c r="AV6647" s="2"/>
      <c r="AW6647" s="2"/>
      <c r="AX6647" s="2"/>
      <c r="AY6647" s="2"/>
      <c r="AZ6647" s="2"/>
      <c r="BA6647" s="2"/>
      <c r="BB6647" s="2"/>
      <c r="BC6647" s="2"/>
      <c r="BD6647" s="2"/>
      <c r="BE6647" s="2"/>
      <c r="BF6647" s="2"/>
      <c r="BG6647" s="2"/>
      <c r="BH6647" s="2"/>
      <c r="BI6647" s="2"/>
      <c r="BJ6647" s="2"/>
      <c r="BK6647" s="2"/>
      <c r="BL6647" s="2"/>
      <c r="BM6647" s="2"/>
      <c r="BN6647" s="2"/>
      <c r="BO6647" s="2"/>
      <c r="BP6647" s="2"/>
      <c r="BQ6647" s="2"/>
      <c r="BR6647" s="2"/>
      <c r="BS6647" s="2"/>
      <c r="BT6647" s="2"/>
      <c r="BU6647" s="2"/>
      <c r="BV6647" s="2"/>
      <c r="BW6647" s="2"/>
      <c r="BX6647" s="2"/>
      <c r="BY6647" s="2"/>
    </row>
    <row r="6648" spans="38:77" s="11" customFormat="1" x14ac:dyDescent="0.3">
      <c r="AL6648" s="2"/>
      <c r="AM6648" s="2"/>
      <c r="AN6648" s="2"/>
      <c r="AO6648" s="2"/>
      <c r="AP6648" s="2"/>
      <c r="AQ6648" s="2"/>
      <c r="AR6648" s="2"/>
      <c r="AS6648" s="2"/>
      <c r="AT6648" s="2"/>
      <c r="AU6648" s="2"/>
      <c r="AV6648" s="2"/>
      <c r="AW6648" s="2"/>
      <c r="AX6648" s="2"/>
      <c r="AY6648" s="2"/>
      <c r="AZ6648" s="2"/>
      <c r="BA6648" s="2"/>
      <c r="BB6648" s="2"/>
      <c r="BC6648" s="2"/>
      <c r="BD6648" s="2"/>
      <c r="BE6648" s="2"/>
      <c r="BF6648" s="2"/>
      <c r="BG6648" s="2"/>
      <c r="BH6648" s="2"/>
      <c r="BI6648" s="2"/>
      <c r="BJ6648" s="2"/>
      <c r="BK6648" s="2"/>
      <c r="BL6648" s="2"/>
      <c r="BM6648" s="2"/>
      <c r="BN6648" s="2"/>
      <c r="BO6648" s="2"/>
      <c r="BP6648" s="2"/>
      <c r="BQ6648" s="2"/>
      <c r="BR6648" s="2"/>
      <c r="BS6648" s="2"/>
      <c r="BT6648" s="2"/>
      <c r="BU6648" s="2"/>
      <c r="BV6648" s="2"/>
      <c r="BW6648" s="2"/>
      <c r="BX6648" s="2"/>
      <c r="BY6648" s="2"/>
    </row>
    <row r="6649" spans="38:77" s="11" customFormat="1" x14ac:dyDescent="0.3">
      <c r="AL6649" s="2"/>
      <c r="AM6649" s="2"/>
      <c r="AN6649" s="2"/>
      <c r="AO6649" s="2"/>
      <c r="AP6649" s="2"/>
      <c r="AQ6649" s="2"/>
      <c r="AR6649" s="2"/>
      <c r="AS6649" s="2"/>
      <c r="AT6649" s="2"/>
      <c r="AU6649" s="2"/>
      <c r="AV6649" s="2"/>
      <c r="AW6649" s="2"/>
      <c r="AX6649" s="2"/>
      <c r="AY6649" s="2"/>
      <c r="AZ6649" s="2"/>
      <c r="BA6649" s="2"/>
      <c r="BB6649" s="2"/>
      <c r="BC6649" s="2"/>
      <c r="BD6649" s="2"/>
      <c r="BE6649" s="2"/>
      <c r="BF6649" s="2"/>
      <c r="BG6649" s="2"/>
      <c r="BH6649" s="2"/>
      <c r="BI6649" s="2"/>
      <c r="BJ6649" s="2"/>
      <c r="BK6649" s="2"/>
      <c r="BL6649" s="2"/>
      <c r="BM6649" s="2"/>
      <c r="BN6649" s="2"/>
      <c r="BO6649" s="2"/>
      <c r="BP6649" s="2"/>
      <c r="BQ6649" s="2"/>
      <c r="BR6649" s="2"/>
      <c r="BS6649" s="2"/>
      <c r="BT6649" s="2"/>
      <c r="BU6649" s="2"/>
      <c r="BV6649" s="2"/>
      <c r="BW6649" s="2"/>
      <c r="BX6649" s="2"/>
      <c r="BY6649" s="2"/>
    </row>
    <row r="6650" spans="38:77" s="11" customFormat="1" x14ac:dyDescent="0.3">
      <c r="AL6650" s="2"/>
      <c r="AM6650" s="2"/>
      <c r="AN6650" s="2"/>
      <c r="AO6650" s="2"/>
      <c r="AP6650" s="2"/>
      <c r="AQ6650" s="2"/>
      <c r="AR6650" s="2"/>
      <c r="AS6650" s="2"/>
      <c r="AT6650" s="2"/>
      <c r="AU6650" s="2"/>
      <c r="AV6650" s="2"/>
      <c r="AW6650" s="2"/>
      <c r="AX6650" s="2"/>
      <c r="AY6650" s="2"/>
      <c r="AZ6650" s="2"/>
      <c r="BA6650" s="2"/>
      <c r="BB6650" s="2"/>
      <c r="BC6650" s="2"/>
      <c r="BD6650" s="2"/>
      <c r="BE6650" s="2"/>
      <c r="BF6650" s="2"/>
      <c r="BG6650" s="2"/>
      <c r="BH6650" s="2"/>
      <c r="BI6650" s="2"/>
      <c r="BJ6650" s="2"/>
      <c r="BK6650" s="2"/>
      <c r="BL6650" s="2"/>
      <c r="BM6650" s="2"/>
      <c r="BN6650" s="2"/>
      <c r="BO6650" s="2"/>
      <c r="BP6650" s="2"/>
      <c r="BQ6650" s="2"/>
      <c r="BR6650" s="2"/>
      <c r="BS6650" s="2"/>
      <c r="BT6650" s="2"/>
      <c r="BU6650" s="2"/>
      <c r="BV6650" s="2"/>
      <c r="BW6650" s="2"/>
      <c r="BX6650" s="2"/>
      <c r="BY6650" s="2"/>
    </row>
    <row r="6651" spans="38:77" s="11" customFormat="1" x14ac:dyDescent="0.3">
      <c r="AL6651" s="2"/>
      <c r="AM6651" s="2"/>
      <c r="AN6651" s="2"/>
      <c r="AO6651" s="2"/>
      <c r="AP6651" s="2"/>
      <c r="AQ6651" s="2"/>
      <c r="AR6651" s="2"/>
      <c r="AS6651" s="2"/>
      <c r="AT6651" s="2"/>
      <c r="AU6651" s="2"/>
      <c r="AV6651" s="2"/>
      <c r="AW6651" s="2"/>
      <c r="AX6651" s="2"/>
      <c r="AY6651" s="2"/>
      <c r="AZ6651" s="2"/>
      <c r="BA6651" s="2"/>
      <c r="BB6651" s="2"/>
      <c r="BC6651" s="2"/>
      <c r="BD6651" s="2"/>
      <c r="BE6651" s="2"/>
      <c r="BF6651" s="2"/>
      <c r="BG6651" s="2"/>
      <c r="BH6651" s="2"/>
      <c r="BI6651" s="2"/>
      <c r="BJ6651" s="2"/>
      <c r="BK6651" s="2"/>
      <c r="BL6651" s="2"/>
      <c r="BM6651" s="2"/>
      <c r="BN6651" s="2"/>
      <c r="BO6651" s="2"/>
      <c r="BP6651" s="2"/>
      <c r="BQ6651" s="2"/>
      <c r="BR6651" s="2"/>
      <c r="BS6651" s="2"/>
      <c r="BT6651" s="2"/>
      <c r="BU6651" s="2"/>
      <c r="BV6651" s="2"/>
      <c r="BW6651" s="2"/>
      <c r="BX6651" s="2"/>
      <c r="BY6651" s="2"/>
    </row>
    <row r="6652" spans="38:77" s="11" customFormat="1" x14ac:dyDescent="0.3">
      <c r="AL6652" s="2"/>
      <c r="AM6652" s="2"/>
      <c r="AN6652" s="2"/>
      <c r="AO6652" s="2"/>
      <c r="AP6652" s="2"/>
      <c r="AQ6652" s="2"/>
      <c r="AR6652" s="2"/>
      <c r="AS6652" s="2"/>
      <c r="AT6652" s="2"/>
      <c r="AU6652" s="2"/>
      <c r="AV6652" s="2"/>
      <c r="AW6652" s="2"/>
      <c r="AX6652" s="2"/>
      <c r="AY6652" s="2"/>
      <c r="AZ6652" s="2"/>
      <c r="BA6652" s="2"/>
      <c r="BB6652" s="2"/>
      <c r="BC6652" s="2"/>
      <c r="BD6652" s="2"/>
      <c r="BE6652" s="2"/>
      <c r="BF6652" s="2"/>
      <c r="BG6652" s="2"/>
      <c r="BH6652" s="2"/>
      <c r="BI6652" s="2"/>
      <c r="BJ6652" s="2"/>
      <c r="BK6652" s="2"/>
      <c r="BL6652" s="2"/>
      <c r="BM6652" s="2"/>
      <c r="BN6652" s="2"/>
      <c r="BO6652" s="2"/>
      <c r="BP6652" s="2"/>
      <c r="BQ6652" s="2"/>
      <c r="BR6652" s="2"/>
      <c r="BS6652" s="2"/>
      <c r="BT6652" s="2"/>
      <c r="BU6652" s="2"/>
      <c r="BV6652" s="2"/>
      <c r="BW6652" s="2"/>
      <c r="BX6652" s="2"/>
      <c r="BY6652" s="2"/>
    </row>
    <row r="6653" spans="38:77" s="11" customFormat="1" x14ac:dyDescent="0.3">
      <c r="AL6653" s="2"/>
      <c r="AM6653" s="2"/>
      <c r="AN6653" s="2"/>
      <c r="AO6653" s="2"/>
      <c r="AP6653" s="2"/>
      <c r="AQ6653" s="2"/>
      <c r="AR6653" s="2"/>
      <c r="AS6653" s="2"/>
      <c r="AT6653" s="2"/>
      <c r="AU6653" s="2"/>
      <c r="AV6653" s="2"/>
      <c r="AW6653" s="2"/>
      <c r="AX6653" s="2"/>
      <c r="AY6653" s="2"/>
      <c r="AZ6653" s="2"/>
      <c r="BA6653" s="2"/>
      <c r="BB6653" s="2"/>
      <c r="BC6653" s="2"/>
      <c r="BD6653" s="2"/>
      <c r="BE6653" s="2"/>
      <c r="BF6653" s="2"/>
      <c r="BG6653" s="2"/>
      <c r="BH6653" s="2"/>
      <c r="BI6653" s="2"/>
      <c r="BJ6653" s="2"/>
      <c r="BK6653" s="2"/>
      <c r="BL6653" s="2"/>
      <c r="BM6653" s="2"/>
      <c r="BN6653" s="2"/>
      <c r="BO6653" s="2"/>
      <c r="BP6653" s="2"/>
      <c r="BQ6653" s="2"/>
      <c r="BR6653" s="2"/>
      <c r="BS6653" s="2"/>
      <c r="BT6653" s="2"/>
      <c r="BU6653" s="2"/>
      <c r="BV6653" s="2"/>
      <c r="BW6653" s="2"/>
      <c r="BX6653" s="2"/>
      <c r="BY6653" s="2"/>
    </row>
    <row r="6654" spans="38:77" s="11" customFormat="1" x14ac:dyDescent="0.3">
      <c r="AL6654" s="2"/>
      <c r="AM6654" s="2"/>
      <c r="AN6654" s="2"/>
      <c r="AO6654" s="2"/>
      <c r="AP6654" s="2"/>
      <c r="AQ6654" s="2"/>
      <c r="AR6654" s="2"/>
      <c r="AS6654" s="2"/>
      <c r="AT6654" s="2"/>
      <c r="AU6654" s="2"/>
      <c r="AV6654" s="2"/>
      <c r="AW6654" s="2"/>
      <c r="AX6654" s="2"/>
      <c r="AY6654" s="2"/>
      <c r="AZ6654" s="2"/>
      <c r="BA6654" s="2"/>
      <c r="BB6654" s="2"/>
      <c r="BC6654" s="2"/>
      <c r="BD6654" s="2"/>
      <c r="BE6654" s="2"/>
      <c r="BF6654" s="2"/>
      <c r="BG6654" s="2"/>
      <c r="BH6654" s="2"/>
      <c r="BI6654" s="2"/>
      <c r="BJ6654" s="2"/>
      <c r="BK6654" s="2"/>
      <c r="BL6654" s="2"/>
      <c r="BM6654" s="2"/>
      <c r="BN6654" s="2"/>
      <c r="BO6654" s="2"/>
      <c r="BP6654" s="2"/>
      <c r="BQ6654" s="2"/>
      <c r="BR6654" s="2"/>
      <c r="BS6654" s="2"/>
      <c r="BT6654" s="2"/>
      <c r="BU6654" s="2"/>
      <c r="BV6654" s="2"/>
      <c r="BW6654" s="2"/>
      <c r="BX6654" s="2"/>
      <c r="BY6654" s="2"/>
    </row>
    <row r="6655" spans="38:77" s="11" customFormat="1" x14ac:dyDescent="0.3">
      <c r="AL6655" s="2"/>
      <c r="AM6655" s="2"/>
      <c r="AN6655" s="2"/>
      <c r="AO6655" s="2"/>
      <c r="AP6655" s="2"/>
      <c r="AQ6655" s="2"/>
      <c r="AR6655" s="2"/>
      <c r="AS6655" s="2"/>
      <c r="AT6655" s="2"/>
      <c r="AU6655" s="2"/>
      <c r="AV6655" s="2"/>
      <c r="AW6655" s="2"/>
      <c r="AX6655" s="2"/>
      <c r="AY6655" s="2"/>
      <c r="AZ6655" s="2"/>
      <c r="BA6655" s="2"/>
      <c r="BB6655" s="2"/>
      <c r="BC6655" s="2"/>
      <c r="BD6655" s="2"/>
      <c r="BE6655" s="2"/>
      <c r="BF6655" s="2"/>
      <c r="BG6655" s="2"/>
      <c r="BH6655" s="2"/>
      <c r="BI6655" s="2"/>
      <c r="BJ6655" s="2"/>
      <c r="BK6655" s="2"/>
      <c r="BL6655" s="2"/>
      <c r="BM6655" s="2"/>
      <c r="BN6655" s="2"/>
      <c r="BO6655" s="2"/>
      <c r="BP6655" s="2"/>
      <c r="BQ6655" s="2"/>
      <c r="BR6655" s="2"/>
      <c r="BS6655" s="2"/>
      <c r="BT6655" s="2"/>
      <c r="BU6655" s="2"/>
      <c r="BV6655" s="2"/>
      <c r="BW6655" s="2"/>
      <c r="BX6655" s="2"/>
      <c r="BY6655" s="2"/>
    </row>
    <row r="6656" spans="38:77" s="11" customFormat="1" x14ac:dyDescent="0.3">
      <c r="AL6656" s="2"/>
      <c r="AM6656" s="2"/>
      <c r="AN6656" s="2"/>
      <c r="AO6656" s="2"/>
      <c r="AP6656" s="2"/>
      <c r="AQ6656" s="2"/>
      <c r="AR6656" s="2"/>
      <c r="AS6656" s="2"/>
      <c r="AT6656" s="2"/>
      <c r="AU6656" s="2"/>
      <c r="AV6656" s="2"/>
      <c r="AW6656" s="2"/>
      <c r="AX6656" s="2"/>
      <c r="AY6656" s="2"/>
      <c r="AZ6656" s="2"/>
      <c r="BA6656" s="2"/>
      <c r="BB6656" s="2"/>
      <c r="BC6656" s="2"/>
      <c r="BD6656" s="2"/>
      <c r="BE6656" s="2"/>
      <c r="BF6656" s="2"/>
      <c r="BG6656" s="2"/>
      <c r="BH6656" s="2"/>
      <c r="BI6656" s="2"/>
      <c r="BJ6656" s="2"/>
      <c r="BK6656" s="2"/>
      <c r="BL6656" s="2"/>
      <c r="BM6656" s="2"/>
      <c r="BN6656" s="2"/>
      <c r="BO6656" s="2"/>
      <c r="BP6656" s="2"/>
      <c r="BQ6656" s="2"/>
      <c r="BR6656" s="2"/>
      <c r="BS6656" s="2"/>
      <c r="BT6656" s="2"/>
      <c r="BU6656" s="2"/>
      <c r="BV6656" s="2"/>
      <c r="BW6656" s="2"/>
      <c r="BX6656" s="2"/>
      <c r="BY6656" s="2"/>
    </row>
    <row r="6657" spans="38:77" s="11" customFormat="1" x14ac:dyDescent="0.3">
      <c r="AL6657" s="2"/>
      <c r="AM6657" s="2"/>
      <c r="AN6657" s="2"/>
      <c r="AO6657" s="2"/>
      <c r="AP6657" s="2"/>
      <c r="AQ6657" s="2"/>
      <c r="AR6657" s="2"/>
      <c r="AS6657" s="2"/>
      <c r="AT6657" s="2"/>
      <c r="AU6657" s="2"/>
      <c r="AV6657" s="2"/>
      <c r="AW6657" s="2"/>
      <c r="AX6657" s="2"/>
      <c r="AY6657" s="2"/>
      <c r="AZ6657" s="2"/>
      <c r="BA6657" s="2"/>
      <c r="BB6657" s="2"/>
      <c r="BC6657" s="2"/>
      <c r="BD6657" s="2"/>
      <c r="BE6657" s="2"/>
      <c r="BF6657" s="2"/>
      <c r="BG6657" s="2"/>
      <c r="BH6657" s="2"/>
      <c r="BI6657" s="2"/>
      <c r="BJ6657" s="2"/>
      <c r="BK6657" s="2"/>
      <c r="BL6657" s="2"/>
      <c r="BM6657" s="2"/>
      <c r="BN6657" s="2"/>
      <c r="BO6657" s="2"/>
      <c r="BP6657" s="2"/>
      <c r="BQ6657" s="2"/>
      <c r="BR6657" s="2"/>
      <c r="BS6657" s="2"/>
      <c r="BT6657" s="2"/>
      <c r="BU6657" s="2"/>
      <c r="BV6657" s="2"/>
      <c r="BW6657" s="2"/>
      <c r="BX6657" s="2"/>
      <c r="BY6657" s="2"/>
    </row>
    <row r="6658" spans="38:77" s="11" customFormat="1" x14ac:dyDescent="0.3">
      <c r="AL6658" s="2"/>
      <c r="AM6658" s="2"/>
      <c r="AN6658" s="2"/>
      <c r="AO6658" s="2"/>
      <c r="AP6658" s="2"/>
      <c r="AQ6658" s="2"/>
      <c r="AR6658" s="2"/>
      <c r="AS6658" s="2"/>
      <c r="AT6658" s="2"/>
      <c r="AU6658" s="2"/>
      <c r="AV6658" s="2"/>
      <c r="AW6658" s="2"/>
      <c r="AX6658" s="2"/>
      <c r="AY6658" s="2"/>
      <c r="AZ6658" s="2"/>
      <c r="BA6658" s="2"/>
      <c r="BB6658" s="2"/>
      <c r="BC6658" s="2"/>
      <c r="BD6658" s="2"/>
      <c r="BE6658" s="2"/>
      <c r="BF6658" s="2"/>
      <c r="BG6658" s="2"/>
      <c r="BH6658" s="2"/>
      <c r="BI6658" s="2"/>
      <c r="BJ6658" s="2"/>
      <c r="BK6658" s="2"/>
      <c r="BL6658" s="2"/>
      <c r="BM6658" s="2"/>
      <c r="BN6658" s="2"/>
      <c r="BO6658" s="2"/>
      <c r="BP6658" s="2"/>
      <c r="BQ6658" s="2"/>
      <c r="BR6658" s="2"/>
      <c r="BS6658" s="2"/>
      <c r="BT6658" s="2"/>
      <c r="BU6658" s="2"/>
      <c r="BV6658" s="2"/>
      <c r="BW6658" s="2"/>
      <c r="BX6658" s="2"/>
      <c r="BY6658" s="2"/>
    </row>
    <row r="6659" spans="38:77" s="11" customFormat="1" x14ac:dyDescent="0.3">
      <c r="AL6659" s="2"/>
      <c r="AM6659" s="2"/>
      <c r="AN6659" s="2"/>
      <c r="AO6659" s="2"/>
      <c r="AP6659" s="2"/>
      <c r="AQ6659" s="2"/>
      <c r="AR6659" s="2"/>
      <c r="AS6659" s="2"/>
      <c r="AT6659" s="2"/>
      <c r="AU6659" s="2"/>
      <c r="AV6659" s="2"/>
      <c r="AW6659" s="2"/>
      <c r="AX6659" s="2"/>
      <c r="AY6659" s="2"/>
      <c r="AZ6659" s="2"/>
      <c r="BA6659" s="2"/>
      <c r="BB6659" s="2"/>
      <c r="BC6659" s="2"/>
      <c r="BD6659" s="2"/>
      <c r="BE6659" s="2"/>
      <c r="BF6659" s="2"/>
      <c r="BG6659" s="2"/>
      <c r="BH6659" s="2"/>
      <c r="BI6659" s="2"/>
      <c r="BJ6659" s="2"/>
      <c r="BK6659" s="2"/>
      <c r="BL6659" s="2"/>
      <c r="BM6659" s="2"/>
      <c r="BN6659" s="2"/>
      <c r="BO6659" s="2"/>
      <c r="BP6659" s="2"/>
      <c r="BQ6659" s="2"/>
      <c r="BR6659" s="2"/>
      <c r="BS6659" s="2"/>
      <c r="BT6659" s="2"/>
      <c r="BU6659" s="2"/>
      <c r="BV6659" s="2"/>
      <c r="BW6659" s="2"/>
      <c r="BX6659" s="2"/>
      <c r="BY6659" s="2"/>
    </row>
    <row r="6660" spans="38:77" s="11" customFormat="1" x14ac:dyDescent="0.3">
      <c r="AL6660" s="2"/>
      <c r="AM6660" s="2"/>
      <c r="AN6660" s="2"/>
      <c r="AO6660" s="2"/>
      <c r="AP6660" s="2"/>
      <c r="AQ6660" s="2"/>
      <c r="AR6660" s="2"/>
      <c r="AS6660" s="2"/>
      <c r="AT6660" s="2"/>
      <c r="AU6660" s="2"/>
      <c r="AV6660" s="2"/>
      <c r="AW6660" s="2"/>
      <c r="AX6660" s="2"/>
      <c r="AY6660" s="2"/>
      <c r="AZ6660" s="2"/>
      <c r="BA6660" s="2"/>
      <c r="BB6660" s="2"/>
      <c r="BC6660" s="2"/>
      <c r="BD6660" s="2"/>
      <c r="BE6660" s="2"/>
      <c r="BF6660" s="2"/>
      <c r="BG6660" s="2"/>
      <c r="BH6660" s="2"/>
      <c r="BI6660" s="2"/>
      <c r="BJ6660" s="2"/>
      <c r="BK6660" s="2"/>
      <c r="BL6660" s="2"/>
      <c r="BM6660" s="2"/>
      <c r="BN6660" s="2"/>
      <c r="BO6660" s="2"/>
      <c r="BP6660" s="2"/>
      <c r="BQ6660" s="2"/>
      <c r="BR6660" s="2"/>
      <c r="BS6660" s="2"/>
      <c r="BT6660" s="2"/>
      <c r="BU6660" s="2"/>
      <c r="BV6660" s="2"/>
      <c r="BW6660" s="2"/>
      <c r="BX6660" s="2"/>
      <c r="BY6660" s="2"/>
    </row>
    <row r="6661" spans="38:77" s="11" customFormat="1" x14ac:dyDescent="0.3">
      <c r="AL6661" s="2"/>
      <c r="AM6661" s="2"/>
      <c r="AN6661" s="2"/>
      <c r="AO6661" s="2"/>
      <c r="AP6661" s="2"/>
      <c r="AQ6661" s="2"/>
      <c r="AR6661" s="2"/>
      <c r="AS6661" s="2"/>
      <c r="AT6661" s="2"/>
      <c r="AU6661" s="2"/>
      <c r="AV6661" s="2"/>
      <c r="AW6661" s="2"/>
      <c r="AX6661" s="2"/>
      <c r="AY6661" s="2"/>
      <c r="AZ6661" s="2"/>
      <c r="BA6661" s="2"/>
      <c r="BB6661" s="2"/>
      <c r="BC6661" s="2"/>
      <c r="BD6661" s="2"/>
      <c r="BE6661" s="2"/>
      <c r="BF6661" s="2"/>
      <c r="BG6661" s="2"/>
      <c r="BH6661" s="2"/>
      <c r="BI6661" s="2"/>
      <c r="BJ6661" s="2"/>
      <c r="BK6661" s="2"/>
      <c r="BL6661" s="2"/>
      <c r="BM6661" s="2"/>
      <c r="BN6661" s="2"/>
      <c r="BO6661" s="2"/>
      <c r="BP6661" s="2"/>
      <c r="BQ6661" s="2"/>
      <c r="BR6661" s="2"/>
      <c r="BS6661" s="2"/>
      <c r="BT6661" s="2"/>
      <c r="BU6661" s="2"/>
      <c r="BV6661" s="2"/>
      <c r="BW6661" s="2"/>
      <c r="BX6661" s="2"/>
      <c r="BY6661" s="2"/>
    </row>
    <row r="6662" spans="38:77" s="11" customFormat="1" x14ac:dyDescent="0.3">
      <c r="AL6662" s="2"/>
      <c r="AM6662" s="2"/>
      <c r="AN6662" s="2"/>
      <c r="AO6662" s="2"/>
      <c r="AP6662" s="2"/>
      <c r="AQ6662" s="2"/>
      <c r="AR6662" s="2"/>
      <c r="AS6662" s="2"/>
      <c r="AT6662" s="2"/>
      <c r="AU6662" s="2"/>
      <c r="AV6662" s="2"/>
      <c r="AW6662" s="2"/>
      <c r="AX6662" s="2"/>
      <c r="AY6662" s="2"/>
      <c r="AZ6662" s="2"/>
      <c r="BA6662" s="2"/>
      <c r="BB6662" s="2"/>
      <c r="BC6662" s="2"/>
      <c r="BD6662" s="2"/>
      <c r="BE6662" s="2"/>
      <c r="BF6662" s="2"/>
      <c r="BG6662" s="2"/>
      <c r="BH6662" s="2"/>
      <c r="BI6662" s="2"/>
      <c r="BJ6662" s="2"/>
      <c r="BK6662" s="2"/>
      <c r="BL6662" s="2"/>
      <c r="BM6662" s="2"/>
      <c r="BN6662" s="2"/>
      <c r="BO6662" s="2"/>
      <c r="BP6662" s="2"/>
      <c r="BQ6662" s="2"/>
      <c r="BR6662" s="2"/>
      <c r="BS6662" s="2"/>
      <c r="BT6662" s="2"/>
      <c r="BU6662" s="2"/>
      <c r="BV6662" s="2"/>
      <c r="BW6662" s="2"/>
      <c r="BX6662" s="2"/>
      <c r="BY6662" s="2"/>
    </row>
    <row r="6663" spans="38:77" s="11" customFormat="1" x14ac:dyDescent="0.3">
      <c r="AL6663" s="2"/>
      <c r="AM6663" s="2"/>
      <c r="AN6663" s="2"/>
      <c r="AO6663" s="2"/>
      <c r="AP6663" s="2"/>
      <c r="AQ6663" s="2"/>
      <c r="AR6663" s="2"/>
      <c r="AS6663" s="2"/>
      <c r="AT6663" s="2"/>
      <c r="AU6663" s="2"/>
      <c r="AV6663" s="2"/>
      <c r="AW6663" s="2"/>
      <c r="AX6663" s="2"/>
      <c r="AY6663" s="2"/>
      <c r="AZ6663" s="2"/>
      <c r="BA6663" s="2"/>
      <c r="BB6663" s="2"/>
      <c r="BC6663" s="2"/>
      <c r="BD6663" s="2"/>
      <c r="BE6663" s="2"/>
      <c r="BF6663" s="2"/>
      <c r="BG6663" s="2"/>
      <c r="BH6663" s="2"/>
      <c r="BI6663" s="2"/>
      <c r="BJ6663" s="2"/>
      <c r="BK6663" s="2"/>
      <c r="BL6663" s="2"/>
      <c r="BM6663" s="2"/>
      <c r="BN6663" s="2"/>
      <c r="BO6663" s="2"/>
      <c r="BP6663" s="2"/>
      <c r="BQ6663" s="2"/>
      <c r="BR6663" s="2"/>
      <c r="BS6663" s="2"/>
      <c r="BT6663" s="2"/>
      <c r="BU6663" s="2"/>
      <c r="BV6663" s="2"/>
      <c r="BW6663" s="2"/>
      <c r="BX6663" s="2"/>
      <c r="BY6663" s="2"/>
    </row>
    <row r="6664" spans="38:77" s="11" customFormat="1" x14ac:dyDescent="0.3">
      <c r="AL6664" s="2"/>
      <c r="AM6664" s="2"/>
      <c r="AN6664" s="2"/>
      <c r="AO6664" s="2"/>
      <c r="AP6664" s="2"/>
      <c r="AQ6664" s="2"/>
      <c r="AR6664" s="2"/>
      <c r="AS6664" s="2"/>
      <c r="AT6664" s="2"/>
      <c r="AU6664" s="2"/>
      <c r="AV6664" s="2"/>
      <c r="AW6664" s="2"/>
      <c r="AX6664" s="2"/>
      <c r="AY6664" s="2"/>
      <c r="AZ6664" s="2"/>
      <c r="BA6664" s="2"/>
      <c r="BB6664" s="2"/>
      <c r="BC6664" s="2"/>
      <c r="BD6664" s="2"/>
      <c r="BE6664" s="2"/>
      <c r="BF6664" s="2"/>
      <c r="BG6664" s="2"/>
      <c r="BH6664" s="2"/>
      <c r="BI6664" s="2"/>
      <c r="BJ6664" s="2"/>
      <c r="BK6664" s="2"/>
      <c r="BL6664" s="2"/>
      <c r="BM6664" s="2"/>
      <c r="BN6664" s="2"/>
      <c r="BO6664" s="2"/>
      <c r="BP6664" s="2"/>
      <c r="BQ6664" s="2"/>
      <c r="BR6664" s="2"/>
      <c r="BS6664" s="2"/>
      <c r="BT6664" s="2"/>
      <c r="BU6664" s="2"/>
      <c r="BV6664" s="2"/>
      <c r="BW6664" s="2"/>
      <c r="BX6664" s="2"/>
      <c r="BY6664" s="2"/>
    </row>
    <row r="6665" spans="38:77" s="11" customFormat="1" x14ac:dyDescent="0.3">
      <c r="AL6665" s="2"/>
      <c r="AM6665" s="2"/>
      <c r="AN6665" s="2"/>
      <c r="AO6665" s="2"/>
      <c r="AP6665" s="2"/>
      <c r="AQ6665" s="2"/>
      <c r="AR6665" s="2"/>
      <c r="AS6665" s="2"/>
      <c r="AT6665" s="2"/>
      <c r="AU6665" s="2"/>
      <c r="AV6665" s="2"/>
      <c r="AW6665" s="2"/>
      <c r="AX6665" s="2"/>
      <c r="AY6665" s="2"/>
      <c r="AZ6665" s="2"/>
      <c r="BA6665" s="2"/>
      <c r="BB6665" s="2"/>
      <c r="BC6665" s="2"/>
      <c r="BD6665" s="2"/>
      <c r="BE6665" s="2"/>
      <c r="BF6665" s="2"/>
      <c r="BG6665" s="2"/>
      <c r="BH6665" s="2"/>
      <c r="BI6665" s="2"/>
      <c r="BJ6665" s="2"/>
      <c r="BK6665" s="2"/>
      <c r="BL6665" s="2"/>
      <c r="BM6665" s="2"/>
      <c r="BN6665" s="2"/>
      <c r="BO6665" s="2"/>
      <c r="BP6665" s="2"/>
      <c r="BQ6665" s="2"/>
      <c r="BR6665" s="2"/>
      <c r="BS6665" s="2"/>
      <c r="BT6665" s="2"/>
      <c r="BU6665" s="2"/>
      <c r="BV6665" s="2"/>
      <c r="BW6665" s="2"/>
      <c r="BX6665" s="2"/>
      <c r="BY6665" s="2"/>
    </row>
    <row r="6666" spans="38:77" s="11" customFormat="1" x14ac:dyDescent="0.3">
      <c r="AL6666" s="2"/>
      <c r="AM6666" s="2"/>
      <c r="AN6666" s="2"/>
      <c r="AO6666" s="2"/>
      <c r="AP6666" s="2"/>
      <c r="AQ6666" s="2"/>
      <c r="AR6666" s="2"/>
      <c r="AS6666" s="2"/>
      <c r="AT6666" s="2"/>
      <c r="AU6666" s="2"/>
      <c r="AV6666" s="2"/>
      <c r="AW6666" s="2"/>
      <c r="AX6666" s="2"/>
      <c r="AY6666" s="2"/>
      <c r="AZ6666" s="2"/>
      <c r="BA6666" s="2"/>
      <c r="BB6666" s="2"/>
      <c r="BC6666" s="2"/>
      <c r="BD6666" s="2"/>
      <c r="BE6666" s="2"/>
      <c r="BF6666" s="2"/>
      <c r="BG6666" s="2"/>
      <c r="BH6666" s="2"/>
      <c r="BI6666" s="2"/>
      <c r="BJ6666" s="2"/>
      <c r="BK6666" s="2"/>
      <c r="BL6666" s="2"/>
      <c r="BM6666" s="2"/>
      <c r="BN6666" s="2"/>
      <c r="BO6666" s="2"/>
      <c r="BP6666" s="2"/>
      <c r="BQ6666" s="2"/>
      <c r="BR6666" s="2"/>
      <c r="BS6666" s="2"/>
      <c r="BT6666" s="2"/>
      <c r="BU6666" s="2"/>
      <c r="BV6666" s="2"/>
      <c r="BW6666" s="2"/>
      <c r="BX6666" s="2"/>
      <c r="BY6666" s="2"/>
    </row>
    <row r="6667" spans="38:77" s="11" customFormat="1" x14ac:dyDescent="0.3">
      <c r="AL6667" s="2"/>
      <c r="AM6667" s="2"/>
      <c r="AN6667" s="2"/>
      <c r="AO6667" s="2"/>
      <c r="AP6667" s="2"/>
      <c r="AQ6667" s="2"/>
      <c r="AR6667" s="2"/>
      <c r="AS6667" s="2"/>
      <c r="AT6667" s="2"/>
      <c r="AU6667" s="2"/>
      <c r="AV6667" s="2"/>
      <c r="AW6667" s="2"/>
      <c r="AX6667" s="2"/>
      <c r="AY6667" s="2"/>
      <c r="AZ6667" s="2"/>
      <c r="BA6667" s="2"/>
      <c r="BB6667" s="2"/>
      <c r="BC6667" s="2"/>
      <c r="BD6667" s="2"/>
      <c r="BE6667" s="2"/>
      <c r="BF6667" s="2"/>
      <c r="BG6667" s="2"/>
      <c r="BH6667" s="2"/>
      <c r="BI6667" s="2"/>
      <c r="BJ6667" s="2"/>
      <c r="BK6667" s="2"/>
      <c r="BL6667" s="2"/>
      <c r="BM6667" s="2"/>
      <c r="BN6667" s="2"/>
      <c r="BO6667" s="2"/>
      <c r="BP6667" s="2"/>
      <c r="BQ6667" s="2"/>
      <c r="BR6667" s="2"/>
      <c r="BS6667" s="2"/>
      <c r="BT6667" s="2"/>
      <c r="BU6667" s="2"/>
      <c r="BV6667" s="2"/>
      <c r="BW6667" s="2"/>
      <c r="BX6667" s="2"/>
      <c r="BY6667" s="2"/>
    </row>
    <row r="6668" spans="38:77" s="11" customFormat="1" x14ac:dyDescent="0.3">
      <c r="AL6668" s="2"/>
      <c r="AM6668" s="2"/>
      <c r="AN6668" s="2"/>
      <c r="AO6668" s="2"/>
      <c r="AP6668" s="2"/>
      <c r="AQ6668" s="2"/>
      <c r="AR6668" s="2"/>
      <c r="AS6668" s="2"/>
      <c r="AT6668" s="2"/>
      <c r="AU6668" s="2"/>
      <c r="AV6668" s="2"/>
      <c r="AW6668" s="2"/>
      <c r="AX6668" s="2"/>
      <c r="AY6668" s="2"/>
      <c r="AZ6668" s="2"/>
      <c r="BA6668" s="2"/>
      <c r="BB6668" s="2"/>
      <c r="BC6668" s="2"/>
      <c r="BD6668" s="2"/>
      <c r="BE6668" s="2"/>
      <c r="BF6668" s="2"/>
      <c r="BG6668" s="2"/>
      <c r="BH6668" s="2"/>
      <c r="BI6668" s="2"/>
      <c r="BJ6668" s="2"/>
      <c r="BK6668" s="2"/>
      <c r="BL6668" s="2"/>
      <c r="BM6668" s="2"/>
      <c r="BN6668" s="2"/>
      <c r="BO6668" s="2"/>
      <c r="BP6668" s="2"/>
      <c r="BQ6668" s="2"/>
      <c r="BR6668" s="2"/>
      <c r="BS6668" s="2"/>
      <c r="BT6668" s="2"/>
      <c r="BU6668" s="2"/>
      <c r="BV6668" s="2"/>
      <c r="BW6668" s="2"/>
      <c r="BX6668" s="2"/>
      <c r="BY6668" s="2"/>
    </row>
    <row r="6669" spans="38:77" s="11" customFormat="1" x14ac:dyDescent="0.3">
      <c r="AL6669" s="2"/>
      <c r="AM6669" s="2"/>
      <c r="AN6669" s="2"/>
      <c r="AO6669" s="2"/>
      <c r="AP6669" s="2"/>
      <c r="AQ6669" s="2"/>
      <c r="AR6669" s="2"/>
      <c r="AS6669" s="2"/>
      <c r="AT6669" s="2"/>
      <c r="AU6669" s="2"/>
      <c r="AV6669" s="2"/>
      <c r="AW6669" s="2"/>
      <c r="AX6669" s="2"/>
      <c r="AY6669" s="2"/>
      <c r="AZ6669" s="2"/>
      <c r="BA6669" s="2"/>
      <c r="BB6669" s="2"/>
      <c r="BC6669" s="2"/>
      <c r="BD6669" s="2"/>
      <c r="BE6669" s="2"/>
      <c r="BF6669" s="2"/>
      <c r="BG6669" s="2"/>
      <c r="BH6669" s="2"/>
      <c r="BI6669" s="2"/>
      <c r="BJ6669" s="2"/>
      <c r="BK6669" s="2"/>
      <c r="BL6669" s="2"/>
      <c r="BM6669" s="2"/>
      <c r="BN6669" s="2"/>
      <c r="BO6669" s="2"/>
      <c r="BP6669" s="2"/>
      <c r="BQ6669" s="2"/>
      <c r="BR6669" s="2"/>
      <c r="BS6669" s="2"/>
      <c r="BT6669" s="2"/>
      <c r="BU6669" s="2"/>
      <c r="BV6669" s="2"/>
      <c r="BW6669" s="2"/>
      <c r="BX6669" s="2"/>
      <c r="BY6669" s="2"/>
    </row>
    <row r="6670" spans="38:77" s="11" customFormat="1" x14ac:dyDescent="0.3">
      <c r="AL6670" s="2"/>
      <c r="AM6670" s="2"/>
      <c r="AN6670" s="2"/>
      <c r="AO6670" s="2"/>
      <c r="AP6670" s="2"/>
      <c r="AQ6670" s="2"/>
      <c r="AR6670" s="2"/>
      <c r="AS6670" s="2"/>
      <c r="AT6670" s="2"/>
      <c r="AU6670" s="2"/>
      <c r="AV6670" s="2"/>
      <c r="AW6670" s="2"/>
      <c r="AX6670" s="2"/>
      <c r="AY6670" s="2"/>
      <c r="AZ6670" s="2"/>
      <c r="BA6670" s="2"/>
      <c r="BB6670" s="2"/>
      <c r="BC6670" s="2"/>
      <c r="BD6670" s="2"/>
      <c r="BE6670" s="2"/>
      <c r="BF6670" s="2"/>
      <c r="BG6670" s="2"/>
      <c r="BH6670" s="2"/>
      <c r="BI6670" s="2"/>
      <c r="BJ6670" s="2"/>
      <c r="BK6670" s="2"/>
      <c r="BL6670" s="2"/>
      <c r="BM6670" s="2"/>
      <c r="BN6670" s="2"/>
      <c r="BO6670" s="2"/>
      <c r="BP6670" s="2"/>
      <c r="BQ6670" s="2"/>
      <c r="BR6670" s="2"/>
      <c r="BS6670" s="2"/>
      <c r="BT6670" s="2"/>
      <c r="BU6670" s="2"/>
      <c r="BV6670" s="2"/>
      <c r="BW6670" s="2"/>
      <c r="BX6670" s="2"/>
      <c r="BY6670" s="2"/>
    </row>
    <row r="6671" spans="38:77" s="11" customFormat="1" x14ac:dyDescent="0.3">
      <c r="AL6671" s="2"/>
      <c r="AM6671" s="2"/>
      <c r="AN6671" s="2"/>
      <c r="AO6671" s="2"/>
      <c r="AP6671" s="2"/>
      <c r="AQ6671" s="2"/>
      <c r="AR6671" s="2"/>
      <c r="AS6671" s="2"/>
      <c r="AT6671" s="2"/>
      <c r="AU6671" s="2"/>
      <c r="AV6671" s="2"/>
      <c r="AW6671" s="2"/>
      <c r="AX6671" s="2"/>
      <c r="AY6671" s="2"/>
      <c r="AZ6671" s="2"/>
      <c r="BA6671" s="2"/>
      <c r="BB6671" s="2"/>
      <c r="BC6671" s="2"/>
      <c r="BD6671" s="2"/>
      <c r="BE6671" s="2"/>
      <c r="BF6671" s="2"/>
      <c r="BG6671" s="2"/>
      <c r="BH6671" s="2"/>
      <c r="BI6671" s="2"/>
      <c r="BJ6671" s="2"/>
      <c r="BK6671" s="2"/>
      <c r="BL6671" s="2"/>
      <c r="BM6671" s="2"/>
      <c r="BN6671" s="2"/>
      <c r="BO6671" s="2"/>
      <c r="BP6671" s="2"/>
      <c r="BQ6671" s="2"/>
      <c r="BR6671" s="2"/>
      <c r="BS6671" s="2"/>
      <c r="BT6671" s="2"/>
      <c r="BU6671" s="2"/>
      <c r="BV6671" s="2"/>
      <c r="BW6671" s="2"/>
      <c r="BX6671" s="2"/>
      <c r="BY6671" s="2"/>
    </row>
    <row r="6672" spans="38:77" s="11" customFormat="1" x14ac:dyDescent="0.3">
      <c r="AL6672" s="2"/>
      <c r="AM6672" s="2"/>
      <c r="AN6672" s="2"/>
      <c r="AO6672" s="2"/>
      <c r="AP6672" s="2"/>
      <c r="AQ6672" s="2"/>
      <c r="AR6672" s="2"/>
      <c r="AS6672" s="2"/>
      <c r="AT6672" s="2"/>
      <c r="AU6672" s="2"/>
      <c r="AV6672" s="2"/>
      <c r="AW6672" s="2"/>
      <c r="AX6672" s="2"/>
      <c r="AY6672" s="2"/>
      <c r="AZ6672" s="2"/>
      <c r="BA6672" s="2"/>
      <c r="BB6672" s="2"/>
      <c r="BC6672" s="2"/>
      <c r="BD6672" s="2"/>
      <c r="BE6672" s="2"/>
      <c r="BF6672" s="2"/>
      <c r="BG6672" s="2"/>
      <c r="BH6672" s="2"/>
      <c r="BI6672" s="2"/>
      <c r="BJ6672" s="2"/>
      <c r="BK6672" s="2"/>
      <c r="BL6672" s="2"/>
      <c r="BM6672" s="2"/>
      <c r="BN6672" s="2"/>
      <c r="BO6672" s="2"/>
      <c r="BP6672" s="2"/>
      <c r="BQ6672" s="2"/>
      <c r="BR6672" s="2"/>
      <c r="BS6672" s="2"/>
      <c r="BT6672" s="2"/>
      <c r="BU6672" s="2"/>
      <c r="BV6672" s="2"/>
      <c r="BW6672" s="2"/>
      <c r="BX6672" s="2"/>
      <c r="BY6672" s="2"/>
    </row>
    <row r="6673" spans="38:77" s="11" customFormat="1" x14ac:dyDescent="0.3">
      <c r="AL6673" s="2"/>
      <c r="AM6673" s="2"/>
      <c r="AN6673" s="2"/>
      <c r="AO6673" s="2"/>
      <c r="AP6673" s="2"/>
      <c r="AQ6673" s="2"/>
      <c r="AR6673" s="2"/>
      <c r="AS6673" s="2"/>
      <c r="AT6673" s="2"/>
      <c r="AU6673" s="2"/>
      <c r="AV6673" s="2"/>
      <c r="AW6673" s="2"/>
      <c r="AX6673" s="2"/>
      <c r="AY6673" s="2"/>
      <c r="AZ6673" s="2"/>
      <c r="BA6673" s="2"/>
      <c r="BB6673" s="2"/>
      <c r="BC6673" s="2"/>
      <c r="BD6673" s="2"/>
      <c r="BE6673" s="2"/>
      <c r="BF6673" s="2"/>
      <c r="BG6673" s="2"/>
      <c r="BH6673" s="2"/>
      <c r="BI6673" s="2"/>
      <c r="BJ6673" s="2"/>
      <c r="BK6673" s="2"/>
      <c r="BL6673" s="2"/>
      <c r="BM6673" s="2"/>
      <c r="BN6673" s="2"/>
      <c r="BO6673" s="2"/>
      <c r="BP6673" s="2"/>
      <c r="BQ6673" s="2"/>
      <c r="BR6673" s="2"/>
      <c r="BS6673" s="2"/>
      <c r="BT6673" s="2"/>
      <c r="BU6673" s="2"/>
      <c r="BV6673" s="2"/>
      <c r="BW6673" s="2"/>
      <c r="BX6673" s="2"/>
      <c r="BY6673" s="2"/>
    </row>
    <row r="6674" spans="38:77" s="11" customFormat="1" x14ac:dyDescent="0.3">
      <c r="AL6674" s="2"/>
      <c r="AM6674" s="2"/>
      <c r="AN6674" s="2"/>
      <c r="AO6674" s="2"/>
      <c r="AP6674" s="2"/>
      <c r="AQ6674" s="2"/>
      <c r="AR6674" s="2"/>
      <c r="AS6674" s="2"/>
      <c r="AT6674" s="2"/>
      <c r="AU6674" s="2"/>
      <c r="AV6674" s="2"/>
      <c r="AW6674" s="2"/>
      <c r="AX6674" s="2"/>
      <c r="AY6674" s="2"/>
      <c r="AZ6674" s="2"/>
      <c r="BA6674" s="2"/>
      <c r="BB6674" s="2"/>
      <c r="BC6674" s="2"/>
      <c r="BD6674" s="2"/>
      <c r="BE6674" s="2"/>
      <c r="BF6674" s="2"/>
      <c r="BG6674" s="2"/>
      <c r="BH6674" s="2"/>
      <c r="BI6674" s="2"/>
      <c r="BJ6674" s="2"/>
      <c r="BK6674" s="2"/>
      <c r="BL6674" s="2"/>
      <c r="BM6674" s="2"/>
      <c r="BN6674" s="2"/>
      <c r="BO6674" s="2"/>
      <c r="BP6674" s="2"/>
      <c r="BQ6674" s="2"/>
      <c r="BR6674" s="2"/>
      <c r="BS6674" s="2"/>
      <c r="BT6674" s="2"/>
      <c r="BU6674" s="2"/>
      <c r="BV6674" s="2"/>
      <c r="BW6674" s="2"/>
      <c r="BX6674" s="2"/>
      <c r="BY6674" s="2"/>
    </row>
    <row r="6675" spans="38:77" s="11" customFormat="1" x14ac:dyDescent="0.3">
      <c r="AL6675" s="2"/>
      <c r="AM6675" s="2"/>
      <c r="AN6675" s="2"/>
      <c r="AO6675" s="2"/>
      <c r="AP6675" s="2"/>
      <c r="AQ6675" s="2"/>
      <c r="AR6675" s="2"/>
      <c r="AS6675" s="2"/>
      <c r="AT6675" s="2"/>
      <c r="AU6675" s="2"/>
      <c r="AV6675" s="2"/>
      <c r="AW6675" s="2"/>
      <c r="AX6675" s="2"/>
      <c r="AY6675" s="2"/>
      <c r="AZ6675" s="2"/>
      <c r="BA6675" s="2"/>
      <c r="BB6675" s="2"/>
      <c r="BC6675" s="2"/>
      <c r="BD6675" s="2"/>
      <c r="BE6675" s="2"/>
      <c r="BF6675" s="2"/>
      <c r="BG6675" s="2"/>
      <c r="BH6675" s="2"/>
      <c r="BI6675" s="2"/>
      <c r="BJ6675" s="2"/>
      <c r="BK6675" s="2"/>
      <c r="BL6675" s="2"/>
      <c r="BM6675" s="2"/>
      <c r="BN6675" s="2"/>
      <c r="BO6675" s="2"/>
      <c r="BP6675" s="2"/>
      <c r="BQ6675" s="2"/>
      <c r="BR6675" s="2"/>
      <c r="BS6675" s="2"/>
      <c r="BT6675" s="2"/>
      <c r="BU6675" s="2"/>
      <c r="BV6675" s="2"/>
      <c r="BW6675" s="2"/>
      <c r="BX6675" s="2"/>
      <c r="BY6675" s="2"/>
    </row>
    <row r="6676" spans="38:77" s="11" customFormat="1" x14ac:dyDescent="0.3">
      <c r="AL6676" s="2"/>
      <c r="AM6676" s="2"/>
      <c r="AN6676" s="2"/>
      <c r="AO6676" s="2"/>
      <c r="AP6676" s="2"/>
      <c r="AQ6676" s="2"/>
      <c r="AR6676" s="2"/>
      <c r="AS6676" s="2"/>
      <c r="AT6676" s="2"/>
      <c r="AU6676" s="2"/>
      <c r="AV6676" s="2"/>
      <c r="AW6676" s="2"/>
      <c r="AX6676" s="2"/>
      <c r="AY6676" s="2"/>
      <c r="AZ6676" s="2"/>
      <c r="BA6676" s="2"/>
      <c r="BB6676" s="2"/>
      <c r="BC6676" s="2"/>
      <c r="BD6676" s="2"/>
      <c r="BE6676" s="2"/>
      <c r="BF6676" s="2"/>
      <c r="BG6676" s="2"/>
      <c r="BH6676" s="2"/>
      <c r="BI6676" s="2"/>
      <c r="BJ6676" s="2"/>
      <c r="BK6676" s="2"/>
      <c r="BL6676" s="2"/>
      <c r="BM6676" s="2"/>
      <c r="BN6676" s="2"/>
      <c r="BO6676" s="2"/>
      <c r="BP6676" s="2"/>
      <c r="BQ6676" s="2"/>
      <c r="BR6676" s="2"/>
      <c r="BS6676" s="2"/>
      <c r="BT6676" s="2"/>
      <c r="BU6676" s="2"/>
      <c r="BV6676" s="2"/>
      <c r="BW6676" s="2"/>
      <c r="BX6676" s="2"/>
      <c r="BY6676" s="2"/>
    </row>
    <row r="6677" spans="38:77" s="11" customFormat="1" x14ac:dyDescent="0.3">
      <c r="AL6677" s="2"/>
      <c r="AM6677" s="2"/>
      <c r="AN6677" s="2"/>
      <c r="AO6677" s="2"/>
      <c r="AP6677" s="2"/>
      <c r="AQ6677" s="2"/>
      <c r="AR6677" s="2"/>
      <c r="AS6677" s="2"/>
      <c r="AT6677" s="2"/>
      <c r="AU6677" s="2"/>
      <c r="AV6677" s="2"/>
      <c r="AW6677" s="2"/>
      <c r="AX6677" s="2"/>
      <c r="AY6677" s="2"/>
      <c r="AZ6677" s="2"/>
      <c r="BA6677" s="2"/>
      <c r="BB6677" s="2"/>
      <c r="BC6677" s="2"/>
      <c r="BD6677" s="2"/>
      <c r="BE6677" s="2"/>
      <c r="BF6677" s="2"/>
      <c r="BG6677" s="2"/>
      <c r="BH6677" s="2"/>
      <c r="BI6677" s="2"/>
      <c r="BJ6677" s="2"/>
      <c r="BK6677" s="2"/>
      <c r="BL6677" s="2"/>
      <c r="BM6677" s="2"/>
      <c r="BN6677" s="2"/>
      <c r="BO6677" s="2"/>
      <c r="BP6677" s="2"/>
      <c r="BQ6677" s="2"/>
      <c r="BR6677" s="2"/>
      <c r="BS6677" s="2"/>
      <c r="BT6677" s="2"/>
      <c r="BU6677" s="2"/>
      <c r="BV6677" s="2"/>
      <c r="BW6677" s="2"/>
      <c r="BX6677" s="2"/>
      <c r="BY6677" s="2"/>
    </row>
    <row r="6678" spans="38:77" s="11" customFormat="1" x14ac:dyDescent="0.3">
      <c r="AL6678" s="2"/>
      <c r="AM6678" s="2"/>
      <c r="AN6678" s="2"/>
      <c r="AO6678" s="2"/>
      <c r="AP6678" s="2"/>
      <c r="AQ6678" s="2"/>
      <c r="AR6678" s="2"/>
      <c r="AS6678" s="2"/>
      <c r="AT6678" s="2"/>
      <c r="AU6678" s="2"/>
      <c r="AV6678" s="2"/>
      <c r="AW6678" s="2"/>
      <c r="AX6678" s="2"/>
      <c r="AY6678" s="2"/>
      <c r="AZ6678" s="2"/>
      <c r="BA6678" s="2"/>
      <c r="BB6678" s="2"/>
      <c r="BC6678" s="2"/>
      <c r="BD6678" s="2"/>
      <c r="BE6678" s="2"/>
      <c r="BF6678" s="2"/>
      <c r="BG6678" s="2"/>
      <c r="BH6678" s="2"/>
      <c r="BI6678" s="2"/>
      <c r="BJ6678" s="2"/>
      <c r="BK6678" s="2"/>
      <c r="BL6678" s="2"/>
      <c r="BM6678" s="2"/>
      <c r="BN6678" s="2"/>
      <c r="BO6678" s="2"/>
      <c r="BP6678" s="2"/>
      <c r="BQ6678" s="2"/>
      <c r="BR6678" s="2"/>
      <c r="BS6678" s="2"/>
      <c r="BT6678" s="2"/>
      <c r="BU6678" s="2"/>
      <c r="BV6678" s="2"/>
      <c r="BW6678" s="2"/>
      <c r="BX6678" s="2"/>
      <c r="BY6678" s="2"/>
    </row>
    <row r="6679" spans="38:77" s="11" customFormat="1" x14ac:dyDescent="0.3">
      <c r="AL6679" s="2"/>
      <c r="AM6679" s="2"/>
      <c r="AN6679" s="2"/>
      <c r="AO6679" s="2"/>
      <c r="AP6679" s="2"/>
      <c r="AQ6679" s="2"/>
      <c r="AR6679" s="2"/>
      <c r="AS6679" s="2"/>
      <c r="AT6679" s="2"/>
      <c r="AU6679" s="2"/>
      <c r="AV6679" s="2"/>
      <c r="AW6679" s="2"/>
      <c r="AX6679" s="2"/>
      <c r="AY6679" s="2"/>
      <c r="AZ6679" s="2"/>
      <c r="BA6679" s="2"/>
      <c r="BB6679" s="2"/>
      <c r="BC6679" s="2"/>
      <c r="BD6679" s="2"/>
      <c r="BE6679" s="2"/>
      <c r="BF6679" s="2"/>
      <c r="BG6679" s="2"/>
      <c r="BH6679" s="2"/>
      <c r="BI6679" s="2"/>
      <c r="BJ6679" s="2"/>
      <c r="BK6679" s="2"/>
      <c r="BL6679" s="2"/>
      <c r="BM6679" s="2"/>
      <c r="BN6679" s="2"/>
      <c r="BO6679" s="2"/>
      <c r="BP6679" s="2"/>
      <c r="BQ6679" s="2"/>
      <c r="BR6679" s="2"/>
      <c r="BS6679" s="2"/>
      <c r="BT6679" s="2"/>
      <c r="BU6679" s="2"/>
      <c r="BV6679" s="2"/>
      <c r="BW6679" s="2"/>
      <c r="BX6679" s="2"/>
      <c r="BY6679" s="2"/>
    </row>
    <row r="6680" spans="38:77" s="11" customFormat="1" x14ac:dyDescent="0.3">
      <c r="AL6680" s="2"/>
      <c r="AM6680" s="2"/>
      <c r="AN6680" s="2"/>
      <c r="AO6680" s="2"/>
      <c r="AP6680" s="2"/>
      <c r="AQ6680" s="2"/>
      <c r="AR6680" s="2"/>
      <c r="AS6680" s="2"/>
      <c r="AT6680" s="2"/>
      <c r="AU6680" s="2"/>
      <c r="AV6680" s="2"/>
      <c r="AW6680" s="2"/>
      <c r="AX6680" s="2"/>
      <c r="AY6680" s="2"/>
      <c r="AZ6680" s="2"/>
      <c r="BA6680" s="2"/>
      <c r="BB6680" s="2"/>
      <c r="BC6680" s="2"/>
      <c r="BD6680" s="2"/>
      <c r="BE6680" s="2"/>
      <c r="BF6680" s="2"/>
      <c r="BG6680" s="2"/>
      <c r="BH6680" s="2"/>
      <c r="BI6680" s="2"/>
      <c r="BJ6680" s="2"/>
      <c r="BK6680" s="2"/>
      <c r="BL6680" s="2"/>
      <c r="BM6680" s="2"/>
      <c r="BN6680" s="2"/>
      <c r="BO6680" s="2"/>
      <c r="BP6680" s="2"/>
      <c r="BQ6680" s="2"/>
      <c r="BR6680" s="2"/>
      <c r="BS6680" s="2"/>
      <c r="BT6680" s="2"/>
      <c r="BU6680" s="2"/>
      <c r="BV6680" s="2"/>
      <c r="BW6680" s="2"/>
      <c r="BX6680" s="2"/>
      <c r="BY6680" s="2"/>
    </row>
    <row r="6681" spans="38:77" s="11" customFormat="1" x14ac:dyDescent="0.3">
      <c r="AL6681" s="2"/>
      <c r="AM6681" s="2"/>
      <c r="AN6681" s="2"/>
      <c r="AO6681" s="2"/>
      <c r="AP6681" s="2"/>
      <c r="AQ6681" s="2"/>
      <c r="AR6681" s="2"/>
      <c r="AS6681" s="2"/>
      <c r="AT6681" s="2"/>
      <c r="AU6681" s="2"/>
      <c r="AV6681" s="2"/>
      <c r="AW6681" s="2"/>
      <c r="AX6681" s="2"/>
      <c r="AY6681" s="2"/>
      <c r="AZ6681" s="2"/>
      <c r="BA6681" s="2"/>
      <c r="BB6681" s="2"/>
      <c r="BC6681" s="2"/>
      <c r="BD6681" s="2"/>
      <c r="BE6681" s="2"/>
      <c r="BF6681" s="2"/>
      <c r="BG6681" s="2"/>
      <c r="BH6681" s="2"/>
      <c r="BI6681" s="2"/>
      <c r="BJ6681" s="2"/>
      <c r="BK6681" s="2"/>
      <c r="BL6681" s="2"/>
      <c r="BM6681" s="2"/>
      <c r="BN6681" s="2"/>
      <c r="BO6681" s="2"/>
      <c r="BP6681" s="2"/>
      <c r="BQ6681" s="2"/>
      <c r="BR6681" s="2"/>
      <c r="BS6681" s="2"/>
      <c r="BT6681" s="2"/>
      <c r="BU6681" s="2"/>
      <c r="BV6681" s="2"/>
      <c r="BW6681" s="2"/>
      <c r="BX6681" s="2"/>
      <c r="BY6681" s="2"/>
    </row>
    <row r="6682" spans="38:77" s="11" customFormat="1" x14ac:dyDescent="0.3">
      <c r="AL6682" s="2"/>
      <c r="AM6682" s="2"/>
      <c r="AN6682" s="2"/>
      <c r="AO6682" s="2"/>
      <c r="AP6682" s="2"/>
      <c r="AQ6682" s="2"/>
      <c r="AR6682" s="2"/>
      <c r="AS6682" s="2"/>
      <c r="AT6682" s="2"/>
      <c r="AU6682" s="2"/>
      <c r="AV6682" s="2"/>
      <c r="AW6682" s="2"/>
      <c r="AX6682" s="2"/>
      <c r="AY6682" s="2"/>
      <c r="AZ6682" s="2"/>
      <c r="BA6682" s="2"/>
      <c r="BB6682" s="2"/>
      <c r="BC6682" s="2"/>
      <c r="BD6682" s="2"/>
      <c r="BE6682" s="2"/>
      <c r="BF6682" s="2"/>
      <c r="BG6682" s="2"/>
      <c r="BH6682" s="2"/>
      <c r="BI6682" s="2"/>
      <c r="BJ6682" s="2"/>
      <c r="BK6682" s="2"/>
      <c r="BL6682" s="2"/>
      <c r="BM6682" s="2"/>
      <c r="BN6682" s="2"/>
      <c r="BO6682" s="2"/>
      <c r="BP6682" s="2"/>
      <c r="BQ6682" s="2"/>
      <c r="BR6682" s="2"/>
      <c r="BS6682" s="2"/>
      <c r="BT6682" s="2"/>
      <c r="BU6682" s="2"/>
      <c r="BV6682" s="2"/>
      <c r="BW6682" s="2"/>
      <c r="BX6682" s="2"/>
      <c r="BY6682" s="2"/>
    </row>
    <row r="6683" spans="38:77" s="11" customFormat="1" x14ac:dyDescent="0.3">
      <c r="AL6683" s="2"/>
      <c r="AM6683" s="2"/>
      <c r="AN6683" s="2"/>
      <c r="AO6683" s="2"/>
      <c r="AP6683" s="2"/>
      <c r="AQ6683" s="2"/>
      <c r="AR6683" s="2"/>
      <c r="AS6683" s="2"/>
      <c r="AT6683" s="2"/>
      <c r="AU6683" s="2"/>
      <c r="AV6683" s="2"/>
      <c r="AW6683" s="2"/>
      <c r="AX6683" s="2"/>
      <c r="AY6683" s="2"/>
      <c r="AZ6683" s="2"/>
      <c r="BA6683" s="2"/>
      <c r="BB6683" s="2"/>
      <c r="BC6683" s="2"/>
      <c r="BD6683" s="2"/>
      <c r="BE6683" s="2"/>
      <c r="BF6683" s="2"/>
      <c r="BG6683" s="2"/>
      <c r="BH6683" s="2"/>
      <c r="BI6683" s="2"/>
      <c r="BJ6683" s="2"/>
      <c r="BK6683" s="2"/>
      <c r="BL6683" s="2"/>
      <c r="BM6683" s="2"/>
      <c r="BN6683" s="2"/>
      <c r="BO6683" s="2"/>
      <c r="BP6683" s="2"/>
      <c r="BQ6683" s="2"/>
      <c r="BR6683" s="2"/>
      <c r="BS6683" s="2"/>
      <c r="BT6683" s="2"/>
      <c r="BU6683" s="2"/>
      <c r="BV6683" s="2"/>
      <c r="BW6683" s="2"/>
      <c r="BX6683" s="2"/>
      <c r="BY6683" s="2"/>
    </row>
    <row r="6684" spans="38:77" s="11" customFormat="1" x14ac:dyDescent="0.3">
      <c r="AL6684" s="2"/>
      <c r="AM6684" s="2"/>
      <c r="AN6684" s="2"/>
      <c r="AO6684" s="2"/>
      <c r="AP6684" s="2"/>
      <c r="AQ6684" s="2"/>
      <c r="AR6684" s="2"/>
      <c r="AS6684" s="2"/>
      <c r="AT6684" s="2"/>
      <c r="AU6684" s="2"/>
      <c r="AV6684" s="2"/>
      <c r="AW6684" s="2"/>
      <c r="AX6684" s="2"/>
      <c r="AY6684" s="2"/>
      <c r="AZ6684" s="2"/>
      <c r="BA6684" s="2"/>
      <c r="BB6684" s="2"/>
      <c r="BC6684" s="2"/>
      <c r="BD6684" s="2"/>
      <c r="BE6684" s="2"/>
      <c r="BF6684" s="2"/>
      <c r="BG6684" s="2"/>
      <c r="BH6684" s="2"/>
      <c r="BI6684" s="2"/>
      <c r="BJ6684" s="2"/>
      <c r="BK6684" s="2"/>
      <c r="BL6684" s="2"/>
      <c r="BM6684" s="2"/>
      <c r="BN6684" s="2"/>
      <c r="BO6684" s="2"/>
      <c r="BP6684" s="2"/>
      <c r="BQ6684" s="2"/>
      <c r="BR6684" s="2"/>
      <c r="BS6684" s="2"/>
      <c r="BT6684" s="2"/>
      <c r="BU6684" s="2"/>
      <c r="BV6684" s="2"/>
      <c r="BW6684" s="2"/>
      <c r="BX6684" s="2"/>
      <c r="BY6684" s="2"/>
    </row>
    <row r="6685" spans="38:77" s="11" customFormat="1" x14ac:dyDescent="0.3">
      <c r="AL6685" s="2"/>
      <c r="AM6685" s="2"/>
      <c r="AN6685" s="2"/>
      <c r="AO6685" s="2"/>
      <c r="AP6685" s="2"/>
      <c r="AQ6685" s="2"/>
      <c r="AR6685" s="2"/>
      <c r="AS6685" s="2"/>
      <c r="AT6685" s="2"/>
      <c r="AU6685" s="2"/>
      <c r="AV6685" s="2"/>
      <c r="AW6685" s="2"/>
      <c r="AX6685" s="2"/>
      <c r="AY6685" s="2"/>
      <c r="AZ6685" s="2"/>
      <c r="BA6685" s="2"/>
      <c r="BB6685" s="2"/>
      <c r="BC6685" s="2"/>
      <c r="BD6685" s="2"/>
      <c r="BE6685" s="2"/>
      <c r="BF6685" s="2"/>
      <c r="BG6685" s="2"/>
      <c r="BH6685" s="2"/>
      <c r="BI6685" s="2"/>
      <c r="BJ6685" s="2"/>
      <c r="BK6685" s="2"/>
      <c r="BL6685" s="2"/>
      <c r="BM6685" s="2"/>
      <c r="BN6685" s="2"/>
      <c r="BO6685" s="2"/>
      <c r="BP6685" s="2"/>
      <c r="BQ6685" s="2"/>
      <c r="BR6685" s="2"/>
      <c r="BS6685" s="2"/>
      <c r="BT6685" s="2"/>
      <c r="BU6685" s="2"/>
      <c r="BV6685" s="2"/>
      <c r="BW6685" s="2"/>
      <c r="BX6685" s="2"/>
      <c r="BY6685" s="2"/>
    </row>
    <row r="6686" spans="38:77" s="11" customFormat="1" x14ac:dyDescent="0.3">
      <c r="AL6686" s="2"/>
      <c r="AM6686" s="2"/>
      <c r="AN6686" s="2"/>
      <c r="AO6686" s="2"/>
      <c r="AP6686" s="2"/>
      <c r="AQ6686" s="2"/>
      <c r="AR6686" s="2"/>
      <c r="AS6686" s="2"/>
      <c r="AT6686" s="2"/>
      <c r="AU6686" s="2"/>
      <c r="AV6686" s="2"/>
      <c r="AW6686" s="2"/>
      <c r="AX6686" s="2"/>
      <c r="AY6686" s="2"/>
      <c r="AZ6686" s="2"/>
      <c r="BA6686" s="2"/>
      <c r="BB6686" s="2"/>
      <c r="BC6686" s="2"/>
      <c r="BD6686" s="2"/>
      <c r="BE6686" s="2"/>
      <c r="BF6686" s="2"/>
      <c r="BG6686" s="2"/>
      <c r="BH6686" s="2"/>
      <c r="BI6686" s="2"/>
      <c r="BJ6686" s="2"/>
      <c r="BK6686" s="2"/>
      <c r="BL6686" s="2"/>
      <c r="BM6686" s="2"/>
      <c r="BN6686" s="2"/>
      <c r="BO6686" s="2"/>
      <c r="BP6686" s="2"/>
      <c r="BQ6686" s="2"/>
      <c r="BR6686" s="2"/>
      <c r="BS6686" s="2"/>
      <c r="BT6686" s="2"/>
      <c r="BU6686" s="2"/>
      <c r="BV6686" s="2"/>
      <c r="BW6686" s="2"/>
      <c r="BX6686" s="2"/>
      <c r="BY6686" s="2"/>
    </row>
    <row r="6687" spans="38:77" s="11" customFormat="1" x14ac:dyDescent="0.3">
      <c r="AL6687" s="2"/>
      <c r="AM6687" s="2"/>
      <c r="AN6687" s="2"/>
      <c r="AO6687" s="2"/>
      <c r="AP6687" s="2"/>
      <c r="AQ6687" s="2"/>
      <c r="AR6687" s="2"/>
      <c r="AS6687" s="2"/>
      <c r="AT6687" s="2"/>
      <c r="AU6687" s="2"/>
      <c r="AV6687" s="2"/>
      <c r="AW6687" s="2"/>
      <c r="AX6687" s="2"/>
      <c r="AY6687" s="2"/>
      <c r="AZ6687" s="2"/>
      <c r="BA6687" s="2"/>
      <c r="BB6687" s="2"/>
      <c r="BC6687" s="2"/>
      <c r="BD6687" s="2"/>
      <c r="BE6687" s="2"/>
      <c r="BF6687" s="2"/>
      <c r="BG6687" s="2"/>
      <c r="BH6687" s="2"/>
      <c r="BI6687" s="2"/>
      <c r="BJ6687" s="2"/>
      <c r="BK6687" s="2"/>
      <c r="BL6687" s="2"/>
      <c r="BM6687" s="2"/>
      <c r="BN6687" s="2"/>
      <c r="BO6687" s="2"/>
      <c r="BP6687" s="2"/>
      <c r="BQ6687" s="2"/>
      <c r="BR6687" s="2"/>
      <c r="BS6687" s="2"/>
      <c r="BT6687" s="2"/>
      <c r="BU6687" s="2"/>
      <c r="BV6687" s="2"/>
      <c r="BW6687" s="2"/>
      <c r="BX6687" s="2"/>
      <c r="BY6687" s="2"/>
    </row>
    <row r="6688" spans="38:77" s="11" customFormat="1" x14ac:dyDescent="0.3">
      <c r="AL6688" s="2"/>
      <c r="AM6688" s="2"/>
      <c r="AN6688" s="2"/>
      <c r="AO6688" s="2"/>
      <c r="AP6688" s="2"/>
      <c r="AQ6688" s="2"/>
      <c r="AR6688" s="2"/>
      <c r="AS6688" s="2"/>
      <c r="AT6688" s="2"/>
      <c r="AU6688" s="2"/>
      <c r="AV6688" s="2"/>
      <c r="AW6688" s="2"/>
      <c r="AX6688" s="2"/>
      <c r="AY6688" s="2"/>
      <c r="AZ6688" s="2"/>
      <c r="BA6688" s="2"/>
      <c r="BB6688" s="2"/>
      <c r="BC6688" s="2"/>
      <c r="BD6688" s="2"/>
      <c r="BE6688" s="2"/>
      <c r="BF6688" s="2"/>
      <c r="BG6688" s="2"/>
      <c r="BH6688" s="2"/>
      <c r="BI6688" s="2"/>
      <c r="BJ6688" s="2"/>
      <c r="BK6688" s="2"/>
      <c r="BL6688" s="2"/>
      <c r="BM6688" s="2"/>
      <c r="BN6688" s="2"/>
      <c r="BO6688" s="2"/>
      <c r="BP6688" s="2"/>
      <c r="BQ6688" s="2"/>
      <c r="BR6688" s="2"/>
      <c r="BS6688" s="2"/>
      <c r="BT6688" s="2"/>
      <c r="BU6688" s="2"/>
      <c r="BV6688" s="2"/>
      <c r="BW6688" s="2"/>
      <c r="BX6688" s="2"/>
      <c r="BY6688" s="2"/>
    </row>
    <row r="6689" spans="38:77" s="11" customFormat="1" x14ac:dyDescent="0.3">
      <c r="AL6689" s="2"/>
      <c r="AM6689" s="2"/>
      <c r="AN6689" s="2"/>
      <c r="AO6689" s="2"/>
      <c r="AP6689" s="2"/>
      <c r="AQ6689" s="2"/>
      <c r="AR6689" s="2"/>
      <c r="AS6689" s="2"/>
      <c r="AT6689" s="2"/>
      <c r="AU6689" s="2"/>
      <c r="AV6689" s="2"/>
      <c r="AW6689" s="2"/>
      <c r="AX6689" s="2"/>
      <c r="AY6689" s="2"/>
      <c r="AZ6689" s="2"/>
      <c r="BA6689" s="2"/>
      <c r="BB6689" s="2"/>
      <c r="BC6689" s="2"/>
      <c r="BD6689" s="2"/>
      <c r="BE6689" s="2"/>
      <c r="BF6689" s="2"/>
      <c r="BG6689" s="2"/>
      <c r="BH6689" s="2"/>
      <c r="BI6689" s="2"/>
      <c r="BJ6689" s="2"/>
      <c r="BK6689" s="2"/>
      <c r="BL6689" s="2"/>
      <c r="BM6689" s="2"/>
      <c r="BN6689" s="2"/>
      <c r="BO6689" s="2"/>
      <c r="BP6689" s="2"/>
      <c r="BQ6689" s="2"/>
      <c r="BR6689" s="2"/>
      <c r="BS6689" s="2"/>
      <c r="BT6689" s="2"/>
      <c r="BU6689" s="2"/>
      <c r="BV6689" s="2"/>
      <c r="BW6689" s="2"/>
      <c r="BX6689" s="2"/>
      <c r="BY6689" s="2"/>
    </row>
    <row r="6690" spans="38:77" s="11" customFormat="1" x14ac:dyDescent="0.3">
      <c r="AL6690" s="2"/>
      <c r="AM6690" s="2"/>
      <c r="AN6690" s="2"/>
      <c r="AO6690" s="2"/>
      <c r="AP6690" s="2"/>
      <c r="AQ6690" s="2"/>
      <c r="AR6690" s="2"/>
      <c r="AS6690" s="2"/>
      <c r="AT6690" s="2"/>
      <c r="AU6690" s="2"/>
      <c r="AV6690" s="2"/>
      <c r="AW6690" s="2"/>
      <c r="AX6690" s="2"/>
      <c r="AY6690" s="2"/>
      <c r="AZ6690" s="2"/>
      <c r="BA6690" s="2"/>
      <c r="BB6690" s="2"/>
      <c r="BC6690" s="2"/>
      <c r="BD6690" s="2"/>
      <c r="BE6690" s="2"/>
      <c r="BF6690" s="2"/>
      <c r="BG6690" s="2"/>
      <c r="BH6690" s="2"/>
      <c r="BI6690" s="2"/>
      <c r="BJ6690" s="2"/>
      <c r="BK6690" s="2"/>
      <c r="BL6690" s="2"/>
      <c r="BM6690" s="2"/>
      <c r="BN6690" s="2"/>
      <c r="BO6690" s="2"/>
      <c r="BP6690" s="2"/>
      <c r="BQ6690" s="2"/>
      <c r="BR6690" s="2"/>
      <c r="BS6690" s="2"/>
      <c r="BT6690" s="2"/>
      <c r="BU6690" s="2"/>
      <c r="BV6690" s="2"/>
      <c r="BW6690" s="2"/>
      <c r="BX6690" s="2"/>
      <c r="BY6690" s="2"/>
    </row>
    <row r="6691" spans="38:77" s="11" customFormat="1" x14ac:dyDescent="0.3">
      <c r="AL6691" s="2"/>
      <c r="AM6691" s="2"/>
      <c r="AN6691" s="2"/>
      <c r="AO6691" s="2"/>
      <c r="AP6691" s="2"/>
      <c r="AQ6691" s="2"/>
      <c r="AR6691" s="2"/>
      <c r="AS6691" s="2"/>
      <c r="AT6691" s="2"/>
      <c r="AU6691" s="2"/>
      <c r="AV6691" s="2"/>
      <c r="AW6691" s="2"/>
      <c r="AX6691" s="2"/>
      <c r="AY6691" s="2"/>
      <c r="AZ6691" s="2"/>
      <c r="BA6691" s="2"/>
      <c r="BB6691" s="2"/>
      <c r="BC6691" s="2"/>
      <c r="BD6691" s="2"/>
      <c r="BE6691" s="2"/>
      <c r="BF6691" s="2"/>
      <c r="BG6691" s="2"/>
      <c r="BH6691" s="2"/>
      <c r="BI6691" s="2"/>
      <c r="BJ6691" s="2"/>
      <c r="BK6691" s="2"/>
      <c r="BL6691" s="2"/>
      <c r="BM6691" s="2"/>
      <c r="BN6691" s="2"/>
      <c r="BO6691" s="2"/>
      <c r="BP6691" s="2"/>
      <c r="BQ6691" s="2"/>
      <c r="BR6691" s="2"/>
      <c r="BS6691" s="2"/>
      <c r="BT6691" s="2"/>
      <c r="BU6691" s="2"/>
      <c r="BV6691" s="2"/>
      <c r="BW6691" s="2"/>
      <c r="BX6691" s="2"/>
      <c r="BY6691" s="2"/>
    </row>
    <row r="6692" spans="38:77" s="11" customFormat="1" x14ac:dyDescent="0.3">
      <c r="AL6692" s="2"/>
      <c r="AM6692" s="2"/>
      <c r="AN6692" s="2"/>
      <c r="AO6692" s="2"/>
      <c r="AP6692" s="2"/>
      <c r="AQ6692" s="2"/>
      <c r="AR6692" s="2"/>
      <c r="AS6692" s="2"/>
      <c r="AT6692" s="2"/>
      <c r="AU6692" s="2"/>
      <c r="AV6692" s="2"/>
      <c r="AW6692" s="2"/>
      <c r="AX6692" s="2"/>
      <c r="AY6692" s="2"/>
      <c r="AZ6692" s="2"/>
      <c r="BA6692" s="2"/>
      <c r="BB6692" s="2"/>
      <c r="BC6692" s="2"/>
      <c r="BD6692" s="2"/>
      <c r="BE6692" s="2"/>
      <c r="BF6692" s="2"/>
      <c r="BG6692" s="2"/>
      <c r="BH6692" s="2"/>
      <c r="BI6692" s="2"/>
      <c r="BJ6692" s="2"/>
      <c r="BK6692" s="2"/>
      <c r="BL6692" s="2"/>
      <c r="BM6692" s="2"/>
      <c r="BN6692" s="2"/>
      <c r="BO6692" s="2"/>
      <c r="BP6692" s="2"/>
      <c r="BQ6692" s="2"/>
      <c r="BR6692" s="2"/>
      <c r="BS6692" s="2"/>
      <c r="BT6692" s="2"/>
      <c r="BU6692" s="2"/>
      <c r="BV6692" s="2"/>
      <c r="BW6692" s="2"/>
      <c r="BX6692" s="2"/>
      <c r="BY6692" s="2"/>
    </row>
    <row r="6693" spans="38:77" s="11" customFormat="1" x14ac:dyDescent="0.3">
      <c r="AL6693" s="2"/>
      <c r="AM6693" s="2"/>
      <c r="AN6693" s="2"/>
      <c r="AO6693" s="2"/>
      <c r="AP6693" s="2"/>
      <c r="AQ6693" s="2"/>
      <c r="AR6693" s="2"/>
      <c r="AS6693" s="2"/>
      <c r="AT6693" s="2"/>
      <c r="AU6693" s="2"/>
      <c r="AV6693" s="2"/>
      <c r="AW6693" s="2"/>
      <c r="AX6693" s="2"/>
      <c r="AY6693" s="2"/>
      <c r="AZ6693" s="2"/>
      <c r="BA6693" s="2"/>
      <c r="BB6693" s="2"/>
      <c r="BC6693" s="2"/>
      <c r="BD6693" s="2"/>
      <c r="BE6693" s="2"/>
      <c r="BF6693" s="2"/>
      <c r="BG6693" s="2"/>
      <c r="BH6693" s="2"/>
      <c r="BI6693" s="2"/>
      <c r="BJ6693" s="2"/>
      <c r="BK6693" s="2"/>
      <c r="BL6693" s="2"/>
      <c r="BM6693" s="2"/>
      <c r="BN6693" s="2"/>
      <c r="BO6693" s="2"/>
      <c r="BP6693" s="2"/>
      <c r="BQ6693" s="2"/>
      <c r="BR6693" s="2"/>
      <c r="BS6693" s="2"/>
      <c r="BT6693" s="2"/>
      <c r="BU6693" s="2"/>
      <c r="BV6693" s="2"/>
      <c r="BW6693" s="2"/>
      <c r="BX6693" s="2"/>
      <c r="BY6693" s="2"/>
    </row>
    <row r="6694" spans="38:77" s="11" customFormat="1" x14ac:dyDescent="0.3">
      <c r="AL6694" s="2"/>
      <c r="AM6694" s="2"/>
      <c r="AN6694" s="2"/>
      <c r="AO6694" s="2"/>
      <c r="AP6694" s="2"/>
      <c r="AQ6694" s="2"/>
      <c r="AR6694" s="2"/>
      <c r="AS6694" s="2"/>
      <c r="AT6694" s="2"/>
      <c r="AU6694" s="2"/>
      <c r="AV6694" s="2"/>
      <c r="AW6694" s="2"/>
      <c r="AX6694" s="2"/>
      <c r="AY6694" s="2"/>
      <c r="AZ6694" s="2"/>
      <c r="BA6694" s="2"/>
      <c r="BB6694" s="2"/>
      <c r="BC6694" s="2"/>
      <c r="BD6694" s="2"/>
      <c r="BE6694" s="2"/>
      <c r="BF6694" s="2"/>
      <c r="BG6694" s="2"/>
      <c r="BH6694" s="2"/>
      <c r="BI6694" s="2"/>
      <c r="BJ6694" s="2"/>
      <c r="BK6694" s="2"/>
      <c r="BL6694" s="2"/>
      <c r="BM6694" s="2"/>
      <c r="BN6694" s="2"/>
      <c r="BO6694" s="2"/>
      <c r="BP6694" s="2"/>
      <c r="BQ6694" s="2"/>
      <c r="BR6694" s="2"/>
      <c r="BS6694" s="2"/>
      <c r="BT6694" s="2"/>
      <c r="BU6694" s="2"/>
      <c r="BV6694" s="2"/>
      <c r="BW6694" s="2"/>
      <c r="BX6694" s="2"/>
      <c r="BY6694" s="2"/>
    </row>
    <row r="6695" spans="38:77" s="11" customFormat="1" x14ac:dyDescent="0.3">
      <c r="AL6695" s="2"/>
      <c r="AM6695" s="2"/>
      <c r="AN6695" s="2"/>
      <c r="AO6695" s="2"/>
      <c r="AP6695" s="2"/>
      <c r="AQ6695" s="2"/>
      <c r="AR6695" s="2"/>
      <c r="AS6695" s="2"/>
      <c r="AT6695" s="2"/>
      <c r="AU6695" s="2"/>
      <c r="AV6695" s="2"/>
      <c r="AW6695" s="2"/>
      <c r="AX6695" s="2"/>
      <c r="AY6695" s="2"/>
      <c r="AZ6695" s="2"/>
      <c r="BA6695" s="2"/>
      <c r="BB6695" s="2"/>
      <c r="BC6695" s="2"/>
      <c r="BD6695" s="2"/>
      <c r="BE6695" s="2"/>
      <c r="BF6695" s="2"/>
      <c r="BG6695" s="2"/>
      <c r="BH6695" s="2"/>
      <c r="BI6695" s="2"/>
      <c r="BJ6695" s="2"/>
      <c r="BK6695" s="2"/>
      <c r="BL6695" s="2"/>
      <c r="BM6695" s="2"/>
      <c r="BN6695" s="2"/>
      <c r="BO6695" s="2"/>
      <c r="BP6695" s="2"/>
      <c r="BQ6695" s="2"/>
      <c r="BR6695" s="2"/>
      <c r="BS6695" s="2"/>
      <c r="BT6695" s="2"/>
      <c r="BU6695" s="2"/>
      <c r="BV6695" s="2"/>
      <c r="BW6695" s="2"/>
      <c r="BX6695" s="2"/>
      <c r="BY6695" s="2"/>
    </row>
    <row r="6696" spans="38:77" s="11" customFormat="1" x14ac:dyDescent="0.3">
      <c r="AL6696" s="2"/>
      <c r="AM6696" s="2"/>
      <c r="AN6696" s="2"/>
      <c r="AO6696" s="2"/>
      <c r="AP6696" s="2"/>
      <c r="AQ6696" s="2"/>
      <c r="AR6696" s="2"/>
      <c r="AS6696" s="2"/>
      <c r="AT6696" s="2"/>
      <c r="AU6696" s="2"/>
      <c r="AV6696" s="2"/>
      <c r="AW6696" s="2"/>
      <c r="AX6696" s="2"/>
      <c r="AY6696" s="2"/>
      <c r="AZ6696" s="2"/>
      <c r="BA6696" s="2"/>
      <c r="BB6696" s="2"/>
      <c r="BC6696" s="2"/>
      <c r="BD6696" s="2"/>
      <c r="BE6696" s="2"/>
      <c r="BF6696" s="2"/>
      <c r="BG6696" s="2"/>
      <c r="BH6696" s="2"/>
      <c r="BI6696" s="2"/>
      <c r="BJ6696" s="2"/>
      <c r="BK6696" s="2"/>
      <c r="BL6696" s="2"/>
      <c r="BM6696" s="2"/>
      <c r="BN6696" s="2"/>
      <c r="BO6696" s="2"/>
      <c r="BP6696" s="2"/>
      <c r="BQ6696" s="2"/>
      <c r="BR6696" s="2"/>
      <c r="BS6696" s="2"/>
      <c r="BT6696" s="2"/>
      <c r="BU6696" s="2"/>
      <c r="BV6696" s="2"/>
      <c r="BW6696" s="2"/>
      <c r="BX6696" s="2"/>
      <c r="BY6696" s="2"/>
    </row>
    <row r="6697" spans="38:77" s="11" customFormat="1" x14ac:dyDescent="0.3">
      <c r="AL6697" s="2"/>
      <c r="AM6697" s="2"/>
      <c r="AN6697" s="2"/>
      <c r="AO6697" s="2"/>
      <c r="AP6697" s="2"/>
      <c r="AQ6697" s="2"/>
      <c r="AR6697" s="2"/>
      <c r="AS6697" s="2"/>
      <c r="AT6697" s="2"/>
      <c r="AU6697" s="2"/>
      <c r="AV6697" s="2"/>
      <c r="AW6697" s="2"/>
      <c r="AX6697" s="2"/>
      <c r="AY6697" s="2"/>
      <c r="AZ6697" s="2"/>
      <c r="BA6697" s="2"/>
      <c r="BB6697" s="2"/>
      <c r="BC6697" s="2"/>
      <c r="BD6697" s="2"/>
      <c r="BE6697" s="2"/>
      <c r="BF6697" s="2"/>
      <c r="BG6697" s="2"/>
      <c r="BH6697" s="2"/>
      <c r="BI6697" s="2"/>
      <c r="BJ6697" s="2"/>
      <c r="BK6697" s="2"/>
      <c r="BL6697" s="2"/>
      <c r="BM6697" s="2"/>
      <c r="BN6697" s="2"/>
      <c r="BO6697" s="2"/>
      <c r="BP6697" s="2"/>
      <c r="BQ6697" s="2"/>
      <c r="BR6697" s="2"/>
      <c r="BS6697" s="2"/>
      <c r="BT6697" s="2"/>
      <c r="BU6697" s="2"/>
      <c r="BV6697" s="2"/>
      <c r="BW6697" s="2"/>
      <c r="BX6697" s="2"/>
      <c r="BY6697" s="2"/>
    </row>
    <row r="6698" spans="38:77" s="11" customFormat="1" x14ac:dyDescent="0.3">
      <c r="AL6698" s="2"/>
      <c r="AM6698" s="2"/>
      <c r="AN6698" s="2"/>
      <c r="AO6698" s="2"/>
      <c r="AP6698" s="2"/>
      <c r="AQ6698" s="2"/>
      <c r="AR6698" s="2"/>
      <c r="AS6698" s="2"/>
      <c r="AT6698" s="2"/>
      <c r="AU6698" s="2"/>
      <c r="AV6698" s="2"/>
      <c r="AW6698" s="2"/>
      <c r="AX6698" s="2"/>
      <c r="AY6698" s="2"/>
      <c r="AZ6698" s="2"/>
      <c r="BA6698" s="2"/>
      <c r="BB6698" s="2"/>
      <c r="BC6698" s="2"/>
      <c r="BD6698" s="2"/>
      <c r="BE6698" s="2"/>
      <c r="BF6698" s="2"/>
      <c r="BG6698" s="2"/>
      <c r="BH6698" s="2"/>
      <c r="BI6698" s="2"/>
      <c r="BJ6698" s="2"/>
      <c r="BK6698" s="2"/>
      <c r="BL6698" s="2"/>
      <c r="BM6698" s="2"/>
      <c r="BN6698" s="2"/>
      <c r="BO6698" s="2"/>
      <c r="BP6698" s="2"/>
      <c r="BQ6698" s="2"/>
      <c r="BR6698" s="2"/>
      <c r="BS6698" s="2"/>
      <c r="BT6698" s="2"/>
      <c r="BU6698" s="2"/>
      <c r="BV6698" s="2"/>
      <c r="BW6698" s="2"/>
      <c r="BX6698" s="2"/>
      <c r="BY6698" s="2"/>
    </row>
    <row r="6699" spans="38:77" s="11" customFormat="1" x14ac:dyDescent="0.3">
      <c r="AL6699" s="2"/>
      <c r="AM6699" s="2"/>
      <c r="AN6699" s="2"/>
      <c r="AO6699" s="2"/>
      <c r="AP6699" s="2"/>
      <c r="AQ6699" s="2"/>
      <c r="AR6699" s="2"/>
      <c r="AS6699" s="2"/>
      <c r="AT6699" s="2"/>
      <c r="AU6699" s="2"/>
      <c r="AV6699" s="2"/>
      <c r="AW6699" s="2"/>
      <c r="AX6699" s="2"/>
      <c r="AY6699" s="2"/>
      <c r="AZ6699" s="2"/>
      <c r="BA6699" s="2"/>
      <c r="BB6699" s="2"/>
      <c r="BC6699" s="2"/>
      <c r="BD6699" s="2"/>
      <c r="BE6699" s="2"/>
      <c r="BF6699" s="2"/>
      <c r="BG6699" s="2"/>
      <c r="BH6699" s="2"/>
      <c r="BI6699" s="2"/>
      <c r="BJ6699" s="2"/>
      <c r="BK6699" s="2"/>
      <c r="BL6699" s="2"/>
      <c r="BM6699" s="2"/>
      <c r="BN6699" s="2"/>
      <c r="BO6699" s="2"/>
      <c r="BP6699" s="2"/>
      <c r="BQ6699" s="2"/>
      <c r="BR6699" s="2"/>
      <c r="BS6699" s="2"/>
      <c r="BT6699" s="2"/>
      <c r="BU6699" s="2"/>
      <c r="BV6699" s="2"/>
      <c r="BW6699" s="2"/>
      <c r="BX6699" s="2"/>
      <c r="BY6699" s="2"/>
    </row>
    <row r="6700" spans="38:77" s="11" customFormat="1" x14ac:dyDescent="0.3">
      <c r="AL6700" s="2"/>
      <c r="AM6700" s="2"/>
      <c r="AN6700" s="2"/>
      <c r="AO6700" s="2"/>
      <c r="AP6700" s="2"/>
      <c r="AQ6700" s="2"/>
      <c r="AR6700" s="2"/>
      <c r="AS6700" s="2"/>
      <c r="AT6700" s="2"/>
      <c r="AU6700" s="2"/>
      <c r="AV6700" s="2"/>
      <c r="AW6700" s="2"/>
      <c r="AX6700" s="2"/>
      <c r="AY6700" s="2"/>
      <c r="AZ6700" s="2"/>
      <c r="BA6700" s="2"/>
      <c r="BB6700" s="2"/>
      <c r="BC6700" s="2"/>
      <c r="BD6700" s="2"/>
      <c r="BE6700" s="2"/>
      <c r="BF6700" s="2"/>
      <c r="BG6700" s="2"/>
      <c r="BH6700" s="2"/>
      <c r="BI6700" s="2"/>
      <c r="BJ6700" s="2"/>
      <c r="BK6700" s="2"/>
      <c r="BL6700" s="2"/>
      <c r="BM6700" s="2"/>
      <c r="BN6700" s="2"/>
      <c r="BO6700" s="2"/>
      <c r="BP6700" s="2"/>
      <c r="BQ6700" s="2"/>
      <c r="BR6700" s="2"/>
      <c r="BS6700" s="2"/>
      <c r="BT6700" s="2"/>
      <c r="BU6700" s="2"/>
      <c r="BV6700" s="2"/>
      <c r="BW6700" s="2"/>
      <c r="BX6700" s="2"/>
      <c r="BY6700" s="2"/>
    </row>
    <row r="6701" spans="38:77" s="11" customFormat="1" x14ac:dyDescent="0.3">
      <c r="AL6701" s="2"/>
      <c r="AM6701" s="2"/>
      <c r="AN6701" s="2"/>
      <c r="AO6701" s="2"/>
      <c r="AP6701" s="2"/>
      <c r="AQ6701" s="2"/>
      <c r="AR6701" s="2"/>
      <c r="AS6701" s="2"/>
      <c r="AT6701" s="2"/>
      <c r="AU6701" s="2"/>
      <c r="AV6701" s="2"/>
      <c r="AW6701" s="2"/>
      <c r="AX6701" s="2"/>
      <c r="AY6701" s="2"/>
      <c r="AZ6701" s="2"/>
      <c r="BA6701" s="2"/>
      <c r="BB6701" s="2"/>
      <c r="BC6701" s="2"/>
      <c r="BD6701" s="2"/>
      <c r="BE6701" s="2"/>
      <c r="BF6701" s="2"/>
      <c r="BG6701" s="2"/>
      <c r="BH6701" s="2"/>
      <c r="BI6701" s="2"/>
      <c r="BJ6701" s="2"/>
      <c r="BK6701" s="2"/>
      <c r="BL6701" s="2"/>
      <c r="BM6701" s="2"/>
      <c r="BN6701" s="2"/>
      <c r="BO6701" s="2"/>
      <c r="BP6701" s="2"/>
      <c r="BQ6701" s="2"/>
      <c r="BR6701" s="2"/>
      <c r="BS6701" s="2"/>
      <c r="BT6701" s="2"/>
      <c r="BU6701" s="2"/>
      <c r="BV6701" s="2"/>
      <c r="BW6701" s="2"/>
      <c r="BX6701" s="2"/>
      <c r="BY6701" s="2"/>
    </row>
    <row r="6702" spans="38:77" s="11" customFormat="1" x14ac:dyDescent="0.3">
      <c r="AL6702" s="2"/>
      <c r="AM6702" s="2"/>
      <c r="AN6702" s="2"/>
      <c r="AO6702" s="2"/>
      <c r="AP6702" s="2"/>
      <c r="AQ6702" s="2"/>
      <c r="AR6702" s="2"/>
      <c r="AS6702" s="2"/>
      <c r="AT6702" s="2"/>
      <c r="AU6702" s="2"/>
      <c r="AV6702" s="2"/>
      <c r="AW6702" s="2"/>
      <c r="AX6702" s="2"/>
      <c r="AY6702" s="2"/>
      <c r="AZ6702" s="2"/>
      <c r="BA6702" s="2"/>
      <c r="BB6702" s="2"/>
      <c r="BC6702" s="2"/>
      <c r="BD6702" s="2"/>
      <c r="BE6702" s="2"/>
      <c r="BF6702" s="2"/>
      <c r="BG6702" s="2"/>
      <c r="BH6702" s="2"/>
      <c r="BI6702" s="2"/>
      <c r="BJ6702" s="2"/>
      <c r="BK6702" s="2"/>
      <c r="BL6702" s="2"/>
      <c r="BM6702" s="2"/>
      <c r="BN6702" s="2"/>
      <c r="BO6702" s="2"/>
      <c r="BP6702" s="2"/>
      <c r="BQ6702" s="2"/>
      <c r="BR6702" s="2"/>
      <c r="BS6702" s="2"/>
      <c r="BT6702" s="2"/>
      <c r="BU6702" s="2"/>
      <c r="BV6702" s="2"/>
      <c r="BW6702" s="2"/>
      <c r="BX6702" s="2"/>
      <c r="BY6702" s="2"/>
    </row>
    <row r="6703" spans="38:77" s="11" customFormat="1" x14ac:dyDescent="0.3">
      <c r="AL6703" s="2"/>
      <c r="AM6703" s="2"/>
      <c r="AN6703" s="2"/>
      <c r="AO6703" s="2"/>
      <c r="AP6703" s="2"/>
      <c r="AQ6703" s="2"/>
      <c r="AR6703" s="2"/>
      <c r="AS6703" s="2"/>
      <c r="AT6703" s="2"/>
      <c r="AU6703" s="2"/>
      <c r="AV6703" s="2"/>
      <c r="AW6703" s="2"/>
      <c r="AX6703" s="2"/>
      <c r="AY6703" s="2"/>
      <c r="AZ6703" s="2"/>
      <c r="BA6703" s="2"/>
      <c r="BB6703" s="2"/>
      <c r="BC6703" s="2"/>
      <c r="BD6703" s="2"/>
      <c r="BE6703" s="2"/>
      <c r="BF6703" s="2"/>
      <c r="BG6703" s="2"/>
      <c r="BH6703" s="2"/>
      <c r="BI6703" s="2"/>
      <c r="BJ6703" s="2"/>
      <c r="BK6703" s="2"/>
      <c r="BL6703" s="2"/>
      <c r="BM6703" s="2"/>
      <c r="BN6703" s="2"/>
      <c r="BO6703" s="2"/>
      <c r="BP6703" s="2"/>
      <c r="BQ6703" s="2"/>
      <c r="BR6703" s="2"/>
      <c r="BS6703" s="2"/>
      <c r="BT6703" s="2"/>
      <c r="BU6703" s="2"/>
      <c r="BV6703" s="2"/>
      <c r="BW6703" s="2"/>
      <c r="BX6703" s="2"/>
      <c r="BY6703" s="2"/>
    </row>
    <row r="6704" spans="38:77" s="11" customFormat="1" x14ac:dyDescent="0.3">
      <c r="AL6704" s="2"/>
      <c r="AM6704" s="2"/>
      <c r="AN6704" s="2"/>
      <c r="AO6704" s="2"/>
      <c r="AP6704" s="2"/>
      <c r="AQ6704" s="2"/>
      <c r="AR6704" s="2"/>
      <c r="AS6704" s="2"/>
      <c r="AT6704" s="2"/>
      <c r="AU6704" s="2"/>
      <c r="AV6704" s="2"/>
      <c r="AW6704" s="2"/>
      <c r="AX6704" s="2"/>
      <c r="AY6704" s="2"/>
      <c r="AZ6704" s="2"/>
      <c r="BA6704" s="2"/>
      <c r="BB6704" s="2"/>
      <c r="BC6704" s="2"/>
      <c r="BD6704" s="2"/>
      <c r="BE6704" s="2"/>
      <c r="BF6704" s="2"/>
      <c r="BG6704" s="2"/>
      <c r="BH6704" s="2"/>
      <c r="BI6704" s="2"/>
      <c r="BJ6704" s="2"/>
      <c r="BK6704" s="2"/>
      <c r="BL6704" s="2"/>
      <c r="BM6704" s="2"/>
      <c r="BN6704" s="2"/>
      <c r="BO6704" s="2"/>
      <c r="BP6704" s="2"/>
      <c r="BQ6704" s="2"/>
      <c r="BR6704" s="2"/>
      <c r="BS6704" s="2"/>
      <c r="BT6704" s="2"/>
      <c r="BU6704" s="2"/>
      <c r="BV6704" s="2"/>
      <c r="BW6704" s="2"/>
      <c r="BX6704" s="2"/>
      <c r="BY6704" s="2"/>
    </row>
    <row r="6705" spans="38:77" s="11" customFormat="1" x14ac:dyDescent="0.3">
      <c r="AL6705" s="2"/>
      <c r="AM6705" s="2"/>
      <c r="AN6705" s="2"/>
      <c r="AO6705" s="2"/>
      <c r="AP6705" s="2"/>
      <c r="AQ6705" s="2"/>
      <c r="AR6705" s="2"/>
      <c r="AS6705" s="2"/>
      <c r="AT6705" s="2"/>
      <c r="AU6705" s="2"/>
      <c r="AV6705" s="2"/>
      <c r="AW6705" s="2"/>
      <c r="AX6705" s="2"/>
      <c r="AY6705" s="2"/>
      <c r="AZ6705" s="2"/>
      <c r="BA6705" s="2"/>
      <c r="BB6705" s="2"/>
      <c r="BC6705" s="2"/>
      <c r="BD6705" s="2"/>
      <c r="BE6705" s="2"/>
      <c r="BF6705" s="2"/>
      <c r="BG6705" s="2"/>
      <c r="BH6705" s="2"/>
      <c r="BI6705" s="2"/>
      <c r="BJ6705" s="2"/>
      <c r="BK6705" s="2"/>
      <c r="BL6705" s="2"/>
      <c r="BM6705" s="2"/>
      <c r="BN6705" s="2"/>
      <c r="BO6705" s="2"/>
      <c r="BP6705" s="2"/>
      <c r="BQ6705" s="2"/>
      <c r="BR6705" s="2"/>
      <c r="BS6705" s="2"/>
      <c r="BT6705" s="2"/>
      <c r="BU6705" s="2"/>
      <c r="BV6705" s="2"/>
      <c r="BW6705" s="2"/>
      <c r="BX6705" s="2"/>
      <c r="BY6705" s="2"/>
    </row>
    <row r="6706" spans="38:77" s="11" customFormat="1" x14ac:dyDescent="0.3">
      <c r="AL6706" s="2"/>
      <c r="AM6706" s="2"/>
      <c r="AN6706" s="2"/>
      <c r="AO6706" s="2"/>
      <c r="AP6706" s="2"/>
      <c r="AQ6706" s="2"/>
      <c r="AR6706" s="2"/>
      <c r="AS6706" s="2"/>
      <c r="AT6706" s="2"/>
      <c r="AU6706" s="2"/>
      <c r="AV6706" s="2"/>
      <c r="AW6706" s="2"/>
      <c r="AX6706" s="2"/>
      <c r="AY6706" s="2"/>
      <c r="AZ6706" s="2"/>
      <c r="BA6706" s="2"/>
      <c r="BB6706" s="2"/>
      <c r="BC6706" s="2"/>
      <c r="BD6706" s="2"/>
      <c r="BE6706" s="2"/>
      <c r="BF6706" s="2"/>
      <c r="BG6706" s="2"/>
      <c r="BH6706" s="2"/>
      <c r="BI6706" s="2"/>
      <c r="BJ6706" s="2"/>
      <c r="BK6706" s="2"/>
      <c r="BL6706" s="2"/>
      <c r="BM6706" s="2"/>
      <c r="BN6706" s="2"/>
      <c r="BO6706" s="2"/>
      <c r="BP6706" s="2"/>
      <c r="BQ6706" s="2"/>
      <c r="BR6706" s="2"/>
      <c r="BS6706" s="2"/>
      <c r="BT6706" s="2"/>
      <c r="BU6706" s="2"/>
      <c r="BV6706" s="2"/>
      <c r="BW6706" s="2"/>
      <c r="BX6706" s="2"/>
      <c r="BY6706" s="2"/>
    </row>
    <row r="6707" spans="38:77" s="11" customFormat="1" x14ac:dyDescent="0.3">
      <c r="AL6707" s="2"/>
      <c r="AM6707" s="2"/>
      <c r="AN6707" s="2"/>
      <c r="AO6707" s="2"/>
      <c r="AP6707" s="2"/>
      <c r="AQ6707" s="2"/>
      <c r="AR6707" s="2"/>
      <c r="AS6707" s="2"/>
      <c r="AT6707" s="2"/>
      <c r="AU6707" s="2"/>
      <c r="AV6707" s="2"/>
      <c r="AW6707" s="2"/>
      <c r="AX6707" s="2"/>
      <c r="AY6707" s="2"/>
      <c r="AZ6707" s="2"/>
      <c r="BA6707" s="2"/>
      <c r="BB6707" s="2"/>
      <c r="BC6707" s="2"/>
      <c r="BD6707" s="2"/>
      <c r="BE6707" s="2"/>
      <c r="BF6707" s="2"/>
      <c r="BG6707" s="2"/>
      <c r="BH6707" s="2"/>
      <c r="BI6707" s="2"/>
      <c r="BJ6707" s="2"/>
      <c r="BK6707" s="2"/>
      <c r="BL6707" s="2"/>
      <c r="BM6707" s="2"/>
      <c r="BN6707" s="2"/>
      <c r="BO6707" s="2"/>
      <c r="BP6707" s="2"/>
      <c r="BQ6707" s="2"/>
      <c r="BR6707" s="2"/>
      <c r="BS6707" s="2"/>
      <c r="BT6707" s="2"/>
      <c r="BU6707" s="2"/>
      <c r="BV6707" s="2"/>
      <c r="BW6707" s="2"/>
      <c r="BX6707" s="2"/>
      <c r="BY6707" s="2"/>
    </row>
    <row r="6708" spans="38:77" s="11" customFormat="1" x14ac:dyDescent="0.3">
      <c r="AL6708" s="2"/>
      <c r="AM6708" s="2"/>
      <c r="AN6708" s="2"/>
      <c r="AO6708" s="2"/>
      <c r="AP6708" s="2"/>
      <c r="AQ6708" s="2"/>
      <c r="AR6708" s="2"/>
      <c r="AS6708" s="2"/>
      <c r="AT6708" s="2"/>
      <c r="AU6708" s="2"/>
      <c r="AV6708" s="2"/>
      <c r="AW6708" s="2"/>
      <c r="AX6708" s="2"/>
      <c r="AY6708" s="2"/>
      <c r="AZ6708" s="2"/>
      <c r="BA6708" s="2"/>
      <c r="BB6708" s="2"/>
      <c r="BC6708" s="2"/>
      <c r="BD6708" s="2"/>
      <c r="BE6708" s="2"/>
      <c r="BF6708" s="2"/>
      <c r="BG6708" s="2"/>
      <c r="BH6708" s="2"/>
      <c r="BI6708" s="2"/>
      <c r="BJ6708" s="2"/>
      <c r="BK6708" s="2"/>
      <c r="BL6708" s="2"/>
      <c r="BM6708" s="2"/>
      <c r="BN6708" s="2"/>
      <c r="BO6708" s="2"/>
      <c r="BP6708" s="2"/>
      <c r="BQ6708" s="2"/>
      <c r="BR6708" s="2"/>
      <c r="BS6708" s="2"/>
      <c r="BT6708" s="2"/>
      <c r="BU6708" s="2"/>
      <c r="BV6708" s="2"/>
      <c r="BW6708" s="2"/>
      <c r="BX6708" s="2"/>
      <c r="BY6708" s="2"/>
    </row>
    <row r="6709" spans="38:77" s="11" customFormat="1" x14ac:dyDescent="0.3">
      <c r="AL6709" s="2"/>
      <c r="AM6709" s="2"/>
      <c r="AN6709" s="2"/>
      <c r="AO6709" s="2"/>
      <c r="AP6709" s="2"/>
      <c r="AQ6709" s="2"/>
      <c r="AR6709" s="2"/>
      <c r="AS6709" s="2"/>
      <c r="AT6709" s="2"/>
      <c r="AU6709" s="2"/>
      <c r="AV6709" s="2"/>
      <c r="AW6709" s="2"/>
      <c r="AX6709" s="2"/>
      <c r="AY6709" s="2"/>
      <c r="AZ6709" s="2"/>
      <c r="BA6709" s="2"/>
      <c r="BB6709" s="2"/>
      <c r="BC6709" s="2"/>
      <c r="BD6709" s="2"/>
      <c r="BE6709" s="2"/>
      <c r="BF6709" s="2"/>
      <c r="BG6709" s="2"/>
      <c r="BH6709" s="2"/>
      <c r="BI6709" s="2"/>
      <c r="BJ6709" s="2"/>
      <c r="BK6709" s="2"/>
      <c r="BL6709" s="2"/>
      <c r="BM6709" s="2"/>
      <c r="BN6709" s="2"/>
      <c r="BO6709" s="2"/>
      <c r="BP6709" s="2"/>
      <c r="BQ6709" s="2"/>
      <c r="BR6709" s="2"/>
      <c r="BS6709" s="2"/>
      <c r="BT6709" s="2"/>
      <c r="BU6709" s="2"/>
      <c r="BV6709" s="2"/>
      <c r="BW6709" s="2"/>
      <c r="BX6709" s="2"/>
      <c r="BY6709" s="2"/>
    </row>
    <row r="6710" spans="38:77" s="11" customFormat="1" x14ac:dyDescent="0.3">
      <c r="AL6710" s="2"/>
      <c r="AM6710" s="2"/>
      <c r="AN6710" s="2"/>
      <c r="AO6710" s="2"/>
      <c r="AP6710" s="2"/>
      <c r="AQ6710" s="2"/>
      <c r="AR6710" s="2"/>
      <c r="AS6710" s="2"/>
      <c r="AT6710" s="2"/>
      <c r="AU6710" s="2"/>
      <c r="AV6710" s="2"/>
      <c r="AW6710" s="2"/>
      <c r="AX6710" s="2"/>
      <c r="AY6710" s="2"/>
      <c r="AZ6710" s="2"/>
      <c r="BA6710" s="2"/>
      <c r="BB6710" s="2"/>
      <c r="BC6710" s="2"/>
      <c r="BD6710" s="2"/>
      <c r="BE6710" s="2"/>
      <c r="BF6710" s="2"/>
      <c r="BG6710" s="2"/>
      <c r="BH6710" s="2"/>
      <c r="BI6710" s="2"/>
      <c r="BJ6710" s="2"/>
      <c r="BK6710" s="2"/>
      <c r="BL6710" s="2"/>
      <c r="BM6710" s="2"/>
      <c r="BN6710" s="2"/>
      <c r="BO6710" s="2"/>
      <c r="BP6710" s="2"/>
      <c r="BQ6710" s="2"/>
      <c r="BR6710" s="2"/>
      <c r="BS6710" s="2"/>
      <c r="BT6710" s="2"/>
      <c r="BU6710" s="2"/>
      <c r="BV6710" s="2"/>
      <c r="BW6710" s="2"/>
      <c r="BX6710" s="2"/>
      <c r="BY6710" s="2"/>
    </row>
    <row r="6711" spans="38:77" s="11" customFormat="1" x14ac:dyDescent="0.3">
      <c r="AL6711" s="2"/>
      <c r="AM6711" s="2"/>
      <c r="AN6711" s="2"/>
      <c r="AO6711" s="2"/>
      <c r="AP6711" s="2"/>
      <c r="AQ6711" s="2"/>
      <c r="AR6711" s="2"/>
      <c r="AS6711" s="2"/>
      <c r="AT6711" s="2"/>
      <c r="AU6711" s="2"/>
      <c r="AV6711" s="2"/>
      <c r="AW6711" s="2"/>
      <c r="AX6711" s="2"/>
      <c r="AY6711" s="2"/>
      <c r="AZ6711" s="2"/>
      <c r="BA6711" s="2"/>
      <c r="BB6711" s="2"/>
      <c r="BC6711" s="2"/>
      <c r="BD6711" s="2"/>
      <c r="BE6711" s="2"/>
      <c r="BF6711" s="2"/>
      <c r="BG6711" s="2"/>
      <c r="BH6711" s="2"/>
      <c r="BI6711" s="2"/>
      <c r="BJ6711" s="2"/>
      <c r="BK6711" s="2"/>
      <c r="BL6711" s="2"/>
      <c r="BM6711" s="2"/>
      <c r="BN6711" s="2"/>
      <c r="BO6711" s="2"/>
      <c r="BP6711" s="2"/>
      <c r="BQ6711" s="2"/>
      <c r="BR6711" s="2"/>
      <c r="BS6711" s="2"/>
      <c r="BT6711" s="2"/>
      <c r="BU6711" s="2"/>
      <c r="BV6711" s="2"/>
      <c r="BW6711" s="2"/>
      <c r="BX6711" s="2"/>
      <c r="BY6711" s="2"/>
    </row>
    <row r="6712" spans="38:77" s="11" customFormat="1" x14ac:dyDescent="0.3">
      <c r="AL6712" s="2"/>
      <c r="AM6712" s="2"/>
      <c r="AN6712" s="2"/>
      <c r="AO6712" s="2"/>
      <c r="AP6712" s="2"/>
      <c r="AQ6712" s="2"/>
      <c r="AR6712" s="2"/>
      <c r="AS6712" s="2"/>
      <c r="AT6712" s="2"/>
      <c r="AU6712" s="2"/>
      <c r="AV6712" s="2"/>
      <c r="AW6712" s="2"/>
      <c r="AX6712" s="2"/>
      <c r="AY6712" s="2"/>
      <c r="AZ6712" s="2"/>
      <c r="BA6712" s="2"/>
      <c r="BB6712" s="2"/>
      <c r="BC6712" s="2"/>
      <c r="BD6712" s="2"/>
      <c r="BE6712" s="2"/>
      <c r="BF6712" s="2"/>
      <c r="BG6712" s="2"/>
      <c r="BH6712" s="2"/>
      <c r="BI6712" s="2"/>
      <c r="BJ6712" s="2"/>
      <c r="BK6712" s="2"/>
      <c r="BL6712" s="2"/>
      <c r="BM6712" s="2"/>
      <c r="BN6712" s="2"/>
      <c r="BO6712" s="2"/>
      <c r="BP6712" s="2"/>
      <c r="BQ6712" s="2"/>
      <c r="BR6712" s="2"/>
      <c r="BS6712" s="2"/>
      <c r="BT6712" s="2"/>
      <c r="BU6712" s="2"/>
      <c r="BV6712" s="2"/>
      <c r="BW6712" s="2"/>
      <c r="BX6712" s="2"/>
      <c r="BY6712" s="2"/>
    </row>
    <row r="6713" spans="38:77" s="11" customFormat="1" x14ac:dyDescent="0.3">
      <c r="AL6713" s="2"/>
      <c r="AM6713" s="2"/>
      <c r="AN6713" s="2"/>
      <c r="AO6713" s="2"/>
      <c r="AP6713" s="2"/>
      <c r="AQ6713" s="2"/>
      <c r="AR6713" s="2"/>
      <c r="AS6713" s="2"/>
      <c r="AT6713" s="2"/>
      <c r="AU6713" s="2"/>
      <c r="AV6713" s="2"/>
      <c r="AW6713" s="2"/>
      <c r="AX6713" s="2"/>
      <c r="AY6713" s="2"/>
      <c r="AZ6713" s="2"/>
      <c r="BA6713" s="2"/>
      <c r="BB6713" s="2"/>
      <c r="BC6713" s="2"/>
      <c r="BD6713" s="2"/>
      <c r="BE6713" s="2"/>
      <c r="BF6713" s="2"/>
      <c r="BG6713" s="2"/>
      <c r="BH6713" s="2"/>
      <c r="BI6713" s="2"/>
      <c r="BJ6713" s="2"/>
      <c r="BK6713" s="2"/>
      <c r="BL6713" s="2"/>
      <c r="BM6713" s="2"/>
      <c r="BN6713" s="2"/>
      <c r="BO6713" s="2"/>
      <c r="BP6713" s="2"/>
      <c r="BQ6713" s="2"/>
      <c r="BR6713" s="2"/>
      <c r="BS6713" s="2"/>
      <c r="BT6713" s="2"/>
      <c r="BU6713" s="2"/>
      <c r="BV6713" s="2"/>
      <c r="BW6713" s="2"/>
      <c r="BX6713" s="2"/>
      <c r="BY6713" s="2"/>
    </row>
    <row r="6714" spans="38:77" s="11" customFormat="1" x14ac:dyDescent="0.3">
      <c r="AL6714" s="2"/>
      <c r="AM6714" s="2"/>
      <c r="AN6714" s="2"/>
      <c r="AO6714" s="2"/>
      <c r="AP6714" s="2"/>
      <c r="AQ6714" s="2"/>
      <c r="AR6714" s="2"/>
      <c r="AS6714" s="2"/>
      <c r="AT6714" s="2"/>
      <c r="AU6714" s="2"/>
      <c r="AV6714" s="2"/>
      <c r="AW6714" s="2"/>
      <c r="AX6714" s="2"/>
      <c r="AY6714" s="2"/>
      <c r="AZ6714" s="2"/>
      <c r="BA6714" s="2"/>
      <c r="BB6714" s="2"/>
      <c r="BC6714" s="2"/>
      <c r="BD6714" s="2"/>
      <c r="BE6714" s="2"/>
      <c r="BF6714" s="2"/>
      <c r="BG6714" s="2"/>
      <c r="BH6714" s="2"/>
      <c r="BI6714" s="2"/>
      <c r="BJ6714" s="2"/>
      <c r="BK6714" s="2"/>
      <c r="BL6714" s="2"/>
      <c r="BM6714" s="2"/>
      <c r="BN6714" s="2"/>
      <c r="BO6714" s="2"/>
      <c r="BP6714" s="2"/>
      <c r="BQ6714" s="2"/>
      <c r="BR6714" s="2"/>
      <c r="BS6714" s="2"/>
      <c r="BT6714" s="2"/>
      <c r="BU6714" s="2"/>
      <c r="BV6714" s="2"/>
      <c r="BW6714" s="2"/>
      <c r="BX6714" s="2"/>
      <c r="BY6714" s="2"/>
    </row>
    <row r="6715" spans="38:77" s="11" customFormat="1" x14ac:dyDescent="0.3">
      <c r="AL6715" s="2"/>
      <c r="AM6715" s="2"/>
      <c r="AN6715" s="2"/>
      <c r="AO6715" s="2"/>
      <c r="AP6715" s="2"/>
      <c r="AQ6715" s="2"/>
      <c r="AR6715" s="2"/>
      <c r="AS6715" s="2"/>
      <c r="AT6715" s="2"/>
      <c r="AU6715" s="2"/>
      <c r="AV6715" s="2"/>
      <c r="AW6715" s="2"/>
      <c r="AX6715" s="2"/>
      <c r="AY6715" s="2"/>
      <c r="AZ6715" s="2"/>
      <c r="BA6715" s="2"/>
      <c r="BB6715" s="2"/>
      <c r="BC6715" s="2"/>
      <c r="BD6715" s="2"/>
      <c r="BE6715" s="2"/>
      <c r="BF6715" s="2"/>
      <c r="BG6715" s="2"/>
      <c r="BH6715" s="2"/>
      <c r="BI6715" s="2"/>
      <c r="BJ6715" s="2"/>
      <c r="BK6715" s="2"/>
      <c r="BL6715" s="2"/>
      <c r="BM6715" s="2"/>
      <c r="BN6715" s="2"/>
      <c r="BO6715" s="2"/>
      <c r="BP6715" s="2"/>
      <c r="BQ6715" s="2"/>
      <c r="BR6715" s="2"/>
      <c r="BS6715" s="2"/>
      <c r="BT6715" s="2"/>
      <c r="BU6715" s="2"/>
      <c r="BV6715" s="2"/>
      <c r="BW6715" s="2"/>
      <c r="BX6715" s="2"/>
      <c r="BY6715" s="2"/>
    </row>
    <row r="6716" spans="38:77" s="11" customFormat="1" x14ac:dyDescent="0.3">
      <c r="AL6716" s="2"/>
      <c r="AM6716" s="2"/>
      <c r="AN6716" s="2"/>
      <c r="AO6716" s="2"/>
      <c r="AP6716" s="2"/>
      <c r="AQ6716" s="2"/>
      <c r="AR6716" s="2"/>
      <c r="AS6716" s="2"/>
      <c r="AT6716" s="2"/>
      <c r="AU6716" s="2"/>
      <c r="AV6716" s="2"/>
      <c r="AW6716" s="2"/>
      <c r="AX6716" s="2"/>
      <c r="AY6716" s="2"/>
      <c r="AZ6716" s="2"/>
      <c r="BA6716" s="2"/>
      <c r="BB6716" s="2"/>
      <c r="BC6716" s="2"/>
      <c r="BD6716" s="2"/>
      <c r="BE6716" s="2"/>
      <c r="BF6716" s="2"/>
      <c r="BG6716" s="2"/>
      <c r="BH6716" s="2"/>
      <c r="BI6716" s="2"/>
      <c r="BJ6716" s="2"/>
      <c r="BK6716" s="2"/>
      <c r="BL6716" s="2"/>
      <c r="BM6716" s="2"/>
      <c r="BN6716" s="2"/>
      <c r="BO6716" s="2"/>
      <c r="BP6716" s="2"/>
      <c r="BQ6716" s="2"/>
      <c r="BR6716" s="2"/>
      <c r="BS6716" s="2"/>
      <c r="BT6716" s="2"/>
      <c r="BU6716" s="2"/>
      <c r="BV6716" s="2"/>
      <c r="BW6716" s="2"/>
      <c r="BX6716" s="2"/>
      <c r="BY6716" s="2"/>
    </row>
    <row r="6717" spans="38:77" s="11" customFormat="1" x14ac:dyDescent="0.3">
      <c r="AL6717" s="2"/>
      <c r="AM6717" s="2"/>
      <c r="AN6717" s="2"/>
      <c r="AO6717" s="2"/>
      <c r="AP6717" s="2"/>
      <c r="AQ6717" s="2"/>
      <c r="AR6717" s="2"/>
      <c r="AS6717" s="2"/>
      <c r="AT6717" s="2"/>
      <c r="AU6717" s="2"/>
      <c r="AV6717" s="2"/>
      <c r="AW6717" s="2"/>
      <c r="AX6717" s="2"/>
      <c r="AY6717" s="2"/>
      <c r="AZ6717" s="2"/>
      <c r="BA6717" s="2"/>
      <c r="BB6717" s="2"/>
      <c r="BC6717" s="2"/>
      <c r="BD6717" s="2"/>
      <c r="BE6717" s="2"/>
      <c r="BF6717" s="2"/>
      <c r="BG6717" s="2"/>
      <c r="BH6717" s="2"/>
      <c r="BI6717" s="2"/>
      <c r="BJ6717" s="2"/>
      <c r="BK6717" s="2"/>
      <c r="BL6717" s="2"/>
      <c r="BM6717" s="2"/>
      <c r="BN6717" s="2"/>
      <c r="BO6717" s="2"/>
      <c r="BP6717" s="2"/>
      <c r="BQ6717" s="2"/>
      <c r="BR6717" s="2"/>
      <c r="BS6717" s="2"/>
      <c r="BT6717" s="2"/>
      <c r="BU6717" s="2"/>
      <c r="BV6717" s="2"/>
      <c r="BW6717" s="2"/>
      <c r="BX6717" s="2"/>
      <c r="BY6717" s="2"/>
    </row>
    <row r="6718" spans="38:77" s="11" customFormat="1" x14ac:dyDescent="0.3">
      <c r="AL6718" s="2"/>
      <c r="AM6718" s="2"/>
      <c r="AN6718" s="2"/>
      <c r="AO6718" s="2"/>
      <c r="AP6718" s="2"/>
      <c r="AQ6718" s="2"/>
      <c r="AR6718" s="2"/>
      <c r="AS6718" s="2"/>
      <c r="AT6718" s="2"/>
      <c r="AU6718" s="2"/>
      <c r="AV6718" s="2"/>
      <c r="AW6718" s="2"/>
      <c r="AX6718" s="2"/>
      <c r="AY6718" s="2"/>
      <c r="AZ6718" s="2"/>
      <c r="BA6718" s="2"/>
      <c r="BB6718" s="2"/>
      <c r="BC6718" s="2"/>
      <c r="BD6718" s="2"/>
      <c r="BE6718" s="2"/>
      <c r="BF6718" s="2"/>
      <c r="BG6718" s="2"/>
      <c r="BH6718" s="2"/>
      <c r="BI6718" s="2"/>
      <c r="BJ6718" s="2"/>
      <c r="BK6718" s="2"/>
      <c r="BL6718" s="2"/>
      <c r="BM6718" s="2"/>
      <c r="BN6718" s="2"/>
      <c r="BO6718" s="2"/>
      <c r="BP6718" s="2"/>
      <c r="BQ6718" s="2"/>
      <c r="BR6718" s="2"/>
      <c r="BS6718" s="2"/>
      <c r="BT6718" s="2"/>
      <c r="BU6718" s="2"/>
      <c r="BV6718" s="2"/>
      <c r="BW6718" s="2"/>
      <c r="BX6718" s="2"/>
      <c r="BY6718" s="2"/>
    </row>
    <row r="6719" spans="38:77" s="11" customFormat="1" x14ac:dyDescent="0.3">
      <c r="AL6719" s="2"/>
      <c r="AM6719" s="2"/>
      <c r="AN6719" s="2"/>
      <c r="AO6719" s="2"/>
      <c r="AP6719" s="2"/>
      <c r="AQ6719" s="2"/>
      <c r="AR6719" s="2"/>
      <c r="AS6719" s="2"/>
      <c r="AT6719" s="2"/>
      <c r="AU6719" s="2"/>
      <c r="AV6719" s="2"/>
      <c r="AW6719" s="2"/>
      <c r="AX6719" s="2"/>
      <c r="AY6719" s="2"/>
      <c r="AZ6719" s="2"/>
      <c r="BA6719" s="2"/>
      <c r="BB6719" s="2"/>
      <c r="BC6719" s="2"/>
      <c r="BD6719" s="2"/>
      <c r="BE6719" s="2"/>
      <c r="BF6719" s="2"/>
      <c r="BG6719" s="2"/>
      <c r="BH6719" s="2"/>
      <c r="BI6719" s="2"/>
      <c r="BJ6719" s="2"/>
      <c r="BK6719" s="2"/>
      <c r="BL6719" s="2"/>
      <c r="BM6719" s="2"/>
      <c r="BN6719" s="2"/>
      <c r="BO6719" s="2"/>
      <c r="BP6719" s="2"/>
      <c r="BQ6719" s="2"/>
      <c r="BR6719" s="2"/>
      <c r="BS6719" s="2"/>
      <c r="BT6719" s="2"/>
      <c r="BU6719" s="2"/>
      <c r="BV6719" s="2"/>
      <c r="BW6719" s="2"/>
      <c r="BX6719" s="2"/>
      <c r="BY6719" s="2"/>
    </row>
    <row r="6720" spans="38:77" s="11" customFormat="1" x14ac:dyDescent="0.3">
      <c r="AL6720" s="2"/>
      <c r="AM6720" s="2"/>
      <c r="AN6720" s="2"/>
      <c r="AO6720" s="2"/>
      <c r="AP6720" s="2"/>
      <c r="AQ6720" s="2"/>
      <c r="AR6720" s="2"/>
      <c r="AS6720" s="2"/>
      <c r="AT6720" s="2"/>
      <c r="AU6720" s="2"/>
      <c r="AV6720" s="2"/>
      <c r="AW6720" s="2"/>
      <c r="AX6720" s="2"/>
      <c r="AY6720" s="2"/>
      <c r="AZ6720" s="2"/>
      <c r="BA6720" s="2"/>
      <c r="BB6720" s="2"/>
      <c r="BC6720" s="2"/>
      <c r="BD6720" s="2"/>
      <c r="BE6720" s="2"/>
      <c r="BF6720" s="2"/>
      <c r="BG6720" s="2"/>
      <c r="BH6720" s="2"/>
      <c r="BI6720" s="2"/>
      <c r="BJ6720" s="2"/>
      <c r="BK6720" s="2"/>
      <c r="BL6720" s="2"/>
      <c r="BM6720" s="2"/>
      <c r="BN6720" s="2"/>
      <c r="BO6720" s="2"/>
      <c r="BP6720" s="2"/>
      <c r="BQ6720" s="2"/>
      <c r="BR6720" s="2"/>
      <c r="BS6720" s="2"/>
      <c r="BT6720" s="2"/>
      <c r="BU6720" s="2"/>
      <c r="BV6720" s="2"/>
      <c r="BW6720" s="2"/>
      <c r="BX6720" s="2"/>
      <c r="BY6720" s="2"/>
    </row>
    <row r="6721" spans="38:77" s="11" customFormat="1" x14ac:dyDescent="0.3">
      <c r="AL6721" s="2"/>
      <c r="AM6721" s="2"/>
      <c r="AN6721" s="2"/>
      <c r="AO6721" s="2"/>
      <c r="AP6721" s="2"/>
      <c r="AQ6721" s="2"/>
      <c r="AR6721" s="2"/>
      <c r="AS6721" s="2"/>
      <c r="AT6721" s="2"/>
      <c r="AU6721" s="2"/>
      <c r="AV6721" s="2"/>
      <c r="AW6721" s="2"/>
      <c r="AX6721" s="2"/>
      <c r="AY6721" s="2"/>
      <c r="AZ6721" s="2"/>
      <c r="BA6721" s="2"/>
      <c r="BB6721" s="2"/>
      <c r="BC6721" s="2"/>
      <c r="BD6721" s="2"/>
      <c r="BE6721" s="2"/>
      <c r="BF6721" s="2"/>
      <c r="BG6721" s="2"/>
      <c r="BH6721" s="2"/>
      <c r="BI6721" s="2"/>
      <c r="BJ6721" s="2"/>
      <c r="BK6721" s="2"/>
      <c r="BL6721" s="2"/>
      <c r="BM6721" s="2"/>
      <c r="BN6721" s="2"/>
      <c r="BO6721" s="2"/>
      <c r="BP6721" s="2"/>
      <c r="BQ6721" s="2"/>
      <c r="BR6721" s="2"/>
      <c r="BS6721" s="2"/>
      <c r="BT6721" s="2"/>
      <c r="BU6721" s="2"/>
      <c r="BV6721" s="2"/>
      <c r="BW6721" s="2"/>
      <c r="BX6721" s="2"/>
      <c r="BY6721" s="2"/>
    </row>
    <row r="6722" spans="38:77" s="11" customFormat="1" x14ac:dyDescent="0.3">
      <c r="AL6722" s="2"/>
      <c r="AM6722" s="2"/>
      <c r="AN6722" s="2"/>
      <c r="AO6722" s="2"/>
      <c r="AP6722" s="2"/>
      <c r="AQ6722" s="2"/>
      <c r="AR6722" s="2"/>
      <c r="AS6722" s="2"/>
      <c r="AT6722" s="2"/>
      <c r="AU6722" s="2"/>
      <c r="AV6722" s="2"/>
      <c r="AW6722" s="2"/>
      <c r="AX6722" s="2"/>
      <c r="AY6722" s="2"/>
      <c r="AZ6722" s="2"/>
      <c r="BA6722" s="2"/>
      <c r="BB6722" s="2"/>
      <c r="BC6722" s="2"/>
      <c r="BD6722" s="2"/>
      <c r="BE6722" s="2"/>
      <c r="BF6722" s="2"/>
      <c r="BG6722" s="2"/>
      <c r="BH6722" s="2"/>
      <c r="BI6722" s="2"/>
      <c r="BJ6722" s="2"/>
      <c r="BK6722" s="2"/>
      <c r="BL6722" s="2"/>
      <c r="BM6722" s="2"/>
      <c r="BN6722" s="2"/>
      <c r="BO6722" s="2"/>
      <c r="BP6722" s="2"/>
      <c r="BQ6722" s="2"/>
      <c r="BR6722" s="2"/>
      <c r="BS6722" s="2"/>
      <c r="BT6722" s="2"/>
      <c r="BU6722" s="2"/>
      <c r="BV6722" s="2"/>
      <c r="BW6722" s="2"/>
      <c r="BX6722" s="2"/>
      <c r="BY6722" s="2"/>
    </row>
    <row r="6723" spans="38:77" s="11" customFormat="1" x14ac:dyDescent="0.3">
      <c r="AL6723" s="2"/>
      <c r="AM6723" s="2"/>
      <c r="AN6723" s="2"/>
      <c r="AO6723" s="2"/>
      <c r="AP6723" s="2"/>
      <c r="AQ6723" s="2"/>
      <c r="AR6723" s="2"/>
      <c r="AS6723" s="2"/>
      <c r="AT6723" s="2"/>
      <c r="AU6723" s="2"/>
      <c r="AV6723" s="2"/>
      <c r="AW6723" s="2"/>
      <c r="AX6723" s="2"/>
      <c r="AY6723" s="2"/>
      <c r="AZ6723" s="2"/>
      <c r="BA6723" s="2"/>
      <c r="BB6723" s="2"/>
      <c r="BC6723" s="2"/>
      <c r="BD6723" s="2"/>
      <c r="BE6723" s="2"/>
      <c r="BF6723" s="2"/>
      <c r="BG6723" s="2"/>
      <c r="BH6723" s="2"/>
      <c r="BI6723" s="2"/>
      <c r="BJ6723" s="2"/>
      <c r="BK6723" s="2"/>
      <c r="BL6723" s="2"/>
      <c r="BM6723" s="2"/>
      <c r="BN6723" s="2"/>
      <c r="BO6723" s="2"/>
      <c r="BP6723" s="2"/>
      <c r="BQ6723" s="2"/>
      <c r="BR6723" s="2"/>
      <c r="BS6723" s="2"/>
      <c r="BT6723" s="2"/>
      <c r="BU6723" s="2"/>
      <c r="BV6723" s="2"/>
      <c r="BW6723" s="2"/>
      <c r="BX6723" s="2"/>
      <c r="BY6723" s="2"/>
    </row>
    <row r="6724" spans="38:77" s="11" customFormat="1" x14ac:dyDescent="0.3">
      <c r="AL6724" s="2"/>
      <c r="AM6724" s="2"/>
      <c r="AN6724" s="2"/>
      <c r="AO6724" s="2"/>
      <c r="AP6724" s="2"/>
      <c r="AQ6724" s="2"/>
      <c r="AR6724" s="2"/>
      <c r="AS6724" s="2"/>
      <c r="AT6724" s="2"/>
      <c r="AU6724" s="2"/>
      <c r="AV6724" s="2"/>
      <c r="AW6724" s="2"/>
      <c r="AX6724" s="2"/>
      <c r="AY6724" s="2"/>
      <c r="AZ6724" s="2"/>
      <c r="BA6724" s="2"/>
      <c r="BB6724" s="2"/>
      <c r="BC6724" s="2"/>
      <c r="BD6724" s="2"/>
      <c r="BE6724" s="2"/>
      <c r="BF6724" s="2"/>
      <c r="BG6724" s="2"/>
      <c r="BH6724" s="2"/>
      <c r="BI6724" s="2"/>
      <c r="BJ6724" s="2"/>
      <c r="BK6724" s="2"/>
      <c r="BL6724" s="2"/>
      <c r="BM6724" s="2"/>
      <c r="BN6724" s="2"/>
      <c r="BO6724" s="2"/>
      <c r="BP6724" s="2"/>
      <c r="BQ6724" s="2"/>
      <c r="BR6724" s="2"/>
      <c r="BS6724" s="2"/>
      <c r="BT6724" s="2"/>
      <c r="BU6724" s="2"/>
      <c r="BV6724" s="2"/>
      <c r="BW6724" s="2"/>
      <c r="BX6724" s="2"/>
      <c r="BY6724" s="2"/>
    </row>
    <row r="6725" spans="38:77" s="11" customFormat="1" x14ac:dyDescent="0.3">
      <c r="AL6725" s="2"/>
      <c r="AM6725" s="2"/>
      <c r="AN6725" s="2"/>
      <c r="AO6725" s="2"/>
      <c r="AP6725" s="2"/>
      <c r="AQ6725" s="2"/>
      <c r="AR6725" s="2"/>
      <c r="AS6725" s="2"/>
      <c r="AT6725" s="2"/>
      <c r="AU6725" s="2"/>
      <c r="AV6725" s="2"/>
      <c r="AW6725" s="2"/>
      <c r="AX6725" s="2"/>
      <c r="AY6725" s="2"/>
      <c r="AZ6725" s="2"/>
      <c r="BA6725" s="2"/>
      <c r="BB6725" s="2"/>
      <c r="BC6725" s="2"/>
      <c r="BD6725" s="2"/>
      <c r="BE6725" s="2"/>
      <c r="BF6725" s="2"/>
      <c r="BG6725" s="2"/>
      <c r="BH6725" s="2"/>
      <c r="BI6725" s="2"/>
      <c r="BJ6725" s="2"/>
      <c r="BK6725" s="2"/>
      <c r="BL6725" s="2"/>
      <c r="BM6725" s="2"/>
      <c r="BN6725" s="2"/>
      <c r="BO6725" s="2"/>
      <c r="BP6725" s="2"/>
      <c r="BQ6725" s="2"/>
      <c r="BR6725" s="2"/>
      <c r="BS6725" s="2"/>
      <c r="BT6725" s="2"/>
      <c r="BU6725" s="2"/>
      <c r="BV6725" s="2"/>
      <c r="BW6725" s="2"/>
      <c r="BX6725" s="2"/>
      <c r="BY6725" s="2"/>
    </row>
    <row r="6726" spans="38:77" s="11" customFormat="1" x14ac:dyDescent="0.3">
      <c r="AL6726" s="2"/>
      <c r="AM6726" s="2"/>
      <c r="AN6726" s="2"/>
      <c r="AO6726" s="2"/>
      <c r="AP6726" s="2"/>
      <c r="AQ6726" s="2"/>
      <c r="AR6726" s="2"/>
      <c r="AS6726" s="2"/>
      <c r="AT6726" s="2"/>
      <c r="AU6726" s="2"/>
      <c r="AV6726" s="2"/>
      <c r="AW6726" s="2"/>
      <c r="AX6726" s="2"/>
      <c r="AY6726" s="2"/>
      <c r="AZ6726" s="2"/>
      <c r="BA6726" s="2"/>
      <c r="BB6726" s="2"/>
      <c r="BC6726" s="2"/>
      <c r="BD6726" s="2"/>
      <c r="BE6726" s="2"/>
      <c r="BF6726" s="2"/>
      <c r="BG6726" s="2"/>
      <c r="BH6726" s="2"/>
      <c r="BI6726" s="2"/>
      <c r="BJ6726" s="2"/>
      <c r="BK6726" s="2"/>
      <c r="BL6726" s="2"/>
      <c r="BM6726" s="2"/>
      <c r="BN6726" s="2"/>
      <c r="BO6726" s="2"/>
      <c r="BP6726" s="2"/>
      <c r="BQ6726" s="2"/>
      <c r="BR6726" s="2"/>
      <c r="BS6726" s="2"/>
      <c r="BT6726" s="2"/>
      <c r="BU6726" s="2"/>
      <c r="BV6726" s="2"/>
      <c r="BW6726" s="2"/>
      <c r="BX6726" s="2"/>
      <c r="BY6726" s="2"/>
    </row>
    <row r="6727" spans="38:77" s="11" customFormat="1" x14ac:dyDescent="0.3">
      <c r="AL6727" s="2"/>
      <c r="AM6727" s="2"/>
      <c r="AN6727" s="2"/>
      <c r="AO6727" s="2"/>
      <c r="AP6727" s="2"/>
      <c r="AQ6727" s="2"/>
      <c r="AR6727" s="2"/>
      <c r="AS6727" s="2"/>
      <c r="AT6727" s="2"/>
      <c r="AU6727" s="2"/>
      <c r="AV6727" s="2"/>
      <c r="AW6727" s="2"/>
      <c r="AX6727" s="2"/>
      <c r="AY6727" s="2"/>
      <c r="AZ6727" s="2"/>
      <c r="BA6727" s="2"/>
      <c r="BB6727" s="2"/>
      <c r="BC6727" s="2"/>
      <c r="BD6727" s="2"/>
      <c r="BE6727" s="2"/>
      <c r="BF6727" s="2"/>
      <c r="BG6727" s="2"/>
      <c r="BH6727" s="2"/>
      <c r="BI6727" s="2"/>
      <c r="BJ6727" s="2"/>
      <c r="BK6727" s="2"/>
      <c r="BL6727" s="2"/>
      <c r="BM6727" s="2"/>
      <c r="BN6727" s="2"/>
      <c r="BO6727" s="2"/>
      <c r="BP6727" s="2"/>
      <c r="BQ6727" s="2"/>
      <c r="BR6727" s="2"/>
      <c r="BS6727" s="2"/>
      <c r="BT6727" s="2"/>
      <c r="BU6727" s="2"/>
      <c r="BV6727" s="2"/>
      <c r="BW6727" s="2"/>
      <c r="BX6727" s="2"/>
      <c r="BY6727" s="2"/>
    </row>
    <row r="6728" spans="38:77" s="11" customFormat="1" x14ac:dyDescent="0.3">
      <c r="AL6728" s="2"/>
      <c r="AM6728" s="2"/>
      <c r="AN6728" s="2"/>
      <c r="AO6728" s="2"/>
      <c r="AP6728" s="2"/>
      <c r="AQ6728" s="2"/>
      <c r="AR6728" s="2"/>
      <c r="AS6728" s="2"/>
      <c r="AT6728" s="2"/>
      <c r="AU6728" s="2"/>
      <c r="AV6728" s="2"/>
      <c r="AW6728" s="2"/>
      <c r="AX6728" s="2"/>
      <c r="AY6728" s="2"/>
      <c r="AZ6728" s="2"/>
      <c r="BA6728" s="2"/>
      <c r="BB6728" s="2"/>
      <c r="BC6728" s="2"/>
      <c r="BD6728" s="2"/>
      <c r="BE6728" s="2"/>
      <c r="BF6728" s="2"/>
      <c r="BG6728" s="2"/>
      <c r="BH6728" s="2"/>
      <c r="BI6728" s="2"/>
      <c r="BJ6728" s="2"/>
      <c r="BK6728" s="2"/>
      <c r="BL6728" s="2"/>
      <c r="BM6728" s="2"/>
      <c r="BN6728" s="2"/>
      <c r="BO6728" s="2"/>
      <c r="BP6728" s="2"/>
      <c r="BQ6728" s="2"/>
      <c r="BR6728" s="2"/>
      <c r="BS6728" s="2"/>
      <c r="BT6728" s="2"/>
      <c r="BU6728" s="2"/>
      <c r="BV6728" s="2"/>
      <c r="BW6728" s="2"/>
      <c r="BX6728" s="2"/>
      <c r="BY6728" s="2"/>
    </row>
    <row r="6729" spans="38:77" s="11" customFormat="1" x14ac:dyDescent="0.3">
      <c r="AL6729" s="2"/>
      <c r="AM6729" s="2"/>
      <c r="AN6729" s="2"/>
      <c r="AO6729" s="2"/>
      <c r="AP6729" s="2"/>
      <c r="AQ6729" s="2"/>
      <c r="AR6729" s="2"/>
      <c r="AS6729" s="2"/>
      <c r="AT6729" s="2"/>
      <c r="AU6729" s="2"/>
      <c r="AV6729" s="2"/>
      <c r="AW6729" s="2"/>
      <c r="AX6729" s="2"/>
      <c r="AY6729" s="2"/>
      <c r="AZ6729" s="2"/>
      <c r="BA6729" s="2"/>
      <c r="BB6729" s="2"/>
      <c r="BC6729" s="2"/>
      <c r="BD6729" s="2"/>
      <c r="BE6729" s="2"/>
      <c r="BF6729" s="2"/>
      <c r="BG6729" s="2"/>
      <c r="BH6729" s="2"/>
      <c r="BI6729" s="2"/>
      <c r="BJ6729" s="2"/>
      <c r="BK6729" s="2"/>
      <c r="BL6729" s="2"/>
      <c r="BM6729" s="2"/>
      <c r="BN6729" s="2"/>
      <c r="BO6729" s="2"/>
      <c r="BP6729" s="2"/>
      <c r="BQ6729" s="2"/>
      <c r="BR6729" s="2"/>
      <c r="BS6729" s="2"/>
      <c r="BT6729" s="2"/>
      <c r="BU6729" s="2"/>
      <c r="BV6729" s="2"/>
      <c r="BW6729" s="2"/>
      <c r="BX6729" s="2"/>
      <c r="BY6729" s="2"/>
    </row>
    <row r="6730" spans="38:77" s="11" customFormat="1" x14ac:dyDescent="0.3">
      <c r="AL6730" s="2"/>
      <c r="AM6730" s="2"/>
      <c r="AN6730" s="2"/>
      <c r="AO6730" s="2"/>
      <c r="AP6730" s="2"/>
      <c r="AQ6730" s="2"/>
      <c r="AR6730" s="2"/>
      <c r="AS6730" s="2"/>
      <c r="AT6730" s="2"/>
      <c r="AU6730" s="2"/>
      <c r="AV6730" s="2"/>
      <c r="AW6730" s="2"/>
      <c r="AX6730" s="2"/>
      <c r="AY6730" s="2"/>
      <c r="AZ6730" s="2"/>
      <c r="BA6730" s="2"/>
      <c r="BB6730" s="2"/>
      <c r="BC6730" s="2"/>
      <c r="BD6730" s="2"/>
      <c r="BE6730" s="2"/>
      <c r="BF6730" s="2"/>
      <c r="BG6730" s="2"/>
      <c r="BH6730" s="2"/>
      <c r="BI6730" s="2"/>
      <c r="BJ6730" s="2"/>
      <c r="BK6730" s="2"/>
      <c r="BL6730" s="2"/>
      <c r="BM6730" s="2"/>
      <c r="BN6730" s="2"/>
      <c r="BO6730" s="2"/>
      <c r="BP6730" s="2"/>
      <c r="BQ6730" s="2"/>
      <c r="BR6730" s="2"/>
      <c r="BS6730" s="2"/>
      <c r="BT6730" s="2"/>
      <c r="BU6730" s="2"/>
      <c r="BV6730" s="2"/>
      <c r="BW6730" s="2"/>
      <c r="BX6730" s="2"/>
      <c r="BY6730" s="2"/>
    </row>
    <row r="6731" spans="38:77" s="11" customFormat="1" x14ac:dyDescent="0.3">
      <c r="AL6731" s="2"/>
      <c r="AM6731" s="2"/>
      <c r="AN6731" s="2"/>
      <c r="AO6731" s="2"/>
      <c r="AP6731" s="2"/>
      <c r="AQ6731" s="2"/>
      <c r="AR6731" s="2"/>
      <c r="AS6731" s="2"/>
      <c r="AT6731" s="2"/>
      <c r="AU6731" s="2"/>
      <c r="AV6731" s="2"/>
      <c r="AW6731" s="2"/>
      <c r="AX6731" s="2"/>
      <c r="AY6731" s="2"/>
      <c r="AZ6731" s="2"/>
      <c r="BA6731" s="2"/>
      <c r="BB6731" s="2"/>
      <c r="BC6731" s="2"/>
      <c r="BD6731" s="2"/>
      <c r="BE6731" s="2"/>
      <c r="BF6731" s="2"/>
      <c r="BG6731" s="2"/>
      <c r="BH6731" s="2"/>
      <c r="BI6731" s="2"/>
      <c r="BJ6731" s="2"/>
      <c r="BK6731" s="2"/>
      <c r="BL6731" s="2"/>
      <c r="BM6731" s="2"/>
      <c r="BN6731" s="2"/>
      <c r="BO6731" s="2"/>
      <c r="BP6731" s="2"/>
      <c r="BQ6731" s="2"/>
      <c r="BR6731" s="2"/>
      <c r="BS6731" s="2"/>
      <c r="BT6731" s="2"/>
      <c r="BU6731" s="2"/>
      <c r="BV6731" s="2"/>
      <c r="BW6731" s="2"/>
      <c r="BX6731" s="2"/>
      <c r="BY6731" s="2"/>
    </row>
    <row r="6732" spans="38:77" s="11" customFormat="1" x14ac:dyDescent="0.3">
      <c r="AL6732" s="2"/>
      <c r="AM6732" s="2"/>
      <c r="AN6732" s="2"/>
      <c r="AO6732" s="2"/>
      <c r="AP6732" s="2"/>
      <c r="AQ6732" s="2"/>
      <c r="AR6732" s="2"/>
      <c r="AS6732" s="2"/>
      <c r="AT6732" s="2"/>
      <c r="AU6732" s="2"/>
      <c r="AV6732" s="2"/>
      <c r="AW6732" s="2"/>
      <c r="AX6732" s="2"/>
      <c r="AY6732" s="2"/>
      <c r="AZ6732" s="2"/>
      <c r="BA6732" s="2"/>
      <c r="BB6732" s="2"/>
      <c r="BC6732" s="2"/>
      <c r="BD6732" s="2"/>
      <c r="BE6732" s="2"/>
      <c r="BF6732" s="2"/>
      <c r="BG6732" s="2"/>
      <c r="BH6732" s="2"/>
      <c r="BI6732" s="2"/>
      <c r="BJ6732" s="2"/>
      <c r="BK6732" s="2"/>
      <c r="BL6732" s="2"/>
      <c r="BM6732" s="2"/>
      <c r="BN6732" s="2"/>
      <c r="BO6732" s="2"/>
      <c r="BP6732" s="2"/>
      <c r="BQ6732" s="2"/>
      <c r="BR6732" s="2"/>
      <c r="BS6732" s="2"/>
      <c r="BT6732" s="2"/>
      <c r="BU6732" s="2"/>
      <c r="BV6732" s="2"/>
      <c r="BW6732" s="2"/>
      <c r="BX6732" s="2"/>
      <c r="BY6732" s="2"/>
    </row>
    <row r="6733" spans="38:77" s="11" customFormat="1" x14ac:dyDescent="0.3">
      <c r="AL6733" s="2"/>
      <c r="AM6733" s="2"/>
      <c r="AN6733" s="2"/>
      <c r="AO6733" s="2"/>
      <c r="AP6733" s="2"/>
      <c r="AQ6733" s="2"/>
      <c r="AR6733" s="2"/>
      <c r="AS6733" s="2"/>
      <c r="AT6733" s="2"/>
      <c r="AU6733" s="2"/>
      <c r="AV6733" s="2"/>
      <c r="AW6733" s="2"/>
      <c r="AX6733" s="2"/>
      <c r="AY6733" s="2"/>
      <c r="AZ6733" s="2"/>
      <c r="BA6733" s="2"/>
      <c r="BB6733" s="2"/>
      <c r="BC6733" s="2"/>
      <c r="BD6733" s="2"/>
      <c r="BE6733" s="2"/>
      <c r="BF6733" s="2"/>
      <c r="BG6733" s="2"/>
      <c r="BH6733" s="2"/>
      <c r="BI6733" s="2"/>
      <c r="BJ6733" s="2"/>
      <c r="BK6733" s="2"/>
      <c r="BL6733" s="2"/>
      <c r="BM6733" s="2"/>
      <c r="BN6733" s="2"/>
      <c r="BO6733" s="2"/>
      <c r="BP6733" s="2"/>
      <c r="BQ6733" s="2"/>
      <c r="BR6733" s="2"/>
      <c r="BS6733" s="2"/>
      <c r="BT6733" s="2"/>
      <c r="BU6733" s="2"/>
      <c r="BV6733" s="2"/>
      <c r="BW6733" s="2"/>
      <c r="BX6733" s="2"/>
      <c r="BY6733" s="2"/>
    </row>
    <row r="6734" spans="38:77" s="11" customFormat="1" x14ac:dyDescent="0.3">
      <c r="AL6734" s="2"/>
      <c r="AM6734" s="2"/>
      <c r="AN6734" s="2"/>
      <c r="AO6734" s="2"/>
      <c r="AP6734" s="2"/>
      <c r="AQ6734" s="2"/>
      <c r="AR6734" s="2"/>
      <c r="AS6734" s="2"/>
      <c r="AT6734" s="2"/>
      <c r="AU6734" s="2"/>
      <c r="AV6734" s="2"/>
      <c r="AW6734" s="2"/>
      <c r="AX6734" s="2"/>
      <c r="AY6734" s="2"/>
      <c r="AZ6734" s="2"/>
      <c r="BA6734" s="2"/>
      <c r="BB6734" s="2"/>
      <c r="BC6734" s="2"/>
      <c r="BD6734" s="2"/>
      <c r="BE6734" s="2"/>
      <c r="BF6734" s="2"/>
      <c r="BG6734" s="2"/>
      <c r="BH6734" s="2"/>
      <c r="BI6734" s="2"/>
      <c r="BJ6734" s="2"/>
      <c r="BK6734" s="2"/>
      <c r="BL6734" s="2"/>
      <c r="BM6734" s="2"/>
      <c r="BN6734" s="2"/>
      <c r="BO6734" s="2"/>
      <c r="BP6734" s="2"/>
      <c r="BQ6734" s="2"/>
      <c r="BR6734" s="2"/>
      <c r="BS6734" s="2"/>
      <c r="BT6734" s="2"/>
      <c r="BU6734" s="2"/>
      <c r="BV6734" s="2"/>
      <c r="BW6734" s="2"/>
      <c r="BX6734" s="2"/>
      <c r="BY6734" s="2"/>
    </row>
    <row r="6735" spans="38:77" s="11" customFormat="1" x14ac:dyDescent="0.3">
      <c r="AL6735" s="2"/>
      <c r="AM6735" s="2"/>
      <c r="AN6735" s="2"/>
      <c r="AO6735" s="2"/>
      <c r="AP6735" s="2"/>
      <c r="AQ6735" s="2"/>
      <c r="AR6735" s="2"/>
      <c r="AS6735" s="2"/>
      <c r="AT6735" s="2"/>
      <c r="AU6735" s="2"/>
      <c r="AV6735" s="2"/>
      <c r="AW6735" s="2"/>
      <c r="AX6735" s="2"/>
      <c r="AY6735" s="2"/>
      <c r="AZ6735" s="2"/>
      <c r="BA6735" s="2"/>
      <c r="BB6735" s="2"/>
      <c r="BC6735" s="2"/>
      <c r="BD6735" s="2"/>
      <c r="BE6735" s="2"/>
      <c r="BF6735" s="2"/>
      <c r="BG6735" s="2"/>
      <c r="BH6735" s="2"/>
      <c r="BI6735" s="2"/>
      <c r="BJ6735" s="2"/>
      <c r="BK6735" s="2"/>
      <c r="BL6735" s="2"/>
      <c r="BM6735" s="2"/>
      <c r="BN6735" s="2"/>
      <c r="BO6735" s="2"/>
      <c r="BP6735" s="2"/>
      <c r="BQ6735" s="2"/>
      <c r="BR6735" s="2"/>
      <c r="BS6735" s="2"/>
      <c r="BT6735" s="2"/>
      <c r="BU6735" s="2"/>
      <c r="BV6735" s="2"/>
      <c r="BW6735" s="2"/>
      <c r="BX6735" s="2"/>
      <c r="BY6735" s="2"/>
    </row>
    <row r="6736" spans="38:77" s="11" customFormat="1" x14ac:dyDescent="0.3">
      <c r="AL6736" s="2"/>
      <c r="AM6736" s="2"/>
      <c r="AN6736" s="2"/>
      <c r="AO6736" s="2"/>
      <c r="AP6736" s="2"/>
      <c r="AQ6736" s="2"/>
      <c r="AR6736" s="2"/>
      <c r="AS6736" s="2"/>
      <c r="AT6736" s="2"/>
      <c r="AU6736" s="2"/>
      <c r="AV6736" s="2"/>
      <c r="AW6736" s="2"/>
      <c r="AX6736" s="2"/>
      <c r="AY6736" s="2"/>
      <c r="AZ6736" s="2"/>
      <c r="BA6736" s="2"/>
      <c r="BB6736" s="2"/>
      <c r="BC6736" s="2"/>
      <c r="BD6736" s="2"/>
      <c r="BE6736" s="2"/>
      <c r="BF6736" s="2"/>
      <c r="BG6736" s="2"/>
      <c r="BH6736" s="2"/>
      <c r="BI6736" s="2"/>
      <c r="BJ6736" s="2"/>
      <c r="BK6736" s="2"/>
      <c r="BL6736" s="2"/>
      <c r="BM6736" s="2"/>
      <c r="BN6736" s="2"/>
      <c r="BO6736" s="2"/>
      <c r="BP6736" s="2"/>
      <c r="BQ6736" s="2"/>
      <c r="BR6736" s="2"/>
      <c r="BS6736" s="2"/>
      <c r="BT6736" s="2"/>
      <c r="BU6736" s="2"/>
      <c r="BV6736" s="2"/>
      <c r="BW6736" s="2"/>
      <c r="BX6736" s="2"/>
      <c r="BY6736" s="2"/>
    </row>
    <row r="6737" spans="38:77" s="11" customFormat="1" x14ac:dyDescent="0.3">
      <c r="AL6737" s="2"/>
      <c r="AM6737" s="2"/>
      <c r="AN6737" s="2"/>
      <c r="AO6737" s="2"/>
      <c r="AP6737" s="2"/>
      <c r="AQ6737" s="2"/>
      <c r="AR6737" s="2"/>
      <c r="AS6737" s="2"/>
      <c r="AT6737" s="2"/>
      <c r="AU6737" s="2"/>
      <c r="AV6737" s="2"/>
      <c r="AW6737" s="2"/>
      <c r="AX6737" s="2"/>
      <c r="AY6737" s="2"/>
      <c r="AZ6737" s="2"/>
      <c r="BA6737" s="2"/>
      <c r="BB6737" s="2"/>
      <c r="BC6737" s="2"/>
      <c r="BD6737" s="2"/>
      <c r="BE6737" s="2"/>
      <c r="BF6737" s="2"/>
      <c r="BG6737" s="2"/>
      <c r="BH6737" s="2"/>
      <c r="BI6737" s="2"/>
      <c r="BJ6737" s="2"/>
      <c r="BK6737" s="2"/>
      <c r="BL6737" s="2"/>
      <c r="BM6737" s="2"/>
      <c r="BN6737" s="2"/>
      <c r="BO6737" s="2"/>
      <c r="BP6737" s="2"/>
      <c r="BQ6737" s="2"/>
      <c r="BR6737" s="2"/>
      <c r="BS6737" s="2"/>
      <c r="BT6737" s="2"/>
      <c r="BU6737" s="2"/>
      <c r="BV6737" s="2"/>
      <c r="BW6737" s="2"/>
      <c r="BX6737" s="2"/>
      <c r="BY6737" s="2"/>
    </row>
    <row r="6738" spans="38:77" s="11" customFormat="1" x14ac:dyDescent="0.3">
      <c r="AL6738" s="2"/>
      <c r="AM6738" s="2"/>
      <c r="AN6738" s="2"/>
      <c r="AO6738" s="2"/>
      <c r="AP6738" s="2"/>
      <c r="AQ6738" s="2"/>
      <c r="AR6738" s="2"/>
      <c r="AS6738" s="2"/>
      <c r="AT6738" s="2"/>
      <c r="AU6738" s="2"/>
      <c r="AV6738" s="2"/>
      <c r="AW6738" s="2"/>
      <c r="AX6738" s="2"/>
      <c r="AY6738" s="2"/>
      <c r="AZ6738" s="2"/>
      <c r="BA6738" s="2"/>
      <c r="BB6738" s="2"/>
      <c r="BC6738" s="2"/>
      <c r="BD6738" s="2"/>
      <c r="BE6738" s="2"/>
      <c r="BF6738" s="2"/>
      <c r="BG6738" s="2"/>
      <c r="BH6738" s="2"/>
      <c r="BI6738" s="2"/>
      <c r="BJ6738" s="2"/>
      <c r="BK6738" s="2"/>
      <c r="BL6738" s="2"/>
      <c r="BM6738" s="2"/>
      <c r="BN6738" s="2"/>
      <c r="BO6738" s="2"/>
      <c r="BP6738" s="2"/>
      <c r="BQ6738" s="2"/>
      <c r="BR6738" s="2"/>
      <c r="BS6738" s="2"/>
      <c r="BT6738" s="2"/>
      <c r="BU6738" s="2"/>
      <c r="BV6738" s="2"/>
      <c r="BW6738" s="2"/>
      <c r="BX6738" s="2"/>
      <c r="BY6738" s="2"/>
    </row>
    <row r="6739" spans="38:77" s="11" customFormat="1" x14ac:dyDescent="0.3">
      <c r="AL6739" s="2"/>
      <c r="AM6739" s="2"/>
      <c r="AN6739" s="2"/>
      <c r="AO6739" s="2"/>
      <c r="AP6739" s="2"/>
      <c r="AQ6739" s="2"/>
      <c r="AR6739" s="2"/>
      <c r="AS6739" s="2"/>
      <c r="AT6739" s="2"/>
      <c r="AU6739" s="2"/>
      <c r="AV6739" s="2"/>
      <c r="AW6739" s="2"/>
      <c r="AX6739" s="2"/>
      <c r="AY6739" s="2"/>
      <c r="AZ6739" s="2"/>
      <c r="BA6739" s="2"/>
      <c r="BB6739" s="2"/>
      <c r="BC6739" s="2"/>
      <c r="BD6739" s="2"/>
      <c r="BE6739" s="2"/>
      <c r="BF6739" s="2"/>
      <c r="BG6739" s="2"/>
      <c r="BH6739" s="2"/>
      <c r="BI6739" s="2"/>
      <c r="BJ6739" s="2"/>
      <c r="BK6739" s="2"/>
      <c r="BL6739" s="2"/>
      <c r="BM6739" s="2"/>
      <c r="BN6739" s="2"/>
      <c r="BO6739" s="2"/>
      <c r="BP6739" s="2"/>
      <c r="BQ6739" s="2"/>
      <c r="BR6739" s="2"/>
      <c r="BS6739" s="2"/>
      <c r="BT6739" s="2"/>
      <c r="BU6739" s="2"/>
      <c r="BV6739" s="2"/>
      <c r="BW6739" s="2"/>
      <c r="BX6739" s="2"/>
      <c r="BY6739" s="2"/>
    </row>
    <row r="6740" spans="38:77" s="11" customFormat="1" x14ac:dyDescent="0.3">
      <c r="AL6740" s="2"/>
      <c r="AM6740" s="2"/>
      <c r="AN6740" s="2"/>
      <c r="AO6740" s="2"/>
      <c r="AP6740" s="2"/>
      <c r="AQ6740" s="2"/>
      <c r="AR6740" s="2"/>
      <c r="AS6740" s="2"/>
      <c r="AT6740" s="2"/>
      <c r="AU6740" s="2"/>
      <c r="AV6740" s="2"/>
      <c r="AW6740" s="2"/>
      <c r="AX6740" s="2"/>
      <c r="AY6740" s="2"/>
      <c r="AZ6740" s="2"/>
      <c r="BA6740" s="2"/>
      <c r="BB6740" s="2"/>
      <c r="BC6740" s="2"/>
      <c r="BD6740" s="2"/>
      <c r="BE6740" s="2"/>
      <c r="BF6740" s="2"/>
      <c r="BG6740" s="2"/>
      <c r="BH6740" s="2"/>
      <c r="BI6740" s="2"/>
      <c r="BJ6740" s="2"/>
      <c r="BK6740" s="2"/>
      <c r="BL6740" s="2"/>
      <c r="BM6740" s="2"/>
      <c r="BN6740" s="2"/>
      <c r="BO6740" s="2"/>
      <c r="BP6740" s="2"/>
      <c r="BQ6740" s="2"/>
      <c r="BR6740" s="2"/>
      <c r="BS6740" s="2"/>
      <c r="BT6740" s="2"/>
      <c r="BU6740" s="2"/>
      <c r="BV6740" s="2"/>
      <c r="BW6740" s="2"/>
      <c r="BX6740" s="2"/>
      <c r="BY6740" s="2"/>
    </row>
    <row r="6741" spans="38:77" s="11" customFormat="1" x14ac:dyDescent="0.3">
      <c r="AL6741" s="2"/>
      <c r="AM6741" s="2"/>
      <c r="AN6741" s="2"/>
      <c r="AO6741" s="2"/>
      <c r="AP6741" s="2"/>
      <c r="AQ6741" s="2"/>
      <c r="AR6741" s="2"/>
      <c r="AS6741" s="2"/>
      <c r="AT6741" s="2"/>
      <c r="AU6741" s="2"/>
      <c r="AV6741" s="2"/>
      <c r="AW6741" s="2"/>
      <c r="AX6741" s="2"/>
      <c r="AY6741" s="2"/>
      <c r="AZ6741" s="2"/>
      <c r="BA6741" s="2"/>
      <c r="BB6741" s="2"/>
      <c r="BC6741" s="2"/>
      <c r="BD6741" s="2"/>
      <c r="BE6741" s="2"/>
      <c r="BF6741" s="2"/>
      <c r="BG6741" s="2"/>
      <c r="BH6741" s="2"/>
      <c r="BI6741" s="2"/>
      <c r="BJ6741" s="2"/>
      <c r="BK6741" s="2"/>
      <c r="BL6741" s="2"/>
      <c r="BM6741" s="2"/>
      <c r="BN6741" s="2"/>
      <c r="BO6741" s="2"/>
      <c r="BP6741" s="2"/>
      <c r="BQ6741" s="2"/>
      <c r="BR6741" s="2"/>
      <c r="BS6741" s="2"/>
      <c r="BT6741" s="2"/>
      <c r="BU6741" s="2"/>
      <c r="BV6741" s="2"/>
      <c r="BW6741" s="2"/>
      <c r="BX6741" s="2"/>
      <c r="BY6741" s="2"/>
    </row>
    <row r="6742" spans="38:77" s="11" customFormat="1" x14ac:dyDescent="0.3">
      <c r="AL6742" s="2"/>
      <c r="AM6742" s="2"/>
      <c r="AN6742" s="2"/>
      <c r="AO6742" s="2"/>
      <c r="AP6742" s="2"/>
      <c r="AQ6742" s="2"/>
      <c r="AR6742" s="2"/>
      <c r="AS6742" s="2"/>
      <c r="AT6742" s="2"/>
      <c r="AU6742" s="2"/>
      <c r="AV6742" s="2"/>
      <c r="AW6742" s="2"/>
      <c r="AX6742" s="2"/>
      <c r="AY6742" s="2"/>
      <c r="AZ6742" s="2"/>
      <c r="BA6742" s="2"/>
      <c r="BB6742" s="2"/>
      <c r="BC6742" s="2"/>
      <c r="BD6742" s="2"/>
      <c r="BE6742" s="2"/>
      <c r="BF6742" s="2"/>
      <c r="BG6742" s="2"/>
      <c r="BH6742" s="2"/>
      <c r="BI6742" s="2"/>
      <c r="BJ6742" s="2"/>
      <c r="BK6742" s="2"/>
      <c r="BL6742" s="2"/>
      <c r="BM6742" s="2"/>
      <c r="BN6742" s="2"/>
      <c r="BO6742" s="2"/>
      <c r="BP6742" s="2"/>
      <c r="BQ6742" s="2"/>
      <c r="BR6742" s="2"/>
      <c r="BS6742" s="2"/>
      <c r="BT6742" s="2"/>
      <c r="BU6742" s="2"/>
      <c r="BV6742" s="2"/>
      <c r="BW6742" s="2"/>
      <c r="BX6742" s="2"/>
      <c r="BY6742" s="2"/>
    </row>
    <row r="6743" spans="38:77" s="11" customFormat="1" x14ac:dyDescent="0.3">
      <c r="AL6743" s="2"/>
      <c r="AM6743" s="2"/>
      <c r="AN6743" s="2"/>
      <c r="AO6743" s="2"/>
      <c r="AP6743" s="2"/>
      <c r="AQ6743" s="2"/>
      <c r="AR6743" s="2"/>
      <c r="AS6743" s="2"/>
      <c r="AT6743" s="2"/>
      <c r="AU6743" s="2"/>
      <c r="AV6743" s="2"/>
      <c r="AW6743" s="2"/>
      <c r="AX6743" s="2"/>
      <c r="AY6743" s="2"/>
      <c r="AZ6743" s="2"/>
      <c r="BA6743" s="2"/>
      <c r="BB6743" s="2"/>
      <c r="BC6743" s="2"/>
      <c r="BD6743" s="2"/>
      <c r="BE6743" s="2"/>
      <c r="BF6743" s="2"/>
      <c r="BG6743" s="2"/>
      <c r="BH6743" s="2"/>
      <c r="BI6743" s="2"/>
      <c r="BJ6743" s="2"/>
      <c r="BK6743" s="2"/>
      <c r="BL6743" s="2"/>
      <c r="BM6743" s="2"/>
      <c r="BN6743" s="2"/>
      <c r="BO6743" s="2"/>
      <c r="BP6743" s="2"/>
      <c r="BQ6743" s="2"/>
      <c r="BR6743" s="2"/>
      <c r="BS6743" s="2"/>
      <c r="BT6743" s="2"/>
      <c r="BU6743" s="2"/>
      <c r="BV6743" s="2"/>
      <c r="BW6743" s="2"/>
      <c r="BX6743" s="2"/>
      <c r="BY6743" s="2"/>
    </row>
    <row r="6744" spans="38:77" s="11" customFormat="1" x14ac:dyDescent="0.3">
      <c r="AL6744" s="2"/>
      <c r="AM6744" s="2"/>
      <c r="AN6744" s="2"/>
      <c r="AO6744" s="2"/>
      <c r="AP6744" s="2"/>
      <c r="AQ6744" s="2"/>
      <c r="AR6744" s="2"/>
      <c r="AS6744" s="2"/>
      <c r="AT6744" s="2"/>
      <c r="AU6744" s="2"/>
      <c r="AV6744" s="2"/>
      <c r="AW6744" s="2"/>
      <c r="AX6744" s="2"/>
      <c r="AY6744" s="2"/>
      <c r="AZ6744" s="2"/>
      <c r="BA6744" s="2"/>
      <c r="BB6744" s="2"/>
      <c r="BC6744" s="2"/>
      <c r="BD6744" s="2"/>
      <c r="BE6744" s="2"/>
      <c r="BF6744" s="2"/>
      <c r="BG6744" s="2"/>
      <c r="BH6744" s="2"/>
      <c r="BI6744" s="2"/>
      <c r="BJ6744" s="2"/>
      <c r="BK6744" s="2"/>
      <c r="BL6744" s="2"/>
      <c r="BM6744" s="2"/>
      <c r="BN6744" s="2"/>
      <c r="BO6744" s="2"/>
      <c r="BP6744" s="2"/>
      <c r="BQ6744" s="2"/>
      <c r="BR6744" s="2"/>
      <c r="BS6744" s="2"/>
      <c r="BT6744" s="2"/>
      <c r="BU6744" s="2"/>
      <c r="BV6744" s="2"/>
      <c r="BW6744" s="2"/>
      <c r="BX6744" s="2"/>
      <c r="BY6744" s="2"/>
    </row>
    <row r="6745" spans="38:77" s="11" customFormat="1" x14ac:dyDescent="0.3">
      <c r="AL6745" s="2"/>
      <c r="AM6745" s="2"/>
      <c r="AN6745" s="2"/>
      <c r="AO6745" s="2"/>
      <c r="AP6745" s="2"/>
      <c r="AQ6745" s="2"/>
      <c r="AR6745" s="2"/>
      <c r="AS6745" s="2"/>
      <c r="AT6745" s="2"/>
      <c r="AU6745" s="2"/>
      <c r="AV6745" s="2"/>
      <c r="AW6745" s="2"/>
      <c r="AX6745" s="2"/>
      <c r="AY6745" s="2"/>
      <c r="AZ6745" s="2"/>
      <c r="BA6745" s="2"/>
      <c r="BB6745" s="2"/>
      <c r="BC6745" s="2"/>
      <c r="BD6745" s="2"/>
      <c r="BE6745" s="2"/>
      <c r="BF6745" s="2"/>
      <c r="BG6745" s="2"/>
      <c r="BH6745" s="2"/>
      <c r="BI6745" s="2"/>
      <c r="BJ6745" s="2"/>
      <c r="BK6745" s="2"/>
      <c r="BL6745" s="2"/>
      <c r="BM6745" s="2"/>
      <c r="BN6745" s="2"/>
      <c r="BO6745" s="2"/>
      <c r="BP6745" s="2"/>
      <c r="BQ6745" s="2"/>
      <c r="BR6745" s="2"/>
      <c r="BS6745" s="2"/>
      <c r="BT6745" s="2"/>
      <c r="BU6745" s="2"/>
      <c r="BV6745" s="2"/>
      <c r="BW6745" s="2"/>
      <c r="BX6745" s="2"/>
      <c r="BY6745" s="2"/>
    </row>
    <row r="6746" spans="38:77" s="11" customFormat="1" x14ac:dyDescent="0.3">
      <c r="AL6746" s="2"/>
      <c r="AM6746" s="2"/>
      <c r="AN6746" s="2"/>
      <c r="AO6746" s="2"/>
      <c r="AP6746" s="2"/>
      <c r="AQ6746" s="2"/>
      <c r="AR6746" s="2"/>
      <c r="AS6746" s="2"/>
      <c r="AT6746" s="2"/>
      <c r="AU6746" s="2"/>
      <c r="AV6746" s="2"/>
      <c r="AW6746" s="2"/>
      <c r="AX6746" s="2"/>
      <c r="AY6746" s="2"/>
      <c r="AZ6746" s="2"/>
      <c r="BA6746" s="2"/>
      <c r="BB6746" s="2"/>
      <c r="BC6746" s="2"/>
      <c r="BD6746" s="2"/>
      <c r="BE6746" s="2"/>
      <c r="BF6746" s="2"/>
      <c r="BG6746" s="2"/>
      <c r="BH6746" s="2"/>
      <c r="BI6746" s="2"/>
      <c r="BJ6746" s="2"/>
      <c r="BK6746" s="2"/>
      <c r="BL6746" s="2"/>
      <c r="BM6746" s="2"/>
      <c r="BN6746" s="2"/>
      <c r="BO6746" s="2"/>
      <c r="BP6746" s="2"/>
      <c r="BQ6746" s="2"/>
      <c r="BR6746" s="2"/>
      <c r="BS6746" s="2"/>
      <c r="BT6746" s="2"/>
      <c r="BU6746" s="2"/>
      <c r="BV6746" s="2"/>
      <c r="BW6746" s="2"/>
      <c r="BX6746" s="2"/>
      <c r="BY6746" s="2"/>
    </row>
    <row r="6747" spans="38:77" s="11" customFormat="1" x14ac:dyDescent="0.3">
      <c r="AL6747" s="2"/>
      <c r="AM6747" s="2"/>
      <c r="AN6747" s="2"/>
      <c r="AO6747" s="2"/>
      <c r="AP6747" s="2"/>
      <c r="AQ6747" s="2"/>
      <c r="AR6747" s="2"/>
      <c r="AS6747" s="2"/>
      <c r="AT6747" s="2"/>
      <c r="AU6747" s="2"/>
      <c r="AV6747" s="2"/>
      <c r="AW6747" s="2"/>
      <c r="AX6747" s="2"/>
      <c r="AY6747" s="2"/>
      <c r="AZ6747" s="2"/>
      <c r="BA6747" s="2"/>
      <c r="BB6747" s="2"/>
      <c r="BC6747" s="2"/>
      <c r="BD6747" s="2"/>
      <c r="BE6747" s="2"/>
      <c r="BF6747" s="2"/>
      <c r="BG6747" s="2"/>
      <c r="BH6747" s="2"/>
      <c r="BI6747" s="2"/>
      <c r="BJ6747" s="2"/>
      <c r="BK6747" s="2"/>
      <c r="BL6747" s="2"/>
      <c r="BM6747" s="2"/>
      <c r="BN6747" s="2"/>
      <c r="BO6747" s="2"/>
      <c r="BP6747" s="2"/>
      <c r="BQ6747" s="2"/>
      <c r="BR6747" s="2"/>
      <c r="BS6747" s="2"/>
      <c r="BT6747" s="2"/>
      <c r="BU6747" s="2"/>
      <c r="BV6747" s="2"/>
      <c r="BW6747" s="2"/>
      <c r="BX6747" s="2"/>
      <c r="BY6747" s="2"/>
    </row>
    <row r="6748" spans="38:77" s="11" customFormat="1" x14ac:dyDescent="0.3">
      <c r="AL6748" s="2"/>
      <c r="AM6748" s="2"/>
      <c r="AN6748" s="2"/>
      <c r="AO6748" s="2"/>
      <c r="AP6748" s="2"/>
      <c r="AQ6748" s="2"/>
      <c r="AR6748" s="2"/>
      <c r="AS6748" s="2"/>
      <c r="AT6748" s="2"/>
      <c r="AU6748" s="2"/>
      <c r="AV6748" s="2"/>
      <c r="AW6748" s="2"/>
      <c r="AX6748" s="2"/>
      <c r="AY6748" s="2"/>
      <c r="AZ6748" s="2"/>
      <c r="BA6748" s="2"/>
      <c r="BB6748" s="2"/>
      <c r="BC6748" s="2"/>
      <c r="BD6748" s="2"/>
      <c r="BE6748" s="2"/>
      <c r="BF6748" s="2"/>
      <c r="BG6748" s="2"/>
      <c r="BH6748" s="2"/>
      <c r="BI6748" s="2"/>
      <c r="BJ6748" s="2"/>
      <c r="BK6748" s="2"/>
      <c r="BL6748" s="2"/>
      <c r="BM6748" s="2"/>
      <c r="BN6748" s="2"/>
      <c r="BO6748" s="2"/>
      <c r="BP6748" s="2"/>
      <c r="BQ6748" s="2"/>
      <c r="BR6748" s="2"/>
      <c r="BS6748" s="2"/>
      <c r="BT6748" s="2"/>
      <c r="BU6748" s="2"/>
      <c r="BV6748" s="2"/>
      <c r="BW6748" s="2"/>
      <c r="BX6748" s="2"/>
      <c r="BY6748" s="2"/>
    </row>
    <row r="6749" spans="38:77" s="11" customFormat="1" x14ac:dyDescent="0.3">
      <c r="AL6749" s="2"/>
      <c r="AM6749" s="2"/>
      <c r="AN6749" s="2"/>
      <c r="AO6749" s="2"/>
      <c r="AP6749" s="2"/>
      <c r="AQ6749" s="2"/>
      <c r="AR6749" s="2"/>
      <c r="AS6749" s="2"/>
      <c r="AT6749" s="2"/>
      <c r="AU6749" s="2"/>
      <c r="AV6749" s="2"/>
      <c r="AW6749" s="2"/>
      <c r="AX6749" s="2"/>
      <c r="AY6749" s="2"/>
      <c r="AZ6749" s="2"/>
      <c r="BA6749" s="2"/>
      <c r="BB6749" s="2"/>
      <c r="BC6749" s="2"/>
      <c r="BD6749" s="2"/>
      <c r="BE6749" s="2"/>
      <c r="BF6749" s="2"/>
      <c r="BG6749" s="2"/>
      <c r="BH6749" s="2"/>
      <c r="BI6749" s="2"/>
      <c r="BJ6749" s="2"/>
      <c r="BK6749" s="2"/>
      <c r="BL6749" s="2"/>
      <c r="BM6749" s="2"/>
      <c r="BN6749" s="2"/>
      <c r="BO6749" s="2"/>
      <c r="BP6749" s="2"/>
      <c r="BQ6749" s="2"/>
      <c r="BR6749" s="2"/>
      <c r="BS6749" s="2"/>
      <c r="BT6749" s="2"/>
      <c r="BU6749" s="2"/>
      <c r="BV6749" s="2"/>
      <c r="BW6749" s="2"/>
      <c r="BX6749" s="2"/>
      <c r="BY6749" s="2"/>
    </row>
    <row r="6750" spans="38:77" s="11" customFormat="1" x14ac:dyDescent="0.3">
      <c r="AL6750" s="2"/>
      <c r="AM6750" s="2"/>
      <c r="AN6750" s="2"/>
      <c r="AO6750" s="2"/>
      <c r="AP6750" s="2"/>
      <c r="AQ6750" s="2"/>
      <c r="AR6750" s="2"/>
      <c r="AS6750" s="2"/>
      <c r="AT6750" s="2"/>
      <c r="AU6750" s="2"/>
      <c r="AV6750" s="2"/>
      <c r="AW6750" s="2"/>
      <c r="AX6750" s="2"/>
      <c r="AY6750" s="2"/>
      <c r="AZ6750" s="2"/>
      <c r="BA6750" s="2"/>
      <c r="BB6750" s="2"/>
      <c r="BC6750" s="2"/>
      <c r="BD6750" s="2"/>
      <c r="BE6750" s="2"/>
      <c r="BF6750" s="2"/>
      <c r="BG6750" s="2"/>
      <c r="BH6750" s="2"/>
      <c r="BI6750" s="2"/>
      <c r="BJ6750" s="2"/>
      <c r="BK6750" s="2"/>
      <c r="BL6750" s="2"/>
      <c r="BM6750" s="2"/>
      <c r="BN6750" s="2"/>
      <c r="BO6750" s="2"/>
      <c r="BP6750" s="2"/>
      <c r="BQ6750" s="2"/>
      <c r="BR6750" s="2"/>
      <c r="BS6750" s="2"/>
      <c r="BT6750" s="2"/>
      <c r="BU6750" s="2"/>
      <c r="BV6750" s="2"/>
      <c r="BW6750" s="2"/>
      <c r="BX6750" s="2"/>
      <c r="BY6750" s="2"/>
    </row>
    <row r="6751" spans="38:77" s="11" customFormat="1" x14ac:dyDescent="0.3">
      <c r="AL6751" s="2"/>
      <c r="AM6751" s="2"/>
      <c r="AN6751" s="2"/>
      <c r="AO6751" s="2"/>
      <c r="AP6751" s="2"/>
      <c r="AQ6751" s="2"/>
      <c r="AR6751" s="2"/>
      <c r="AS6751" s="2"/>
      <c r="AT6751" s="2"/>
      <c r="AU6751" s="2"/>
      <c r="AV6751" s="2"/>
      <c r="AW6751" s="2"/>
      <c r="AX6751" s="2"/>
      <c r="AY6751" s="2"/>
      <c r="AZ6751" s="2"/>
      <c r="BA6751" s="2"/>
      <c r="BB6751" s="2"/>
      <c r="BC6751" s="2"/>
      <c r="BD6751" s="2"/>
      <c r="BE6751" s="2"/>
      <c r="BF6751" s="2"/>
      <c r="BG6751" s="2"/>
      <c r="BH6751" s="2"/>
      <c r="BI6751" s="2"/>
      <c r="BJ6751" s="2"/>
      <c r="BK6751" s="2"/>
      <c r="BL6751" s="2"/>
      <c r="BM6751" s="2"/>
      <c r="BN6751" s="2"/>
      <c r="BO6751" s="2"/>
      <c r="BP6751" s="2"/>
      <c r="BQ6751" s="2"/>
      <c r="BR6751" s="2"/>
      <c r="BS6751" s="2"/>
      <c r="BT6751" s="2"/>
      <c r="BU6751" s="2"/>
      <c r="BV6751" s="2"/>
      <c r="BW6751" s="2"/>
      <c r="BX6751" s="2"/>
      <c r="BY6751" s="2"/>
    </row>
    <row r="6752" spans="38:77" s="11" customFormat="1" x14ac:dyDescent="0.3">
      <c r="AL6752" s="2"/>
      <c r="AM6752" s="2"/>
      <c r="AN6752" s="2"/>
      <c r="AO6752" s="2"/>
      <c r="AP6752" s="2"/>
      <c r="AQ6752" s="2"/>
      <c r="AR6752" s="2"/>
      <c r="AS6752" s="2"/>
      <c r="AT6752" s="2"/>
      <c r="AU6752" s="2"/>
      <c r="AV6752" s="2"/>
      <c r="AW6752" s="2"/>
      <c r="AX6752" s="2"/>
      <c r="AY6752" s="2"/>
      <c r="AZ6752" s="2"/>
      <c r="BA6752" s="2"/>
      <c r="BB6752" s="2"/>
      <c r="BC6752" s="2"/>
      <c r="BD6752" s="2"/>
      <c r="BE6752" s="2"/>
      <c r="BF6752" s="2"/>
      <c r="BG6752" s="2"/>
      <c r="BH6752" s="2"/>
      <c r="BI6752" s="2"/>
      <c r="BJ6752" s="2"/>
      <c r="BK6752" s="2"/>
      <c r="BL6752" s="2"/>
      <c r="BM6752" s="2"/>
      <c r="BN6752" s="2"/>
      <c r="BO6752" s="2"/>
      <c r="BP6752" s="2"/>
      <c r="BQ6752" s="2"/>
      <c r="BR6752" s="2"/>
      <c r="BS6752" s="2"/>
      <c r="BT6752" s="2"/>
      <c r="BU6752" s="2"/>
      <c r="BV6752" s="2"/>
      <c r="BW6752" s="2"/>
      <c r="BX6752" s="2"/>
      <c r="BY6752" s="2"/>
    </row>
    <row r="6753" spans="38:77" s="11" customFormat="1" x14ac:dyDescent="0.3">
      <c r="AL6753" s="2"/>
      <c r="AM6753" s="2"/>
      <c r="AN6753" s="2"/>
      <c r="AO6753" s="2"/>
      <c r="AP6753" s="2"/>
      <c r="AQ6753" s="2"/>
      <c r="AR6753" s="2"/>
      <c r="AS6753" s="2"/>
      <c r="AT6753" s="2"/>
      <c r="AU6753" s="2"/>
      <c r="AV6753" s="2"/>
      <c r="AW6753" s="2"/>
      <c r="AX6753" s="2"/>
      <c r="AY6753" s="2"/>
      <c r="AZ6753" s="2"/>
      <c r="BA6753" s="2"/>
      <c r="BB6753" s="2"/>
      <c r="BC6753" s="2"/>
      <c r="BD6753" s="2"/>
      <c r="BE6753" s="2"/>
      <c r="BF6753" s="2"/>
      <c r="BG6753" s="2"/>
      <c r="BH6753" s="2"/>
      <c r="BI6753" s="2"/>
      <c r="BJ6753" s="2"/>
      <c r="BK6753" s="2"/>
      <c r="BL6753" s="2"/>
      <c r="BM6753" s="2"/>
      <c r="BN6753" s="2"/>
      <c r="BO6753" s="2"/>
      <c r="BP6753" s="2"/>
      <c r="BQ6753" s="2"/>
      <c r="BR6753" s="2"/>
      <c r="BS6753" s="2"/>
      <c r="BT6753" s="2"/>
      <c r="BU6753" s="2"/>
      <c r="BV6753" s="2"/>
      <c r="BW6753" s="2"/>
      <c r="BX6753" s="2"/>
      <c r="BY6753" s="2"/>
    </row>
    <row r="6754" spans="38:77" s="11" customFormat="1" x14ac:dyDescent="0.3">
      <c r="AL6754" s="2"/>
      <c r="AM6754" s="2"/>
      <c r="AN6754" s="2"/>
      <c r="AO6754" s="2"/>
      <c r="AP6754" s="2"/>
      <c r="AQ6754" s="2"/>
      <c r="AR6754" s="2"/>
      <c r="AS6754" s="2"/>
      <c r="AT6754" s="2"/>
      <c r="AU6754" s="2"/>
      <c r="AV6754" s="2"/>
      <c r="AW6754" s="2"/>
      <c r="AX6754" s="2"/>
      <c r="AY6754" s="2"/>
      <c r="AZ6754" s="2"/>
      <c r="BA6754" s="2"/>
      <c r="BB6754" s="2"/>
      <c r="BC6754" s="2"/>
      <c r="BD6754" s="2"/>
      <c r="BE6754" s="2"/>
      <c r="BF6754" s="2"/>
      <c r="BG6754" s="2"/>
      <c r="BH6754" s="2"/>
      <c r="BI6754" s="2"/>
      <c r="BJ6754" s="2"/>
      <c r="BK6754" s="2"/>
      <c r="BL6754" s="2"/>
      <c r="BM6754" s="2"/>
      <c r="BN6754" s="2"/>
      <c r="BO6754" s="2"/>
      <c r="BP6754" s="2"/>
      <c r="BQ6754" s="2"/>
      <c r="BR6754" s="2"/>
      <c r="BS6754" s="2"/>
      <c r="BT6754" s="2"/>
      <c r="BU6754" s="2"/>
      <c r="BV6754" s="2"/>
      <c r="BW6754" s="2"/>
      <c r="BX6754" s="2"/>
      <c r="BY6754" s="2"/>
    </row>
    <row r="6755" spans="38:77" s="11" customFormat="1" x14ac:dyDescent="0.3">
      <c r="AL6755" s="2"/>
      <c r="AM6755" s="2"/>
      <c r="AN6755" s="2"/>
      <c r="AO6755" s="2"/>
      <c r="AP6755" s="2"/>
      <c r="AQ6755" s="2"/>
      <c r="AR6755" s="2"/>
      <c r="AS6755" s="2"/>
      <c r="AT6755" s="2"/>
      <c r="AU6755" s="2"/>
      <c r="AV6755" s="2"/>
      <c r="AW6755" s="2"/>
      <c r="AX6755" s="2"/>
      <c r="AY6755" s="2"/>
      <c r="AZ6755" s="2"/>
      <c r="BA6755" s="2"/>
      <c r="BB6755" s="2"/>
      <c r="BC6755" s="2"/>
      <c r="BD6755" s="2"/>
      <c r="BE6755" s="2"/>
      <c r="BF6755" s="2"/>
      <c r="BG6755" s="2"/>
      <c r="BH6755" s="2"/>
      <c r="BI6755" s="2"/>
      <c r="BJ6755" s="2"/>
      <c r="BK6755" s="2"/>
      <c r="BL6755" s="2"/>
      <c r="BM6755" s="2"/>
      <c r="BN6755" s="2"/>
      <c r="BO6755" s="2"/>
      <c r="BP6755" s="2"/>
      <c r="BQ6755" s="2"/>
      <c r="BR6755" s="2"/>
      <c r="BS6755" s="2"/>
      <c r="BT6755" s="2"/>
      <c r="BU6755" s="2"/>
      <c r="BV6755" s="2"/>
      <c r="BW6755" s="2"/>
      <c r="BX6755" s="2"/>
      <c r="BY6755" s="2"/>
    </row>
    <row r="6756" spans="38:77" s="11" customFormat="1" x14ac:dyDescent="0.3">
      <c r="AL6756" s="2"/>
      <c r="AM6756" s="2"/>
      <c r="AN6756" s="2"/>
      <c r="AO6756" s="2"/>
      <c r="AP6756" s="2"/>
      <c r="AQ6756" s="2"/>
      <c r="AR6756" s="2"/>
      <c r="AS6756" s="2"/>
      <c r="AT6756" s="2"/>
      <c r="AU6756" s="2"/>
      <c r="AV6756" s="2"/>
      <c r="AW6756" s="2"/>
      <c r="AX6756" s="2"/>
      <c r="AY6756" s="2"/>
      <c r="AZ6756" s="2"/>
      <c r="BA6756" s="2"/>
      <c r="BB6756" s="2"/>
      <c r="BC6756" s="2"/>
      <c r="BD6756" s="2"/>
      <c r="BE6756" s="2"/>
      <c r="BF6756" s="2"/>
      <c r="BG6756" s="2"/>
      <c r="BH6756" s="2"/>
      <c r="BI6756" s="2"/>
      <c r="BJ6756" s="2"/>
      <c r="BK6756" s="2"/>
      <c r="BL6756" s="2"/>
      <c r="BM6756" s="2"/>
      <c r="BN6756" s="2"/>
      <c r="BO6756" s="2"/>
      <c r="BP6756" s="2"/>
      <c r="BQ6756" s="2"/>
      <c r="BR6756" s="2"/>
      <c r="BS6756" s="2"/>
      <c r="BT6756" s="2"/>
      <c r="BU6756" s="2"/>
      <c r="BV6756" s="2"/>
      <c r="BW6756" s="2"/>
      <c r="BX6756" s="2"/>
      <c r="BY6756" s="2"/>
    </row>
    <row r="6757" spans="38:77" s="11" customFormat="1" x14ac:dyDescent="0.3">
      <c r="AL6757" s="2"/>
      <c r="AM6757" s="2"/>
      <c r="AN6757" s="2"/>
      <c r="AO6757" s="2"/>
      <c r="AP6757" s="2"/>
      <c r="AQ6757" s="2"/>
      <c r="AR6757" s="2"/>
      <c r="AS6757" s="2"/>
      <c r="AT6757" s="2"/>
      <c r="AU6757" s="2"/>
      <c r="AV6757" s="2"/>
      <c r="AW6757" s="2"/>
      <c r="AX6757" s="2"/>
      <c r="AY6757" s="2"/>
      <c r="AZ6757" s="2"/>
      <c r="BA6757" s="2"/>
      <c r="BB6757" s="2"/>
      <c r="BC6757" s="2"/>
      <c r="BD6757" s="2"/>
      <c r="BE6757" s="2"/>
      <c r="BF6757" s="2"/>
      <c r="BG6757" s="2"/>
      <c r="BH6757" s="2"/>
      <c r="BI6757" s="2"/>
      <c r="BJ6757" s="2"/>
      <c r="BK6757" s="2"/>
      <c r="BL6757" s="2"/>
      <c r="BM6757" s="2"/>
      <c r="BN6757" s="2"/>
      <c r="BO6757" s="2"/>
      <c r="BP6757" s="2"/>
      <c r="BQ6757" s="2"/>
      <c r="BR6757" s="2"/>
      <c r="BS6757" s="2"/>
      <c r="BT6757" s="2"/>
      <c r="BU6757" s="2"/>
      <c r="BV6757" s="2"/>
      <c r="BW6757" s="2"/>
      <c r="BX6757" s="2"/>
      <c r="BY6757" s="2"/>
    </row>
    <row r="6758" spans="38:77" s="11" customFormat="1" x14ac:dyDescent="0.3">
      <c r="AL6758" s="2"/>
      <c r="AM6758" s="2"/>
      <c r="AN6758" s="2"/>
      <c r="AO6758" s="2"/>
      <c r="AP6758" s="2"/>
      <c r="AQ6758" s="2"/>
      <c r="AR6758" s="2"/>
      <c r="AS6758" s="2"/>
      <c r="AT6758" s="2"/>
      <c r="AU6758" s="2"/>
      <c r="AV6758" s="2"/>
      <c r="AW6758" s="2"/>
      <c r="AX6758" s="2"/>
      <c r="AY6758" s="2"/>
      <c r="AZ6758" s="2"/>
      <c r="BA6758" s="2"/>
      <c r="BB6758" s="2"/>
      <c r="BC6758" s="2"/>
      <c r="BD6758" s="2"/>
      <c r="BE6758" s="2"/>
      <c r="BF6758" s="2"/>
      <c r="BG6758" s="2"/>
      <c r="BH6758" s="2"/>
      <c r="BI6758" s="2"/>
      <c r="BJ6758" s="2"/>
      <c r="BK6758" s="2"/>
      <c r="BL6758" s="2"/>
      <c r="BM6758" s="2"/>
      <c r="BN6758" s="2"/>
      <c r="BO6758" s="2"/>
      <c r="BP6758" s="2"/>
      <c r="BQ6758" s="2"/>
      <c r="BR6758" s="2"/>
      <c r="BS6758" s="2"/>
      <c r="BT6758" s="2"/>
      <c r="BU6758" s="2"/>
      <c r="BV6758" s="2"/>
      <c r="BW6758" s="2"/>
      <c r="BX6758" s="2"/>
      <c r="BY6758" s="2"/>
    </row>
    <row r="6759" spans="38:77" s="11" customFormat="1" x14ac:dyDescent="0.3">
      <c r="AL6759" s="2"/>
      <c r="AM6759" s="2"/>
      <c r="AN6759" s="2"/>
      <c r="AO6759" s="2"/>
      <c r="AP6759" s="2"/>
      <c r="AQ6759" s="2"/>
      <c r="AR6759" s="2"/>
      <c r="AS6759" s="2"/>
      <c r="AT6759" s="2"/>
      <c r="AU6759" s="2"/>
      <c r="AV6759" s="2"/>
      <c r="AW6759" s="2"/>
      <c r="AX6759" s="2"/>
      <c r="AY6759" s="2"/>
      <c r="AZ6759" s="2"/>
      <c r="BA6759" s="2"/>
      <c r="BB6759" s="2"/>
      <c r="BC6759" s="2"/>
      <c r="BD6759" s="2"/>
      <c r="BE6759" s="2"/>
      <c r="BF6759" s="2"/>
      <c r="BG6759" s="2"/>
      <c r="BH6759" s="2"/>
      <c r="BI6759" s="2"/>
      <c r="BJ6759" s="2"/>
      <c r="BK6759" s="2"/>
      <c r="BL6759" s="2"/>
      <c r="BM6759" s="2"/>
      <c r="BN6759" s="2"/>
      <c r="BO6759" s="2"/>
      <c r="BP6759" s="2"/>
      <c r="BQ6759" s="2"/>
      <c r="BR6759" s="2"/>
      <c r="BS6759" s="2"/>
      <c r="BT6759" s="2"/>
      <c r="BU6759" s="2"/>
      <c r="BV6759" s="2"/>
      <c r="BW6759" s="2"/>
      <c r="BX6759" s="2"/>
      <c r="BY6759" s="2"/>
    </row>
    <row r="6760" spans="38:77" s="11" customFormat="1" x14ac:dyDescent="0.3">
      <c r="AL6760" s="2"/>
      <c r="AM6760" s="2"/>
      <c r="AN6760" s="2"/>
      <c r="AO6760" s="2"/>
      <c r="AP6760" s="2"/>
      <c r="AQ6760" s="2"/>
      <c r="AR6760" s="2"/>
      <c r="AS6760" s="2"/>
      <c r="AT6760" s="2"/>
      <c r="AU6760" s="2"/>
      <c r="AV6760" s="2"/>
      <c r="AW6760" s="2"/>
      <c r="AX6760" s="2"/>
      <c r="AY6760" s="2"/>
      <c r="AZ6760" s="2"/>
      <c r="BA6760" s="2"/>
      <c r="BB6760" s="2"/>
      <c r="BC6760" s="2"/>
      <c r="BD6760" s="2"/>
      <c r="BE6760" s="2"/>
      <c r="BF6760" s="2"/>
      <c r="BG6760" s="2"/>
      <c r="BH6760" s="2"/>
      <c r="BI6760" s="2"/>
      <c r="BJ6760" s="2"/>
      <c r="BK6760" s="2"/>
      <c r="BL6760" s="2"/>
      <c r="BM6760" s="2"/>
      <c r="BN6760" s="2"/>
      <c r="BO6760" s="2"/>
      <c r="BP6760" s="2"/>
      <c r="BQ6760" s="2"/>
      <c r="BR6760" s="2"/>
      <c r="BS6760" s="2"/>
      <c r="BT6760" s="2"/>
      <c r="BU6760" s="2"/>
      <c r="BV6760" s="2"/>
      <c r="BW6760" s="2"/>
      <c r="BX6760" s="2"/>
      <c r="BY6760" s="2"/>
    </row>
    <row r="6761" spans="38:77" s="11" customFormat="1" x14ac:dyDescent="0.3">
      <c r="AL6761" s="2"/>
      <c r="AM6761" s="2"/>
      <c r="AN6761" s="2"/>
      <c r="AO6761" s="2"/>
      <c r="AP6761" s="2"/>
      <c r="AQ6761" s="2"/>
      <c r="AR6761" s="2"/>
      <c r="AS6761" s="2"/>
      <c r="AT6761" s="2"/>
      <c r="AU6761" s="2"/>
      <c r="AV6761" s="2"/>
      <c r="AW6761" s="2"/>
      <c r="AX6761" s="2"/>
      <c r="AY6761" s="2"/>
      <c r="AZ6761" s="2"/>
      <c r="BA6761" s="2"/>
      <c r="BB6761" s="2"/>
      <c r="BC6761" s="2"/>
      <c r="BD6761" s="2"/>
      <c r="BE6761" s="2"/>
      <c r="BF6761" s="2"/>
      <c r="BG6761" s="2"/>
      <c r="BH6761" s="2"/>
      <c r="BI6761" s="2"/>
      <c r="BJ6761" s="2"/>
      <c r="BK6761" s="2"/>
      <c r="BL6761" s="2"/>
      <c r="BM6761" s="2"/>
      <c r="BN6761" s="2"/>
      <c r="BO6761" s="2"/>
      <c r="BP6761" s="2"/>
      <c r="BQ6761" s="2"/>
      <c r="BR6761" s="2"/>
      <c r="BS6761" s="2"/>
      <c r="BT6761" s="2"/>
      <c r="BU6761" s="2"/>
      <c r="BV6761" s="2"/>
      <c r="BW6761" s="2"/>
      <c r="BX6761" s="2"/>
      <c r="BY6761" s="2"/>
    </row>
    <row r="6762" spans="38:77" s="11" customFormat="1" x14ac:dyDescent="0.3">
      <c r="AL6762" s="2"/>
      <c r="AM6762" s="2"/>
      <c r="AN6762" s="2"/>
      <c r="AO6762" s="2"/>
      <c r="AP6762" s="2"/>
      <c r="AQ6762" s="2"/>
      <c r="AR6762" s="2"/>
      <c r="AS6762" s="2"/>
      <c r="AT6762" s="2"/>
      <c r="AU6762" s="2"/>
      <c r="AV6762" s="2"/>
      <c r="AW6762" s="2"/>
      <c r="AX6762" s="2"/>
      <c r="AY6762" s="2"/>
      <c r="AZ6762" s="2"/>
      <c r="BA6762" s="2"/>
      <c r="BB6762" s="2"/>
      <c r="BC6762" s="2"/>
      <c r="BD6762" s="2"/>
      <c r="BE6762" s="2"/>
      <c r="BF6762" s="2"/>
      <c r="BG6762" s="2"/>
      <c r="BH6762" s="2"/>
      <c r="BI6762" s="2"/>
      <c r="BJ6762" s="2"/>
      <c r="BK6762" s="2"/>
      <c r="BL6762" s="2"/>
      <c r="BM6762" s="2"/>
      <c r="BN6762" s="2"/>
      <c r="BO6762" s="2"/>
      <c r="BP6762" s="2"/>
      <c r="BQ6762" s="2"/>
      <c r="BR6762" s="2"/>
      <c r="BS6762" s="2"/>
      <c r="BT6762" s="2"/>
      <c r="BU6762" s="2"/>
      <c r="BV6762" s="2"/>
      <c r="BW6762" s="2"/>
      <c r="BX6762" s="2"/>
      <c r="BY6762" s="2"/>
    </row>
    <row r="6763" spans="38:77" s="11" customFormat="1" x14ac:dyDescent="0.3">
      <c r="AL6763" s="2"/>
      <c r="AM6763" s="2"/>
      <c r="AN6763" s="2"/>
      <c r="AO6763" s="2"/>
      <c r="AP6763" s="2"/>
      <c r="AQ6763" s="2"/>
      <c r="AR6763" s="2"/>
      <c r="AS6763" s="2"/>
      <c r="AT6763" s="2"/>
      <c r="AU6763" s="2"/>
      <c r="AV6763" s="2"/>
      <c r="AW6763" s="2"/>
      <c r="AX6763" s="2"/>
      <c r="AY6763" s="2"/>
      <c r="AZ6763" s="2"/>
      <c r="BA6763" s="2"/>
      <c r="BB6763" s="2"/>
      <c r="BC6763" s="2"/>
      <c r="BD6763" s="2"/>
      <c r="BE6763" s="2"/>
      <c r="BF6763" s="2"/>
      <c r="BG6763" s="2"/>
      <c r="BH6763" s="2"/>
      <c r="BI6763" s="2"/>
      <c r="BJ6763" s="2"/>
      <c r="BK6763" s="2"/>
      <c r="BL6763" s="2"/>
      <c r="BM6763" s="2"/>
      <c r="BN6763" s="2"/>
      <c r="BO6763" s="2"/>
      <c r="BP6763" s="2"/>
      <c r="BQ6763" s="2"/>
      <c r="BR6763" s="2"/>
      <c r="BS6763" s="2"/>
      <c r="BT6763" s="2"/>
      <c r="BU6763" s="2"/>
      <c r="BV6763" s="2"/>
      <c r="BW6763" s="2"/>
      <c r="BX6763" s="2"/>
      <c r="BY6763" s="2"/>
    </row>
    <row r="6764" spans="38:77" s="11" customFormat="1" x14ac:dyDescent="0.3">
      <c r="AL6764" s="2"/>
      <c r="AM6764" s="2"/>
      <c r="AN6764" s="2"/>
      <c r="AO6764" s="2"/>
      <c r="AP6764" s="2"/>
      <c r="AQ6764" s="2"/>
      <c r="AR6764" s="2"/>
      <c r="AS6764" s="2"/>
      <c r="AT6764" s="2"/>
      <c r="AU6764" s="2"/>
      <c r="AV6764" s="2"/>
      <c r="AW6764" s="2"/>
      <c r="AX6764" s="2"/>
      <c r="AY6764" s="2"/>
      <c r="AZ6764" s="2"/>
      <c r="BA6764" s="2"/>
      <c r="BB6764" s="2"/>
      <c r="BC6764" s="2"/>
      <c r="BD6764" s="2"/>
      <c r="BE6764" s="2"/>
      <c r="BF6764" s="2"/>
      <c r="BG6764" s="2"/>
      <c r="BH6764" s="2"/>
      <c r="BI6764" s="2"/>
      <c r="BJ6764" s="2"/>
      <c r="BK6764" s="2"/>
      <c r="BL6764" s="2"/>
      <c r="BM6764" s="2"/>
      <c r="BN6764" s="2"/>
      <c r="BO6764" s="2"/>
      <c r="BP6764" s="2"/>
      <c r="BQ6764" s="2"/>
      <c r="BR6764" s="2"/>
      <c r="BS6764" s="2"/>
      <c r="BT6764" s="2"/>
      <c r="BU6764" s="2"/>
      <c r="BV6764" s="2"/>
      <c r="BW6764" s="2"/>
      <c r="BX6764" s="2"/>
      <c r="BY6764" s="2"/>
    </row>
    <row r="6765" spans="38:77" s="11" customFormat="1" x14ac:dyDescent="0.3">
      <c r="AL6765" s="2"/>
      <c r="AM6765" s="2"/>
      <c r="AN6765" s="2"/>
      <c r="AO6765" s="2"/>
      <c r="AP6765" s="2"/>
      <c r="AQ6765" s="2"/>
      <c r="AR6765" s="2"/>
      <c r="AS6765" s="2"/>
      <c r="AT6765" s="2"/>
      <c r="AU6765" s="2"/>
      <c r="AV6765" s="2"/>
      <c r="AW6765" s="2"/>
      <c r="AX6765" s="2"/>
      <c r="AY6765" s="2"/>
      <c r="AZ6765" s="2"/>
      <c r="BA6765" s="2"/>
      <c r="BB6765" s="2"/>
      <c r="BC6765" s="2"/>
      <c r="BD6765" s="2"/>
      <c r="BE6765" s="2"/>
      <c r="BF6765" s="2"/>
      <c r="BG6765" s="2"/>
      <c r="BH6765" s="2"/>
      <c r="BI6765" s="2"/>
      <c r="BJ6765" s="2"/>
      <c r="BK6765" s="2"/>
      <c r="BL6765" s="2"/>
      <c r="BM6765" s="2"/>
      <c r="BN6765" s="2"/>
      <c r="BO6765" s="2"/>
      <c r="BP6765" s="2"/>
      <c r="BQ6765" s="2"/>
      <c r="BR6765" s="2"/>
      <c r="BS6765" s="2"/>
      <c r="BT6765" s="2"/>
      <c r="BU6765" s="2"/>
      <c r="BV6765" s="2"/>
      <c r="BW6765" s="2"/>
      <c r="BX6765" s="2"/>
      <c r="BY6765" s="2"/>
    </row>
    <row r="6766" spans="38:77" s="11" customFormat="1" x14ac:dyDescent="0.3">
      <c r="AL6766" s="2"/>
      <c r="AM6766" s="2"/>
      <c r="AN6766" s="2"/>
      <c r="AO6766" s="2"/>
      <c r="AP6766" s="2"/>
      <c r="AQ6766" s="2"/>
      <c r="AR6766" s="2"/>
      <c r="AS6766" s="2"/>
      <c r="AT6766" s="2"/>
      <c r="AU6766" s="2"/>
      <c r="AV6766" s="2"/>
      <c r="AW6766" s="2"/>
      <c r="AX6766" s="2"/>
      <c r="AY6766" s="2"/>
      <c r="AZ6766" s="2"/>
      <c r="BA6766" s="2"/>
      <c r="BB6766" s="2"/>
      <c r="BC6766" s="2"/>
      <c r="BD6766" s="2"/>
      <c r="BE6766" s="2"/>
      <c r="BF6766" s="2"/>
      <c r="BG6766" s="2"/>
      <c r="BH6766" s="2"/>
      <c r="BI6766" s="2"/>
      <c r="BJ6766" s="2"/>
      <c r="BK6766" s="2"/>
      <c r="BL6766" s="2"/>
      <c r="BM6766" s="2"/>
      <c r="BN6766" s="2"/>
      <c r="BO6766" s="2"/>
      <c r="BP6766" s="2"/>
      <c r="BQ6766" s="2"/>
      <c r="BR6766" s="2"/>
      <c r="BS6766" s="2"/>
      <c r="BT6766" s="2"/>
      <c r="BU6766" s="2"/>
      <c r="BV6766" s="2"/>
      <c r="BW6766" s="2"/>
      <c r="BX6766" s="2"/>
      <c r="BY6766" s="2"/>
    </row>
    <row r="6767" spans="38:77" s="11" customFormat="1" x14ac:dyDescent="0.3">
      <c r="AL6767" s="2"/>
      <c r="AM6767" s="2"/>
      <c r="AN6767" s="2"/>
      <c r="AO6767" s="2"/>
      <c r="AP6767" s="2"/>
      <c r="AQ6767" s="2"/>
      <c r="AR6767" s="2"/>
      <c r="AS6767" s="2"/>
      <c r="AT6767" s="2"/>
      <c r="AU6767" s="2"/>
      <c r="AV6767" s="2"/>
      <c r="AW6767" s="2"/>
      <c r="AX6767" s="2"/>
      <c r="AY6767" s="2"/>
      <c r="AZ6767" s="2"/>
      <c r="BA6767" s="2"/>
      <c r="BB6767" s="2"/>
      <c r="BC6767" s="2"/>
      <c r="BD6767" s="2"/>
      <c r="BE6767" s="2"/>
      <c r="BF6767" s="2"/>
      <c r="BG6767" s="2"/>
      <c r="BH6767" s="2"/>
      <c r="BI6767" s="2"/>
      <c r="BJ6767" s="2"/>
      <c r="BK6767" s="2"/>
      <c r="BL6767" s="2"/>
      <c r="BM6767" s="2"/>
      <c r="BN6767" s="2"/>
      <c r="BO6767" s="2"/>
      <c r="BP6767" s="2"/>
      <c r="BQ6767" s="2"/>
      <c r="BR6767" s="2"/>
      <c r="BS6767" s="2"/>
      <c r="BT6767" s="2"/>
      <c r="BU6767" s="2"/>
      <c r="BV6767" s="2"/>
      <c r="BW6767" s="2"/>
      <c r="BX6767" s="2"/>
      <c r="BY6767" s="2"/>
    </row>
    <row r="6768" spans="38:77" s="11" customFormat="1" x14ac:dyDescent="0.3">
      <c r="AL6768" s="2"/>
      <c r="AM6768" s="2"/>
      <c r="AN6768" s="2"/>
      <c r="AO6768" s="2"/>
      <c r="AP6768" s="2"/>
      <c r="AQ6768" s="2"/>
      <c r="AR6768" s="2"/>
      <c r="AS6768" s="2"/>
      <c r="AT6768" s="2"/>
      <c r="AU6768" s="2"/>
      <c r="AV6768" s="2"/>
      <c r="AW6768" s="2"/>
      <c r="AX6768" s="2"/>
      <c r="AY6768" s="2"/>
      <c r="AZ6768" s="2"/>
      <c r="BA6768" s="2"/>
      <c r="BB6768" s="2"/>
      <c r="BC6768" s="2"/>
      <c r="BD6768" s="2"/>
      <c r="BE6768" s="2"/>
      <c r="BF6768" s="2"/>
      <c r="BG6768" s="2"/>
      <c r="BH6768" s="2"/>
      <c r="BI6768" s="2"/>
      <c r="BJ6768" s="2"/>
      <c r="BK6768" s="2"/>
      <c r="BL6768" s="2"/>
      <c r="BM6768" s="2"/>
      <c r="BN6768" s="2"/>
      <c r="BO6768" s="2"/>
      <c r="BP6768" s="2"/>
      <c r="BQ6768" s="2"/>
      <c r="BR6768" s="2"/>
      <c r="BS6768" s="2"/>
      <c r="BT6768" s="2"/>
      <c r="BU6768" s="2"/>
      <c r="BV6768" s="2"/>
      <c r="BW6768" s="2"/>
      <c r="BX6768" s="2"/>
      <c r="BY6768" s="2"/>
    </row>
    <row r="6769" spans="38:77" s="11" customFormat="1" x14ac:dyDescent="0.3">
      <c r="AL6769" s="2"/>
      <c r="AM6769" s="2"/>
      <c r="AN6769" s="2"/>
      <c r="AO6769" s="2"/>
      <c r="AP6769" s="2"/>
      <c r="AQ6769" s="2"/>
      <c r="AR6769" s="2"/>
      <c r="AS6769" s="2"/>
      <c r="AT6769" s="2"/>
      <c r="AU6769" s="2"/>
      <c r="AV6769" s="2"/>
      <c r="AW6769" s="2"/>
      <c r="AX6769" s="2"/>
      <c r="AY6769" s="2"/>
      <c r="AZ6769" s="2"/>
      <c r="BA6769" s="2"/>
      <c r="BB6769" s="2"/>
      <c r="BC6769" s="2"/>
      <c r="BD6769" s="2"/>
      <c r="BE6769" s="2"/>
      <c r="BF6769" s="2"/>
      <c r="BG6769" s="2"/>
      <c r="BH6769" s="2"/>
      <c r="BI6769" s="2"/>
      <c r="BJ6769" s="2"/>
      <c r="BK6769" s="2"/>
      <c r="BL6769" s="2"/>
      <c r="BM6769" s="2"/>
      <c r="BN6769" s="2"/>
      <c r="BO6769" s="2"/>
      <c r="BP6769" s="2"/>
      <c r="BQ6769" s="2"/>
      <c r="BR6769" s="2"/>
      <c r="BS6769" s="2"/>
      <c r="BT6769" s="2"/>
      <c r="BU6769" s="2"/>
      <c r="BV6769" s="2"/>
      <c r="BW6769" s="2"/>
      <c r="BX6769" s="2"/>
      <c r="BY6769" s="2"/>
    </row>
    <row r="6770" spans="38:77" s="11" customFormat="1" x14ac:dyDescent="0.3">
      <c r="AL6770" s="2"/>
      <c r="AM6770" s="2"/>
      <c r="AN6770" s="2"/>
      <c r="AO6770" s="2"/>
      <c r="AP6770" s="2"/>
      <c r="AQ6770" s="2"/>
      <c r="AR6770" s="2"/>
      <c r="AS6770" s="2"/>
      <c r="AT6770" s="2"/>
      <c r="AU6770" s="2"/>
      <c r="AV6770" s="2"/>
      <c r="AW6770" s="2"/>
      <c r="AX6770" s="2"/>
      <c r="AY6770" s="2"/>
      <c r="AZ6770" s="2"/>
      <c r="BA6770" s="2"/>
      <c r="BB6770" s="2"/>
      <c r="BC6770" s="2"/>
      <c r="BD6770" s="2"/>
      <c r="BE6770" s="2"/>
      <c r="BF6770" s="2"/>
      <c r="BG6770" s="2"/>
      <c r="BH6770" s="2"/>
      <c r="BI6770" s="2"/>
      <c r="BJ6770" s="2"/>
      <c r="BK6770" s="2"/>
      <c r="BL6770" s="2"/>
      <c r="BM6770" s="2"/>
      <c r="BN6770" s="2"/>
      <c r="BO6770" s="2"/>
      <c r="BP6770" s="2"/>
      <c r="BQ6770" s="2"/>
      <c r="BR6770" s="2"/>
      <c r="BS6770" s="2"/>
      <c r="BT6770" s="2"/>
      <c r="BU6770" s="2"/>
      <c r="BV6770" s="2"/>
      <c r="BW6770" s="2"/>
      <c r="BX6770" s="2"/>
      <c r="BY6770" s="2"/>
    </row>
    <row r="6771" spans="38:77" s="11" customFormat="1" x14ac:dyDescent="0.3">
      <c r="AL6771" s="2"/>
      <c r="AM6771" s="2"/>
      <c r="AN6771" s="2"/>
      <c r="AO6771" s="2"/>
      <c r="AP6771" s="2"/>
      <c r="AQ6771" s="2"/>
      <c r="AR6771" s="2"/>
      <c r="AS6771" s="2"/>
      <c r="AT6771" s="2"/>
      <c r="AU6771" s="2"/>
      <c r="AV6771" s="2"/>
      <c r="AW6771" s="2"/>
      <c r="AX6771" s="2"/>
      <c r="AY6771" s="2"/>
      <c r="AZ6771" s="2"/>
      <c r="BA6771" s="2"/>
      <c r="BB6771" s="2"/>
      <c r="BC6771" s="2"/>
      <c r="BD6771" s="2"/>
      <c r="BE6771" s="2"/>
      <c r="BF6771" s="2"/>
      <c r="BG6771" s="2"/>
      <c r="BH6771" s="2"/>
      <c r="BI6771" s="2"/>
      <c r="BJ6771" s="2"/>
      <c r="BK6771" s="2"/>
      <c r="BL6771" s="2"/>
      <c r="BM6771" s="2"/>
      <c r="BN6771" s="2"/>
      <c r="BO6771" s="2"/>
      <c r="BP6771" s="2"/>
      <c r="BQ6771" s="2"/>
      <c r="BR6771" s="2"/>
      <c r="BS6771" s="2"/>
      <c r="BT6771" s="2"/>
      <c r="BU6771" s="2"/>
      <c r="BV6771" s="2"/>
      <c r="BW6771" s="2"/>
      <c r="BX6771" s="2"/>
      <c r="BY6771" s="2"/>
    </row>
    <row r="6772" spans="38:77" s="11" customFormat="1" x14ac:dyDescent="0.3">
      <c r="AL6772" s="2"/>
      <c r="AM6772" s="2"/>
      <c r="AN6772" s="2"/>
      <c r="AO6772" s="2"/>
      <c r="AP6772" s="2"/>
      <c r="AQ6772" s="2"/>
      <c r="AR6772" s="2"/>
      <c r="AS6772" s="2"/>
      <c r="AT6772" s="2"/>
      <c r="AU6772" s="2"/>
      <c r="AV6772" s="2"/>
      <c r="AW6772" s="2"/>
      <c r="AX6772" s="2"/>
      <c r="AY6772" s="2"/>
      <c r="AZ6772" s="2"/>
      <c r="BA6772" s="2"/>
      <c r="BB6772" s="2"/>
      <c r="BC6772" s="2"/>
      <c r="BD6772" s="2"/>
      <c r="BE6772" s="2"/>
      <c r="BF6772" s="2"/>
      <c r="BG6772" s="2"/>
      <c r="BH6772" s="2"/>
      <c r="BI6772" s="2"/>
      <c r="BJ6772" s="2"/>
      <c r="BK6772" s="2"/>
      <c r="BL6772" s="2"/>
      <c r="BM6772" s="2"/>
      <c r="BN6772" s="2"/>
      <c r="BO6772" s="2"/>
      <c r="BP6772" s="2"/>
      <c r="BQ6772" s="2"/>
      <c r="BR6772" s="2"/>
      <c r="BS6772" s="2"/>
      <c r="BT6772" s="2"/>
      <c r="BU6772" s="2"/>
      <c r="BV6772" s="2"/>
      <c r="BW6772" s="2"/>
      <c r="BX6772" s="2"/>
      <c r="BY6772" s="2"/>
    </row>
    <row r="6773" spans="38:77" s="11" customFormat="1" x14ac:dyDescent="0.3">
      <c r="AL6773" s="2"/>
      <c r="AM6773" s="2"/>
      <c r="AN6773" s="2"/>
      <c r="AO6773" s="2"/>
      <c r="AP6773" s="2"/>
      <c r="AQ6773" s="2"/>
      <c r="AR6773" s="2"/>
      <c r="AS6773" s="2"/>
      <c r="AT6773" s="2"/>
      <c r="AU6773" s="2"/>
      <c r="AV6773" s="2"/>
      <c r="AW6773" s="2"/>
      <c r="AX6773" s="2"/>
      <c r="AY6773" s="2"/>
      <c r="AZ6773" s="2"/>
      <c r="BA6773" s="2"/>
      <c r="BB6773" s="2"/>
      <c r="BC6773" s="2"/>
      <c r="BD6773" s="2"/>
      <c r="BE6773" s="2"/>
      <c r="BF6773" s="2"/>
      <c r="BG6773" s="2"/>
      <c r="BH6773" s="2"/>
      <c r="BI6773" s="2"/>
      <c r="BJ6773" s="2"/>
      <c r="BK6773" s="2"/>
      <c r="BL6773" s="2"/>
      <c r="BM6773" s="2"/>
      <c r="BN6773" s="2"/>
      <c r="BO6773" s="2"/>
      <c r="BP6773" s="2"/>
      <c r="BQ6773" s="2"/>
      <c r="BR6773" s="2"/>
      <c r="BS6773" s="2"/>
      <c r="BT6773" s="2"/>
      <c r="BU6773" s="2"/>
      <c r="BV6773" s="2"/>
      <c r="BW6773" s="2"/>
      <c r="BX6773" s="2"/>
      <c r="BY6773" s="2"/>
    </row>
    <row r="6774" spans="38:77" s="11" customFormat="1" x14ac:dyDescent="0.3">
      <c r="AL6774" s="2"/>
      <c r="AM6774" s="2"/>
      <c r="AN6774" s="2"/>
      <c r="AO6774" s="2"/>
      <c r="AP6774" s="2"/>
      <c r="AQ6774" s="2"/>
      <c r="AR6774" s="2"/>
      <c r="AS6774" s="2"/>
      <c r="AT6774" s="2"/>
      <c r="AU6774" s="2"/>
      <c r="AV6774" s="2"/>
      <c r="AW6774" s="2"/>
      <c r="AX6774" s="2"/>
      <c r="AY6774" s="2"/>
      <c r="AZ6774" s="2"/>
      <c r="BA6774" s="2"/>
      <c r="BB6774" s="2"/>
      <c r="BC6774" s="2"/>
      <c r="BD6774" s="2"/>
      <c r="BE6774" s="2"/>
      <c r="BF6774" s="2"/>
      <c r="BG6774" s="2"/>
      <c r="BH6774" s="2"/>
      <c r="BI6774" s="2"/>
      <c r="BJ6774" s="2"/>
      <c r="BK6774" s="2"/>
      <c r="BL6774" s="2"/>
      <c r="BM6774" s="2"/>
      <c r="BN6774" s="2"/>
      <c r="BO6774" s="2"/>
      <c r="BP6774" s="2"/>
      <c r="BQ6774" s="2"/>
      <c r="BR6774" s="2"/>
      <c r="BS6774" s="2"/>
      <c r="BT6774" s="2"/>
      <c r="BU6774" s="2"/>
      <c r="BV6774" s="2"/>
      <c r="BW6774" s="2"/>
      <c r="BX6774" s="2"/>
      <c r="BY6774" s="2"/>
    </row>
    <row r="6775" spans="38:77" s="11" customFormat="1" x14ac:dyDescent="0.3">
      <c r="AL6775" s="2"/>
      <c r="AM6775" s="2"/>
      <c r="AN6775" s="2"/>
      <c r="AO6775" s="2"/>
      <c r="AP6775" s="2"/>
      <c r="AQ6775" s="2"/>
      <c r="AR6775" s="2"/>
      <c r="AS6775" s="2"/>
      <c r="AT6775" s="2"/>
      <c r="AU6775" s="2"/>
      <c r="AV6775" s="2"/>
      <c r="AW6775" s="2"/>
      <c r="AX6775" s="2"/>
      <c r="AY6775" s="2"/>
      <c r="AZ6775" s="2"/>
      <c r="BA6775" s="2"/>
      <c r="BB6775" s="2"/>
      <c r="BC6775" s="2"/>
      <c r="BD6775" s="2"/>
      <c r="BE6775" s="2"/>
      <c r="BF6775" s="2"/>
      <c r="BG6775" s="2"/>
      <c r="BH6775" s="2"/>
      <c r="BI6775" s="2"/>
      <c r="BJ6775" s="2"/>
      <c r="BK6775" s="2"/>
      <c r="BL6775" s="2"/>
      <c r="BM6775" s="2"/>
      <c r="BN6775" s="2"/>
      <c r="BO6775" s="2"/>
      <c r="BP6775" s="2"/>
      <c r="BQ6775" s="2"/>
      <c r="BR6775" s="2"/>
      <c r="BS6775" s="2"/>
      <c r="BT6775" s="2"/>
      <c r="BU6775" s="2"/>
      <c r="BV6775" s="2"/>
      <c r="BW6775" s="2"/>
      <c r="BX6775" s="2"/>
      <c r="BY6775" s="2"/>
    </row>
    <row r="6776" spans="38:77" s="11" customFormat="1" x14ac:dyDescent="0.3">
      <c r="AL6776" s="2"/>
      <c r="AM6776" s="2"/>
      <c r="AN6776" s="2"/>
      <c r="AO6776" s="2"/>
      <c r="AP6776" s="2"/>
      <c r="AQ6776" s="2"/>
      <c r="AR6776" s="2"/>
      <c r="AS6776" s="2"/>
      <c r="AT6776" s="2"/>
      <c r="AU6776" s="2"/>
      <c r="AV6776" s="2"/>
      <c r="AW6776" s="2"/>
      <c r="AX6776" s="2"/>
      <c r="AY6776" s="2"/>
      <c r="AZ6776" s="2"/>
      <c r="BA6776" s="2"/>
      <c r="BB6776" s="2"/>
      <c r="BC6776" s="2"/>
      <c r="BD6776" s="2"/>
      <c r="BE6776" s="2"/>
      <c r="BF6776" s="2"/>
      <c r="BG6776" s="2"/>
      <c r="BH6776" s="2"/>
      <c r="BI6776" s="2"/>
      <c r="BJ6776" s="2"/>
      <c r="BK6776" s="2"/>
      <c r="BL6776" s="2"/>
      <c r="BM6776" s="2"/>
      <c r="BN6776" s="2"/>
      <c r="BO6776" s="2"/>
      <c r="BP6776" s="2"/>
      <c r="BQ6776" s="2"/>
      <c r="BR6776" s="2"/>
      <c r="BS6776" s="2"/>
      <c r="BT6776" s="2"/>
      <c r="BU6776" s="2"/>
      <c r="BV6776" s="2"/>
      <c r="BW6776" s="2"/>
      <c r="BX6776" s="2"/>
      <c r="BY6776" s="2"/>
    </row>
    <row r="6777" spans="38:77" s="11" customFormat="1" x14ac:dyDescent="0.3">
      <c r="AL6777" s="2"/>
      <c r="AM6777" s="2"/>
      <c r="AN6777" s="2"/>
      <c r="AO6777" s="2"/>
      <c r="AP6777" s="2"/>
      <c r="AQ6777" s="2"/>
      <c r="AR6777" s="2"/>
      <c r="AS6777" s="2"/>
      <c r="AT6777" s="2"/>
      <c r="AU6777" s="2"/>
      <c r="AV6777" s="2"/>
      <c r="AW6777" s="2"/>
      <c r="AX6777" s="2"/>
      <c r="AY6777" s="2"/>
      <c r="AZ6777" s="2"/>
      <c r="BA6777" s="2"/>
      <c r="BB6777" s="2"/>
      <c r="BC6777" s="2"/>
      <c r="BD6777" s="2"/>
      <c r="BE6777" s="2"/>
      <c r="BF6777" s="2"/>
      <c r="BG6777" s="2"/>
      <c r="BH6777" s="2"/>
      <c r="BI6777" s="2"/>
      <c r="BJ6777" s="2"/>
      <c r="BK6777" s="2"/>
      <c r="BL6777" s="2"/>
      <c r="BM6777" s="2"/>
      <c r="BN6777" s="2"/>
      <c r="BO6777" s="2"/>
      <c r="BP6777" s="2"/>
      <c r="BQ6777" s="2"/>
      <c r="BR6777" s="2"/>
      <c r="BS6777" s="2"/>
      <c r="BT6777" s="2"/>
      <c r="BU6777" s="2"/>
      <c r="BV6777" s="2"/>
      <c r="BW6777" s="2"/>
      <c r="BX6777" s="2"/>
      <c r="BY6777" s="2"/>
    </row>
    <row r="6778" spans="38:77" s="11" customFormat="1" x14ac:dyDescent="0.3">
      <c r="AL6778" s="2"/>
      <c r="AM6778" s="2"/>
      <c r="AN6778" s="2"/>
      <c r="AO6778" s="2"/>
      <c r="AP6778" s="2"/>
      <c r="AQ6778" s="2"/>
      <c r="AR6778" s="2"/>
      <c r="AS6778" s="2"/>
      <c r="AT6778" s="2"/>
      <c r="AU6778" s="2"/>
      <c r="AV6778" s="2"/>
      <c r="AW6778" s="2"/>
      <c r="AX6778" s="2"/>
      <c r="AY6778" s="2"/>
      <c r="AZ6778" s="2"/>
      <c r="BA6778" s="2"/>
      <c r="BB6778" s="2"/>
      <c r="BC6778" s="2"/>
      <c r="BD6778" s="2"/>
      <c r="BE6778" s="2"/>
      <c r="BF6778" s="2"/>
      <c r="BG6778" s="2"/>
      <c r="BH6778" s="2"/>
      <c r="BI6778" s="2"/>
      <c r="BJ6778" s="2"/>
      <c r="BK6778" s="2"/>
      <c r="BL6778" s="2"/>
      <c r="BM6778" s="2"/>
      <c r="BN6778" s="2"/>
      <c r="BO6778" s="2"/>
      <c r="BP6778" s="2"/>
      <c r="BQ6778" s="2"/>
      <c r="BR6778" s="2"/>
      <c r="BS6778" s="2"/>
      <c r="BT6778" s="2"/>
      <c r="BU6778" s="2"/>
      <c r="BV6778" s="2"/>
      <c r="BW6778" s="2"/>
      <c r="BX6778" s="2"/>
      <c r="BY6778" s="2"/>
    </row>
    <row r="6779" spans="38:77" s="11" customFormat="1" x14ac:dyDescent="0.3">
      <c r="AL6779" s="2"/>
      <c r="AM6779" s="2"/>
      <c r="AN6779" s="2"/>
      <c r="AO6779" s="2"/>
      <c r="AP6779" s="2"/>
      <c r="AQ6779" s="2"/>
      <c r="AR6779" s="2"/>
      <c r="AS6779" s="2"/>
      <c r="AT6779" s="2"/>
      <c r="AU6779" s="2"/>
      <c r="AV6779" s="2"/>
      <c r="AW6779" s="2"/>
      <c r="AX6779" s="2"/>
      <c r="AY6779" s="2"/>
      <c r="AZ6779" s="2"/>
      <c r="BA6779" s="2"/>
      <c r="BB6779" s="2"/>
      <c r="BC6779" s="2"/>
      <c r="BD6779" s="2"/>
      <c r="BE6779" s="2"/>
      <c r="BF6779" s="2"/>
      <c r="BG6779" s="2"/>
      <c r="BH6779" s="2"/>
      <c r="BI6779" s="2"/>
      <c r="BJ6779" s="2"/>
      <c r="BK6779" s="2"/>
      <c r="BL6779" s="2"/>
      <c r="BM6779" s="2"/>
      <c r="BN6779" s="2"/>
      <c r="BO6779" s="2"/>
      <c r="BP6779" s="2"/>
      <c r="BQ6779" s="2"/>
      <c r="BR6779" s="2"/>
      <c r="BS6779" s="2"/>
      <c r="BT6779" s="2"/>
      <c r="BU6779" s="2"/>
      <c r="BV6779" s="2"/>
      <c r="BW6779" s="2"/>
      <c r="BX6779" s="2"/>
      <c r="BY6779" s="2"/>
    </row>
    <row r="6780" spans="38:77" s="11" customFormat="1" x14ac:dyDescent="0.3">
      <c r="AL6780" s="2"/>
      <c r="AM6780" s="2"/>
      <c r="AN6780" s="2"/>
      <c r="AO6780" s="2"/>
      <c r="AP6780" s="2"/>
      <c r="AQ6780" s="2"/>
      <c r="AR6780" s="2"/>
      <c r="AS6780" s="2"/>
      <c r="AT6780" s="2"/>
      <c r="AU6780" s="2"/>
      <c r="AV6780" s="2"/>
      <c r="AW6780" s="2"/>
      <c r="AX6780" s="2"/>
      <c r="AY6780" s="2"/>
      <c r="AZ6780" s="2"/>
      <c r="BA6780" s="2"/>
      <c r="BB6780" s="2"/>
      <c r="BC6780" s="2"/>
      <c r="BD6780" s="2"/>
      <c r="BE6780" s="2"/>
      <c r="BF6780" s="2"/>
      <c r="BG6780" s="2"/>
      <c r="BH6780" s="2"/>
      <c r="BI6780" s="2"/>
      <c r="BJ6780" s="2"/>
      <c r="BK6780" s="2"/>
      <c r="BL6780" s="2"/>
      <c r="BM6780" s="2"/>
      <c r="BN6780" s="2"/>
      <c r="BO6780" s="2"/>
      <c r="BP6780" s="2"/>
      <c r="BQ6780" s="2"/>
      <c r="BR6780" s="2"/>
      <c r="BS6780" s="2"/>
      <c r="BT6780" s="2"/>
      <c r="BU6780" s="2"/>
      <c r="BV6780" s="2"/>
      <c r="BW6780" s="2"/>
      <c r="BX6780" s="2"/>
      <c r="BY6780" s="2"/>
    </row>
    <row r="6781" spans="38:77" s="11" customFormat="1" x14ac:dyDescent="0.3">
      <c r="AL6781" s="2"/>
      <c r="AM6781" s="2"/>
      <c r="AN6781" s="2"/>
      <c r="AO6781" s="2"/>
      <c r="AP6781" s="2"/>
      <c r="AQ6781" s="2"/>
      <c r="AR6781" s="2"/>
      <c r="AS6781" s="2"/>
      <c r="AT6781" s="2"/>
      <c r="AU6781" s="2"/>
      <c r="AV6781" s="2"/>
      <c r="AW6781" s="2"/>
      <c r="AX6781" s="2"/>
      <c r="AY6781" s="2"/>
      <c r="AZ6781" s="2"/>
      <c r="BA6781" s="2"/>
      <c r="BB6781" s="2"/>
      <c r="BC6781" s="2"/>
      <c r="BD6781" s="2"/>
      <c r="BE6781" s="2"/>
      <c r="BF6781" s="2"/>
      <c r="BG6781" s="2"/>
      <c r="BH6781" s="2"/>
      <c r="BI6781" s="2"/>
      <c r="BJ6781" s="2"/>
      <c r="BK6781" s="2"/>
      <c r="BL6781" s="2"/>
      <c r="BM6781" s="2"/>
      <c r="BN6781" s="2"/>
      <c r="BO6781" s="2"/>
      <c r="BP6781" s="2"/>
      <c r="BQ6781" s="2"/>
      <c r="BR6781" s="2"/>
      <c r="BS6781" s="2"/>
      <c r="BT6781" s="2"/>
      <c r="BU6781" s="2"/>
      <c r="BV6781" s="2"/>
      <c r="BW6781" s="2"/>
      <c r="BX6781" s="2"/>
      <c r="BY6781" s="2"/>
    </row>
    <row r="6782" spans="38:77" s="11" customFormat="1" x14ac:dyDescent="0.3">
      <c r="AL6782" s="2"/>
      <c r="AM6782" s="2"/>
      <c r="AN6782" s="2"/>
      <c r="AO6782" s="2"/>
      <c r="AP6782" s="2"/>
      <c r="AQ6782" s="2"/>
      <c r="AR6782" s="2"/>
      <c r="AS6782" s="2"/>
      <c r="AT6782" s="2"/>
      <c r="AU6782" s="2"/>
      <c r="AV6782" s="2"/>
      <c r="AW6782" s="2"/>
      <c r="AX6782" s="2"/>
      <c r="AY6782" s="2"/>
      <c r="AZ6782" s="2"/>
      <c r="BA6782" s="2"/>
      <c r="BB6782" s="2"/>
      <c r="BC6782" s="2"/>
      <c r="BD6782" s="2"/>
      <c r="BE6782" s="2"/>
      <c r="BF6782" s="2"/>
      <c r="BG6782" s="2"/>
      <c r="BH6782" s="2"/>
      <c r="BI6782" s="2"/>
      <c r="BJ6782" s="2"/>
      <c r="BK6782" s="2"/>
      <c r="BL6782" s="2"/>
      <c r="BM6782" s="2"/>
      <c r="BN6782" s="2"/>
      <c r="BO6782" s="2"/>
      <c r="BP6782" s="2"/>
      <c r="BQ6782" s="2"/>
      <c r="BR6782" s="2"/>
      <c r="BS6782" s="2"/>
      <c r="BT6782" s="2"/>
      <c r="BU6782" s="2"/>
      <c r="BV6782" s="2"/>
      <c r="BW6782" s="2"/>
      <c r="BX6782" s="2"/>
      <c r="BY6782" s="2"/>
    </row>
    <row r="6783" spans="38:77" s="11" customFormat="1" x14ac:dyDescent="0.3">
      <c r="AL6783" s="2"/>
      <c r="AM6783" s="2"/>
      <c r="AN6783" s="2"/>
      <c r="AO6783" s="2"/>
      <c r="AP6783" s="2"/>
      <c r="AQ6783" s="2"/>
      <c r="AR6783" s="2"/>
      <c r="AS6783" s="2"/>
      <c r="AT6783" s="2"/>
      <c r="AU6783" s="2"/>
      <c r="AV6783" s="2"/>
      <c r="AW6783" s="2"/>
      <c r="AX6783" s="2"/>
      <c r="AY6783" s="2"/>
      <c r="AZ6783" s="2"/>
      <c r="BA6783" s="2"/>
      <c r="BB6783" s="2"/>
      <c r="BC6783" s="2"/>
      <c r="BD6783" s="2"/>
      <c r="BE6783" s="2"/>
      <c r="BF6783" s="2"/>
      <c r="BG6783" s="2"/>
      <c r="BH6783" s="2"/>
      <c r="BI6783" s="2"/>
      <c r="BJ6783" s="2"/>
      <c r="BK6783" s="2"/>
      <c r="BL6783" s="2"/>
      <c r="BM6783" s="2"/>
      <c r="BN6783" s="2"/>
      <c r="BO6783" s="2"/>
      <c r="BP6783" s="2"/>
      <c r="BQ6783" s="2"/>
      <c r="BR6783" s="2"/>
      <c r="BS6783" s="2"/>
      <c r="BT6783" s="2"/>
      <c r="BU6783" s="2"/>
      <c r="BV6783" s="2"/>
      <c r="BW6783" s="2"/>
      <c r="BX6783" s="2"/>
      <c r="BY6783" s="2"/>
    </row>
    <row r="6784" spans="38:77" s="11" customFormat="1" x14ac:dyDescent="0.3">
      <c r="AL6784" s="2"/>
      <c r="AM6784" s="2"/>
      <c r="AN6784" s="2"/>
      <c r="AO6784" s="2"/>
      <c r="AP6784" s="2"/>
      <c r="AQ6784" s="2"/>
      <c r="AR6784" s="2"/>
      <c r="AS6784" s="2"/>
      <c r="AT6784" s="2"/>
      <c r="AU6784" s="2"/>
      <c r="AV6784" s="2"/>
      <c r="AW6784" s="2"/>
      <c r="AX6784" s="2"/>
      <c r="AY6784" s="2"/>
      <c r="AZ6784" s="2"/>
      <c r="BA6784" s="2"/>
      <c r="BB6784" s="2"/>
      <c r="BC6784" s="2"/>
      <c r="BD6784" s="2"/>
      <c r="BE6784" s="2"/>
      <c r="BF6784" s="2"/>
      <c r="BG6784" s="2"/>
      <c r="BH6784" s="2"/>
      <c r="BI6784" s="2"/>
      <c r="BJ6784" s="2"/>
      <c r="BK6784" s="2"/>
      <c r="BL6784" s="2"/>
      <c r="BM6784" s="2"/>
      <c r="BN6784" s="2"/>
      <c r="BO6784" s="2"/>
      <c r="BP6784" s="2"/>
      <c r="BQ6784" s="2"/>
      <c r="BR6784" s="2"/>
      <c r="BS6784" s="2"/>
      <c r="BT6784" s="2"/>
      <c r="BU6784" s="2"/>
      <c r="BV6784" s="2"/>
      <c r="BW6784" s="2"/>
      <c r="BX6784" s="2"/>
      <c r="BY6784" s="2"/>
    </row>
    <row r="6785" spans="38:77" s="11" customFormat="1" x14ac:dyDescent="0.3">
      <c r="AL6785" s="2"/>
      <c r="AM6785" s="2"/>
      <c r="AN6785" s="2"/>
      <c r="AO6785" s="2"/>
      <c r="AP6785" s="2"/>
      <c r="AQ6785" s="2"/>
      <c r="AR6785" s="2"/>
      <c r="AS6785" s="2"/>
      <c r="AT6785" s="2"/>
      <c r="AU6785" s="2"/>
      <c r="AV6785" s="2"/>
      <c r="AW6785" s="2"/>
      <c r="AX6785" s="2"/>
      <c r="AY6785" s="2"/>
      <c r="AZ6785" s="2"/>
      <c r="BA6785" s="2"/>
      <c r="BB6785" s="2"/>
      <c r="BC6785" s="2"/>
      <c r="BD6785" s="2"/>
      <c r="BE6785" s="2"/>
      <c r="BF6785" s="2"/>
      <c r="BG6785" s="2"/>
      <c r="BH6785" s="2"/>
      <c r="BI6785" s="2"/>
      <c r="BJ6785" s="2"/>
      <c r="BK6785" s="2"/>
      <c r="BL6785" s="2"/>
      <c r="BM6785" s="2"/>
      <c r="BN6785" s="2"/>
      <c r="BO6785" s="2"/>
      <c r="BP6785" s="2"/>
      <c r="BQ6785" s="2"/>
      <c r="BR6785" s="2"/>
      <c r="BS6785" s="2"/>
      <c r="BT6785" s="2"/>
      <c r="BU6785" s="2"/>
      <c r="BV6785" s="2"/>
      <c r="BW6785" s="2"/>
      <c r="BX6785" s="2"/>
      <c r="BY6785" s="2"/>
    </row>
    <row r="6786" spans="38:77" s="11" customFormat="1" x14ac:dyDescent="0.3">
      <c r="AL6786" s="2"/>
      <c r="AM6786" s="2"/>
      <c r="AN6786" s="2"/>
      <c r="AO6786" s="2"/>
      <c r="AP6786" s="2"/>
      <c r="AQ6786" s="2"/>
      <c r="AR6786" s="2"/>
      <c r="AS6786" s="2"/>
      <c r="AT6786" s="2"/>
      <c r="AU6786" s="2"/>
      <c r="AV6786" s="2"/>
      <c r="AW6786" s="2"/>
      <c r="AX6786" s="2"/>
      <c r="AY6786" s="2"/>
      <c r="AZ6786" s="2"/>
      <c r="BA6786" s="2"/>
      <c r="BB6786" s="2"/>
      <c r="BC6786" s="2"/>
      <c r="BD6786" s="2"/>
      <c r="BE6786" s="2"/>
      <c r="BF6786" s="2"/>
      <c r="BG6786" s="2"/>
      <c r="BH6786" s="2"/>
      <c r="BI6786" s="2"/>
      <c r="BJ6786" s="2"/>
      <c r="BK6786" s="2"/>
      <c r="BL6786" s="2"/>
      <c r="BM6786" s="2"/>
      <c r="BN6786" s="2"/>
      <c r="BO6786" s="2"/>
      <c r="BP6786" s="2"/>
      <c r="BQ6786" s="2"/>
      <c r="BR6786" s="2"/>
      <c r="BS6786" s="2"/>
      <c r="BT6786" s="2"/>
      <c r="BU6786" s="2"/>
      <c r="BV6786" s="2"/>
      <c r="BW6786" s="2"/>
      <c r="BX6786" s="2"/>
      <c r="BY6786" s="2"/>
    </row>
    <row r="6787" spans="38:77" s="11" customFormat="1" x14ac:dyDescent="0.3">
      <c r="AL6787" s="2"/>
      <c r="AM6787" s="2"/>
      <c r="AN6787" s="2"/>
      <c r="AO6787" s="2"/>
      <c r="AP6787" s="2"/>
      <c r="AQ6787" s="2"/>
      <c r="AR6787" s="2"/>
      <c r="AS6787" s="2"/>
      <c r="AT6787" s="2"/>
      <c r="AU6787" s="2"/>
      <c r="AV6787" s="2"/>
      <c r="AW6787" s="2"/>
      <c r="AX6787" s="2"/>
      <c r="AY6787" s="2"/>
      <c r="AZ6787" s="2"/>
      <c r="BA6787" s="2"/>
      <c r="BB6787" s="2"/>
      <c r="BC6787" s="2"/>
      <c r="BD6787" s="2"/>
      <c r="BE6787" s="2"/>
      <c r="BF6787" s="2"/>
      <c r="BG6787" s="2"/>
      <c r="BH6787" s="2"/>
      <c r="BI6787" s="2"/>
      <c r="BJ6787" s="2"/>
      <c r="BK6787" s="2"/>
      <c r="BL6787" s="2"/>
      <c r="BM6787" s="2"/>
      <c r="BN6787" s="2"/>
      <c r="BO6787" s="2"/>
      <c r="BP6787" s="2"/>
      <c r="BQ6787" s="2"/>
      <c r="BR6787" s="2"/>
      <c r="BS6787" s="2"/>
      <c r="BT6787" s="2"/>
      <c r="BU6787" s="2"/>
      <c r="BV6787" s="2"/>
      <c r="BW6787" s="2"/>
      <c r="BX6787" s="2"/>
      <c r="BY6787" s="2"/>
    </row>
    <row r="6788" spans="38:77" s="11" customFormat="1" x14ac:dyDescent="0.3">
      <c r="AL6788" s="2"/>
      <c r="AM6788" s="2"/>
      <c r="AN6788" s="2"/>
      <c r="AO6788" s="2"/>
      <c r="AP6788" s="2"/>
      <c r="AQ6788" s="2"/>
      <c r="AR6788" s="2"/>
      <c r="AS6788" s="2"/>
      <c r="AT6788" s="2"/>
      <c r="AU6788" s="2"/>
      <c r="AV6788" s="2"/>
      <c r="AW6788" s="2"/>
      <c r="AX6788" s="2"/>
      <c r="AY6788" s="2"/>
      <c r="AZ6788" s="2"/>
      <c r="BA6788" s="2"/>
      <c r="BB6788" s="2"/>
      <c r="BC6788" s="2"/>
      <c r="BD6788" s="2"/>
      <c r="BE6788" s="2"/>
      <c r="BF6788" s="2"/>
      <c r="BG6788" s="2"/>
      <c r="BH6788" s="2"/>
      <c r="BI6788" s="2"/>
      <c r="BJ6788" s="2"/>
      <c r="BK6788" s="2"/>
      <c r="BL6788" s="2"/>
      <c r="BM6788" s="2"/>
      <c r="BN6788" s="2"/>
      <c r="BO6788" s="2"/>
      <c r="BP6788" s="2"/>
      <c r="BQ6788" s="2"/>
      <c r="BR6788" s="2"/>
      <c r="BS6788" s="2"/>
      <c r="BT6788" s="2"/>
      <c r="BU6788" s="2"/>
      <c r="BV6788" s="2"/>
      <c r="BW6788" s="2"/>
      <c r="BX6788" s="2"/>
      <c r="BY6788" s="2"/>
    </row>
    <row r="6789" spans="38:77" s="11" customFormat="1" x14ac:dyDescent="0.3">
      <c r="AL6789" s="2"/>
      <c r="AM6789" s="2"/>
      <c r="AN6789" s="2"/>
      <c r="AO6789" s="2"/>
      <c r="AP6789" s="2"/>
      <c r="AQ6789" s="2"/>
      <c r="AR6789" s="2"/>
      <c r="AS6789" s="2"/>
      <c r="AT6789" s="2"/>
      <c r="AU6789" s="2"/>
      <c r="AV6789" s="2"/>
      <c r="AW6789" s="2"/>
      <c r="AX6789" s="2"/>
      <c r="AY6789" s="2"/>
      <c r="AZ6789" s="2"/>
      <c r="BA6789" s="2"/>
      <c r="BB6789" s="2"/>
      <c r="BC6789" s="2"/>
      <c r="BD6789" s="2"/>
      <c r="BE6789" s="2"/>
      <c r="BF6789" s="2"/>
      <c r="BG6789" s="2"/>
      <c r="BH6789" s="2"/>
      <c r="BI6789" s="2"/>
      <c r="BJ6789" s="2"/>
      <c r="BK6789" s="2"/>
      <c r="BL6789" s="2"/>
      <c r="BM6789" s="2"/>
      <c r="BN6789" s="2"/>
      <c r="BO6789" s="2"/>
      <c r="BP6789" s="2"/>
      <c r="BQ6789" s="2"/>
      <c r="BR6789" s="2"/>
      <c r="BS6789" s="2"/>
      <c r="BT6789" s="2"/>
      <c r="BU6789" s="2"/>
      <c r="BV6789" s="2"/>
      <c r="BW6789" s="2"/>
      <c r="BX6789" s="2"/>
      <c r="BY6789" s="2"/>
    </row>
    <row r="6790" spans="38:77" s="11" customFormat="1" x14ac:dyDescent="0.3">
      <c r="AL6790" s="2"/>
      <c r="AM6790" s="2"/>
      <c r="AN6790" s="2"/>
      <c r="AO6790" s="2"/>
      <c r="AP6790" s="2"/>
      <c r="AQ6790" s="2"/>
      <c r="AR6790" s="2"/>
      <c r="AS6790" s="2"/>
      <c r="AT6790" s="2"/>
      <c r="AU6790" s="2"/>
      <c r="AV6790" s="2"/>
      <c r="AW6790" s="2"/>
      <c r="AX6790" s="2"/>
      <c r="AY6790" s="2"/>
      <c r="AZ6790" s="2"/>
      <c r="BA6790" s="2"/>
      <c r="BB6790" s="2"/>
      <c r="BC6790" s="2"/>
      <c r="BD6790" s="2"/>
      <c r="BE6790" s="2"/>
      <c r="BF6790" s="2"/>
      <c r="BG6790" s="2"/>
      <c r="BH6790" s="2"/>
      <c r="BI6790" s="2"/>
      <c r="BJ6790" s="2"/>
      <c r="BK6790" s="2"/>
      <c r="BL6790" s="2"/>
      <c r="BM6790" s="2"/>
      <c r="BN6790" s="2"/>
      <c r="BO6790" s="2"/>
      <c r="BP6790" s="2"/>
      <c r="BQ6790" s="2"/>
      <c r="BR6790" s="2"/>
      <c r="BS6790" s="2"/>
      <c r="BT6790" s="2"/>
      <c r="BU6790" s="2"/>
      <c r="BV6790" s="2"/>
      <c r="BW6790" s="2"/>
      <c r="BX6790" s="2"/>
      <c r="BY6790" s="2"/>
    </row>
    <row r="6791" spans="38:77" s="11" customFormat="1" x14ac:dyDescent="0.3">
      <c r="AL6791" s="2"/>
      <c r="AM6791" s="2"/>
      <c r="AN6791" s="2"/>
      <c r="AO6791" s="2"/>
      <c r="AP6791" s="2"/>
      <c r="AQ6791" s="2"/>
      <c r="AR6791" s="2"/>
      <c r="AS6791" s="2"/>
      <c r="AT6791" s="2"/>
      <c r="AU6791" s="2"/>
      <c r="AV6791" s="2"/>
      <c r="AW6791" s="2"/>
      <c r="AX6791" s="2"/>
      <c r="AY6791" s="2"/>
      <c r="AZ6791" s="2"/>
      <c r="BA6791" s="2"/>
      <c r="BB6791" s="2"/>
      <c r="BC6791" s="2"/>
      <c r="BD6791" s="2"/>
      <c r="BE6791" s="2"/>
      <c r="BF6791" s="2"/>
      <c r="BG6791" s="2"/>
      <c r="BH6791" s="2"/>
      <c r="BI6791" s="2"/>
      <c r="BJ6791" s="2"/>
      <c r="BK6791" s="2"/>
      <c r="BL6791" s="2"/>
      <c r="BM6791" s="2"/>
      <c r="BN6791" s="2"/>
      <c r="BO6791" s="2"/>
      <c r="BP6791" s="2"/>
      <c r="BQ6791" s="2"/>
      <c r="BR6791" s="2"/>
      <c r="BS6791" s="2"/>
      <c r="BT6791" s="2"/>
      <c r="BU6791" s="2"/>
      <c r="BV6791" s="2"/>
      <c r="BW6791" s="2"/>
      <c r="BX6791" s="2"/>
      <c r="BY6791" s="2"/>
    </row>
    <row r="6792" spans="38:77" s="11" customFormat="1" x14ac:dyDescent="0.3">
      <c r="AL6792" s="2"/>
      <c r="AM6792" s="2"/>
      <c r="AN6792" s="2"/>
      <c r="AO6792" s="2"/>
      <c r="AP6792" s="2"/>
      <c r="AQ6792" s="2"/>
      <c r="AR6792" s="2"/>
      <c r="AS6792" s="2"/>
      <c r="AT6792" s="2"/>
      <c r="AU6792" s="2"/>
      <c r="AV6792" s="2"/>
      <c r="AW6792" s="2"/>
      <c r="AX6792" s="2"/>
      <c r="AY6792" s="2"/>
      <c r="AZ6792" s="2"/>
      <c r="BA6792" s="2"/>
      <c r="BB6792" s="2"/>
      <c r="BC6792" s="2"/>
      <c r="BD6792" s="2"/>
      <c r="BE6792" s="2"/>
      <c r="BF6792" s="2"/>
      <c r="BG6792" s="2"/>
      <c r="BH6792" s="2"/>
      <c r="BI6792" s="2"/>
      <c r="BJ6792" s="2"/>
      <c r="BK6792" s="2"/>
      <c r="BL6792" s="2"/>
      <c r="BM6792" s="2"/>
      <c r="BN6792" s="2"/>
      <c r="BO6792" s="2"/>
      <c r="BP6792" s="2"/>
      <c r="BQ6792" s="2"/>
      <c r="BR6792" s="2"/>
      <c r="BS6792" s="2"/>
      <c r="BT6792" s="2"/>
      <c r="BU6792" s="2"/>
      <c r="BV6792" s="2"/>
      <c r="BW6792" s="2"/>
      <c r="BX6792" s="2"/>
      <c r="BY6792" s="2"/>
    </row>
    <row r="6793" spans="38:77" s="11" customFormat="1" x14ac:dyDescent="0.3">
      <c r="AL6793" s="2"/>
      <c r="AM6793" s="2"/>
      <c r="AN6793" s="2"/>
      <c r="AO6793" s="2"/>
      <c r="AP6793" s="2"/>
      <c r="AQ6793" s="2"/>
      <c r="AR6793" s="2"/>
      <c r="AS6793" s="2"/>
      <c r="AT6793" s="2"/>
      <c r="AU6793" s="2"/>
      <c r="AV6793" s="2"/>
      <c r="AW6793" s="2"/>
      <c r="AX6793" s="2"/>
      <c r="AY6793" s="2"/>
      <c r="AZ6793" s="2"/>
      <c r="BA6793" s="2"/>
      <c r="BB6793" s="2"/>
      <c r="BC6793" s="2"/>
      <c r="BD6793" s="2"/>
      <c r="BE6793" s="2"/>
      <c r="BF6793" s="2"/>
      <c r="BG6793" s="2"/>
      <c r="BH6793" s="2"/>
      <c r="BI6793" s="2"/>
      <c r="BJ6793" s="2"/>
      <c r="BK6793" s="2"/>
      <c r="BL6793" s="2"/>
      <c r="BM6793" s="2"/>
      <c r="BN6793" s="2"/>
      <c r="BO6793" s="2"/>
      <c r="BP6793" s="2"/>
      <c r="BQ6793" s="2"/>
      <c r="BR6793" s="2"/>
      <c r="BS6793" s="2"/>
      <c r="BT6793" s="2"/>
      <c r="BU6793" s="2"/>
      <c r="BV6793" s="2"/>
      <c r="BW6793" s="2"/>
      <c r="BX6793" s="2"/>
      <c r="BY6793" s="2"/>
    </row>
    <row r="6794" spans="38:77" s="11" customFormat="1" x14ac:dyDescent="0.3">
      <c r="AL6794" s="2"/>
      <c r="AM6794" s="2"/>
      <c r="AN6794" s="2"/>
      <c r="AO6794" s="2"/>
      <c r="AP6794" s="2"/>
      <c r="AQ6794" s="2"/>
      <c r="AR6794" s="2"/>
      <c r="AS6794" s="2"/>
      <c r="AT6794" s="2"/>
      <c r="AU6794" s="2"/>
      <c r="AV6794" s="2"/>
      <c r="AW6794" s="2"/>
      <c r="AX6794" s="2"/>
      <c r="AY6794" s="2"/>
      <c r="AZ6794" s="2"/>
      <c r="BA6794" s="2"/>
      <c r="BB6794" s="2"/>
      <c r="BC6794" s="2"/>
      <c r="BD6794" s="2"/>
      <c r="BE6794" s="2"/>
      <c r="BF6794" s="2"/>
      <c r="BG6794" s="2"/>
      <c r="BH6794" s="2"/>
      <c r="BI6794" s="2"/>
      <c r="BJ6794" s="2"/>
      <c r="BK6794" s="2"/>
      <c r="BL6794" s="2"/>
      <c r="BM6794" s="2"/>
      <c r="BN6794" s="2"/>
      <c r="BO6794" s="2"/>
      <c r="BP6794" s="2"/>
      <c r="BQ6794" s="2"/>
      <c r="BR6794" s="2"/>
      <c r="BS6794" s="2"/>
      <c r="BT6794" s="2"/>
      <c r="BU6794" s="2"/>
      <c r="BV6794" s="2"/>
      <c r="BW6794" s="2"/>
      <c r="BX6794" s="2"/>
      <c r="BY6794" s="2"/>
    </row>
    <row r="6795" spans="38:77" s="11" customFormat="1" x14ac:dyDescent="0.3">
      <c r="AL6795" s="2"/>
      <c r="AM6795" s="2"/>
      <c r="AN6795" s="2"/>
      <c r="AO6795" s="2"/>
      <c r="AP6795" s="2"/>
      <c r="AQ6795" s="2"/>
      <c r="AR6795" s="2"/>
      <c r="AS6795" s="2"/>
      <c r="AT6795" s="2"/>
      <c r="AU6795" s="2"/>
      <c r="AV6795" s="2"/>
      <c r="AW6795" s="2"/>
      <c r="AX6795" s="2"/>
      <c r="AY6795" s="2"/>
      <c r="AZ6795" s="2"/>
      <c r="BA6795" s="2"/>
      <c r="BB6795" s="2"/>
      <c r="BC6795" s="2"/>
      <c r="BD6795" s="2"/>
      <c r="BE6795" s="2"/>
      <c r="BF6795" s="2"/>
      <c r="BG6795" s="2"/>
      <c r="BH6795" s="2"/>
      <c r="BI6795" s="2"/>
      <c r="BJ6795" s="2"/>
      <c r="BK6795" s="2"/>
      <c r="BL6795" s="2"/>
      <c r="BM6795" s="2"/>
      <c r="BN6795" s="2"/>
      <c r="BO6795" s="2"/>
      <c r="BP6795" s="2"/>
      <c r="BQ6795" s="2"/>
      <c r="BR6795" s="2"/>
      <c r="BS6795" s="2"/>
      <c r="BT6795" s="2"/>
      <c r="BU6795" s="2"/>
      <c r="BV6795" s="2"/>
      <c r="BW6795" s="2"/>
      <c r="BX6795" s="2"/>
      <c r="BY6795" s="2"/>
    </row>
    <row r="6796" spans="38:77" s="11" customFormat="1" x14ac:dyDescent="0.3">
      <c r="AL6796" s="2"/>
      <c r="AM6796" s="2"/>
      <c r="AN6796" s="2"/>
      <c r="AO6796" s="2"/>
      <c r="AP6796" s="2"/>
      <c r="AQ6796" s="2"/>
      <c r="AR6796" s="2"/>
      <c r="AS6796" s="2"/>
      <c r="AT6796" s="2"/>
      <c r="AU6796" s="2"/>
      <c r="AV6796" s="2"/>
      <c r="AW6796" s="2"/>
      <c r="AX6796" s="2"/>
      <c r="AY6796" s="2"/>
      <c r="AZ6796" s="2"/>
      <c r="BA6796" s="2"/>
      <c r="BB6796" s="2"/>
      <c r="BC6796" s="2"/>
      <c r="BD6796" s="2"/>
      <c r="BE6796" s="2"/>
      <c r="BF6796" s="2"/>
      <c r="BG6796" s="2"/>
      <c r="BH6796" s="2"/>
      <c r="BI6796" s="2"/>
      <c r="BJ6796" s="2"/>
      <c r="BK6796" s="2"/>
      <c r="BL6796" s="2"/>
      <c r="BM6796" s="2"/>
      <c r="BN6796" s="2"/>
      <c r="BO6796" s="2"/>
      <c r="BP6796" s="2"/>
      <c r="BQ6796" s="2"/>
      <c r="BR6796" s="2"/>
      <c r="BS6796" s="2"/>
      <c r="BT6796" s="2"/>
      <c r="BU6796" s="2"/>
      <c r="BV6796" s="2"/>
      <c r="BW6796" s="2"/>
      <c r="BX6796" s="2"/>
      <c r="BY6796" s="2"/>
    </row>
    <row r="6797" spans="38:77" s="11" customFormat="1" x14ac:dyDescent="0.3">
      <c r="AL6797" s="2"/>
      <c r="AM6797" s="2"/>
      <c r="AN6797" s="2"/>
      <c r="AO6797" s="2"/>
      <c r="AP6797" s="2"/>
      <c r="AQ6797" s="2"/>
      <c r="AR6797" s="2"/>
      <c r="AS6797" s="2"/>
      <c r="AT6797" s="2"/>
      <c r="AU6797" s="2"/>
      <c r="AV6797" s="2"/>
      <c r="AW6797" s="2"/>
      <c r="AX6797" s="2"/>
      <c r="AY6797" s="2"/>
      <c r="AZ6797" s="2"/>
      <c r="BA6797" s="2"/>
      <c r="BB6797" s="2"/>
      <c r="BC6797" s="2"/>
      <c r="BD6797" s="2"/>
      <c r="BE6797" s="2"/>
      <c r="BF6797" s="2"/>
      <c r="BG6797" s="2"/>
      <c r="BH6797" s="2"/>
      <c r="BI6797" s="2"/>
      <c r="BJ6797" s="2"/>
      <c r="BK6797" s="2"/>
      <c r="BL6797" s="2"/>
      <c r="BM6797" s="2"/>
      <c r="BN6797" s="2"/>
      <c r="BO6797" s="2"/>
      <c r="BP6797" s="2"/>
      <c r="BQ6797" s="2"/>
      <c r="BR6797" s="2"/>
      <c r="BS6797" s="2"/>
      <c r="BT6797" s="2"/>
      <c r="BU6797" s="2"/>
      <c r="BV6797" s="2"/>
      <c r="BW6797" s="2"/>
      <c r="BX6797" s="2"/>
      <c r="BY6797" s="2"/>
    </row>
    <row r="6798" spans="38:77" s="11" customFormat="1" x14ac:dyDescent="0.3">
      <c r="AL6798" s="2"/>
      <c r="AM6798" s="2"/>
      <c r="AN6798" s="2"/>
      <c r="AO6798" s="2"/>
      <c r="AP6798" s="2"/>
      <c r="AQ6798" s="2"/>
      <c r="AR6798" s="2"/>
      <c r="AS6798" s="2"/>
      <c r="AT6798" s="2"/>
      <c r="AU6798" s="2"/>
      <c r="AV6798" s="2"/>
      <c r="AW6798" s="2"/>
      <c r="AX6798" s="2"/>
      <c r="AY6798" s="2"/>
      <c r="AZ6798" s="2"/>
      <c r="BA6798" s="2"/>
      <c r="BB6798" s="2"/>
      <c r="BC6798" s="2"/>
      <c r="BD6798" s="2"/>
      <c r="BE6798" s="2"/>
      <c r="BF6798" s="2"/>
      <c r="BG6798" s="2"/>
      <c r="BH6798" s="2"/>
      <c r="BI6798" s="2"/>
      <c r="BJ6798" s="2"/>
      <c r="BK6798" s="2"/>
      <c r="BL6798" s="2"/>
      <c r="BM6798" s="2"/>
      <c r="BN6798" s="2"/>
      <c r="BO6798" s="2"/>
      <c r="BP6798" s="2"/>
      <c r="BQ6798" s="2"/>
      <c r="BR6798" s="2"/>
      <c r="BS6798" s="2"/>
      <c r="BT6798" s="2"/>
      <c r="BU6798" s="2"/>
      <c r="BV6798" s="2"/>
      <c r="BW6798" s="2"/>
      <c r="BX6798" s="2"/>
      <c r="BY6798" s="2"/>
    </row>
    <row r="6799" spans="38:77" s="11" customFormat="1" x14ac:dyDescent="0.3">
      <c r="AL6799" s="2"/>
      <c r="AM6799" s="2"/>
      <c r="AN6799" s="2"/>
      <c r="AO6799" s="2"/>
      <c r="AP6799" s="2"/>
      <c r="AQ6799" s="2"/>
      <c r="AR6799" s="2"/>
      <c r="AS6799" s="2"/>
      <c r="AT6799" s="2"/>
      <c r="AU6799" s="2"/>
      <c r="AV6799" s="2"/>
      <c r="AW6799" s="2"/>
      <c r="AX6799" s="2"/>
      <c r="AY6799" s="2"/>
      <c r="AZ6799" s="2"/>
      <c r="BA6799" s="2"/>
      <c r="BB6799" s="2"/>
      <c r="BC6799" s="2"/>
      <c r="BD6799" s="2"/>
      <c r="BE6799" s="2"/>
      <c r="BF6799" s="2"/>
      <c r="BG6799" s="2"/>
      <c r="BH6799" s="2"/>
      <c r="BI6799" s="2"/>
      <c r="BJ6799" s="2"/>
      <c r="BK6799" s="2"/>
      <c r="BL6799" s="2"/>
      <c r="BM6799" s="2"/>
      <c r="BN6799" s="2"/>
      <c r="BO6799" s="2"/>
      <c r="BP6799" s="2"/>
      <c r="BQ6799" s="2"/>
      <c r="BR6799" s="2"/>
      <c r="BS6799" s="2"/>
      <c r="BT6799" s="2"/>
      <c r="BU6799" s="2"/>
      <c r="BV6799" s="2"/>
      <c r="BW6799" s="2"/>
      <c r="BX6799" s="2"/>
      <c r="BY6799" s="2"/>
    </row>
    <row r="6800" spans="38:77" s="11" customFormat="1" x14ac:dyDescent="0.3">
      <c r="AL6800" s="2"/>
      <c r="AM6800" s="2"/>
      <c r="AN6800" s="2"/>
      <c r="AO6800" s="2"/>
      <c r="AP6800" s="2"/>
      <c r="AQ6800" s="2"/>
      <c r="AR6800" s="2"/>
      <c r="AS6800" s="2"/>
      <c r="AT6800" s="2"/>
      <c r="AU6800" s="2"/>
      <c r="AV6800" s="2"/>
      <c r="AW6800" s="2"/>
      <c r="AX6800" s="2"/>
      <c r="AY6800" s="2"/>
      <c r="AZ6800" s="2"/>
      <c r="BA6800" s="2"/>
      <c r="BB6800" s="2"/>
      <c r="BC6800" s="2"/>
      <c r="BD6800" s="2"/>
      <c r="BE6800" s="2"/>
      <c r="BF6800" s="2"/>
      <c r="BG6800" s="2"/>
      <c r="BH6800" s="2"/>
      <c r="BI6800" s="2"/>
      <c r="BJ6800" s="2"/>
      <c r="BK6800" s="2"/>
      <c r="BL6800" s="2"/>
      <c r="BM6800" s="2"/>
      <c r="BN6800" s="2"/>
      <c r="BO6800" s="2"/>
      <c r="BP6800" s="2"/>
      <c r="BQ6800" s="2"/>
      <c r="BR6800" s="2"/>
      <c r="BS6800" s="2"/>
      <c r="BT6800" s="2"/>
      <c r="BU6800" s="2"/>
      <c r="BV6800" s="2"/>
      <c r="BW6800" s="2"/>
      <c r="BX6800" s="2"/>
      <c r="BY6800" s="2"/>
    </row>
    <row r="6801" spans="38:77" s="11" customFormat="1" x14ac:dyDescent="0.3">
      <c r="AL6801" s="2"/>
      <c r="AM6801" s="2"/>
      <c r="AN6801" s="2"/>
      <c r="AO6801" s="2"/>
      <c r="AP6801" s="2"/>
      <c r="AQ6801" s="2"/>
      <c r="AR6801" s="2"/>
      <c r="AS6801" s="2"/>
      <c r="AT6801" s="2"/>
      <c r="AU6801" s="2"/>
      <c r="AV6801" s="2"/>
      <c r="AW6801" s="2"/>
      <c r="AX6801" s="2"/>
      <c r="AY6801" s="2"/>
      <c r="AZ6801" s="2"/>
      <c r="BA6801" s="2"/>
      <c r="BB6801" s="2"/>
      <c r="BC6801" s="2"/>
      <c r="BD6801" s="2"/>
      <c r="BE6801" s="2"/>
      <c r="BF6801" s="2"/>
      <c r="BG6801" s="2"/>
      <c r="BH6801" s="2"/>
      <c r="BI6801" s="2"/>
      <c r="BJ6801" s="2"/>
      <c r="BK6801" s="2"/>
      <c r="BL6801" s="2"/>
      <c r="BM6801" s="2"/>
      <c r="BN6801" s="2"/>
      <c r="BO6801" s="2"/>
      <c r="BP6801" s="2"/>
      <c r="BQ6801" s="2"/>
      <c r="BR6801" s="2"/>
      <c r="BS6801" s="2"/>
      <c r="BT6801" s="2"/>
      <c r="BU6801" s="2"/>
      <c r="BV6801" s="2"/>
      <c r="BW6801" s="2"/>
      <c r="BX6801" s="2"/>
      <c r="BY6801" s="2"/>
    </row>
    <row r="6802" spans="38:77" s="11" customFormat="1" x14ac:dyDescent="0.3">
      <c r="AL6802" s="2"/>
      <c r="AM6802" s="2"/>
      <c r="AN6802" s="2"/>
      <c r="AO6802" s="2"/>
      <c r="AP6802" s="2"/>
      <c r="AQ6802" s="2"/>
      <c r="AR6802" s="2"/>
      <c r="AS6802" s="2"/>
      <c r="AT6802" s="2"/>
      <c r="AU6802" s="2"/>
      <c r="AV6802" s="2"/>
      <c r="AW6802" s="2"/>
      <c r="AX6802" s="2"/>
      <c r="AY6802" s="2"/>
      <c r="AZ6802" s="2"/>
      <c r="BA6802" s="2"/>
      <c r="BB6802" s="2"/>
      <c r="BC6802" s="2"/>
      <c r="BD6802" s="2"/>
      <c r="BE6802" s="2"/>
      <c r="BF6802" s="2"/>
      <c r="BG6802" s="2"/>
      <c r="BH6802" s="2"/>
      <c r="BI6802" s="2"/>
      <c r="BJ6802" s="2"/>
      <c r="BK6802" s="2"/>
      <c r="BL6802" s="2"/>
      <c r="BM6802" s="2"/>
      <c r="BN6802" s="2"/>
      <c r="BO6802" s="2"/>
      <c r="BP6802" s="2"/>
      <c r="BQ6802" s="2"/>
      <c r="BR6802" s="2"/>
      <c r="BS6802" s="2"/>
      <c r="BT6802" s="2"/>
      <c r="BU6802" s="2"/>
      <c r="BV6802" s="2"/>
      <c r="BW6802" s="2"/>
      <c r="BX6802" s="2"/>
      <c r="BY6802" s="2"/>
    </row>
    <row r="6803" spans="38:77" s="11" customFormat="1" x14ac:dyDescent="0.3">
      <c r="AL6803" s="2"/>
      <c r="AM6803" s="2"/>
      <c r="AN6803" s="2"/>
      <c r="AO6803" s="2"/>
      <c r="AP6803" s="2"/>
      <c r="AQ6803" s="2"/>
      <c r="AR6803" s="2"/>
      <c r="AS6803" s="2"/>
      <c r="AT6803" s="2"/>
      <c r="AU6803" s="2"/>
      <c r="AV6803" s="2"/>
      <c r="AW6803" s="2"/>
      <c r="AX6803" s="2"/>
      <c r="AY6803" s="2"/>
      <c r="AZ6803" s="2"/>
      <c r="BA6803" s="2"/>
      <c r="BB6803" s="2"/>
      <c r="BC6803" s="2"/>
      <c r="BD6803" s="2"/>
      <c r="BE6803" s="2"/>
      <c r="BF6803" s="2"/>
      <c r="BG6803" s="2"/>
      <c r="BH6803" s="2"/>
      <c r="BI6803" s="2"/>
      <c r="BJ6803" s="2"/>
      <c r="BK6803" s="2"/>
      <c r="BL6803" s="2"/>
      <c r="BM6803" s="2"/>
      <c r="BN6803" s="2"/>
      <c r="BO6803" s="2"/>
      <c r="BP6803" s="2"/>
      <c r="BQ6803" s="2"/>
      <c r="BR6803" s="2"/>
      <c r="BS6803" s="2"/>
      <c r="BT6803" s="2"/>
      <c r="BU6803" s="2"/>
      <c r="BV6803" s="2"/>
      <c r="BW6803" s="2"/>
      <c r="BX6803" s="2"/>
      <c r="BY6803" s="2"/>
    </row>
    <row r="6804" spans="38:77" s="11" customFormat="1" x14ac:dyDescent="0.3">
      <c r="AL6804" s="2"/>
      <c r="AM6804" s="2"/>
      <c r="AN6804" s="2"/>
      <c r="AO6804" s="2"/>
      <c r="AP6804" s="2"/>
      <c r="AQ6804" s="2"/>
      <c r="AR6804" s="2"/>
      <c r="AS6804" s="2"/>
      <c r="AT6804" s="2"/>
      <c r="AU6804" s="2"/>
      <c r="AV6804" s="2"/>
      <c r="AW6804" s="2"/>
      <c r="AX6804" s="2"/>
      <c r="AY6804" s="2"/>
      <c r="AZ6804" s="2"/>
      <c r="BA6804" s="2"/>
      <c r="BB6804" s="2"/>
      <c r="BC6804" s="2"/>
      <c r="BD6804" s="2"/>
      <c r="BE6804" s="2"/>
      <c r="BF6804" s="2"/>
      <c r="BG6804" s="2"/>
      <c r="BH6804" s="2"/>
      <c r="BI6804" s="2"/>
      <c r="BJ6804" s="2"/>
      <c r="BK6804" s="2"/>
      <c r="BL6804" s="2"/>
      <c r="BM6804" s="2"/>
      <c r="BN6804" s="2"/>
      <c r="BO6804" s="2"/>
      <c r="BP6804" s="2"/>
      <c r="BQ6804" s="2"/>
      <c r="BR6804" s="2"/>
      <c r="BS6804" s="2"/>
      <c r="BT6804" s="2"/>
      <c r="BU6804" s="2"/>
      <c r="BV6804" s="2"/>
      <c r="BW6804" s="2"/>
      <c r="BX6804" s="2"/>
      <c r="BY6804" s="2"/>
    </row>
    <row r="6805" spans="38:77" s="11" customFormat="1" x14ac:dyDescent="0.3">
      <c r="AL6805" s="2"/>
      <c r="AM6805" s="2"/>
      <c r="AN6805" s="2"/>
      <c r="AO6805" s="2"/>
      <c r="AP6805" s="2"/>
      <c r="AQ6805" s="2"/>
      <c r="AR6805" s="2"/>
      <c r="AS6805" s="2"/>
      <c r="AT6805" s="2"/>
      <c r="AU6805" s="2"/>
      <c r="AV6805" s="2"/>
      <c r="AW6805" s="2"/>
      <c r="AX6805" s="2"/>
      <c r="AY6805" s="2"/>
      <c r="AZ6805" s="2"/>
      <c r="BA6805" s="2"/>
      <c r="BB6805" s="2"/>
      <c r="BC6805" s="2"/>
      <c r="BD6805" s="2"/>
      <c r="BE6805" s="2"/>
      <c r="BF6805" s="2"/>
      <c r="BG6805" s="2"/>
      <c r="BH6805" s="2"/>
      <c r="BI6805" s="2"/>
      <c r="BJ6805" s="2"/>
      <c r="BK6805" s="2"/>
      <c r="BL6805" s="2"/>
      <c r="BM6805" s="2"/>
      <c r="BN6805" s="2"/>
      <c r="BO6805" s="2"/>
      <c r="BP6805" s="2"/>
      <c r="BQ6805" s="2"/>
      <c r="BR6805" s="2"/>
      <c r="BS6805" s="2"/>
      <c r="BT6805" s="2"/>
      <c r="BU6805" s="2"/>
      <c r="BV6805" s="2"/>
      <c r="BW6805" s="2"/>
      <c r="BX6805" s="2"/>
      <c r="BY6805" s="2"/>
    </row>
    <row r="6806" spans="38:77" s="11" customFormat="1" x14ac:dyDescent="0.3">
      <c r="AL6806" s="2"/>
      <c r="AM6806" s="2"/>
      <c r="AN6806" s="2"/>
      <c r="AO6806" s="2"/>
      <c r="AP6806" s="2"/>
      <c r="AQ6806" s="2"/>
      <c r="AR6806" s="2"/>
      <c r="AS6806" s="2"/>
      <c r="AT6806" s="2"/>
      <c r="AU6806" s="2"/>
      <c r="AV6806" s="2"/>
      <c r="AW6806" s="2"/>
      <c r="AX6806" s="2"/>
      <c r="AY6806" s="2"/>
      <c r="AZ6806" s="2"/>
      <c r="BA6806" s="2"/>
      <c r="BB6806" s="2"/>
      <c r="BC6806" s="2"/>
      <c r="BD6806" s="2"/>
      <c r="BE6806" s="2"/>
      <c r="BF6806" s="2"/>
      <c r="BG6806" s="2"/>
      <c r="BH6806" s="2"/>
      <c r="BI6806" s="2"/>
      <c r="BJ6806" s="2"/>
      <c r="BK6806" s="2"/>
      <c r="BL6806" s="2"/>
      <c r="BM6806" s="2"/>
      <c r="BN6806" s="2"/>
      <c r="BO6806" s="2"/>
      <c r="BP6806" s="2"/>
      <c r="BQ6806" s="2"/>
      <c r="BR6806" s="2"/>
      <c r="BS6806" s="2"/>
      <c r="BT6806" s="2"/>
      <c r="BU6806" s="2"/>
      <c r="BV6806" s="2"/>
      <c r="BW6806" s="2"/>
      <c r="BX6806" s="2"/>
      <c r="BY6806" s="2"/>
    </row>
    <row r="6807" spans="38:77" s="11" customFormat="1" x14ac:dyDescent="0.3">
      <c r="AL6807" s="2"/>
      <c r="AM6807" s="2"/>
      <c r="AN6807" s="2"/>
      <c r="AO6807" s="2"/>
      <c r="AP6807" s="2"/>
      <c r="AQ6807" s="2"/>
      <c r="AR6807" s="2"/>
      <c r="AS6807" s="2"/>
      <c r="AT6807" s="2"/>
      <c r="AU6807" s="2"/>
      <c r="AV6807" s="2"/>
      <c r="AW6807" s="2"/>
      <c r="AX6807" s="2"/>
      <c r="AY6807" s="2"/>
      <c r="AZ6807" s="2"/>
      <c r="BA6807" s="2"/>
      <c r="BB6807" s="2"/>
      <c r="BC6807" s="2"/>
      <c r="BD6807" s="2"/>
      <c r="BE6807" s="2"/>
      <c r="BF6807" s="2"/>
      <c r="BG6807" s="2"/>
      <c r="BH6807" s="2"/>
      <c r="BI6807" s="2"/>
      <c r="BJ6807" s="2"/>
      <c r="BK6807" s="2"/>
      <c r="BL6807" s="2"/>
      <c r="BM6807" s="2"/>
      <c r="BN6807" s="2"/>
      <c r="BO6807" s="2"/>
      <c r="BP6807" s="2"/>
      <c r="BQ6807" s="2"/>
      <c r="BR6807" s="2"/>
      <c r="BS6807" s="2"/>
      <c r="BT6807" s="2"/>
      <c r="BU6807" s="2"/>
      <c r="BV6807" s="2"/>
      <c r="BW6807" s="2"/>
      <c r="BX6807" s="2"/>
      <c r="BY6807" s="2"/>
    </row>
    <row r="6808" spans="38:77" s="11" customFormat="1" x14ac:dyDescent="0.3">
      <c r="AL6808" s="2"/>
      <c r="AM6808" s="2"/>
      <c r="AN6808" s="2"/>
      <c r="AO6808" s="2"/>
      <c r="AP6808" s="2"/>
      <c r="AQ6808" s="2"/>
      <c r="AR6808" s="2"/>
      <c r="AS6808" s="2"/>
      <c r="AT6808" s="2"/>
      <c r="AU6808" s="2"/>
      <c r="AV6808" s="2"/>
      <c r="AW6808" s="2"/>
      <c r="AX6808" s="2"/>
      <c r="AY6808" s="2"/>
      <c r="AZ6808" s="2"/>
      <c r="BA6808" s="2"/>
      <c r="BB6808" s="2"/>
      <c r="BC6808" s="2"/>
      <c r="BD6808" s="2"/>
      <c r="BE6808" s="2"/>
      <c r="BF6808" s="2"/>
      <c r="BG6808" s="2"/>
      <c r="BH6808" s="2"/>
      <c r="BI6808" s="2"/>
      <c r="BJ6808" s="2"/>
      <c r="BK6808" s="2"/>
      <c r="BL6808" s="2"/>
      <c r="BM6808" s="2"/>
      <c r="BN6808" s="2"/>
      <c r="BO6808" s="2"/>
      <c r="BP6808" s="2"/>
      <c r="BQ6808" s="2"/>
      <c r="BR6808" s="2"/>
      <c r="BS6808" s="2"/>
      <c r="BT6808" s="2"/>
      <c r="BU6808" s="2"/>
      <c r="BV6808" s="2"/>
      <c r="BW6808" s="2"/>
      <c r="BX6808" s="2"/>
      <c r="BY6808" s="2"/>
    </row>
    <row r="6809" spans="38:77" s="11" customFormat="1" x14ac:dyDescent="0.3">
      <c r="AL6809" s="2"/>
      <c r="AM6809" s="2"/>
      <c r="AN6809" s="2"/>
      <c r="AO6809" s="2"/>
      <c r="AP6809" s="2"/>
      <c r="AQ6809" s="2"/>
      <c r="AR6809" s="2"/>
      <c r="AS6809" s="2"/>
      <c r="AT6809" s="2"/>
      <c r="AU6809" s="2"/>
      <c r="AV6809" s="2"/>
      <c r="AW6809" s="2"/>
      <c r="AX6809" s="2"/>
      <c r="AY6809" s="2"/>
      <c r="AZ6809" s="2"/>
      <c r="BA6809" s="2"/>
      <c r="BB6809" s="2"/>
      <c r="BC6809" s="2"/>
      <c r="BD6809" s="2"/>
      <c r="BE6809" s="2"/>
      <c r="BF6809" s="2"/>
      <c r="BG6809" s="2"/>
      <c r="BH6809" s="2"/>
      <c r="BI6809" s="2"/>
      <c r="BJ6809" s="2"/>
      <c r="BK6809" s="2"/>
      <c r="BL6809" s="2"/>
      <c r="BM6809" s="2"/>
      <c r="BN6809" s="2"/>
      <c r="BO6809" s="2"/>
      <c r="BP6809" s="2"/>
      <c r="BQ6809" s="2"/>
      <c r="BR6809" s="2"/>
      <c r="BS6809" s="2"/>
      <c r="BT6809" s="2"/>
      <c r="BU6809" s="2"/>
      <c r="BV6809" s="2"/>
      <c r="BW6809" s="2"/>
      <c r="BX6809" s="2"/>
      <c r="BY6809" s="2"/>
    </row>
    <row r="6810" spans="38:77" s="11" customFormat="1" x14ac:dyDescent="0.3">
      <c r="AL6810" s="2"/>
      <c r="AM6810" s="2"/>
      <c r="AN6810" s="2"/>
      <c r="AO6810" s="2"/>
      <c r="AP6810" s="2"/>
      <c r="AQ6810" s="2"/>
      <c r="AR6810" s="2"/>
      <c r="AS6810" s="2"/>
      <c r="AT6810" s="2"/>
      <c r="AU6810" s="2"/>
      <c r="AV6810" s="2"/>
      <c r="AW6810" s="2"/>
      <c r="AX6810" s="2"/>
      <c r="AY6810" s="2"/>
      <c r="AZ6810" s="2"/>
      <c r="BA6810" s="2"/>
      <c r="BB6810" s="2"/>
      <c r="BC6810" s="2"/>
      <c r="BD6810" s="2"/>
      <c r="BE6810" s="2"/>
      <c r="BF6810" s="2"/>
      <c r="BG6810" s="2"/>
      <c r="BH6810" s="2"/>
      <c r="BI6810" s="2"/>
      <c r="BJ6810" s="2"/>
      <c r="BK6810" s="2"/>
      <c r="BL6810" s="2"/>
      <c r="BM6810" s="2"/>
      <c r="BN6810" s="2"/>
      <c r="BO6810" s="2"/>
      <c r="BP6810" s="2"/>
      <c r="BQ6810" s="2"/>
      <c r="BR6810" s="2"/>
      <c r="BS6810" s="2"/>
      <c r="BT6810" s="2"/>
      <c r="BU6810" s="2"/>
      <c r="BV6810" s="2"/>
      <c r="BW6810" s="2"/>
      <c r="BX6810" s="2"/>
      <c r="BY6810" s="2"/>
    </row>
    <row r="6811" spans="38:77" s="11" customFormat="1" x14ac:dyDescent="0.3">
      <c r="AL6811" s="2"/>
      <c r="AM6811" s="2"/>
      <c r="AN6811" s="2"/>
      <c r="AO6811" s="2"/>
      <c r="AP6811" s="2"/>
      <c r="AQ6811" s="2"/>
      <c r="AR6811" s="2"/>
      <c r="AS6811" s="2"/>
      <c r="AT6811" s="2"/>
      <c r="AU6811" s="2"/>
      <c r="AV6811" s="2"/>
      <c r="AW6811" s="2"/>
      <c r="AX6811" s="2"/>
      <c r="AY6811" s="2"/>
      <c r="AZ6811" s="2"/>
      <c r="BA6811" s="2"/>
      <c r="BB6811" s="2"/>
      <c r="BC6811" s="2"/>
      <c r="BD6811" s="2"/>
      <c r="BE6811" s="2"/>
      <c r="BF6811" s="2"/>
      <c r="BG6811" s="2"/>
      <c r="BH6811" s="2"/>
      <c r="BI6811" s="2"/>
      <c r="BJ6811" s="2"/>
      <c r="BK6811" s="2"/>
      <c r="BL6811" s="2"/>
      <c r="BM6811" s="2"/>
      <c r="BN6811" s="2"/>
      <c r="BO6811" s="2"/>
      <c r="BP6811" s="2"/>
      <c r="BQ6811" s="2"/>
      <c r="BR6811" s="2"/>
      <c r="BS6811" s="2"/>
      <c r="BT6811" s="2"/>
      <c r="BU6811" s="2"/>
      <c r="BV6811" s="2"/>
      <c r="BW6811" s="2"/>
      <c r="BX6811" s="2"/>
      <c r="BY6811" s="2"/>
    </row>
    <row r="6812" spans="38:77" s="11" customFormat="1" x14ac:dyDescent="0.3">
      <c r="AL6812" s="2"/>
      <c r="AM6812" s="2"/>
      <c r="AN6812" s="2"/>
      <c r="AO6812" s="2"/>
      <c r="AP6812" s="2"/>
      <c r="AQ6812" s="2"/>
      <c r="AR6812" s="2"/>
      <c r="AS6812" s="2"/>
      <c r="AT6812" s="2"/>
      <c r="AU6812" s="2"/>
      <c r="AV6812" s="2"/>
      <c r="AW6812" s="2"/>
      <c r="AX6812" s="2"/>
      <c r="AY6812" s="2"/>
      <c r="AZ6812" s="2"/>
      <c r="BA6812" s="2"/>
      <c r="BB6812" s="2"/>
      <c r="BC6812" s="2"/>
      <c r="BD6812" s="2"/>
      <c r="BE6812" s="2"/>
      <c r="BF6812" s="2"/>
      <c r="BG6812" s="2"/>
      <c r="BH6812" s="2"/>
      <c r="BI6812" s="2"/>
      <c r="BJ6812" s="2"/>
      <c r="BK6812" s="2"/>
      <c r="BL6812" s="2"/>
      <c r="BM6812" s="2"/>
      <c r="BN6812" s="2"/>
      <c r="BO6812" s="2"/>
      <c r="BP6812" s="2"/>
      <c r="BQ6812" s="2"/>
      <c r="BR6812" s="2"/>
      <c r="BS6812" s="2"/>
      <c r="BT6812" s="2"/>
      <c r="BU6812" s="2"/>
      <c r="BV6812" s="2"/>
      <c r="BW6812" s="2"/>
      <c r="BX6812" s="2"/>
      <c r="BY6812" s="2"/>
    </row>
    <row r="6813" spans="38:77" s="11" customFormat="1" x14ac:dyDescent="0.3">
      <c r="AL6813" s="2"/>
      <c r="AM6813" s="2"/>
      <c r="AN6813" s="2"/>
      <c r="AO6813" s="2"/>
      <c r="AP6813" s="2"/>
      <c r="AQ6813" s="2"/>
      <c r="AR6813" s="2"/>
      <c r="AS6813" s="2"/>
      <c r="AT6813" s="2"/>
      <c r="AU6813" s="2"/>
      <c r="AV6813" s="2"/>
      <c r="AW6813" s="2"/>
      <c r="AX6813" s="2"/>
      <c r="AY6813" s="2"/>
      <c r="AZ6813" s="2"/>
      <c r="BA6813" s="2"/>
      <c r="BB6813" s="2"/>
      <c r="BC6813" s="2"/>
      <c r="BD6813" s="2"/>
      <c r="BE6813" s="2"/>
      <c r="BF6813" s="2"/>
      <c r="BG6813" s="2"/>
      <c r="BH6813" s="2"/>
      <c r="BI6813" s="2"/>
      <c r="BJ6813" s="2"/>
      <c r="BK6813" s="2"/>
      <c r="BL6813" s="2"/>
      <c r="BM6813" s="2"/>
      <c r="BN6813" s="2"/>
      <c r="BO6813" s="2"/>
      <c r="BP6813" s="2"/>
      <c r="BQ6813" s="2"/>
      <c r="BR6813" s="2"/>
      <c r="BS6813" s="2"/>
      <c r="BT6813" s="2"/>
      <c r="BU6813" s="2"/>
      <c r="BV6813" s="2"/>
      <c r="BW6813" s="2"/>
      <c r="BX6813" s="2"/>
      <c r="BY6813" s="2"/>
    </row>
    <row r="6814" spans="38:77" s="11" customFormat="1" x14ac:dyDescent="0.3">
      <c r="AL6814" s="2"/>
      <c r="AM6814" s="2"/>
      <c r="AN6814" s="2"/>
      <c r="AO6814" s="2"/>
      <c r="AP6814" s="2"/>
      <c r="AQ6814" s="2"/>
      <c r="AR6814" s="2"/>
      <c r="AS6814" s="2"/>
      <c r="AT6814" s="2"/>
      <c r="AU6814" s="2"/>
      <c r="AV6814" s="2"/>
      <c r="AW6814" s="2"/>
      <c r="AX6814" s="2"/>
      <c r="AY6814" s="2"/>
      <c r="AZ6814" s="2"/>
      <c r="BA6814" s="2"/>
      <c r="BB6814" s="2"/>
      <c r="BC6814" s="2"/>
      <c r="BD6814" s="2"/>
      <c r="BE6814" s="2"/>
      <c r="BF6814" s="2"/>
      <c r="BG6814" s="2"/>
      <c r="BH6814" s="2"/>
      <c r="BI6814" s="2"/>
      <c r="BJ6814" s="2"/>
      <c r="BK6814" s="2"/>
      <c r="BL6814" s="2"/>
      <c r="BM6814" s="2"/>
      <c r="BN6814" s="2"/>
      <c r="BO6814" s="2"/>
      <c r="BP6814" s="2"/>
      <c r="BQ6814" s="2"/>
      <c r="BR6814" s="2"/>
      <c r="BS6814" s="2"/>
      <c r="BT6814" s="2"/>
      <c r="BU6814" s="2"/>
      <c r="BV6814" s="2"/>
      <c r="BW6814" s="2"/>
      <c r="BX6814" s="2"/>
      <c r="BY6814" s="2"/>
    </row>
    <row r="6815" spans="38:77" s="11" customFormat="1" x14ac:dyDescent="0.3">
      <c r="AL6815" s="2"/>
      <c r="AM6815" s="2"/>
      <c r="AN6815" s="2"/>
      <c r="AO6815" s="2"/>
      <c r="AP6815" s="2"/>
      <c r="AQ6815" s="2"/>
      <c r="AR6815" s="2"/>
      <c r="AS6815" s="2"/>
      <c r="AT6815" s="2"/>
      <c r="AU6815" s="2"/>
      <c r="AV6815" s="2"/>
      <c r="AW6815" s="2"/>
      <c r="AX6815" s="2"/>
      <c r="AY6815" s="2"/>
      <c r="AZ6815" s="2"/>
      <c r="BA6815" s="2"/>
      <c r="BB6815" s="2"/>
      <c r="BC6815" s="2"/>
      <c r="BD6815" s="2"/>
      <c r="BE6815" s="2"/>
      <c r="BF6815" s="2"/>
      <c r="BG6815" s="2"/>
      <c r="BH6815" s="2"/>
      <c r="BI6815" s="2"/>
      <c r="BJ6815" s="2"/>
      <c r="BK6815" s="2"/>
      <c r="BL6815" s="2"/>
      <c r="BM6815" s="2"/>
      <c r="BN6815" s="2"/>
      <c r="BO6815" s="2"/>
      <c r="BP6815" s="2"/>
      <c r="BQ6815" s="2"/>
      <c r="BR6815" s="2"/>
      <c r="BS6815" s="2"/>
      <c r="BT6815" s="2"/>
      <c r="BU6815" s="2"/>
      <c r="BV6815" s="2"/>
      <c r="BW6815" s="2"/>
      <c r="BX6815" s="2"/>
      <c r="BY6815" s="2"/>
    </row>
    <row r="6816" spans="38:77" s="11" customFormat="1" x14ac:dyDescent="0.3">
      <c r="AL6816" s="2"/>
      <c r="AM6816" s="2"/>
      <c r="AN6816" s="2"/>
      <c r="AO6816" s="2"/>
      <c r="AP6816" s="2"/>
      <c r="AQ6816" s="2"/>
      <c r="AR6816" s="2"/>
      <c r="AS6816" s="2"/>
      <c r="AT6816" s="2"/>
      <c r="AU6816" s="2"/>
      <c r="AV6816" s="2"/>
      <c r="AW6816" s="2"/>
      <c r="AX6816" s="2"/>
      <c r="AY6816" s="2"/>
      <c r="AZ6816" s="2"/>
      <c r="BA6816" s="2"/>
      <c r="BB6816" s="2"/>
      <c r="BC6816" s="2"/>
      <c r="BD6816" s="2"/>
      <c r="BE6816" s="2"/>
      <c r="BF6816" s="2"/>
      <c r="BG6816" s="2"/>
      <c r="BH6816" s="2"/>
      <c r="BI6816" s="2"/>
      <c r="BJ6816" s="2"/>
      <c r="BK6816" s="2"/>
      <c r="BL6816" s="2"/>
      <c r="BM6816" s="2"/>
      <c r="BN6816" s="2"/>
      <c r="BO6816" s="2"/>
      <c r="BP6816" s="2"/>
      <c r="BQ6816" s="2"/>
      <c r="BR6816" s="2"/>
      <c r="BS6816" s="2"/>
      <c r="BT6816" s="2"/>
      <c r="BU6816" s="2"/>
      <c r="BV6816" s="2"/>
      <c r="BW6816" s="2"/>
      <c r="BX6816" s="2"/>
      <c r="BY6816" s="2"/>
    </row>
    <row r="6817" spans="38:77" s="11" customFormat="1" x14ac:dyDescent="0.3">
      <c r="AL6817" s="2"/>
      <c r="AM6817" s="2"/>
      <c r="AN6817" s="2"/>
      <c r="AO6817" s="2"/>
      <c r="AP6817" s="2"/>
      <c r="AQ6817" s="2"/>
      <c r="AR6817" s="2"/>
      <c r="AS6817" s="2"/>
      <c r="AT6817" s="2"/>
      <c r="AU6817" s="2"/>
      <c r="AV6817" s="2"/>
      <c r="AW6817" s="2"/>
      <c r="AX6817" s="2"/>
      <c r="AY6817" s="2"/>
      <c r="AZ6817" s="2"/>
      <c r="BA6817" s="2"/>
      <c r="BB6817" s="2"/>
      <c r="BC6817" s="2"/>
      <c r="BD6817" s="2"/>
      <c r="BE6817" s="2"/>
      <c r="BF6817" s="2"/>
      <c r="BG6817" s="2"/>
      <c r="BH6817" s="2"/>
      <c r="BI6817" s="2"/>
      <c r="BJ6817" s="2"/>
      <c r="BK6817" s="2"/>
      <c r="BL6817" s="2"/>
      <c r="BM6817" s="2"/>
      <c r="BN6817" s="2"/>
      <c r="BO6817" s="2"/>
      <c r="BP6817" s="2"/>
      <c r="BQ6817" s="2"/>
      <c r="BR6817" s="2"/>
      <c r="BS6817" s="2"/>
      <c r="BT6817" s="2"/>
      <c r="BU6817" s="2"/>
      <c r="BV6817" s="2"/>
      <c r="BW6817" s="2"/>
      <c r="BX6817" s="2"/>
      <c r="BY6817" s="2"/>
    </row>
    <row r="6818" spans="38:77" s="11" customFormat="1" x14ac:dyDescent="0.3">
      <c r="AL6818" s="2"/>
      <c r="AM6818" s="2"/>
      <c r="AN6818" s="2"/>
      <c r="AO6818" s="2"/>
      <c r="AP6818" s="2"/>
      <c r="AQ6818" s="2"/>
      <c r="AR6818" s="2"/>
      <c r="AS6818" s="2"/>
      <c r="AT6818" s="2"/>
      <c r="AU6818" s="2"/>
      <c r="AV6818" s="2"/>
      <c r="AW6818" s="2"/>
      <c r="AX6818" s="2"/>
      <c r="AY6818" s="2"/>
      <c r="AZ6818" s="2"/>
      <c r="BA6818" s="2"/>
      <c r="BB6818" s="2"/>
      <c r="BC6818" s="2"/>
      <c r="BD6818" s="2"/>
      <c r="BE6818" s="2"/>
      <c r="BF6818" s="2"/>
      <c r="BG6818" s="2"/>
      <c r="BH6818" s="2"/>
      <c r="BI6818" s="2"/>
      <c r="BJ6818" s="2"/>
      <c r="BK6818" s="2"/>
      <c r="BL6818" s="2"/>
      <c r="BM6818" s="2"/>
      <c r="BN6818" s="2"/>
      <c r="BO6818" s="2"/>
      <c r="BP6818" s="2"/>
      <c r="BQ6818" s="2"/>
      <c r="BR6818" s="2"/>
      <c r="BS6818" s="2"/>
      <c r="BT6818" s="2"/>
      <c r="BU6818" s="2"/>
      <c r="BV6818" s="2"/>
      <c r="BW6818" s="2"/>
      <c r="BX6818" s="2"/>
      <c r="BY6818" s="2"/>
    </row>
    <row r="6819" spans="38:77" s="11" customFormat="1" x14ac:dyDescent="0.3">
      <c r="AL6819" s="2"/>
      <c r="AM6819" s="2"/>
      <c r="AN6819" s="2"/>
      <c r="AO6819" s="2"/>
      <c r="AP6819" s="2"/>
      <c r="AQ6819" s="2"/>
      <c r="AR6819" s="2"/>
      <c r="AS6819" s="2"/>
      <c r="AT6819" s="2"/>
      <c r="AU6819" s="2"/>
      <c r="AV6819" s="2"/>
      <c r="AW6819" s="2"/>
      <c r="AX6819" s="2"/>
      <c r="AY6819" s="2"/>
      <c r="AZ6819" s="2"/>
      <c r="BA6819" s="2"/>
      <c r="BB6819" s="2"/>
      <c r="BC6819" s="2"/>
      <c r="BD6819" s="2"/>
      <c r="BE6819" s="2"/>
      <c r="BF6819" s="2"/>
      <c r="BG6819" s="2"/>
      <c r="BH6819" s="2"/>
      <c r="BI6819" s="2"/>
      <c r="BJ6819" s="2"/>
      <c r="BK6819" s="2"/>
      <c r="BL6819" s="2"/>
      <c r="BM6819" s="2"/>
      <c r="BN6819" s="2"/>
      <c r="BO6819" s="2"/>
      <c r="BP6819" s="2"/>
      <c r="BQ6819" s="2"/>
      <c r="BR6819" s="2"/>
      <c r="BS6819" s="2"/>
      <c r="BT6819" s="2"/>
      <c r="BU6819" s="2"/>
      <c r="BV6819" s="2"/>
      <c r="BW6819" s="2"/>
      <c r="BX6819" s="2"/>
      <c r="BY6819" s="2"/>
    </row>
    <row r="6820" spans="38:77" s="11" customFormat="1" x14ac:dyDescent="0.3">
      <c r="AL6820" s="2"/>
      <c r="AM6820" s="2"/>
      <c r="AN6820" s="2"/>
      <c r="AO6820" s="2"/>
      <c r="AP6820" s="2"/>
      <c r="AQ6820" s="2"/>
      <c r="AR6820" s="2"/>
      <c r="AS6820" s="2"/>
      <c r="AT6820" s="2"/>
      <c r="AU6820" s="2"/>
      <c r="AV6820" s="2"/>
      <c r="AW6820" s="2"/>
      <c r="AX6820" s="2"/>
      <c r="AY6820" s="2"/>
      <c r="AZ6820" s="2"/>
      <c r="BA6820" s="2"/>
      <c r="BB6820" s="2"/>
      <c r="BC6820" s="2"/>
      <c r="BD6820" s="2"/>
      <c r="BE6820" s="2"/>
      <c r="BF6820" s="2"/>
      <c r="BG6820" s="2"/>
      <c r="BH6820" s="2"/>
      <c r="BI6820" s="2"/>
      <c r="BJ6820" s="2"/>
      <c r="BK6820" s="2"/>
      <c r="BL6820" s="2"/>
      <c r="BM6820" s="2"/>
      <c r="BN6820" s="2"/>
      <c r="BO6820" s="2"/>
      <c r="BP6820" s="2"/>
      <c r="BQ6820" s="2"/>
      <c r="BR6820" s="2"/>
      <c r="BS6820" s="2"/>
      <c r="BT6820" s="2"/>
      <c r="BU6820" s="2"/>
      <c r="BV6820" s="2"/>
      <c r="BW6820" s="2"/>
      <c r="BX6820" s="2"/>
      <c r="BY6820" s="2"/>
    </row>
    <row r="6821" spans="38:77" s="11" customFormat="1" x14ac:dyDescent="0.3">
      <c r="AL6821" s="2"/>
      <c r="AM6821" s="2"/>
      <c r="AN6821" s="2"/>
      <c r="AO6821" s="2"/>
      <c r="AP6821" s="2"/>
      <c r="AQ6821" s="2"/>
      <c r="AR6821" s="2"/>
      <c r="AS6821" s="2"/>
      <c r="AT6821" s="2"/>
      <c r="AU6821" s="2"/>
      <c r="AV6821" s="2"/>
      <c r="AW6821" s="2"/>
      <c r="AX6821" s="2"/>
      <c r="AY6821" s="2"/>
      <c r="AZ6821" s="2"/>
      <c r="BA6821" s="2"/>
      <c r="BB6821" s="2"/>
      <c r="BC6821" s="2"/>
      <c r="BD6821" s="2"/>
      <c r="BE6821" s="2"/>
      <c r="BF6821" s="2"/>
      <c r="BG6821" s="2"/>
      <c r="BH6821" s="2"/>
      <c r="BI6821" s="2"/>
      <c r="BJ6821" s="2"/>
      <c r="BK6821" s="2"/>
      <c r="BL6821" s="2"/>
      <c r="BM6821" s="2"/>
      <c r="BN6821" s="2"/>
      <c r="BO6821" s="2"/>
      <c r="BP6821" s="2"/>
      <c r="BQ6821" s="2"/>
      <c r="BR6821" s="2"/>
      <c r="BS6821" s="2"/>
      <c r="BT6821" s="2"/>
      <c r="BU6821" s="2"/>
      <c r="BV6821" s="2"/>
      <c r="BW6821" s="2"/>
      <c r="BX6821" s="2"/>
      <c r="BY6821" s="2"/>
    </row>
    <row r="6822" spans="38:77" s="11" customFormat="1" x14ac:dyDescent="0.3">
      <c r="AL6822" s="2"/>
      <c r="AM6822" s="2"/>
      <c r="AN6822" s="2"/>
      <c r="AO6822" s="2"/>
      <c r="AP6822" s="2"/>
      <c r="AQ6822" s="2"/>
      <c r="AR6822" s="2"/>
      <c r="AS6822" s="2"/>
      <c r="AT6822" s="2"/>
      <c r="AU6822" s="2"/>
      <c r="AV6822" s="2"/>
      <c r="AW6822" s="2"/>
      <c r="AX6822" s="2"/>
      <c r="AY6822" s="2"/>
      <c r="AZ6822" s="2"/>
      <c r="BA6822" s="2"/>
      <c r="BB6822" s="2"/>
      <c r="BC6822" s="2"/>
      <c r="BD6822" s="2"/>
      <c r="BE6822" s="2"/>
      <c r="BF6822" s="2"/>
      <c r="BG6822" s="2"/>
      <c r="BH6822" s="2"/>
      <c r="BI6822" s="2"/>
      <c r="BJ6822" s="2"/>
      <c r="BK6822" s="2"/>
      <c r="BL6822" s="2"/>
      <c r="BM6822" s="2"/>
      <c r="BN6822" s="2"/>
      <c r="BO6822" s="2"/>
      <c r="BP6822" s="2"/>
      <c r="BQ6822" s="2"/>
      <c r="BR6822" s="2"/>
      <c r="BS6822" s="2"/>
      <c r="BT6822" s="2"/>
      <c r="BU6822" s="2"/>
      <c r="BV6822" s="2"/>
      <c r="BW6822" s="2"/>
      <c r="BX6822" s="2"/>
      <c r="BY6822" s="2"/>
    </row>
    <row r="6823" spans="38:77" s="11" customFormat="1" x14ac:dyDescent="0.3">
      <c r="AL6823" s="2"/>
      <c r="AM6823" s="2"/>
      <c r="AN6823" s="2"/>
      <c r="AO6823" s="2"/>
      <c r="AP6823" s="2"/>
      <c r="AQ6823" s="2"/>
      <c r="AR6823" s="2"/>
      <c r="AS6823" s="2"/>
      <c r="AT6823" s="2"/>
      <c r="AU6823" s="2"/>
      <c r="AV6823" s="2"/>
      <c r="AW6823" s="2"/>
      <c r="AX6823" s="2"/>
      <c r="AY6823" s="2"/>
      <c r="AZ6823" s="2"/>
      <c r="BA6823" s="2"/>
      <c r="BB6823" s="2"/>
      <c r="BC6823" s="2"/>
      <c r="BD6823" s="2"/>
      <c r="BE6823" s="2"/>
      <c r="BF6823" s="2"/>
      <c r="BG6823" s="2"/>
      <c r="BH6823" s="2"/>
      <c r="BI6823" s="2"/>
      <c r="BJ6823" s="2"/>
      <c r="BK6823" s="2"/>
      <c r="BL6823" s="2"/>
      <c r="BM6823" s="2"/>
      <c r="BN6823" s="2"/>
      <c r="BO6823" s="2"/>
      <c r="BP6823" s="2"/>
      <c r="BQ6823" s="2"/>
      <c r="BR6823" s="2"/>
      <c r="BS6823" s="2"/>
      <c r="BT6823" s="2"/>
      <c r="BU6823" s="2"/>
      <c r="BV6823" s="2"/>
      <c r="BW6823" s="2"/>
      <c r="BX6823" s="2"/>
      <c r="BY6823" s="2"/>
    </row>
    <row r="6824" spans="38:77" s="11" customFormat="1" x14ac:dyDescent="0.3">
      <c r="AL6824" s="2"/>
      <c r="AM6824" s="2"/>
      <c r="AN6824" s="2"/>
      <c r="AO6824" s="2"/>
      <c r="AP6824" s="2"/>
      <c r="AQ6824" s="2"/>
      <c r="AR6824" s="2"/>
      <c r="AS6824" s="2"/>
      <c r="AT6824" s="2"/>
      <c r="AU6824" s="2"/>
      <c r="AV6824" s="2"/>
      <c r="AW6824" s="2"/>
      <c r="AX6824" s="2"/>
      <c r="AY6824" s="2"/>
      <c r="AZ6824" s="2"/>
      <c r="BA6824" s="2"/>
      <c r="BB6824" s="2"/>
      <c r="BC6824" s="2"/>
      <c r="BD6824" s="2"/>
      <c r="BE6824" s="2"/>
      <c r="BF6824" s="2"/>
      <c r="BG6824" s="2"/>
      <c r="BH6824" s="2"/>
      <c r="BI6824" s="2"/>
      <c r="BJ6824" s="2"/>
      <c r="BK6824" s="2"/>
      <c r="BL6824" s="2"/>
      <c r="BM6824" s="2"/>
      <c r="BN6824" s="2"/>
      <c r="BO6824" s="2"/>
      <c r="BP6824" s="2"/>
      <c r="BQ6824" s="2"/>
      <c r="BR6824" s="2"/>
      <c r="BS6824" s="2"/>
      <c r="BT6824" s="2"/>
      <c r="BU6824" s="2"/>
      <c r="BV6824" s="2"/>
      <c r="BW6824" s="2"/>
      <c r="BX6824" s="2"/>
      <c r="BY6824" s="2"/>
    </row>
    <row r="6825" spans="38:77" s="11" customFormat="1" x14ac:dyDescent="0.3">
      <c r="AL6825" s="2"/>
      <c r="AM6825" s="2"/>
      <c r="AN6825" s="2"/>
      <c r="AO6825" s="2"/>
      <c r="AP6825" s="2"/>
      <c r="AQ6825" s="2"/>
      <c r="AR6825" s="2"/>
      <c r="AS6825" s="2"/>
      <c r="AT6825" s="2"/>
      <c r="AU6825" s="2"/>
      <c r="AV6825" s="2"/>
      <c r="AW6825" s="2"/>
      <c r="AX6825" s="2"/>
      <c r="AY6825" s="2"/>
      <c r="AZ6825" s="2"/>
      <c r="BA6825" s="2"/>
      <c r="BB6825" s="2"/>
      <c r="BC6825" s="2"/>
      <c r="BD6825" s="2"/>
      <c r="BE6825" s="2"/>
      <c r="BF6825" s="2"/>
      <c r="BG6825" s="2"/>
      <c r="BH6825" s="2"/>
      <c r="BI6825" s="2"/>
      <c r="BJ6825" s="2"/>
      <c r="BK6825" s="2"/>
      <c r="BL6825" s="2"/>
      <c r="BM6825" s="2"/>
      <c r="BN6825" s="2"/>
      <c r="BO6825" s="2"/>
      <c r="BP6825" s="2"/>
      <c r="BQ6825" s="2"/>
      <c r="BR6825" s="2"/>
      <c r="BS6825" s="2"/>
      <c r="BT6825" s="2"/>
      <c r="BU6825" s="2"/>
      <c r="BV6825" s="2"/>
      <c r="BW6825" s="2"/>
      <c r="BX6825" s="2"/>
      <c r="BY6825" s="2"/>
    </row>
    <row r="6826" spans="38:77" s="11" customFormat="1" x14ac:dyDescent="0.3">
      <c r="AL6826" s="2"/>
      <c r="AM6826" s="2"/>
      <c r="AN6826" s="2"/>
      <c r="AO6826" s="2"/>
      <c r="AP6826" s="2"/>
      <c r="AQ6826" s="2"/>
      <c r="AR6826" s="2"/>
      <c r="AS6826" s="2"/>
      <c r="AT6826" s="2"/>
      <c r="AU6826" s="2"/>
      <c r="AV6826" s="2"/>
      <c r="AW6826" s="2"/>
      <c r="AX6826" s="2"/>
      <c r="AY6826" s="2"/>
      <c r="AZ6826" s="2"/>
      <c r="BA6826" s="2"/>
      <c r="BB6826" s="2"/>
      <c r="BC6826" s="2"/>
      <c r="BD6826" s="2"/>
      <c r="BE6826" s="2"/>
      <c r="BF6826" s="2"/>
      <c r="BG6826" s="2"/>
      <c r="BH6826" s="2"/>
      <c r="BI6826" s="2"/>
      <c r="BJ6826" s="2"/>
      <c r="BK6826" s="2"/>
      <c r="BL6826" s="2"/>
      <c r="BM6826" s="2"/>
      <c r="BN6826" s="2"/>
      <c r="BO6826" s="2"/>
      <c r="BP6826" s="2"/>
      <c r="BQ6826" s="2"/>
      <c r="BR6826" s="2"/>
      <c r="BS6826" s="2"/>
      <c r="BT6826" s="2"/>
      <c r="BU6826" s="2"/>
      <c r="BV6826" s="2"/>
      <c r="BW6826" s="2"/>
      <c r="BX6826" s="2"/>
      <c r="BY6826" s="2"/>
    </row>
    <row r="6827" spans="38:77" s="11" customFormat="1" x14ac:dyDescent="0.3">
      <c r="AL6827" s="2"/>
      <c r="AM6827" s="2"/>
      <c r="AN6827" s="2"/>
      <c r="AO6827" s="2"/>
      <c r="AP6827" s="2"/>
      <c r="AQ6827" s="2"/>
      <c r="AR6827" s="2"/>
      <c r="AS6827" s="2"/>
      <c r="AT6827" s="2"/>
      <c r="AU6827" s="2"/>
      <c r="AV6827" s="2"/>
      <c r="AW6827" s="2"/>
      <c r="AX6827" s="2"/>
      <c r="AY6827" s="2"/>
      <c r="AZ6827" s="2"/>
      <c r="BA6827" s="2"/>
      <c r="BB6827" s="2"/>
      <c r="BC6827" s="2"/>
      <c r="BD6827" s="2"/>
      <c r="BE6827" s="2"/>
      <c r="BF6827" s="2"/>
      <c r="BG6827" s="2"/>
      <c r="BH6827" s="2"/>
      <c r="BI6827" s="2"/>
      <c r="BJ6827" s="2"/>
      <c r="BK6827" s="2"/>
      <c r="BL6827" s="2"/>
      <c r="BM6827" s="2"/>
      <c r="BN6827" s="2"/>
      <c r="BO6827" s="2"/>
      <c r="BP6827" s="2"/>
      <c r="BQ6827" s="2"/>
      <c r="BR6827" s="2"/>
      <c r="BS6827" s="2"/>
      <c r="BT6827" s="2"/>
      <c r="BU6827" s="2"/>
      <c r="BV6827" s="2"/>
      <c r="BW6827" s="2"/>
      <c r="BX6827" s="2"/>
      <c r="BY6827" s="2"/>
    </row>
    <row r="6828" spans="38:77" s="11" customFormat="1" x14ac:dyDescent="0.3">
      <c r="AL6828" s="2"/>
      <c r="AM6828" s="2"/>
      <c r="AN6828" s="2"/>
      <c r="AO6828" s="2"/>
      <c r="AP6828" s="2"/>
      <c r="AQ6828" s="2"/>
      <c r="AR6828" s="2"/>
      <c r="AS6828" s="2"/>
      <c r="AT6828" s="2"/>
      <c r="AU6828" s="2"/>
      <c r="AV6828" s="2"/>
      <c r="AW6828" s="2"/>
      <c r="AX6828" s="2"/>
      <c r="AY6828" s="2"/>
      <c r="AZ6828" s="2"/>
      <c r="BA6828" s="2"/>
      <c r="BB6828" s="2"/>
      <c r="BC6828" s="2"/>
      <c r="BD6828" s="2"/>
      <c r="BE6828" s="2"/>
      <c r="BF6828" s="2"/>
      <c r="BG6828" s="2"/>
      <c r="BH6828" s="2"/>
      <c r="BI6828" s="2"/>
      <c r="BJ6828" s="2"/>
      <c r="BK6828" s="2"/>
      <c r="BL6828" s="2"/>
      <c r="BM6828" s="2"/>
      <c r="BN6828" s="2"/>
      <c r="BO6828" s="2"/>
      <c r="BP6828" s="2"/>
      <c r="BQ6828" s="2"/>
      <c r="BR6828" s="2"/>
      <c r="BS6828" s="2"/>
      <c r="BT6828" s="2"/>
      <c r="BU6828" s="2"/>
      <c r="BV6828" s="2"/>
      <c r="BW6828" s="2"/>
      <c r="BX6828" s="2"/>
      <c r="BY6828" s="2"/>
    </row>
    <row r="6829" spans="38:77" s="11" customFormat="1" x14ac:dyDescent="0.3">
      <c r="AL6829" s="2"/>
      <c r="AM6829" s="2"/>
      <c r="AN6829" s="2"/>
      <c r="AO6829" s="2"/>
      <c r="AP6829" s="2"/>
      <c r="AQ6829" s="2"/>
      <c r="AR6829" s="2"/>
      <c r="AS6829" s="2"/>
      <c r="AT6829" s="2"/>
      <c r="AU6829" s="2"/>
      <c r="AV6829" s="2"/>
      <c r="AW6829" s="2"/>
      <c r="AX6829" s="2"/>
      <c r="AY6829" s="2"/>
      <c r="AZ6829" s="2"/>
      <c r="BA6829" s="2"/>
      <c r="BB6829" s="2"/>
      <c r="BC6829" s="2"/>
      <c r="BD6829" s="2"/>
      <c r="BE6829" s="2"/>
      <c r="BF6829" s="2"/>
      <c r="BG6829" s="2"/>
      <c r="BH6829" s="2"/>
      <c r="BI6829" s="2"/>
      <c r="BJ6829" s="2"/>
      <c r="BK6829" s="2"/>
      <c r="BL6829" s="2"/>
      <c r="BM6829" s="2"/>
      <c r="BN6829" s="2"/>
      <c r="BO6829" s="2"/>
      <c r="BP6829" s="2"/>
      <c r="BQ6829" s="2"/>
      <c r="BR6829" s="2"/>
      <c r="BS6829" s="2"/>
      <c r="BT6829" s="2"/>
      <c r="BU6829" s="2"/>
      <c r="BV6829" s="2"/>
      <c r="BW6829" s="2"/>
      <c r="BX6829" s="2"/>
      <c r="BY6829" s="2"/>
    </row>
    <row r="6830" spans="38:77" s="11" customFormat="1" x14ac:dyDescent="0.3">
      <c r="AL6830" s="2"/>
      <c r="AM6830" s="2"/>
      <c r="AN6830" s="2"/>
      <c r="AO6830" s="2"/>
      <c r="AP6830" s="2"/>
      <c r="AQ6830" s="2"/>
      <c r="AR6830" s="2"/>
      <c r="AS6830" s="2"/>
      <c r="AT6830" s="2"/>
      <c r="AU6830" s="2"/>
      <c r="AV6830" s="2"/>
      <c r="AW6830" s="2"/>
      <c r="AX6830" s="2"/>
      <c r="AY6830" s="2"/>
      <c r="AZ6830" s="2"/>
      <c r="BA6830" s="2"/>
      <c r="BB6830" s="2"/>
      <c r="BC6830" s="2"/>
      <c r="BD6830" s="2"/>
      <c r="BE6830" s="2"/>
      <c r="BF6830" s="2"/>
      <c r="BG6830" s="2"/>
      <c r="BH6830" s="2"/>
      <c r="BI6830" s="2"/>
      <c r="BJ6830" s="2"/>
      <c r="BK6830" s="2"/>
      <c r="BL6830" s="2"/>
      <c r="BM6830" s="2"/>
      <c r="BN6830" s="2"/>
      <c r="BO6830" s="2"/>
      <c r="BP6830" s="2"/>
      <c r="BQ6830" s="2"/>
      <c r="BR6830" s="2"/>
      <c r="BS6830" s="2"/>
      <c r="BT6830" s="2"/>
      <c r="BU6830" s="2"/>
      <c r="BV6830" s="2"/>
      <c r="BW6830" s="2"/>
      <c r="BX6830" s="2"/>
      <c r="BY6830" s="2"/>
    </row>
    <row r="6831" spans="38:77" s="11" customFormat="1" x14ac:dyDescent="0.3">
      <c r="AL6831" s="2"/>
      <c r="AM6831" s="2"/>
      <c r="AN6831" s="2"/>
      <c r="AO6831" s="2"/>
      <c r="AP6831" s="2"/>
      <c r="AQ6831" s="2"/>
      <c r="AR6831" s="2"/>
      <c r="AS6831" s="2"/>
      <c r="AT6831" s="2"/>
      <c r="AU6831" s="2"/>
      <c r="AV6831" s="2"/>
      <c r="AW6831" s="2"/>
      <c r="AX6831" s="2"/>
      <c r="AY6831" s="2"/>
      <c r="AZ6831" s="2"/>
      <c r="BA6831" s="2"/>
      <c r="BB6831" s="2"/>
      <c r="BC6831" s="2"/>
      <c r="BD6831" s="2"/>
      <c r="BE6831" s="2"/>
      <c r="BF6831" s="2"/>
      <c r="BG6831" s="2"/>
      <c r="BH6831" s="2"/>
      <c r="BI6831" s="2"/>
      <c r="BJ6831" s="2"/>
      <c r="BK6831" s="2"/>
      <c r="BL6831" s="2"/>
      <c r="BM6831" s="2"/>
      <c r="BN6831" s="2"/>
      <c r="BO6831" s="2"/>
      <c r="BP6831" s="2"/>
      <c r="BQ6831" s="2"/>
      <c r="BR6831" s="2"/>
      <c r="BS6831" s="2"/>
      <c r="BT6831" s="2"/>
      <c r="BU6831" s="2"/>
      <c r="BV6831" s="2"/>
      <c r="BW6831" s="2"/>
      <c r="BX6831" s="2"/>
      <c r="BY6831" s="2"/>
    </row>
    <row r="6832" spans="38:77" s="11" customFormat="1" x14ac:dyDescent="0.3">
      <c r="AL6832" s="2"/>
      <c r="AM6832" s="2"/>
      <c r="AN6832" s="2"/>
      <c r="AO6832" s="2"/>
      <c r="AP6832" s="2"/>
      <c r="AQ6832" s="2"/>
      <c r="AR6832" s="2"/>
      <c r="AS6832" s="2"/>
      <c r="AT6832" s="2"/>
      <c r="AU6832" s="2"/>
      <c r="AV6832" s="2"/>
      <c r="AW6832" s="2"/>
      <c r="AX6832" s="2"/>
      <c r="AY6832" s="2"/>
      <c r="AZ6832" s="2"/>
      <c r="BA6832" s="2"/>
      <c r="BB6832" s="2"/>
      <c r="BC6832" s="2"/>
      <c r="BD6832" s="2"/>
      <c r="BE6832" s="2"/>
      <c r="BF6832" s="2"/>
      <c r="BG6832" s="2"/>
      <c r="BH6832" s="2"/>
      <c r="BI6832" s="2"/>
      <c r="BJ6832" s="2"/>
      <c r="BK6832" s="2"/>
      <c r="BL6832" s="2"/>
      <c r="BM6832" s="2"/>
      <c r="BN6832" s="2"/>
      <c r="BO6832" s="2"/>
      <c r="BP6832" s="2"/>
      <c r="BQ6832" s="2"/>
      <c r="BR6832" s="2"/>
      <c r="BS6832" s="2"/>
      <c r="BT6832" s="2"/>
      <c r="BU6832" s="2"/>
      <c r="BV6832" s="2"/>
      <c r="BW6832" s="2"/>
      <c r="BX6832" s="2"/>
      <c r="BY6832" s="2"/>
    </row>
    <row r="6833" spans="38:77" s="11" customFormat="1" x14ac:dyDescent="0.3">
      <c r="AL6833" s="2"/>
      <c r="AM6833" s="2"/>
      <c r="AN6833" s="2"/>
      <c r="AO6833" s="2"/>
      <c r="AP6833" s="2"/>
      <c r="AQ6833" s="2"/>
      <c r="AR6833" s="2"/>
      <c r="AS6833" s="2"/>
      <c r="AT6833" s="2"/>
      <c r="AU6833" s="2"/>
      <c r="AV6833" s="2"/>
      <c r="AW6833" s="2"/>
      <c r="AX6833" s="2"/>
      <c r="AY6833" s="2"/>
      <c r="AZ6833" s="2"/>
      <c r="BA6833" s="2"/>
      <c r="BB6833" s="2"/>
      <c r="BC6833" s="2"/>
      <c r="BD6833" s="2"/>
      <c r="BE6833" s="2"/>
      <c r="BF6833" s="2"/>
      <c r="BG6833" s="2"/>
      <c r="BH6833" s="2"/>
      <c r="BI6833" s="2"/>
      <c r="BJ6833" s="2"/>
      <c r="BK6833" s="2"/>
      <c r="BL6833" s="2"/>
      <c r="BM6833" s="2"/>
      <c r="BN6833" s="2"/>
      <c r="BO6833" s="2"/>
      <c r="BP6833" s="2"/>
      <c r="BQ6833" s="2"/>
      <c r="BR6833" s="2"/>
      <c r="BS6833" s="2"/>
      <c r="BT6833" s="2"/>
      <c r="BU6833" s="2"/>
      <c r="BV6833" s="2"/>
      <c r="BW6833" s="2"/>
      <c r="BX6833" s="2"/>
      <c r="BY6833" s="2"/>
    </row>
    <row r="6834" spans="38:77" s="11" customFormat="1" x14ac:dyDescent="0.3">
      <c r="AL6834" s="2"/>
      <c r="AM6834" s="2"/>
      <c r="AN6834" s="2"/>
      <c r="AO6834" s="2"/>
      <c r="AP6834" s="2"/>
      <c r="AQ6834" s="2"/>
      <c r="AR6834" s="2"/>
      <c r="AS6834" s="2"/>
      <c r="AT6834" s="2"/>
      <c r="AU6834" s="2"/>
      <c r="AV6834" s="2"/>
      <c r="AW6834" s="2"/>
      <c r="AX6834" s="2"/>
      <c r="AY6834" s="2"/>
      <c r="AZ6834" s="2"/>
      <c r="BA6834" s="2"/>
      <c r="BB6834" s="2"/>
      <c r="BC6834" s="2"/>
      <c r="BD6834" s="2"/>
      <c r="BE6834" s="2"/>
      <c r="BF6834" s="2"/>
      <c r="BG6834" s="2"/>
      <c r="BH6834" s="2"/>
      <c r="BI6834" s="2"/>
      <c r="BJ6834" s="2"/>
      <c r="BK6834" s="2"/>
      <c r="BL6834" s="2"/>
      <c r="BM6834" s="2"/>
      <c r="BN6834" s="2"/>
      <c r="BO6834" s="2"/>
      <c r="BP6834" s="2"/>
      <c r="BQ6834" s="2"/>
      <c r="BR6834" s="2"/>
      <c r="BS6834" s="2"/>
      <c r="BT6834" s="2"/>
      <c r="BU6834" s="2"/>
      <c r="BV6834" s="2"/>
      <c r="BW6834" s="2"/>
      <c r="BX6834" s="2"/>
      <c r="BY6834" s="2"/>
    </row>
    <row r="6835" spans="38:77" s="11" customFormat="1" x14ac:dyDescent="0.3">
      <c r="AL6835" s="2"/>
      <c r="AM6835" s="2"/>
      <c r="AN6835" s="2"/>
      <c r="AO6835" s="2"/>
      <c r="AP6835" s="2"/>
      <c r="AQ6835" s="2"/>
      <c r="AR6835" s="2"/>
      <c r="AS6835" s="2"/>
      <c r="AT6835" s="2"/>
      <c r="AU6835" s="2"/>
      <c r="AV6835" s="2"/>
      <c r="AW6835" s="2"/>
      <c r="AX6835" s="2"/>
      <c r="AY6835" s="2"/>
      <c r="AZ6835" s="2"/>
      <c r="BA6835" s="2"/>
      <c r="BB6835" s="2"/>
      <c r="BC6835" s="2"/>
      <c r="BD6835" s="2"/>
      <c r="BE6835" s="2"/>
      <c r="BF6835" s="2"/>
      <c r="BG6835" s="2"/>
      <c r="BH6835" s="2"/>
      <c r="BI6835" s="2"/>
      <c r="BJ6835" s="2"/>
      <c r="BK6835" s="2"/>
      <c r="BL6835" s="2"/>
      <c r="BM6835" s="2"/>
      <c r="BN6835" s="2"/>
      <c r="BO6835" s="2"/>
      <c r="BP6835" s="2"/>
      <c r="BQ6835" s="2"/>
      <c r="BR6835" s="2"/>
      <c r="BS6835" s="2"/>
      <c r="BT6835" s="2"/>
      <c r="BU6835" s="2"/>
      <c r="BV6835" s="2"/>
      <c r="BW6835" s="2"/>
      <c r="BX6835" s="2"/>
      <c r="BY6835" s="2"/>
    </row>
    <row r="6836" spans="38:77" s="11" customFormat="1" x14ac:dyDescent="0.3">
      <c r="AL6836" s="2"/>
      <c r="AM6836" s="2"/>
      <c r="AN6836" s="2"/>
      <c r="AO6836" s="2"/>
      <c r="AP6836" s="2"/>
      <c r="AQ6836" s="2"/>
      <c r="AR6836" s="2"/>
      <c r="AS6836" s="2"/>
      <c r="AT6836" s="2"/>
      <c r="AU6836" s="2"/>
      <c r="AV6836" s="2"/>
      <c r="AW6836" s="2"/>
      <c r="AX6836" s="2"/>
      <c r="AY6836" s="2"/>
      <c r="AZ6836" s="2"/>
      <c r="BA6836" s="2"/>
      <c r="BB6836" s="2"/>
      <c r="BC6836" s="2"/>
      <c r="BD6836" s="2"/>
      <c r="BE6836" s="2"/>
      <c r="BF6836" s="2"/>
      <c r="BG6836" s="2"/>
      <c r="BH6836" s="2"/>
      <c r="BI6836" s="2"/>
      <c r="BJ6836" s="2"/>
      <c r="BK6836" s="2"/>
      <c r="BL6836" s="2"/>
      <c r="BM6836" s="2"/>
      <c r="BN6836" s="2"/>
      <c r="BO6836" s="2"/>
      <c r="BP6836" s="2"/>
      <c r="BQ6836" s="2"/>
      <c r="BR6836" s="2"/>
      <c r="BS6836" s="2"/>
      <c r="BT6836" s="2"/>
      <c r="BU6836" s="2"/>
      <c r="BV6836" s="2"/>
      <c r="BW6836" s="2"/>
      <c r="BX6836" s="2"/>
      <c r="BY6836" s="2"/>
    </row>
    <row r="6837" spans="38:77" s="11" customFormat="1" x14ac:dyDescent="0.3">
      <c r="AL6837" s="2"/>
      <c r="AM6837" s="2"/>
      <c r="AN6837" s="2"/>
      <c r="AO6837" s="2"/>
      <c r="AP6837" s="2"/>
      <c r="AQ6837" s="2"/>
      <c r="AR6837" s="2"/>
      <c r="AS6837" s="2"/>
      <c r="AT6837" s="2"/>
      <c r="AU6837" s="2"/>
      <c r="AV6837" s="2"/>
      <c r="AW6837" s="2"/>
      <c r="AX6837" s="2"/>
      <c r="AY6837" s="2"/>
      <c r="AZ6837" s="2"/>
      <c r="BA6837" s="2"/>
      <c r="BB6837" s="2"/>
      <c r="BC6837" s="2"/>
      <c r="BD6837" s="2"/>
      <c r="BE6837" s="2"/>
      <c r="BF6837" s="2"/>
      <c r="BG6837" s="2"/>
      <c r="BH6837" s="2"/>
      <c r="BI6837" s="2"/>
      <c r="BJ6837" s="2"/>
      <c r="BK6837" s="2"/>
      <c r="BL6837" s="2"/>
      <c r="BM6837" s="2"/>
      <c r="BN6837" s="2"/>
      <c r="BO6837" s="2"/>
      <c r="BP6837" s="2"/>
      <c r="BQ6837" s="2"/>
      <c r="BR6837" s="2"/>
      <c r="BS6837" s="2"/>
      <c r="BT6837" s="2"/>
      <c r="BU6837" s="2"/>
      <c r="BV6837" s="2"/>
      <c r="BW6837" s="2"/>
      <c r="BX6837" s="2"/>
      <c r="BY6837" s="2"/>
    </row>
    <row r="6838" spans="38:77" s="11" customFormat="1" x14ac:dyDescent="0.3">
      <c r="AL6838" s="2"/>
      <c r="AM6838" s="2"/>
      <c r="AN6838" s="2"/>
      <c r="AO6838" s="2"/>
      <c r="AP6838" s="2"/>
      <c r="AQ6838" s="2"/>
      <c r="AR6838" s="2"/>
      <c r="AS6838" s="2"/>
      <c r="AT6838" s="2"/>
      <c r="AU6838" s="2"/>
      <c r="AV6838" s="2"/>
      <c r="AW6838" s="2"/>
      <c r="AX6838" s="2"/>
      <c r="AY6838" s="2"/>
      <c r="AZ6838" s="2"/>
      <c r="BA6838" s="2"/>
      <c r="BB6838" s="2"/>
      <c r="BC6838" s="2"/>
      <c r="BD6838" s="2"/>
      <c r="BE6838" s="2"/>
      <c r="BF6838" s="2"/>
      <c r="BG6838" s="2"/>
      <c r="BH6838" s="2"/>
      <c r="BI6838" s="2"/>
      <c r="BJ6838" s="2"/>
      <c r="BK6838" s="2"/>
      <c r="BL6838" s="2"/>
      <c r="BM6838" s="2"/>
      <c r="BN6838" s="2"/>
      <c r="BO6838" s="2"/>
      <c r="BP6838" s="2"/>
      <c r="BQ6838" s="2"/>
      <c r="BR6838" s="2"/>
      <c r="BS6838" s="2"/>
      <c r="BT6838" s="2"/>
      <c r="BU6838" s="2"/>
      <c r="BV6838" s="2"/>
      <c r="BW6838" s="2"/>
      <c r="BX6838" s="2"/>
      <c r="BY6838" s="2"/>
    </row>
    <row r="6839" spans="38:77" s="11" customFormat="1" x14ac:dyDescent="0.3">
      <c r="AL6839" s="2"/>
      <c r="AM6839" s="2"/>
      <c r="AN6839" s="2"/>
      <c r="AO6839" s="2"/>
      <c r="AP6839" s="2"/>
      <c r="AQ6839" s="2"/>
      <c r="AR6839" s="2"/>
      <c r="AS6839" s="2"/>
      <c r="AT6839" s="2"/>
      <c r="AU6839" s="2"/>
      <c r="AV6839" s="2"/>
      <c r="AW6839" s="2"/>
      <c r="AX6839" s="2"/>
      <c r="AY6839" s="2"/>
      <c r="AZ6839" s="2"/>
      <c r="BA6839" s="2"/>
      <c r="BB6839" s="2"/>
      <c r="BC6839" s="2"/>
      <c r="BD6839" s="2"/>
      <c r="BE6839" s="2"/>
      <c r="BF6839" s="2"/>
      <c r="BG6839" s="2"/>
      <c r="BH6839" s="2"/>
      <c r="BI6839" s="2"/>
      <c r="BJ6839" s="2"/>
      <c r="BK6839" s="2"/>
      <c r="BL6839" s="2"/>
      <c r="BM6839" s="2"/>
      <c r="BN6839" s="2"/>
      <c r="BO6839" s="2"/>
      <c r="BP6839" s="2"/>
      <c r="BQ6839" s="2"/>
      <c r="BR6839" s="2"/>
      <c r="BS6839" s="2"/>
      <c r="BT6839" s="2"/>
      <c r="BU6839" s="2"/>
      <c r="BV6839" s="2"/>
      <c r="BW6839" s="2"/>
      <c r="BX6839" s="2"/>
      <c r="BY6839" s="2"/>
    </row>
    <row r="6840" spans="38:77" s="11" customFormat="1" x14ac:dyDescent="0.3">
      <c r="AL6840" s="2"/>
      <c r="AM6840" s="2"/>
      <c r="AN6840" s="2"/>
      <c r="AO6840" s="2"/>
      <c r="AP6840" s="2"/>
      <c r="AQ6840" s="2"/>
      <c r="AR6840" s="2"/>
      <c r="AS6840" s="2"/>
      <c r="AT6840" s="2"/>
      <c r="AU6840" s="2"/>
      <c r="AV6840" s="2"/>
      <c r="AW6840" s="2"/>
      <c r="AX6840" s="2"/>
      <c r="AY6840" s="2"/>
      <c r="AZ6840" s="2"/>
      <c r="BA6840" s="2"/>
      <c r="BB6840" s="2"/>
      <c r="BC6840" s="2"/>
      <c r="BD6840" s="2"/>
      <c r="BE6840" s="2"/>
      <c r="BF6840" s="2"/>
      <c r="BG6840" s="2"/>
      <c r="BH6840" s="2"/>
      <c r="BI6840" s="2"/>
      <c r="BJ6840" s="2"/>
      <c r="BK6840" s="2"/>
      <c r="BL6840" s="2"/>
      <c r="BM6840" s="2"/>
      <c r="BN6840" s="2"/>
      <c r="BO6840" s="2"/>
      <c r="BP6840" s="2"/>
      <c r="BQ6840" s="2"/>
      <c r="BR6840" s="2"/>
      <c r="BS6840" s="2"/>
      <c r="BT6840" s="2"/>
      <c r="BU6840" s="2"/>
      <c r="BV6840" s="2"/>
      <c r="BW6840" s="2"/>
      <c r="BX6840" s="2"/>
      <c r="BY6840" s="2"/>
    </row>
    <row r="6841" spans="38:77" s="11" customFormat="1" x14ac:dyDescent="0.3">
      <c r="AL6841" s="2"/>
      <c r="AM6841" s="2"/>
      <c r="AN6841" s="2"/>
      <c r="AO6841" s="2"/>
      <c r="AP6841" s="2"/>
      <c r="AQ6841" s="2"/>
      <c r="AR6841" s="2"/>
      <c r="AS6841" s="2"/>
      <c r="AT6841" s="2"/>
      <c r="AU6841" s="2"/>
      <c r="AV6841" s="2"/>
      <c r="AW6841" s="2"/>
      <c r="AX6841" s="2"/>
      <c r="AY6841" s="2"/>
      <c r="AZ6841" s="2"/>
      <c r="BA6841" s="2"/>
      <c r="BB6841" s="2"/>
      <c r="BC6841" s="2"/>
      <c r="BD6841" s="2"/>
      <c r="BE6841" s="2"/>
      <c r="BF6841" s="2"/>
      <c r="BG6841" s="2"/>
      <c r="BH6841" s="2"/>
      <c r="BI6841" s="2"/>
      <c r="BJ6841" s="2"/>
      <c r="BK6841" s="2"/>
      <c r="BL6841" s="2"/>
      <c r="BM6841" s="2"/>
      <c r="BN6841" s="2"/>
      <c r="BO6841" s="2"/>
      <c r="BP6841" s="2"/>
      <c r="BQ6841" s="2"/>
      <c r="BR6841" s="2"/>
      <c r="BS6841" s="2"/>
      <c r="BT6841" s="2"/>
      <c r="BU6841" s="2"/>
      <c r="BV6841" s="2"/>
      <c r="BW6841" s="2"/>
      <c r="BX6841" s="2"/>
      <c r="BY6841" s="2"/>
    </row>
    <row r="6842" spans="38:77" s="11" customFormat="1" x14ac:dyDescent="0.3">
      <c r="AL6842" s="2"/>
      <c r="AM6842" s="2"/>
      <c r="AN6842" s="2"/>
      <c r="AO6842" s="2"/>
      <c r="AP6842" s="2"/>
      <c r="AQ6842" s="2"/>
      <c r="AR6842" s="2"/>
      <c r="AS6842" s="2"/>
      <c r="AT6842" s="2"/>
      <c r="AU6842" s="2"/>
      <c r="AV6842" s="2"/>
      <c r="AW6842" s="2"/>
      <c r="AX6842" s="2"/>
      <c r="AY6842" s="2"/>
      <c r="AZ6842" s="2"/>
      <c r="BA6842" s="2"/>
      <c r="BB6842" s="2"/>
      <c r="BC6842" s="2"/>
      <c r="BD6842" s="2"/>
      <c r="BE6842" s="2"/>
      <c r="BF6842" s="2"/>
      <c r="BG6842" s="2"/>
      <c r="BH6842" s="2"/>
      <c r="BI6842" s="2"/>
      <c r="BJ6842" s="2"/>
      <c r="BK6842" s="2"/>
      <c r="BL6842" s="2"/>
      <c r="BM6842" s="2"/>
      <c r="BN6842" s="2"/>
      <c r="BO6842" s="2"/>
      <c r="BP6842" s="2"/>
      <c r="BQ6842" s="2"/>
      <c r="BR6842" s="2"/>
      <c r="BS6842" s="2"/>
      <c r="BT6842" s="2"/>
      <c r="BU6842" s="2"/>
      <c r="BV6842" s="2"/>
      <c r="BW6842" s="2"/>
      <c r="BX6842" s="2"/>
      <c r="BY6842" s="2"/>
    </row>
    <row r="6843" spans="38:77" s="11" customFormat="1" x14ac:dyDescent="0.3">
      <c r="AL6843" s="2"/>
      <c r="AM6843" s="2"/>
      <c r="AN6843" s="2"/>
      <c r="AO6843" s="2"/>
      <c r="AP6843" s="2"/>
      <c r="AQ6843" s="2"/>
      <c r="AR6843" s="2"/>
      <c r="AS6843" s="2"/>
      <c r="AT6843" s="2"/>
      <c r="AU6843" s="2"/>
      <c r="AV6843" s="2"/>
      <c r="AW6843" s="2"/>
      <c r="AX6843" s="2"/>
      <c r="AY6843" s="2"/>
      <c r="AZ6843" s="2"/>
      <c r="BA6843" s="2"/>
      <c r="BB6843" s="2"/>
      <c r="BC6843" s="2"/>
      <c r="BD6843" s="2"/>
      <c r="BE6843" s="2"/>
      <c r="BF6843" s="2"/>
      <c r="BG6843" s="2"/>
      <c r="BH6843" s="2"/>
      <c r="BI6843" s="2"/>
      <c r="BJ6843" s="2"/>
      <c r="BK6843" s="2"/>
      <c r="BL6843" s="2"/>
      <c r="BM6843" s="2"/>
      <c r="BN6843" s="2"/>
      <c r="BO6843" s="2"/>
      <c r="BP6843" s="2"/>
      <c r="BQ6843" s="2"/>
      <c r="BR6843" s="2"/>
      <c r="BS6843" s="2"/>
      <c r="BT6843" s="2"/>
      <c r="BU6843" s="2"/>
      <c r="BV6843" s="2"/>
      <c r="BW6843" s="2"/>
      <c r="BX6843" s="2"/>
      <c r="BY6843" s="2"/>
    </row>
    <row r="6844" spans="38:77" s="11" customFormat="1" x14ac:dyDescent="0.3">
      <c r="AL6844" s="2"/>
      <c r="AM6844" s="2"/>
      <c r="AN6844" s="2"/>
      <c r="AO6844" s="2"/>
      <c r="AP6844" s="2"/>
      <c r="AQ6844" s="2"/>
      <c r="AR6844" s="2"/>
      <c r="AS6844" s="2"/>
      <c r="AT6844" s="2"/>
      <c r="AU6844" s="2"/>
      <c r="AV6844" s="2"/>
      <c r="AW6844" s="2"/>
      <c r="AX6844" s="2"/>
      <c r="AY6844" s="2"/>
      <c r="AZ6844" s="2"/>
      <c r="BA6844" s="2"/>
      <c r="BB6844" s="2"/>
      <c r="BC6844" s="2"/>
      <c r="BD6844" s="2"/>
      <c r="BE6844" s="2"/>
      <c r="BF6844" s="2"/>
      <c r="BG6844" s="2"/>
      <c r="BH6844" s="2"/>
      <c r="BI6844" s="2"/>
      <c r="BJ6844" s="2"/>
      <c r="BK6844" s="2"/>
      <c r="BL6844" s="2"/>
      <c r="BM6844" s="2"/>
      <c r="BN6844" s="2"/>
      <c r="BO6844" s="2"/>
      <c r="BP6844" s="2"/>
      <c r="BQ6844" s="2"/>
      <c r="BR6844" s="2"/>
      <c r="BS6844" s="2"/>
      <c r="BT6844" s="2"/>
      <c r="BU6844" s="2"/>
      <c r="BV6844" s="2"/>
      <c r="BW6844" s="2"/>
      <c r="BX6844" s="2"/>
      <c r="BY6844" s="2"/>
    </row>
    <row r="6845" spans="38:77" s="11" customFormat="1" x14ac:dyDescent="0.3">
      <c r="AL6845" s="2"/>
      <c r="AM6845" s="2"/>
      <c r="AN6845" s="2"/>
      <c r="AO6845" s="2"/>
      <c r="AP6845" s="2"/>
      <c r="AQ6845" s="2"/>
      <c r="AR6845" s="2"/>
      <c r="AS6845" s="2"/>
      <c r="AT6845" s="2"/>
      <c r="AU6845" s="2"/>
      <c r="AV6845" s="2"/>
      <c r="AW6845" s="2"/>
      <c r="AX6845" s="2"/>
      <c r="AY6845" s="2"/>
      <c r="AZ6845" s="2"/>
      <c r="BA6845" s="2"/>
      <c r="BB6845" s="2"/>
      <c r="BC6845" s="2"/>
      <c r="BD6845" s="2"/>
      <c r="BE6845" s="2"/>
      <c r="BF6845" s="2"/>
      <c r="BG6845" s="2"/>
      <c r="BH6845" s="2"/>
      <c r="BI6845" s="2"/>
      <c r="BJ6845" s="2"/>
      <c r="BK6845" s="2"/>
      <c r="BL6845" s="2"/>
      <c r="BM6845" s="2"/>
      <c r="BN6845" s="2"/>
      <c r="BO6845" s="2"/>
      <c r="BP6845" s="2"/>
      <c r="BQ6845" s="2"/>
      <c r="BR6845" s="2"/>
      <c r="BS6845" s="2"/>
      <c r="BT6845" s="2"/>
      <c r="BU6845" s="2"/>
      <c r="BV6845" s="2"/>
      <c r="BW6845" s="2"/>
      <c r="BX6845" s="2"/>
      <c r="BY6845" s="2"/>
    </row>
    <row r="6846" spans="38:77" s="11" customFormat="1" x14ac:dyDescent="0.3">
      <c r="AL6846" s="2"/>
      <c r="AM6846" s="2"/>
      <c r="AN6846" s="2"/>
      <c r="AO6846" s="2"/>
      <c r="AP6846" s="2"/>
      <c r="AQ6846" s="2"/>
      <c r="AR6846" s="2"/>
      <c r="AS6846" s="2"/>
      <c r="AT6846" s="2"/>
      <c r="AU6846" s="2"/>
      <c r="AV6846" s="2"/>
      <c r="AW6846" s="2"/>
      <c r="AX6846" s="2"/>
      <c r="AY6846" s="2"/>
      <c r="AZ6846" s="2"/>
      <c r="BA6846" s="2"/>
      <c r="BB6846" s="2"/>
      <c r="BC6846" s="2"/>
      <c r="BD6846" s="2"/>
      <c r="BE6846" s="2"/>
      <c r="BF6846" s="2"/>
      <c r="BG6846" s="2"/>
      <c r="BH6846" s="2"/>
      <c r="BI6846" s="2"/>
      <c r="BJ6846" s="2"/>
      <c r="BK6846" s="2"/>
      <c r="BL6846" s="2"/>
      <c r="BM6846" s="2"/>
      <c r="BN6846" s="2"/>
      <c r="BO6846" s="2"/>
      <c r="BP6846" s="2"/>
      <c r="BQ6846" s="2"/>
      <c r="BR6846" s="2"/>
      <c r="BS6846" s="2"/>
      <c r="BT6846" s="2"/>
      <c r="BU6846" s="2"/>
      <c r="BV6846" s="2"/>
      <c r="BW6846" s="2"/>
      <c r="BX6846" s="2"/>
      <c r="BY6846" s="2"/>
    </row>
    <row r="6847" spans="38:77" s="11" customFormat="1" x14ac:dyDescent="0.3">
      <c r="AL6847" s="2"/>
      <c r="AM6847" s="2"/>
      <c r="AN6847" s="2"/>
      <c r="AO6847" s="2"/>
      <c r="AP6847" s="2"/>
      <c r="AQ6847" s="2"/>
      <c r="AR6847" s="2"/>
      <c r="AS6847" s="2"/>
      <c r="AT6847" s="2"/>
      <c r="AU6847" s="2"/>
      <c r="AV6847" s="2"/>
      <c r="AW6847" s="2"/>
      <c r="AX6847" s="2"/>
      <c r="AY6847" s="2"/>
      <c r="AZ6847" s="2"/>
      <c r="BA6847" s="2"/>
      <c r="BB6847" s="2"/>
      <c r="BC6847" s="2"/>
      <c r="BD6847" s="2"/>
      <c r="BE6847" s="2"/>
      <c r="BF6847" s="2"/>
      <c r="BG6847" s="2"/>
      <c r="BH6847" s="2"/>
      <c r="BI6847" s="2"/>
      <c r="BJ6847" s="2"/>
      <c r="BK6847" s="2"/>
      <c r="BL6847" s="2"/>
      <c r="BM6847" s="2"/>
      <c r="BN6847" s="2"/>
      <c r="BO6847" s="2"/>
      <c r="BP6847" s="2"/>
      <c r="BQ6847" s="2"/>
      <c r="BR6847" s="2"/>
      <c r="BS6847" s="2"/>
      <c r="BT6847" s="2"/>
      <c r="BU6847" s="2"/>
      <c r="BV6847" s="2"/>
      <c r="BW6847" s="2"/>
      <c r="BX6847" s="2"/>
      <c r="BY6847" s="2"/>
    </row>
    <row r="6848" spans="38:77" s="11" customFormat="1" x14ac:dyDescent="0.3">
      <c r="AL6848" s="2"/>
      <c r="AM6848" s="2"/>
      <c r="AN6848" s="2"/>
      <c r="AO6848" s="2"/>
      <c r="AP6848" s="2"/>
      <c r="AQ6848" s="2"/>
      <c r="AR6848" s="2"/>
      <c r="AS6848" s="2"/>
      <c r="AT6848" s="2"/>
      <c r="AU6848" s="2"/>
      <c r="AV6848" s="2"/>
      <c r="AW6848" s="2"/>
      <c r="AX6848" s="2"/>
      <c r="AY6848" s="2"/>
      <c r="AZ6848" s="2"/>
      <c r="BA6848" s="2"/>
      <c r="BB6848" s="2"/>
      <c r="BC6848" s="2"/>
      <c r="BD6848" s="2"/>
      <c r="BE6848" s="2"/>
      <c r="BF6848" s="2"/>
      <c r="BG6848" s="2"/>
      <c r="BH6848" s="2"/>
      <c r="BI6848" s="2"/>
      <c r="BJ6848" s="2"/>
      <c r="BK6848" s="2"/>
      <c r="BL6848" s="2"/>
      <c r="BM6848" s="2"/>
      <c r="BN6848" s="2"/>
      <c r="BO6848" s="2"/>
      <c r="BP6848" s="2"/>
      <c r="BQ6848" s="2"/>
      <c r="BR6848" s="2"/>
      <c r="BS6848" s="2"/>
      <c r="BT6848" s="2"/>
      <c r="BU6848" s="2"/>
      <c r="BV6848" s="2"/>
      <c r="BW6848" s="2"/>
      <c r="BX6848" s="2"/>
      <c r="BY6848" s="2"/>
    </row>
    <row r="6849" spans="38:77" s="11" customFormat="1" x14ac:dyDescent="0.3">
      <c r="AL6849" s="2"/>
      <c r="AM6849" s="2"/>
      <c r="AN6849" s="2"/>
      <c r="AO6849" s="2"/>
      <c r="AP6849" s="2"/>
      <c r="AQ6849" s="2"/>
      <c r="AR6849" s="2"/>
      <c r="AS6849" s="2"/>
      <c r="AT6849" s="2"/>
      <c r="AU6849" s="2"/>
      <c r="AV6849" s="2"/>
      <c r="AW6849" s="2"/>
      <c r="AX6849" s="2"/>
      <c r="AY6849" s="2"/>
      <c r="AZ6849" s="2"/>
      <c r="BA6849" s="2"/>
      <c r="BB6849" s="2"/>
      <c r="BC6849" s="2"/>
      <c r="BD6849" s="2"/>
      <c r="BE6849" s="2"/>
      <c r="BF6849" s="2"/>
      <c r="BG6849" s="2"/>
      <c r="BH6849" s="2"/>
      <c r="BI6849" s="2"/>
      <c r="BJ6849" s="2"/>
      <c r="BK6849" s="2"/>
      <c r="BL6849" s="2"/>
      <c r="BM6849" s="2"/>
      <c r="BN6849" s="2"/>
      <c r="BO6849" s="2"/>
      <c r="BP6849" s="2"/>
      <c r="BQ6849" s="2"/>
      <c r="BR6849" s="2"/>
      <c r="BS6849" s="2"/>
      <c r="BT6849" s="2"/>
      <c r="BU6849" s="2"/>
      <c r="BV6849" s="2"/>
      <c r="BW6849" s="2"/>
      <c r="BX6849" s="2"/>
      <c r="BY6849" s="2"/>
    </row>
    <row r="6850" spans="38:77" s="11" customFormat="1" x14ac:dyDescent="0.3">
      <c r="AL6850" s="2"/>
      <c r="AM6850" s="2"/>
      <c r="AN6850" s="2"/>
      <c r="AO6850" s="2"/>
      <c r="AP6850" s="2"/>
      <c r="AQ6850" s="2"/>
      <c r="AR6850" s="2"/>
      <c r="AS6850" s="2"/>
      <c r="AT6850" s="2"/>
      <c r="AU6850" s="2"/>
      <c r="AV6850" s="2"/>
      <c r="AW6850" s="2"/>
      <c r="AX6850" s="2"/>
      <c r="AY6850" s="2"/>
      <c r="AZ6850" s="2"/>
      <c r="BA6850" s="2"/>
      <c r="BB6850" s="2"/>
      <c r="BC6850" s="2"/>
      <c r="BD6850" s="2"/>
      <c r="BE6850" s="2"/>
      <c r="BF6850" s="2"/>
      <c r="BG6850" s="2"/>
      <c r="BH6850" s="2"/>
      <c r="BI6850" s="2"/>
      <c r="BJ6850" s="2"/>
      <c r="BK6850" s="2"/>
      <c r="BL6850" s="2"/>
      <c r="BM6850" s="2"/>
      <c r="BN6850" s="2"/>
      <c r="BO6850" s="2"/>
      <c r="BP6850" s="2"/>
      <c r="BQ6850" s="2"/>
      <c r="BR6850" s="2"/>
      <c r="BS6850" s="2"/>
      <c r="BT6850" s="2"/>
      <c r="BU6850" s="2"/>
      <c r="BV6850" s="2"/>
      <c r="BW6850" s="2"/>
      <c r="BX6850" s="2"/>
      <c r="BY6850" s="2"/>
    </row>
    <row r="6851" spans="38:77" s="11" customFormat="1" x14ac:dyDescent="0.3">
      <c r="AL6851" s="2"/>
      <c r="AM6851" s="2"/>
      <c r="AN6851" s="2"/>
      <c r="AO6851" s="2"/>
      <c r="AP6851" s="2"/>
      <c r="AQ6851" s="2"/>
      <c r="AR6851" s="2"/>
      <c r="AS6851" s="2"/>
      <c r="AT6851" s="2"/>
      <c r="AU6851" s="2"/>
      <c r="AV6851" s="2"/>
      <c r="AW6851" s="2"/>
      <c r="AX6851" s="2"/>
      <c r="AY6851" s="2"/>
      <c r="AZ6851" s="2"/>
      <c r="BA6851" s="2"/>
      <c r="BB6851" s="2"/>
      <c r="BC6851" s="2"/>
      <c r="BD6851" s="2"/>
      <c r="BE6851" s="2"/>
      <c r="BF6851" s="2"/>
      <c r="BG6851" s="2"/>
      <c r="BH6851" s="2"/>
      <c r="BI6851" s="2"/>
      <c r="BJ6851" s="2"/>
      <c r="BK6851" s="2"/>
      <c r="BL6851" s="2"/>
      <c r="BM6851" s="2"/>
      <c r="BN6851" s="2"/>
      <c r="BO6851" s="2"/>
      <c r="BP6851" s="2"/>
      <c r="BQ6851" s="2"/>
      <c r="BR6851" s="2"/>
      <c r="BS6851" s="2"/>
      <c r="BT6851" s="2"/>
      <c r="BU6851" s="2"/>
      <c r="BV6851" s="2"/>
      <c r="BW6851" s="2"/>
      <c r="BX6851" s="2"/>
      <c r="BY6851" s="2"/>
    </row>
    <row r="6852" spans="38:77" s="11" customFormat="1" x14ac:dyDescent="0.3">
      <c r="AL6852" s="2"/>
      <c r="AM6852" s="2"/>
      <c r="AN6852" s="2"/>
      <c r="AO6852" s="2"/>
      <c r="AP6852" s="2"/>
      <c r="AQ6852" s="2"/>
      <c r="AR6852" s="2"/>
      <c r="AS6852" s="2"/>
      <c r="AT6852" s="2"/>
      <c r="AU6852" s="2"/>
      <c r="AV6852" s="2"/>
      <c r="AW6852" s="2"/>
      <c r="AX6852" s="2"/>
      <c r="AY6852" s="2"/>
      <c r="AZ6852" s="2"/>
      <c r="BA6852" s="2"/>
      <c r="BB6852" s="2"/>
      <c r="BC6852" s="2"/>
      <c r="BD6852" s="2"/>
      <c r="BE6852" s="2"/>
      <c r="BF6852" s="2"/>
      <c r="BG6852" s="2"/>
      <c r="BH6852" s="2"/>
      <c r="BI6852" s="2"/>
      <c r="BJ6852" s="2"/>
      <c r="BK6852" s="2"/>
      <c r="BL6852" s="2"/>
      <c r="BM6852" s="2"/>
      <c r="BN6852" s="2"/>
      <c r="BO6852" s="2"/>
      <c r="BP6852" s="2"/>
      <c r="BQ6852" s="2"/>
      <c r="BR6852" s="2"/>
      <c r="BS6852" s="2"/>
      <c r="BT6852" s="2"/>
      <c r="BU6852" s="2"/>
      <c r="BV6852" s="2"/>
      <c r="BW6852" s="2"/>
      <c r="BX6852" s="2"/>
      <c r="BY6852" s="2"/>
    </row>
    <row r="6853" spans="38:77" s="11" customFormat="1" x14ac:dyDescent="0.3">
      <c r="AL6853" s="2"/>
      <c r="AM6853" s="2"/>
      <c r="AN6853" s="2"/>
      <c r="AO6853" s="2"/>
      <c r="AP6853" s="2"/>
      <c r="AQ6853" s="2"/>
      <c r="AR6853" s="2"/>
      <c r="AS6853" s="2"/>
      <c r="AT6853" s="2"/>
      <c r="AU6853" s="2"/>
      <c r="AV6853" s="2"/>
      <c r="AW6853" s="2"/>
      <c r="AX6853" s="2"/>
      <c r="AY6853" s="2"/>
      <c r="AZ6853" s="2"/>
      <c r="BA6853" s="2"/>
      <c r="BB6853" s="2"/>
      <c r="BC6853" s="2"/>
      <c r="BD6853" s="2"/>
      <c r="BE6853" s="2"/>
      <c r="BF6853" s="2"/>
      <c r="BG6853" s="2"/>
      <c r="BH6853" s="2"/>
      <c r="BI6853" s="2"/>
      <c r="BJ6853" s="2"/>
      <c r="BK6853" s="2"/>
      <c r="BL6853" s="2"/>
      <c r="BM6853" s="2"/>
      <c r="BN6853" s="2"/>
      <c r="BO6853" s="2"/>
      <c r="BP6853" s="2"/>
      <c r="BQ6853" s="2"/>
      <c r="BR6853" s="2"/>
      <c r="BS6853" s="2"/>
      <c r="BT6853" s="2"/>
      <c r="BU6853" s="2"/>
      <c r="BV6853" s="2"/>
      <c r="BW6853" s="2"/>
      <c r="BX6853" s="2"/>
      <c r="BY6853" s="2"/>
    </row>
    <row r="6854" spans="38:77" s="11" customFormat="1" x14ac:dyDescent="0.3">
      <c r="AL6854" s="2"/>
      <c r="AM6854" s="2"/>
      <c r="AN6854" s="2"/>
      <c r="AO6854" s="2"/>
      <c r="AP6854" s="2"/>
      <c r="AQ6854" s="2"/>
      <c r="AR6854" s="2"/>
      <c r="AS6854" s="2"/>
      <c r="AT6854" s="2"/>
      <c r="AU6854" s="2"/>
      <c r="AV6854" s="2"/>
      <c r="AW6854" s="2"/>
      <c r="AX6854" s="2"/>
      <c r="AY6854" s="2"/>
      <c r="AZ6854" s="2"/>
      <c r="BA6854" s="2"/>
      <c r="BB6854" s="2"/>
      <c r="BC6854" s="2"/>
      <c r="BD6854" s="2"/>
      <c r="BE6854" s="2"/>
      <c r="BF6854" s="2"/>
      <c r="BG6854" s="2"/>
      <c r="BH6854" s="2"/>
      <c r="BI6854" s="2"/>
      <c r="BJ6854" s="2"/>
      <c r="BK6854" s="2"/>
      <c r="BL6854" s="2"/>
      <c r="BM6854" s="2"/>
      <c r="BN6854" s="2"/>
      <c r="BO6854" s="2"/>
      <c r="BP6854" s="2"/>
      <c r="BQ6854" s="2"/>
      <c r="BR6854" s="2"/>
      <c r="BS6854" s="2"/>
      <c r="BT6854" s="2"/>
      <c r="BU6854" s="2"/>
      <c r="BV6854" s="2"/>
      <c r="BW6854" s="2"/>
      <c r="BX6854" s="2"/>
      <c r="BY6854" s="2"/>
    </row>
    <row r="6855" spans="38:77" s="11" customFormat="1" x14ac:dyDescent="0.3">
      <c r="AL6855" s="2"/>
      <c r="AM6855" s="2"/>
      <c r="AN6855" s="2"/>
      <c r="AO6855" s="2"/>
      <c r="AP6855" s="2"/>
      <c r="AQ6855" s="2"/>
      <c r="AR6855" s="2"/>
      <c r="AS6855" s="2"/>
      <c r="AT6855" s="2"/>
      <c r="AU6855" s="2"/>
      <c r="AV6855" s="2"/>
      <c r="AW6855" s="2"/>
      <c r="AX6855" s="2"/>
      <c r="AY6855" s="2"/>
      <c r="AZ6855" s="2"/>
      <c r="BA6855" s="2"/>
      <c r="BB6855" s="2"/>
      <c r="BC6855" s="2"/>
      <c r="BD6855" s="2"/>
      <c r="BE6855" s="2"/>
      <c r="BF6855" s="2"/>
      <c r="BG6855" s="2"/>
      <c r="BH6855" s="2"/>
      <c r="BI6855" s="2"/>
      <c r="BJ6855" s="2"/>
      <c r="BK6855" s="2"/>
      <c r="BL6855" s="2"/>
      <c r="BM6855" s="2"/>
      <c r="BN6855" s="2"/>
      <c r="BO6855" s="2"/>
      <c r="BP6855" s="2"/>
      <c r="BQ6855" s="2"/>
      <c r="BR6855" s="2"/>
      <c r="BS6855" s="2"/>
      <c r="BT6855" s="2"/>
      <c r="BU6855" s="2"/>
      <c r="BV6855" s="2"/>
      <c r="BW6855" s="2"/>
      <c r="BX6855" s="2"/>
      <c r="BY6855" s="2"/>
    </row>
    <row r="6856" spans="38:77" s="11" customFormat="1" x14ac:dyDescent="0.3">
      <c r="AL6856" s="2"/>
      <c r="AM6856" s="2"/>
      <c r="AN6856" s="2"/>
      <c r="AO6856" s="2"/>
      <c r="AP6856" s="2"/>
      <c r="AQ6856" s="2"/>
      <c r="AR6856" s="2"/>
      <c r="AS6856" s="2"/>
      <c r="AT6856" s="2"/>
      <c r="AU6856" s="2"/>
      <c r="AV6856" s="2"/>
      <c r="AW6856" s="2"/>
      <c r="AX6856" s="2"/>
      <c r="AY6856" s="2"/>
      <c r="AZ6856" s="2"/>
      <c r="BA6856" s="2"/>
      <c r="BB6856" s="2"/>
      <c r="BC6856" s="2"/>
      <c r="BD6856" s="2"/>
      <c r="BE6856" s="2"/>
      <c r="BF6856" s="2"/>
      <c r="BG6856" s="2"/>
      <c r="BH6856" s="2"/>
      <c r="BI6856" s="2"/>
      <c r="BJ6856" s="2"/>
      <c r="BK6856" s="2"/>
      <c r="BL6856" s="2"/>
      <c r="BM6856" s="2"/>
      <c r="BN6856" s="2"/>
      <c r="BO6856" s="2"/>
      <c r="BP6856" s="2"/>
      <c r="BQ6856" s="2"/>
      <c r="BR6856" s="2"/>
      <c r="BS6856" s="2"/>
      <c r="BT6856" s="2"/>
      <c r="BU6856" s="2"/>
      <c r="BV6856" s="2"/>
      <c r="BW6856" s="2"/>
      <c r="BX6856" s="2"/>
      <c r="BY6856" s="2"/>
    </row>
    <row r="6857" spans="38:77" s="11" customFormat="1" x14ac:dyDescent="0.3">
      <c r="AL6857" s="2"/>
      <c r="AM6857" s="2"/>
      <c r="AN6857" s="2"/>
      <c r="AO6857" s="2"/>
      <c r="AP6857" s="2"/>
      <c r="AQ6857" s="2"/>
      <c r="AR6857" s="2"/>
      <c r="AS6857" s="2"/>
      <c r="AT6857" s="2"/>
      <c r="AU6857" s="2"/>
      <c r="AV6857" s="2"/>
      <c r="AW6857" s="2"/>
      <c r="AX6857" s="2"/>
      <c r="AY6857" s="2"/>
      <c r="AZ6857" s="2"/>
      <c r="BA6857" s="2"/>
      <c r="BB6857" s="2"/>
      <c r="BC6857" s="2"/>
      <c r="BD6857" s="2"/>
      <c r="BE6857" s="2"/>
      <c r="BF6857" s="2"/>
      <c r="BG6857" s="2"/>
      <c r="BH6857" s="2"/>
      <c r="BI6857" s="2"/>
      <c r="BJ6857" s="2"/>
      <c r="BK6857" s="2"/>
      <c r="BL6857" s="2"/>
      <c r="BM6857" s="2"/>
      <c r="BN6857" s="2"/>
      <c r="BO6857" s="2"/>
      <c r="BP6857" s="2"/>
      <c r="BQ6857" s="2"/>
      <c r="BR6857" s="2"/>
      <c r="BS6857" s="2"/>
      <c r="BT6857" s="2"/>
      <c r="BU6857" s="2"/>
      <c r="BV6857" s="2"/>
      <c r="BW6857" s="2"/>
      <c r="BX6857" s="2"/>
      <c r="BY6857" s="2"/>
    </row>
    <row r="6858" spans="38:77" s="11" customFormat="1" x14ac:dyDescent="0.3">
      <c r="AL6858" s="2"/>
      <c r="AM6858" s="2"/>
      <c r="AN6858" s="2"/>
      <c r="AO6858" s="2"/>
      <c r="AP6858" s="2"/>
      <c r="AQ6858" s="2"/>
      <c r="AR6858" s="2"/>
      <c r="AS6858" s="2"/>
      <c r="AT6858" s="2"/>
      <c r="AU6858" s="2"/>
      <c r="AV6858" s="2"/>
      <c r="AW6858" s="2"/>
      <c r="AX6858" s="2"/>
      <c r="AY6858" s="2"/>
      <c r="AZ6858" s="2"/>
      <c r="BA6858" s="2"/>
      <c r="BB6858" s="2"/>
      <c r="BC6858" s="2"/>
      <c r="BD6858" s="2"/>
      <c r="BE6858" s="2"/>
      <c r="BF6858" s="2"/>
      <c r="BG6858" s="2"/>
      <c r="BH6858" s="2"/>
      <c r="BI6858" s="2"/>
      <c r="BJ6858" s="2"/>
      <c r="BK6858" s="2"/>
      <c r="BL6858" s="2"/>
      <c r="BM6858" s="2"/>
      <c r="BN6858" s="2"/>
      <c r="BO6858" s="2"/>
      <c r="BP6858" s="2"/>
      <c r="BQ6858" s="2"/>
      <c r="BR6858" s="2"/>
      <c r="BS6858" s="2"/>
      <c r="BT6858" s="2"/>
      <c r="BU6858" s="2"/>
      <c r="BV6858" s="2"/>
      <c r="BW6858" s="2"/>
      <c r="BX6858" s="2"/>
      <c r="BY6858" s="2"/>
    </row>
    <row r="6859" spans="38:77" s="11" customFormat="1" x14ac:dyDescent="0.3">
      <c r="AL6859" s="2"/>
      <c r="AM6859" s="2"/>
      <c r="AN6859" s="2"/>
      <c r="AO6859" s="2"/>
      <c r="AP6859" s="2"/>
      <c r="AQ6859" s="2"/>
      <c r="AR6859" s="2"/>
      <c r="AS6859" s="2"/>
      <c r="AT6859" s="2"/>
      <c r="AU6859" s="2"/>
      <c r="AV6859" s="2"/>
      <c r="AW6859" s="2"/>
      <c r="AX6859" s="2"/>
      <c r="AY6859" s="2"/>
      <c r="AZ6859" s="2"/>
      <c r="BA6859" s="2"/>
      <c r="BB6859" s="2"/>
      <c r="BC6859" s="2"/>
      <c r="BD6859" s="2"/>
      <c r="BE6859" s="2"/>
      <c r="BF6859" s="2"/>
      <c r="BG6859" s="2"/>
      <c r="BH6859" s="2"/>
      <c r="BI6859" s="2"/>
      <c r="BJ6859" s="2"/>
      <c r="BK6859" s="2"/>
      <c r="BL6859" s="2"/>
      <c r="BM6859" s="2"/>
      <c r="BN6859" s="2"/>
      <c r="BO6859" s="2"/>
      <c r="BP6859" s="2"/>
      <c r="BQ6859" s="2"/>
      <c r="BR6859" s="2"/>
      <c r="BS6859" s="2"/>
      <c r="BT6859" s="2"/>
      <c r="BU6859" s="2"/>
      <c r="BV6859" s="2"/>
      <c r="BW6859" s="2"/>
      <c r="BX6859" s="2"/>
      <c r="BY6859" s="2"/>
    </row>
    <row r="6860" spans="38:77" s="11" customFormat="1" x14ac:dyDescent="0.3">
      <c r="AL6860" s="2"/>
      <c r="AM6860" s="2"/>
      <c r="AN6860" s="2"/>
      <c r="AO6860" s="2"/>
      <c r="AP6860" s="2"/>
      <c r="AQ6860" s="2"/>
      <c r="AR6860" s="2"/>
      <c r="AS6860" s="2"/>
      <c r="AT6860" s="2"/>
      <c r="AU6860" s="2"/>
      <c r="AV6860" s="2"/>
      <c r="AW6860" s="2"/>
      <c r="AX6860" s="2"/>
      <c r="AY6860" s="2"/>
      <c r="AZ6860" s="2"/>
      <c r="BA6860" s="2"/>
      <c r="BB6860" s="2"/>
      <c r="BC6860" s="2"/>
      <c r="BD6860" s="2"/>
      <c r="BE6860" s="2"/>
      <c r="BF6860" s="2"/>
      <c r="BG6860" s="2"/>
      <c r="BH6860" s="2"/>
      <c r="BI6860" s="2"/>
      <c r="BJ6860" s="2"/>
      <c r="BK6860" s="2"/>
      <c r="BL6860" s="2"/>
      <c r="BM6860" s="2"/>
      <c r="BN6860" s="2"/>
      <c r="BO6860" s="2"/>
      <c r="BP6860" s="2"/>
      <c r="BQ6860" s="2"/>
      <c r="BR6860" s="2"/>
      <c r="BS6860" s="2"/>
      <c r="BT6860" s="2"/>
      <c r="BU6860" s="2"/>
      <c r="BV6860" s="2"/>
      <c r="BW6860" s="2"/>
      <c r="BX6860" s="2"/>
      <c r="BY6860" s="2"/>
    </row>
    <row r="6861" spans="38:77" s="11" customFormat="1" x14ac:dyDescent="0.3">
      <c r="AL6861" s="2"/>
      <c r="AM6861" s="2"/>
      <c r="AN6861" s="2"/>
      <c r="AO6861" s="2"/>
      <c r="AP6861" s="2"/>
      <c r="AQ6861" s="2"/>
      <c r="AR6861" s="2"/>
      <c r="AS6861" s="2"/>
      <c r="AT6861" s="2"/>
      <c r="AU6861" s="2"/>
      <c r="AV6861" s="2"/>
      <c r="AW6861" s="2"/>
      <c r="AX6861" s="2"/>
      <c r="AY6861" s="2"/>
      <c r="AZ6861" s="2"/>
      <c r="BA6861" s="2"/>
      <c r="BB6861" s="2"/>
      <c r="BC6861" s="2"/>
      <c r="BD6861" s="2"/>
      <c r="BE6861" s="2"/>
      <c r="BF6861" s="2"/>
      <c r="BG6861" s="2"/>
      <c r="BH6861" s="2"/>
      <c r="BI6861" s="2"/>
      <c r="BJ6861" s="2"/>
      <c r="BK6861" s="2"/>
      <c r="BL6861" s="2"/>
      <c r="BM6861" s="2"/>
      <c r="BN6861" s="2"/>
      <c r="BO6861" s="2"/>
      <c r="BP6861" s="2"/>
      <c r="BQ6861" s="2"/>
      <c r="BR6861" s="2"/>
      <c r="BS6861" s="2"/>
      <c r="BT6861" s="2"/>
      <c r="BU6861" s="2"/>
      <c r="BV6861" s="2"/>
      <c r="BW6861" s="2"/>
      <c r="BX6861" s="2"/>
      <c r="BY6861" s="2"/>
    </row>
    <row r="6862" spans="38:77" s="11" customFormat="1" x14ac:dyDescent="0.3">
      <c r="AL6862" s="2"/>
      <c r="AM6862" s="2"/>
      <c r="AN6862" s="2"/>
      <c r="AO6862" s="2"/>
      <c r="AP6862" s="2"/>
      <c r="AQ6862" s="2"/>
      <c r="AR6862" s="2"/>
      <c r="AS6862" s="2"/>
      <c r="AT6862" s="2"/>
      <c r="AU6862" s="2"/>
      <c r="AV6862" s="2"/>
      <c r="AW6862" s="2"/>
      <c r="AX6862" s="2"/>
      <c r="AY6862" s="2"/>
      <c r="AZ6862" s="2"/>
      <c r="BA6862" s="2"/>
      <c r="BB6862" s="2"/>
      <c r="BC6862" s="2"/>
      <c r="BD6862" s="2"/>
      <c r="BE6862" s="2"/>
      <c r="BF6862" s="2"/>
      <c r="BG6862" s="2"/>
      <c r="BH6862" s="2"/>
      <c r="BI6862" s="2"/>
      <c r="BJ6862" s="2"/>
      <c r="BK6862" s="2"/>
      <c r="BL6862" s="2"/>
      <c r="BM6862" s="2"/>
      <c r="BN6862" s="2"/>
      <c r="BO6862" s="2"/>
      <c r="BP6862" s="2"/>
      <c r="BQ6862" s="2"/>
      <c r="BR6862" s="2"/>
      <c r="BS6862" s="2"/>
      <c r="BT6862" s="2"/>
      <c r="BU6862" s="2"/>
      <c r="BV6862" s="2"/>
      <c r="BW6862" s="2"/>
      <c r="BX6862" s="2"/>
      <c r="BY6862" s="2"/>
    </row>
    <row r="6863" spans="38:77" s="11" customFormat="1" x14ac:dyDescent="0.3">
      <c r="AL6863" s="2"/>
      <c r="AM6863" s="2"/>
      <c r="AN6863" s="2"/>
      <c r="AO6863" s="2"/>
      <c r="AP6863" s="2"/>
      <c r="AQ6863" s="2"/>
      <c r="AR6863" s="2"/>
      <c r="AS6863" s="2"/>
      <c r="AT6863" s="2"/>
      <c r="AU6863" s="2"/>
      <c r="AV6863" s="2"/>
      <c r="AW6863" s="2"/>
      <c r="AX6863" s="2"/>
      <c r="AY6863" s="2"/>
      <c r="AZ6863" s="2"/>
      <c r="BA6863" s="2"/>
      <c r="BB6863" s="2"/>
      <c r="BC6863" s="2"/>
      <c r="BD6863" s="2"/>
      <c r="BE6863" s="2"/>
      <c r="BF6863" s="2"/>
      <c r="BG6863" s="2"/>
      <c r="BH6863" s="2"/>
      <c r="BI6863" s="2"/>
      <c r="BJ6863" s="2"/>
      <c r="BK6863" s="2"/>
      <c r="BL6863" s="2"/>
      <c r="BM6863" s="2"/>
      <c r="BN6863" s="2"/>
      <c r="BO6863" s="2"/>
      <c r="BP6863" s="2"/>
      <c r="BQ6863" s="2"/>
      <c r="BR6863" s="2"/>
      <c r="BS6863" s="2"/>
      <c r="BT6863" s="2"/>
      <c r="BU6863" s="2"/>
      <c r="BV6863" s="2"/>
      <c r="BW6863" s="2"/>
      <c r="BX6863" s="2"/>
      <c r="BY6863" s="2"/>
    </row>
    <row r="6864" spans="38:77" s="11" customFormat="1" x14ac:dyDescent="0.3">
      <c r="AL6864" s="2"/>
      <c r="AM6864" s="2"/>
      <c r="AN6864" s="2"/>
      <c r="AO6864" s="2"/>
      <c r="AP6864" s="2"/>
      <c r="AQ6864" s="2"/>
      <c r="AR6864" s="2"/>
      <c r="AS6864" s="2"/>
      <c r="AT6864" s="2"/>
      <c r="AU6864" s="2"/>
      <c r="AV6864" s="2"/>
      <c r="AW6864" s="2"/>
      <c r="AX6864" s="2"/>
      <c r="AY6864" s="2"/>
      <c r="AZ6864" s="2"/>
      <c r="BA6864" s="2"/>
      <c r="BB6864" s="2"/>
      <c r="BC6864" s="2"/>
      <c r="BD6864" s="2"/>
      <c r="BE6864" s="2"/>
      <c r="BF6864" s="2"/>
      <c r="BG6864" s="2"/>
      <c r="BH6864" s="2"/>
      <c r="BI6864" s="2"/>
      <c r="BJ6864" s="2"/>
      <c r="BK6864" s="2"/>
      <c r="BL6864" s="2"/>
      <c r="BM6864" s="2"/>
      <c r="BN6864" s="2"/>
      <c r="BO6864" s="2"/>
      <c r="BP6864" s="2"/>
      <c r="BQ6864" s="2"/>
      <c r="BR6864" s="2"/>
      <c r="BS6864" s="2"/>
      <c r="BT6864" s="2"/>
      <c r="BU6864" s="2"/>
      <c r="BV6864" s="2"/>
      <c r="BW6864" s="2"/>
      <c r="BX6864" s="2"/>
      <c r="BY6864" s="2"/>
    </row>
    <row r="6865" spans="38:77" s="11" customFormat="1" x14ac:dyDescent="0.3">
      <c r="AL6865" s="2"/>
      <c r="AM6865" s="2"/>
      <c r="AN6865" s="2"/>
      <c r="AO6865" s="2"/>
      <c r="AP6865" s="2"/>
      <c r="AQ6865" s="2"/>
      <c r="AR6865" s="2"/>
      <c r="AS6865" s="2"/>
      <c r="AT6865" s="2"/>
      <c r="AU6865" s="2"/>
      <c r="AV6865" s="2"/>
      <c r="AW6865" s="2"/>
      <c r="AX6865" s="2"/>
      <c r="AY6865" s="2"/>
      <c r="AZ6865" s="2"/>
      <c r="BA6865" s="2"/>
      <c r="BB6865" s="2"/>
      <c r="BC6865" s="2"/>
      <c r="BD6865" s="2"/>
      <c r="BE6865" s="2"/>
      <c r="BF6865" s="2"/>
      <c r="BG6865" s="2"/>
      <c r="BH6865" s="2"/>
      <c r="BI6865" s="2"/>
      <c r="BJ6865" s="2"/>
      <c r="BK6865" s="2"/>
      <c r="BL6865" s="2"/>
      <c r="BM6865" s="2"/>
      <c r="BN6865" s="2"/>
      <c r="BO6865" s="2"/>
      <c r="BP6865" s="2"/>
      <c r="BQ6865" s="2"/>
      <c r="BR6865" s="2"/>
      <c r="BS6865" s="2"/>
      <c r="BT6865" s="2"/>
      <c r="BU6865" s="2"/>
      <c r="BV6865" s="2"/>
      <c r="BW6865" s="2"/>
      <c r="BX6865" s="2"/>
      <c r="BY6865" s="2"/>
    </row>
    <row r="6866" spans="38:77" s="11" customFormat="1" x14ac:dyDescent="0.3">
      <c r="AL6866" s="2"/>
      <c r="AM6866" s="2"/>
      <c r="AN6866" s="2"/>
      <c r="AO6866" s="2"/>
      <c r="AP6866" s="2"/>
      <c r="AQ6866" s="2"/>
      <c r="AR6866" s="2"/>
      <c r="AS6866" s="2"/>
      <c r="AT6866" s="2"/>
      <c r="AU6866" s="2"/>
      <c r="AV6866" s="2"/>
      <c r="AW6866" s="2"/>
      <c r="AX6866" s="2"/>
      <c r="AY6866" s="2"/>
      <c r="AZ6866" s="2"/>
      <c r="BA6866" s="2"/>
      <c r="BB6866" s="2"/>
      <c r="BC6866" s="2"/>
      <c r="BD6866" s="2"/>
      <c r="BE6866" s="2"/>
      <c r="BF6866" s="2"/>
      <c r="BG6866" s="2"/>
      <c r="BH6866" s="2"/>
      <c r="BI6866" s="2"/>
      <c r="BJ6866" s="2"/>
      <c r="BK6866" s="2"/>
      <c r="BL6866" s="2"/>
      <c r="BM6866" s="2"/>
      <c r="BN6866" s="2"/>
      <c r="BO6866" s="2"/>
      <c r="BP6866" s="2"/>
      <c r="BQ6866" s="2"/>
      <c r="BR6866" s="2"/>
      <c r="BS6866" s="2"/>
      <c r="BT6866" s="2"/>
      <c r="BU6866" s="2"/>
      <c r="BV6866" s="2"/>
      <c r="BW6866" s="2"/>
      <c r="BX6866" s="2"/>
      <c r="BY6866" s="2"/>
    </row>
    <row r="6867" spans="38:77" s="11" customFormat="1" x14ac:dyDescent="0.3">
      <c r="AL6867" s="2"/>
      <c r="AM6867" s="2"/>
      <c r="AN6867" s="2"/>
      <c r="AO6867" s="2"/>
      <c r="AP6867" s="2"/>
      <c r="AQ6867" s="2"/>
      <c r="AR6867" s="2"/>
      <c r="AS6867" s="2"/>
      <c r="AT6867" s="2"/>
      <c r="AU6867" s="2"/>
      <c r="AV6867" s="2"/>
      <c r="AW6867" s="2"/>
      <c r="AX6867" s="2"/>
      <c r="AY6867" s="2"/>
      <c r="AZ6867" s="2"/>
      <c r="BA6867" s="2"/>
      <c r="BB6867" s="2"/>
      <c r="BC6867" s="2"/>
      <c r="BD6867" s="2"/>
      <c r="BE6867" s="2"/>
      <c r="BF6867" s="2"/>
      <c r="BG6867" s="2"/>
      <c r="BH6867" s="2"/>
      <c r="BI6867" s="2"/>
      <c r="BJ6867" s="2"/>
      <c r="BK6867" s="2"/>
      <c r="BL6867" s="2"/>
      <c r="BM6867" s="2"/>
      <c r="BN6867" s="2"/>
      <c r="BO6867" s="2"/>
      <c r="BP6867" s="2"/>
      <c r="BQ6867" s="2"/>
      <c r="BR6867" s="2"/>
      <c r="BS6867" s="2"/>
      <c r="BT6867" s="2"/>
      <c r="BU6867" s="2"/>
      <c r="BV6867" s="2"/>
      <c r="BW6867" s="2"/>
      <c r="BX6867" s="2"/>
      <c r="BY6867" s="2"/>
    </row>
    <row r="6868" spans="38:77" s="11" customFormat="1" x14ac:dyDescent="0.3">
      <c r="AL6868" s="2"/>
      <c r="AM6868" s="2"/>
      <c r="AN6868" s="2"/>
      <c r="AO6868" s="2"/>
      <c r="AP6868" s="2"/>
      <c r="AQ6868" s="2"/>
      <c r="AR6868" s="2"/>
      <c r="AS6868" s="2"/>
      <c r="AT6868" s="2"/>
      <c r="AU6868" s="2"/>
      <c r="AV6868" s="2"/>
      <c r="AW6868" s="2"/>
      <c r="AX6868" s="2"/>
      <c r="AY6868" s="2"/>
      <c r="AZ6868" s="2"/>
      <c r="BA6868" s="2"/>
      <c r="BB6868" s="2"/>
      <c r="BC6868" s="2"/>
      <c r="BD6868" s="2"/>
      <c r="BE6868" s="2"/>
      <c r="BF6868" s="2"/>
      <c r="BG6868" s="2"/>
      <c r="BH6868" s="2"/>
      <c r="BI6868" s="2"/>
      <c r="BJ6868" s="2"/>
      <c r="BK6868" s="2"/>
      <c r="BL6868" s="2"/>
      <c r="BM6868" s="2"/>
      <c r="BN6868" s="2"/>
      <c r="BO6868" s="2"/>
      <c r="BP6868" s="2"/>
      <c r="BQ6868" s="2"/>
      <c r="BR6868" s="2"/>
      <c r="BS6868" s="2"/>
      <c r="BT6868" s="2"/>
      <c r="BU6868" s="2"/>
      <c r="BV6868" s="2"/>
      <c r="BW6868" s="2"/>
      <c r="BX6868" s="2"/>
      <c r="BY6868" s="2"/>
    </row>
    <row r="6869" spans="38:77" s="11" customFormat="1" x14ac:dyDescent="0.3">
      <c r="AL6869" s="2"/>
      <c r="AM6869" s="2"/>
      <c r="AN6869" s="2"/>
      <c r="AO6869" s="2"/>
      <c r="AP6869" s="2"/>
      <c r="AQ6869" s="2"/>
      <c r="AR6869" s="2"/>
      <c r="AS6869" s="2"/>
      <c r="AT6869" s="2"/>
      <c r="AU6869" s="2"/>
      <c r="AV6869" s="2"/>
      <c r="AW6869" s="2"/>
      <c r="AX6869" s="2"/>
      <c r="AY6869" s="2"/>
      <c r="AZ6869" s="2"/>
      <c r="BA6869" s="2"/>
      <c r="BB6869" s="2"/>
      <c r="BC6869" s="2"/>
      <c r="BD6869" s="2"/>
      <c r="BE6869" s="2"/>
      <c r="BF6869" s="2"/>
      <c r="BG6869" s="2"/>
      <c r="BH6869" s="2"/>
      <c r="BI6869" s="2"/>
      <c r="BJ6869" s="2"/>
      <c r="BK6869" s="2"/>
      <c r="BL6869" s="2"/>
      <c r="BM6869" s="2"/>
      <c r="BN6869" s="2"/>
      <c r="BO6869" s="2"/>
      <c r="BP6869" s="2"/>
      <c r="BQ6869" s="2"/>
      <c r="BR6869" s="2"/>
      <c r="BS6869" s="2"/>
      <c r="BT6869" s="2"/>
      <c r="BU6869" s="2"/>
      <c r="BV6869" s="2"/>
      <c r="BW6869" s="2"/>
      <c r="BX6869" s="2"/>
      <c r="BY6869" s="2"/>
    </row>
    <row r="6870" spans="38:77" s="11" customFormat="1" x14ac:dyDescent="0.3">
      <c r="AL6870" s="2"/>
      <c r="AM6870" s="2"/>
      <c r="AN6870" s="2"/>
      <c r="AO6870" s="2"/>
      <c r="AP6870" s="2"/>
      <c r="AQ6870" s="2"/>
      <c r="AR6870" s="2"/>
      <c r="AS6870" s="2"/>
      <c r="AT6870" s="2"/>
      <c r="AU6870" s="2"/>
      <c r="AV6870" s="2"/>
      <c r="AW6870" s="2"/>
      <c r="AX6870" s="2"/>
      <c r="AY6870" s="2"/>
      <c r="AZ6870" s="2"/>
      <c r="BA6870" s="2"/>
      <c r="BB6870" s="2"/>
      <c r="BC6870" s="2"/>
      <c r="BD6870" s="2"/>
      <c r="BE6870" s="2"/>
      <c r="BF6870" s="2"/>
      <c r="BG6870" s="2"/>
      <c r="BH6870" s="2"/>
      <c r="BI6870" s="2"/>
      <c r="BJ6870" s="2"/>
      <c r="BK6870" s="2"/>
      <c r="BL6870" s="2"/>
      <c r="BM6870" s="2"/>
      <c r="BN6870" s="2"/>
      <c r="BO6870" s="2"/>
      <c r="BP6870" s="2"/>
      <c r="BQ6870" s="2"/>
      <c r="BR6870" s="2"/>
      <c r="BS6870" s="2"/>
      <c r="BT6870" s="2"/>
      <c r="BU6870" s="2"/>
      <c r="BV6870" s="2"/>
      <c r="BW6870" s="2"/>
      <c r="BX6870" s="2"/>
      <c r="BY6870" s="2"/>
    </row>
    <row r="6871" spans="38:77" s="11" customFormat="1" x14ac:dyDescent="0.3">
      <c r="AL6871" s="2"/>
      <c r="AM6871" s="2"/>
      <c r="AN6871" s="2"/>
      <c r="AO6871" s="2"/>
      <c r="AP6871" s="2"/>
      <c r="AQ6871" s="2"/>
      <c r="AR6871" s="2"/>
      <c r="AS6871" s="2"/>
      <c r="AT6871" s="2"/>
      <c r="AU6871" s="2"/>
      <c r="AV6871" s="2"/>
      <c r="AW6871" s="2"/>
      <c r="AX6871" s="2"/>
      <c r="AY6871" s="2"/>
      <c r="AZ6871" s="2"/>
      <c r="BA6871" s="2"/>
      <c r="BB6871" s="2"/>
      <c r="BC6871" s="2"/>
      <c r="BD6871" s="2"/>
      <c r="BE6871" s="2"/>
      <c r="BF6871" s="2"/>
      <c r="BG6871" s="2"/>
      <c r="BH6871" s="2"/>
      <c r="BI6871" s="2"/>
      <c r="BJ6871" s="2"/>
      <c r="BK6871" s="2"/>
      <c r="BL6871" s="2"/>
      <c r="BM6871" s="2"/>
      <c r="BN6871" s="2"/>
      <c r="BO6871" s="2"/>
      <c r="BP6871" s="2"/>
      <c r="BQ6871" s="2"/>
      <c r="BR6871" s="2"/>
      <c r="BS6871" s="2"/>
      <c r="BT6871" s="2"/>
      <c r="BU6871" s="2"/>
      <c r="BV6871" s="2"/>
      <c r="BW6871" s="2"/>
      <c r="BX6871" s="2"/>
      <c r="BY6871" s="2"/>
    </row>
    <row r="6872" spans="38:77" s="11" customFormat="1" x14ac:dyDescent="0.3">
      <c r="AL6872" s="2"/>
      <c r="AM6872" s="2"/>
      <c r="AN6872" s="2"/>
      <c r="AO6872" s="2"/>
      <c r="AP6872" s="2"/>
      <c r="AQ6872" s="2"/>
      <c r="AR6872" s="2"/>
      <c r="AS6872" s="2"/>
      <c r="AT6872" s="2"/>
      <c r="AU6872" s="2"/>
      <c r="AV6872" s="2"/>
      <c r="AW6872" s="2"/>
      <c r="AX6872" s="2"/>
      <c r="AY6872" s="2"/>
      <c r="AZ6872" s="2"/>
      <c r="BA6872" s="2"/>
      <c r="BB6872" s="2"/>
      <c r="BC6872" s="2"/>
      <c r="BD6872" s="2"/>
      <c r="BE6872" s="2"/>
      <c r="BF6872" s="2"/>
      <c r="BG6872" s="2"/>
      <c r="BH6872" s="2"/>
      <c r="BI6872" s="2"/>
      <c r="BJ6872" s="2"/>
      <c r="BK6872" s="2"/>
      <c r="BL6872" s="2"/>
      <c r="BM6872" s="2"/>
      <c r="BN6872" s="2"/>
      <c r="BO6872" s="2"/>
      <c r="BP6872" s="2"/>
      <c r="BQ6872" s="2"/>
      <c r="BR6872" s="2"/>
      <c r="BS6872" s="2"/>
      <c r="BT6872" s="2"/>
      <c r="BU6872" s="2"/>
      <c r="BV6872" s="2"/>
      <c r="BW6872" s="2"/>
      <c r="BX6872" s="2"/>
      <c r="BY6872" s="2"/>
    </row>
    <row r="6873" spans="38:77" s="11" customFormat="1" x14ac:dyDescent="0.3">
      <c r="AL6873" s="2"/>
      <c r="AM6873" s="2"/>
      <c r="AN6873" s="2"/>
      <c r="AO6873" s="2"/>
      <c r="AP6873" s="2"/>
      <c r="AQ6873" s="2"/>
      <c r="AR6873" s="2"/>
      <c r="AS6873" s="2"/>
      <c r="AT6873" s="2"/>
      <c r="AU6873" s="2"/>
      <c r="AV6873" s="2"/>
      <c r="AW6873" s="2"/>
      <c r="AX6873" s="2"/>
      <c r="AY6873" s="2"/>
      <c r="AZ6873" s="2"/>
      <c r="BA6873" s="2"/>
      <c r="BB6873" s="2"/>
      <c r="BC6873" s="2"/>
      <c r="BD6873" s="2"/>
      <c r="BE6873" s="2"/>
      <c r="BF6873" s="2"/>
      <c r="BG6873" s="2"/>
      <c r="BH6873" s="2"/>
      <c r="BI6873" s="2"/>
      <c r="BJ6873" s="2"/>
      <c r="BK6873" s="2"/>
      <c r="BL6873" s="2"/>
      <c r="BM6873" s="2"/>
      <c r="BN6873" s="2"/>
      <c r="BO6873" s="2"/>
      <c r="BP6873" s="2"/>
      <c r="BQ6873" s="2"/>
      <c r="BR6873" s="2"/>
      <c r="BS6873" s="2"/>
      <c r="BT6873" s="2"/>
      <c r="BU6873" s="2"/>
      <c r="BV6873" s="2"/>
      <c r="BW6873" s="2"/>
      <c r="BX6873" s="2"/>
      <c r="BY6873" s="2"/>
    </row>
    <row r="6874" spans="38:77" s="11" customFormat="1" x14ac:dyDescent="0.3">
      <c r="AL6874" s="2"/>
      <c r="AM6874" s="2"/>
      <c r="AN6874" s="2"/>
      <c r="AO6874" s="2"/>
      <c r="AP6874" s="2"/>
      <c r="AQ6874" s="2"/>
      <c r="AR6874" s="2"/>
      <c r="AS6874" s="2"/>
      <c r="AT6874" s="2"/>
      <c r="AU6874" s="2"/>
      <c r="AV6874" s="2"/>
      <c r="AW6874" s="2"/>
      <c r="AX6874" s="2"/>
      <c r="AY6874" s="2"/>
      <c r="AZ6874" s="2"/>
      <c r="BA6874" s="2"/>
      <c r="BB6874" s="2"/>
      <c r="BC6874" s="2"/>
      <c r="BD6874" s="2"/>
      <c r="BE6874" s="2"/>
      <c r="BF6874" s="2"/>
      <c r="BG6874" s="2"/>
      <c r="BH6874" s="2"/>
      <c r="BI6874" s="2"/>
      <c r="BJ6874" s="2"/>
      <c r="BK6874" s="2"/>
      <c r="BL6874" s="2"/>
      <c r="BM6874" s="2"/>
      <c r="BN6874" s="2"/>
      <c r="BO6874" s="2"/>
      <c r="BP6874" s="2"/>
      <c r="BQ6874" s="2"/>
      <c r="BR6874" s="2"/>
      <c r="BS6874" s="2"/>
      <c r="BT6874" s="2"/>
      <c r="BU6874" s="2"/>
      <c r="BV6874" s="2"/>
      <c r="BW6874" s="2"/>
      <c r="BX6874" s="2"/>
      <c r="BY6874" s="2"/>
    </row>
    <row r="6875" spans="38:77" s="11" customFormat="1" x14ac:dyDescent="0.3">
      <c r="AL6875" s="2"/>
      <c r="AM6875" s="2"/>
      <c r="AN6875" s="2"/>
      <c r="AO6875" s="2"/>
      <c r="AP6875" s="2"/>
      <c r="AQ6875" s="2"/>
      <c r="AR6875" s="2"/>
      <c r="AS6875" s="2"/>
      <c r="AT6875" s="2"/>
      <c r="AU6875" s="2"/>
      <c r="AV6875" s="2"/>
      <c r="AW6875" s="2"/>
      <c r="AX6875" s="2"/>
      <c r="AY6875" s="2"/>
      <c r="AZ6875" s="2"/>
      <c r="BA6875" s="2"/>
      <c r="BB6875" s="2"/>
      <c r="BC6875" s="2"/>
      <c r="BD6875" s="2"/>
      <c r="BE6875" s="2"/>
      <c r="BF6875" s="2"/>
      <c r="BG6875" s="2"/>
      <c r="BH6875" s="2"/>
      <c r="BI6875" s="2"/>
      <c r="BJ6875" s="2"/>
      <c r="BK6875" s="2"/>
      <c r="BL6875" s="2"/>
      <c r="BM6875" s="2"/>
      <c r="BN6875" s="2"/>
      <c r="BO6875" s="2"/>
      <c r="BP6875" s="2"/>
      <c r="BQ6875" s="2"/>
      <c r="BR6875" s="2"/>
      <c r="BS6875" s="2"/>
      <c r="BT6875" s="2"/>
      <c r="BU6875" s="2"/>
      <c r="BV6875" s="2"/>
      <c r="BW6875" s="2"/>
      <c r="BX6875" s="2"/>
      <c r="BY6875" s="2"/>
    </row>
    <row r="6876" spans="38:77" s="11" customFormat="1" x14ac:dyDescent="0.3">
      <c r="AL6876" s="2"/>
      <c r="AM6876" s="2"/>
      <c r="AN6876" s="2"/>
      <c r="AO6876" s="2"/>
      <c r="AP6876" s="2"/>
      <c r="AQ6876" s="2"/>
      <c r="AR6876" s="2"/>
      <c r="AS6876" s="2"/>
      <c r="AT6876" s="2"/>
      <c r="AU6876" s="2"/>
      <c r="AV6876" s="2"/>
      <c r="AW6876" s="2"/>
      <c r="AX6876" s="2"/>
      <c r="AY6876" s="2"/>
      <c r="AZ6876" s="2"/>
      <c r="BA6876" s="2"/>
      <c r="BB6876" s="2"/>
      <c r="BC6876" s="2"/>
      <c r="BD6876" s="2"/>
      <c r="BE6876" s="2"/>
      <c r="BF6876" s="2"/>
      <c r="BG6876" s="2"/>
      <c r="BH6876" s="2"/>
      <c r="BI6876" s="2"/>
      <c r="BJ6876" s="2"/>
      <c r="BK6876" s="2"/>
      <c r="BL6876" s="2"/>
      <c r="BM6876" s="2"/>
      <c r="BN6876" s="2"/>
      <c r="BO6876" s="2"/>
      <c r="BP6876" s="2"/>
      <c r="BQ6876" s="2"/>
      <c r="BR6876" s="2"/>
      <c r="BS6876" s="2"/>
      <c r="BT6876" s="2"/>
      <c r="BU6876" s="2"/>
      <c r="BV6876" s="2"/>
      <c r="BW6876" s="2"/>
      <c r="BX6876" s="2"/>
      <c r="BY6876" s="2"/>
    </row>
    <row r="6877" spans="38:77" s="11" customFormat="1" x14ac:dyDescent="0.3">
      <c r="AL6877" s="2"/>
      <c r="AM6877" s="2"/>
      <c r="AN6877" s="2"/>
      <c r="AO6877" s="2"/>
      <c r="AP6877" s="2"/>
      <c r="AQ6877" s="2"/>
      <c r="AR6877" s="2"/>
      <c r="AS6877" s="2"/>
      <c r="AT6877" s="2"/>
      <c r="AU6877" s="2"/>
      <c r="AV6877" s="2"/>
      <c r="AW6877" s="2"/>
      <c r="AX6877" s="2"/>
      <c r="AY6877" s="2"/>
      <c r="AZ6877" s="2"/>
      <c r="BA6877" s="2"/>
      <c r="BB6877" s="2"/>
      <c r="BC6877" s="2"/>
      <c r="BD6877" s="2"/>
      <c r="BE6877" s="2"/>
      <c r="BF6877" s="2"/>
      <c r="BG6877" s="2"/>
      <c r="BH6877" s="2"/>
      <c r="BI6877" s="2"/>
      <c r="BJ6877" s="2"/>
      <c r="BK6877" s="2"/>
      <c r="BL6877" s="2"/>
      <c r="BM6877" s="2"/>
      <c r="BN6877" s="2"/>
      <c r="BO6877" s="2"/>
      <c r="BP6877" s="2"/>
      <c r="BQ6877" s="2"/>
      <c r="BR6877" s="2"/>
      <c r="BS6877" s="2"/>
      <c r="BT6877" s="2"/>
      <c r="BU6877" s="2"/>
      <c r="BV6877" s="2"/>
      <c r="BW6877" s="2"/>
      <c r="BX6877" s="2"/>
      <c r="BY6877" s="2"/>
    </row>
    <row r="6878" spans="38:77" s="11" customFormat="1" x14ac:dyDescent="0.3">
      <c r="AL6878" s="2"/>
      <c r="AM6878" s="2"/>
      <c r="AN6878" s="2"/>
      <c r="AO6878" s="2"/>
      <c r="AP6878" s="2"/>
      <c r="AQ6878" s="2"/>
      <c r="AR6878" s="2"/>
      <c r="AS6878" s="2"/>
      <c r="AT6878" s="2"/>
      <c r="AU6878" s="2"/>
      <c r="AV6878" s="2"/>
      <c r="AW6878" s="2"/>
      <c r="AX6878" s="2"/>
      <c r="AY6878" s="2"/>
      <c r="AZ6878" s="2"/>
      <c r="BA6878" s="2"/>
      <c r="BB6878" s="2"/>
      <c r="BC6878" s="2"/>
      <c r="BD6878" s="2"/>
      <c r="BE6878" s="2"/>
      <c r="BF6878" s="2"/>
      <c r="BG6878" s="2"/>
      <c r="BH6878" s="2"/>
      <c r="BI6878" s="2"/>
      <c r="BJ6878" s="2"/>
      <c r="BK6878" s="2"/>
      <c r="BL6878" s="2"/>
      <c r="BM6878" s="2"/>
      <c r="BN6878" s="2"/>
      <c r="BO6878" s="2"/>
      <c r="BP6878" s="2"/>
      <c r="BQ6878" s="2"/>
      <c r="BR6878" s="2"/>
      <c r="BS6878" s="2"/>
      <c r="BT6878" s="2"/>
      <c r="BU6878" s="2"/>
      <c r="BV6878" s="2"/>
      <c r="BW6878" s="2"/>
      <c r="BX6878" s="2"/>
      <c r="BY6878" s="2"/>
    </row>
    <row r="6879" spans="38:77" s="11" customFormat="1" x14ac:dyDescent="0.3">
      <c r="AL6879" s="2"/>
      <c r="AM6879" s="2"/>
      <c r="AN6879" s="2"/>
      <c r="AO6879" s="2"/>
      <c r="AP6879" s="2"/>
      <c r="AQ6879" s="2"/>
      <c r="AR6879" s="2"/>
      <c r="AS6879" s="2"/>
      <c r="AT6879" s="2"/>
      <c r="AU6879" s="2"/>
      <c r="AV6879" s="2"/>
      <c r="AW6879" s="2"/>
      <c r="AX6879" s="2"/>
      <c r="AY6879" s="2"/>
      <c r="AZ6879" s="2"/>
      <c r="BA6879" s="2"/>
      <c r="BB6879" s="2"/>
      <c r="BC6879" s="2"/>
      <c r="BD6879" s="2"/>
      <c r="BE6879" s="2"/>
      <c r="BF6879" s="2"/>
      <c r="BG6879" s="2"/>
      <c r="BH6879" s="2"/>
      <c r="BI6879" s="2"/>
      <c r="BJ6879" s="2"/>
      <c r="BK6879" s="2"/>
      <c r="BL6879" s="2"/>
      <c r="BM6879" s="2"/>
      <c r="BN6879" s="2"/>
      <c r="BO6879" s="2"/>
      <c r="BP6879" s="2"/>
      <c r="BQ6879" s="2"/>
      <c r="BR6879" s="2"/>
      <c r="BS6879" s="2"/>
      <c r="BT6879" s="2"/>
      <c r="BU6879" s="2"/>
      <c r="BV6879" s="2"/>
      <c r="BW6879" s="2"/>
      <c r="BX6879" s="2"/>
      <c r="BY6879" s="2"/>
    </row>
    <row r="6880" spans="38:77" s="11" customFormat="1" x14ac:dyDescent="0.3">
      <c r="AL6880" s="2"/>
      <c r="AM6880" s="2"/>
      <c r="AN6880" s="2"/>
      <c r="AO6880" s="2"/>
      <c r="AP6880" s="2"/>
      <c r="AQ6880" s="2"/>
      <c r="AR6880" s="2"/>
      <c r="AS6880" s="2"/>
      <c r="AT6880" s="2"/>
      <c r="AU6880" s="2"/>
      <c r="AV6880" s="2"/>
      <c r="AW6880" s="2"/>
      <c r="AX6880" s="2"/>
      <c r="AY6880" s="2"/>
      <c r="AZ6880" s="2"/>
      <c r="BA6880" s="2"/>
      <c r="BB6880" s="2"/>
      <c r="BC6880" s="2"/>
      <c r="BD6880" s="2"/>
      <c r="BE6880" s="2"/>
      <c r="BF6880" s="2"/>
      <c r="BG6880" s="2"/>
      <c r="BH6880" s="2"/>
      <c r="BI6880" s="2"/>
      <c r="BJ6880" s="2"/>
      <c r="BK6880" s="2"/>
      <c r="BL6880" s="2"/>
      <c r="BM6880" s="2"/>
      <c r="BN6880" s="2"/>
      <c r="BO6880" s="2"/>
      <c r="BP6880" s="2"/>
      <c r="BQ6880" s="2"/>
      <c r="BR6880" s="2"/>
      <c r="BS6880" s="2"/>
      <c r="BT6880" s="2"/>
      <c r="BU6880" s="2"/>
      <c r="BV6880" s="2"/>
      <c r="BW6880" s="2"/>
      <c r="BX6880" s="2"/>
      <c r="BY6880" s="2"/>
    </row>
    <row r="6881" spans="38:77" s="11" customFormat="1" x14ac:dyDescent="0.3">
      <c r="AL6881" s="2"/>
      <c r="AM6881" s="2"/>
      <c r="AN6881" s="2"/>
      <c r="AO6881" s="2"/>
      <c r="AP6881" s="2"/>
      <c r="AQ6881" s="2"/>
      <c r="AR6881" s="2"/>
      <c r="AS6881" s="2"/>
      <c r="AT6881" s="2"/>
      <c r="AU6881" s="2"/>
      <c r="AV6881" s="2"/>
      <c r="AW6881" s="2"/>
      <c r="AX6881" s="2"/>
      <c r="AY6881" s="2"/>
      <c r="AZ6881" s="2"/>
      <c r="BA6881" s="2"/>
      <c r="BB6881" s="2"/>
      <c r="BC6881" s="2"/>
      <c r="BD6881" s="2"/>
      <c r="BE6881" s="2"/>
      <c r="BF6881" s="2"/>
      <c r="BG6881" s="2"/>
      <c r="BH6881" s="2"/>
      <c r="BI6881" s="2"/>
      <c r="BJ6881" s="2"/>
      <c r="BK6881" s="2"/>
      <c r="BL6881" s="2"/>
      <c r="BM6881" s="2"/>
      <c r="BN6881" s="2"/>
      <c r="BO6881" s="2"/>
      <c r="BP6881" s="2"/>
      <c r="BQ6881" s="2"/>
      <c r="BR6881" s="2"/>
      <c r="BS6881" s="2"/>
      <c r="BT6881" s="2"/>
      <c r="BU6881" s="2"/>
      <c r="BV6881" s="2"/>
      <c r="BW6881" s="2"/>
      <c r="BX6881" s="2"/>
      <c r="BY6881" s="2"/>
    </row>
    <row r="6882" spans="38:77" s="11" customFormat="1" x14ac:dyDescent="0.3">
      <c r="AL6882" s="2"/>
      <c r="AM6882" s="2"/>
      <c r="AN6882" s="2"/>
      <c r="AO6882" s="2"/>
      <c r="AP6882" s="2"/>
      <c r="AQ6882" s="2"/>
      <c r="AR6882" s="2"/>
      <c r="AS6882" s="2"/>
      <c r="AT6882" s="2"/>
      <c r="AU6882" s="2"/>
      <c r="AV6882" s="2"/>
      <c r="AW6882" s="2"/>
      <c r="AX6882" s="2"/>
      <c r="AY6882" s="2"/>
      <c r="AZ6882" s="2"/>
      <c r="BA6882" s="2"/>
      <c r="BB6882" s="2"/>
      <c r="BC6882" s="2"/>
      <c r="BD6882" s="2"/>
      <c r="BE6882" s="2"/>
      <c r="BF6882" s="2"/>
      <c r="BG6882" s="2"/>
      <c r="BH6882" s="2"/>
      <c r="BI6882" s="2"/>
      <c r="BJ6882" s="2"/>
      <c r="BK6882" s="2"/>
      <c r="BL6882" s="2"/>
      <c r="BM6882" s="2"/>
      <c r="BN6882" s="2"/>
      <c r="BO6882" s="2"/>
      <c r="BP6882" s="2"/>
      <c r="BQ6882" s="2"/>
      <c r="BR6882" s="2"/>
      <c r="BS6882" s="2"/>
      <c r="BT6882" s="2"/>
      <c r="BU6882" s="2"/>
      <c r="BV6882" s="2"/>
      <c r="BW6882" s="2"/>
      <c r="BX6882" s="2"/>
      <c r="BY6882" s="2"/>
    </row>
    <row r="6883" spans="38:77" s="11" customFormat="1" x14ac:dyDescent="0.3">
      <c r="AL6883" s="2"/>
      <c r="AM6883" s="2"/>
      <c r="AN6883" s="2"/>
      <c r="AO6883" s="2"/>
      <c r="AP6883" s="2"/>
      <c r="AQ6883" s="2"/>
      <c r="AR6883" s="2"/>
      <c r="AS6883" s="2"/>
      <c r="AT6883" s="2"/>
      <c r="AU6883" s="2"/>
      <c r="AV6883" s="2"/>
      <c r="AW6883" s="2"/>
      <c r="AX6883" s="2"/>
      <c r="AY6883" s="2"/>
      <c r="AZ6883" s="2"/>
      <c r="BA6883" s="2"/>
      <c r="BB6883" s="2"/>
      <c r="BC6883" s="2"/>
      <c r="BD6883" s="2"/>
      <c r="BE6883" s="2"/>
      <c r="BF6883" s="2"/>
      <c r="BG6883" s="2"/>
      <c r="BH6883" s="2"/>
      <c r="BI6883" s="2"/>
      <c r="BJ6883" s="2"/>
      <c r="BK6883" s="2"/>
      <c r="BL6883" s="2"/>
      <c r="BM6883" s="2"/>
      <c r="BN6883" s="2"/>
      <c r="BO6883" s="2"/>
      <c r="BP6883" s="2"/>
      <c r="BQ6883" s="2"/>
      <c r="BR6883" s="2"/>
      <c r="BS6883" s="2"/>
      <c r="BT6883" s="2"/>
      <c r="BU6883" s="2"/>
      <c r="BV6883" s="2"/>
      <c r="BW6883" s="2"/>
      <c r="BX6883" s="2"/>
      <c r="BY6883" s="2"/>
    </row>
    <row r="6884" spans="38:77" s="11" customFormat="1" x14ac:dyDescent="0.3">
      <c r="AL6884" s="2"/>
      <c r="AM6884" s="2"/>
      <c r="AN6884" s="2"/>
      <c r="AO6884" s="2"/>
      <c r="AP6884" s="2"/>
      <c r="AQ6884" s="2"/>
      <c r="AR6884" s="2"/>
      <c r="AS6884" s="2"/>
      <c r="AT6884" s="2"/>
      <c r="AU6884" s="2"/>
      <c r="AV6884" s="2"/>
      <c r="AW6884" s="2"/>
      <c r="AX6884" s="2"/>
      <c r="AY6884" s="2"/>
      <c r="AZ6884" s="2"/>
      <c r="BA6884" s="2"/>
      <c r="BB6884" s="2"/>
      <c r="BC6884" s="2"/>
      <c r="BD6884" s="2"/>
      <c r="BE6884" s="2"/>
      <c r="BF6884" s="2"/>
      <c r="BG6884" s="2"/>
      <c r="BH6884" s="2"/>
      <c r="BI6884" s="2"/>
      <c r="BJ6884" s="2"/>
      <c r="BK6884" s="2"/>
      <c r="BL6884" s="2"/>
      <c r="BM6884" s="2"/>
      <c r="BN6884" s="2"/>
      <c r="BO6884" s="2"/>
      <c r="BP6884" s="2"/>
      <c r="BQ6884" s="2"/>
      <c r="BR6884" s="2"/>
      <c r="BS6884" s="2"/>
      <c r="BT6884" s="2"/>
      <c r="BU6884" s="2"/>
      <c r="BV6884" s="2"/>
      <c r="BW6884" s="2"/>
      <c r="BX6884" s="2"/>
      <c r="BY6884" s="2"/>
    </row>
    <row r="6885" spans="38:77" s="11" customFormat="1" x14ac:dyDescent="0.3">
      <c r="AL6885" s="2"/>
      <c r="AM6885" s="2"/>
      <c r="AN6885" s="2"/>
      <c r="AO6885" s="2"/>
      <c r="AP6885" s="2"/>
      <c r="AQ6885" s="2"/>
      <c r="AR6885" s="2"/>
      <c r="AS6885" s="2"/>
      <c r="AT6885" s="2"/>
      <c r="AU6885" s="2"/>
      <c r="AV6885" s="2"/>
      <c r="AW6885" s="2"/>
      <c r="AX6885" s="2"/>
      <c r="AY6885" s="2"/>
      <c r="AZ6885" s="2"/>
      <c r="BA6885" s="2"/>
      <c r="BB6885" s="2"/>
      <c r="BC6885" s="2"/>
      <c r="BD6885" s="2"/>
      <c r="BE6885" s="2"/>
      <c r="BF6885" s="2"/>
      <c r="BG6885" s="2"/>
      <c r="BH6885" s="2"/>
      <c r="BI6885" s="2"/>
      <c r="BJ6885" s="2"/>
      <c r="BK6885" s="2"/>
      <c r="BL6885" s="2"/>
      <c r="BM6885" s="2"/>
      <c r="BN6885" s="2"/>
      <c r="BO6885" s="2"/>
      <c r="BP6885" s="2"/>
      <c r="BQ6885" s="2"/>
      <c r="BR6885" s="2"/>
      <c r="BS6885" s="2"/>
      <c r="BT6885" s="2"/>
      <c r="BU6885" s="2"/>
      <c r="BV6885" s="2"/>
      <c r="BW6885" s="2"/>
      <c r="BX6885" s="2"/>
      <c r="BY6885" s="2"/>
    </row>
    <row r="6886" spans="38:77" s="11" customFormat="1" x14ac:dyDescent="0.3">
      <c r="AL6886" s="2"/>
      <c r="AM6886" s="2"/>
      <c r="AN6886" s="2"/>
      <c r="AO6886" s="2"/>
      <c r="AP6886" s="2"/>
      <c r="AQ6886" s="2"/>
      <c r="AR6886" s="2"/>
      <c r="AS6886" s="2"/>
      <c r="AT6886" s="2"/>
      <c r="AU6886" s="2"/>
      <c r="AV6886" s="2"/>
      <c r="AW6886" s="2"/>
      <c r="AX6886" s="2"/>
      <c r="AY6886" s="2"/>
      <c r="AZ6886" s="2"/>
      <c r="BA6886" s="2"/>
      <c r="BB6886" s="2"/>
      <c r="BC6886" s="2"/>
      <c r="BD6886" s="2"/>
      <c r="BE6886" s="2"/>
      <c r="BF6886" s="2"/>
      <c r="BG6886" s="2"/>
      <c r="BH6886" s="2"/>
      <c r="BI6886" s="2"/>
      <c r="BJ6886" s="2"/>
      <c r="BK6886" s="2"/>
      <c r="BL6886" s="2"/>
      <c r="BM6886" s="2"/>
      <c r="BN6886" s="2"/>
      <c r="BO6886" s="2"/>
      <c r="BP6886" s="2"/>
      <c r="BQ6886" s="2"/>
      <c r="BR6886" s="2"/>
      <c r="BS6886" s="2"/>
      <c r="BT6886" s="2"/>
      <c r="BU6886" s="2"/>
      <c r="BV6886" s="2"/>
      <c r="BW6886" s="2"/>
      <c r="BX6886" s="2"/>
      <c r="BY6886" s="2"/>
    </row>
    <row r="6887" spans="38:77" s="11" customFormat="1" x14ac:dyDescent="0.3">
      <c r="AL6887" s="2"/>
      <c r="AM6887" s="2"/>
      <c r="AN6887" s="2"/>
      <c r="AO6887" s="2"/>
      <c r="AP6887" s="2"/>
      <c r="AQ6887" s="2"/>
      <c r="AR6887" s="2"/>
      <c r="AS6887" s="2"/>
      <c r="AT6887" s="2"/>
      <c r="AU6887" s="2"/>
      <c r="AV6887" s="2"/>
      <c r="AW6887" s="2"/>
      <c r="AX6887" s="2"/>
      <c r="AY6887" s="2"/>
      <c r="AZ6887" s="2"/>
      <c r="BA6887" s="2"/>
      <c r="BB6887" s="2"/>
      <c r="BC6887" s="2"/>
      <c r="BD6887" s="2"/>
      <c r="BE6887" s="2"/>
      <c r="BF6887" s="2"/>
      <c r="BG6887" s="2"/>
      <c r="BH6887" s="2"/>
      <c r="BI6887" s="2"/>
      <c r="BJ6887" s="2"/>
      <c r="BK6887" s="2"/>
      <c r="BL6887" s="2"/>
      <c r="BM6887" s="2"/>
      <c r="BN6887" s="2"/>
      <c r="BO6887" s="2"/>
      <c r="BP6887" s="2"/>
      <c r="BQ6887" s="2"/>
      <c r="BR6887" s="2"/>
      <c r="BS6887" s="2"/>
      <c r="BT6887" s="2"/>
      <c r="BU6887" s="2"/>
      <c r="BV6887" s="2"/>
      <c r="BW6887" s="2"/>
      <c r="BX6887" s="2"/>
      <c r="BY6887" s="2"/>
    </row>
    <row r="6888" spans="38:77" s="11" customFormat="1" x14ac:dyDescent="0.3">
      <c r="AL6888" s="2"/>
      <c r="AM6888" s="2"/>
      <c r="AN6888" s="2"/>
      <c r="AO6888" s="2"/>
      <c r="AP6888" s="2"/>
      <c r="AQ6888" s="2"/>
      <c r="AR6888" s="2"/>
      <c r="AS6888" s="2"/>
      <c r="AT6888" s="2"/>
      <c r="AU6888" s="2"/>
      <c r="AV6888" s="2"/>
      <c r="AW6888" s="2"/>
      <c r="AX6888" s="2"/>
      <c r="AY6888" s="2"/>
      <c r="AZ6888" s="2"/>
      <c r="BA6888" s="2"/>
      <c r="BB6888" s="2"/>
      <c r="BC6888" s="2"/>
      <c r="BD6888" s="2"/>
      <c r="BE6888" s="2"/>
      <c r="BF6888" s="2"/>
      <c r="BG6888" s="2"/>
      <c r="BH6888" s="2"/>
      <c r="BI6888" s="2"/>
      <c r="BJ6888" s="2"/>
      <c r="BK6888" s="2"/>
      <c r="BL6888" s="2"/>
      <c r="BM6888" s="2"/>
      <c r="BN6888" s="2"/>
      <c r="BO6888" s="2"/>
      <c r="BP6888" s="2"/>
      <c r="BQ6888" s="2"/>
      <c r="BR6888" s="2"/>
      <c r="BS6888" s="2"/>
      <c r="BT6888" s="2"/>
      <c r="BU6888" s="2"/>
      <c r="BV6888" s="2"/>
      <c r="BW6888" s="2"/>
      <c r="BX6888" s="2"/>
      <c r="BY6888" s="2"/>
    </row>
    <row r="6889" spans="38:77" s="11" customFormat="1" x14ac:dyDescent="0.3">
      <c r="AL6889" s="2"/>
      <c r="AM6889" s="2"/>
      <c r="AN6889" s="2"/>
      <c r="AO6889" s="2"/>
      <c r="AP6889" s="2"/>
      <c r="AQ6889" s="2"/>
      <c r="AR6889" s="2"/>
      <c r="AS6889" s="2"/>
      <c r="AT6889" s="2"/>
      <c r="AU6889" s="2"/>
      <c r="AV6889" s="2"/>
      <c r="AW6889" s="2"/>
      <c r="AX6889" s="2"/>
      <c r="AY6889" s="2"/>
      <c r="AZ6889" s="2"/>
      <c r="BA6889" s="2"/>
      <c r="BB6889" s="2"/>
      <c r="BC6889" s="2"/>
      <c r="BD6889" s="2"/>
      <c r="BE6889" s="2"/>
      <c r="BF6889" s="2"/>
      <c r="BG6889" s="2"/>
      <c r="BH6889" s="2"/>
      <c r="BI6889" s="2"/>
      <c r="BJ6889" s="2"/>
      <c r="BK6889" s="2"/>
      <c r="BL6889" s="2"/>
      <c r="BM6889" s="2"/>
      <c r="BN6889" s="2"/>
      <c r="BO6889" s="2"/>
      <c r="BP6889" s="2"/>
      <c r="BQ6889" s="2"/>
      <c r="BR6889" s="2"/>
      <c r="BS6889" s="2"/>
      <c r="BT6889" s="2"/>
      <c r="BU6889" s="2"/>
      <c r="BV6889" s="2"/>
      <c r="BW6889" s="2"/>
      <c r="BX6889" s="2"/>
      <c r="BY6889" s="2"/>
    </row>
    <row r="6890" spans="38:77" s="11" customFormat="1" x14ac:dyDescent="0.3">
      <c r="AL6890" s="2"/>
      <c r="AM6890" s="2"/>
      <c r="AN6890" s="2"/>
      <c r="AO6890" s="2"/>
      <c r="AP6890" s="2"/>
      <c r="AQ6890" s="2"/>
      <c r="AR6890" s="2"/>
      <c r="AS6890" s="2"/>
      <c r="AT6890" s="2"/>
      <c r="AU6890" s="2"/>
      <c r="AV6890" s="2"/>
      <c r="AW6890" s="2"/>
      <c r="AX6890" s="2"/>
      <c r="AY6890" s="2"/>
      <c r="AZ6890" s="2"/>
      <c r="BA6890" s="2"/>
      <c r="BB6890" s="2"/>
      <c r="BC6890" s="2"/>
      <c r="BD6890" s="2"/>
      <c r="BE6890" s="2"/>
      <c r="BF6890" s="2"/>
      <c r="BG6890" s="2"/>
      <c r="BH6890" s="2"/>
      <c r="BI6890" s="2"/>
      <c r="BJ6890" s="2"/>
      <c r="BK6890" s="2"/>
      <c r="BL6890" s="2"/>
      <c r="BM6890" s="2"/>
      <c r="BN6890" s="2"/>
      <c r="BO6890" s="2"/>
      <c r="BP6890" s="2"/>
      <c r="BQ6890" s="2"/>
      <c r="BR6890" s="2"/>
      <c r="BS6890" s="2"/>
      <c r="BT6890" s="2"/>
      <c r="BU6890" s="2"/>
      <c r="BV6890" s="2"/>
      <c r="BW6890" s="2"/>
      <c r="BX6890" s="2"/>
      <c r="BY6890" s="2"/>
    </row>
    <row r="6891" spans="38:77" s="11" customFormat="1" x14ac:dyDescent="0.3">
      <c r="AL6891" s="2"/>
      <c r="AM6891" s="2"/>
      <c r="AN6891" s="2"/>
      <c r="AO6891" s="2"/>
      <c r="AP6891" s="2"/>
      <c r="AQ6891" s="2"/>
      <c r="AR6891" s="2"/>
      <c r="AS6891" s="2"/>
      <c r="AT6891" s="2"/>
      <c r="AU6891" s="2"/>
      <c r="AV6891" s="2"/>
      <c r="AW6891" s="2"/>
      <c r="AX6891" s="2"/>
      <c r="AY6891" s="2"/>
      <c r="AZ6891" s="2"/>
      <c r="BA6891" s="2"/>
      <c r="BB6891" s="2"/>
      <c r="BC6891" s="2"/>
      <c r="BD6891" s="2"/>
      <c r="BE6891" s="2"/>
      <c r="BF6891" s="2"/>
      <c r="BG6891" s="2"/>
      <c r="BH6891" s="2"/>
      <c r="BI6891" s="2"/>
      <c r="BJ6891" s="2"/>
      <c r="BK6891" s="2"/>
      <c r="BL6891" s="2"/>
      <c r="BM6891" s="2"/>
      <c r="BN6891" s="2"/>
      <c r="BO6891" s="2"/>
      <c r="BP6891" s="2"/>
      <c r="BQ6891" s="2"/>
      <c r="BR6891" s="2"/>
      <c r="BS6891" s="2"/>
      <c r="BT6891" s="2"/>
      <c r="BU6891" s="2"/>
      <c r="BV6891" s="2"/>
      <c r="BW6891" s="2"/>
      <c r="BX6891" s="2"/>
      <c r="BY6891" s="2"/>
    </row>
    <row r="6892" spans="38:77" s="11" customFormat="1" x14ac:dyDescent="0.3">
      <c r="AL6892" s="2"/>
      <c r="AM6892" s="2"/>
      <c r="AN6892" s="2"/>
      <c r="AO6892" s="2"/>
      <c r="AP6892" s="2"/>
      <c r="AQ6892" s="2"/>
      <c r="AR6892" s="2"/>
      <c r="AS6892" s="2"/>
      <c r="AT6892" s="2"/>
      <c r="AU6892" s="2"/>
      <c r="AV6892" s="2"/>
      <c r="AW6892" s="2"/>
      <c r="AX6892" s="2"/>
      <c r="AY6892" s="2"/>
      <c r="AZ6892" s="2"/>
      <c r="BA6892" s="2"/>
      <c r="BB6892" s="2"/>
      <c r="BC6892" s="2"/>
      <c r="BD6892" s="2"/>
      <c r="BE6892" s="2"/>
      <c r="BF6892" s="2"/>
      <c r="BG6892" s="2"/>
      <c r="BH6892" s="2"/>
      <c r="BI6892" s="2"/>
      <c r="BJ6892" s="2"/>
      <c r="BK6892" s="2"/>
      <c r="BL6892" s="2"/>
      <c r="BM6892" s="2"/>
      <c r="BN6892" s="2"/>
      <c r="BO6892" s="2"/>
      <c r="BP6892" s="2"/>
      <c r="BQ6892" s="2"/>
      <c r="BR6892" s="2"/>
      <c r="BS6892" s="2"/>
      <c r="BT6892" s="2"/>
      <c r="BU6892" s="2"/>
      <c r="BV6892" s="2"/>
      <c r="BW6892" s="2"/>
      <c r="BX6892" s="2"/>
      <c r="BY6892" s="2"/>
    </row>
    <row r="6893" spans="38:77" s="11" customFormat="1" x14ac:dyDescent="0.3">
      <c r="AL6893" s="2"/>
      <c r="AM6893" s="2"/>
      <c r="AN6893" s="2"/>
      <c r="AO6893" s="2"/>
      <c r="AP6893" s="2"/>
      <c r="AQ6893" s="2"/>
      <c r="AR6893" s="2"/>
      <c r="AS6893" s="2"/>
      <c r="AT6893" s="2"/>
      <c r="AU6893" s="2"/>
      <c r="AV6893" s="2"/>
      <c r="AW6893" s="2"/>
      <c r="AX6893" s="2"/>
      <c r="AY6893" s="2"/>
      <c r="AZ6893" s="2"/>
      <c r="BA6893" s="2"/>
      <c r="BB6893" s="2"/>
      <c r="BC6893" s="2"/>
      <c r="BD6893" s="2"/>
      <c r="BE6893" s="2"/>
      <c r="BF6893" s="2"/>
      <c r="BG6893" s="2"/>
      <c r="BH6893" s="2"/>
      <c r="BI6893" s="2"/>
      <c r="BJ6893" s="2"/>
      <c r="BK6893" s="2"/>
      <c r="BL6893" s="2"/>
      <c r="BM6893" s="2"/>
      <c r="BN6893" s="2"/>
      <c r="BO6893" s="2"/>
      <c r="BP6893" s="2"/>
      <c r="BQ6893" s="2"/>
      <c r="BR6893" s="2"/>
      <c r="BS6893" s="2"/>
      <c r="BT6893" s="2"/>
      <c r="BU6893" s="2"/>
      <c r="BV6893" s="2"/>
      <c r="BW6893" s="2"/>
      <c r="BX6893" s="2"/>
      <c r="BY6893" s="2"/>
    </row>
    <row r="6894" spans="38:77" s="11" customFormat="1" x14ac:dyDescent="0.3">
      <c r="AL6894" s="2"/>
      <c r="AM6894" s="2"/>
      <c r="AN6894" s="2"/>
      <c r="AO6894" s="2"/>
      <c r="AP6894" s="2"/>
      <c r="AQ6894" s="2"/>
      <c r="AR6894" s="2"/>
      <c r="AS6894" s="2"/>
      <c r="AT6894" s="2"/>
      <c r="AU6894" s="2"/>
      <c r="AV6894" s="2"/>
      <c r="AW6894" s="2"/>
      <c r="AX6894" s="2"/>
      <c r="AY6894" s="2"/>
      <c r="AZ6894" s="2"/>
      <c r="BA6894" s="2"/>
      <c r="BB6894" s="2"/>
      <c r="BC6894" s="2"/>
      <c r="BD6894" s="2"/>
      <c r="BE6894" s="2"/>
      <c r="BF6894" s="2"/>
      <c r="BG6894" s="2"/>
      <c r="BH6894" s="2"/>
      <c r="BI6894" s="2"/>
      <c r="BJ6894" s="2"/>
      <c r="BK6894" s="2"/>
      <c r="BL6894" s="2"/>
      <c r="BM6894" s="2"/>
      <c r="BN6894" s="2"/>
      <c r="BO6894" s="2"/>
      <c r="BP6894" s="2"/>
      <c r="BQ6894" s="2"/>
      <c r="BR6894" s="2"/>
      <c r="BS6894" s="2"/>
      <c r="BT6894" s="2"/>
      <c r="BU6894" s="2"/>
      <c r="BV6894" s="2"/>
      <c r="BW6894" s="2"/>
      <c r="BX6894" s="2"/>
      <c r="BY6894" s="2"/>
    </row>
    <row r="6895" spans="38:77" s="11" customFormat="1" x14ac:dyDescent="0.3">
      <c r="AL6895" s="2"/>
      <c r="AM6895" s="2"/>
      <c r="AN6895" s="2"/>
      <c r="AO6895" s="2"/>
      <c r="AP6895" s="2"/>
      <c r="AQ6895" s="2"/>
      <c r="AR6895" s="2"/>
      <c r="AS6895" s="2"/>
      <c r="AT6895" s="2"/>
      <c r="AU6895" s="2"/>
      <c r="AV6895" s="2"/>
      <c r="AW6895" s="2"/>
      <c r="AX6895" s="2"/>
      <c r="AY6895" s="2"/>
      <c r="AZ6895" s="2"/>
      <c r="BA6895" s="2"/>
      <c r="BB6895" s="2"/>
      <c r="BC6895" s="2"/>
      <c r="BD6895" s="2"/>
      <c r="BE6895" s="2"/>
      <c r="BF6895" s="2"/>
      <c r="BG6895" s="2"/>
      <c r="BH6895" s="2"/>
      <c r="BI6895" s="2"/>
      <c r="BJ6895" s="2"/>
      <c r="BK6895" s="2"/>
      <c r="BL6895" s="2"/>
      <c r="BM6895" s="2"/>
      <c r="BN6895" s="2"/>
      <c r="BO6895" s="2"/>
      <c r="BP6895" s="2"/>
      <c r="BQ6895" s="2"/>
      <c r="BR6895" s="2"/>
      <c r="BS6895" s="2"/>
      <c r="BT6895" s="2"/>
      <c r="BU6895" s="2"/>
      <c r="BV6895" s="2"/>
      <c r="BW6895" s="2"/>
      <c r="BX6895" s="2"/>
      <c r="BY6895" s="2"/>
    </row>
    <row r="6896" spans="38:77" s="11" customFormat="1" x14ac:dyDescent="0.3">
      <c r="AL6896" s="2"/>
      <c r="AM6896" s="2"/>
      <c r="AN6896" s="2"/>
      <c r="AO6896" s="2"/>
      <c r="AP6896" s="2"/>
      <c r="AQ6896" s="2"/>
      <c r="AR6896" s="2"/>
      <c r="AS6896" s="2"/>
      <c r="AT6896" s="2"/>
      <c r="AU6896" s="2"/>
      <c r="AV6896" s="2"/>
      <c r="AW6896" s="2"/>
      <c r="AX6896" s="2"/>
      <c r="AY6896" s="2"/>
      <c r="AZ6896" s="2"/>
      <c r="BA6896" s="2"/>
      <c r="BB6896" s="2"/>
      <c r="BC6896" s="2"/>
      <c r="BD6896" s="2"/>
      <c r="BE6896" s="2"/>
      <c r="BF6896" s="2"/>
      <c r="BG6896" s="2"/>
      <c r="BH6896" s="2"/>
      <c r="BI6896" s="2"/>
      <c r="BJ6896" s="2"/>
      <c r="BK6896" s="2"/>
      <c r="BL6896" s="2"/>
      <c r="BM6896" s="2"/>
      <c r="BN6896" s="2"/>
      <c r="BO6896" s="2"/>
      <c r="BP6896" s="2"/>
      <c r="BQ6896" s="2"/>
      <c r="BR6896" s="2"/>
      <c r="BS6896" s="2"/>
      <c r="BT6896" s="2"/>
      <c r="BU6896" s="2"/>
      <c r="BV6896" s="2"/>
      <c r="BW6896" s="2"/>
      <c r="BX6896" s="2"/>
      <c r="BY6896" s="2"/>
    </row>
    <row r="6897" spans="38:77" s="11" customFormat="1" x14ac:dyDescent="0.3">
      <c r="AL6897" s="2"/>
      <c r="AM6897" s="2"/>
      <c r="AN6897" s="2"/>
      <c r="AO6897" s="2"/>
      <c r="AP6897" s="2"/>
      <c r="AQ6897" s="2"/>
      <c r="AR6897" s="2"/>
      <c r="AS6897" s="2"/>
      <c r="AT6897" s="2"/>
      <c r="AU6897" s="2"/>
      <c r="AV6897" s="2"/>
      <c r="AW6897" s="2"/>
      <c r="AX6897" s="2"/>
      <c r="AY6897" s="2"/>
      <c r="AZ6897" s="2"/>
      <c r="BA6897" s="2"/>
      <c r="BB6897" s="2"/>
      <c r="BC6897" s="2"/>
      <c r="BD6897" s="2"/>
      <c r="BE6897" s="2"/>
      <c r="BF6897" s="2"/>
      <c r="BG6897" s="2"/>
      <c r="BH6897" s="2"/>
      <c r="BI6897" s="2"/>
      <c r="BJ6897" s="2"/>
      <c r="BK6897" s="2"/>
      <c r="BL6897" s="2"/>
      <c r="BM6897" s="2"/>
      <c r="BN6897" s="2"/>
      <c r="BO6897" s="2"/>
      <c r="BP6897" s="2"/>
      <c r="BQ6897" s="2"/>
      <c r="BR6897" s="2"/>
      <c r="BS6897" s="2"/>
      <c r="BT6897" s="2"/>
      <c r="BU6897" s="2"/>
      <c r="BV6897" s="2"/>
      <c r="BW6897" s="2"/>
      <c r="BX6897" s="2"/>
      <c r="BY6897" s="2"/>
    </row>
    <row r="6898" spans="38:77" s="11" customFormat="1" x14ac:dyDescent="0.3">
      <c r="AL6898" s="2"/>
      <c r="AM6898" s="2"/>
      <c r="AN6898" s="2"/>
      <c r="AO6898" s="2"/>
      <c r="AP6898" s="2"/>
      <c r="AQ6898" s="2"/>
      <c r="AR6898" s="2"/>
      <c r="AS6898" s="2"/>
      <c r="AT6898" s="2"/>
      <c r="AU6898" s="2"/>
      <c r="AV6898" s="2"/>
      <c r="AW6898" s="2"/>
      <c r="AX6898" s="2"/>
      <c r="AY6898" s="2"/>
      <c r="AZ6898" s="2"/>
      <c r="BA6898" s="2"/>
      <c r="BB6898" s="2"/>
      <c r="BC6898" s="2"/>
      <c r="BD6898" s="2"/>
      <c r="BE6898" s="2"/>
      <c r="BF6898" s="2"/>
      <c r="BG6898" s="2"/>
      <c r="BH6898" s="2"/>
      <c r="BI6898" s="2"/>
      <c r="BJ6898" s="2"/>
      <c r="BK6898" s="2"/>
      <c r="BL6898" s="2"/>
      <c r="BM6898" s="2"/>
      <c r="BN6898" s="2"/>
      <c r="BO6898" s="2"/>
      <c r="BP6898" s="2"/>
      <c r="BQ6898" s="2"/>
      <c r="BR6898" s="2"/>
      <c r="BS6898" s="2"/>
      <c r="BT6898" s="2"/>
      <c r="BU6898" s="2"/>
      <c r="BV6898" s="2"/>
      <c r="BW6898" s="2"/>
      <c r="BX6898" s="2"/>
      <c r="BY6898" s="2"/>
    </row>
    <row r="6899" spans="38:77" s="11" customFormat="1" x14ac:dyDescent="0.3">
      <c r="AL6899" s="2"/>
      <c r="AM6899" s="2"/>
      <c r="AN6899" s="2"/>
      <c r="AO6899" s="2"/>
      <c r="AP6899" s="2"/>
      <c r="AQ6899" s="2"/>
      <c r="AR6899" s="2"/>
      <c r="AS6899" s="2"/>
      <c r="AT6899" s="2"/>
      <c r="AU6899" s="2"/>
      <c r="AV6899" s="2"/>
      <c r="AW6899" s="2"/>
      <c r="AX6899" s="2"/>
      <c r="AY6899" s="2"/>
      <c r="AZ6899" s="2"/>
      <c r="BA6899" s="2"/>
      <c r="BB6899" s="2"/>
      <c r="BC6899" s="2"/>
      <c r="BD6899" s="2"/>
      <c r="BE6899" s="2"/>
      <c r="BF6899" s="2"/>
      <c r="BG6899" s="2"/>
      <c r="BH6899" s="2"/>
      <c r="BI6899" s="2"/>
      <c r="BJ6899" s="2"/>
      <c r="BK6899" s="2"/>
      <c r="BL6899" s="2"/>
      <c r="BM6899" s="2"/>
      <c r="BN6899" s="2"/>
      <c r="BO6899" s="2"/>
      <c r="BP6899" s="2"/>
      <c r="BQ6899" s="2"/>
      <c r="BR6899" s="2"/>
      <c r="BS6899" s="2"/>
      <c r="BT6899" s="2"/>
      <c r="BU6899" s="2"/>
      <c r="BV6899" s="2"/>
      <c r="BW6899" s="2"/>
      <c r="BX6899" s="2"/>
      <c r="BY6899" s="2"/>
    </row>
    <row r="6900" spans="38:77" s="11" customFormat="1" x14ac:dyDescent="0.3">
      <c r="AL6900" s="2"/>
      <c r="AM6900" s="2"/>
      <c r="AN6900" s="2"/>
      <c r="AO6900" s="2"/>
      <c r="AP6900" s="2"/>
      <c r="AQ6900" s="2"/>
      <c r="AR6900" s="2"/>
      <c r="AS6900" s="2"/>
      <c r="AT6900" s="2"/>
      <c r="AU6900" s="2"/>
      <c r="AV6900" s="2"/>
      <c r="AW6900" s="2"/>
      <c r="AX6900" s="2"/>
      <c r="AY6900" s="2"/>
      <c r="AZ6900" s="2"/>
      <c r="BA6900" s="2"/>
      <c r="BB6900" s="2"/>
      <c r="BC6900" s="2"/>
      <c r="BD6900" s="2"/>
      <c r="BE6900" s="2"/>
      <c r="BF6900" s="2"/>
      <c r="BG6900" s="2"/>
      <c r="BH6900" s="2"/>
      <c r="BI6900" s="2"/>
      <c r="BJ6900" s="2"/>
      <c r="BK6900" s="2"/>
      <c r="BL6900" s="2"/>
      <c r="BM6900" s="2"/>
      <c r="BN6900" s="2"/>
      <c r="BO6900" s="2"/>
      <c r="BP6900" s="2"/>
      <c r="BQ6900" s="2"/>
      <c r="BR6900" s="2"/>
      <c r="BS6900" s="2"/>
      <c r="BT6900" s="2"/>
      <c r="BU6900" s="2"/>
      <c r="BV6900" s="2"/>
      <c r="BW6900" s="2"/>
      <c r="BX6900" s="2"/>
      <c r="BY6900" s="2"/>
    </row>
    <row r="6901" spans="38:77" s="11" customFormat="1" x14ac:dyDescent="0.3">
      <c r="AL6901" s="2"/>
      <c r="AM6901" s="2"/>
      <c r="AN6901" s="2"/>
      <c r="AO6901" s="2"/>
      <c r="AP6901" s="2"/>
      <c r="AQ6901" s="2"/>
      <c r="AR6901" s="2"/>
      <c r="AS6901" s="2"/>
      <c r="AT6901" s="2"/>
      <c r="AU6901" s="2"/>
      <c r="AV6901" s="2"/>
      <c r="AW6901" s="2"/>
      <c r="AX6901" s="2"/>
      <c r="AY6901" s="2"/>
      <c r="AZ6901" s="2"/>
      <c r="BA6901" s="2"/>
      <c r="BB6901" s="2"/>
      <c r="BC6901" s="2"/>
      <c r="BD6901" s="2"/>
      <c r="BE6901" s="2"/>
      <c r="BF6901" s="2"/>
      <c r="BG6901" s="2"/>
      <c r="BH6901" s="2"/>
      <c r="BI6901" s="2"/>
      <c r="BJ6901" s="2"/>
      <c r="BK6901" s="2"/>
      <c r="BL6901" s="2"/>
      <c r="BM6901" s="2"/>
      <c r="BN6901" s="2"/>
      <c r="BO6901" s="2"/>
      <c r="BP6901" s="2"/>
      <c r="BQ6901" s="2"/>
      <c r="BR6901" s="2"/>
      <c r="BS6901" s="2"/>
      <c r="BT6901" s="2"/>
      <c r="BU6901" s="2"/>
      <c r="BV6901" s="2"/>
      <c r="BW6901" s="2"/>
      <c r="BX6901" s="2"/>
      <c r="BY6901" s="2"/>
    </row>
    <row r="6902" spans="38:77" s="11" customFormat="1" x14ac:dyDescent="0.3">
      <c r="AL6902" s="2"/>
      <c r="AM6902" s="2"/>
      <c r="AN6902" s="2"/>
      <c r="AO6902" s="2"/>
      <c r="AP6902" s="2"/>
      <c r="AQ6902" s="2"/>
      <c r="AR6902" s="2"/>
      <c r="AS6902" s="2"/>
      <c r="AT6902" s="2"/>
      <c r="AU6902" s="2"/>
      <c r="AV6902" s="2"/>
      <c r="AW6902" s="2"/>
      <c r="AX6902" s="2"/>
      <c r="AY6902" s="2"/>
      <c r="AZ6902" s="2"/>
      <c r="BA6902" s="2"/>
      <c r="BB6902" s="2"/>
      <c r="BC6902" s="2"/>
      <c r="BD6902" s="2"/>
      <c r="BE6902" s="2"/>
      <c r="BF6902" s="2"/>
      <c r="BG6902" s="2"/>
      <c r="BH6902" s="2"/>
      <c r="BI6902" s="2"/>
      <c r="BJ6902" s="2"/>
      <c r="BK6902" s="2"/>
      <c r="BL6902" s="2"/>
      <c r="BM6902" s="2"/>
      <c r="BN6902" s="2"/>
      <c r="BO6902" s="2"/>
      <c r="BP6902" s="2"/>
      <c r="BQ6902" s="2"/>
      <c r="BR6902" s="2"/>
      <c r="BS6902" s="2"/>
      <c r="BT6902" s="2"/>
      <c r="BU6902" s="2"/>
      <c r="BV6902" s="2"/>
      <c r="BW6902" s="2"/>
      <c r="BX6902" s="2"/>
      <c r="BY6902" s="2"/>
    </row>
    <row r="6903" spans="38:77" s="11" customFormat="1" x14ac:dyDescent="0.3">
      <c r="AL6903" s="2"/>
      <c r="AM6903" s="2"/>
      <c r="AN6903" s="2"/>
      <c r="AO6903" s="2"/>
      <c r="AP6903" s="2"/>
      <c r="AQ6903" s="2"/>
      <c r="AR6903" s="2"/>
      <c r="AS6903" s="2"/>
      <c r="AT6903" s="2"/>
      <c r="AU6903" s="2"/>
      <c r="AV6903" s="2"/>
      <c r="AW6903" s="2"/>
      <c r="AX6903" s="2"/>
      <c r="AY6903" s="2"/>
      <c r="AZ6903" s="2"/>
      <c r="BA6903" s="2"/>
      <c r="BB6903" s="2"/>
      <c r="BC6903" s="2"/>
      <c r="BD6903" s="2"/>
      <c r="BE6903" s="2"/>
      <c r="BF6903" s="2"/>
      <c r="BG6903" s="2"/>
      <c r="BH6903" s="2"/>
      <c r="BI6903" s="2"/>
      <c r="BJ6903" s="2"/>
      <c r="BK6903" s="2"/>
      <c r="BL6903" s="2"/>
      <c r="BM6903" s="2"/>
      <c r="BN6903" s="2"/>
      <c r="BO6903" s="2"/>
      <c r="BP6903" s="2"/>
      <c r="BQ6903" s="2"/>
      <c r="BR6903" s="2"/>
      <c r="BS6903" s="2"/>
      <c r="BT6903" s="2"/>
      <c r="BU6903" s="2"/>
      <c r="BV6903" s="2"/>
      <c r="BW6903" s="2"/>
      <c r="BX6903" s="2"/>
      <c r="BY6903" s="2"/>
    </row>
    <row r="6904" spans="38:77" s="11" customFormat="1" x14ac:dyDescent="0.3">
      <c r="AL6904" s="2"/>
      <c r="AM6904" s="2"/>
      <c r="AN6904" s="2"/>
      <c r="AO6904" s="2"/>
      <c r="AP6904" s="2"/>
      <c r="AQ6904" s="2"/>
      <c r="AR6904" s="2"/>
      <c r="AS6904" s="2"/>
      <c r="AT6904" s="2"/>
      <c r="AU6904" s="2"/>
      <c r="AV6904" s="2"/>
      <c r="AW6904" s="2"/>
      <c r="AX6904" s="2"/>
      <c r="AY6904" s="2"/>
      <c r="AZ6904" s="2"/>
      <c r="BA6904" s="2"/>
      <c r="BB6904" s="2"/>
      <c r="BC6904" s="2"/>
      <c r="BD6904" s="2"/>
      <c r="BE6904" s="2"/>
      <c r="BF6904" s="2"/>
      <c r="BG6904" s="2"/>
      <c r="BH6904" s="2"/>
      <c r="BI6904" s="2"/>
      <c r="BJ6904" s="2"/>
      <c r="BK6904" s="2"/>
      <c r="BL6904" s="2"/>
      <c r="BM6904" s="2"/>
      <c r="BN6904" s="2"/>
      <c r="BO6904" s="2"/>
      <c r="BP6904" s="2"/>
      <c r="BQ6904" s="2"/>
      <c r="BR6904" s="2"/>
      <c r="BS6904" s="2"/>
      <c r="BT6904" s="2"/>
      <c r="BU6904" s="2"/>
      <c r="BV6904" s="2"/>
      <c r="BW6904" s="2"/>
      <c r="BX6904" s="2"/>
      <c r="BY6904" s="2"/>
    </row>
    <row r="6905" spans="38:77" s="11" customFormat="1" x14ac:dyDescent="0.3">
      <c r="AL6905" s="2"/>
      <c r="AM6905" s="2"/>
      <c r="AN6905" s="2"/>
      <c r="AO6905" s="2"/>
      <c r="AP6905" s="2"/>
      <c r="AQ6905" s="2"/>
      <c r="AR6905" s="2"/>
      <c r="AS6905" s="2"/>
      <c r="AT6905" s="2"/>
      <c r="AU6905" s="2"/>
      <c r="AV6905" s="2"/>
      <c r="AW6905" s="2"/>
      <c r="AX6905" s="2"/>
      <c r="AY6905" s="2"/>
      <c r="AZ6905" s="2"/>
      <c r="BA6905" s="2"/>
      <c r="BB6905" s="2"/>
      <c r="BC6905" s="2"/>
      <c r="BD6905" s="2"/>
      <c r="BE6905" s="2"/>
      <c r="BF6905" s="2"/>
      <c r="BG6905" s="2"/>
      <c r="BH6905" s="2"/>
      <c r="BI6905" s="2"/>
      <c r="BJ6905" s="2"/>
      <c r="BK6905" s="2"/>
      <c r="BL6905" s="2"/>
      <c r="BM6905" s="2"/>
      <c r="BN6905" s="2"/>
      <c r="BO6905" s="2"/>
      <c r="BP6905" s="2"/>
      <c r="BQ6905" s="2"/>
      <c r="BR6905" s="2"/>
      <c r="BS6905" s="2"/>
      <c r="BT6905" s="2"/>
      <c r="BU6905" s="2"/>
      <c r="BV6905" s="2"/>
      <c r="BW6905" s="2"/>
      <c r="BX6905" s="2"/>
      <c r="BY6905" s="2"/>
    </row>
    <row r="6906" spans="38:77" s="11" customFormat="1" x14ac:dyDescent="0.3">
      <c r="AL6906" s="2"/>
      <c r="AM6906" s="2"/>
      <c r="AN6906" s="2"/>
      <c r="AO6906" s="2"/>
      <c r="AP6906" s="2"/>
      <c r="AQ6906" s="2"/>
      <c r="AR6906" s="2"/>
      <c r="AS6906" s="2"/>
      <c r="AT6906" s="2"/>
      <c r="AU6906" s="2"/>
      <c r="AV6906" s="2"/>
      <c r="AW6906" s="2"/>
      <c r="AX6906" s="2"/>
      <c r="AY6906" s="2"/>
      <c r="AZ6906" s="2"/>
      <c r="BA6906" s="2"/>
      <c r="BB6906" s="2"/>
      <c r="BC6906" s="2"/>
      <c r="BD6906" s="2"/>
      <c r="BE6906" s="2"/>
      <c r="BF6906" s="2"/>
      <c r="BG6906" s="2"/>
      <c r="BH6906" s="2"/>
      <c r="BI6906" s="2"/>
      <c r="BJ6906" s="2"/>
      <c r="BK6906" s="2"/>
      <c r="BL6906" s="2"/>
      <c r="BM6906" s="2"/>
      <c r="BN6906" s="2"/>
      <c r="BO6906" s="2"/>
      <c r="BP6906" s="2"/>
      <c r="BQ6906" s="2"/>
      <c r="BR6906" s="2"/>
      <c r="BS6906" s="2"/>
      <c r="BT6906" s="2"/>
      <c r="BU6906" s="2"/>
      <c r="BV6906" s="2"/>
      <c r="BW6906" s="2"/>
      <c r="BX6906" s="2"/>
      <c r="BY6906" s="2"/>
    </row>
    <row r="6907" spans="38:77" s="11" customFormat="1" x14ac:dyDescent="0.3">
      <c r="AL6907" s="2"/>
      <c r="AM6907" s="2"/>
      <c r="AN6907" s="2"/>
      <c r="AO6907" s="2"/>
      <c r="AP6907" s="2"/>
      <c r="AQ6907" s="2"/>
      <c r="AR6907" s="2"/>
      <c r="AS6907" s="2"/>
      <c r="AT6907" s="2"/>
      <c r="AU6907" s="2"/>
      <c r="AV6907" s="2"/>
      <c r="AW6907" s="2"/>
      <c r="AX6907" s="2"/>
      <c r="AY6907" s="2"/>
      <c r="AZ6907" s="2"/>
      <c r="BA6907" s="2"/>
      <c r="BB6907" s="2"/>
      <c r="BC6907" s="2"/>
      <c r="BD6907" s="2"/>
      <c r="BE6907" s="2"/>
      <c r="BF6907" s="2"/>
      <c r="BG6907" s="2"/>
      <c r="BH6907" s="2"/>
      <c r="BI6907" s="2"/>
      <c r="BJ6907" s="2"/>
      <c r="BK6907" s="2"/>
      <c r="BL6907" s="2"/>
      <c r="BM6907" s="2"/>
      <c r="BN6907" s="2"/>
      <c r="BO6907" s="2"/>
      <c r="BP6907" s="2"/>
      <c r="BQ6907" s="2"/>
      <c r="BR6907" s="2"/>
      <c r="BS6907" s="2"/>
      <c r="BT6907" s="2"/>
      <c r="BU6907" s="2"/>
      <c r="BV6907" s="2"/>
      <c r="BW6907" s="2"/>
      <c r="BX6907" s="2"/>
      <c r="BY6907" s="2"/>
    </row>
    <row r="6908" spans="38:77" s="11" customFormat="1" x14ac:dyDescent="0.3">
      <c r="AL6908" s="2"/>
      <c r="AM6908" s="2"/>
      <c r="AN6908" s="2"/>
      <c r="AO6908" s="2"/>
      <c r="AP6908" s="2"/>
      <c r="AQ6908" s="2"/>
      <c r="AR6908" s="2"/>
      <c r="AS6908" s="2"/>
      <c r="AT6908" s="2"/>
      <c r="AU6908" s="2"/>
      <c r="AV6908" s="2"/>
      <c r="AW6908" s="2"/>
      <c r="AX6908" s="2"/>
      <c r="AY6908" s="2"/>
      <c r="AZ6908" s="2"/>
      <c r="BA6908" s="2"/>
      <c r="BB6908" s="2"/>
      <c r="BC6908" s="2"/>
      <c r="BD6908" s="2"/>
      <c r="BE6908" s="2"/>
      <c r="BF6908" s="2"/>
      <c r="BG6908" s="2"/>
      <c r="BH6908" s="2"/>
      <c r="BI6908" s="2"/>
      <c r="BJ6908" s="2"/>
      <c r="BK6908" s="2"/>
      <c r="BL6908" s="2"/>
      <c r="BM6908" s="2"/>
      <c r="BN6908" s="2"/>
      <c r="BO6908" s="2"/>
      <c r="BP6908" s="2"/>
      <c r="BQ6908" s="2"/>
      <c r="BR6908" s="2"/>
      <c r="BS6908" s="2"/>
      <c r="BT6908" s="2"/>
      <c r="BU6908" s="2"/>
      <c r="BV6908" s="2"/>
      <c r="BW6908" s="2"/>
      <c r="BX6908" s="2"/>
      <c r="BY6908" s="2"/>
    </row>
    <row r="6909" spans="38:77" s="11" customFormat="1" x14ac:dyDescent="0.3">
      <c r="AL6909" s="2"/>
      <c r="AM6909" s="2"/>
      <c r="AN6909" s="2"/>
      <c r="AO6909" s="2"/>
      <c r="AP6909" s="2"/>
      <c r="AQ6909" s="2"/>
      <c r="AR6909" s="2"/>
      <c r="AS6909" s="2"/>
      <c r="AT6909" s="2"/>
      <c r="AU6909" s="2"/>
      <c r="AV6909" s="2"/>
      <c r="AW6909" s="2"/>
      <c r="AX6909" s="2"/>
      <c r="AY6909" s="2"/>
      <c r="AZ6909" s="2"/>
      <c r="BA6909" s="2"/>
      <c r="BB6909" s="2"/>
      <c r="BC6909" s="2"/>
      <c r="BD6909" s="2"/>
      <c r="BE6909" s="2"/>
      <c r="BF6909" s="2"/>
      <c r="BG6909" s="2"/>
      <c r="BH6909" s="2"/>
      <c r="BI6909" s="2"/>
      <c r="BJ6909" s="2"/>
      <c r="BK6909" s="2"/>
      <c r="BL6909" s="2"/>
      <c r="BM6909" s="2"/>
      <c r="BN6909" s="2"/>
      <c r="BO6909" s="2"/>
      <c r="BP6909" s="2"/>
      <c r="BQ6909" s="2"/>
      <c r="BR6909" s="2"/>
      <c r="BS6909" s="2"/>
      <c r="BT6909" s="2"/>
      <c r="BU6909" s="2"/>
      <c r="BV6909" s="2"/>
      <c r="BW6909" s="2"/>
      <c r="BX6909" s="2"/>
      <c r="BY6909" s="2"/>
    </row>
    <row r="6910" spans="38:77" s="11" customFormat="1" x14ac:dyDescent="0.3">
      <c r="AL6910" s="2"/>
      <c r="AM6910" s="2"/>
      <c r="AN6910" s="2"/>
      <c r="AO6910" s="2"/>
      <c r="AP6910" s="2"/>
      <c r="AQ6910" s="2"/>
      <c r="AR6910" s="2"/>
      <c r="AS6910" s="2"/>
      <c r="AT6910" s="2"/>
      <c r="AU6910" s="2"/>
      <c r="AV6910" s="2"/>
      <c r="AW6910" s="2"/>
      <c r="AX6910" s="2"/>
      <c r="AY6910" s="2"/>
      <c r="AZ6910" s="2"/>
      <c r="BA6910" s="2"/>
      <c r="BB6910" s="2"/>
      <c r="BC6910" s="2"/>
      <c r="BD6910" s="2"/>
      <c r="BE6910" s="2"/>
      <c r="BF6910" s="2"/>
      <c r="BG6910" s="2"/>
      <c r="BH6910" s="2"/>
      <c r="BI6910" s="2"/>
      <c r="BJ6910" s="2"/>
      <c r="BK6910" s="2"/>
      <c r="BL6910" s="2"/>
      <c r="BM6910" s="2"/>
      <c r="BN6910" s="2"/>
      <c r="BO6910" s="2"/>
      <c r="BP6910" s="2"/>
      <c r="BQ6910" s="2"/>
      <c r="BR6910" s="2"/>
      <c r="BS6910" s="2"/>
      <c r="BT6910" s="2"/>
      <c r="BU6910" s="2"/>
      <c r="BV6910" s="2"/>
      <c r="BW6910" s="2"/>
      <c r="BX6910" s="2"/>
      <c r="BY6910" s="2"/>
    </row>
    <row r="6911" spans="38:77" s="11" customFormat="1" x14ac:dyDescent="0.3">
      <c r="AL6911" s="2"/>
      <c r="AM6911" s="2"/>
      <c r="AN6911" s="2"/>
      <c r="AO6911" s="2"/>
      <c r="AP6911" s="2"/>
      <c r="AQ6911" s="2"/>
      <c r="AR6911" s="2"/>
      <c r="AS6911" s="2"/>
      <c r="AT6911" s="2"/>
      <c r="AU6911" s="2"/>
      <c r="AV6911" s="2"/>
      <c r="AW6911" s="2"/>
      <c r="AX6911" s="2"/>
      <c r="AY6911" s="2"/>
      <c r="AZ6911" s="2"/>
      <c r="BA6911" s="2"/>
      <c r="BB6911" s="2"/>
      <c r="BC6911" s="2"/>
      <c r="BD6911" s="2"/>
      <c r="BE6911" s="2"/>
      <c r="BF6911" s="2"/>
      <c r="BG6911" s="2"/>
      <c r="BH6911" s="2"/>
      <c r="BI6911" s="2"/>
      <c r="BJ6911" s="2"/>
      <c r="BK6911" s="2"/>
      <c r="BL6911" s="2"/>
      <c r="BM6911" s="2"/>
      <c r="BN6911" s="2"/>
      <c r="BO6911" s="2"/>
      <c r="BP6911" s="2"/>
      <c r="BQ6911" s="2"/>
      <c r="BR6911" s="2"/>
      <c r="BS6911" s="2"/>
      <c r="BT6911" s="2"/>
      <c r="BU6911" s="2"/>
      <c r="BV6911" s="2"/>
      <c r="BW6911" s="2"/>
      <c r="BX6911" s="2"/>
      <c r="BY6911" s="2"/>
    </row>
    <row r="6912" spans="38:77" s="11" customFormat="1" x14ac:dyDescent="0.3">
      <c r="AL6912" s="2"/>
      <c r="AM6912" s="2"/>
      <c r="AN6912" s="2"/>
      <c r="AO6912" s="2"/>
      <c r="AP6912" s="2"/>
      <c r="AQ6912" s="2"/>
      <c r="AR6912" s="2"/>
      <c r="AS6912" s="2"/>
      <c r="AT6912" s="2"/>
      <c r="AU6912" s="2"/>
      <c r="AV6912" s="2"/>
      <c r="AW6912" s="2"/>
      <c r="AX6912" s="2"/>
      <c r="AY6912" s="2"/>
      <c r="AZ6912" s="2"/>
      <c r="BA6912" s="2"/>
      <c r="BB6912" s="2"/>
      <c r="BC6912" s="2"/>
      <c r="BD6912" s="2"/>
      <c r="BE6912" s="2"/>
      <c r="BF6912" s="2"/>
      <c r="BG6912" s="2"/>
      <c r="BH6912" s="2"/>
      <c r="BI6912" s="2"/>
      <c r="BJ6912" s="2"/>
      <c r="BK6912" s="2"/>
      <c r="BL6912" s="2"/>
      <c r="BM6912" s="2"/>
      <c r="BN6912" s="2"/>
      <c r="BO6912" s="2"/>
      <c r="BP6912" s="2"/>
      <c r="BQ6912" s="2"/>
      <c r="BR6912" s="2"/>
      <c r="BS6912" s="2"/>
      <c r="BT6912" s="2"/>
      <c r="BU6912" s="2"/>
      <c r="BV6912" s="2"/>
      <c r="BW6912" s="2"/>
      <c r="BX6912" s="2"/>
      <c r="BY6912" s="2"/>
    </row>
    <row r="6913" spans="38:77" s="11" customFormat="1" x14ac:dyDescent="0.3">
      <c r="AL6913" s="2"/>
      <c r="AM6913" s="2"/>
      <c r="AN6913" s="2"/>
      <c r="AO6913" s="2"/>
      <c r="AP6913" s="2"/>
      <c r="AQ6913" s="2"/>
      <c r="AR6913" s="2"/>
      <c r="AS6913" s="2"/>
      <c r="AT6913" s="2"/>
      <c r="AU6913" s="2"/>
      <c r="AV6913" s="2"/>
      <c r="AW6913" s="2"/>
      <c r="AX6913" s="2"/>
      <c r="AY6913" s="2"/>
      <c r="AZ6913" s="2"/>
      <c r="BA6913" s="2"/>
      <c r="BB6913" s="2"/>
      <c r="BC6913" s="2"/>
      <c r="BD6913" s="2"/>
      <c r="BE6913" s="2"/>
      <c r="BF6913" s="2"/>
      <c r="BG6913" s="2"/>
      <c r="BH6913" s="2"/>
      <c r="BI6913" s="2"/>
      <c r="BJ6913" s="2"/>
      <c r="BK6913" s="2"/>
      <c r="BL6913" s="2"/>
      <c r="BM6913" s="2"/>
      <c r="BN6913" s="2"/>
      <c r="BO6913" s="2"/>
      <c r="BP6913" s="2"/>
      <c r="BQ6913" s="2"/>
      <c r="BR6913" s="2"/>
      <c r="BS6913" s="2"/>
      <c r="BT6913" s="2"/>
      <c r="BU6913" s="2"/>
      <c r="BV6913" s="2"/>
      <c r="BW6913" s="2"/>
      <c r="BX6913" s="2"/>
      <c r="BY6913" s="2"/>
    </row>
    <row r="6914" spans="38:77" s="11" customFormat="1" x14ac:dyDescent="0.3">
      <c r="AL6914" s="2"/>
      <c r="AM6914" s="2"/>
      <c r="AN6914" s="2"/>
      <c r="AO6914" s="2"/>
      <c r="AP6914" s="2"/>
      <c r="AQ6914" s="2"/>
      <c r="AR6914" s="2"/>
      <c r="AS6914" s="2"/>
      <c r="AT6914" s="2"/>
      <c r="AU6914" s="2"/>
      <c r="AV6914" s="2"/>
      <c r="AW6914" s="2"/>
      <c r="AX6914" s="2"/>
      <c r="AY6914" s="2"/>
      <c r="AZ6914" s="2"/>
      <c r="BA6914" s="2"/>
      <c r="BB6914" s="2"/>
      <c r="BC6914" s="2"/>
      <c r="BD6914" s="2"/>
      <c r="BE6914" s="2"/>
      <c r="BF6914" s="2"/>
      <c r="BG6914" s="2"/>
      <c r="BH6914" s="2"/>
      <c r="BI6914" s="2"/>
      <c r="BJ6914" s="2"/>
      <c r="BK6914" s="2"/>
      <c r="BL6914" s="2"/>
      <c r="BM6914" s="2"/>
      <c r="BN6914" s="2"/>
      <c r="BO6914" s="2"/>
      <c r="BP6914" s="2"/>
      <c r="BQ6914" s="2"/>
      <c r="BR6914" s="2"/>
      <c r="BS6914" s="2"/>
      <c r="BT6914" s="2"/>
      <c r="BU6914" s="2"/>
      <c r="BV6914" s="2"/>
      <c r="BW6914" s="2"/>
      <c r="BX6914" s="2"/>
      <c r="BY6914" s="2"/>
    </row>
    <row r="6915" spans="38:77" s="11" customFormat="1" x14ac:dyDescent="0.3">
      <c r="AL6915" s="2"/>
      <c r="AM6915" s="2"/>
      <c r="AN6915" s="2"/>
      <c r="AO6915" s="2"/>
      <c r="AP6915" s="2"/>
      <c r="AQ6915" s="2"/>
      <c r="AR6915" s="2"/>
      <c r="AS6915" s="2"/>
      <c r="AT6915" s="2"/>
      <c r="AU6915" s="2"/>
      <c r="AV6915" s="2"/>
      <c r="AW6915" s="2"/>
      <c r="AX6915" s="2"/>
      <c r="AY6915" s="2"/>
      <c r="AZ6915" s="2"/>
      <c r="BA6915" s="2"/>
      <c r="BB6915" s="2"/>
      <c r="BC6915" s="2"/>
      <c r="BD6915" s="2"/>
      <c r="BE6915" s="2"/>
      <c r="BF6915" s="2"/>
      <c r="BG6915" s="2"/>
      <c r="BH6915" s="2"/>
      <c r="BI6915" s="2"/>
      <c r="BJ6915" s="2"/>
      <c r="BK6915" s="2"/>
      <c r="BL6915" s="2"/>
      <c r="BM6915" s="2"/>
      <c r="BN6915" s="2"/>
      <c r="BO6915" s="2"/>
      <c r="BP6915" s="2"/>
      <c r="BQ6915" s="2"/>
      <c r="BR6915" s="2"/>
      <c r="BS6915" s="2"/>
      <c r="BT6915" s="2"/>
      <c r="BU6915" s="2"/>
      <c r="BV6915" s="2"/>
      <c r="BW6915" s="2"/>
      <c r="BX6915" s="2"/>
      <c r="BY6915" s="2"/>
    </row>
    <row r="6916" spans="38:77" s="11" customFormat="1" x14ac:dyDescent="0.3">
      <c r="AL6916" s="2"/>
      <c r="AM6916" s="2"/>
      <c r="AN6916" s="2"/>
      <c r="AO6916" s="2"/>
      <c r="AP6916" s="2"/>
      <c r="AQ6916" s="2"/>
      <c r="AR6916" s="2"/>
      <c r="AS6916" s="2"/>
      <c r="AT6916" s="2"/>
      <c r="AU6916" s="2"/>
      <c r="AV6916" s="2"/>
      <c r="AW6916" s="2"/>
      <c r="AX6916" s="2"/>
      <c r="AY6916" s="2"/>
      <c r="AZ6916" s="2"/>
      <c r="BA6916" s="2"/>
      <c r="BB6916" s="2"/>
      <c r="BC6916" s="2"/>
      <c r="BD6916" s="2"/>
      <c r="BE6916" s="2"/>
      <c r="BF6916" s="2"/>
      <c r="BG6916" s="2"/>
      <c r="BH6916" s="2"/>
      <c r="BI6916" s="2"/>
      <c r="BJ6916" s="2"/>
      <c r="BK6916" s="2"/>
      <c r="BL6916" s="2"/>
      <c r="BM6916" s="2"/>
      <c r="BN6916" s="2"/>
      <c r="BO6916" s="2"/>
      <c r="BP6916" s="2"/>
      <c r="BQ6916" s="2"/>
      <c r="BR6916" s="2"/>
      <c r="BS6916" s="2"/>
      <c r="BT6916" s="2"/>
      <c r="BU6916" s="2"/>
      <c r="BV6916" s="2"/>
      <c r="BW6916" s="2"/>
      <c r="BX6916" s="2"/>
      <c r="BY6916" s="2"/>
    </row>
    <row r="6917" spans="38:77" s="11" customFormat="1" x14ac:dyDescent="0.3">
      <c r="AL6917" s="2"/>
      <c r="AM6917" s="2"/>
      <c r="AN6917" s="2"/>
      <c r="AO6917" s="2"/>
      <c r="AP6917" s="2"/>
      <c r="AQ6917" s="2"/>
      <c r="AR6917" s="2"/>
      <c r="AS6917" s="2"/>
      <c r="AT6917" s="2"/>
      <c r="AU6917" s="2"/>
      <c r="AV6917" s="2"/>
      <c r="AW6917" s="2"/>
      <c r="AX6917" s="2"/>
      <c r="AY6917" s="2"/>
      <c r="AZ6917" s="2"/>
      <c r="BA6917" s="2"/>
      <c r="BB6917" s="2"/>
      <c r="BC6917" s="2"/>
      <c r="BD6917" s="2"/>
      <c r="BE6917" s="2"/>
      <c r="BF6917" s="2"/>
      <c r="BG6917" s="2"/>
      <c r="BH6917" s="2"/>
      <c r="BI6917" s="2"/>
      <c r="BJ6917" s="2"/>
      <c r="BK6917" s="2"/>
      <c r="BL6917" s="2"/>
      <c r="BM6917" s="2"/>
      <c r="BN6917" s="2"/>
      <c r="BO6917" s="2"/>
      <c r="BP6917" s="2"/>
      <c r="BQ6917" s="2"/>
      <c r="BR6917" s="2"/>
      <c r="BS6917" s="2"/>
      <c r="BT6917" s="2"/>
      <c r="BU6917" s="2"/>
      <c r="BV6917" s="2"/>
      <c r="BW6917" s="2"/>
      <c r="BX6917" s="2"/>
      <c r="BY6917" s="2"/>
    </row>
    <row r="6918" spans="38:77" s="11" customFormat="1" x14ac:dyDescent="0.3">
      <c r="AL6918" s="2"/>
      <c r="AM6918" s="2"/>
      <c r="AN6918" s="2"/>
      <c r="AO6918" s="2"/>
      <c r="AP6918" s="2"/>
      <c r="AQ6918" s="2"/>
      <c r="AR6918" s="2"/>
      <c r="AS6918" s="2"/>
      <c r="AT6918" s="2"/>
      <c r="AU6918" s="2"/>
      <c r="AV6918" s="2"/>
      <c r="AW6918" s="2"/>
      <c r="AX6918" s="2"/>
      <c r="AY6918" s="2"/>
      <c r="AZ6918" s="2"/>
      <c r="BA6918" s="2"/>
      <c r="BB6918" s="2"/>
      <c r="BC6918" s="2"/>
      <c r="BD6918" s="2"/>
      <c r="BE6918" s="2"/>
      <c r="BF6918" s="2"/>
      <c r="BG6918" s="2"/>
      <c r="BH6918" s="2"/>
      <c r="BI6918" s="2"/>
      <c r="BJ6918" s="2"/>
      <c r="BK6918" s="2"/>
      <c r="BL6918" s="2"/>
      <c r="BM6918" s="2"/>
      <c r="BN6918" s="2"/>
      <c r="BO6918" s="2"/>
      <c r="BP6918" s="2"/>
      <c r="BQ6918" s="2"/>
      <c r="BR6918" s="2"/>
      <c r="BS6918" s="2"/>
      <c r="BT6918" s="2"/>
      <c r="BU6918" s="2"/>
      <c r="BV6918" s="2"/>
      <c r="BW6918" s="2"/>
      <c r="BX6918" s="2"/>
      <c r="BY6918" s="2"/>
    </row>
    <row r="6919" spans="38:77" s="11" customFormat="1" x14ac:dyDescent="0.3">
      <c r="AL6919" s="2"/>
      <c r="AM6919" s="2"/>
      <c r="AN6919" s="2"/>
      <c r="AO6919" s="2"/>
      <c r="AP6919" s="2"/>
      <c r="AQ6919" s="2"/>
      <c r="AR6919" s="2"/>
      <c r="AS6919" s="2"/>
      <c r="AT6919" s="2"/>
      <c r="AU6919" s="2"/>
      <c r="AV6919" s="2"/>
      <c r="AW6919" s="2"/>
      <c r="AX6919" s="2"/>
      <c r="AY6919" s="2"/>
      <c r="AZ6919" s="2"/>
      <c r="BA6919" s="2"/>
      <c r="BB6919" s="2"/>
      <c r="BC6919" s="2"/>
      <c r="BD6919" s="2"/>
      <c r="BE6919" s="2"/>
      <c r="BF6919" s="2"/>
      <c r="BG6919" s="2"/>
      <c r="BH6919" s="2"/>
      <c r="BI6919" s="2"/>
      <c r="BJ6919" s="2"/>
      <c r="BK6919" s="2"/>
      <c r="BL6919" s="2"/>
      <c r="BM6919" s="2"/>
      <c r="BN6919" s="2"/>
      <c r="BO6919" s="2"/>
      <c r="BP6919" s="2"/>
      <c r="BQ6919" s="2"/>
      <c r="BR6919" s="2"/>
      <c r="BS6919" s="2"/>
      <c r="BT6919" s="2"/>
      <c r="BU6919" s="2"/>
      <c r="BV6919" s="2"/>
      <c r="BW6919" s="2"/>
      <c r="BX6919" s="2"/>
      <c r="BY6919" s="2"/>
    </row>
    <row r="6920" spans="38:77" s="11" customFormat="1" x14ac:dyDescent="0.3">
      <c r="AL6920" s="2"/>
      <c r="AM6920" s="2"/>
      <c r="AN6920" s="2"/>
      <c r="AO6920" s="2"/>
      <c r="AP6920" s="2"/>
      <c r="AQ6920" s="2"/>
      <c r="AR6920" s="2"/>
      <c r="AS6920" s="2"/>
      <c r="AT6920" s="2"/>
      <c r="AU6920" s="2"/>
      <c r="AV6920" s="2"/>
      <c r="AW6920" s="2"/>
      <c r="AX6920" s="2"/>
      <c r="AY6920" s="2"/>
      <c r="AZ6920" s="2"/>
      <c r="BA6920" s="2"/>
      <c r="BB6920" s="2"/>
      <c r="BC6920" s="2"/>
      <c r="BD6920" s="2"/>
      <c r="BE6920" s="2"/>
      <c r="BF6920" s="2"/>
      <c r="BG6920" s="2"/>
      <c r="BH6920" s="2"/>
      <c r="BI6920" s="2"/>
      <c r="BJ6920" s="2"/>
      <c r="BK6920" s="2"/>
      <c r="BL6920" s="2"/>
      <c r="BM6920" s="2"/>
      <c r="BN6920" s="2"/>
      <c r="BO6920" s="2"/>
      <c r="BP6920" s="2"/>
      <c r="BQ6920" s="2"/>
      <c r="BR6920" s="2"/>
      <c r="BS6920" s="2"/>
      <c r="BT6920" s="2"/>
      <c r="BU6920" s="2"/>
      <c r="BV6920" s="2"/>
      <c r="BW6920" s="2"/>
      <c r="BX6920" s="2"/>
      <c r="BY6920" s="2"/>
    </row>
    <row r="6921" spans="38:77" s="11" customFormat="1" x14ac:dyDescent="0.3">
      <c r="AL6921" s="2"/>
      <c r="AM6921" s="2"/>
      <c r="AN6921" s="2"/>
      <c r="AO6921" s="2"/>
      <c r="AP6921" s="2"/>
      <c r="AQ6921" s="2"/>
      <c r="AR6921" s="2"/>
      <c r="AS6921" s="2"/>
      <c r="AT6921" s="2"/>
      <c r="AU6921" s="2"/>
      <c r="AV6921" s="2"/>
      <c r="AW6921" s="2"/>
      <c r="AX6921" s="2"/>
      <c r="AY6921" s="2"/>
      <c r="AZ6921" s="2"/>
      <c r="BA6921" s="2"/>
      <c r="BB6921" s="2"/>
      <c r="BC6921" s="2"/>
      <c r="BD6921" s="2"/>
      <c r="BE6921" s="2"/>
      <c r="BF6921" s="2"/>
      <c r="BG6921" s="2"/>
      <c r="BH6921" s="2"/>
      <c r="BI6921" s="2"/>
      <c r="BJ6921" s="2"/>
      <c r="BK6921" s="2"/>
      <c r="BL6921" s="2"/>
      <c r="BM6921" s="2"/>
      <c r="BN6921" s="2"/>
      <c r="BO6921" s="2"/>
      <c r="BP6921" s="2"/>
      <c r="BQ6921" s="2"/>
      <c r="BR6921" s="2"/>
      <c r="BS6921" s="2"/>
      <c r="BT6921" s="2"/>
      <c r="BU6921" s="2"/>
      <c r="BV6921" s="2"/>
      <c r="BW6921" s="2"/>
      <c r="BX6921" s="2"/>
      <c r="BY6921" s="2"/>
    </row>
    <row r="6922" spans="38:77" s="11" customFormat="1" x14ac:dyDescent="0.3">
      <c r="AL6922" s="2"/>
      <c r="AM6922" s="2"/>
      <c r="AN6922" s="2"/>
      <c r="AO6922" s="2"/>
      <c r="AP6922" s="2"/>
      <c r="AQ6922" s="2"/>
      <c r="AR6922" s="2"/>
      <c r="AS6922" s="2"/>
      <c r="AT6922" s="2"/>
      <c r="AU6922" s="2"/>
      <c r="AV6922" s="2"/>
      <c r="AW6922" s="2"/>
      <c r="AX6922" s="2"/>
      <c r="AY6922" s="2"/>
      <c r="AZ6922" s="2"/>
      <c r="BA6922" s="2"/>
      <c r="BB6922" s="2"/>
      <c r="BC6922" s="2"/>
      <c r="BD6922" s="2"/>
      <c r="BE6922" s="2"/>
      <c r="BF6922" s="2"/>
      <c r="BG6922" s="2"/>
      <c r="BH6922" s="2"/>
      <c r="BI6922" s="2"/>
      <c r="BJ6922" s="2"/>
      <c r="BK6922" s="2"/>
      <c r="BL6922" s="2"/>
      <c r="BM6922" s="2"/>
      <c r="BN6922" s="2"/>
      <c r="BO6922" s="2"/>
      <c r="BP6922" s="2"/>
      <c r="BQ6922" s="2"/>
      <c r="BR6922" s="2"/>
      <c r="BS6922" s="2"/>
      <c r="BT6922" s="2"/>
      <c r="BU6922" s="2"/>
      <c r="BV6922" s="2"/>
      <c r="BW6922" s="2"/>
      <c r="BX6922" s="2"/>
      <c r="BY6922" s="2"/>
    </row>
    <row r="6923" spans="38:77" s="11" customFormat="1" x14ac:dyDescent="0.3">
      <c r="AL6923" s="2"/>
      <c r="AM6923" s="2"/>
      <c r="AN6923" s="2"/>
      <c r="AO6923" s="2"/>
      <c r="AP6923" s="2"/>
      <c r="AQ6923" s="2"/>
      <c r="AR6923" s="2"/>
      <c r="AS6923" s="2"/>
      <c r="AT6923" s="2"/>
      <c r="AU6923" s="2"/>
      <c r="AV6923" s="2"/>
      <c r="AW6923" s="2"/>
      <c r="AX6923" s="2"/>
      <c r="AY6923" s="2"/>
      <c r="AZ6923" s="2"/>
      <c r="BA6923" s="2"/>
      <c r="BB6923" s="2"/>
      <c r="BC6923" s="2"/>
      <c r="BD6923" s="2"/>
      <c r="BE6923" s="2"/>
      <c r="BF6923" s="2"/>
      <c r="BG6923" s="2"/>
      <c r="BH6923" s="2"/>
      <c r="BI6923" s="2"/>
      <c r="BJ6923" s="2"/>
      <c r="BK6923" s="2"/>
      <c r="BL6923" s="2"/>
      <c r="BM6923" s="2"/>
      <c r="BN6923" s="2"/>
      <c r="BO6923" s="2"/>
      <c r="BP6923" s="2"/>
      <c r="BQ6923" s="2"/>
      <c r="BR6923" s="2"/>
      <c r="BS6923" s="2"/>
      <c r="BT6923" s="2"/>
      <c r="BU6923" s="2"/>
      <c r="BV6923" s="2"/>
      <c r="BW6923" s="2"/>
      <c r="BX6923" s="2"/>
      <c r="BY6923" s="2"/>
    </row>
    <row r="6924" spans="38:77" s="11" customFormat="1" x14ac:dyDescent="0.3">
      <c r="AL6924" s="2"/>
      <c r="AM6924" s="2"/>
      <c r="AN6924" s="2"/>
      <c r="AO6924" s="2"/>
      <c r="AP6924" s="2"/>
      <c r="AQ6924" s="2"/>
      <c r="AR6924" s="2"/>
      <c r="AS6924" s="2"/>
      <c r="AT6924" s="2"/>
      <c r="AU6924" s="2"/>
      <c r="AV6924" s="2"/>
      <c r="AW6924" s="2"/>
      <c r="AX6924" s="2"/>
      <c r="AY6924" s="2"/>
      <c r="AZ6924" s="2"/>
      <c r="BA6924" s="2"/>
      <c r="BB6924" s="2"/>
      <c r="BC6924" s="2"/>
      <c r="BD6924" s="2"/>
      <c r="BE6924" s="2"/>
      <c r="BF6924" s="2"/>
      <c r="BG6924" s="2"/>
      <c r="BH6924" s="2"/>
      <c r="BI6924" s="2"/>
      <c r="BJ6924" s="2"/>
      <c r="BK6924" s="2"/>
      <c r="BL6924" s="2"/>
      <c r="BM6924" s="2"/>
      <c r="BN6924" s="2"/>
      <c r="BO6924" s="2"/>
      <c r="BP6924" s="2"/>
      <c r="BQ6924" s="2"/>
      <c r="BR6924" s="2"/>
      <c r="BS6924" s="2"/>
      <c r="BT6924" s="2"/>
      <c r="BU6924" s="2"/>
      <c r="BV6924" s="2"/>
      <c r="BW6924" s="2"/>
      <c r="BX6924" s="2"/>
      <c r="BY6924" s="2"/>
    </row>
    <row r="6925" spans="38:77" s="11" customFormat="1" x14ac:dyDescent="0.3">
      <c r="AL6925" s="2"/>
      <c r="AM6925" s="2"/>
      <c r="AN6925" s="2"/>
      <c r="AO6925" s="2"/>
      <c r="AP6925" s="2"/>
      <c r="AQ6925" s="2"/>
      <c r="AR6925" s="2"/>
      <c r="AS6925" s="2"/>
      <c r="AT6925" s="2"/>
      <c r="AU6925" s="2"/>
      <c r="AV6925" s="2"/>
      <c r="AW6925" s="2"/>
      <c r="AX6925" s="2"/>
      <c r="AY6925" s="2"/>
      <c r="AZ6925" s="2"/>
      <c r="BA6925" s="2"/>
      <c r="BB6925" s="2"/>
      <c r="BC6925" s="2"/>
      <c r="BD6925" s="2"/>
      <c r="BE6925" s="2"/>
      <c r="BF6925" s="2"/>
      <c r="BG6925" s="2"/>
      <c r="BH6925" s="2"/>
      <c r="BI6925" s="2"/>
      <c r="BJ6925" s="2"/>
      <c r="BK6925" s="2"/>
      <c r="BL6925" s="2"/>
      <c r="BM6925" s="2"/>
      <c r="BN6925" s="2"/>
      <c r="BO6925" s="2"/>
      <c r="BP6925" s="2"/>
      <c r="BQ6925" s="2"/>
      <c r="BR6925" s="2"/>
      <c r="BS6925" s="2"/>
      <c r="BT6925" s="2"/>
      <c r="BU6925" s="2"/>
      <c r="BV6925" s="2"/>
      <c r="BW6925" s="2"/>
      <c r="BX6925" s="2"/>
      <c r="BY6925" s="2"/>
    </row>
    <row r="6926" spans="38:77" s="11" customFormat="1" x14ac:dyDescent="0.3">
      <c r="AL6926" s="2"/>
      <c r="AM6926" s="2"/>
      <c r="AN6926" s="2"/>
      <c r="AO6926" s="2"/>
      <c r="AP6926" s="2"/>
      <c r="AQ6926" s="2"/>
      <c r="AR6926" s="2"/>
      <c r="AS6926" s="2"/>
      <c r="AT6926" s="2"/>
      <c r="AU6926" s="2"/>
      <c r="AV6926" s="2"/>
      <c r="AW6926" s="2"/>
      <c r="AX6926" s="2"/>
      <c r="AY6926" s="2"/>
      <c r="AZ6926" s="2"/>
      <c r="BA6926" s="2"/>
      <c r="BB6926" s="2"/>
      <c r="BC6926" s="2"/>
      <c r="BD6926" s="2"/>
      <c r="BE6926" s="2"/>
      <c r="BF6926" s="2"/>
      <c r="BG6926" s="2"/>
      <c r="BH6926" s="2"/>
      <c r="BI6926" s="2"/>
      <c r="BJ6926" s="2"/>
      <c r="BK6926" s="2"/>
      <c r="BL6926" s="2"/>
      <c r="BM6926" s="2"/>
      <c r="BN6926" s="2"/>
      <c r="BO6926" s="2"/>
      <c r="BP6926" s="2"/>
      <c r="BQ6926" s="2"/>
      <c r="BR6926" s="2"/>
      <c r="BS6926" s="2"/>
      <c r="BT6926" s="2"/>
      <c r="BU6926" s="2"/>
      <c r="BV6926" s="2"/>
      <c r="BW6926" s="2"/>
      <c r="BX6926" s="2"/>
      <c r="BY6926" s="2"/>
    </row>
    <row r="6927" spans="38:77" s="11" customFormat="1" x14ac:dyDescent="0.3">
      <c r="AL6927" s="2"/>
      <c r="AM6927" s="2"/>
      <c r="AN6927" s="2"/>
      <c r="AO6927" s="2"/>
      <c r="AP6927" s="2"/>
      <c r="AQ6927" s="2"/>
      <c r="AR6927" s="2"/>
      <c r="AS6927" s="2"/>
      <c r="AT6927" s="2"/>
      <c r="AU6927" s="2"/>
      <c r="AV6927" s="2"/>
      <c r="AW6927" s="2"/>
      <c r="AX6927" s="2"/>
      <c r="AY6927" s="2"/>
      <c r="AZ6927" s="2"/>
      <c r="BA6927" s="2"/>
      <c r="BB6927" s="2"/>
      <c r="BC6927" s="2"/>
      <c r="BD6927" s="2"/>
      <c r="BE6927" s="2"/>
      <c r="BF6927" s="2"/>
      <c r="BG6927" s="2"/>
      <c r="BH6927" s="2"/>
      <c r="BI6927" s="2"/>
      <c r="BJ6927" s="2"/>
      <c r="BK6927" s="2"/>
      <c r="BL6927" s="2"/>
      <c r="BM6927" s="2"/>
      <c r="BN6927" s="2"/>
      <c r="BO6927" s="2"/>
      <c r="BP6927" s="2"/>
      <c r="BQ6927" s="2"/>
      <c r="BR6927" s="2"/>
      <c r="BS6927" s="2"/>
      <c r="BT6927" s="2"/>
      <c r="BU6927" s="2"/>
      <c r="BV6927" s="2"/>
      <c r="BW6927" s="2"/>
      <c r="BX6927" s="2"/>
      <c r="BY6927" s="2"/>
    </row>
    <row r="6928" spans="38:77" s="11" customFormat="1" x14ac:dyDescent="0.3">
      <c r="AL6928" s="2"/>
      <c r="AM6928" s="2"/>
      <c r="AN6928" s="2"/>
      <c r="AO6928" s="2"/>
      <c r="AP6928" s="2"/>
      <c r="AQ6928" s="2"/>
      <c r="AR6928" s="2"/>
      <c r="AS6928" s="2"/>
      <c r="AT6928" s="2"/>
      <c r="AU6928" s="2"/>
      <c r="AV6928" s="2"/>
      <c r="AW6928" s="2"/>
      <c r="AX6928" s="2"/>
      <c r="AY6928" s="2"/>
      <c r="AZ6928" s="2"/>
      <c r="BA6928" s="2"/>
      <c r="BB6928" s="2"/>
      <c r="BC6928" s="2"/>
      <c r="BD6928" s="2"/>
      <c r="BE6928" s="2"/>
      <c r="BF6928" s="2"/>
      <c r="BG6928" s="2"/>
      <c r="BH6928" s="2"/>
      <c r="BI6928" s="2"/>
      <c r="BJ6928" s="2"/>
      <c r="BK6928" s="2"/>
      <c r="BL6928" s="2"/>
      <c r="BM6928" s="2"/>
      <c r="BN6928" s="2"/>
      <c r="BO6928" s="2"/>
      <c r="BP6928" s="2"/>
      <c r="BQ6928" s="2"/>
      <c r="BR6928" s="2"/>
      <c r="BS6928" s="2"/>
      <c r="BT6928" s="2"/>
      <c r="BU6928" s="2"/>
      <c r="BV6928" s="2"/>
      <c r="BW6928" s="2"/>
      <c r="BX6928" s="2"/>
      <c r="BY6928" s="2"/>
    </row>
    <row r="6929" spans="38:77" s="11" customFormat="1" x14ac:dyDescent="0.3">
      <c r="AL6929" s="2"/>
      <c r="AM6929" s="2"/>
      <c r="AN6929" s="2"/>
      <c r="AO6929" s="2"/>
      <c r="AP6929" s="2"/>
      <c r="AQ6929" s="2"/>
      <c r="AR6929" s="2"/>
      <c r="AS6929" s="2"/>
      <c r="AT6929" s="2"/>
      <c r="AU6929" s="2"/>
      <c r="AV6929" s="2"/>
      <c r="AW6929" s="2"/>
      <c r="AX6929" s="2"/>
      <c r="AY6929" s="2"/>
      <c r="AZ6929" s="2"/>
      <c r="BA6929" s="2"/>
      <c r="BB6929" s="2"/>
      <c r="BC6929" s="2"/>
      <c r="BD6929" s="2"/>
      <c r="BE6929" s="2"/>
      <c r="BF6929" s="2"/>
      <c r="BG6929" s="2"/>
      <c r="BH6929" s="2"/>
      <c r="BI6929" s="2"/>
      <c r="BJ6929" s="2"/>
      <c r="BK6929" s="2"/>
      <c r="BL6929" s="2"/>
      <c r="BM6929" s="2"/>
      <c r="BN6929" s="2"/>
      <c r="BO6929" s="2"/>
      <c r="BP6929" s="2"/>
      <c r="BQ6929" s="2"/>
      <c r="BR6929" s="2"/>
      <c r="BS6929" s="2"/>
      <c r="BT6929" s="2"/>
      <c r="BU6929" s="2"/>
      <c r="BV6929" s="2"/>
      <c r="BW6929" s="2"/>
      <c r="BX6929" s="2"/>
      <c r="BY6929" s="2"/>
    </row>
    <row r="6930" spans="38:77" s="11" customFormat="1" x14ac:dyDescent="0.3">
      <c r="AL6930" s="2"/>
      <c r="AM6930" s="2"/>
      <c r="AN6930" s="2"/>
      <c r="AO6930" s="2"/>
      <c r="AP6930" s="2"/>
      <c r="AQ6930" s="2"/>
      <c r="AR6930" s="2"/>
      <c r="AS6930" s="2"/>
      <c r="AT6930" s="2"/>
      <c r="AU6930" s="2"/>
      <c r="AV6930" s="2"/>
      <c r="AW6930" s="2"/>
      <c r="AX6930" s="2"/>
      <c r="AY6930" s="2"/>
      <c r="AZ6930" s="2"/>
      <c r="BA6930" s="2"/>
      <c r="BB6930" s="2"/>
      <c r="BC6930" s="2"/>
      <c r="BD6930" s="2"/>
      <c r="BE6930" s="2"/>
      <c r="BF6930" s="2"/>
      <c r="BG6930" s="2"/>
      <c r="BH6930" s="2"/>
      <c r="BI6930" s="2"/>
      <c r="BJ6930" s="2"/>
      <c r="BK6930" s="2"/>
      <c r="BL6930" s="2"/>
      <c r="BM6930" s="2"/>
      <c r="BN6930" s="2"/>
      <c r="BO6930" s="2"/>
      <c r="BP6930" s="2"/>
      <c r="BQ6930" s="2"/>
      <c r="BR6930" s="2"/>
      <c r="BS6930" s="2"/>
      <c r="BT6930" s="2"/>
      <c r="BU6930" s="2"/>
      <c r="BV6930" s="2"/>
      <c r="BW6930" s="2"/>
      <c r="BX6930" s="2"/>
      <c r="BY6930" s="2"/>
    </row>
    <row r="6931" spans="38:77" s="11" customFormat="1" x14ac:dyDescent="0.3">
      <c r="AL6931" s="2"/>
      <c r="AM6931" s="2"/>
      <c r="AN6931" s="2"/>
      <c r="AO6931" s="2"/>
      <c r="AP6931" s="2"/>
      <c r="AQ6931" s="2"/>
      <c r="AR6931" s="2"/>
      <c r="AS6931" s="2"/>
      <c r="AT6931" s="2"/>
      <c r="AU6931" s="2"/>
      <c r="AV6931" s="2"/>
      <c r="AW6931" s="2"/>
      <c r="AX6931" s="2"/>
      <c r="AY6931" s="2"/>
      <c r="AZ6931" s="2"/>
      <c r="BA6931" s="2"/>
      <c r="BB6931" s="2"/>
      <c r="BC6931" s="2"/>
      <c r="BD6931" s="2"/>
      <c r="BE6931" s="2"/>
      <c r="BF6931" s="2"/>
      <c r="BG6931" s="2"/>
      <c r="BH6931" s="2"/>
      <c r="BI6931" s="2"/>
      <c r="BJ6931" s="2"/>
      <c r="BK6931" s="2"/>
      <c r="BL6931" s="2"/>
      <c r="BM6931" s="2"/>
      <c r="BN6931" s="2"/>
      <c r="BO6931" s="2"/>
      <c r="BP6931" s="2"/>
      <c r="BQ6931" s="2"/>
      <c r="BR6931" s="2"/>
      <c r="BS6931" s="2"/>
      <c r="BT6931" s="2"/>
      <c r="BU6931" s="2"/>
      <c r="BV6931" s="2"/>
      <c r="BW6931" s="2"/>
      <c r="BX6931" s="2"/>
      <c r="BY6931" s="2"/>
    </row>
    <row r="6932" spans="38:77" s="11" customFormat="1" x14ac:dyDescent="0.3">
      <c r="AL6932" s="2"/>
      <c r="AM6932" s="2"/>
      <c r="AN6932" s="2"/>
      <c r="AO6932" s="2"/>
      <c r="AP6932" s="2"/>
      <c r="AQ6932" s="2"/>
      <c r="AR6932" s="2"/>
      <c r="AS6932" s="2"/>
      <c r="AT6932" s="2"/>
      <c r="AU6932" s="2"/>
      <c r="AV6932" s="2"/>
      <c r="AW6932" s="2"/>
      <c r="AX6932" s="2"/>
      <c r="AY6932" s="2"/>
      <c r="AZ6932" s="2"/>
      <c r="BA6932" s="2"/>
      <c r="BB6932" s="2"/>
      <c r="BC6932" s="2"/>
      <c r="BD6932" s="2"/>
      <c r="BE6932" s="2"/>
      <c r="BF6932" s="2"/>
      <c r="BG6932" s="2"/>
      <c r="BH6932" s="2"/>
      <c r="BI6932" s="2"/>
      <c r="BJ6932" s="2"/>
      <c r="BK6932" s="2"/>
      <c r="BL6932" s="2"/>
      <c r="BM6932" s="2"/>
      <c r="BN6932" s="2"/>
      <c r="BO6932" s="2"/>
      <c r="BP6932" s="2"/>
      <c r="BQ6932" s="2"/>
      <c r="BR6932" s="2"/>
      <c r="BS6932" s="2"/>
      <c r="BT6932" s="2"/>
      <c r="BU6932" s="2"/>
      <c r="BV6932" s="2"/>
      <c r="BW6932" s="2"/>
      <c r="BX6932" s="2"/>
      <c r="BY6932" s="2"/>
    </row>
    <row r="6933" spans="38:77" s="11" customFormat="1" x14ac:dyDescent="0.3">
      <c r="AL6933" s="2"/>
      <c r="AM6933" s="2"/>
      <c r="AN6933" s="2"/>
      <c r="AO6933" s="2"/>
      <c r="AP6933" s="2"/>
      <c r="AQ6933" s="2"/>
      <c r="AR6933" s="2"/>
      <c r="AS6933" s="2"/>
      <c r="AT6933" s="2"/>
      <c r="AU6933" s="2"/>
      <c r="AV6933" s="2"/>
      <c r="AW6933" s="2"/>
      <c r="AX6933" s="2"/>
      <c r="AY6933" s="2"/>
      <c r="AZ6933" s="2"/>
      <c r="BA6933" s="2"/>
      <c r="BB6933" s="2"/>
      <c r="BC6933" s="2"/>
      <c r="BD6933" s="2"/>
      <c r="BE6933" s="2"/>
      <c r="BF6933" s="2"/>
      <c r="BG6933" s="2"/>
      <c r="BH6933" s="2"/>
      <c r="BI6933" s="2"/>
      <c r="BJ6933" s="2"/>
      <c r="BK6933" s="2"/>
      <c r="BL6933" s="2"/>
      <c r="BM6933" s="2"/>
      <c r="BN6933" s="2"/>
      <c r="BO6933" s="2"/>
      <c r="BP6933" s="2"/>
      <c r="BQ6933" s="2"/>
      <c r="BR6933" s="2"/>
      <c r="BS6933" s="2"/>
      <c r="BT6933" s="2"/>
      <c r="BU6933" s="2"/>
      <c r="BV6933" s="2"/>
      <c r="BW6933" s="2"/>
      <c r="BX6933" s="2"/>
      <c r="BY6933" s="2"/>
    </row>
    <row r="6934" spans="38:77" s="11" customFormat="1" x14ac:dyDescent="0.3">
      <c r="AL6934" s="2"/>
      <c r="AM6934" s="2"/>
      <c r="AN6934" s="2"/>
      <c r="AO6934" s="2"/>
      <c r="AP6934" s="2"/>
      <c r="AQ6934" s="2"/>
      <c r="AR6934" s="2"/>
      <c r="AS6934" s="2"/>
      <c r="AT6934" s="2"/>
      <c r="AU6934" s="2"/>
      <c r="AV6934" s="2"/>
      <c r="AW6934" s="2"/>
      <c r="AX6934" s="2"/>
      <c r="AY6934" s="2"/>
      <c r="AZ6934" s="2"/>
      <c r="BA6934" s="2"/>
      <c r="BB6934" s="2"/>
      <c r="BC6934" s="2"/>
      <c r="BD6934" s="2"/>
      <c r="BE6934" s="2"/>
      <c r="BF6934" s="2"/>
      <c r="BG6934" s="2"/>
      <c r="BH6934" s="2"/>
      <c r="BI6934" s="2"/>
      <c r="BJ6934" s="2"/>
      <c r="BK6934" s="2"/>
      <c r="BL6934" s="2"/>
      <c r="BM6934" s="2"/>
      <c r="BN6934" s="2"/>
      <c r="BO6934" s="2"/>
      <c r="BP6934" s="2"/>
      <c r="BQ6934" s="2"/>
      <c r="BR6934" s="2"/>
      <c r="BS6934" s="2"/>
      <c r="BT6934" s="2"/>
      <c r="BU6934" s="2"/>
      <c r="BV6934" s="2"/>
      <c r="BW6934" s="2"/>
      <c r="BX6934" s="2"/>
      <c r="BY6934" s="2"/>
    </row>
    <row r="6935" spans="38:77" s="11" customFormat="1" x14ac:dyDescent="0.3">
      <c r="AL6935" s="2"/>
      <c r="AM6935" s="2"/>
      <c r="AN6935" s="2"/>
      <c r="AO6935" s="2"/>
      <c r="AP6935" s="2"/>
      <c r="AQ6935" s="2"/>
      <c r="AR6935" s="2"/>
      <c r="AS6935" s="2"/>
      <c r="AT6935" s="2"/>
      <c r="AU6935" s="2"/>
      <c r="AV6935" s="2"/>
      <c r="AW6935" s="2"/>
      <c r="AX6935" s="2"/>
      <c r="AY6935" s="2"/>
      <c r="AZ6935" s="2"/>
      <c r="BA6935" s="2"/>
      <c r="BB6935" s="2"/>
      <c r="BC6935" s="2"/>
      <c r="BD6935" s="2"/>
      <c r="BE6935" s="2"/>
      <c r="BF6935" s="2"/>
      <c r="BG6935" s="2"/>
      <c r="BH6935" s="2"/>
      <c r="BI6935" s="2"/>
      <c r="BJ6935" s="2"/>
      <c r="BK6935" s="2"/>
      <c r="BL6935" s="2"/>
      <c r="BM6935" s="2"/>
      <c r="BN6935" s="2"/>
      <c r="BO6935" s="2"/>
      <c r="BP6935" s="2"/>
      <c r="BQ6935" s="2"/>
      <c r="BR6935" s="2"/>
      <c r="BS6935" s="2"/>
      <c r="BT6935" s="2"/>
      <c r="BU6935" s="2"/>
      <c r="BV6935" s="2"/>
      <c r="BW6935" s="2"/>
      <c r="BX6935" s="2"/>
      <c r="BY6935" s="2"/>
    </row>
    <row r="6936" spans="38:77" s="11" customFormat="1" x14ac:dyDescent="0.3">
      <c r="AL6936" s="2"/>
      <c r="AM6936" s="2"/>
      <c r="AN6936" s="2"/>
      <c r="AO6936" s="2"/>
      <c r="AP6936" s="2"/>
      <c r="AQ6936" s="2"/>
      <c r="AR6936" s="2"/>
      <c r="AS6936" s="2"/>
      <c r="AT6936" s="2"/>
      <c r="AU6936" s="2"/>
      <c r="AV6936" s="2"/>
      <c r="AW6936" s="2"/>
      <c r="AX6936" s="2"/>
      <c r="AY6936" s="2"/>
      <c r="AZ6936" s="2"/>
      <c r="BA6936" s="2"/>
      <c r="BB6936" s="2"/>
      <c r="BC6936" s="2"/>
      <c r="BD6936" s="2"/>
      <c r="BE6936" s="2"/>
      <c r="BF6936" s="2"/>
      <c r="BG6936" s="2"/>
      <c r="BH6936" s="2"/>
      <c r="BI6936" s="2"/>
      <c r="BJ6936" s="2"/>
      <c r="BK6936" s="2"/>
      <c r="BL6936" s="2"/>
      <c r="BM6936" s="2"/>
      <c r="BN6936" s="2"/>
      <c r="BO6936" s="2"/>
      <c r="BP6936" s="2"/>
      <c r="BQ6936" s="2"/>
      <c r="BR6936" s="2"/>
      <c r="BS6936" s="2"/>
      <c r="BT6936" s="2"/>
      <c r="BU6936" s="2"/>
      <c r="BV6936" s="2"/>
      <c r="BW6936" s="2"/>
      <c r="BX6936" s="2"/>
      <c r="BY6936" s="2"/>
    </row>
    <row r="6937" spans="38:77" s="11" customFormat="1" x14ac:dyDescent="0.3">
      <c r="AL6937" s="2"/>
      <c r="AM6937" s="2"/>
      <c r="AN6937" s="2"/>
      <c r="AO6937" s="2"/>
      <c r="AP6937" s="2"/>
      <c r="AQ6937" s="2"/>
      <c r="AR6937" s="2"/>
      <c r="AS6937" s="2"/>
      <c r="AT6937" s="2"/>
      <c r="AU6937" s="2"/>
      <c r="AV6937" s="2"/>
      <c r="AW6937" s="2"/>
      <c r="AX6937" s="2"/>
      <c r="AY6937" s="2"/>
      <c r="AZ6937" s="2"/>
      <c r="BA6937" s="2"/>
      <c r="BB6937" s="2"/>
      <c r="BC6937" s="2"/>
      <c r="BD6937" s="2"/>
      <c r="BE6937" s="2"/>
      <c r="BF6937" s="2"/>
      <c r="BG6937" s="2"/>
      <c r="BH6937" s="2"/>
      <c r="BI6937" s="2"/>
      <c r="BJ6937" s="2"/>
      <c r="BK6937" s="2"/>
      <c r="BL6937" s="2"/>
      <c r="BM6937" s="2"/>
      <c r="BN6937" s="2"/>
      <c r="BO6937" s="2"/>
      <c r="BP6937" s="2"/>
      <c r="BQ6937" s="2"/>
      <c r="BR6937" s="2"/>
      <c r="BS6937" s="2"/>
      <c r="BT6937" s="2"/>
      <c r="BU6937" s="2"/>
      <c r="BV6937" s="2"/>
      <c r="BW6937" s="2"/>
      <c r="BX6937" s="2"/>
      <c r="BY6937" s="2"/>
    </row>
    <row r="6938" spans="38:77" s="11" customFormat="1" x14ac:dyDescent="0.3">
      <c r="AL6938" s="2"/>
      <c r="AM6938" s="2"/>
      <c r="AN6938" s="2"/>
      <c r="AO6938" s="2"/>
      <c r="AP6938" s="2"/>
      <c r="AQ6938" s="2"/>
      <c r="AR6938" s="2"/>
      <c r="AS6938" s="2"/>
      <c r="AT6938" s="2"/>
      <c r="AU6938" s="2"/>
      <c r="AV6938" s="2"/>
      <c r="AW6938" s="2"/>
      <c r="AX6938" s="2"/>
      <c r="AY6938" s="2"/>
      <c r="AZ6938" s="2"/>
      <c r="BA6938" s="2"/>
      <c r="BB6938" s="2"/>
      <c r="BC6938" s="2"/>
      <c r="BD6938" s="2"/>
      <c r="BE6938" s="2"/>
      <c r="BF6938" s="2"/>
      <c r="BG6938" s="2"/>
      <c r="BH6938" s="2"/>
      <c r="BI6938" s="2"/>
      <c r="BJ6938" s="2"/>
      <c r="BK6938" s="2"/>
      <c r="BL6938" s="2"/>
      <c r="BM6938" s="2"/>
      <c r="BN6938" s="2"/>
      <c r="BO6938" s="2"/>
      <c r="BP6938" s="2"/>
      <c r="BQ6938" s="2"/>
      <c r="BR6938" s="2"/>
      <c r="BS6938" s="2"/>
      <c r="BT6938" s="2"/>
      <c r="BU6938" s="2"/>
      <c r="BV6938" s="2"/>
      <c r="BW6938" s="2"/>
      <c r="BX6938" s="2"/>
      <c r="BY6938" s="2"/>
    </row>
    <row r="6939" spans="38:77" s="11" customFormat="1" x14ac:dyDescent="0.3">
      <c r="AL6939" s="2"/>
      <c r="AM6939" s="2"/>
      <c r="AN6939" s="2"/>
      <c r="AO6939" s="2"/>
      <c r="AP6939" s="2"/>
      <c r="AQ6939" s="2"/>
      <c r="AR6939" s="2"/>
      <c r="AS6939" s="2"/>
      <c r="AT6939" s="2"/>
      <c r="AU6939" s="2"/>
      <c r="AV6939" s="2"/>
      <c r="AW6939" s="2"/>
      <c r="AX6939" s="2"/>
      <c r="AY6939" s="2"/>
      <c r="AZ6939" s="2"/>
      <c r="BA6939" s="2"/>
      <c r="BB6939" s="2"/>
      <c r="BC6939" s="2"/>
      <c r="BD6939" s="2"/>
      <c r="BE6939" s="2"/>
      <c r="BF6939" s="2"/>
      <c r="BG6939" s="2"/>
      <c r="BH6939" s="2"/>
      <c r="BI6939" s="2"/>
      <c r="BJ6939" s="2"/>
      <c r="BK6939" s="2"/>
      <c r="BL6939" s="2"/>
      <c r="BM6939" s="2"/>
      <c r="BN6939" s="2"/>
      <c r="BO6939" s="2"/>
      <c r="BP6939" s="2"/>
      <c r="BQ6939" s="2"/>
      <c r="BR6939" s="2"/>
      <c r="BS6939" s="2"/>
      <c r="BT6939" s="2"/>
      <c r="BU6939" s="2"/>
      <c r="BV6939" s="2"/>
      <c r="BW6939" s="2"/>
      <c r="BX6939" s="2"/>
      <c r="BY6939" s="2"/>
    </row>
    <row r="6940" spans="38:77" s="11" customFormat="1" x14ac:dyDescent="0.3">
      <c r="AL6940" s="2"/>
      <c r="AM6940" s="2"/>
      <c r="AN6940" s="2"/>
      <c r="AO6940" s="2"/>
      <c r="AP6940" s="2"/>
      <c r="AQ6940" s="2"/>
      <c r="AR6940" s="2"/>
      <c r="AS6940" s="2"/>
      <c r="AT6940" s="2"/>
      <c r="AU6940" s="2"/>
      <c r="AV6940" s="2"/>
      <c r="AW6940" s="2"/>
      <c r="AX6940" s="2"/>
      <c r="AY6940" s="2"/>
      <c r="AZ6940" s="2"/>
      <c r="BA6940" s="2"/>
      <c r="BB6940" s="2"/>
      <c r="BC6940" s="2"/>
      <c r="BD6940" s="2"/>
      <c r="BE6940" s="2"/>
      <c r="BF6940" s="2"/>
      <c r="BG6940" s="2"/>
      <c r="BH6940" s="2"/>
      <c r="BI6940" s="2"/>
      <c r="BJ6940" s="2"/>
      <c r="BK6940" s="2"/>
      <c r="BL6940" s="2"/>
      <c r="BM6940" s="2"/>
      <c r="BN6940" s="2"/>
      <c r="BO6940" s="2"/>
      <c r="BP6940" s="2"/>
      <c r="BQ6940" s="2"/>
      <c r="BR6940" s="2"/>
      <c r="BS6940" s="2"/>
      <c r="BT6940" s="2"/>
      <c r="BU6940" s="2"/>
      <c r="BV6940" s="2"/>
      <c r="BW6940" s="2"/>
      <c r="BX6940" s="2"/>
      <c r="BY6940" s="2"/>
    </row>
    <row r="6941" spans="38:77" s="11" customFormat="1" x14ac:dyDescent="0.3">
      <c r="AL6941" s="2"/>
      <c r="AM6941" s="2"/>
      <c r="AN6941" s="2"/>
      <c r="AO6941" s="2"/>
      <c r="AP6941" s="2"/>
      <c r="AQ6941" s="2"/>
      <c r="AR6941" s="2"/>
      <c r="AS6941" s="2"/>
      <c r="AT6941" s="2"/>
      <c r="AU6941" s="2"/>
      <c r="AV6941" s="2"/>
      <c r="AW6941" s="2"/>
      <c r="AX6941" s="2"/>
      <c r="AY6941" s="2"/>
      <c r="AZ6941" s="2"/>
      <c r="BA6941" s="2"/>
      <c r="BB6941" s="2"/>
      <c r="BC6941" s="2"/>
      <c r="BD6941" s="2"/>
      <c r="BE6941" s="2"/>
      <c r="BF6941" s="2"/>
      <c r="BG6941" s="2"/>
      <c r="BH6941" s="2"/>
      <c r="BI6941" s="2"/>
      <c r="BJ6941" s="2"/>
      <c r="BK6941" s="2"/>
      <c r="BL6941" s="2"/>
      <c r="BM6941" s="2"/>
      <c r="BN6941" s="2"/>
      <c r="BO6941" s="2"/>
      <c r="BP6941" s="2"/>
      <c r="BQ6941" s="2"/>
      <c r="BR6941" s="2"/>
      <c r="BS6941" s="2"/>
      <c r="BT6941" s="2"/>
      <c r="BU6941" s="2"/>
      <c r="BV6941" s="2"/>
      <c r="BW6941" s="2"/>
      <c r="BX6941" s="2"/>
      <c r="BY6941" s="2"/>
    </row>
    <row r="6942" spans="38:77" s="11" customFormat="1" x14ac:dyDescent="0.3">
      <c r="AL6942" s="2"/>
      <c r="AM6942" s="2"/>
      <c r="AN6942" s="2"/>
      <c r="AO6942" s="2"/>
      <c r="AP6942" s="2"/>
      <c r="AQ6942" s="2"/>
      <c r="AR6942" s="2"/>
      <c r="AS6942" s="2"/>
      <c r="AT6942" s="2"/>
      <c r="AU6942" s="2"/>
      <c r="AV6942" s="2"/>
      <c r="AW6942" s="2"/>
      <c r="AX6942" s="2"/>
      <c r="AY6942" s="2"/>
      <c r="AZ6942" s="2"/>
      <c r="BA6942" s="2"/>
      <c r="BB6942" s="2"/>
      <c r="BC6942" s="2"/>
      <c r="BD6942" s="2"/>
      <c r="BE6942" s="2"/>
      <c r="BF6942" s="2"/>
      <c r="BG6942" s="2"/>
      <c r="BH6942" s="2"/>
      <c r="BI6942" s="2"/>
      <c r="BJ6942" s="2"/>
      <c r="BK6942" s="2"/>
      <c r="BL6942" s="2"/>
      <c r="BM6942" s="2"/>
      <c r="BN6942" s="2"/>
      <c r="BO6942" s="2"/>
      <c r="BP6942" s="2"/>
      <c r="BQ6942" s="2"/>
      <c r="BR6942" s="2"/>
      <c r="BS6942" s="2"/>
      <c r="BT6942" s="2"/>
      <c r="BU6942" s="2"/>
      <c r="BV6942" s="2"/>
      <c r="BW6942" s="2"/>
      <c r="BX6942" s="2"/>
      <c r="BY6942" s="2"/>
    </row>
    <row r="6943" spans="38:77" s="11" customFormat="1" x14ac:dyDescent="0.3">
      <c r="AL6943" s="2"/>
      <c r="AM6943" s="2"/>
      <c r="AN6943" s="2"/>
      <c r="AO6943" s="2"/>
      <c r="AP6943" s="2"/>
      <c r="AQ6943" s="2"/>
      <c r="AR6943" s="2"/>
      <c r="AS6943" s="2"/>
      <c r="AT6943" s="2"/>
      <c r="AU6943" s="2"/>
      <c r="AV6943" s="2"/>
      <c r="AW6943" s="2"/>
      <c r="AX6943" s="2"/>
      <c r="AY6943" s="2"/>
      <c r="AZ6943" s="2"/>
      <c r="BA6943" s="2"/>
      <c r="BB6943" s="2"/>
      <c r="BC6943" s="2"/>
      <c r="BD6943" s="2"/>
      <c r="BE6943" s="2"/>
      <c r="BF6943" s="2"/>
      <c r="BG6943" s="2"/>
      <c r="BH6943" s="2"/>
      <c r="BI6943" s="2"/>
      <c r="BJ6943" s="2"/>
      <c r="BK6943" s="2"/>
      <c r="BL6943" s="2"/>
      <c r="BM6943" s="2"/>
      <c r="BN6943" s="2"/>
      <c r="BO6943" s="2"/>
      <c r="BP6943" s="2"/>
      <c r="BQ6943" s="2"/>
      <c r="BR6943" s="2"/>
      <c r="BS6943" s="2"/>
      <c r="BT6943" s="2"/>
      <c r="BU6943" s="2"/>
      <c r="BV6943" s="2"/>
      <c r="BW6943" s="2"/>
      <c r="BX6943" s="2"/>
      <c r="BY6943" s="2"/>
    </row>
    <row r="6944" spans="38:77" s="11" customFormat="1" x14ac:dyDescent="0.3">
      <c r="AL6944" s="2"/>
      <c r="AM6944" s="2"/>
      <c r="AN6944" s="2"/>
      <c r="AO6944" s="2"/>
      <c r="AP6944" s="2"/>
      <c r="AQ6944" s="2"/>
      <c r="AR6944" s="2"/>
      <c r="AS6944" s="2"/>
      <c r="AT6944" s="2"/>
      <c r="AU6944" s="2"/>
      <c r="AV6944" s="2"/>
      <c r="AW6944" s="2"/>
      <c r="AX6944" s="2"/>
      <c r="AY6944" s="2"/>
      <c r="AZ6944" s="2"/>
      <c r="BA6944" s="2"/>
      <c r="BB6944" s="2"/>
      <c r="BC6944" s="2"/>
      <c r="BD6944" s="2"/>
      <c r="BE6944" s="2"/>
      <c r="BF6944" s="2"/>
      <c r="BG6944" s="2"/>
      <c r="BH6944" s="2"/>
      <c r="BI6944" s="2"/>
      <c r="BJ6944" s="2"/>
      <c r="BK6944" s="2"/>
      <c r="BL6944" s="2"/>
      <c r="BM6944" s="2"/>
      <c r="BN6944" s="2"/>
      <c r="BO6944" s="2"/>
      <c r="BP6944" s="2"/>
      <c r="BQ6944" s="2"/>
      <c r="BR6944" s="2"/>
      <c r="BS6944" s="2"/>
      <c r="BT6944" s="2"/>
      <c r="BU6944" s="2"/>
      <c r="BV6944" s="2"/>
      <c r="BW6944" s="2"/>
      <c r="BX6944" s="2"/>
      <c r="BY6944" s="2"/>
    </row>
    <row r="6945" spans="38:77" s="11" customFormat="1" x14ac:dyDescent="0.3">
      <c r="AL6945" s="2"/>
      <c r="AM6945" s="2"/>
      <c r="AN6945" s="2"/>
      <c r="AO6945" s="2"/>
      <c r="AP6945" s="2"/>
      <c r="AQ6945" s="2"/>
      <c r="AR6945" s="2"/>
      <c r="AS6945" s="2"/>
      <c r="AT6945" s="2"/>
      <c r="AU6945" s="2"/>
      <c r="AV6945" s="2"/>
      <c r="AW6945" s="2"/>
      <c r="AX6945" s="2"/>
      <c r="AY6945" s="2"/>
      <c r="AZ6945" s="2"/>
      <c r="BA6945" s="2"/>
      <c r="BB6945" s="2"/>
      <c r="BC6945" s="2"/>
      <c r="BD6945" s="2"/>
      <c r="BE6945" s="2"/>
      <c r="BF6945" s="2"/>
      <c r="BG6945" s="2"/>
      <c r="BH6945" s="2"/>
      <c r="BI6945" s="2"/>
      <c r="BJ6945" s="2"/>
      <c r="BK6945" s="2"/>
      <c r="BL6945" s="2"/>
      <c r="BM6945" s="2"/>
      <c r="BN6945" s="2"/>
      <c r="BO6945" s="2"/>
      <c r="BP6945" s="2"/>
      <c r="BQ6945" s="2"/>
      <c r="BR6945" s="2"/>
      <c r="BS6945" s="2"/>
      <c r="BT6945" s="2"/>
      <c r="BU6945" s="2"/>
      <c r="BV6945" s="2"/>
      <c r="BW6945" s="2"/>
      <c r="BX6945" s="2"/>
      <c r="BY6945" s="2"/>
    </row>
    <row r="6946" spans="38:77" s="11" customFormat="1" x14ac:dyDescent="0.3">
      <c r="AL6946" s="2"/>
      <c r="AM6946" s="2"/>
      <c r="AN6946" s="2"/>
      <c r="AO6946" s="2"/>
      <c r="AP6946" s="2"/>
      <c r="AQ6946" s="2"/>
      <c r="AR6946" s="2"/>
      <c r="AS6946" s="2"/>
      <c r="AT6946" s="2"/>
      <c r="AU6946" s="2"/>
      <c r="AV6946" s="2"/>
      <c r="AW6946" s="2"/>
      <c r="AX6946" s="2"/>
      <c r="AY6946" s="2"/>
      <c r="AZ6946" s="2"/>
      <c r="BA6946" s="2"/>
      <c r="BB6946" s="2"/>
      <c r="BC6946" s="2"/>
      <c r="BD6946" s="2"/>
      <c r="BE6946" s="2"/>
      <c r="BF6946" s="2"/>
      <c r="BG6946" s="2"/>
      <c r="BH6946" s="2"/>
      <c r="BI6946" s="2"/>
      <c r="BJ6946" s="2"/>
      <c r="BK6946" s="2"/>
      <c r="BL6946" s="2"/>
      <c r="BM6946" s="2"/>
      <c r="BN6946" s="2"/>
      <c r="BO6946" s="2"/>
      <c r="BP6946" s="2"/>
      <c r="BQ6946" s="2"/>
      <c r="BR6946" s="2"/>
      <c r="BS6946" s="2"/>
      <c r="BT6946" s="2"/>
      <c r="BU6946" s="2"/>
      <c r="BV6946" s="2"/>
      <c r="BW6946" s="2"/>
      <c r="BX6946" s="2"/>
      <c r="BY6946" s="2"/>
    </row>
    <row r="6947" spans="38:77" s="11" customFormat="1" x14ac:dyDescent="0.3">
      <c r="AL6947" s="2"/>
      <c r="AM6947" s="2"/>
      <c r="AN6947" s="2"/>
      <c r="AO6947" s="2"/>
      <c r="AP6947" s="2"/>
      <c r="AQ6947" s="2"/>
      <c r="AR6947" s="2"/>
      <c r="AS6947" s="2"/>
      <c r="AT6947" s="2"/>
      <c r="AU6947" s="2"/>
      <c r="AV6947" s="2"/>
      <c r="AW6947" s="2"/>
      <c r="AX6947" s="2"/>
      <c r="AY6947" s="2"/>
      <c r="AZ6947" s="2"/>
      <c r="BA6947" s="2"/>
      <c r="BB6947" s="2"/>
      <c r="BC6947" s="2"/>
      <c r="BD6947" s="2"/>
      <c r="BE6947" s="2"/>
      <c r="BF6947" s="2"/>
      <c r="BG6947" s="2"/>
      <c r="BH6947" s="2"/>
      <c r="BI6947" s="2"/>
      <c r="BJ6947" s="2"/>
      <c r="BK6947" s="2"/>
      <c r="BL6947" s="2"/>
      <c r="BM6947" s="2"/>
      <c r="BN6947" s="2"/>
      <c r="BO6947" s="2"/>
      <c r="BP6947" s="2"/>
      <c r="BQ6947" s="2"/>
      <c r="BR6947" s="2"/>
      <c r="BS6947" s="2"/>
      <c r="BT6947" s="2"/>
      <c r="BU6947" s="2"/>
      <c r="BV6947" s="2"/>
      <c r="BW6947" s="2"/>
      <c r="BX6947" s="2"/>
      <c r="BY6947" s="2"/>
    </row>
    <row r="6948" spans="38:77" s="11" customFormat="1" x14ac:dyDescent="0.3">
      <c r="AL6948" s="2"/>
      <c r="AM6948" s="2"/>
      <c r="AN6948" s="2"/>
      <c r="AO6948" s="2"/>
      <c r="AP6948" s="2"/>
      <c r="AQ6948" s="2"/>
      <c r="AR6948" s="2"/>
      <c r="AS6948" s="2"/>
      <c r="AT6948" s="2"/>
      <c r="AU6948" s="2"/>
      <c r="AV6948" s="2"/>
      <c r="AW6948" s="2"/>
      <c r="AX6948" s="2"/>
      <c r="AY6948" s="2"/>
      <c r="AZ6948" s="2"/>
      <c r="BA6948" s="2"/>
      <c r="BB6948" s="2"/>
      <c r="BC6948" s="2"/>
      <c r="BD6948" s="2"/>
      <c r="BE6948" s="2"/>
      <c r="BF6948" s="2"/>
      <c r="BG6948" s="2"/>
      <c r="BH6948" s="2"/>
      <c r="BI6948" s="2"/>
      <c r="BJ6948" s="2"/>
      <c r="BK6948" s="2"/>
      <c r="BL6948" s="2"/>
      <c r="BM6948" s="2"/>
      <c r="BN6948" s="2"/>
      <c r="BO6948" s="2"/>
      <c r="BP6948" s="2"/>
      <c r="BQ6948" s="2"/>
      <c r="BR6948" s="2"/>
      <c r="BS6948" s="2"/>
      <c r="BT6948" s="2"/>
      <c r="BU6948" s="2"/>
      <c r="BV6948" s="2"/>
      <c r="BW6948" s="2"/>
      <c r="BX6948" s="2"/>
      <c r="BY6948" s="2"/>
    </row>
    <row r="6949" spans="38:77" s="11" customFormat="1" x14ac:dyDescent="0.3">
      <c r="AL6949" s="2"/>
      <c r="AM6949" s="2"/>
      <c r="AN6949" s="2"/>
      <c r="AO6949" s="2"/>
      <c r="AP6949" s="2"/>
      <c r="AQ6949" s="2"/>
      <c r="AR6949" s="2"/>
      <c r="AS6949" s="2"/>
      <c r="AT6949" s="2"/>
      <c r="AU6949" s="2"/>
      <c r="AV6949" s="2"/>
      <c r="AW6949" s="2"/>
      <c r="AX6949" s="2"/>
      <c r="AY6949" s="2"/>
      <c r="AZ6949" s="2"/>
      <c r="BA6949" s="2"/>
      <c r="BB6949" s="2"/>
      <c r="BC6949" s="2"/>
      <c r="BD6949" s="2"/>
      <c r="BE6949" s="2"/>
      <c r="BF6949" s="2"/>
      <c r="BG6949" s="2"/>
      <c r="BH6949" s="2"/>
      <c r="BI6949" s="2"/>
      <c r="BJ6949" s="2"/>
      <c r="BK6949" s="2"/>
      <c r="BL6949" s="2"/>
      <c r="BM6949" s="2"/>
      <c r="BN6949" s="2"/>
      <c r="BO6949" s="2"/>
      <c r="BP6949" s="2"/>
      <c r="BQ6949" s="2"/>
      <c r="BR6949" s="2"/>
      <c r="BS6949" s="2"/>
      <c r="BT6949" s="2"/>
      <c r="BU6949" s="2"/>
      <c r="BV6949" s="2"/>
      <c r="BW6949" s="2"/>
      <c r="BX6949" s="2"/>
      <c r="BY6949" s="2"/>
    </row>
    <row r="6950" spans="38:77" s="11" customFormat="1" x14ac:dyDescent="0.3">
      <c r="AL6950" s="2"/>
      <c r="AM6950" s="2"/>
      <c r="AN6950" s="2"/>
      <c r="AO6950" s="2"/>
      <c r="AP6950" s="2"/>
      <c r="AQ6950" s="2"/>
      <c r="AR6950" s="2"/>
      <c r="AS6950" s="2"/>
      <c r="AT6950" s="2"/>
      <c r="AU6950" s="2"/>
      <c r="AV6950" s="2"/>
      <c r="AW6950" s="2"/>
      <c r="AX6950" s="2"/>
      <c r="AY6950" s="2"/>
      <c r="AZ6950" s="2"/>
      <c r="BA6950" s="2"/>
      <c r="BB6950" s="2"/>
      <c r="BC6950" s="2"/>
      <c r="BD6950" s="2"/>
      <c r="BE6950" s="2"/>
      <c r="BF6950" s="2"/>
      <c r="BG6950" s="2"/>
      <c r="BH6950" s="2"/>
      <c r="BI6950" s="2"/>
      <c r="BJ6950" s="2"/>
      <c r="BK6950" s="2"/>
      <c r="BL6950" s="2"/>
      <c r="BM6950" s="2"/>
      <c r="BN6950" s="2"/>
      <c r="BO6950" s="2"/>
      <c r="BP6950" s="2"/>
      <c r="BQ6950" s="2"/>
      <c r="BR6950" s="2"/>
      <c r="BS6950" s="2"/>
      <c r="BT6950" s="2"/>
      <c r="BU6950" s="2"/>
      <c r="BV6950" s="2"/>
      <c r="BW6950" s="2"/>
      <c r="BX6950" s="2"/>
      <c r="BY6950" s="2"/>
    </row>
    <row r="6951" spans="38:77" s="11" customFormat="1" x14ac:dyDescent="0.3">
      <c r="AL6951" s="2"/>
      <c r="AM6951" s="2"/>
      <c r="AN6951" s="2"/>
      <c r="AO6951" s="2"/>
      <c r="AP6951" s="2"/>
      <c r="AQ6951" s="2"/>
      <c r="AR6951" s="2"/>
      <c r="AS6951" s="2"/>
      <c r="AT6951" s="2"/>
      <c r="AU6951" s="2"/>
      <c r="AV6951" s="2"/>
      <c r="AW6951" s="2"/>
      <c r="AX6951" s="2"/>
      <c r="AY6951" s="2"/>
      <c r="AZ6951" s="2"/>
      <c r="BA6951" s="2"/>
      <c r="BB6951" s="2"/>
      <c r="BC6951" s="2"/>
      <c r="BD6951" s="2"/>
      <c r="BE6951" s="2"/>
      <c r="BF6951" s="2"/>
      <c r="BG6951" s="2"/>
      <c r="BH6951" s="2"/>
      <c r="BI6951" s="2"/>
      <c r="BJ6951" s="2"/>
      <c r="BK6951" s="2"/>
      <c r="BL6951" s="2"/>
      <c r="BM6951" s="2"/>
      <c r="BN6951" s="2"/>
      <c r="BO6951" s="2"/>
      <c r="BP6951" s="2"/>
      <c r="BQ6951" s="2"/>
      <c r="BR6951" s="2"/>
      <c r="BS6951" s="2"/>
      <c r="BT6951" s="2"/>
      <c r="BU6951" s="2"/>
      <c r="BV6951" s="2"/>
      <c r="BW6951" s="2"/>
      <c r="BX6951" s="2"/>
      <c r="BY6951" s="2"/>
    </row>
    <row r="6952" spans="38:77" s="11" customFormat="1" x14ac:dyDescent="0.3">
      <c r="AL6952" s="2"/>
      <c r="AM6952" s="2"/>
      <c r="AN6952" s="2"/>
      <c r="AO6952" s="2"/>
      <c r="AP6952" s="2"/>
      <c r="AQ6952" s="2"/>
      <c r="AR6952" s="2"/>
      <c r="AS6952" s="2"/>
      <c r="AT6952" s="2"/>
      <c r="AU6952" s="2"/>
      <c r="AV6952" s="2"/>
      <c r="AW6952" s="2"/>
      <c r="AX6952" s="2"/>
      <c r="AY6952" s="2"/>
      <c r="AZ6952" s="2"/>
      <c r="BA6952" s="2"/>
      <c r="BB6952" s="2"/>
      <c r="BC6952" s="2"/>
      <c r="BD6952" s="2"/>
      <c r="BE6952" s="2"/>
      <c r="BF6952" s="2"/>
      <c r="BG6952" s="2"/>
      <c r="BH6952" s="2"/>
      <c r="BI6952" s="2"/>
      <c r="BJ6952" s="2"/>
      <c r="BK6952" s="2"/>
      <c r="BL6952" s="2"/>
      <c r="BM6952" s="2"/>
      <c r="BN6952" s="2"/>
      <c r="BO6952" s="2"/>
      <c r="BP6952" s="2"/>
      <c r="BQ6952" s="2"/>
      <c r="BR6952" s="2"/>
      <c r="BS6952" s="2"/>
      <c r="BT6952" s="2"/>
      <c r="BU6952" s="2"/>
      <c r="BV6952" s="2"/>
      <c r="BW6952" s="2"/>
      <c r="BX6952" s="2"/>
      <c r="BY6952" s="2"/>
    </row>
    <row r="6953" spans="38:77" s="11" customFormat="1" x14ac:dyDescent="0.3">
      <c r="AL6953" s="2"/>
      <c r="AM6953" s="2"/>
      <c r="AN6953" s="2"/>
      <c r="AO6953" s="2"/>
      <c r="AP6953" s="2"/>
      <c r="AQ6953" s="2"/>
      <c r="AR6953" s="2"/>
      <c r="AS6953" s="2"/>
      <c r="AT6953" s="2"/>
      <c r="AU6953" s="2"/>
      <c r="AV6953" s="2"/>
      <c r="AW6953" s="2"/>
      <c r="AX6953" s="2"/>
      <c r="AY6953" s="2"/>
      <c r="AZ6953" s="2"/>
      <c r="BA6953" s="2"/>
      <c r="BB6953" s="2"/>
      <c r="BC6953" s="2"/>
      <c r="BD6953" s="2"/>
      <c r="BE6953" s="2"/>
      <c r="BF6953" s="2"/>
      <c r="BG6953" s="2"/>
      <c r="BH6953" s="2"/>
      <c r="BI6953" s="2"/>
      <c r="BJ6953" s="2"/>
      <c r="BK6953" s="2"/>
      <c r="BL6953" s="2"/>
      <c r="BM6953" s="2"/>
      <c r="BN6953" s="2"/>
      <c r="BO6953" s="2"/>
      <c r="BP6953" s="2"/>
      <c r="BQ6953" s="2"/>
      <c r="BR6953" s="2"/>
      <c r="BS6953" s="2"/>
      <c r="BT6953" s="2"/>
      <c r="BU6953" s="2"/>
      <c r="BV6953" s="2"/>
      <c r="BW6953" s="2"/>
      <c r="BX6953" s="2"/>
      <c r="BY6953" s="2"/>
    </row>
    <row r="6954" spans="38:77" s="11" customFormat="1" x14ac:dyDescent="0.3">
      <c r="AL6954" s="2"/>
      <c r="AM6954" s="2"/>
      <c r="AN6954" s="2"/>
      <c r="AO6954" s="2"/>
      <c r="AP6954" s="2"/>
      <c r="AQ6954" s="2"/>
      <c r="AR6954" s="2"/>
      <c r="AS6954" s="2"/>
      <c r="AT6954" s="2"/>
      <c r="AU6954" s="2"/>
      <c r="AV6954" s="2"/>
      <c r="AW6954" s="2"/>
      <c r="AX6954" s="2"/>
      <c r="AY6954" s="2"/>
      <c r="AZ6954" s="2"/>
      <c r="BA6954" s="2"/>
      <c r="BB6954" s="2"/>
      <c r="BC6954" s="2"/>
      <c r="BD6954" s="2"/>
      <c r="BE6954" s="2"/>
      <c r="BF6954" s="2"/>
      <c r="BG6954" s="2"/>
      <c r="BH6954" s="2"/>
      <c r="BI6954" s="2"/>
      <c r="BJ6954" s="2"/>
      <c r="BK6954" s="2"/>
      <c r="BL6954" s="2"/>
      <c r="BM6954" s="2"/>
      <c r="BN6954" s="2"/>
      <c r="BO6954" s="2"/>
      <c r="BP6954" s="2"/>
      <c r="BQ6954" s="2"/>
      <c r="BR6954" s="2"/>
      <c r="BS6954" s="2"/>
      <c r="BT6954" s="2"/>
      <c r="BU6954" s="2"/>
      <c r="BV6954" s="2"/>
      <c r="BW6954" s="2"/>
      <c r="BX6954" s="2"/>
      <c r="BY6954" s="2"/>
    </row>
    <row r="6955" spans="38:77" s="11" customFormat="1" x14ac:dyDescent="0.3">
      <c r="AL6955" s="2"/>
      <c r="AM6955" s="2"/>
      <c r="AN6955" s="2"/>
      <c r="AO6955" s="2"/>
      <c r="AP6955" s="2"/>
      <c r="AQ6955" s="2"/>
      <c r="AR6955" s="2"/>
      <c r="AS6955" s="2"/>
      <c r="AT6955" s="2"/>
      <c r="AU6955" s="2"/>
      <c r="AV6955" s="2"/>
      <c r="AW6955" s="2"/>
      <c r="AX6955" s="2"/>
      <c r="AY6955" s="2"/>
      <c r="AZ6955" s="2"/>
      <c r="BA6955" s="2"/>
      <c r="BB6955" s="2"/>
      <c r="BC6955" s="2"/>
      <c r="BD6955" s="2"/>
      <c r="BE6955" s="2"/>
      <c r="BF6955" s="2"/>
      <c r="BG6955" s="2"/>
      <c r="BH6955" s="2"/>
      <c r="BI6955" s="2"/>
      <c r="BJ6955" s="2"/>
      <c r="BK6955" s="2"/>
      <c r="BL6955" s="2"/>
      <c r="BM6955" s="2"/>
      <c r="BN6955" s="2"/>
      <c r="BO6955" s="2"/>
      <c r="BP6955" s="2"/>
      <c r="BQ6955" s="2"/>
      <c r="BR6955" s="2"/>
      <c r="BS6955" s="2"/>
      <c r="BT6955" s="2"/>
      <c r="BU6955" s="2"/>
      <c r="BV6955" s="2"/>
      <c r="BW6955" s="2"/>
      <c r="BX6955" s="2"/>
      <c r="BY6955" s="2"/>
    </row>
    <row r="6956" spans="38:77" s="11" customFormat="1" x14ac:dyDescent="0.3">
      <c r="AL6956" s="2"/>
      <c r="AM6956" s="2"/>
      <c r="AN6956" s="2"/>
      <c r="AO6956" s="2"/>
      <c r="AP6956" s="2"/>
      <c r="AQ6956" s="2"/>
      <c r="AR6956" s="2"/>
      <c r="AS6956" s="2"/>
      <c r="AT6956" s="2"/>
      <c r="AU6956" s="2"/>
      <c r="AV6956" s="2"/>
      <c r="AW6956" s="2"/>
      <c r="AX6956" s="2"/>
      <c r="AY6956" s="2"/>
      <c r="AZ6956" s="2"/>
      <c r="BA6956" s="2"/>
      <c r="BB6956" s="2"/>
      <c r="BC6956" s="2"/>
      <c r="BD6956" s="2"/>
      <c r="BE6956" s="2"/>
      <c r="BF6956" s="2"/>
      <c r="BG6956" s="2"/>
      <c r="BH6956" s="2"/>
      <c r="BI6956" s="2"/>
      <c r="BJ6956" s="2"/>
      <c r="BK6956" s="2"/>
      <c r="BL6956" s="2"/>
      <c r="BM6956" s="2"/>
      <c r="BN6956" s="2"/>
      <c r="BO6956" s="2"/>
      <c r="BP6956" s="2"/>
      <c r="BQ6956" s="2"/>
      <c r="BR6956" s="2"/>
      <c r="BS6956" s="2"/>
      <c r="BT6956" s="2"/>
      <c r="BU6956" s="2"/>
      <c r="BV6956" s="2"/>
      <c r="BW6956" s="2"/>
      <c r="BX6956" s="2"/>
      <c r="BY6956" s="2"/>
    </row>
    <row r="6957" spans="38:77" s="11" customFormat="1" x14ac:dyDescent="0.3">
      <c r="AL6957" s="2"/>
      <c r="AM6957" s="2"/>
      <c r="AN6957" s="2"/>
      <c r="AO6957" s="2"/>
      <c r="AP6957" s="2"/>
      <c r="AQ6957" s="2"/>
      <c r="AR6957" s="2"/>
      <c r="AS6957" s="2"/>
      <c r="AT6957" s="2"/>
      <c r="AU6957" s="2"/>
      <c r="AV6957" s="2"/>
      <c r="AW6957" s="2"/>
      <c r="AX6957" s="2"/>
      <c r="AY6957" s="2"/>
      <c r="AZ6957" s="2"/>
      <c r="BA6957" s="2"/>
      <c r="BB6957" s="2"/>
      <c r="BC6957" s="2"/>
      <c r="BD6957" s="2"/>
      <c r="BE6957" s="2"/>
      <c r="BF6957" s="2"/>
      <c r="BG6957" s="2"/>
      <c r="BH6957" s="2"/>
      <c r="BI6957" s="2"/>
      <c r="BJ6957" s="2"/>
      <c r="BK6957" s="2"/>
      <c r="BL6957" s="2"/>
      <c r="BM6957" s="2"/>
      <c r="BN6957" s="2"/>
      <c r="BO6957" s="2"/>
      <c r="BP6957" s="2"/>
      <c r="BQ6957" s="2"/>
      <c r="BR6957" s="2"/>
      <c r="BS6957" s="2"/>
      <c r="BT6957" s="2"/>
      <c r="BU6957" s="2"/>
      <c r="BV6957" s="2"/>
      <c r="BW6957" s="2"/>
      <c r="BX6957" s="2"/>
      <c r="BY6957" s="2"/>
    </row>
    <row r="6958" spans="38:77" s="11" customFormat="1" x14ac:dyDescent="0.3">
      <c r="AL6958" s="2"/>
      <c r="AM6958" s="2"/>
      <c r="AN6958" s="2"/>
      <c r="AO6958" s="2"/>
      <c r="AP6958" s="2"/>
      <c r="AQ6958" s="2"/>
      <c r="AR6958" s="2"/>
      <c r="AS6958" s="2"/>
      <c r="AT6958" s="2"/>
      <c r="AU6958" s="2"/>
      <c r="AV6958" s="2"/>
      <c r="AW6958" s="2"/>
      <c r="AX6958" s="2"/>
      <c r="AY6958" s="2"/>
      <c r="AZ6958" s="2"/>
      <c r="BA6958" s="2"/>
      <c r="BB6958" s="2"/>
      <c r="BC6958" s="2"/>
      <c r="BD6958" s="2"/>
      <c r="BE6958" s="2"/>
      <c r="BF6958" s="2"/>
      <c r="BG6958" s="2"/>
      <c r="BH6958" s="2"/>
      <c r="BI6958" s="2"/>
      <c r="BJ6958" s="2"/>
      <c r="BK6958" s="2"/>
      <c r="BL6958" s="2"/>
      <c r="BM6958" s="2"/>
      <c r="BN6958" s="2"/>
      <c r="BO6958" s="2"/>
      <c r="BP6958" s="2"/>
      <c r="BQ6958" s="2"/>
      <c r="BR6958" s="2"/>
      <c r="BS6958" s="2"/>
      <c r="BT6958" s="2"/>
      <c r="BU6958" s="2"/>
      <c r="BV6958" s="2"/>
      <c r="BW6958" s="2"/>
      <c r="BX6958" s="2"/>
      <c r="BY6958" s="2"/>
    </row>
    <row r="6959" spans="38:77" s="11" customFormat="1" x14ac:dyDescent="0.3">
      <c r="AL6959" s="2"/>
      <c r="AM6959" s="2"/>
      <c r="AN6959" s="2"/>
      <c r="AO6959" s="2"/>
      <c r="AP6959" s="2"/>
      <c r="AQ6959" s="2"/>
      <c r="AR6959" s="2"/>
      <c r="AS6959" s="2"/>
      <c r="AT6959" s="2"/>
      <c r="AU6959" s="2"/>
      <c r="AV6959" s="2"/>
      <c r="AW6959" s="2"/>
      <c r="AX6959" s="2"/>
      <c r="AY6959" s="2"/>
      <c r="AZ6959" s="2"/>
      <c r="BA6959" s="2"/>
      <c r="BB6959" s="2"/>
      <c r="BC6959" s="2"/>
      <c r="BD6959" s="2"/>
      <c r="BE6959" s="2"/>
      <c r="BF6959" s="2"/>
      <c r="BG6959" s="2"/>
      <c r="BH6959" s="2"/>
      <c r="BI6959" s="2"/>
      <c r="BJ6959" s="2"/>
      <c r="BK6959" s="2"/>
      <c r="BL6959" s="2"/>
      <c r="BM6959" s="2"/>
      <c r="BN6959" s="2"/>
      <c r="BO6959" s="2"/>
      <c r="BP6959" s="2"/>
      <c r="BQ6959" s="2"/>
      <c r="BR6959" s="2"/>
      <c r="BS6959" s="2"/>
      <c r="BT6959" s="2"/>
      <c r="BU6959" s="2"/>
      <c r="BV6959" s="2"/>
      <c r="BW6959" s="2"/>
      <c r="BX6959" s="2"/>
      <c r="BY6959" s="2"/>
    </row>
    <row r="6960" spans="38:77" s="11" customFormat="1" x14ac:dyDescent="0.3">
      <c r="AL6960" s="2"/>
      <c r="AM6960" s="2"/>
      <c r="AN6960" s="2"/>
      <c r="AO6960" s="2"/>
      <c r="AP6960" s="2"/>
      <c r="AQ6960" s="2"/>
      <c r="AR6960" s="2"/>
      <c r="AS6960" s="2"/>
      <c r="AT6960" s="2"/>
      <c r="AU6960" s="2"/>
      <c r="AV6960" s="2"/>
      <c r="AW6960" s="2"/>
      <c r="AX6960" s="2"/>
      <c r="AY6960" s="2"/>
      <c r="AZ6960" s="2"/>
      <c r="BA6960" s="2"/>
      <c r="BB6960" s="2"/>
      <c r="BC6960" s="2"/>
      <c r="BD6960" s="2"/>
      <c r="BE6960" s="2"/>
      <c r="BF6960" s="2"/>
      <c r="BG6960" s="2"/>
      <c r="BH6960" s="2"/>
      <c r="BI6960" s="2"/>
      <c r="BJ6960" s="2"/>
      <c r="BK6960" s="2"/>
      <c r="BL6960" s="2"/>
      <c r="BM6960" s="2"/>
      <c r="BN6960" s="2"/>
      <c r="BO6960" s="2"/>
      <c r="BP6960" s="2"/>
      <c r="BQ6960" s="2"/>
      <c r="BR6960" s="2"/>
      <c r="BS6960" s="2"/>
      <c r="BT6960" s="2"/>
      <c r="BU6960" s="2"/>
      <c r="BV6960" s="2"/>
      <c r="BW6960" s="2"/>
      <c r="BX6960" s="2"/>
      <c r="BY6960" s="2"/>
    </row>
    <row r="6961" spans="38:77" s="11" customFormat="1" x14ac:dyDescent="0.3">
      <c r="AL6961" s="2"/>
      <c r="AM6961" s="2"/>
      <c r="AN6961" s="2"/>
      <c r="AO6961" s="2"/>
      <c r="AP6961" s="2"/>
      <c r="AQ6961" s="2"/>
      <c r="AR6961" s="2"/>
      <c r="AS6961" s="2"/>
      <c r="AT6961" s="2"/>
      <c r="AU6961" s="2"/>
      <c r="AV6961" s="2"/>
      <c r="AW6961" s="2"/>
      <c r="AX6961" s="2"/>
      <c r="AY6961" s="2"/>
      <c r="AZ6961" s="2"/>
      <c r="BA6961" s="2"/>
      <c r="BB6961" s="2"/>
      <c r="BC6961" s="2"/>
      <c r="BD6961" s="2"/>
      <c r="BE6961" s="2"/>
      <c r="BF6961" s="2"/>
      <c r="BG6961" s="2"/>
      <c r="BH6961" s="2"/>
      <c r="BI6961" s="2"/>
      <c r="BJ6961" s="2"/>
      <c r="BK6961" s="2"/>
      <c r="BL6961" s="2"/>
      <c r="BM6961" s="2"/>
      <c r="BN6961" s="2"/>
      <c r="BO6961" s="2"/>
      <c r="BP6961" s="2"/>
      <c r="BQ6961" s="2"/>
      <c r="BR6961" s="2"/>
      <c r="BS6961" s="2"/>
      <c r="BT6961" s="2"/>
      <c r="BU6961" s="2"/>
      <c r="BV6961" s="2"/>
      <c r="BW6961" s="2"/>
      <c r="BX6961" s="2"/>
      <c r="BY6961" s="2"/>
    </row>
    <row r="6962" spans="38:77" s="11" customFormat="1" x14ac:dyDescent="0.3">
      <c r="AL6962" s="2"/>
      <c r="AM6962" s="2"/>
      <c r="AN6962" s="2"/>
      <c r="AO6962" s="2"/>
      <c r="AP6962" s="2"/>
      <c r="AQ6962" s="2"/>
      <c r="AR6962" s="2"/>
      <c r="AS6962" s="2"/>
      <c r="AT6962" s="2"/>
      <c r="AU6962" s="2"/>
      <c r="AV6962" s="2"/>
      <c r="AW6962" s="2"/>
      <c r="AX6962" s="2"/>
      <c r="AY6962" s="2"/>
      <c r="AZ6962" s="2"/>
      <c r="BA6962" s="2"/>
      <c r="BB6962" s="2"/>
      <c r="BC6962" s="2"/>
      <c r="BD6962" s="2"/>
      <c r="BE6962" s="2"/>
      <c r="BF6962" s="2"/>
      <c r="BG6962" s="2"/>
      <c r="BH6962" s="2"/>
      <c r="BI6962" s="2"/>
      <c r="BJ6962" s="2"/>
      <c r="BK6962" s="2"/>
      <c r="BL6962" s="2"/>
      <c r="BM6962" s="2"/>
      <c r="BN6962" s="2"/>
      <c r="BO6962" s="2"/>
      <c r="BP6962" s="2"/>
      <c r="BQ6962" s="2"/>
      <c r="BR6962" s="2"/>
      <c r="BS6962" s="2"/>
      <c r="BT6962" s="2"/>
      <c r="BU6962" s="2"/>
      <c r="BV6962" s="2"/>
      <c r="BW6962" s="2"/>
      <c r="BX6962" s="2"/>
      <c r="BY6962" s="2"/>
    </row>
    <row r="6963" spans="38:77" s="11" customFormat="1" x14ac:dyDescent="0.3">
      <c r="AL6963" s="2"/>
      <c r="AM6963" s="2"/>
      <c r="AN6963" s="2"/>
      <c r="AO6963" s="2"/>
      <c r="AP6963" s="2"/>
      <c r="AQ6963" s="2"/>
      <c r="AR6963" s="2"/>
      <c r="AS6963" s="2"/>
      <c r="AT6963" s="2"/>
      <c r="AU6963" s="2"/>
      <c r="AV6963" s="2"/>
      <c r="AW6963" s="2"/>
      <c r="AX6963" s="2"/>
      <c r="AY6963" s="2"/>
      <c r="AZ6963" s="2"/>
      <c r="BA6963" s="2"/>
      <c r="BB6963" s="2"/>
      <c r="BC6963" s="2"/>
      <c r="BD6963" s="2"/>
      <c r="BE6963" s="2"/>
      <c r="BF6963" s="2"/>
      <c r="BG6963" s="2"/>
      <c r="BH6963" s="2"/>
      <c r="BI6963" s="2"/>
      <c r="BJ6963" s="2"/>
      <c r="BK6963" s="2"/>
      <c r="BL6963" s="2"/>
      <c r="BM6963" s="2"/>
      <c r="BN6963" s="2"/>
      <c r="BO6963" s="2"/>
      <c r="BP6963" s="2"/>
      <c r="BQ6963" s="2"/>
      <c r="BR6963" s="2"/>
      <c r="BS6963" s="2"/>
      <c r="BT6963" s="2"/>
      <c r="BU6963" s="2"/>
      <c r="BV6963" s="2"/>
      <c r="BW6963" s="2"/>
      <c r="BX6963" s="2"/>
      <c r="BY6963" s="2"/>
    </row>
    <row r="6964" spans="38:77" s="11" customFormat="1" x14ac:dyDescent="0.3">
      <c r="AL6964" s="2"/>
      <c r="AM6964" s="2"/>
      <c r="AN6964" s="2"/>
      <c r="AO6964" s="2"/>
      <c r="AP6964" s="2"/>
      <c r="AQ6964" s="2"/>
      <c r="AR6964" s="2"/>
      <c r="AS6964" s="2"/>
      <c r="AT6964" s="2"/>
      <c r="AU6964" s="2"/>
      <c r="AV6964" s="2"/>
      <c r="AW6964" s="2"/>
      <c r="AX6964" s="2"/>
      <c r="AY6964" s="2"/>
      <c r="AZ6964" s="2"/>
      <c r="BA6964" s="2"/>
      <c r="BB6964" s="2"/>
      <c r="BC6964" s="2"/>
      <c r="BD6964" s="2"/>
      <c r="BE6964" s="2"/>
      <c r="BF6964" s="2"/>
      <c r="BG6964" s="2"/>
      <c r="BH6964" s="2"/>
      <c r="BI6964" s="2"/>
      <c r="BJ6964" s="2"/>
      <c r="BK6964" s="2"/>
      <c r="BL6964" s="2"/>
      <c r="BM6964" s="2"/>
      <c r="BN6964" s="2"/>
      <c r="BO6964" s="2"/>
      <c r="BP6964" s="2"/>
      <c r="BQ6964" s="2"/>
      <c r="BR6964" s="2"/>
      <c r="BS6964" s="2"/>
      <c r="BT6964" s="2"/>
      <c r="BU6964" s="2"/>
      <c r="BV6964" s="2"/>
      <c r="BW6964" s="2"/>
      <c r="BX6964" s="2"/>
      <c r="BY6964" s="2"/>
    </row>
    <row r="6965" spans="38:77" s="11" customFormat="1" x14ac:dyDescent="0.3">
      <c r="AL6965" s="2"/>
      <c r="AM6965" s="2"/>
      <c r="AN6965" s="2"/>
      <c r="AO6965" s="2"/>
      <c r="AP6965" s="2"/>
      <c r="AQ6965" s="2"/>
      <c r="AR6965" s="2"/>
      <c r="AS6965" s="2"/>
      <c r="AT6965" s="2"/>
      <c r="AU6965" s="2"/>
      <c r="AV6965" s="2"/>
      <c r="AW6965" s="2"/>
      <c r="AX6965" s="2"/>
      <c r="AY6965" s="2"/>
      <c r="AZ6965" s="2"/>
      <c r="BA6965" s="2"/>
      <c r="BB6965" s="2"/>
      <c r="BC6965" s="2"/>
      <c r="BD6965" s="2"/>
      <c r="BE6965" s="2"/>
      <c r="BF6965" s="2"/>
      <c r="BG6965" s="2"/>
      <c r="BH6965" s="2"/>
      <c r="BI6965" s="2"/>
      <c r="BJ6965" s="2"/>
      <c r="BK6965" s="2"/>
      <c r="BL6965" s="2"/>
      <c r="BM6965" s="2"/>
      <c r="BN6965" s="2"/>
      <c r="BO6965" s="2"/>
      <c r="BP6965" s="2"/>
      <c r="BQ6965" s="2"/>
      <c r="BR6965" s="2"/>
      <c r="BS6965" s="2"/>
      <c r="BT6965" s="2"/>
      <c r="BU6965" s="2"/>
      <c r="BV6965" s="2"/>
      <c r="BW6965" s="2"/>
      <c r="BX6965" s="2"/>
      <c r="BY6965" s="2"/>
    </row>
    <row r="6966" spans="38:77" s="11" customFormat="1" x14ac:dyDescent="0.3">
      <c r="AL6966" s="2"/>
      <c r="AM6966" s="2"/>
      <c r="AN6966" s="2"/>
      <c r="AO6966" s="2"/>
      <c r="AP6966" s="2"/>
      <c r="AQ6966" s="2"/>
      <c r="AR6966" s="2"/>
      <c r="AS6966" s="2"/>
      <c r="AT6966" s="2"/>
      <c r="AU6966" s="2"/>
      <c r="AV6966" s="2"/>
      <c r="AW6966" s="2"/>
      <c r="AX6966" s="2"/>
      <c r="AY6966" s="2"/>
      <c r="AZ6966" s="2"/>
      <c r="BA6966" s="2"/>
      <c r="BB6966" s="2"/>
      <c r="BC6966" s="2"/>
      <c r="BD6966" s="2"/>
      <c r="BE6966" s="2"/>
      <c r="BF6966" s="2"/>
      <c r="BG6966" s="2"/>
      <c r="BH6966" s="2"/>
      <c r="BI6966" s="2"/>
      <c r="BJ6966" s="2"/>
      <c r="BK6966" s="2"/>
      <c r="BL6966" s="2"/>
      <c r="BM6966" s="2"/>
      <c r="BN6966" s="2"/>
      <c r="BO6966" s="2"/>
      <c r="BP6966" s="2"/>
      <c r="BQ6966" s="2"/>
      <c r="BR6966" s="2"/>
      <c r="BS6966" s="2"/>
      <c r="BT6966" s="2"/>
      <c r="BU6966" s="2"/>
      <c r="BV6966" s="2"/>
      <c r="BW6966" s="2"/>
      <c r="BX6966" s="2"/>
      <c r="BY6966" s="2"/>
    </row>
    <row r="6967" spans="38:77" s="11" customFormat="1" x14ac:dyDescent="0.3">
      <c r="AL6967" s="2"/>
      <c r="AM6967" s="2"/>
      <c r="AN6967" s="2"/>
      <c r="AO6967" s="2"/>
      <c r="AP6967" s="2"/>
      <c r="AQ6967" s="2"/>
      <c r="AR6967" s="2"/>
      <c r="AS6967" s="2"/>
      <c r="AT6967" s="2"/>
      <c r="AU6967" s="2"/>
      <c r="AV6967" s="2"/>
      <c r="AW6967" s="2"/>
      <c r="AX6967" s="2"/>
      <c r="AY6967" s="2"/>
      <c r="AZ6967" s="2"/>
      <c r="BA6967" s="2"/>
      <c r="BB6967" s="2"/>
      <c r="BC6967" s="2"/>
      <c r="BD6967" s="2"/>
      <c r="BE6967" s="2"/>
      <c r="BF6967" s="2"/>
      <c r="BG6967" s="2"/>
      <c r="BH6967" s="2"/>
      <c r="BI6967" s="2"/>
      <c r="BJ6967" s="2"/>
      <c r="BK6967" s="2"/>
      <c r="BL6967" s="2"/>
      <c r="BM6967" s="2"/>
      <c r="BN6967" s="2"/>
      <c r="BO6967" s="2"/>
      <c r="BP6967" s="2"/>
      <c r="BQ6967" s="2"/>
      <c r="BR6967" s="2"/>
      <c r="BS6967" s="2"/>
      <c r="BT6967" s="2"/>
      <c r="BU6967" s="2"/>
      <c r="BV6967" s="2"/>
      <c r="BW6967" s="2"/>
      <c r="BX6967" s="2"/>
      <c r="BY6967" s="2"/>
    </row>
    <row r="6968" spans="38:77" s="11" customFormat="1" x14ac:dyDescent="0.3">
      <c r="AL6968" s="2"/>
      <c r="AM6968" s="2"/>
      <c r="AN6968" s="2"/>
      <c r="AO6968" s="2"/>
      <c r="AP6968" s="2"/>
      <c r="AQ6968" s="2"/>
      <c r="AR6968" s="2"/>
      <c r="AS6968" s="2"/>
      <c r="AT6968" s="2"/>
      <c r="AU6968" s="2"/>
      <c r="AV6968" s="2"/>
      <c r="AW6968" s="2"/>
      <c r="AX6968" s="2"/>
      <c r="AY6968" s="2"/>
      <c r="AZ6968" s="2"/>
      <c r="BA6968" s="2"/>
      <c r="BB6968" s="2"/>
      <c r="BC6968" s="2"/>
      <c r="BD6968" s="2"/>
      <c r="BE6968" s="2"/>
      <c r="BF6968" s="2"/>
      <c r="BG6968" s="2"/>
      <c r="BH6968" s="2"/>
      <c r="BI6968" s="2"/>
      <c r="BJ6968" s="2"/>
      <c r="BK6968" s="2"/>
      <c r="BL6968" s="2"/>
      <c r="BM6968" s="2"/>
      <c r="BN6968" s="2"/>
      <c r="BO6968" s="2"/>
      <c r="BP6968" s="2"/>
      <c r="BQ6968" s="2"/>
      <c r="BR6968" s="2"/>
      <c r="BS6968" s="2"/>
      <c r="BT6968" s="2"/>
      <c r="BU6968" s="2"/>
      <c r="BV6968" s="2"/>
      <c r="BW6968" s="2"/>
      <c r="BX6968" s="2"/>
      <c r="BY6968" s="2"/>
    </row>
    <row r="6969" spans="38:77" s="11" customFormat="1" x14ac:dyDescent="0.3">
      <c r="AL6969" s="2"/>
      <c r="AM6969" s="2"/>
      <c r="AN6969" s="2"/>
      <c r="AO6969" s="2"/>
      <c r="AP6969" s="2"/>
      <c r="AQ6969" s="2"/>
      <c r="AR6969" s="2"/>
      <c r="AS6969" s="2"/>
      <c r="AT6969" s="2"/>
      <c r="AU6969" s="2"/>
      <c r="AV6969" s="2"/>
      <c r="AW6969" s="2"/>
      <c r="AX6969" s="2"/>
      <c r="AY6969" s="2"/>
      <c r="AZ6969" s="2"/>
      <c r="BA6969" s="2"/>
      <c r="BB6969" s="2"/>
      <c r="BC6969" s="2"/>
      <c r="BD6969" s="2"/>
      <c r="BE6969" s="2"/>
      <c r="BF6969" s="2"/>
      <c r="BG6969" s="2"/>
      <c r="BH6969" s="2"/>
      <c r="BI6969" s="2"/>
      <c r="BJ6969" s="2"/>
      <c r="BK6969" s="2"/>
      <c r="BL6969" s="2"/>
      <c r="BM6969" s="2"/>
      <c r="BN6969" s="2"/>
      <c r="BO6969" s="2"/>
      <c r="BP6969" s="2"/>
      <c r="BQ6969" s="2"/>
      <c r="BR6969" s="2"/>
      <c r="BS6969" s="2"/>
      <c r="BT6969" s="2"/>
      <c r="BU6969" s="2"/>
      <c r="BV6969" s="2"/>
      <c r="BW6969" s="2"/>
      <c r="BX6969" s="2"/>
      <c r="BY6969" s="2"/>
    </row>
    <row r="6970" spans="38:77" s="11" customFormat="1" x14ac:dyDescent="0.3">
      <c r="AL6970" s="2"/>
      <c r="AM6970" s="2"/>
      <c r="AN6970" s="2"/>
      <c r="AO6970" s="2"/>
      <c r="AP6970" s="2"/>
      <c r="AQ6970" s="2"/>
      <c r="AR6970" s="2"/>
      <c r="AS6970" s="2"/>
      <c r="AT6970" s="2"/>
      <c r="AU6970" s="2"/>
      <c r="AV6970" s="2"/>
      <c r="AW6970" s="2"/>
      <c r="AX6970" s="2"/>
      <c r="AY6970" s="2"/>
      <c r="AZ6970" s="2"/>
      <c r="BA6970" s="2"/>
      <c r="BB6970" s="2"/>
      <c r="BC6970" s="2"/>
      <c r="BD6970" s="2"/>
      <c r="BE6970" s="2"/>
      <c r="BF6970" s="2"/>
      <c r="BG6970" s="2"/>
      <c r="BH6970" s="2"/>
      <c r="BI6970" s="2"/>
      <c r="BJ6970" s="2"/>
      <c r="BK6970" s="2"/>
      <c r="BL6970" s="2"/>
      <c r="BM6970" s="2"/>
      <c r="BN6970" s="2"/>
      <c r="BO6970" s="2"/>
      <c r="BP6970" s="2"/>
      <c r="BQ6970" s="2"/>
      <c r="BR6970" s="2"/>
      <c r="BS6970" s="2"/>
      <c r="BT6970" s="2"/>
      <c r="BU6970" s="2"/>
      <c r="BV6970" s="2"/>
      <c r="BW6970" s="2"/>
      <c r="BX6970" s="2"/>
      <c r="BY6970" s="2"/>
    </row>
    <row r="6971" spans="38:77" s="11" customFormat="1" x14ac:dyDescent="0.3">
      <c r="AL6971" s="2"/>
      <c r="AM6971" s="2"/>
      <c r="AN6971" s="2"/>
      <c r="AO6971" s="2"/>
      <c r="AP6971" s="2"/>
      <c r="AQ6971" s="2"/>
      <c r="AR6971" s="2"/>
      <c r="AS6971" s="2"/>
      <c r="AT6971" s="2"/>
      <c r="AU6971" s="2"/>
      <c r="AV6971" s="2"/>
      <c r="AW6971" s="2"/>
      <c r="AX6971" s="2"/>
      <c r="AY6971" s="2"/>
      <c r="AZ6971" s="2"/>
      <c r="BA6971" s="2"/>
      <c r="BB6971" s="2"/>
      <c r="BC6971" s="2"/>
      <c r="BD6971" s="2"/>
      <c r="BE6971" s="2"/>
      <c r="BF6971" s="2"/>
      <c r="BG6971" s="2"/>
      <c r="BH6971" s="2"/>
      <c r="BI6971" s="2"/>
      <c r="BJ6971" s="2"/>
      <c r="BK6971" s="2"/>
      <c r="BL6971" s="2"/>
      <c r="BM6971" s="2"/>
      <c r="BN6971" s="2"/>
      <c r="BO6971" s="2"/>
      <c r="BP6971" s="2"/>
      <c r="BQ6971" s="2"/>
      <c r="BR6971" s="2"/>
      <c r="BS6971" s="2"/>
      <c r="BT6971" s="2"/>
      <c r="BU6971" s="2"/>
      <c r="BV6971" s="2"/>
      <c r="BW6971" s="2"/>
      <c r="BX6971" s="2"/>
      <c r="BY6971" s="2"/>
    </row>
    <row r="6972" spans="38:77" s="11" customFormat="1" x14ac:dyDescent="0.3">
      <c r="AL6972" s="2"/>
      <c r="AM6972" s="2"/>
      <c r="AN6972" s="2"/>
      <c r="AO6972" s="2"/>
      <c r="AP6972" s="2"/>
      <c r="AQ6972" s="2"/>
      <c r="AR6972" s="2"/>
      <c r="AS6972" s="2"/>
      <c r="AT6972" s="2"/>
      <c r="AU6972" s="2"/>
      <c r="AV6972" s="2"/>
      <c r="AW6972" s="2"/>
      <c r="AX6972" s="2"/>
      <c r="AY6972" s="2"/>
      <c r="AZ6972" s="2"/>
      <c r="BA6972" s="2"/>
      <c r="BB6972" s="2"/>
      <c r="BC6972" s="2"/>
      <c r="BD6972" s="2"/>
      <c r="BE6972" s="2"/>
      <c r="BF6972" s="2"/>
      <c r="BG6972" s="2"/>
      <c r="BH6972" s="2"/>
      <c r="BI6972" s="2"/>
      <c r="BJ6972" s="2"/>
      <c r="BK6972" s="2"/>
      <c r="BL6972" s="2"/>
      <c r="BM6972" s="2"/>
      <c r="BN6972" s="2"/>
      <c r="BO6972" s="2"/>
      <c r="BP6972" s="2"/>
      <c r="BQ6972" s="2"/>
      <c r="BR6972" s="2"/>
      <c r="BS6972" s="2"/>
      <c r="BT6972" s="2"/>
      <c r="BU6972" s="2"/>
      <c r="BV6972" s="2"/>
      <c r="BW6972" s="2"/>
      <c r="BX6972" s="2"/>
      <c r="BY6972" s="2"/>
    </row>
    <row r="6973" spans="38:77" s="11" customFormat="1" x14ac:dyDescent="0.3">
      <c r="AL6973" s="2"/>
      <c r="AM6973" s="2"/>
      <c r="AN6973" s="2"/>
      <c r="AO6973" s="2"/>
      <c r="AP6973" s="2"/>
      <c r="AQ6973" s="2"/>
      <c r="AR6973" s="2"/>
      <c r="AS6973" s="2"/>
      <c r="AT6973" s="2"/>
      <c r="AU6973" s="2"/>
      <c r="AV6973" s="2"/>
      <c r="AW6973" s="2"/>
      <c r="AX6973" s="2"/>
      <c r="AY6973" s="2"/>
      <c r="AZ6973" s="2"/>
      <c r="BA6973" s="2"/>
      <c r="BB6973" s="2"/>
      <c r="BC6973" s="2"/>
      <c r="BD6973" s="2"/>
      <c r="BE6973" s="2"/>
      <c r="BF6973" s="2"/>
      <c r="BG6973" s="2"/>
      <c r="BH6973" s="2"/>
      <c r="BI6973" s="2"/>
      <c r="BJ6973" s="2"/>
      <c r="BK6973" s="2"/>
      <c r="BL6973" s="2"/>
      <c r="BM6973" s="2"/>
      <c r="BN6973" s="2"/>
      <c r="BO6973" s="2"/>
      <c r="BP6973" s="2"/>
      <c r="BQ6973" s="2"/>
      <c r="BR6973" s="2"/>
      <c r="BS6973" s="2"/>
      <c r="BT6973" s="2"/>
      <c r="BU6973" s="2"/>
      <c r="BV6973" s="2"/>
      <c r="BW6973" s="2"/>
      <c r="BX6973" s="2"/>
      <c r="BY6973" s="2"/>
    </row>
    <row r="6974" spans="38:77" s="11" customFormat="1" x14ac:dyDescent="0.3">
      <c r="AL6974" s="2"/>
      <c r="AM6974" s="2"/>
      <c r="AN6974" s="2"/>
      <c r="AO6974" s="2"/>
      <c r="AP6974" s="2"/>
      <c r="AQ6974" s="2"/>
      <c r="AR6974" s="2"/>
      <c r="AS6974" s="2"/>
      <c r="AT6974" s="2"/>
      <c r="AU6974" s="2"/>
      <c r="AV6974" s="2"/>
      <c r="AW6974" s="2"/>
      <c r="AX6974" s="2"/>
      <c r="AY6974" s="2"/>
      <c r="AZ6974" s="2"/>
      <c r="BA6974" s="2"/>
      <c r="BB6974" s="2"/>
      <c r="BC6974" s="2"/>
      <c r="BD6974" s="2"/>
      <c r="BE6974" s="2"/>
      <c r="BF6974" s="2"/>
      <c r="BG6974" s="2"/>
      <c r="BH6974" s="2"/>
      <c r="BI6974" s="2"/>
      <c r="BJ6974" s="2"/>
      <c r="BK6974" s="2"/>
      <c r="BL6974" s="2"/>
      <c r="BM6974" s="2"/>
      <c r="BN6974" s="2"/>
      <c r="BO6974" s="2"/>
      <c r="BP6974" s="2"/>
      <c r="BQ6974" s="2"/>
      <c r="BR6974" s="2"/>
      <c r="BS6974" s="2"/>
      <c r="BT6974" s="2"/>
      <c r="BU6974" s="2"/>
      <c r="BV6974" s="2"/>
      <c r="BW6974" s="2"/>
      <c r="BX6974" s="2"/>
      <c r="BY6974" s="2"/>
    </row>
    <row r="6975" spans="38:77" s="11" customFormat="1" x14ac:dyDescent="0.3">
      <c r="AL6975" s="2"/>
      <c r="AM6975" s="2"/>
      <c r="AN6975" s="2"/>
      <c r="AO6975" s="2"/>
      <c r="AP6975" s="2"/>
      <c r="AQ6975" s="2"/>
      <c r="AR6975" s="2"/>
      <c r="AS6975" s="2"/>
      <c r="AT6975" s="2"/>
      <c r="AU6975" s="2"/>
      <c r="AV6975" s="2"/>
      <c r="AW6975" s="2"/>
      <c r="AX6975" s="2"/>
      <c r="AY6975" s="2"/>
      <c r="AZ6975" s="2"/>
      <c r="BA6975" s="2"/>
      <c r="BB6975" s="2"/>
      <c r="BC6975" s="2"/>
      <c r="BD6975" s="2"/>
      <c r="BE6975" s="2"/>
      <c r="BF6975" s="2"/>
      <c r="BG6975" s="2"/>
      <c r="BH6975" s="2"/>
      <c r="BI6975" s="2"/>
      <c r="BJ6975" s="2"/>
      <c r="BK6975" s="2"/>
      <c r="BL6975" s="2"/>
      <c r="BM6975" s="2"/>
      <c r="BN6975" s="2"/>
      <c r="BO6975" s="2"/>
      <c r="BP6975" s="2"/>
      <c r="BQ6975" s="2"/>
      <c r="BR6975" s="2"/>
      <c r="BS6975" s="2"/>
      <c r="BT6975" s="2"/>
      <c r="BU6975" s="2"/>
      <c r="BV6975" s="2"/>
      <c r="BW6975" s="2"/>
      <c r="BX6975" s="2"/>
      <c r="BY6975" s="2"/>
    </row>
    <row r="6976" spans="38:77" s="11" customFormat="1" x14ac:dyDescent="0.3">
      <c r="AL6976" s="2"/>
      <c r="AM6976" s="2"/>
      <c r="AN6976" s="2"/>
      <c r="AO6976" s="2"/>
      <c r="AP6976" s="2"/>
      <c r="AQ6976" s="2"/>
      <c r="AR6976" s="2"/>
      <c r="AS6976" s="2"/>
      <c r="AT6976" s="2"/>
      <c r="AU6976" s="2"/>
      <c r="AV6976" s="2"/>
      <c r="AW6976" s="2"/>
      <c r="AX6976" s="2"/>
      <c r="AY6976" s="2"/>
      <c r="AZ6976" s="2"/>
      <c r="BA6976" s="2"/>
      <c r="BB6976" s="2"/>
      <c r="BC6976" s="2"/>
      <c r="BD6976" s="2"/>
      <c r="BE6976" s="2"/>
      <c r="BF6976" s="2"/>
      <c r="BG6976" s="2"/>
      <c r="BH6976" s="2"/>
      <c r="BI6976" s="2"/>
      <c r="BJ6976" s="2"/>
      <c r="BK6976" s="2"/>
      <c r="BL6976" s="2"/>
      <c r="BM6976" s="2"/>
      <c r="BN6976" s="2"/>
      <c r="BO6976" s="2"/>
      <c r="BP6976" s="2"/>
      <c r="BQ6976" s="2"/>
      <c r="BR6976" s="2"/>
      <c r="BS6976" s="2"/>
      <c r="BT6976" s="2"/>
      <c r="BU6976" s="2"/>
      <c r="BV6976" s="2"/>
      <c r="BW6976" s="2"/>
      <c r="BX6976" s="2"/>
      <c r="BY6976" s="2"/>
    </row>
    <row r="6977" spans="38:77" s="11" customFormat="1" x14ac:dyDescent="0.3">
      <c r="AL6977" s="2"/>
      <c r="AM6977" s="2"/>
      <c r="AN6977" s="2"/>
      <c r="AO6977" s="2"/>
      <c r="AP6977" s="2"/>
      <c r="AQ6977" s="2"/>
      <c r="AR6977" s="2"/>
      <c r="AS6977" s="2"/>
      <c r="AT6977" s="2"/>
      <c r="AU6977" s="2"/>
      <c r="AV6977" s="2"/>
      <c r="AW6977" s="2"/>
      <c r="AX6977" s="2"/>
      <c r="AY6977" s="2"/>
      <c r="AZ6977" s="2"/>
      <c r="BA6977" s="2"/>
      <c r="BB6977" s="2"/>
      <c r="BC6977" s="2"/>
      <c r="BD6977" s="2"/>
      <c r="BE6977" s="2"/>
      <c r="BF6977" s="2"/>
      <c r="BG6977" s="2"/>
      <c r="BH6977" s="2"/>
      <c r="BI6977" s="2"/>
      <c r="BJ6977" s="2"/>
      <c r="BK6977" s="2"/>
      <c r="BL6977" s="2"/>
      <c r="BM6977" s="2"/>
      <c r="BN6977" s="2"/>
      <c r="BO6977" s="2"/>
      <c r="BP6977" s="2"/>
      <c r="BQ6977" s="2"/>
      <c r="BR6977" s="2"/>
      <c r="BS6977" s="2"/>
      <c r="BT6977" s="2"/>
      <c r="BU6977" s="2"/>
      <c r="BV6977" s="2"/>
      <c r="BW6977" s="2"/>
      <c r="BX6977" s="2"/>
      <c r="BY6977" s="2"/>
    </row>
    <row r="6978" spans="38:77" s="11" customFormat="1" x14ac:dyDescent="0.3">
      <c r="AL6978" s="2"/>
      <c r="AM6978" s="2"/>
      <c r="AN6978" s="2"/>
      <c r="AO6978" s="2"/>
      <c r="AP6978" s="2"/>
      <c r="AQ6978" s="2"/>
      <c r="AR6978" s="2"/>
      <c r="AS6978" s="2"/>
      <c r="AT6978" s="2"/>
      <c r="AU6978" s="2"/>
      <c r="AV6978" s="2"/>
      <c r="AW6978" s="2"/>
      <c r="AX6978" s="2"/>
      <c r="AY6978" s="2"/>
      <c r="AZ6978" s="2"/>
      <c r="BA6978" s="2"/>
      <c r="BB6978" s="2"/>
      <c r="BC6978" s="2"/>
      <c r="BD6978" s="2"/>
      <c r="BE6978" s="2"/>
      <c r="BF6978" s="2"/>
      <c r="BG6978" s="2"/>
      <c r="BH6978" s="2"/>
      <c r="BI6978" s="2"/>
      <c r="BJ6978" s="2"/>
      <c r="BK6978" s="2"/>
      <c r="BL6978" s="2"/>
      <c r="BM6978" s="2"/>
      <c r="BN6978" s="2"/>
      <c r="BO6978" s="2"/>
      <c r="BP6978" s="2"/>
      <c r="BQ6978" s="2"/>
      <c r="BR6978" s="2"/>
      <c r="BS6978" s="2"/>
      <c r="BT6978" s="2"/>
      <c r="BU6978" s="2"/>
      <c r="BV6978" s="2"/>
      <c r="BW6978" s="2"/>
      <c r="BX6978" s="2"/>
      <c r="BY6978" s="2"/>
    </row>
    <row r="6979" spans="38:77" s="11" customFormat="1" x14ac:dyDescent="0.3">
      <c r="AL6979" s="2"/>
      <c r="AM6979" s="2"/>
      <c r="AN6979" s="2"/>
      <c r="AO6979" s="2"/>
      <c r="AP6979" s="2"/>
      <c r="AQ6979" s="2"/>
      <c r="AR6979" s="2"/>
      <c r="AS6979" s="2"/>
      <c r="AT6979" s="2"/>
      <c r="AU6979" s="2"/>
      <c r="AV6979" s="2"/>
      <c r="AW6979" s="2"/>
      <c r="AX6979" s="2"/>
      <c r="AY6979" s="2"/>
      <c r="AZ6979" s="2"/>
      <c r="BA6979" s="2"/>
      <c r="BB6979" s="2"/>
      <c r="BC6979" s="2"/>
      <c r="BD6979" s="2"/>
      <c r="BE6979" s="2"/>
      <c r="BF6979" s="2"/>
      <c r="BG6979" s="2"/>
      <c r="BH6979" s="2"/>
      <c r="BI6979" s="2"/>
      <c r="BJ6979" s="2"/>
      <c r="BK6979" s="2"/>
      <c r="BL6979" s="2"/>
      <c r="BM6979" s="2"/>
      <c r="BN6979" s="2"/>
      <c r="BO6979" s="2"/>
      <c r="BP6979" s="2"/>
      <c r="BQ6979" s="2"/>
      <c r="BR6979" s="2"/>
      <c r="BS6979" s="2"/>
      <c r="BT6979" s="2"/>
      <c r="BU6979" s="2"/>
      <c r="BV6979" s="2"/>
      <c r="BW6979" s="2"/>
      <c r="BX6979" s="2"/>
      <c r="BY6979" s="2"/>
    </row>
    <row r="6980" spans="38:77" s="11" customFormat="1" x14ac:dyDescent="0.3">
      <c r="AL6980" s="2"/>
      <c r="AM6980" s="2"/>
      <c r="AN6980" s="2"/>
      <c r="AO6980" s="2"/>
      <c r="AP6980" s="2"/>
      <c r="AQ6980" s="2"/>
      <c r="AR6980" s="2"/>
      <c r="AS6980" s="2"/>
      <c r="AT6980" s="2"/>
      <c r="AU6980" s="2"/>
      <c r="AV6980" s="2"/>
      <c r="AW6980" s="2"/>
      <c r="AX6980" s="2"/>
      <c r="AY6980" s="2"/>
      <c r="AZ6980" s="2"/>
      <c r="BA6980" s="2"/>
      <c r="BB6980" s="2"/>
      <c r="BC6980" s="2"/>
      <c r="BD6980" s="2"/>
      <c r="BE6980" s="2"/>
      <c r="BF6980" s="2"/>
      <c r="BG6980" s="2"/>
      <c r="BH6980" s="2"/>
      <c r="BI6980" s="2"/>
      <c r="BJ6980" s="2"/>
      <c r="BK6980" s="2"/>
      <c r="BL6980" s="2"/>
      <c r="BM6980" s="2"/>
      <c r="BN6980" s="2"/>
      <c r="BO6980" s="2"/>
      <c r="BP6980" s="2"/>
      <c r="BQ6980" s="2"/>
      <c r="BR6980" s="2"/>
      <c r="BS6980" s="2"/>
      <c r="BT6980" s="2"/>
      <c r="BU6980" s="2"/>
      <c r="BV6980" s="2"/>
      <c r="BW6980" s="2"/>
      <c r="BX6980" s="2"/>
      <c r="BY6980" s="2"/>
    </row>
    <row r="6981" spans="38:77" s="11" customFormat="1" x14ac:dyDescent="0.3">
      <c r="AL6981" s="2"/>
      <c r="AM6981" s="2"/>
      <c r="AN6981" s="2"/>
      <c r="AO6981" s="2"/>
      <c r="AP6981" s="2"/>
      <c r="AQ6981" s="2"/>
      <c r="AR6981" s="2"/>
      <c r="AS6981" s="2"/>
      <c r="AT6981" s="2"/>
      <c r="AU6981" s="2"/>
      <c r="AV6981" s="2"/>
      <c r="AW6981" s="2"/>
      <c r="AX6981" s="2"/>
      <c r="AY6981" s="2"/>
      <c r="AZ6981" s="2"/>
      <c r="BA6981" s="2"/>
      <c r="BB6981" s="2"/>
      <c r="BC6981" s="2"/>
      <c r="BD6981" s="2"/>
      <c r="BE6981" s="2"/>
      <c r="BF6981" s="2"/>
      <c r="BG6981" s="2"/>
      <c r="BH6981" s="2"/>
      <c r="BI6981" s="2"/>
      <c r="BJ6981" s="2"/>
      <c r="BK6981" s="2"/>
      <c r="BL6981" s="2"/>
      <c r="BM6981" s="2"/>
      <c r="BN6981" s="2"/>
      <c r="BO6981" s="2"/>
      <c r="BP6981" s="2"/>
      <c r="BQ6981" s="2"/>
      <c r="BR6981" s="2"/>
      <c r="BS6981" s="2"/>
      <c r="BT6981" s="2"/>
      <c r="BU6981" s="2"/>
      <c r="BV6981" s="2"/>
      <c r="BW6981" s="2"/>
      <c r="BX6981" s="2"/>
      <c r="BY6981" s="2"/>
    </row>
    <row r="6982" spans="38:77" s="11" customFormat="1" x14ac:dyDescent="0.3">
      <c r="AL6982" s="2"/>
      <c r="AM6982" s="2"/>
      <c r="AN6982" s="2"/>
      <c r="AO6982" s="2"/>
      <c r="AP6982" s="2"/>
      <c r="AQ6982" s="2"/>
      <c r="AR6982" s="2"/>
      <c r="AS6982" s="2"/>
      <c r="AT6982" s="2"/>
      <c r="AU6982" s="2"/>
      <c r="AV6982" s="2"/>
      <c r="AW6982" s="2"/>
      <c r="AX6982" s="2"/>
      <c r="AY6982" s="2"/>
      <c r="AZ6982" s="2"/>
      <c r="BA6982" s="2"/>
      <c r="BB6982" s="2"/>
      <c r="BC6982" s="2"/>
      <c r="BD6982" s="2"/>
      <c r="BE6982" s="2"/>
      <c r="BF6982" s="2"/>
      <c r="BG6982" s="2"/>
      <c r="BH6982" s="2"/>
      <c r="BI6982" s="2"/>
      <c r="BJ6982" s="2"/>
      <c r="BK6982" s="2"/>
      <c r="BL6982" s="2"/>
      <c r="BM6982" s="2"/>
      <c r="BN6982" s="2"/>
      <c r="BO6982" s="2"/>
      <c r="BP6982" s="2"/>
      <c r="BQ6982" s="2"/>
      <c r="BR6982" s="2"/>
      <c r="BS6982" s="2"/>
      <c r="BT6982" s="2"/>
      <c r="BU6982" s="2"/>
      <c r="BV6982" s="2"/>
      <c r="BW6982" s="2"/>
      <c r="BX6982" s="2"/>
      <c r="BY6982" s="2"/>
    </row>
    <row r="6983" spans="38:77" s="11" customFormat="1" x14ac:dyDescent="0.3">
      <c r="AL6983" s="2"/>
      <c r="AM6983" s="2"/>
      <c r="AN6983" s="2"/>
      <c r="AO6983" s="2"/>
      <c r="AP6983" s="2"/>
      <c r="AQ6983" s="2"/>
      <c r="AR6983" s="2"/>
      <c r="AS6983" s="2"/>
      <c r="AT6983" s="2"/>
      <c r="AU6983" s="2"/>
      <c r="AV6983" s="2"/>
      <c r="AW6983" s="2"/>
      <c r="AX6983" s="2"/>
      <c r="AY6983" s="2"/>
      <c r="AZ6983" s="2"/>
      <c r="BA6983" s="2"/>
      <c r="BB6983" s="2"/>
      <c r="BC6983" s="2"/>
      <c r="BD6983" s="2"/>
      <c r="BE6983" s="2"/>
      <c r="BF6983" s="2"/>
      <c r="BG6983" s="2"/>
      <c r="BH6983" s="2"/>
      <c r="BI6983" s="2"/>
      <c r="BJ6983" s="2"/>
      <c r="BK6983" s="2"/>
      <c r="BL6983" s="2"/>
      <c r="BM6983" s="2"/>
      <c r="BN6983" s="2"/>
      <c r="BO6983" s="2"/>
      <c r="BP6983" s="2"/>
      <c r="BQ6983" s="2"/>
      <c r="BR6983" s="2"/>
      <c r="BS6983" s="2"/>
      <c r="BT6983" s="2"/>
      <c r="BU6983" s="2"/>
      <c r="BV6983" s="2"/>
      <c r="BW6983" s="2"/>
      <c r="BX6983" s="2"/>
      <c r="BY6983" s="2"/>
    </row>
    <row r="6984" spans="38:77" s="11" customFormat="1" x14ac:dyDescent="0.3">
      <c r="AL6984" s="2"/>
      <c r="AM6984" s="2"/>
      <c r="AN6984" s="2"/>
      <c r="AO6984" s="2"/>
      <c r="AP6984" s="2"/>
      <c r="AQ6984" s="2"/>
      <c r="AR6984" s="2"/>
      <c r="AS6984" s="2"/>
      <c r="AT6984" s="2"/>
      <c r="AU6984" s="2"/>
      <c r="AV6984" s="2"/>
      <c r="AW6984" s="2"/>
      <c r="AX6984" s="2"/>
      <c r="AY6984" s="2"/>
      <c r="AZ6984" s="2"/>
      <c r="BA6984" s="2"/>
      <c r="BB6984" s="2"/>
      <c r="BC6984" s="2"/>
      <c r="BD6984" s="2"/>
      <c r="BE6984" s="2"/>
      <c r="BF6984" s="2"/>
      <c r="BG6984" s="2"/>
      <c r="BH6984" s="2"/>
      <c r="BI6984" s="2"/>
      <c r="BJ6984" s="2"/>
      <c r="BK6984" s="2"/>
      <c r="BL6984" s="2"/>
      <c r="BM6984" s="2"/>
      <c r="BN6984" s="2"/>
      <c r="BO6984" s="2"/>
      <c r="BP6984" s="2"/>
      <c r="BQ6984" s="2"/>
      <c r="BR6984" s="2"/>
      <c r="BS6984" s="2"/>
      <c r="BT6984" s="2"/>
      <c r="BU6984" s="2"/>
      <c r="BV6984" s="2"/>
      <c r="BW6984" s="2"/>
      <c r="BX6984" s="2"/>
      <c r="BY6984" s="2"/>
    </row>
    <row r="6985" spans="38:77" s="11" customFormat="1" x14ac:dyDescent="0.3">
      <c r="AL6985" s="2"/>
      <c r="AM6985" s="2"/>
      <c r="AN6985" s="2"/>
      <c r="AO6985" s="2"/>
      <c r="AP6985" s="2"/>
      <c r="AQ6985" s="2"/>
      <c r="AR6985" s="2"/>
      <c r="AS6985" s="2"/>
      <c r="AT6985" s="2"/>
      <c r="AU6985" s="2"/>
      <c r="AV6985" s="2"/>
      <c r="AW6985" s="2"/>
      <c r="AX6985" s="2"/>
      <c r="AY6985" s="2"/>
      <c r="AZ6985" s="2"/>
      <c r="BA6985" s="2"/>
      <c r="BB6985" s="2"/>
      <c r="BC6985" s="2"/>
      <c r="BD6985" s="2"/>
      <c r="BE6985" s="2"/>
      <c r="BF6985" s="2"/>
      <c r="BG6985" s="2"/>
      <c r="BH6985" s="2"/>
      <c r="BI6985" s="2"/>
      <c r="BJ6985" s="2"/>
      <c r="BK6985" s="2"/>
      <c r="BL6985" s="2"/>
      <c r="BM6985" s="2"/>
      <c r="BN6985" s="2"/>
      <c r="BO6985" s="2"/>
      <c r="BP6985" s="2"/>
      <c r="BQ6985" s="2"/>
      <c r="BR6985" s="2"/>
      <c r="BS6985" s="2"/>
      <c r="BT6985" s="2"/>
      <c r="BU6985" s="2"/>
      <c r="BV6985" s="2"/>
      <c r="BW6985" s="2"/>
      <c r="BX6985" s="2"/>
      <c r="BY6985" s="2"/>
    </row>
    <row r="6986" spans="38:77" s="11" customFormat="1" x14ac:dyDescent="0.3">
      <c r="AL6986" s="2"/>
      <c r="AM6986" s="2"/>
      <c r="AN6986" s="2"/>
      <c r="AO6986" s="2"/>
      <c r="AP6986" s="2"/>
      <c r="AQ6986" s="2"/>
      <c r="AR6986" s="2"/>
      <c r="AS6986" s="2"/>
      <c r="AT6986" s="2"/>
      <c r="AU6986" s="2"/>
      <c r="AV6986" s="2"/>
      <c r="AW6986" s="2"/>
      <c r="AX6986" s="2"/>
      <c r="AY6986" s="2"/>
      <c r="AZ6986" s="2"/>
      <c r="BA6986" s="2"/>
      <c r="BB6986" s="2"/>
      <c r="BC6986" s="2"/>
      <c r="BD6986" s="2"/>
      <c r="BE6986" s="2"/>
      <c r="BF6986" s="2"/>
      <c r="BG6986" s="2"/>
      <c r="BH6986" s="2"/>
      <c r="BI6986" s="2"/>
      <c r="BJ6986" s="2"/>
      <c r="BK6986" s="2"/>
      <c r="BL6986" s="2"/>
      <c r="BM6986" s="2"/>
      <c r="BN6986" s="2"/>
      <c r="BO6986" s="2"/>
      <c r="BP6986" s="2"/>
      <c r="BQ6986" s="2"/>
      <c r="BR6986" s="2"/>
      <c r="BS6986" s="2"/>
      <c r="BT6986" s="2"/>
      <c r="BU6986" s="2"/>
      <c r="BV6986" s="2"/>
      <c r="BW6986" s="2"/>
      <c r="BX6986" s="2"/>
      <c r="BY6986" s="2"/>
    </row>
    <row r="6987" spans="38:77" s="11" customFormat="1" x14ac:dyDescent="0.3">
      <c r="AL6987" s="2"/>
      <c r="AM6987" s="2"/>
      <c r="AN6987" s="2"/>
      <c r="AO6987" s="2"/>
      <c r="AP6987" s="2"/>
      <c r="AQ6987" s="2"/>
      <c r="AR6987" s="2"/>
      <c r="AS6987" s="2"/>
      <c r="AT6987" s="2"/>
      <c r="AU6987" s="2"/>
      <c r="AV6987" s="2"/>
      <c r="AW6987" s="2"/>
      <c r="AX6987" s="2"/>
      <c r="AY6987" s="2"/>
      <c r="AZ6987" s="2"/>
      <c r="BA6987" s="2"/>
      <c r="BB6987" s="2"/>
      <c r="BC6987" s="2"/>
      <c r="BD6987" s="2"/>
      <c r="BE6987" s="2"/>
      <c r="BF6987" s="2"/>
      <c r="BG6987" s="2"/>
      <c r="BH6987" s="2"/>
      <c r="BI6987" s="2"/>
      <c r="BJ6987" s="2"/>
      <c r="BK6987" s="2"/>
      <c r="BL6987" s="2"/>
      <c r="BM6987" s="2"/>
      <c r="BN6987" s="2"/>
      <c r="BO6987" s="2"/>
      <c r="BP6987" s="2"/>
      <c r="BQ6987" s="2"/>
      <c r="BR6987" s="2"/>
      <c r="BS6987" s="2"/>
      <c r="BT6987" s="2"/>
      <c r="BU6987" s="2"/>
      <c r="BV6987" s="2"/>
      <c r="BW6987" s="2"/>
      <c r="BX6987" s="2"/>
      <c r="BY6987" s="2"/>
    </row>
    <row r="6988" spans="38:77" s="11" customFormat="1" x14ac:dyDescent="0.3">
      <c r="AL6988" s="2"/>
      <c r="AM6988" s="2"/>
      <c r="AN6988" s="2"/>
      <c r="AO6988" s="2"/>
      <c r="AP6988" s="2"/>
      <c r="AQ6988" s="2"/>
      <c r="AR6988" s="2"/>
      <c r="AS6988" s="2"/>
      <c r="AT6988" s="2"/>
      <c r="AU6988" s="2"/>
      <c r="AV6988" s="2"/>
      <c r="AW6988" s="2"/>
      <c r="AX6988" s="2"/>
      <c r="AY6988" s="2"/>
      <c r="AZ6988" s="2"/>
      <c r="BA6988" s="2"/>
      <c r="BB6988" s="2"/>
      <c r="BC6988" s="2"/>
      <c r="BD6988" s="2"/>
      <c r="BE6988" s="2"/>
      <c r="BF6988" s="2"/>
      <c r="BG6988" s="2"/>
      <c r="BH6988" s="2"/>
      <c r="BI6988" s="2"/>
      <c r="BJ6988" s="2"/>
      <c r="BK6988" s="2"/>
      <c r="BL6988" s="2"/>
      <c r="BM6988" s="2"/>
      <c r="BN6988" s="2"/>
      <c r="BO6988" s="2"/>
      <c r="BP6988" s="2"/>
      <c r="BQ6988" s="2"/>
      <c r="BR6988" s="2"/>
      <c r="BS6988" s="2"/>
      <c r="BT6988" s="2"/>
      <c r="BU6988" s="2"/>
      <c r="BV6988" s="2"/>
      <c r="BW6988" s="2"/>
      <c r="BX6988" s="2"/>
      <c r="BY6988" s="2"/>
    </row>
    <row r="6989" spans="38:77" s="11" customFormat="1" x14ac:dyDescent="0.3">
      <c r="AL6989" s="2"/>
      <c r="AM6989" s="2"/>
      <c r="AN6989" s="2"/>
      <c r="AO6989" s="2"/>
      <c r="AP6989" s="2"/>
      <c r="AQ6989" s="2"/>
      <c r="AR6989" s="2"/>
      <c r="AS6989" s="2"/>
      <c r="AT6989" s="2"/>
      <c r="AU6989" s="2"/>
      <c r="AV6989" s="2"/>
      <c r="AW6989" s="2"/>
      <c r="AX6989" s="2"/>
      <c r="AY6989" s="2"/>
      <c r="AZ6989" s="2"/>
      <c r="BA6989" s="2"/>
      <c r="BB6989" s="2"/>
      <c r="BC6989" s="2"/>
      <c r="BD6989" s="2"/>
      <c r="BE6989" s="2"/>
      <c r="BF6989" s="2"/>
      <c r="BG6989" s="2"/>
      <c r="BH6989" s="2"/>
      <c r="BI6989" s="2"/>
      <c r="BJ6989" s="2"/>
      <c r="BK6989" s="2"/>
      <c r="BL6989" s="2"/>
      <c r="BM6989" s="2"/>
      <c r="BN6989" s="2"/>
      <c r="BO6989" s="2"/>
      <c r="BP6989" s="2"/>
      <c r="BQ6989" s="2"/>
      <c r="BR6989" s="2"/>
      <c r="BS6989" s="2"/>
      <c r="BT6989" s="2"/>
      <c r="BU6989" s="2"/>
      <c r="BV6989" s="2"/>
      <c r="BW6989" s="2"/>
      <c r="BX6989" s="2"/>
      <c r="BY6989" s="2"/>
    </row>
    <row r="6990" spans="38:77" s="11" customFormat="1" x14ac:dyDescent="0.3">
      <c r="AL6990" s="2"/>
      <c r="AM6990" s="2"/>
      <c r="AN6990" s="2"/>
      <c r="AO6990" s="2"/>
      <c r="AP6990" s="2"/>
      <c r="AQ6990" s="2"/>
      <c r="AR6990" s="2"/>
      <c r="AS6990" s="2"/>
      <c r="AT6990" s="2"/>
      <c r="AU6990" s="2"/>
      <c r="AV6990" s="2"/>
      <c r="AW6990" s="2"/>
      <c r="AX6990" s="2"/>
      <c r="AY6990" s="2"/>
      <c r="AZ6990" s="2"/>
      <c r="BA6990" s="2"/>
      <c r="BB6990" s="2"/>
      <c r="BC6990" s="2"/>
      <c r="BD6990" s="2"/>
      <c r="BE6990" s="2"/>
      <c r="BF6990" s="2"/>
      <c r="BG6990" s="2"/>
      <c r="BH6990" s="2"/>
      <c r="BI6990" s="2"/>
      <c r="BJ6990" s="2"/>
      <c r="BK6990" s="2"/>
      <c r="BL6990" s="2"/>
      <c r="BM6990" s="2"/>
      <c r="BN6990" s="2"/>
      <c r="BO6990" s="2"/>
      <c r="BP6990" s="2"/>
      <c r="BQ6990" s="2"/>
      <c r="BR6990" s="2"/>
      <c r="BS6990" s="2"/>
      <c r="BT6990" s="2"/>
      <c r="BU6990" s="2"/>
      <c r="BV6990" s="2"/>
      <c r="BW6990" s="2"/>
      <c r="BX6990" s="2"/>
      <c r="BY6990" s="2"/>
    </row>
    <row r="6991" spans="38:77" s="11" customFormat="1" x14ac:dyDescent="0.3">
      <c r="AL6991" s="2"/>
      <c r="AM6991" s="2"/>
      <c r="AN6991" s="2"/>
      <c r="AO6991" s="2"/>
      <c r="AP6991" s="2"/>
      <c r="AQ6991" s="2"/>
      <c r="AR6991" s="2"/>
      <c r="AS6991" s="2"/>
      <c r="AT6991" s="2"/>
      <c r="AU6991" s="2"/>
      <c r="AV6991" s="2"/>
      <c r="AW6991" s="2"/>
      <c r="AX6991" s="2"/>
      <c r="AY6991" s="2"/>
      <c r="AZ6991" s="2"/>
      <c r="BA6991" s="2"/>
      <c r="BB6991" s="2"/>
      <c r="BC6991" s="2"/>
      <c r="BD6991" s="2"/>
      <c r="BE6991" s="2"/>
      <c r="BF6991" s="2"/>
      <c r="BG6991" s="2"/>
      <c r="BH6991" s="2"/>
      <c r="BI6991" s="2"/>
      <c r="BJ6991" s="2"/>
      <c r="BK6991" s="2"/>
      <c r="BL6991" s="2"/>
      <c r="BM6991" s="2"/>
      <c r="BN6991" s="2"/>
      <c r="BO6991" s="2"/>
      <c r="BP6991" s="2"/>
      <c r="BQ6991" s="2"/>
      <c r="BR6991" s="2"/>
      <c r="BS6991" s="2"/>
      <c r="BT6991" s="2"/>
      <c r="BU6991" s="2"/>
      <c r="BV6991" s="2"/>
      <c r="BW6991" s="2"/>
      <c r="BX6991" s="2"/>
      <c r="BY6991" s="2"/>
    </row>
    <row r="6992" spans="38:77" s="11" customFormat="1" x14ac:dyDescent="0.3">
      <c r="AL6992" s="2"/>
      <c r="AM6992" s="2"/>
      <c r="AN6992" s="2"/>
      <c r="AO6992" s="2"/>
      <c r="AP6992" s="2"/>
      <c r="AQ6992" s="2"/>
      <c r="AR6992" s="2"/>
      <c r="AS6992" s="2"/>
      <c r="AT6992" s="2"/>
      <c r="AU6992" s="2"/>
      <c r="AV6992" s="2"/>
      <c r="AW6992" s="2"/>
      <c r="AX6992" s="2"/>
      <c r="AY6992" s="2"/>
      <c r="AZ6992" s="2"/>
      <c r="BA6992" s="2"/>
      <c r="BB6992" s="2"/>
      <c r="BC6992" s="2"/>
      <c r="BD6992" s="2"/>
      <c r="BE6992" s="2"/>
      <c r="BF6992" s="2"/>
      <c r="BG6992" s="2"/>
      <c r="BH6992" s="2"/>
      <c r="BI6992" s="2"/>
      <c r="BJ6992" s="2"/>
      <c r="BK6992" s="2"/>
      <c r="BL6992" s="2"/>
      <c r="BM6992" s="2"/>
      <c r="BN6992" s="2"/>
      <c r="BO6992" s="2"/>
      <c r="BP6992" s="2"/>
      <c r="BQ6992" s="2"/>
      <c r="BR6992" s="2"/>
      <c r="BS6992" s="2"/>
      <c r="BT6992" s="2"/>
      <c r="BU6992" s="2"/>
      <c r="BV6992" s="2"/>
      <c r="BW6992" s="2"/>
      <c r="BX6992" s="2"/>
      <c r="BY6992" s="2"/>
    </row>
    <row r="6993" spans="38:77" s="11" customFormat="1" x14ac:dyDescent="0.3">
      <c r="AL6993" s="2"/>
      <c r="AM6993" s="2"/>
      <c r="AN6993" s="2"/>
      <c r="AO6993" s="2"/>
      <c r="AP6993" s="2"/>
      <c r="AQ6993" s="2"/>
      <c r="AR6993" s="2"/>
      <c r="AS6993" s="2"/>
      <c r="AT6993" s="2"/>
      <c r="AU6993" s="2"/>
      <c r="AV6993" s="2"/>
      <c r="AW6993" s="2"/>
      <c r="AX6993" s="2"/>
      <c r="AY6993" s="2"/>
      <c r="AZ6993" s="2"/>
      <c r="BA6993" s="2"/>
      <c r="BB6993" s="2"/>
      <c r="BC6993" s="2"/>
      <c r="BD6993" s="2"/>
      <c r="BE6993" s="2"/>
      <c r="BF6993" s="2"/>
      <c r="BG6993" s="2"/>
      <c r="BH6993" s="2"/>
      <c r="BI6993" s="2"/>
      <c r="BJ6993" s="2"/>
      <c r="BK6993" s="2"/>
      <c r="BL6993" s="2"/>
      <c r="BM6993" s="2"/>
      <c r="BN6993" s="2"/>
      <c r="BO6993" s="2"/>
      <c r="BP6993" s="2"/>
      <c r="BQ6993" s="2"/>
      <c r="BR6993" s="2"/>
      <c r="BS6993" s="2"/>
      <c r="BT6993" s="2"/>
      <c r="BU6993" s="2"/>
      <c r="BV6993" s="2"/>
      <c r="BW6993" s="2"/>
      <c r="BX6993" s="2"/>
      <c r="BY6993" s="2"/>
    </row>
    <row r="6994" spans="38:77" s="11" customFormat="1" x14ac:dyDescent="0.3">
      <c r="AL6994" s="2"/>
      <c r="AM6994" s="2"/>
      <c r="AN6994" s="2"/>
      <c r="AO6994" s="2"/>
      <c r="AP6994" s="2"/>
      <c r="AQ6994" s="2"/>
      <c r="AR6994" s="2"/>
      <c r="AS6994" s="2"/>
      <c r="AT6994" s="2"/>
      <c r="AU6994" s="2"/>
      <c r="AV6994" s="2"/>
      <c r="AW6994" s="2"/>
      <c r="AX6994" s="2"/>
      <c r="AY6994" s="2"/>
      <c r="AZ6994" s="2"/>
      <c r="BA6994" s="2"/>
      <c r="BB6994" s="2"/>
      <c r="BC6994" s="2"/>
      <c r="BD6994" s="2"/>
      <c r="BE6994" s="2"/>
      <c r="BF6994" s="2"/>
      <c r="BG6994" s="2"/>
      <c r="BH6994" s="2"/>
      <c r="BI6994" s="2"/>
      <c r="BJ6994" s="2"/>
      <c r="BK6994" s="2"/>
      <c r="BL6994" s="2"/>
      <c r="BM6994" s="2"/>
      <c r="BN6994" s="2"/>
      <c r="BO6994" s="2"/>
      <c r="BP6994" s="2"/>
      <c r="BQ6994" s="2"/>
      <c r="BR6994" s="2"/>
      <c r="BS6994" s="2"/>
      <c r="BT6994" s="2"/>
      <c r="BU6994" s="2"/>
      <c r="BV6994" s="2"/>
      <c r="BW6994" s="2"/>
      <c r="BX6994" s="2"/>
      <c r="BY6994" s="2"/>
    </row>
    <row r="6995" spans="38:77" s="11" customFormat="1" x14ac:dyDescent="0.3">
      <c r="AL6995" s="2"/>
      <c r="AM6995" s="2"/>
      <c r="AN6995" s="2"/>
      <c r="AO6995" s="2"/>
      <c r="AP6995" s="2"/>
      <c r="AQ6995" s="2"/>
      <c r="AR6995" s="2"/>
      <c r="AS6995" s="2"/>
      <c r="AT6995" s="2"/>
      <c r="AU6995" s="2"/>
      <c r="AV6995" s="2"/>
      <c r="AW6995" s="2"/>
      <c r="AX6995" s="2"/>
      <c r="AY6995" s="2"/>
      <c r="AZ6995" s="2"/>
      <c r="BA6995" s="2"/>
      <c r="BB6995" s="2"/>
      <c r="BC6995" s="2"/>
      <c r="BD6995" s="2"/>
      <c r="BE6995" s="2"/>
      <c r="BF6995" s="2"/>
      <c r="BG6995" s="2"/>
      <c r="BH6995" s="2"/>
      <c r="BI6995" s="2"/>
      <c r="BJ6995" s="2"/>
      <c r="BK6995" s="2"/>
      <c r="BL6995" s="2"/>
      <c r="BM6995" s="2"/>
      <c r="BN6995" s="2"/>
      <c r="BO6995" s="2"/>
      <c r="BP6995" s="2"/>
      <c r="BQ6995" s="2"/>
      <c r="BR6995" s="2"/>
      <c r="BS6995" s="2"/>
      <c r="BT6995" s="2"/>
      <c r="BU6995" s="2"/>
      <c r="BV6995" s="2"/>
      <c r="BW6995" s="2"/>
      <c r="BX6995" s="2"/>
      <c r="BY6995" s="2"/>
    </row>
    <row r="6996" spans="38:77" s="11" customFormat="1" x14ac:dyDescent="0.3">
      <c r="AL6996" s="2"/>
      <c r="AM6996" s="2"/>
      <c r="AN6996" s="2"/>
      <c r="AO6996" s="2"/>
      <c r="AP6996" s="2"/>
      <c r="AQ6996" s="2"/>
      <c r="AR6996" s="2"/>
      <c r="AS6996" s="2"/>
      <c r="AT6996" s="2"/>
      <c r="AU6996" s="2"/>
      <c r="AV6996" s="2"/>
      <c r="AW6996" s="2"/>
      <c r="AX6996" s="2"/>
      <c r="AY6996" s="2"/>
      <c r="AZ6996" s="2"/>
      <c r="BA6996" s="2"/>
      <c r="BB6996" s="2"/>
      <c r="BC6996" s="2"/>
      <c r="BD6996" s="2"/>
      <c r="BE6996" s="2"/>
      <c r="BF6996" s="2"/>
      <c r="BG6996" s="2"/>
      <c r="BH6996" s="2"/>
      <c r="BI6996" s="2"/>
      <c r="BJ6996" s="2"/>
      <c r="BK6996" s="2"/>
      <c r="BL6996" s="2"/>
      <c r="BM6996" s="2"/>
      <c r="BN6996" s="2"/>
      <c r="BO6996" s="2"/>
      <c r="BP6996" s="2"/>
      <c r="BQ6996" s="2"/>
      <c r="BR6996" s="2"/>
      <c r="BS6996" s="2"/>
      <c r="BT6996" s="2"/>
      <c r="BU6996" s="2"/>
      <c r="BV6996" s="2"/>
      <c r="BW6996" s="2"/>
      <c r="BX6996" s="2"/>
      <c r="BY6996" s="2"/>
    </row>
    <row r="6997" spans="38:77" s="11" customFormat="1" x14ac:dyDescent="0.3">
      <c r="AL6997" s="2"/>
      <c r="AM6997" s="2"/>
      <c r="AN6997" s="2"/>
      <c r="AO6997" s="2"/>
      <c r="AP6997" s="2"/>
      <c r="AQ6997" s="2"/>
      <c r="AR6997" s="2"/>
      <c r="AS6997" s="2"/>
      <c r="AT6997" s="2"/>
      <c r="AU6997" s="2"/>
      <c r="AV6997" s="2"/>
      <c r="AW6997" s="2"/>
      <c r="AX6997" s="2"/>
      <c r="AY6997" s="2"/>
      <c r="AZ6997" s="2"/>
      <c r="BA6997" s="2"/>
      <c r="BB6997" s="2"/>
      <c r="BC6997" s="2"/>
      <c r="BD6997" s="2"/>
      <c r="BE6997" s="2"/>
      <c r="BF6997" s="2"/>
      <c r="BG6997" s="2"/>
      <c r="BH6997" s="2"/>
      <c r="BI6997" s="2"/>
      <c r="BJ6997" s="2"/>
      <c r="BK6997" s="2"/>
      <c r="BL6997" s="2"/>
      <c r="BM6997" s="2"/>
      <c r="BN6997" s="2"/>
      <c r="BO6997" s="2"/>
      <c r="BP6997" s="2"/>
      <c r="BQ6997" s="2"/>
      <c r="BR6997" s="2"/>
      <c r="BS6997" s="2"/>
      <c r="BT6997" s="2"/>
      <c r="BU6997" s="2"/>
      <c r="BV6997" s="2"/>
      <c r="BW6997" s="2"/>
      <c r="BX6997" s="2"/>
      <c r="BY6997" s="2"/>
    </row>
    <row r="6998" spans="38:77" s="11" customFormat="1" x14ac:dyDescent="0.3">
      <c r="AL6998" s="2"/>
      <c r="AM6998" s="2"/>
      <c r="AN6998" s="2"/>
      <c r="AO6998" s="2"/>
      <c r="AP6998" s="2"/>
      <c r="AQ6998" s="2"/>
      <c r="AR6998" s="2"/>
      <c r="AS6998" s="2"/>
      <c r="AT6998" s="2"/>
      <c r="AU6998" s="2"/>
      <c r="AV6998" s="2"/>
      <c r="AW6998" s="2"/>
      <c r="AX6998" s="2"/>
      <c r="AY6998" s="2"/>
      <c r="AZ6998" s="2"/>
      <c r="BA6998" s="2"/>
      <c r="BB6998" s="2"/>
      <c r="BC6998" s="2"/>
      <c r="BD6998" s="2"/>
      <c r="BE6998" s="2"/>
      <c r="BF6998" s="2"/>
      <c r="BG6998" s="2"/>
      <c r="BH6998" s="2"/>
      <c r="BI6998" s="2"/>
      <c r="BJ6998" s="2"/>
      <c r="BK6998" s="2"/>
      <c r="BL6998" s="2"/>
      <c r="BM6998" s="2"/>
      <c r="BN6998" s="2"/>
      <c r="BO6998" s="2"/>
      <c r="BP6998" s="2"/>
      <c r="BQ6998" s="2"/>
      <c r="BR6998" s="2"/>
      <c r="BS6998" s="2"/>
      <c r="BT6998" s="2"/>
      <c r="BU6998" s="2"/>
      <c r="BV6998" s="2"/>
      <c r="BW6998" s="2"/>
      <c r="BX6998" s="2"/>
      <c r="BY6998" s="2"/>
    </row>
    <row r="6999" spans="38:77" s="11" customFormat="1" x14ac:dyDescent="0.3">
      <c r="AL6999" s="2"/>
      <c r="AM6999" s="2"/>
      <c r="AN6999" s="2"/>
      <c r="AO6999" s="2"/>
      <c r="AP6999" s="2"/>
      <c r="AQ6999" s="2"/>
      <c r="AR6999" s="2"/>
      <c r="AS6999" s="2"/>
      <c r="AT6999" s="2"/>
      <c r="AU6999" s="2"/>
      <c r="AV6999" s="2"/>
      <c r="AW6999" s="2"/>
      <c r="AX6999" s="2"/>
      <c r="AY6999" s="2"/>
      <c r="AZ6999" s="2"/>
      <c r="BA6999" s="2"/>
      <c r="BB6999" s="2"/>
      <c r="BC6999" s="2"/>
      <c r="BD6999" s="2"/>
      <c r="BE6999" s="2"/>
      <c r="BF6999" s="2"/>
      <c r="BG6999" s="2"/>
      <c r="BH6999" s="2"/>
      <c r="BI6999" s="2"/>
      <c r="BJ6999" s="2"/>
      <c r="BK6999" s="2"/>
      <c r="BL6999" s="2"/>
      <c r="BM6999" s="2"/>
      <c r="BN6999" s="2"/>
      <c r="BO6999" s="2"/>
      <c r="BP6999" s="2"/>
      <c r="BQ6999" s="2"/>
      <c r="BR6999" s="2"/>
      <c r="BS6999" s="2"/>
      <c r="BT6999" s="2"/>
      <c r="BU6999" s="2"/>
      <c r="BV6999" s="2"/>
      <c r="BW6999" s="2"/>
      <c r="BX6999" s="2"/>
      <c r="BY6999" s="2"/>
    </row>
    <row r="7000" spans="38:77" s="11" customFormat="1" x14ac:dyDescent="0.3">
      <c r="AL7000" s="2"/>
      <c r="AM7000" s="2"/>
      <c r="AN7000" s="2"/>
      <c r="AO7000" s="2"/>
      <c r="AP7000" s="2"/>
      <c r="AQ7000" s="2"/>
      <c r="AR7000" s="2"/>
      <c r="AS7000" s="2"/>
      <c r="AT7000" s="2"/>
      <c r="AU7000" s="2"/>
      <c r="AV7000" s="2"/>
      <c r="AW7000" s="2"/>
      <c r="AX7000" s="2"/>
      <c r="AY7000" s="2"/>
      <c r="AZ7000" s="2"/>
      <c r="BA7000" s="2"/>
      <c r="BB7000" s="2"/>
      <c r="BC7000" s="2"/>
      <c r="BD7000" s="2"/>
      <c r="BE7000" s="2"/>
      <c r="BF7000" s="2"/>
      <c r="BG7000" s="2"/>
      <c r="BH7000" s="2"/>
      <c r="BI7000" s="2"/>
      <c r="BJ7000" s="2"/>
      <c r="BK7000" s="2"/>
      <c r="BL7000" s="2"/>
      <c r="BM7000" s="2"/>
      <c r="BN7000" s="2"/>
      <c r="BO7000" s="2"/>
      <c r="BP7000" s="2"/>
      <c r="BQ7000" s="2"/>
      <c r="BR7000" s="2"/>
      <c r="BS7000" s="2"/>
      <c r="BT7000" s="2"/>
      <c r="BU7000" s="2"/>
      <c r="BV7000" s="2"/>
      <c r="BW7000" s="2"/>
      <c r="BX7000" s="2"/>
      <c r="BY7000" s="2"/>
    </row>
    <row r="7001" spans="38:77" s="11" customFormat="1" x14ac:dyDescent="0.3">
      <c r="AL7001" s="2"/>
      <c r="AM7001" s="2"/>
      <c r="AN7001" s="2"/>
      <c r="AO7001" s="2"/>
      <c r="AP7001" s="2"/>
      <c r="AQ7001" s="2"/>
      <c r="AR7001" s="2"/>
      <c r="AS7001" s="2"/>
      <c r="AT7001" s="2"/>
      <c r="AU7001" s="2"/>
      <c r="AV7001" s="2"/>
      <c r="AW7001" s="2"/>
      <c r="AX7001" s="2"/>
      <c r="AY7001" s="2"/>
      <c r="AZ7001" s="2"/>
      <c r="BA7001" s="2"/>
      <c r="BB7001" s="2"/>
      <c r="BC7001" s="2"/>
      <c r="BD7001" s="2"/>
      <c r="BE7001" s="2"/>
      <c r="BF7001" s="2"/>
      <c r="BG7001" s="2"/>
      <c r="BH7001" s="2"/>
      <c r="BI7001" s="2"/>
      <c r="BJ7001" s="2"/>
      <c r="BK7001" s="2"/>
      <c r="BL7001" s="2"/>
      <c r="BM7001" s="2"/>
      <c r="BN7001" s="2"/>
      <c r="BO7001" s="2"/>
      <c r="BP7001" s="2"/>
      <c r="BQ7001" s="2"/>
      <c r="BR7001" s="2"/>
      <c r="BS7001" s="2"/>
      <c r="BT7001" s="2"/>
      <c r="BU7001" s="2"/>
      <c r="BV7001" s="2"/>
      <c r="BW7001" s="2"/>
      <c r="BX7001" s="2"/>
      <c r="BY7001" s="2"/>
    </row>
    <row r="7002" spans="38:77" s="11" customFormat="1" x14ac:dyDescent="0.3">
      <c r="AL7002" s="2"/>
      <c r="AM7002" s="2"/>
      <c r="AN7002" s="2"/>
      <c r="AO7002" s="2"/>
      <c r="AP7002" s="2"/>
      <c r="AQ7002" s="2"/>
      <c r="AR7002" s="2"/>
      <c r="AS7002" s="2"/>
      <c r="AT7002" s="2"/>
      <c r="AU7002" s="2"/>
      <c r="AV7002" s="2"/>
      <c r="AW7002" s="2"/>
      <c r="AX7002" s="2"/>
      <c r="AY7002" s="2"/>
      <c r="AZ7002" s="2"/>
      <c r="BA7002" s="2"/>
      <c r="BB7002" s="2"/>
      <c r="BC7002" s="2"/>
      <c r="BD7002" s="2"/>
      <c r="BE7002" s="2"/>
      <c r="BF7002" s="2"/>
      <c r="BG7002" s="2"/>
      <c r="BH7002" s="2"/>
      <c r="BI7002" s="2"/>
      <c r="BJ7002" s="2"/>
      <c r="BK7002" s="2"/>
      <c r="BL7002" s="2"/>
      <c r="BM7002" s="2"/>
      <c r="BN7002" s="2"/>
      <c r="BO7002" s="2"/>
      <c r="BP7002" s="2"/>
      <c r="BQ7002" s="2"/>
      <c r="BR7002" s="2"/>
      <c r="BS7002" s="2"/>
      <c r="BT7002" s="2"/>
      <c r="BU7002" s="2"/>
      <c r="BV7002" s="2"/>
      <c r="BW7002" s="2"/>
      <c r="BX7002" s="2"/>
      <c r="BY7002" s="2"/>
    </row>
    <row r="7003" spans="38:77" s="11" customFormat="1" x14ac:dyDescent="0.3">
      <c r="AL7003" s="2"/>
      <c r="AM7003" s="2"/>
      <c r="AN7003" s="2"/>
      <c r="AO7003" s="2"/>
      <c r="AP7003" s="2"/>
      <c r="AQ7003" s="2"/>
      <c r="AR7003" s="2"/>
      <c r="AS7003" s="2"/>
      <c r="AT7003" s="2"/>
      <c r="AU7003" s="2"/>
      <c r="AV7003" s="2"/>
      <c r="AW7003" s="2"/>
      <c r="AX7003" s="2"/>
      <c r="AY7003" s="2"/>
      <c r="AZ7003" s="2"/>
      <c r="BA7003" s="2"/>
      <c r="BB7003" s="2"/>
      <c r="BC7003" s="2"/>
      <c r="BD7003" s="2"/>
      <c r="BE7003" s="2"/>
      <c r="BF7003" s="2"/>
      <c r="BG7003" s="2"/>
      <c r="BH7003" s="2"/>
      <c r="BI7003" s="2"/>
      <c r="BJ7003" s="2"/>
      <c r="BK7003" s="2"/>
      <c r="BL7003" s="2"/>
      <c r="BM7003" s="2"/>
      <c r="BN7003" s="2"/>
      <c r="BO7003" s="2"/>
      <c r="BP7003" s="2"/>
      <c r="BQ7003" s="2"/>
      <c r="BR7003" s="2"/>
      <c r="BS7003" s="2"/>
      <c r="BT7003" s="2"/>
      <c r="BU7003" s="2"/>
      <c r="BV7003" s="2"/>
      <c r="BW7003" s="2"/>
      <c r="BX7003" s="2"/>
      <c r="BY7003" s="2"/>
    </row>
    <row r="7004" spans="38:77" s="11" customFormat="1" x14ac:dyDescent="0.3">
      <c r="AL7004" s="2"/>
      <c r="AM7004" s="2"/>
      <c r="AN7004" s="2"/>
      <c r="AO7004" s="2"/>
      <c r="AP7004" s="2"/>
      <c r="AQ7004" s="2"/>
      <c r="AR7004" s="2"/>
      <c r="AS7004" s="2"/>
      <c r="AT7004" s="2"/>
      <c r="AU7004" s="2"/>
      <c r="AV7004" s="2"/>
      <c r="AW7004" s="2"/>
      <c r="AX7004" s="2"/>
      <c r="AY7004" s="2"/>
      <c r="AZ7004" s="2"/>
      <c r="BA7004" s="2"/>
      <c r="BB7004" s="2"/>
      <c r="BC7004" s="2"/>
      <c r="BD7004" s="2"/>
      <c r="BE7004" s="2"/>
      <c r="BF7004" s="2"/>
      <c r="BG7004" s="2"/>
      <c r="BH7004" s="2"/>
      <c r="BI7004" s="2"/>
      <c r="BJ7004" s="2"/>
      <c r="BK7004" s="2"/>
      <c r="BL7004" s="2"/>
      <c r="BM7004" s="2"/>
      <c r="BN7004" s="2"/>
      <c r="BO7004" s="2"/>
      <c r="BP7004" s="2"/>
      <c r="BQ7004" s="2"/>
      <c r="BR7004" s="2"/>
      <c r="BS7004" s="2"/>
      <c r="BT7004" s="2"/>
      <c r="BU7004" s="2"/>
      <c r="BV7004" s="2"/>
      <c r="BW7004" s="2"/>
      <c r="BX7004" s="2"/>
      <c r="BY7004" s="2"/>
    </row>
    <row r="7005" spans="38:77" s="11" customFormat="1" x14ac:dyDescent="0.3">
      <c r="AL7005" s="2"/>
      <c r="AM7005" s="2"/>
      <c r="AN7005" s="2"/>
      <c r="AO7005" s="2"/>
      <c r="AP7005" s="2"/>
      <c r="AQ7005" s="2"/>
      <c r="AR7005" s="2"/>
      <c r="AS7005" s="2"/>
      <c r="AT7005" s="2"/>
      <c r="AU7005" s="2"/>
      <c r="AV7005" s="2"/>
      <c r="AW7005" s="2"/>
      <c r="AX7005" s="2"/>
      <c r="AY7005" s="2"/>
      <c r="AZ7005" s="2"/>
      <c r="BA7005" s="2"/>
      <c r="BB7005" s="2"/>
      <c r="BC7005" s="2"/>
      <c r="BD7005" s="2"/>
      <c r="BE7005" s="2"/>
      <c r="BF7005" s="2"/>
      <c r="BG7005" s="2"/>
      <c r="BH7005" s="2"/>
      <c r="BI7005" s="2"/>
      <c r="BJ7005" s="2"/>
      <c r="BK7005" s="2"/>
      <c r="BL7005" s="2"/>
      <c r="BM7005" s="2"/>
      <c r="BN7005" s="2"/>
      <c r="BO7005" s="2"/>
      <c r="BP7005" s="2"/>
      <c r="BQ7005" s="2"/>
      <c r="BR7005" s="2"/>
      <c r="BS7005" s="2"/>
      <c r="BT7005" s="2"/>
      <c r="BU7005" s="2"/>
      <c r="BV7005" s="2"/>
      <c r="BW7005" s="2"/>
      <c r="BX7005" s="2"/>
      <c r="BY7005" s="2"/>
    </row>
    <row r="7006" spans="38:77" s="11" customFormat="1" x14ac:dyDescent="0.3">
      <c r="AL7006" s="2"/>
      <c r="AM7006" s="2"/>
      <c r="AN7006" s="2"/>
      <c r="AO7006" s="2"/>
      <c r="AP7006" s="2"/>
      <c r="AQ7006" s="2"/>
      <c r="AR7006" s="2"/>
      <c r="AS7006" s="2"/>
      <c r="AT7006" s="2"/>
      <c r="AU7006" s="2"/>
      <c r="AV7006" s="2"/>
      <c r="AW7006" s="2"/>
      <c r="AX7006" s="2"/>
      <c r="AY7006" s="2"/>
      <c r="AZ7006" s="2"/>
      <c r="BA7006" s="2"/>
      <c r="BB7006" s="2"/>
      <c r="BC7006" s="2"/>
      <c r="BD7006" s="2"/>
      <c r="BE7006" s="2"/>
      <c r="BF7006" s="2"/>
      <c r="BG7006" s="2"/>
      <c r="BH7006" s="2"/>
      <c r="BI7006" s="2"/>
      <c r="BJ7006" s="2"/>
      <c r="BK7006" s="2"/>
      <c r="BL7006" s="2"/>
      <c r="BM7006" s="2"/>
      <c r="BN7006" s="2"/>
      <c r="BO7006" s="2"/>
      <c r="BP7006" s="2"/>
      <c r="BQ7006" s="2"/>
      <c r="BR7006" s="2"/>
      <c r="BS7006" s="2"/>
      <c r="BT7006" s="2"/>
      <c r="BU7006" s="2"/>
      <c r="BV7006" s="2"/>
      <c r="BW7006" s="2"/>
      <c r="BX7006" s="2"/>
      <c r="BY7006" s="2"/>
    </row>
    <row r="7007" spans="38:77" s="11" customFormat="1" x14ac:dyDescent="0.3">
      <c r="AL7007" s="2"/>
      <c r="AM7007" s="2"/>
      <c r="AN7007" s="2"/>
      <c r="AO7007" s="2"/>
      <c r="AP7007" s="2"/>
      <c r="AQ7007" s="2"/>
      <c r="AR7007" s="2"/>
      <c r="AS7007" s="2"/>
      <c r="AT7007" s="2"/>
      <c r="AU7007" s="2"/>
      <c r="AV7007" s="2"/>
      <c r="AW7007" s="2"/>
      <c r="AX7007" s="2"/>
      <c r="AY7007" s="2"/>
      <c r="AZ7007" s="2"/>
      <c r="BA7007" s="2"/>
      <c r="BB7007" s="2"/>
      <c r="BC7007" s="2"/>
      <c r="BD7007" s="2"/>
      <c r="BE7007" s="2"/>
      <c r="BF7007" s="2"/>
      <c r="BG7007" s="2"/>
      <c r="BH7007" s="2"/>
      <c r="BI7007" s="2"/>
      <c r="BJ7007" s="2"/>
      <c r="BK7007" s="2"/>
      <c r="BL7007" s="2"/>
      <c r="BM7007" s="2"/>
      <c r="BN7007" s="2"/>
      <c r="BO7007" s="2"/>
      <c r="BP7007" s="2"/>
      <c r="BQ7007" s="2"/>
      <c r="BR7007" s="2"/>
      <c r="BS7007" s="2"/>
      <c r="BT7007" s="2"/>
      <c r="BU7007" s="2"/>
      <c r="BV7007" s="2"/>
      <c r="BW7007" s="2"/>
      <c r="BX7007" s="2"/>
      <c r="BY7007" s="2"/>
    </row>
    <row r="7008" spans="38:77" s="11" customFormat="1" x14ac:dyDescent="0.3">
      <c r="AL7008" s="2"/>
      <c r="AM7008" s="2"/>
      <c r="AN7008" s="2"/>
      <c r="AO7008" s="2"/>
      <c r="AP7008" s="2"/>
      <c r="AQ7008" s="2"/>
      <c r="AR7008" s="2"/>
      <c r="AS7008" s="2"/>
      <c r="AT7008" s="2"/>
      <c r="AU7008" s="2"/>
      <c r="AV7008" s="2"/>
      <c r="AW7008" s="2"/>
      <c r="AX7008" s="2"/>
      <c r="AY7008" s="2"/>
      <c r="AZ7008" s="2"/>
      <c r="BA7008" s="2"/>
      <c r="BB7008" s="2"/>
      <c r="BC7008" s="2"/>
      <c r="BD7008" s="2"/>
      <c r="BE7008" s="2"/>
      <c r="BF7008" s="2"/>
      <c r="BG7008" s="2"/>
      <c r="BH7008" s="2"/>
      <c r="BI7008" s="2"/>
      <c r="BJ7008" s="2"/>
      <c r="BK7008" s="2"/>
      <c r="BL7008" s="2"/>
      <c r="BM7008" s="2"/>
      <c r="BN7008" s="2"/>
      <c r="BO7008" s="2"/>
      <c r="BP7008" s="2"/>
      <c r="BQ7008" s="2"/>
      <c r="BR7008" s="2"/>
      <c r="BS7008" s="2"/>
      <c r="BT7008" s="2"/>
      <c r="BU7008" s="2"/>
      <c r="BV7008" s="2"/>
      <c r="BW7008" s="2"/>
      <c r="BX7008" s="2"/>
      <c r="BY7008" s="2"/>
    </row>
    <row r="7009" spans="38:77" s="11" customFormat="1" x14ac:dyDescent="0.3">
      <c r="AL7009" s="2"/>
      <c r="AM7009" s="2"/>
      <c r="AN7009" s="2"/>
      <c r="AO7009" s="2"/>
      <c r="AP7009" s="2"/>
      <c r="AQ7009" s="2"/>
      <c r="AR7009" s="2"/>
      <c r="AS7009" s="2"/>
      <c r="AT7009" s="2"/>
      <c r="AU7009" s="2"/>
      <c r="AV7009" s="2"/>
      <c r="AW7009" s="2"/>
      <c r="AX7009" s="2"/>
      <c r="AY7009" s="2"/>
      <c r="AZ7009" s="2"/>
      <c r="BA7009" s="2"/>
      <c r="BB7009" s="2"/>
      <c r="BC7009" s="2"/>
      <c r="BD7009" s="2"/>
      <c r="BE7009" s="2"/>
      <c r="BF7009" s="2"/>
      <c r="BG7009" s="2"/>
      <c r="BH7009" s="2"/>
      <c r="BI7009" s="2"/>
      <c r="BJ7009" s="2"/>
      <c r="BK7009" s="2"/>
      <c r="BL7009" s="2"/>
      <c r="BM7009" s="2"/>
      <c r="BN7009" s="2"/>
      <c r="BO7009" s="2"/>
      <c r="BP7009" s="2"/>
      <c r="BQ7009" s="2"/>
      <c r="BR7009" s="2"/>
      <c r="BS7009" s="2"/>
      <c r="BT7009" s="2"/>
      <c r="BU7009" s="2"/>
      <c r="BV7009" s="2"/>
      <c r="BW7009" s="2"/>
      <c r="BX7009" s="2"/>
      <c r="BY7009" s="2"/>
    </row>
    <row r="7010" spans="38:77" s="11" customFormat="1" x14ac:dyDescent="0.3">
      <c r="AL7010" s="2"/>
      <c r="AM7010" s="2"/>
      <c r="AN7010" s="2"/>
      <c r="AO7010" s="2"/>
      <c r="AP7010" s="2"/>
      <c r="AQ7010" s="2"/>
      <c r="AR7010" s="2"/>
      <c r="AS7010" s="2"/>
      <c r="AT7010" s="2"/>
      <c r="AU7010" s="2"/>
      <c r="AV7010" s="2"/>
      <c r="AW7010" s="2"/>
      <c r="AX7010" s="2"/>
      <c r="AY7010" s="2"/>
      <c r="AZ7010" s="2"/>
      <c r="BA7010" s="2"/>
      <c r="BB7010" s="2"/>
      <c r="BC7010" s="2"/>
      <c r="BD7010" s="2"/>
      <c r="BE7010" s="2"/>
      <c r="BF7010" s="2"/>
      <c r="BG7010" s="2"/>
      <c r="BH7010" s="2"/>
      <c r="BI7010" s="2"/>
      <c r="BJ7010" s="2"/>
      <c r="BK7010" s="2"/>
      <c r="BL7010" s="2"/>
      <c r="BM7010" s="2"/>
      <c r="BN7010" s="2"/>
      <c r="BO7010" s="2"/>
      <c r="BP7010" s="2"/>
      <c r="BQ7010" s="2"/>
      <c r="BR7010" s="2"/>
      <c r="BS7010" s="2"/>
      <c r="BT7010" s="2"/>
      <c r="BU7010" s="2"/>
      <c r="BV7010" s="2"/>
      <c r="BW7010" s="2"/>
      <c r="BX7010" s="2"/>
      <c r="BY7010" s="2"/>
    </row>
    <row r="7011" spans="38:77" s="11" customFormat="1" x14ac:dyDescent="0.3">
      <c r="AL7011" s="2"/>
      <c r="AM7011" s="2"/>
      <c r="AN7011" s="2"/>
      <c r="AO7011" s="2"/>
      <c r="AP7011" s="2"/>
      <c r="AQ7011" s="2"/>
      <c r="AR7011" s="2"/>
      <c r="AS7011" s="2"/>
      <c r="AT7011" s="2"/>
      <c r="AU7011" s="2"/>
      <c r="AV7011" s="2"/>
      <c r="AW7011" s="2"/>
      <c r="AX7011" s="2"/>
      <c r="AY7011" s="2"/>
      <c r="AZ7011" s="2"/>
      <c r="BA7011" s="2"/>
      <c r="BB7011" s="2"/>
      <c r="BC7011" s="2"/>
      <c r="BD7011" s="2"/>
      <c r="BE7011" s="2"/>
      <c r="BF7011" s="2"/>
      <c r="BG7011" s="2"/>
      <c r="BH7011" s="2"/>
      <c r="BI7011" s="2"/>
      <c r="BJ7011" s="2"/>
      <c r="BK7011" s="2"/>
      <c r="BL7011" s="2"/>
      <c r="BM7011" s="2"/>
      <c r="BN7011" s="2"/>
      <c r="BO7011" s="2"/>
      <c r="BP7011" s="2"/>
      <c r="BQ7011" s="2"/>
      <c r="BR7011" s="2"/>
      <c r="BS7011" s="2"/>
      <c r="BT7011" s="2"/>
      <c r="BU7011" s="2"/>
      <c r="BV7011" s="2"/>
      <c r="BW7011" s="2"/>
      <c r="BX7011" s="2"/>
      <c r="BY7011" s="2"/>
    </row>
    <row r="7012" spans="38:77" s="11" customFormat="1" x14ac:dyDescent="0.3">
      <c r="AL7012" s="2"/>
      <c r="AM7012" s="2"/>
      <c r="AN7012" s="2"/>
      <c r="AO7012" s="2"/>
      <c r="AP7012" s="2"/>
      <c r="AQ7012" s="2"/>
      <c r="AR7012" s="2"/>
      <c r="AS7012" s="2"/>
      <c r="AT7012" s="2"/>
      <c r="AU7012" s="2"/>
      <c r="AV7012" s="2"/>
      <c r="AW7012" s="2"/>
      <c r="AX7012" s="2"/>
      <c r="AY7012" s="2"/>
      <c r="AZ7012" s="2"/>
      <c r="BA7012" s="2"/>
      <c r="BB7012" s="2"/>
      <c r="BC7012" s="2"/>
      <c r="BD7012" s="2"/>
      <c r="BE7012" s="2"/>
      <c r="BF7012" s="2"/>
      <c r="BG7012" s="2"/>
      <c r="BH7012" s="2"/>
      <c r="BI7012" s="2"/>
      <c r="BJ7012" s="2"/>
      <c r="BK7012" s="2"/>
      <c r="BL7012" s="2"/>
      <c r="BM7012" s="2"/>
      <c r="BN7012" s="2"/>
      <c r="BO7012" s="2"/>
      <c r="BP7012" s="2"/>
      <c r="BQ7012" s="2"/>
      <c r="BR7012" s="2"/>
      <c r="BS7012" s="2"/>
      <c r="BT7012" s="2"/>
      <c r="BU7012" s="2"/>
      <c r="BV7012" s="2"/>
      <c r="BW7012" s="2"/>
      <c r="BX7012" s="2"/>
      <c r="BY7012" s="2"/>
    </row>
    <row r="7013" spans="38:77" s="11" customFormat="1" x14ac:dyDescent="0.3">
      <c r="AL7013" s="2"/>
      <c r="AM7013" s="2"/>
      <c r="AN7013" s="2"/>
      <c r="AO7013" s="2"/>
      <c r="AP7013" s="2"/>
      <c r="AQ7013" s="2"/>
      <c r="AR7013" s="2"/>
      <c r="AS7013" s="2"/>
      <c r="AT7013" s="2"/>
      <c r="AU7013" s="2"/>
      <c r="AV7013" s="2"/>
      <c r="AW7013" s="2"/>
      <c r="AX7013" s="2"/>
      <c r="AY7013" s="2"/>
      <c r="AZ7013" s="2"/>
      <c r="BA7013" s="2"/>
      <c r="BB7013" s="2"/>
      <c r="BC7013" s="2"/>
      <c r="BD7013" s="2"/>
      <c r="BE7013" s="2"/>
      <c r="BF7013" s="2"/>
      <c r="BG7013" s="2"/>
      <c r="BH7013" s="2"/>
      <c r="BI7013" s="2"/>
      <c r="BJ7013" s="2"/>
      <c r="BK7013" s="2"/>
      <c r="BL7013" s="2"/>
      <c r="BM7013" s="2"/>
      <c r="BN7013" s="2"/>
      <c r="BO7013" s="2"/>
      <c r="BP7013" s="2"/>
      <c r="BQ7013" s="2"/>
      <c r="BR7013" s="2"/>
      <c r="BS7013" s="2"/>
      <c r="BT7013" s="2"/>
      <c r="BU7013" s="2"/>
      <c r="BV7013" s="2"/>
      <c r="BW7013" s="2"/>
      <c r="BX7013" s="2"/>
      <c r="BY7013" s="2"/>
    </row>
    <row r="7014" spans="38:77" s="11" customFormat="1" x14ac:dyDescent="0.3">
      <c r="AL7014" s="2"/>
      <c r="AM7014" s="2"/>
      <c r="AN7014" s="2"/>
      <c r="AO7014" s="2"/>
      <c r="AP7014" s="2"/>
      <c r="AQ7014" s="2"/>
      <c r="AR7014" s="2"/>
      <c r="AS7014" s="2"/>
      <c r="AT7014" s="2"/>
      <c r="AU7014" s="2"/>
      <c r="AV7014" s="2"/>
      <c r="AW7014" s="2"/>
      <c r="AX7014" s="2"/>
      <c r="AY7014" s="2"/>
      <c r="AZ7014" s="2"/>
      <c r="BA7014" s="2"/>
      <c r="BB7014" s="2"/>
      <c r="BC7014" s="2"/>
      <c r="BD7014" s="2"/>
      <c r="BE7014" s="2"/>
      <c r="BF7014" s="2"/>
      <c r="BG7014" s="2"/>
      <c r="BH7014" s="2"/>
      <c r="BI7014" s="2"/>
      <c r="BJ7014" s="2"/>
      <c r="BK7014" s="2"/>
      <c r="BL7014" s="2"/>
      <c r="BM7014" s="2"/>
      <c r="BN7014" s="2"/>
      <c r="BO7014" s="2"/>
      <c r="BP7014" s="2"/>
      <c r="BQ7014" s="2"/>
      <c r="BR7014" s="2"/>
      <c r="BS7014" s="2"/>
      <c r="BT7014" s="2"/>
      <c r="BU7014" s="2"/>
      <c r="BV7014" s="2"/>
      <c r="BW7014" s="2"/>
      <c r="BX7014" s="2"/>
      <c r="BY7014" s="2"/>
    </row>
    <row r="7015" spans="38:77" s="11" customFormat="1" x14ac:dyDescent="0.3">
      <c r="AL7015" s="2"/>
      <c r="AM7015" s="2"/>
      <c r="AN7015" s="2"/>
      <c r="AO7015" s="2"/>
      <c r="AP7015" s="2"/>
      <c r="AQ7015" s="2"/>
      <c r="AR7015" s="2"/>
      <c r="AS7015" s="2"/>
      <c r="AT7015" s="2"/>
      <c r="AU7015" s="2"/>
      <c r="AV7015" s="2"/>
      <c r="AW7015" s="2"/>
      <c r="AX7015" s="2"/>
      <c r="AY7015" s="2"/>
      <c r="AZ7015" s="2"/>
      <c r="BA7015" s="2"/>
      <c r="BB7015" s="2"/>
      <c r="BC7015" s="2"/>
      <c r="BD7015" s="2"/>
      <c r="BE7015" s="2"/>
      <c r="BF7015" s="2"/>
      <c r="BG7015" s="2"/>
      <c r="BH7015" s="2"/>
      <c r="BI7015" s="2"/>
      <c r="BJ7015" s="2"/>
      <c r="BK7015" s="2"/>
      <c r="BL7015" s="2"/>
      <c r="BM7015" s="2"/>
      <c r="BN7015" s="2"/>
      <c r="BO7015" s="2"/>
      <c r="BP7015" s="2"/>
      <c r="BQ7015" s="2"/>
      <c r="BR7015" s="2"/>
      <c r="BS7015" s="2"/>
      <c r="BT7015" s="2"/>
      <c r="BU7015" s="2"/>
      <c r="BV7015" s="2"/>
      <c r="BW7015" s="2"/>
      <c r="BX7015" s="2"/>
      <c r="BY7015" s="2"/>
    </row>
    <row r="7016" spans="38:77" s="11" customFormat="1" x14ac:dyDescent="0.3">
      <c r="AL7016" s="2"/>
      <c r="AM7016" s="2"/>
      <c r="AN7016" s="2"/>
      <c r="AO7016" s="2"/>
      <c r="AP7016" s="2"/>
      <c r="AQ7016" s="2"/>
      <c r="AR7016" s="2"/>
      <c r="AS7016" s="2"/>
      <c r="AT7016" s="2"/>
      <c r="AU7016" s="2"/>
      <c r="AV7016" s="2"/>
      <c r="AW7016" s="2"/>
      <c r="AX7016" s="2"/>
      <c r="AY7016" s="2"/>
      <c r="AZ7016" s="2"/>
      <c r="BA7016" s="2"/>
      <c r="BB7016" s="2"/>
      <c r="BC7016" s="2"/>
      <c r="BD7016" s="2"/>
      <c r="BE7016" s="2"/>
      <c r="BF7016" s="2"/>
      <c r="BG7016" s="2"/>
      <c r="BH7016" s="2"/>
      <c r="BI7016" s="2"/>
      <c r="BJ7016" s="2"/>
      <c r="BK7016" s="2"/>
      <c r="BL7016" s="2"/>
      <c r="BM7016" s="2"/>
      <c r="BN7016" s="2"/>
      <c r="BO7016" s="2"/>
      <c r="BP7016" s="2"/>
      <c r="BQ7016" s="2"/>
      <c r="BR7016" s="2"/>
      <c r="BS7016" s="2"/>
      <c r="BT7016" s="2"/>
      <c r="BU7016" s="2"/>
      <c r="BV7016" s="2"/>
      <c r="BW7016" s="2"/>
      <c r="BX7016" s="2"/>
      <c r="BY7016" s="2"/>
    </row>
    <row r="7017" spans="38:77" s="11" customFormat="1" x14ac:dyDescent="0.3">
      <c r="AL7017" s="2"/>
      <c r="AM7017" s="2"/>
      <c r="AN7017" s="2"/>
      <c r="AO7017" s="2"/>
      <c r="AP7017" s="2"/>
      <c r="AQ7017" s="2"/>
      <c r="AR7017" s="2"/>
      <c r="AS7017" s="2"/>
      <c r="AT7017" s="2"/>
      <c r="AU7017" s="2"/>
      <c r="AV7017" s="2"/>
      <c r="AW7017" s="2"/>
      <c r="AX7017" s="2"/>
      <c r="AY7017" s="2"/>
      <c r="AZ7017" s="2"/>
      <c r="BA7017" s="2"/>
      <c r="BB7017" s="2"/>
      <c r="BC7017" s="2"/>
      <c r="BD7017" s="2"/>
      <c r="BE7017" s="2"/>
      <c r="BF7017" s="2"/>
      <c r="BG7017" s="2"/>
      <c r="BH7017" s="2"/>
      <c r="BI7017" s="2"/>
      <c r="BJ7017" s="2"/>
      <c r="BK7017" s="2"/>
      <c r="BL7017" s="2"/>
      <c r="BM7017" s="2"/>
      <c r="BN7017" s="2"/>
      <c r="BO7017" s="2"/>
      <c r="BP7017" s="2"/>
      <c r="BQ7017" s="2"/>
      <c r="BR7017" s="2"/>
      <c r="BS7017" s="2"/>
      <c r="BT7017" s="2"/>
      <c r="BU7017" s="2"/>
      <c r="BV7017" s="2"/>
      <c r="BW7017" s="2"/>
      <c r="BX7017" s="2"/>
      <c r="BY7017" s="2"/>
    </row>
    <row r="7018" spans="38:77" s="11" customFormat="1" x14ac:dyDescent="0.3">
      <c r="AL7018" s="2"/>
      <c r="AM7018" s="2"/>
      <c r="AN7018" s="2"/>
      <c r="AO7018" s="2"/>
      <c r="AP7018" s="2"/>
      <c r="AQ7018" s="2"/>
      <c r="AR7018" s="2"/>
      <c r="AS7018" s="2"/>
      <c r="AT7018" s="2"/>
      <c r="AU7018" s="2"/>
      <c r="AV7018" s="2"/>
      <c r="AW7018" s="2"/>
      <c r="AX7018" s="2"/>
      <c r="AY7018" s="2"/>
      <c r="AZ7018" s="2"/>
      <c r="BA7018" s="2"/>
      <c r="BB7018" s="2"/>
      <c r="BC7018" s="2"/>
      <c r="BD7018" s="2"/>
      <c r="BE7018" s="2"/>
      <c r="BF7018" s="2"/>
      <c r="BG7018" s="2"/>
      <c r="BH7018" s="2"/>
      <c r="BI7018" s="2"/>
      <c r="BJ7018" s="2"/>
      <c r="BK7018" s="2"/>
      <c r="BL7018" s="2"/>
      <c r="BM7018" s="2"/>
      <c r="BN7018" s="2"/>
      <c r="BO7018" s="2"/>
      <c r="BP7018" s="2"/>
      <c r="BQ7018" s="2"/>
      <c r="BR7018" s="2"/>
      <c r="BS7018" s="2"/>
      <c r="BT7018" s="2"/>
      <c r="BU7018" s="2"/>
      <c r="BV7018" s="2"/>
      <c r="BW7018" s="2"/>
      <c r="BX7018" s="2"/>
      <c r="BY7018" s="2"/>
    </row>
    <row r="7019" spans="38:77" s="11" customFormat="1" x14ac:dyDescent="0.3">
      <c r="AL7019" s="2"/>
      <c r="AM7019" s="2"/>
      <c r="AN7019" s="2"/>
      <c r="AO7019" s="2"/>
      <c r="AP7019" s="2"/>
      <c r="AQ7019" s="2"/>
      <c r="AR7019" s="2"/>
      <c r="AS7019" s="2"/>
      <c r="AT7019" s="2"/>
      <c r="AU7019" s="2"/>
      <c r="AV7019" s="2"/>
      <c r="AW7019" s="2"/>
      <c r="AX7019" s="2"/>
      <c r="AY7019" s="2"/>
      <c r="AZ7019" s="2"/>
      <c r="BA7019" s="2"/>
      <c r="BB7019" s="2"/>
      <c r="BC7019" s="2"/>
      <c r="BD7019" s="2"/>
      <c r="BE7019" s="2"/>
      <c r="BF7019" s="2"/>
      <c r="BG7019" s="2"/>
      <c r="BH7019" s="2"/>
      <c r="BI7019" s="2"/>
      <c r="BJ7019" s="2"/>
      <c r="BK7019" s="2"/>
      <c r="BL7019" s="2"/>
      <c r="BM7019" s="2"/>
      <c r="BN7019" s="2"/>
      <c r="BO7019" s="2"/>
      <c r="BP7019" s="2"/>
      <c r="BQ7019" s="2"/>
      <c r="BR7019" s="2"/>
      <c r="BS7019" s="2"/>
      <c r="BT7019" s="2"/>
      <c r="BU7019" s="2"/>
      <c r="BV7019" s="2"/>
      <c r="BW7019" s="2"/>
      <c r="BX7019" s="2"/>
      <c r="BY7019" s="2"/>
    </row>
    <row r="7020" spans="38:77" s="11" customFormat="1" x14ac:dyDescent="0.3">
      <c r="AL7020" s="2"/>
      <c r="AM7020" s="2"/>
      <c r="AN7020" s="2"/>
      <c r="AO7020" s="2"/>
      <c r="AP7020" s="2"/>
      <c r="AQ7020" s="2"/>
      <c r="AR7020" s="2"/>
      <c r="AS7020" s="2"/>
      <c r="AT7020" s="2"/>
      <c r="AU7020" s="2"/>
      <c r="AV7020" s="2"/>
      <c r="AW7020" s="2"/>
      <c r="AX7020" s="2"/>
      <c r="AY7020" s="2"/>
      <c r="AZ7020" s="2"/>
      <c r="BA7020" s="2"/>
      <c r="BB7020" s="2"/>
      <c r="BC7020" s="2"/>
      <c r="BD7020" s="2"/>
      <c r="BE7020" s="2"/>
      <c r="BF7020" s="2"/>
      <c r="BG7020" s="2"/>
      <c r="BH7020" s="2"/>
      <c r="BI7020" s="2"/>
      <c r="BJ7020" s="2"/>
      <c r="BK7020" s="2"/>
      <c r="BL7020" s="2"/>
      <c r="BM7020" s="2"/>
      <c r="BN7020" s="2"/>
      <c r="BO7020" s="2"/>
      <c r="BP7020" s="2"/>
      <c r="BQ7020" s="2"/>
      <c r="BR7020" s="2"/>
      <c r="BS7020" s="2"/>
      <c r="BT7020" s="2"/>
      <c r="BU7020" s="2"/>
      <c r="BV7020" s="2"/>
      <c r="BW7020" s="2"/>
      <c r="BX7020" s="2"/>
      <c r="BY7020" s="2"/>
    </row>
    <row r="7021" spans="38:77" s="11" customFormat="1" x14ac:dyDescent="0.3">
      <c r="AL7021" s="2"/>
      <c r="AM7021" s="2"/>
      <c r="AN7021" s="2"/>
      <c r="AO7021" s="2"/>
      <c r="AP7021" s="2"/>
      <c r="AQ7021" s="2"/>
      <c r="AR7021" s="2"/>
      <c r="AS7021" s="2"/>
      <c r="AT7021" s="2"/>
      <c r="AU7021" s="2"/>
      <c r="AV7021" s="2"/>
      <c r="AW7021" s="2"/>
      <c r="AX7021" s="2"/>
      <c r="AY7021" s="2"/>
      <c r="AZ7021" s="2"/>
      <c r="BA7021" s="2"/>
      <c r="BB7021" s="2"/>
      <c r="BC7021" s="2"/>
      <c r="BD7021" s="2"/>
      <c r="BE7021" s="2"/>
      <c r="BF7021" s="2"/>
      <c r="BG7021" s="2"/>
      <c r="BH7021" s="2"/>
      <c r="BI7021" s="2"/>
      <c r="BJ7021" s="2"/>
      <c r="BK7021" s="2"/>
      <c r="BL7021" s="2"/>
      <c r="BM7021" s="2"/>
      <c r="BN7021" s="2"/>
      <c r="BO7021" s="2"/>
      <c r="BP7021" s="2"/>
      <c r="BQ7021" s="2"/>
      <c r="BR7021" s="2"/>
      <c r="BS7021" s="2"/>
      <c r="BT7021" s="2"/>
      <c r="BU7021" s="2"/>
      <c r="BV7021" s="2"/>
      <c r="BW7021" s="2"/>
      <c r="BX7021" s="2"/>
      <c r="BY7021" s="2"/>
    </row>
    <row r="7022" spans="38:77" s="11" customFormat="1" x14ac:dyDescent="0.3">
      <c r="AL7022" s="2"/>
      <c r="AM7022" s="2"/>
      <c r="AN7022" s="2"/>
      <c r="AO7022" s="2"/>
      <c r="AP7022" s="2"/>
      <c r="AQ7022" s="2"/>
      <c r="AR7022" s="2"/>
      <c r="AS7022" s="2"/>
      <c r="AT7022" s="2"/>
      <c r="AU7022" s="2"/>
      <c r="AV7022" s="2"/>
      <c r="AW7022" s="2"/>
      <c r="AX7022" s="2"/>
      <c r="AY7022" s="2"/>
      <c r="AZ7022" s="2"/>
      <c r="BA7022" s="2"/>
      <c r="BB7022" s="2"/>
      <c r="BC7022" s="2"/>
      <c r="BD7022" s="2"/>
      <c r="BE7022" s="2"/>
      <c r="BF7022" s="2"/>
      <c r="BG7022" s="2"/>
      <c r="BH7022" s="2"/>
      <c r="BI7022" s="2"/>
      <c r="BJ7022" s="2"/>
      <c r="BK7022" s="2"/>
      <c r="BL7022" s="2"/>
      <c r="BM7022" s="2"/>
      <c r="BN7022" s="2"/>
      <c r="BO7022" s="2"/>
      <c r="BP7022" s="2"/>
      <c r="BQ7022" s="2"/>
      <c r="BR7022" s="2"/>
      <c r="BS7022" s="2"/>
      <c r="BT7022" s="2"/>
      <c r="BU7022" s="2"/>
      <c r="BV7022" s="2"/>
      <c r="BW7022" s="2"/>
      <c r="BX7022" s="2"/>
      <c r="BY7022" s="2"/>
    </row>
    <row r="7023" spans="38:77" s="11" customFormat="1" x14ac:dyDescent="0.3">
      <c r="AL7023" s="2"/>
      <c r="AM7023" s="2"/>
      <c r="AN7023" s="2"/>
      <c r="AO7023" s="2"/>
      <c r="AP7023" s="2"/>
      <c r="AQ7023" s="2"/>
      <c r="AR7023" s="2"/>
      <c r="AS7023" s="2"/>
      <c r="AT7023" s="2"/>
      <c r="AU7023" s="2"/>
      <c r="AV7023" s="2"/>
      <c r="AW7023" s="2"/>
      <c r="AX7023" s="2"/>
      <c r="AY7023" s="2"/>
      <c r="AZ7023" s="2"/>
      <c r="BA7023" s="2"/>
      <c r="BB7023" s="2"/>
      <c r="BC7023" s="2"/>
      <c r="BD7023" s="2"/>
      <c r="BE7023" s="2"/>
      <c r="BF7023" s="2"/>
      <c r="BG7023" s="2"/>
      <c r="BH7023" s="2"/>
      <c r="BI7023" s="2"/>
      <c r="BJ7023" s="2"/>
      <c r="BK7023" s="2"/>
      <c r="BL7023" s="2"/>
      <c r="BM7023" s="2"/>
      <c r="BN7023" s="2"/>
      <c r="BO7023" s="2"/>
      <c r="BP7023" s="2"/>
      <c r="BQ7023" s="2"/>
      <c r="BR7023" s="2"/>
      <c r="BS7023" s="2"/>
      <c r="BT7023" s="2"/>
      <c r="BU7023" s="2"/>
      <c r="BV7023" s="2"/>
      <c r="BW7023" s="2"/>
      <c r="BX7023" s="2"/>
      <c r="BY7023" s="2"/>
    </row>
    <row r="7024" spans="38:77" s="11" customFormat="1" x14ac:dyDescent="0.3">
      <c r="AL7024" s="2"/>
      <c r="AM7024" s="2"/>
      <c r="AN7024" s="2"/>
      <c r="AO7024" s="2"/>
      <c r="AP7024" s="2"/>
      <c r="AQ7024" s="2"/>
      <c r="AR7024" s="2"/>
      <c r="AS7024" s="2"/>
      <c r="AT7024" s="2"/>
      <c r="AU7024" s="2"/>
      <c r="AV7024" s="2"/>
      <c r="AW7024" s="2"/>
      <c r="AX7024" s="2"/>
      <c r="AY7024" s="2"/>
      <c r="AZ7024" s="2"/>
      <c r="BA7024" s="2"/>
      <c r="BB7024" s="2"/>
      <c r="BC7024" s="2"/>
      <c r="BD7024" s="2"/>
      <c r="BE7024" s="2"/>
      <c r="BF7024" s="2"/>
      <c r="BG7024" s="2"/>
      <c r="BH7024" s="2"/>
      <c r="BI7024" s="2"/>
      <c r="BJ7024" s="2"/>
      <c r="BK7024" s="2"/>
      <c r="BL7024" s="2"/>
      <c r="BM7024" s="2"/>
      <c r="BN7024" s="2"/>
      <c r="BO7024" s="2"/>
      <c r="BP7024" s="2"/>
      <c r="BQ7024" s="2"/>
      <c r="BR7024" s="2"/>
      <c r="BS7024" s="2"/>
      <c r="BT7024" s="2"/>
      <c r="BU7024" s="2"/>
      <c r="BV7024" s="2"/>
      <c r="BW7024" s="2"/>
      <c r="BX7024" s="2"/>
      <c r="BY7024" s="2"/>
    </row>
    <row r="7025" spans="38:77" s="11" customFormat="1" x14ac:dyDescent="0.3">
      <c r="AL7025" s="2"/>
      <c r="AM7025" s="2"/>
      <c r="AN7025" s="2"/>
      <c r="AO7025" s="2"/>
      <c r="AP7025" s="2"/>
      <c r="AQ7025" s="2"/>
      <c r="AR7025" s="2"/>
      <c r="AS7025" s="2"/>
      <c r="AT7025" s="2"/>
      <c r="AU7025" s="2"/>
      <c r="AV7025" s="2"/>
      <c r="AW7025" s="2"/>
      <c r="AX7025" s="2"/>
      <c r="AY7025" s="2"/>
      <c r="AZ7025" s="2"/>
      <c r="BA7025" s="2"/>
      <c r="BB7025" s="2"/>
      <c r="BC7025" s="2"/>
      <c r="BD7025" s="2"/>
      <c r="BE7025" s="2"/>
      <c r="BF7025" s="2"/>
      <c r="BG7025" s="2"/>
      <c r="BH7025" s="2"/>
      <c r="BI7025" s="2"/>
      <c r="BJ7025" s="2"/>
      <c r="BK7025" s="2"/>
      <c r="BL7025" s="2"/>
      <c r="BM7025" s="2"/>
      <c r="BN7025" s="2"/>
      <c r="BO7025" s="2"/>
      <c r="BP7025" s="2"/>
      <c r="BQ7025" s="2"/>
      <c r="BR7025" s="2"/>
      <c r="BS7025" s="2"/>
      <c r="BT7025" s="2"/>
      <c r="BU7025" s="2"/>
      <c r="BV7025" s="2"/>
      <c r="BW7025" s="2"/>
      <c r="BX7025" s="2"/>
      <c r="BY7025" s="2"/>
    </row>
    <row r="7026" spans="38:77" s="11" customFormat="1" x14ac:dyDescent="0.3">
      <c r="AL7026" s="2"/>
      <c r="AM7026" s="2"/>
      <c r="AN7026" s="2"/>
      <c r="AO7026" s="2"/>
      <c r="AP7026" s="2"/>
      <c r="AQ7026" s="2"/>
      <c r="AR7026" s="2"/>
      <c r="AS7026" s="2"/>
      <c r="AT7026" s="2"/>
      <c r="AU7026" s="2"/>
      <c r="AV7026" s="2"/>
      <c r="AW7026" s="2"/>
      <c r="AX7026" s="2"/>
      <c r="AY7026" s="2"/>
      <c r="AZ7026" s="2"/>
      <c r="BA7026" s="2"/>
      <c r="BB7026" s="2"/>
      <c r="BC7026" s="2"/>
      <c r="BD7026" s="2"/>
      <c r="BE7026" s="2"/>
      <c r="BF7026" s="2"/>
      <c r="BG7026" s="2"/>
      <c r="BH7026" s="2"/>
      <c r="BI7026" s="2"/>
      <c r="BJ7026" s="2"/>
      <c r="BK7026" s="2"/>
      <c r="BL7026" s="2"/>
      <c r="BM7026" s="2"/>
      <c r="BN7026" s="2"/>
      <c r="BO7026" s="2"/>
      <c r="BP7026" s="2"/>
      <c r="BQ7026" s="2"/>
      <c r="BR7026" s="2"/>
      <c r="BS7026" s="2"/>
      <c r="BT7026" s="2"/>
      <c r="BU7026" s="2"/>
      <c r="BV7026" s="2"/>
      <c r="BW7026" s="2"/>
      <c r="BX7026" s="2"/>
      <c r="BY7026" s="2"/>
    </row>
    <row r="7027" spans="38:77" s="11" customFormat="1" x14ac:dyDescent="0.3">
      <c r="AL7027" s="2"/>
      <c r="AM7027" s="2"/>
      <c r="AN7027" s="2"/>
      <c r="AO7027" s="2"/>
      <c r="AP7027" s="2"/>
      <c r="AQ7027" s="2"/>
      <c r="AR7027" s="2"/>
      <c r="AS7027" s="2"/>
      <c r="AT7027" s="2"/>
      <c r="AU7027" s="2"/>
      <c r="AV7027" s="2"/>
      <c r="AW7027" s="2"/>
      <c r="AX7027" s="2"/>
      <c r="AY7027" s="2"/>
      <c r="AZ7027" s="2"/>
      <c r="BA7027" s="2"/>
      <c r="BB7027" s="2"/>
      <c r="BC7027" s="2"/>
      <c r="BD7027" s="2"/>
      <c r="BE7027" s="2"/>
      <c r="BF7027" s="2"/>
      <c r="BG7027" s="2"/>
      <c r="BH7027" s="2"/>
      <c r="BI7027" s="2"/>
      <c r="BJ7027" s="2"/>
      <c r="BK7027" s="2"/>
      <c r="BL7027" s="2"/>
      <c r="BM7027" s="2"/>
      <c r="BN7027" s="2"/>
      <c r="BO7027" s="2"/>
      <c r="BP7027" s="2"/>
      <c r="BQ7027" s="2"/>
      <c r="BR7027" s="2"/>
      <c r="BS7027" s="2"/>
      <c r="BT7027" s="2"/>
      <c r="BU7027" s="2"/>
      <c r="BV7027" s="2"/>
      <c r="BW7027" s="2"/>
      <c r="BX7027" s="2"/>
      <c r="BY7027" s="2"/>
    </row>
    <row r="7028" spans="38:77" s="11" customFormat="1" x14ac:dyDescent="0.3">
      <c r="AL7028" s="2"/>
      <c r="AM7028" s="2"/>
      <c r="AN7028" s="2"/>
      <c r="AO7028" s="2"/>
      <c r="AP7028" s="2"/>
      <c r="AQ7028" s="2"/>
      <c r="AR7028" s="2"/>
      <c r="AS7028" s="2"/>
      <c r="AT7028" s="2"/>
      <c r="AU7028" s="2"/>
      <c r="AV7028" s="2"/>
      <c r="AW7028" s="2"/>
      <c r="AX7028" s="2"/>
      <c r="AY7028" s="2"/>
      <c r="AZ7028" s="2"/>
      <c r="BA7028" s="2"/>
      <c r="BB7028" s="2"/>
      <c r="BC7028" s="2"/>
      <c r="BD7028" s="2"/>
      <c r="BE7028" s="2"/>
      <c r="BF7028" s="2"/>
      <c r="BG7028" s="2"/>
      <c r="BH7028" s="2"/>
      <c r="BI7028" s="2"/>
      <c r="BJ7028" s="2"/>
      <c r="BK7028" s="2"/>
      <c r="BL7028" s="2"/>
      <c r="BM7028" s="2"/>
      <c r="BN7028" s="2"/>
      <c r="BO7028" s="2"/>
      <c r="BP7028" s="2"/>
      <c r="BQ7028" s="2"/>
      <c r="BR7028" s="2"/>
      <c r="BS7028" s="2"/>
      <c r="BT7028" s="2"/>
      <c r="BU7028" s="2"/>
      <c r="BV7028" s="2"/>
      <c r="BW7028" s="2"/>
      <c r="BX7028" s="2"/>
      <c r="BY7028" s="2"/>
    </row>
    <row r="7029" spans="38:77" s="11" customFormat="1" x14ac:dyDescent="0.3">
      <c r="AL7029" s="2"/>
      <c r="AM7029" s="2"/>
      <c r="AN7029" s="2"/>
      <c r="AO7029" s="2"/>
      <c r="AP7029" s="2"/>
      <c r="AQ7029" s="2"/>
      <c r="AR7029" s="2"/>
      <c r="AS7029" s="2"/>
      <c r="AT7029" s="2"/>
      <c r="AU7029" s="2"/>
      <c r="AV7029" s="2"/>
      <c r="AW7029" s="2"/>
      <c r="AX7029" s="2"/>
      <c r="AY7029" s="2"/>
      <c r="AZ7029" s="2"/>
      <c r="BA7029" s="2"/>
      <c r="BB7029" s="2"/>
      <c r="BC7029" s="2"/>
      <c r="BD7029" s="2"/>
      <c r="BE7029" s="2"/>
      <c r="BF7029" s="2"/>
      <c r="BG7029" s="2"/>
      <c r="BH7029" s="2"/>
      <c r="BI7029" s="2"/>
      <c r="BJ7029" s="2"/>
      <c r="BK7029" s="2"/>
      <c r="BL7029" s="2"/>
      <c r="BM7029" s="2"/>
      <c r="BN7029" s="2"/>
      <c r="BO7029" s="2"/>
      <c r="BP7029" s="2"/>
      <c r="BQ7029" s="2"/>
      <c r="BR7029" s="2"/>
      <c r="BS7029" s="2"/>
      <c r="BT7029" s="2"/>
      <c r="BU7029" s="2"/>
      <c r="BV7029" s="2"/>
      <c r="BW7029" s="2"/>
      <c r="BX7029" s="2"/>
      <c r="BY7029" s="2"/>
    </row>
    <row r="7030" spans="38:77" s="11" customFormat="1" x14ac:dyDescent="0.3">
      <c r="AL7030" s="2"/>
      <c r="AM7030" s="2"/>
      <c r="AN7030" s="2"/>
      <c r="AO7030" s="2"/>
      <c r="AP7030" s="2"/>
      <c r="AQ7030" s="2"/>
      <c r="AR7030" s="2"/>
      <c r="AS7030" s="2"/>
      <c r="AT7030" s="2"/>
      <c r="AU7030" s="2"/>
      <c r="AV7030" s="2"/>
      <c r="AW7030" s="2"/>
      <c r="AX7030" s="2"/>
      <c r="AY7030" s="2"/>
      <c r="AZ7030" s="2"/>
      <c r="BA7030" s="2"/>
      <c r="BB7030" s="2"/>
      <c r="BC7030" s="2"/>
      <c r="BD7030" s="2"/>
      <c r="BE7030" s="2"/>
      <c r="BF7030" s="2"/>
      <c r="BG7030" s="2"/>
      <c r="BH7030" s="2"/>
      <c r="BI7030" s="2"/>
      <c r="BJ7030" s="2"/>
      <c r="BK7030" s="2"/>
      <c r="BL7030" s="2"/>
      <c r="BM7030" s="2"/>
      <c r="BN7030" s="2"/>
      <c r="BO7030" s="2"/>
      <c r="BP7030" s="2"/>
      <c r="BQ7030" s="2"/>
      <c r="BR7030" s="2"/>
      <c r="BS7030" s="2"/>
      <c r="BT7030" s="2"/>
      <c r="BU7030" s="2"/>
      <c r="BV7030" s="2"/>
      <c r="BW7030" s="2"/>
      <c r="BX7030" s="2"/>
      <c r="BY7030" s="2"/>
    </row>
    <row r="7031" spans="38:77" s="11" customFormat="1" x14ac:dyDescent="0.3">
      <c r="AL7031" s="2"/>
      <c r="AM7031" s="2"/>
      <c r="AN7031" s="2"/>
      <c r="AO7031" s="2"/>
      <c r="AP7031" s="2"/>
      <c r="AQ7031" s="2"/>
      <c r="AR7031" s="2"/>
      <c r="AS7031" s="2"/>
      <c r="AT7031" s="2"/>
      <c r="AU7031" s="2"/>
      <c r="AV7031" s="2"/>
      <c r="AW7031" s="2"/>
      <c r="AX7031" s="2"/>
      <c r="AY7031" s="2"/>
      <c r="AZ7031" s="2"/>
      <c r="BA7031" s="2"/>
      <c r="BB7031" s="2"/>
      <c r="BC7031" s="2"/>
      <c r="BD7031" s="2"/>
      <c r="BE7031" s="2"/>
      <c r="BF7031" s="2"/>
      <c r="BG7031" s="2"/>
      <c r="BH7031" s="2"/>
      <c r="BI7031" s="2"/>
      <c r="BJ7031" s="2"/>
      <c r="BK7031" s="2"/>
      <c r="BL7031" s="2"/>
      <c r="BM7031" s="2"/>
      <c r="BN7031" s="2"/>
      <c r="BO7031" s="2"/>
      <c r="BP7031" s="2"/>
      <c r="BQ7031" s="2"/>
      <c r="BR7031" s="2"/>
      <c r="BS7031" s="2"/>
      <c r="BT7031" s="2"/>
      <c r="BU7031" s="2"/>
      <c r="BV7031" s="2"/>
      <c r="BW7031" s="2"/>
      <c r="BX7031" s="2"/>
      <c r="BY7031" s="2"/>
    </row>
    <row r="7032" spans="38:77" s="11" customFormat="1" x14ac:dyDescent="0.3">
      <c r="AL7032" s="2"/>
      <c r="AM7032" s="2"/>
      <c r="AN7032" s="2"/>
      <c r="AO7032" s="2"/>
      <c r="AP7032" s="2"/>
      <c r="AQ7032" s="2"/>
      <c r="AR7032" s="2"/>
      <c r="AS7032" s="2"/>
      <c r="AT7032" s="2"/>
      <c r="AU7032" s="2"/>
      <c r="AV7032" s="2"/>
      <c r="AW7032" s="2"/>
      <c r="AX7032" s="2"/>
      <c r="AY7032" s="2"/>
      <c r="AZ7032" s="2"/>
      <c r="BA7032" s="2"/>
      <c r="BB7032" s="2"/>
      <c r="BC7032" s="2"/>
      <c r="BD7032" s="2"/>
      <c r="BE7032" s="2"/>
      <c r="BF7032" s="2"/>
      <c r="BG7032" s="2"/>
      <c r="BH7032" s="2"/>
      <c r="BI7032" s="2"/>
      <c r="BJ7032" s="2"/>
      <c r="BK7032" s="2"/>
      <c r="BL7032" s="2"/>
      <c r="BM7032" s="2"/>
      <c r="BN7032" s="2"/>
      <c r="BO7032" s="2"/>
      <c r="BP7032" s="2"/>
      <c r="BQ7032" s="2"/>
      <c r="BR7032" s="2"/>
      <c r="BS7032" s="2"/>
      <c r="BT7032" s="2"/>
      <c r="BU7032" s="2"/>
      <c r="BV7032" s="2"/>
      <c r="BW7032" s="2"/>
      <c r="BX7032" s="2"/>
      <c r="BY7032" s="2"/>
    </row>
    <row r="7033" spans="38:77" s="11" customFormat="1" x14ac:dyDescent="0.3">
      <c r="AL7033" s="2"/>
      <c r="AM7033" s="2"/>
      <c r="AN7033" s="2"/>
      <c r="AO7033" s="2"/>
      <c r="AP7033" s="2"/>
      <c r="AQ7033" s="2"/>
      <c r="AR7033" s="2"/>
      <c r="AS7033" s="2"/>
      <c r="AT7033" s="2"/>
      <c r="AU7033" s="2"/>
      <c r="AV7033" s="2"/>
      <c r="AW7033" s="2"/>
      <c r="AX7033" s="2"/>
      <c r="AY7033" s="2"/>
      <c r="AZ7033" s="2"/>
      <c r="BA7033" s="2"/>
      <c r="BB7033" s="2"/>
      <c r="BC7033" s="2"/>
      <c r="BD7033" s="2"/>
      <c r="BE7033" s="2"/>
      <c r="BF7033" s="2"/>
      <c r="BG7033" s="2"/>
      <c r="BH7033" s="2"/>
      <c r="BI7033" s="2"/>
      <c r="BJ7033" s="2"/>
      <c r="BK7033" s="2"/>
      <c r="BL7033" s="2"/>
      <c r="BM7033" s="2"/>
      <c r="BN7033" s="2"/>
      <c r="BO7033" s="2"/>
      <c r="BP7033" s="2"/>
      <c r="BQ7033" s="2"/>
      <c r="BR7033" s="2"/>
      <c r="BS7033" s="2"/>
      <c r="BT7033" s="2"/>
      <c r="BU7033" s="2"/>
      <c r="BV7033" s="2"/>
      <c r="BW7033" s="2"/>
      <c r="BX7033" s="2"/>
      <c r="BY7033" s="2"/>
    </row>
    <row r="7034" spans="38:77" s="11" customFormat="1" x14ac:dyDescent="0.3">
      <c r="AL7034" s="2"/>
      <c r="AM7034" s="2"/>
      <c r="AN7034" s="2"/>
      <c r="AO7034" s="2"/>
      <c r="AP7034" s="2"/>
      <c r="AQ7034" s="2"/>
      <c r="AR7034" s="2"/>
      <c r="AS7034" s="2"/>
      <c r="AT7034" s="2"/>
      <c r="AU7034" s="2"/>
      <c r="AV7034" s="2"/>
      <c r="AW7034" s="2"/>
      <c r="AX7034" s="2"/>
      <c r="AY7034" s="2"/>
      <c r="AZ7034" s="2"/>
      <c r="BA7034" s="2"/>
      <c r="BB7034" s="2"/>
      <c r="BC7034" s="2"/>
      <c r="BD7034" s="2"/>
      <c r="BE7034" s="2"/>
      <c r="BF7034" s="2"/>
      <c r="BG7034" s="2"/>
      <c r="BH7034" s="2"/>
      <c r="BI7034" s="2"/>
      <c r="BJ7034" s="2"/>
      <c r="BK7034" s="2"/>
      <c r="BL7034" s="2"/>
      <c r="BM7034" s="2"/>
      <c r="BN7034" s="2"/>
      <c r="BO7034" s="2"/>
      <c r="BP7034" s="2"/>
      <c r="BQ7034" s="2"/>
      <c r="BR7034" s="2"/>
      <c r="BS7034" s="2"/>
      <c r="BT7034" s="2"/>
      <c r="BU7034" s="2"/>
      <c r="BV7034" s="2"/>
      <c r="BW7034" s="2"/>
      <c r="BX7034" s="2"/>
      <c r="BY7034" s="2"/>
    </row>
    <row r="7035" spans="38:77" s="11" customFormat="1" x14ac:dyDescent="0.3">
      <c r="AL7035" s="2"/>
      <c r="AM7035" s="2"/>
      <c r="AN7035" s="2"/>
      <c r="AO7035" s="2"/>
      <c r="AP7035" s="2"/>
      <c r="AQ7035" s="2"/>
      <c r="AR7035" s="2"/>
      <c r="AS7035" s="2"/>
      <c r="AT7035" s="2"/>
      <c r="AU7035" s="2"/>
      <c r="AV7035" s="2"/>
      <c r="AW7035" s="2"/>
      <c r="AX7035" s="2"/>
      <c r="AY7035" s="2"/>
      <c r="AZ7035" s="2"/>
      <c r="BA7035" s="2"/>
      <c r="BB7035" s="2"/>
      <c r="BC7035" s="2"/>
      <c r="BD7035" s="2"/>
      <c r="BE7035" s="2"/>
      <c r="BF7035" s="2"/>
      <c r="BG7035" s="2"/>
      <c r="BH7035" s="2"/>
      <c r="BI7035" s="2"/>
      <c r="BJ7035" s="2"/>
      <c r="BK7035" s="2"/>
      <c r="BL7035" s="2"/>
      <c r="BM7035" s="2"/>
      <c r="BN7035" s="2"/>
      <c r="BO7035" s="2"/>
      <c r="BP7035" s="2"/>
      <c r="BQ7035" s="2"/>
      <c r="BR7035" s="2"/>
      <c r="BS7035" s="2"/>
      <c r="BT7035" s="2"/>
      <c r="BU7035" s="2"/>
      <c r="BV7035" s="2"/>
      <c r="BW7035" s="2"/>
      <c r="BX7035" s="2"/>
      <c r="BY7035" s="2"/>
    </row>
    <row r="7036" spans="38:77" s="11" customFormat="1" x14ac:dyDescent="0.3">
      <c r="AL7036" s="2"/>
      <c r="AM7036" s="2"/>
      <c r="AN7036" s="2"/>
      <c r="AO7036" s="2"/>
      <c r="AP7036" s="2"/>
      <c r="AQ7036" s="2"/>
      <c r="AR7036" s="2"/>
      <c r="AS7036" s="2"/>
      <c r="AT7036" s="2"/>
      <c r="AU7036" s="2"/>
      <c r="AV7036" s="2"/>
      <c r="AW7036" s="2"/>
      <c r="AX7036" s="2"/>
      <c r="AY7036" s="2"/>
      <c r="AZ7036" s="2"/>
      <c r="BA7036" s="2"/>
      <c r="BB7036" s="2"/>
      <c r="BC7036" s="2"/>
      <c r="BD7036" s="2"/>
      <c r="BE7036" s="2"/>
      <c r="BF7036" s="2"/>
      <c r="BG7036" s="2"/>
      <c r="BH7036" s="2"/>
      <c r="BI7036" s="2"/>
      <c r="BJ7036" s="2"/>
      <c r="BK7036" s="2"/>
      <c r="BL7036" s="2"/>
      <c r="BM7036" s="2"/>
      <c r="BN7036" s="2"/>
      <c r="BO7036" s="2"/>
      <c r="BP7036" s="2"/>
      <c r="BQ7036" s="2"/>
      <c r="BR7036" s="2"/>
      <c r="BS7036" s="2"/>
      <c r="BT7036" s="2"/>
      <c r="BU7036" s="2"/>
      <c r="BV7036" s="2"/>
      <c r="BW7036" s="2"/>
      <c r="BX7036" s="2"/>
      <c r="BY7036" s="2"/>
    </row>
    <row r="7037" spans="38:77" s="11" customFormat="1" x14ac:dyDescent="0.3">
      <c r="AL7037" s="2"/>
      <c r="AM7037" s="2"/>
      <c r="AN7037" s="2"/>
      <c r="AO7037" s="2"/>
      <c r="AP7037" s="2"/>
      <c r="AQ7037" s="2"/>
      <c r="AR7037" s="2"/>
      <c r="AS7037" s="2"/>
      <c r="AT7037" s="2"/>
      <c r="AU7037" s="2"/>
      <c r="AV7037" s="2"/>
      <c r="AW7037" s="2"/>
      <c r="AX7037" s="2"/>
      <c r="AY7037" s="2"/>
      <c r="AZ7037" s="2"/>
      <c r="BA7037" s="2"/>
      <c r="BB7037" s="2"/>
      <c r="BC7037" s="2"/>
      <c r="BD7037" s="2"/>
      <c r="BE7037" s="2"/>
      <c r="BF7037" s="2"/>
      <c r="BG7037" s="2"/>
      <c r="BH7037" s="2"/>
      <c r="BI7037" s="2"/>
      <c r="BJ7037" s="2"/>
      <c r="BK7037" s="2"/>
      <c r="BL7037" s="2"/>
      <c r="BM7037" s="2"/>
      <c r="BN7037" s="2"/>
      <c r="BO7037" s="2"/>
      <c r="BP7037" s="2"/>
      <c r="BQ7037" s="2"/>
      <c r="BR7037" s="2"/>
      <c r="BS7037" s="2"/>
      <c r="BT7037" s="2"/>
      <c r="BU7037" s="2"/>
      <c r="BV7037" s="2"/>
      <c r="BW7037" s="2"/>
      <c r="BX7037" s="2"/>
      <c r="BY7037" s="2"/>
    </row>
    <row r="7038" spans="38:77" s="11" customFormat="1" x14ac:dyDescent="0.3">
      <c r="AL7038" s="2"/>
      <c r="AM7038" s="2"/>
      <c r="AN7038" s="2"/>
      <c r="AO7038" s="2"/>
      <c r="AP7038" s="2"/>
      <c r="AQ7038" s="2"/>
      <c r="AR7038" s="2"/>
      <c r="AS7038" s="2"/>
      <c r="AT7038" s="2"/>
      <c r="AU7038" s="2"/>
      <c r="AV7038" s="2"/>
      <c r="AW7038" s="2"/>
      <c r="AX7038" s="2"/>
      <c r="AY7038" s="2"/>
      <c r="AZ7038" s="2"/>
      <c r="BA7038" s="2"/>
      <c r="BB7038" s="2"/>
      <c r="BC7038" s="2"/>
      <c r="BD7038" s="2"/>
      <c r="BE7038" s="2"/>
      <c r="BF7038" s="2"/>
      <c r="BG7038" s="2"/>
      <c r="BH7038" s="2"/>
      <c r="BI7038" s="2"/>
      <c r="BJ7038" s="2"/>
      <c r="BK7038" s="2"/>
      <c r="BL7038" s="2"/>
      <c r="BM7038" s="2"/>
      <c r="BN7038" s="2"/>
      <c r="BO7038" s="2"/>
      <c r="BP7038" s="2"/>
      <c r="BQ7038" s="2"/>
      <c r="BR7038" s="2"/>
      <c r="BS7038" s="2"/>
      <c r="BT7038" s="2"/>
      <c r="BU7038" s="2"/>
      <c r="BV7038" s="2"/>
      <c r="BW7038" s="2"/>
      <c r="BX7038" s="2"/>
      <c r="BY7038" s="2"/>
    </row>
    <row r="7039" spans="38:77" s="11" customFormat="1" x14ac:dyDescent="0.3">
      <c r="AL7039" s="2"/>
      <c r="AM7039" s="2"/>
      <c r="AN7039" s="2"/>
      <c r="AO7039" s="2"/>
      <c r="AP7039" s="2"/>
      <c r="AQ7039" s="2"/>
      <c r="AR7039" s="2"/>
      <c r="AS7039" s="2"/>
      <c r="AT7039" s="2"/>
      <c r="AU7039" s="2"/>
      <c r="AV7039" s="2"/>
      <c r="AW7039" s="2"/>
      <c r="AX7039" s="2"/>
      <c r="AY7039" s="2"/>
      <c r="AZ7039" s="2"/>
      <c r="BA7039" s="2"/>
      <c r="BB7039" s="2"/>
      <c r="BC7039" s="2"/>
      <c r="BD7039" s="2"/>
      <c r="BE7039" s="2"/>
      <c r="BF7039" s="2"/>
      <c r="BG7039" s="2"/>
      <c r="BH7039" s="2"/>
      <c r="BI7039" s="2"/>
      <c r="BJ7039" s="2"/>
      <c r="BK7039" s="2"/>
      <c r="BL7039" s="2"/>
      <c r="BM7039" s="2"/>
      <c r="BN7039" s="2"/>
      <c r="BO7039" s="2"/>
      <c r="BP7039" s="2"/>
      <c r="BQ7039" s="2"/>
      <c r="BR7039" s="2"/>
      <c r="BS7039" s="2"/>
      <c r="BT7039" s="2"/>
      <c r="BU7039" s="2"/>
      <c r="BV7039" s="2"/>
      <c r="BW7039" s="2"/>
      <c r="BX7039" s="2"/>
      <c r="BY7039" s="2"/>
    </row>
    <row r="7040" spans="38:77" s="11" customFormat="1" x14ac:dyDescent="0.3">
      <c r="AL7040" s="2"/>
      <c r="AM7040" s="2"/>
      <c r="AN7040" s="2"/>
      <c r="AO7040" s="2"/>
      <c r="AP7040" s="2"/>
      <c r="AQ7040" s="2"/>
      <c r="AR7040" s="2"/>
      <c r="AS7040" s="2"/>
      <c r="AT7040" s="2"/>
      <c r="AU7040" s="2"/>
      <c r="AV7040" s="2"/>
      <c r="AW7040" s="2"/>
      <c r="AX7040" s="2"/>
      <c r="AY7040" s="2"/>
      <c r="AZ7040" s="2"/>
      <c r="BA7040" s="2"/>
      <c r="BB7040" s="2"/>
      <c r="BC7040" s="2"/>
      <c r="BD7040" s="2"/>
      <c r="BE7040" s="2"/>
      <c r="BF7040" s="2"/>
      <c r="BG7040" s="2"/>
      <c r="BH7040" s="2"/>
      <c r="BI7040" s="2"/>
      <c r="BJ7040" s="2"/>
      <c r="BK7040" s="2"/>
      <c r="BL7040" s="2"/>
      <c r="BM7040" s="2"/>
      <c r="BN7040" s="2"/>
      <c r="BO7040" s="2"/>
      <c r="BP7040" s="2"/>
      <c r="BQ7040" s="2"/>
      <c r="BR7040" s="2"/>
      <c r="BS7040" s="2"/>
      <c r="BT7040" s="2"/>
      <c r="BU7040" s="2"/>
      <c r="BV7040" s="2"/>
      <c r="BW7040" s="2"/>
      <c r="BX7040" s="2"/>
      <c r="BY7040" s="2"/>
    </row>
    <row r="7041" spans="38:77" s="11" customFormat="1" x14ac:dyDescent="0.3">
      <c r="AL7041" s="2"/>
      <c r="AM7041" s="2"/>
      <c r="AN7041" s="2"/>
      <c r="AO7041" s="2"/>
      <c r="AP7041" s="2"/>
      <c r="AQ7041" s="2"/>
      <c r="AR7041" s="2"/>
      <c r="AS7041" s="2"/>
      <c r="AT7041" s="2"/>
      <c r="AU7041" s="2"/>
      <c r="AV7041" s="2"/>
      <c r="AW7041" s="2"/>
      <c r="AX7041" s="2"/>
      <c r="AY7041" s="2"/>
      <c r="AZ7041" s="2"/>
      <c r="BA7041" s="2"/>
      <c r="BB7041" s="2"/>
      <c r="BC7041" s="2"/>
      <c r="BD7041" s="2"/>
      <c r="BE7041" s="2"/>
      <c r="BF7041" s="2"/>
      <c r="BG7041" s="2"/>
      <c r="BH7041" s="2"/>
      <c r="BI7041" s="2"/>
      <c r="BJ7041" s="2"/>
      <c r="BK7041" s="2"/>
      <c r="BL7041" s="2"/>
      <c r="BM7041" s="2"/>
      <c r="BN7041" s="2"/>
      <c r="BO7041" s="2"/>
      <c r="BP7041" s="2"/>
      <c r="BQ7041" s="2"/>
      <c r="BR7041" s="2"/>
      <c r="BS7041" s="2"/>
      <c r="BT7041" s="2"/>
      <c r="BU7041" s="2"/>
      <c r="BV7041" s="2"/>
      <c r="BW7041" s="2"/>
      <c r="BX7041" s="2"/>
      <c r="BY7041" s="2"/>
    </row>
    <row r="7042" spans="38:77" s="11" customFormat="1" x14ac:dyDescent="0.3">
      <c r="AL7042" s="2"/>
      <c r="AM7042" s="2"/>
      <c r="AN7042" s="2"/>
      <c r="AO7042" s="2"/>
      <c r="AP7042" s="2"/>
      <c r="AQ7042" s="2"/>
      <c r="AR7042" s="2"/>
      <c r="AS7042" s="2"/>
      <c r="AT7042" s="2"/>
      <c r="AU7042" s="2"/>
      <c r="AV7042" s="2"/>
      <c r="AW7042" s="2"/>
      <c r="AX7042" s="2"/>
      <c r="AY7042" s="2"/>
      <c r="AZ7042" s="2"/>
      <c r="BA7042" s="2"/>
      <c r="BB7042" s="2"/>
      <c r="BC7042" s="2"/>
      <c r="BD7042" s="2"/>
      <c r="BE7042" s="2"/>
      <c r="BF7042" s="2"/>
      <c r="BG7042" s="2"/>
      <c r="BH7042" s="2"/>
      <c r="BI7042" s="2"/>
      <c r="BJ7042" s="2"/>
      <c r="BK7042" s="2"/>
      <c r="BL7042" s="2"/>
      <c r="BM7042" s="2"/>
      <c r="BN7042" s="2"/>
      <c r="BO7042" s="2"/>
      <c r="BP7042" s="2"/>
      <c r="BQ7042" s="2"/>
      <c r="BR7042" s="2"/>
      <c r="BS7042" s="2"/>
      <c r="BT7042" s="2"/>
      <c r="BU7042" s="2"/>
      <c r="BV7042" s="2"/>
      <c r="BW7042" s="2"/>
      <c r="BX7042" s="2"/>
      <c r="BY7042" s="2"/>
    </row>
    <row r="7043" spans="38:77" s="11" customFormat="1" x14ac:dyDescent="0.3">
      <c r="AL7043" s="2"/>
      <c r="AM7043" s="2"/>
      <c r="AN7043" s="2"/>
      <c r="AO7043" s="2"/>
      <c r="AP7043" s="2"/>
      <c r="AQ7043" s="2"/>
      <c r="AR7043" s="2"/>
      <c r="AS7043" s="2"/>
      <c r="AT7043" s="2"/>
      <c r="AU7043" s="2"/>
      <c r="AV7043" s="2"/>
      <c r="AW7043" s="2"/>
      <c r="AX7043" s="2"/>
      <c r="AY7043" s="2"/>
      <c r="AZ7043" s="2"/>
      <c r="BA7043" s="2"/>
      <c r="BB7043" s="2"/>
      <c r="BC7043" s="2"/>
      <c r="BD7043" s="2"/>
      <c r="BE7043" s="2"/>
      <c r="BF7043" s="2"/>
      <c r="BG7043" s="2"/>
      <c r="BH7043" s="2"/>
      <c r="BI7043" s="2"/>
      <c r="BJ7043" s="2"/>
      <c r="BK7043" s="2"/>
      <c r="BL7043" s="2"/>
      <c r="BM7043" s="2"/>
      <c r="BN7043" s="2"/>
      <c r="BO7043" s="2"/>
      <c r="BP7043" s="2"/>
      <c r="BQ7043" s="2"/>
      <c r="BR7043" s="2"/>
      <c r="BS7043" s="2"/>
      <c r="BT7043" s="2"/>
      <c r="BU7043" s="2"/>
      <c r="BV7043" s="2"/>
      <c r="BW7043" s="2"/>
      <c r="BX7043" s="2"/>
      <c r="BY7043" s="2"/>
    </row>
    <row r="7044" spans="38:77" s="11" customFormat="1" x14ac:dyDescent="0.3">
      <c r="AL7044" s="2"/>
      <c r="AM7044" s="2"/>
      <c r="AN7044" s="2"/>
      <c r="AO7044" s="2"/>
      <c r="AP7044" s="2"/>
      <c r="AQ7044" s="2"/>
      <c r="AR7044" s="2"/>
      <c r="AS7044" s="2"/>
      <c r="AT7044" s="2"/>
      <c r="AU7044" s="2"/>
      <c r="AV7044" s="2"/>
      <c r="AW7044" s="2"/>
      <c r="AX7044" s="2"/>
      <c r="AY7044" s="2"/>
      <c r="AZ7044" s="2"/>
      <c r="BA7044" s="2"/>
      <c r="BB7044" s="2"/>
      <c r="BC7044" s="2"/>
      <c r="BD7044" s="2"/>
      <c r="BE7044" s="2"/>
      <c r="BF7044" s="2"/>
      <c r="BG7044" s="2"/>
      <c r="BH7044" s="2"/>
      <c r="BI7044" s="2"/>
      <c r="BJ7044" s="2"/>
      <c r="BK7044" s="2"/>
      <c r="BL7044" s="2"/>
      <c r="BM7044" s="2"/>
      <c r="BN7044" s="2"/>
      <c r="BO7044" s="2"/>
      <c r="BP7044" s="2"/>
      <c r="BQ7044" s="2"/>
      <c r="BR7044" s="2"/>
      <c r="BS7044" s="2"/>
      <c r="BT7044" s="2"/>
      <c r="BU7044" s="2"/>
      <c r="BV7044" s="2"/>
      <c r="BW7044" s="2"/>
      <c r="BX7044" s="2"/>
      <c r="BY7044" s="2"/>
    </row>
    <row r="7045" spans="38:77" s="11" customFormat="1" x14ac:dyDescent="0.3">
      <c r="AL7045" s="2"/>
      <c r="AM7045" s="2"/>
      <c r="AN7045" s="2"/>
      <c r="AO7045" s="2"/>
      <c r="AP7045" s="2"/>
      <c r="AQ7045" s="2"/>
      <c r="AR7045" s="2"/>
      <c r="AS7045" s="2"/>
      <c r="AT7045" s="2"/>
      <c r="AU7045" s="2"/>
      <c r="AV7045" s="2"/>
      <c r="AW7045" s="2"/>
      <c r="AX7045" s="2"/>
      <c r="AY7045" s="2"/>
      <c r="AZ7045" s="2"/>
      <c r="BA7045" s="2"/>
      <c r="BB7045" s="2"/>
      <c r="BC7045" s="2"/>
      <c r="BD7045" s="2"/>
      <c r="BE7045" s="2"/>
      <c r="BF7045" s="2"/>
      <c r="BG7045" s="2"/>
      <c r="BH7045" s="2"/>
      <c r="BI7045" s="2"/>
      <c r="BJ7045" s="2"/>
      <c r="BK7045" s="2"/>
      <c r="BL7045" s="2"/>
      <c r="BM7045" s="2"/>
      <c r="BN7045" s="2"/>
      <c r="BO7045" s="2"/>
      <c r="BP7045" s="2"/>
      <c r="BQ7045" s="2"/>
      <c r="BR7045" s="2"/>
      <c r="BS7045" s="2"/>
      <c r="BT7045" s="2"/>
      <c r="BU7045" s="2"/>
      <c r="BV7045" s="2"/>
      <c r="BW7045" s="2"/>
      <c r="BX7045" s="2"/>
      <c r="BY7045" s="2"/>
    </row>
    <row r="7046" spans="38:77" s="11" customFormat="1" x14ac:dyDescent="0.3">
      <c r="AL7046" s="2"/>
      <c r="AM7046" s="2"/>
      <c r="AN7046" s="2"/>
      <c r="AO7046" s="2"/>
      <c r="AP7046" s="2"/>
      <c r="AQ7046" s="2"/>
      <c r="AR7046" s="2"/>
      <c r="AS7046" s="2"/>
      <c r="AT7046" s="2"/>
      <c r="AU7046" s="2"/>
      <c r="AV7046" s="2"/>
      <c r="AW7046" s="2"/>
      <c r="AX7046" s="2"/>
      <c r="AY7046" s="2"/>
      <c r="AZ7046" s="2"/>
      <c r="BA7046" s="2"/>
      <c r="BB7046" s="2"/>
      <c r="BC7046" s="2"/>
      <c r="BD7046" s="2"/>
      <c r="BE7046" s="2"/>
      <c r="BF7046" s="2"/>
      <c r="BG7046" s="2"/>
      <c r="BH7046" s="2"/>
      <c r="BI7046" s="2"/>
      <c r="BJ7046" s="2"/>
      <c r="BK7046" s="2"/>
      <c r="BL7046" s="2"/>
      <c r="BM7046" s="2"/>
      <c r="BN7046" s="2"/>
      <c r="BO7046" s="2"/>
      <c r="BP7046" s="2"/>
      <c r="BQ7046" s="2"/>
      <c r="BR7046" s="2"/>
      <c r="BS7046" s="2"/>
      <c r="BT7046" s="2"/>
      <c r="BU7046" s="2"/>
      <c r="BV7046" s="2"/>
      <c r="BW7046" s="2"/>
      <c r="BX7046" s="2"/>
      <c r="BY7046" s="2"/>
    </row>
    <row r="7047" spans="38:77" s="11" customFormat="1" x14ac:dyDescent="0.3">
      <c r="AL7047" s="2"/>
      <c r="AM7047" s="2"/>
      <c r="AN7047" s="2"/>
      <c r="AO7047" s="2"/>
      <c r="AP7047" s="2"/>
      <c r="AQ7047" s="2"/>
      <c r="AR7047" s="2"/>
      <c r="AS7047" s="2"/>
      <c r="AT7047" s="2"/>
      <c r="AU7047" s="2"/>
      <c r="AV7047" s="2"/>
      <c r="AW7047" s="2"/>
      <c r="AX7047" s="2"/>
      <c r="AY7047" s="2"/>
      <c r="AZ7047" s="2"/>
      <c r="BA7047" s="2"/>
      <c r="BB7047" s="2"/>
      <c r="BC7047" s="2"/>
      <c r="BD7047" s="2"/>
      <c r="BE7047" s="2"/>
      <c r="BF7047" s="2"/>
      <c r="BG7047" s="2"/>
      <c r="BH7047" s="2"/>
      <c r="BI7047" s="2"/>
      <c r="BJ7047" s="2"/>
      <c r="BK7047" s="2"/>
      <c r="BL7047" s="2"/>
      <c r="BM7047" s="2"/>
      <c r="BN7047" s="2"/>
      <c r="BO7047" s="2"/>
      <c r="BP7047" s="2"/>
      <c r="BQ7047" s="2"/>
      <c r="BR7047" s="2"/>
      <c r="BS7047" s="2"/>
      <c r="BT7047" s="2"/>
      <c r="BU7047" s="2"/>
      <c r="BV7047" s="2"/>
      <c r="BW7047" s="2"/>
      <c r="BX7047" s="2"/>
      <c r="BY7047" s="2"/>
    </row>
    <row r="7048" spans="38:77" s="11" customFormat="1" x14ac:dyDescent="0.3">
      <c r="AL7048" s="2"/>
      <c r="AM7048" s="2"/>
      <c r="AN7048" s="2"/>
      <c r="AO7048" s="2"/>
      <c r="AP7048" s="2"/>
      <c r="AQ7048" s="2"/>
      <c r="AR7048" s="2"/>
      <c r="AS7048" s="2"/>
      <c r="AT7048" s="2"/>
      <c r="AU7048" s="2"/>
      <c r="AV7048" s="2"/>
      <c r="AW7048" s="2"/>
      <c r="AX7048" s="2"/>
      <c r="AY7048" s="2"/>
      <c r="AZ7048" s="2"/>
      <c r="BA7048" s="2"/>
      <c r="BB7048" s="2"/>
      <c r="BC7048" s="2"/>
      <c r="BD7048" s="2"/>
      <c r="BE7048" s="2"/>
      <c r="BF7048" s="2"/>
      <c r="BG7048" s="2"/>
      <c r="BH7048" s="2"/>
      <c r="BI7048" s="2"/>
      <c r="BJ7048" s="2"/>
      <c r="BK7048" s="2"/>
      <c r="BL7048" s="2"/>
      <c r="BM7048" s="2"/>
      <c r="BN7048" s="2"/>
      <c r="BO7048" s="2"/>
      <c r="BP7048" s="2"/>
      <c r="BQ7048" s="2"/>
      <c r="BR7048" s="2"/>
      <c r="BS7048" s="2"/>
      <c r="BT7048" s="2"/>
      <c r="BU7048" s="2"/>
      <c r="BV7048" s="2"/>
      <c r="BW7048" s="2"/>
      <c r="BX7048" s="2"/>
      <c r="BY7048" s="2"/>
    </row>
    <row r="7049" spans="38:77" s="11" customFormat="1" x14ac:dyDescent="0.3">
      <c r="AL7049" s="2"/>
      <c r="AM7049" s="2"/>
      <c r="AN7049" s="2"/>
      <c r="AO7049" s="2"/>
      <c r="AP7049" s="2"/>
      <c r="AQ7049" s="2"/>
      <c r="AR7049" s="2"/>
      <c r="AS7049" s="2"/>
      <c r="AT7049" s="2"/>
      <c r="AU7049" s="2"/>
      <c r="AV7049" s="2"/>
      <c r="AW7049" s="2"/>
      <c r="AX7049" s="2"/>
      <c r="AY7049" s="2"/>
      <c r="AZ7049" s="2"/>
      <c r="BA7049" s="2"/>
      <c r="BB7049" s="2"/>
      <c r="BC7049" s="2"/>
      <c r="BD7049" s="2"/>
      <c r="BE7049" s="2"/>
      <c r="BF7049" s="2"/>
      <c r="BG7049" s="2"/>
      <c r="BH7049" s="2"/>
      <c r="BI7049" s="2"/>
      <c r="BJ7049" s="2"/>
      <c r="BK7049" s="2"/>
      <c r="BL7049" s="2"/>
      <c r="BM7049" s="2"/>
      <c r="BN7049" s="2"/>
      <c r="BO7049" s="2"/>
      <c r="BP7049" s="2"/>
      <c r="BQ7049" s="2"/>
      <c r="BR7049" s="2"/>
      <c r="BS7049" s="2"/>
      <c r="BT7049" s="2"/>
      <c r="BU7049" s="2"/>
      <c r="BV7049" s="2"/>
      <c r="BW7049" s="2"/>
      <c r="BX7049" s="2"/>
      <c r="BY7049" s="2"/>
    </row>
    <row r="7050" spans="38:77" s="11" customFormat="1" x14ac:dyDescent="0.3">
      <c r="AL7050" s="2"/>
      <c r="AM7050" s="2"/>
      <c r="AN7050" s="2"/>
      <c r="AO7050" s="2"/>
      <c r="AP7050" s="2"/>
      <c r="AQ7050" s="2"/>
      <c r="AR7050" s="2"/>
      <c r="AS7050" s="2"/>
      <c r="AT7050" s="2"/>
      <c r="AU7050" s="2"/>
      <c r="AV7050" s="2"/>
      <c r="AW7050" s="2"/>
      <c r="AX7050" s="2"/>
      <c r="AY7050" s="2"/>
      <c r="AZ7050" s="2"/>
      <c r="BA7050" s="2"/>
      <c r="BB7050" s="2"/>
      <c r="BC7050" s="2"/>
      <c r="BD7050" s="2"/>
      <c r="BE7050" s="2"/>
      <c r="BF7050" s="2"/>
      <c r="BG7050" s="2"/>
      <c r="BH7050" s="2"/>
      <c r="BI7050" s="2"/>
      <c r="BJ7050" s="2"/>
      <c r="BK7050" s="2"/>
      <c r="BL7050" s="2"/>
      <c r="BM7050" s="2"/>
      <c r="BN7050" s="2"/>
      <c r="BO7050" s="2"/>
      <c r="BP7050" s="2"/>
      <c r="BQ7050" s="2"/>
      <c r="BR7050" s="2"/>
      <c r="BS7050" s="2"/>
      <c r="BT7050" s="2"/>
      <c r="BU7050" s="2"/>
      <c r="BV7050" s="2"/>
      <c r="BW7050" s="2"/>
      <c r="BX7050" s="2"/>
      <c r="BY7050" s="2"/>
    </row>
    <row r="7051" spans="38:77" s="11" customFormat="1" x14ac:dyDescent="0.3">
      <c r="AL7051" s="2"/>
      <c r="AM7051" s="2"/>
      <c r="AN7051" s="2"/>
      <c r="AO7051" s="2"/>
      <c r="AP7051" s="2"/>
      <c r="AQ7051" s="2"/>
      <c r="AR7051" s="2"/>
      <c r="AS7051" s="2"/>
      <c r="AT7051" s="2"/>
      <c r="AU7051" s="2"/>
      <c r="AV7051" s="2"/>
      <c r="AW7051" s="2"/>
      <c r="AX7051" s="2"/>
      <c r="AY7051" s="2"/>
      <c r="AZ7051" s="2"/>
      <c r="BA7051" s="2"/>
      <c r="BB7051" s="2"/>
      <c r="BC7051" s="2"/>
      <c r="BD7051" s="2"/>
      <c r="BE7051" s="2"/>
      <c r="BF7051" s="2"/>
      <c r="BG7051" s="2"/>
      <c r="BH7051" s="2"/>
      <c r="BI7051" s="2"/>
      <c r="BJ7051" s="2"/>
      <c r="BK7051" s="2"/>
      <c r="BL7051" s="2"/>
      <c r="BM7051" s="2"/>
      <c r="BN7051" s="2"/>
      <c r="BO7051" s="2"/>
      <c r="BP7051" s="2"/>
      <c r="BQ7051" s="2"/>
      <c r="BR7051" s="2"/>
      <c r="BS7051" s="2"/>
      <c r="BT7051" s="2"/>
      <c r="BU7051" s="2"/>
      <c r="BV7051" s="2"/>
      <c r="BW7051" s="2"/>
      <c r="BX7051" s="2"/>
      <c r="BY7051" s="2"/>
    </row>
    <row r="7052" spans="38:77" s="11" customFormat="1" x14ac:dyDescent="0.3">
      <c r="AL7052" s="2"/>
      <c r="AM7052" s="2"/>
      <c r="AN7052" s="2"/>
      <c r="AO7052" s="2"/>
      <c r="AP7052" s="2"/>
      <c r="AQ7052" s="2"/>
      <c r="AR7052" s="2"/>
      <c r="AS7052" s="2"/>
      <c r="AT7052" s="2"/>
      <c r="AU7052" s="2"/>
      <c r="AV7052" s="2"/>
      <c r="AW7052" s="2"/>
      <c r="AX7052" s="2"/>
      <c r="AY7052" s="2"/>
      <c r="AZ7052" s="2"/>
      <c r="BA7052" s="2"/>
      <c r="BB7052" s="2"/>
      <c r="BC7052" s="2"/>
      <c r="BD7052" s="2"/>
      <c r="BE7052" s="2"/>
      <c r="BF7052" s="2"/>
      <c r="BG7052" s="2"/>
      <c r="BH7052" s="2"/>
      <c r="BI7052" s="2"/>
      <c r="BJ7052" s="2"/>
      <c r="BK7052" s="2"/>
      <c r="BL7052" s="2"/>
      <c r="BM7052" s="2"/>
      <c r="BN7052" s="2"/>
      <c r="BO7052" s="2"/>
      <c r="BP7052" s="2"/>
      <c r="BQ7052" s="2"/>
      <c r="BR7052" s="2"/>
      <c r="BS7052" s="2"/>
      <c r="BT7052" s="2"/>
      <c r="BU7052" s="2"/>
      <c r="BV7052" s="2"/>
      <c r="BW7052" s="2"/>
      <c r="BX7052" s="2"/>
      <c r="BY7052" s="2"/>
    </row>
    <row r="7053" spans="38:77" s="11" customFormat="1" x14ac:dyDescent="0.3">
      <c r="AL7053" s="2"/>
      <c r="AM7053" s="2"/>
      <c r="AN7053" s="2"/>
      <c r="AO7053" s="2"/>
      <c r="AP7053" s="2"/>
      <c r="AQ7053" s="2"/>
      <c r="AR7053" s="2"/>
      <c r="AS7053" s="2"/>
      <c r="AT7053" s="2"/>
      <c r="AU7053" s="2"/>
      <c r="AV7053" s="2"/>
      <c r="AW7053" s="2"/>
      <c r="AX7053" s="2"/>
      <c r="AY7053" s="2"/>
      <c r="AZ7053" s="2"/>
      <c r="BA7053" s="2"/>
      <c r="BB7053" s="2"/>
      <c r="BC7053" s="2"/>
      <c r="BD7053" s="2"/>
      <c r="BE7053" s="2"/>
      <c r="BF7053" s="2"/>
      <c r="BG7053" s="2"/>
      <c r="BH7053" s="2"/>
      <c r="BI7053" s="2"/>
      <c r="BJ7053" s="2"/>
      <c r="BK7053" s="2"/>
      <c r="BL7053" s="2"/>
      <c r="BM7053" s="2"/>
      <c r="BN7053" s="2"/>
      <c r="BO7053" s="2"/>
      <c r="BP7053" s="2"/>
      <c r="BQ7053" s="2"/>
      <c r="BR7053" s="2"/>
      <c r="BS7053" s="2"/>
      <c r="BT7053" s="2"/>
      <c r="BU7053" s="2"/>
      <c r="BV7053" s="2"/>
      <c r="BW7053" s="2"/>
      <c r="BX7053" s="2"/>
      <c r="BY7053" s="2"/>
    </row>
    <row r="7054" spans="38:77" s="11" customFormat="1" x14ac:dyDescent="0.3">
      <c r="AL7054" s="2"/>
      <c r="AM7054" s="2"/>
      <c r="AN7054" s="2"/>
      <c r="AO7054" s="2"/>
      <c r="AP7054" s="2"/>
      <c r="AQ7054" s="2"/>
      <c r="AR7054" s="2"/>
      <c r="AS7054" s="2"/>
      <c r="AT7054" s="2"/>
      <c r="AU7054" s="2"/>
      <c r="AV7054" s="2"/>
      <c r="AW7054" s="2"/>
      <c r="AX7054" s="2"/>
      <c r="AY7054" s="2"/>
      <c r="AZ7054" s="2"/>
      <c r="BA7054" s="2"/>
      <c r="BB7054" s="2"/>
      <c r="BC7054" s="2"/>
      <c r="BD7054" s="2"/>
      <c r="BE7054" s="2"/>
      <c r="BF7054" s="2"/>
      <c r="BG7054" s="2"/>
      <c r="BH7054" s="2"/>
      <c r="BI7054" s="2"/>
      <c r="BJ7054" s="2"/>
      <c r="BK7054" s="2"/>
      <c r="BL7054" s="2"/>
      <c r="BM7054" s="2"/>
      <c r="BN7054" s="2"/>
      <c r="BO7054" s="2"/>
      <c r="BP7054" s="2"/>
      <c r="BQ7054" s="2"/>
      <c r="BR7054" s="2"/>
      <c r="BS7054" s="2"/>
      <c r="BT7054" s="2"/>
      <c r="BU7054" s="2"/>
      <c r="BV7054" s="2"/>
      <c r="BW7054" s="2"/>
      <c r="BX7054" s="2"/>
      <c r="BY7054" s="2"/>
    </row>
    <row r="7055" spans="38:77" s="11" customFormat="1" x14ac:dyDescent="0.3">
      <c r="AL7055" s="2"/>
      <c r="AM7055" s="2"/>
      <c r="AN7055" s="2"/>
      <c r="AO7055" s="2"/>
      <c r="AP7055" s="2"/>
      <c r="AQ7055" s="2"/>
      <c r="AR7055" s="2"/>
      <c r="AS7055" s="2"/>
      <c r="AT7055" s="2"/>
      <c r="AU7055" s="2"/>
      <c r="AV7055" s="2"/>
      <c r="AW7055" s="2"/>
      <c r="AX7055" s="2"/>
      <c r="AY7055" s="2"/>
      <c r="AZ7055" s="2"/>
      <c r="BA7055" s="2"/>
      <c r="BB7055" s="2"/>
      <c r="BC7055" s="2"/>
      <c r="BD7055" s="2"/>
      <c r="BE7055" s="2"/>
      <c r="BF7055" s="2"/>
      <c r="BG7055" s="2"/>
      <c r="BH7055" s="2"/>
      <c r="BI7055" s="2"/>
      <c r="BJ7055" s="2"/>
      <c r="BK7055" s="2"/>
      <c r="BL7055" s="2"/>
      <c r="BM7055" s="2"/>
      <c r="BN7055" s="2"/>
      <c r="BO7055" s="2"/>
      <c r="BP7055" s="2"/>
      <c r="BQ7055" s="2"/>
      <c r="BR7055" s="2"/>
      <c r="BS7055" s="2"/>
      <c r="BT7055" s="2"/>
      <c r="BU7055" s="2"/>
      <c r="BV7055" s="2"/>
      <c r="BW7055" s="2"/>
      <c r="BX7055" s="2"/>
      <c r="BY7055" s="2"/>
    </row>
    <row r="7056" spans="38:77" s="11" customFormat="1" x14ac:dyDescent="0.3">
      <c r="AL7056" s="2"/>
      <c r="AM7056" s="2"/>
      <c r="AN7056" s="2"/>
      <c r="AO7056" s="2"/>
      <c r="AP7056" s="2"/>
      <c r="AQ7056" s="2"/>
      <c r="AR7056" s="2"/>
      <c r="AS7056" s="2"/>
      <c r="AT7056" s="2"/>
      <c r="AU7056" s="2"/>
      <c r="AV7056" s="2"/>
      <c r="AW7056" s="2"/>
      <c r="AX7056" s="2"/>
      <c r="AY7056" s="2"/>
      <c r="AZ7056" s="2"/>
      <c r="BA7056" s="2"/>
      <c r="BB7056" s="2"/>
      <c r="BC7056" s="2"/>
      <c r="BD7056" s="2"/>
      <c r="BE7056" s="2"/>
      <c r="BF7056" s="2"/>
      <c r="BG7056" s="2"/>
      <c r="BH7056" s="2"/>
      <c r="BI7056" s="2"/>
      <c r="BJ7056" s="2"/>
      <c r="BK7056" s="2"/>
      <c r="BL7056" s="2"/>
      <c r="BM7056" s="2"/>
      <c r="BN7056" s="2"/>
      <c r="BO7056" s="2"/>
      <c r="BP7056" s="2"/>
      <c r="BQ7056" s="2"/>
      <c r="BR7056" s="2"/>
      <c r="BS7056" s="2"/>
      <c r="BT7056" s="2"/>
      <c r="BU7056" s="2"/>
      <c r="BV7056" s="2"/>
      <c r="BW7056" s="2"/>
      <c r="BX7056" s="2"/>
      <c r="BY7056" s="2"/>
    </row>
    <row r="7057" spans="38:77" s="11" customFormat="1" x14ac:dyDescent="0.3">
      <c r="AL7057" s="2"/>
      <c r="AM7057" s="2"/>
      <c r="AN7057" s="2"/>
      <c r="AO7057" s="2"/>
      <c r="AP7057" s="2"/>
      <c r="AQ7057" s="2"/>
      <c r="AR7057" s="2"/>
      <c r="AS7057" s="2"/>
      <c r="AT7057" s="2"/>
      <c r="AU7057" s="2"/>
      <c r="AV7057" s="2"/>
      <c r="AW7057" s="2"/>
      <c r="AX7057" s="2"/>
      <c r="AY7057" s="2"/>
      <c r="AZ7057" s="2"/>
      <c r="BA7057" s="2"/>
      <c r="BB7057" s="2"/>
      <c r="BC7057" s="2"/>
      <c r="BD7057" s="2"/>
      <c r="BE7057" s="2"/>
      <c r="BF7057" s="2"/>
      <c r="BG7057" s="2"/>
      <c r="BH7057" s="2"/>
      <c r="BI7057" s="2"/>
      <c r="BJ7057" s="2"/>
      <c r="BK7057" s="2"/>
      <c r="BL7057" s="2"/>
      <c r="BM7057" s="2"/>
      <c r="BN7057" s="2"/>
      <c r="BO7057" s="2"/>
      <c r="BP7057" s="2"/>
      <c r="BQ7057" s="2"/>
      <c r="BR7057" s="2"/>
      <c r="BS7057" s="2"/>
      <c r="BT7057" s="2"/>
      <c r="BU7057" s="2"/>
      <c r="BV7057" s="2"/>
      <c r="BW7057" s="2"/>
      <c r="BX7057" s="2"/>
      <c r="BY7057" s="2"/>
    </row>
    <row r="7058" spans="38:77" s="11" customFormat="1" x14ac:dyDescent="0.3">
      <c r="AL7058" s="2"/>
      <c r="AM7058" s="2"/>
      <c r="AN7058" s="2"/>
      <c r="AO7058" s="2"/>
      <c r="AP7058" s="2"/>
      <c r="AQ7058" s="2"/>
      <c r="AR7058" s="2"/>
      <c r="AS7058" s="2"/>
      <c r="AT7058" s="2"/>
      <c r="AU7058" s="2"/>
      <c r="AV7058" s="2"/>
      <c r="AW7058" s="2"/>
      <c r="AX7058" s="2"/>
      <c r="AY7058" s="2"/>
      <c r="AZ7058" s="2"/>
      <c r="BA7058" s="2"/>
      <c r="BB7058" s="2"/>
      <c r="BC7058" s="2"/>
      <c r="BD7058" s="2"/>
      <c r="BE7058" s="2"/>
      <c r="BF7058" s="2"/>
      <c r="BG7058" s="2"/>
      <c r="BH7058" s="2"/>
      <c r="BI7058" s="2"/>
      <c r="BJ7058" s="2"/>
      <c r="BK7058" s="2"/>
      <c r="BL7058" s="2"/>
      <c r="BM7058" s="2"/>
      <c r="BN7058" s="2"/>
      <c r="BO7058" s="2"/>
      <c r="BP7058" s="2"/>
      <c r="BQ7058" s="2"/>
      <c r="BR7058" s="2"/>
      <c r="BS7058" s="2"/>
      <c r="BT7058" s="2"/>
      <c r="BU7058" s="2"/>
      <c r="BV7058" s="2"/>
      <c r="BW7058" s="2"/>
      <c r="BX7058" s="2"/>
      <c r="BY7058" s="2"/>
    </row>
    <row r="7059" spans="38:77" s="11" customFormat="1" x14ac:dyDescent="0.3">
      <c r="AL7059" s="2"/>
      <c r="AM7059" s="2"/>
      <c r="AN7059" s="2"/>
      <c r="AO7059" s="2"/>
      <c r="AP7059" s="2"/>
      <c r="AQ7059" s="2"/>
      <c r="AR7059" s="2"/>
      <c r="AS7059" s="2"/>
      <c r="AT7059" s="2"/>
      <c r="AU7059" s="2"/>
      <c r="AV7059" s="2"/>
      <c r="AW7059" s="2"/>
      <c r="AX7059" s="2"/>
      <c r="AY7059" s="2"/>
      <c r="AZ7059" s="2"/>
      <c r="BA7059" s="2"/>
      <c r="BB7059" s="2"/>
      <c r="BC7059" s="2"/>
      <c r="BD7059" s="2"/>
      <c r="BE7059" s="2"/>
      <c r="BF7059" s="2"/>
      <c r="BG7059" s="2"/>
      <c r="BH7059" s="2"/>
      <c r="BI7059" s="2"/>
      <c r="BJ7059" s="2"/>
      <c r="BK7059" s="2"/>
      <c r="BL7059" s="2"/>
      <c r="BM7059" s="2"/>
      <c r="BN7059" s="2"/>
      <c r="BO7059" s="2"/>
      <c r="BP7059" s="2"/>
      <c r="BQ7059" s="2"/>
      <c r="BR7059" s="2"/>
      <c r="BS7059" s="2"/>
      <c r="BT7059" s="2"/>
      <c r="BU7059" s="2"/>
      <c r="BV7059" s="2"/>
      <c r="BW7059" s="2"/>
      <c r="BX7059" s="2"/>
      <c r="BY7059" s="2"/>
    </row>
    <row r="7060" spans="38:77" s="11" customFormat="1" x14ac:dyDescent="0.3">
      <c r="AL7060" s="2"/>
      <c r="AM7060" s="2"/>
      <c r="AN7060" s="2"/>
      <c r="AO7060" s="2"/>
      <c r="AP7060" s="2"/>
      <c r="AQ7060" s="2"/>
      <c r="AR7060" s="2"/>
      <c r="AS7060" s="2"/>
      <c r="AT7060" s="2"/>
      <c r="AU7060" s="2"/>
      <c r="AV7060" s="2"/>
      <c r="AW7060" s="2"/>
      <c r="AX7060" s="2"/>
      <c r="AY7060" s="2"/>
      <c r="AZ7060" s="2"/>
      <c r="BA7060" s="2"/>
      <c r="BB7060" s="2"/>
      <c r="BC7060" s="2"/>
      <c r="BD7060" s="2"/>
      <c r="BE7060" s="2"/>
      <c r="BF7060" s="2"/>
      <c r="BG7060" s="2"/>
      <c r="BH7060" s="2"/>
      <c r="BI7060" s="2"/>
      <c r="BJ7060" s="2"/>
      <c r="BK7060" s="2"/>
      <c r="BL7060" s="2"/>
      <c r="BM7060" s="2"/>
      <c r="BN7060" s="2"/>
      <c r="BO7060" s="2"/>
      <c r="BP7060" s="2"/>
      <c r="BQ7060" s="2"/>
      <c r="BR7060" s="2"/>
      <c r="BS7060" s="2"/>
      <c r="BT7060" s="2"/>
      <c r="BU7060" s="2"/>
      <c r="BV7060" s="2"/>
      <c r="BW7060" s="2"/>
      <c r="BX7060" s="2"/>
      <c r="BY7060" s="2"/>
    </row>
    <row r="7061" spans="38:77" s="11" customFormat="1" x14ac:dyDescent="0.3">
      <c r="AL7061" s="2"/>
      <c r="AM7061" s="2"/>
      <c r="AN7061" s="2"/>
      <c r="AO7061" s="2"/>
      <c r="AP7061" s="2"/>
      <c r="AQ7061" s="2"/>
      <c r="AR7061" s="2"/>
      <c r="AS7061" s="2"/>
      <c r="AT7061" s="2"/>
      <c r="AU7061" s="2"/>
      <c r="AV7061" s="2"/>
      <c r="AW7061" s="2"/>
      <c r="AX7061" s="2"/>
      <c r="AY7061" s="2"/>
      <c r="AZ7061" s="2"/>
      <c r="BA7061" s="2"/>
      <c r="BB7061" s="2"/>
      <c r="BC7061" s="2"/>
      <c r="BD7061" s="2"/>
      <c r="BE7061" s="2"/>
      <c r="BF7061" s="2"/>
      <c r="BG7061" s="2"/>
      <c r="BH7061" s="2"/>
      <c r="BI7061" s="2"/>
      <c r="BJ7061" s="2"/>
      <c r="BK7061" s="2"/>
      <c r="BL7061" s="2"/>
      <c r="BM7061" s="2"/>
      <c r="BN7061" s="2"/>
      <c r="BO7061" s="2"/>
      <c r="BP7061" s="2"/>
      <c r="BQ7061" s="2"/>
      <c r="BR7061" s="2"/>
      <c r="BS7061" s="2"/>
      <c r="BT7061" s="2"/>
      <c r="BU7061" s="2"/>
      <c r="BV7061" s="2"/>
      <c r="BW7061" s="2"/>
      <c r="BX7061" s="2"/>
      <c r="BY7061" s="2"/>
    </row>
    <row r="7062" spans="38:77" s="11" customFormat="1" x14ac:dyDescent="0.3">
      <c r="AL7062" s="2"/>
      <c r="AM7062" s="2"/>
      <c r="AN7062" s="2"/>
      <c r="AO7062" s="2"/>
      <c r="AP7062" s="2"/>
      <c r="AQ7062" s="2"/>
      <c r="AR7062" s="2"/>
      <c r="AS7062" s="2"/>
      <c r="AT7062" s="2"/>
      <c r="AU7062" s="2"/>
      <c r="AV7062" s="2"/>
      <c r="AW7062" s="2"/>
      <c r="AX7062" s="2"/>
      <c r="AY7062" s="2"/>
      <c r="AZ7062" s="2"/>
      <c r="BA7062" s="2"/>
      <c r="BB7062" s="2"/>
      <c r="BC7062" s="2"/>
      <c r="BD7062" s="2"/>
      <c r="BE7062" s="2"/>
      <c r="BF7062" s="2"/>
      <c r="BG7062" s="2"/>
      <c r="BH7062" s="2"/>
      <c r="BI7062" s="2"/>
      <c r="BJ7062" s="2"/>
      <c r="BK7062" s="2"/>
      <c r="BL7062" s="2"/>
      <c r="BM7062" s="2"/>
      <c r="BN7062" s="2"/>
      <c r="BO7062" s="2"/>
      <c r="BP7062" s="2"/>
      <c r="BQ7062" s="2"/>
      <c r="BR7062" s="2"/>
      <c r="BS7062" s="2"/>
      <c r="BT7062" s="2"/>
      <c r="BU7062" s="2"/>
      <c r="BV7062" s="2"/>
      <c r="BW7062" s="2"/>
      <c r="BX7062" s="2"/>
      <c r="BY7062" s="2"/>
    </row>
    <row r="7063" spans="38:77" s="11" customFormat="1" x14ac:dyDescent="0.3">
      <c r="AL7063" s="2"/>
      <c r="AM7063" s="2"/>
      <c r="AN7063" s="2"/>
      <c r="AO7063" s="2"/>
      <c r="AP7063" s="2"/>
      <c r="AQ7063" s="2"/>
      <c r="AR7063" s="2"/>
      <c r="AS7063" s="2"/>
      <c r="AT7063" s="2"/>
      <c r="AU7063" s="2"/>
      <c r="AV7063" s="2"/>
      <c r="AW7063" s="2"/>
      <c r="AX7063" s="2"/>
      <c r="AY7063" s="2"/>
      <c r="AZ7063" s="2"/>
      <c r="BA7063" s="2"/>
      <c r="BB7063" s="2"/>
      <c r="BC7063" s="2"/>
      <c r="BD7063" s="2"/>
      <c r="BE7063" s="2"/>
      <c r="BF7063" s="2"/>
      <c r="BG7063" s="2"/>
      <c r="BH7063" s="2"/>
      <c r="BI7063" s="2"/>
      <c r="BJ7063" s="2"/>
      <c r="BK7063" s="2"/>
      <c r="BL7063" s="2"/>
      <c r="BM7063" s="2"/>
      <c r="BN7063" s="2"/>
      <c r="BO7063" s="2"/>
      <c r="BP7063" s="2"/>
      <c r="BQ7063" s="2"/>
      <c r="BR7063" s="2"/>
      <c r="BS7063" s="2"/>
      <c r="BT7063" s="2"/>
      <c r="BU7063" s="2"/>
      <c r="BV7063" s="2"/>
      <c r="BW7063" s="2"/>
      <c r="BX7063" s="2"/>
      <c r="BY7063" s="2"/>
    </row>
    <row r="7064" spans="38:77" s="11" customFormat="1" x14ac:dyDescent="0.3">
      <c r="AL7064" s="2"/>
      <c r="AM7064" s="2"/>
      <c r="AN7064" s="2"/>
      <c r="AO7064" s="2"/>
      <c r="AP7064" s="2"/>
      <c r="AQ7064" s="2"/>
      <c r="AR7064" s="2"/>
      <c r="AS7064" s="2"/>
      <c r="AT7064" s="2"/>
      <c r="AU7064" s="2"/>
      <c r="AV7064" s="2"/>
      <c r="AW7064" s="2"/>
      <c r="AX7064" s="2"/>
      <c r="AY7064" s="2"/>
      <c r="AZ7064" s="2"/>
      <c r="BA7064" s="2"/>
      <c r="BB7064" s="2"/>
      <c r="BC7064" s="2"/>
      <c r="BD7064" s="2"/>
      <c r="BE7064" s="2"/>
      <c r="BF7064" s="2"/>
      <c r="BG7064" s="2"/>
      <c r="BH7064" s="2"/>
      <c r="BI7064" s="2"/>
      <c r="BJ7064" s="2"/>
      <c r="BK7064" s="2"/>
      <c r="BL7064" s="2"/>
      <c r="BM7064" s="2"/>
      <c r="BN7064" s="2"/>
      <c r="BO7064" s="2"/>
      <c r="BP7064" s="2"/>
      <c r="BQ7064" s="2"/>
      <c r="BR7064" s="2"/>
      <c r="BS7064" s="2"/>
      <c r="BT7064" s="2"/>
      <c r="BU7064" s="2"/>
      <c r="BV7064" s="2"/>
      <c r="BW7064" s="2"/>
      <c r="BX7064" s="2"/>
      <c r="BY7064" s="2"/>
    </row>
    <row r="7065" spans="38:77" s="11" customFormat="1" x14ac:dyDescent="0.3">
      <c r="AL7065" s="2"/>
      <c r="AM7065" s="2"/>
      <c r="AN7065" s="2"/>
      <c r="AO7065" s="2"/>
      <c r="AP7065" s="2"/>
      <c r="AQ7065" s="2"/>
      <c r="AR7065" s="2"/>
      <c r="AS7065" s="2"/>
      <c r="AT7065" s="2"/>
      <c r="AU7065" s="2"/>
      <c r="AV7065" s="2"/>
      <c r="AW7065" s="2"/>
      <c r="AX7065" s="2"/>
      <c r="AY7065" s="2"/>
      <c r="AZ7065" s="2"/>
      <c r="BA7065" s="2"/>
      <c r="BB7065" s="2"/>
      <c r="BC7065" s="2"/>
      <c r="BD7065" s="2"/>
      <c r="BE7065" s="2"/>
      <c r="BF7065" s="2"/>
      <c r="BG7065" s="2"/>
      <c r="BH7065" s="2"/>
      <c r="BI7065" s="2"/>
      <c r="BJ7065" s="2"/>
      <c r="BK7065" s="2"/>
      <c r="BL7065" s="2"/>
      <c r="BM7065" s="2"/>
      <c r="BN7065" s="2"/>
      <c r="BO7065" s="2"/>
      <c r="BP7065" s="2"/>
      <c r="BQ7065" s="2"/>
      <c r="BR7065" s="2"/>
      <c r="BS7065" s="2"/>
      <c r="BT7065" s="2"/>
      <c r="BU7065" s="2"/>
      <c r="BV7065" s="2"/>
      <c r="BW7065" s="2"/>
      <c r="BX7065" s="2"/>
      <c r="BY7065" s="2"/>
    </row>
    <row r="7066" spans="38:77" s="11" customFormat="1" x14ac:dyDescent="0.3">
      <c r="AL7066" s="2"/>
      <c r="AM7066" s="2"/>
      <c r="AN7066" s="2"/>
      <c r="AO7066" s="2"/>
      <c r="AP7066" s="2"/>
      <c r="AQ7066" s="2"/>
      <c r="AR7066" s="2"/>
      <c r="AS7066" s="2"/>
      <c r="AT7066" s="2"/>
      <c r="AU7066" s="2"/>
      <c r="AV7066" s="2"/>
      <c r="AW7066" s="2"/>
      <c r="AX7066" s="2"/>
      <c r="AY7066" s="2"/>
      <c r="AZ7066" s="2"/>
      <c r="BA7066" s="2"/>
      <c r="BB7066" s="2"/>
      <c r="BC7066" s="2"/>
      <c r="BD7066" s="2"/>
      <c r="BE7066" s="2"/>
      <c r="BF7066" s="2"/>
      <c r="BG7066" s="2"/>
      <c r="BH7066" s="2"/>
      <c r="BI7066" s="2"/>
      <c r="BJ7066" s="2"/>
      <c r="BK7066" s="2"/>
      <c r="BL7066" s="2"/>
      <c r="BM7066" s="2"/>
      <c r="BN7066" s="2"/>
      <c r="BO7066" s="2"/>
      <c r="BP7066" s="2"/>
      <c r="BQ7066" s="2"/>
      <c r="BR7066" s="2"/>
      <c r="BS7066" s="2"/>
      <c r="BT7066" s="2"/>
      <c r="BU7066" s="2"/>
      <c r="BV7066" s="2"/>
      <c r="BW7066" s="2"/>
      <c r="BX7066" s="2"/>
      <c r="BY7066" s="2"/>
    </row>
    <row r="7067" spans="38:77" s="11" customFormat="1" x14ac:dyDescent="0.3">
      <c r="AL7067" s="2"/>
      <c r="AM7067" s="2"/>
      <c r="AN7067" s="2"/>
      <c r="AO7067" s="2"/>
      <c r="AP7067" s="2"/>
      <c r="AQ7067" s="2"/>
      <c r="AR7067" s="2"/>
      <c r="AS7067" s="2"/>
      <c r="AT7067" s="2"/>
      <c r="AU7067" s="2"/>
      <c r="AV7067" s="2"/>
      <c r="AW7067" s="2"/>
      <c r="AX7067" s="2"/>
      <c r="AY7067" s="2"/>
      <c r="AZ7067" s="2"/>
      <c r="BA7067" s="2"/>
      <c r="BB7067" s="2"/>
      <c r="BC7067" s="2"/>
      <c r="BD7067" s="2"/>
      <c r="BE7067" s="2"/>
      <c r="BF7067" s="2"/>
      <c r="BG7067" s="2"/>
      <c r="BH7067" s="2"/>
      <c r="BI7067" s="2"/>
      <c r="BJ7067" s="2"/>
      <c r="BK7067" s="2"/>
      <c r="BL7067" s="2"/>
      <c r="BM7067" s="2"/>
      <c r="BN7067" s="2"/>
      <c r="BO7067" s="2"/>
      <c r="BP7067" s="2"/>
      <c r="BQ7067" s="2"/>
      <c r="BR7067" s="2"/>
      <c r="BS7067" s="2"/>
      <c r="BT7067" s="2"/>
      <c r="BU7067" s="2"/>
      <c r="BV7067" s="2"/>
      <c r="BW7067" s="2"/>
      <c r="BX7067" s="2"/>
      <c r="BY7067" s="2"/>
    </row>
    <row r="7068" spans="38:77" s="11" customFormat="1" x14ac:dyDescent="0.3">
      <c r="AL7068" s="2"/>
      <c r="AM7068" s="2"/>
      <c r="AN7068" s="2"/>
      <c r="AO7068" s="2"/>
      <c r="AP7068" s="2"/>
      <c r="AQ7068" s="2"/>
      <c r="AR7068" s="2"/>
      <c r="AS7068" s="2"/>
      <c r="AT7068" s="2"/>
      <c r="AU7068" s="2"/>
      <c r="AV7068" s="2"/>
      <c r="AW7068" s="2"/>
      <c r="AX7068" s="2"/>
      <c r="AY7068" s="2"/>
      <c r="AZ7068" s="2"/>
      <c r="BA7068" s="2"/>
      <c r="BB7068" s="2"/>
      <c r="BC7068" s="2"/>
      <c r="BD7068" s="2"/>
      <c r="BE7068" s="2"/>
      <c r="BF7068" s="2"/>
      <c r="BG7068" s="2"/>
      <c r="BH7068" s="2"/>
      <c r="BI7068" s="2"/>
      <c r="BJ7068" s="2"/>
      <c r="BK7068" s="2"/>
      <c r="BL7068" s="2"/>
      <c r="BM7068" s="2"/>
      <c r="BN7068" s="2"/>
      <c r="BO7068" s="2"/>
      <c r="BP7068" s="2"/>
      <c r="BQ7068" s="2"/>
      <c r="BR7068" s="2"/>
      <c r="BS7068" s="2"/>
      <c r="BT7068" s="2"/>
      <c r="BU7068" s="2"/>
      <c r="BV7068" s="2"/>
      <c r="BW7068" s="2"/>
      <c r="BX7068" s="2"/>
      <c r="BY7068" s="2"/>
    </row>
    <row r="7069" spans="38:77" s="11" customFormat="1" x14ac:dyDescent="0.3">
      <c r="AL7069" s="2"/>
      <c r="AM7069" s="2"/>
      <c r="AN7069" s="2"/>
      <c r="AO7069" s="2"/>
      <c r="AP7069" s="2"/>
      <c r="AQ7069" s="2"/>
      <c r="AR7069" s="2"/>
      <c r="AS7069" s="2"/>
      <c r="AT7069" s="2"/>
      <c r="AU7069" s="2"/>
      <c r="AV7069" s="2"/>
      <c r="AW7069" s="2"/>
      <c r="AX7069" s="2"/>
      <c r="AY7069" s="2"/>
      <c r="AZ7069" s="2"/>
      <c r="BA7069" s="2"/>
      <c r="BB7069" s="2"/>
      <c r="BC7069" s="2"/>
      <c r="BD7069" s="2"/>
      <c r="BE7069" s="2"/>
      <c r="BF7069" s="2"/>
      <c r="BG7069" s="2"/>
      <c r="BH7069" s="2"/>
      <c r="BI7069" s="2"/>
      <c r="BJ7069" s="2"/>
      <c r="BK7069" s="2"/>
      <c r="BL7069" s="2"/>
      <c r="BM7069" s="2"/>
      <c r="BN7069" s="2"/>
      <c r="BO7069" s="2"/>
      <c r="BP7069" s="2"/>
      <c r="BQ7069" s="2"/>
      <c r="BR7069" s="2"/>
      <c r="BS7069" s="2"/>
      <c r="BT7069" s="2"/>
      <c r="BU7069" s="2"/>
      <c r="BV7069" s="2"/>
      <c r="BW7069" s="2"/>
      <c r="BX7069" s="2"/>
      <c r="BY7069" s="2"/>
    </row>
    <row r="7070" spans="38:77" s="11" customFormat="1" x14ac:dyDescent="0.3">
      <c r="AL7070" s="2"/>
      <c r="AM7070" s="2"/>
      <c r="AN7070" s="2"/>
      <c r="AO7070" s="2"/>
      <c r="AP7070" s="2"/>
      <c r="AQ7070" s="2"/>
      <c r="AR7070" s="2"/>
      <c r="AS7070" s="2"/>
      <c r="AT7070" s="2"/>
      <c r="AU7070" s="2"/>
      <c r="AV7070" s="2"/>
      <c r="AW7070" s="2"/>
      <c r="AX7070" s="2"/>
      <c r="AY7070" s="2"/>
      <c r="AZ7070" s="2"/>
      <c r="BA7070" s="2"/>
      <c r="BB7070" s="2"/>
      <c r="BC7070" s="2"/>
      <c r="BD7070" s="2"/>
      <c r="BE7070" s="2"/>
      <c r="BF7070" s="2"/>
      <c r="BG7070" s="2"/>
      <c r="BH7070" s="2"/>
      <c r="BI7070" s="2"/>
      <c r="BJ7070" s="2"/>
      <c r="BK7070" s="2"/>
      <c r="BL7070" s="2"/>
      <c r="BM7070" s="2"/>
      <c r="BN7070" s="2"/>
      <c r="BO7070" s="2"/>
      <c r="BP7070" s="2"/>
      <c r="BQ7070" s="2"/>
      <c r="BR7070" s="2"/>
      <c r="BS7070" s="2"/>
      <c r="BT7070" s="2"/>
      <c r="BU7070" s="2"/>
      <c r="BV7070" s="2"/>
      <c r="BW7070" s="2"/>
      <c r="BX7070" s="2"/>
      <c r="BY7070" s="2"/>
    </row>
    <row r="7071" spans="38:77" s="11" customFormat="1" x14ac:dyDescent="0.3">
      <c r="AL7071" s="2"/>
      <c r="AM7071" s="2"/>
      <c r="AN7071" s="2"/>
      <c r="AO7071" s="2"/>
      <c r="AP7071" s="2"/>
      <c r="AQ7071" s="2"/>
      <c r="AR7071" s="2"/>
      <c r="AS7071" s="2"/>
      <c r="AT7071" s="2"/>
      <c r="AU7071" s="2"/>
      <c r="AV7071" s="2"/>
      <c r="AW7071" s="2"/>
      <c r="AX7071" s="2"/>
      <c r="AY7071" s="2"/>
      <c r="AZ7071" s="2"/>
      <c r="BA7071" s="2"/>
      <c r="BB7071" s="2"/>
      <c r="BC7071" s="2"/>
      <c r="BD7071" s="2"/>
      <c r="BE7071" s="2"/>
      <c r="BF7071" s="2"/>
      <c r="BG7071" s="2"/>
      <c r="BH7071" s="2"/>
      <c r="BI7071" s="2"/>
      <c r="BJ7071" s="2"/>
      <c r="BK7071" s="2"/>
      <c r="BL7071" s="2"/>
      <c r="BM7071" s="2"/>
      <c r="BN7071" s="2"/>
      <c r="BO7071" s="2"/>
      <c r="BP7071" s="2"/>
      <c r="BQ7071" s="2"/>
      <c r="BR7071" s="2"/>
      <c r="BS7071" s="2"/>
      <c r="BT7071" s="2"/>
      <c r="BU7071" s="2"/>
      <c r="BV7071" s="2"/>
      <c r="BW7071" s="2"/>
      <c r="BX7071" s="2"/>
      <c r="BY7071" s="2"/>
    </row>
    <row r="7072" spans="38:77" s="11" customFormat="1" x14ac:dyDescent="0.3">
      <c r="AL7072" s="2"/>
      <c r="AM7072" s="2"/>
      <c r="AN7072" s="2"/>
      <c r="AO7072" s="2"/>
      <c r="AP7072" s="2"/>
      <c r="AQ7072" s="2"/>
      <c r="AR7072" s="2"/>
      <c r="AS7072" s="2"/>
      <c r="AT7072" s="2"/>
      <c r="AU7072" s="2"/>
      <c r="AV7072" s="2"/>
      <c r="AW7072" s="2"/>
      <c r="AX7072" s="2"/>
      <c r="AY7072" s="2"/>
      <c r="AZ7072" s="2"/>
      <c r="BA7072" s="2"/>
      <c r="BB7072" s="2"/>
      <c r="BC7072" s="2"/>
      <c r="BD7072" s="2"/>
      <c r="BE7072" s="2"/>
      <c r="BF7072" s="2"/>
      <c r="BG7072" s="2"/>
      <c r="BH7072" s="2"/>
      <c r="BI7072" s="2"/>
      <c r="BJ7072" s="2"/>
      <c r="BK7072" s="2"/>
      <c r="BL7072" s="2"/>
      <c r="BM7072" s="2"/>
      <c r="BN7072" s="2"/>
      <c r="BO7072" s="2"/>
      <c r="BP7072" s="2"/>
      <c r="BQ7072" s="2"/>
      <c r="BR7072" s="2"/>
      <c r="BS7072" s="2"/>
      <c r="BT7072" s="2"/>
      <c r="BU7072" s="2"/>
      <c r="BV7072" s="2"/>
      <c r="BW7072" s="2"/>
      <c r="BX7072" s="2"/>
      <c r="BY7072" s="2"/>
    </row>
    <row r="7073" spans="38:77" s="11" customFormat="1" x14ac:dyDescent="0.3">
      <c r="AL7073" s="2"/>
      <c r="AM7073" s="2"/>
      <c r="AN7073" s="2"/>
      <c r="AO7073" s="2"/>
      <c r="AP7073" s="2"/>
      <c r="AQ7073" s="2"/>
      <c r="AR7073" s="2"/>
      <c r="AS7073" s="2"/>
      <c r="AT7073" s="2"/>
      <c r="AU7073" s="2"/>
      <c r="AV7073" s="2"/>
      <c r="AW7073" s="2"/>
      <c r="AX7073" s="2"/>
      <c r="AY7073" s="2"/>
      <c r="AZ7073" s="2"/>
      <c r="BA7073" s="2"/>
      <c r="BB7073" s="2"/>
      <c r="BC7073" s="2"/>
      <c r="BD7073" s="2"/>
      <c r="BE7073" s="2"/>
      <c r="BF7073" s="2"/>
      <c r="BG7073" s="2"/>
      <c r="BH7073" s="2"/>
      <c r="BI7073" s="2"/>
      <c r="BJ7073" s="2"/>
      <c r="BK7073" s="2"/>
      <c r="BL7073" s="2"/>
      <c r="BM7073" s="2"/>
      <c r="BN7073" s="2"/>
      <c r="BO7073" s="2"/>
      <c r="BP7073" s="2"/>
      <c r="BQ7073" s="2"/>
      <c r="BR7073" s="2"/>
      <c r="BS7073" s="2"/>
      <c r="BT7073" s="2"/>
      <c r="BU7073" s="2"/>
      <c r="BV7073" s="2"/>
      <c r="BW7073" s="2"/>
      <c r="BX7073" s="2"/>
      <c r="BY7073" s="2"/>
    </row>
    <row r="7074" spans="38:77" s="11" customFormat="1" x14ac:dyDescent="0.3">
      <c r="AL7074" s="2"/>
      <c r="AM7074" s="2"/>
      <c r="AN7074" s="2"/>
      <c r="AO7074" s="2"/>
      <c r="AP7074" s="2"/>
      <c r="AQ7074" s="2"/>
      <c r="AR7074" s="2"/>
      <c r="AS7074" s="2"/>
      <c r="AT7074" s="2"/>
      <c r="AU7074" s="2"/>
      <c r="AV7074" s="2"/>
      <c r="AW7074" s="2"/>
      <c r="AX7074" s="2"/>
      <c r="AY7074" s="2"/>
      <c r="AZ7074" s="2"/>
      <c r="BA7074" s="2"/>
      <c r="BB7074" s="2"/>
      <c r="BC7074" s="2"/>
      <c r="BD7074" s="2"/>
      <c r="BE7074" s="2"/>
      <c r="BF7074" s="2"/>
      <c r="BG7074" s="2"/>
      <c r="BH7074" s="2"/>
      <c r="BI7074" s="2"/>
      <c r="BJ7074" s="2"/>
      <c r="BK7074" s="2"/>
      <c r="BL7074" s="2"/>
      <c r="BM7074" s="2"/>
      <c r="BN7074" s="2"/>
      <c r="BO7074" s="2"/>
      <c r="BP7074" s="2"/>
      <c r="BQ7074" s="2"/>
      <c r="BR7074" s="2"/>
      <c r="BS7074" s="2"/>
      <c r="BT7074" s="2"/>
      <c r="BU7074" s="2"/>
      <c r="BV7074" s="2"/>
      <c r="BW7074" s="2"/>
      <c r="BX7074" s="2"/>
      <c r="BY7074" s="2"/>
    </row>
    <row r="7075" spans="38:77" s="11" customFormat="1" x14ac:dyDescent="0.3">
      <c r="AL7075" s="2"/>
      <c r="AM7075" s="2"/>
      <c r="AN7075" s="2"/>
      <c r="AO7075" s="2"/>
      <c r="AP7075" s="2"/>
      <c r="AQ7075" s="2"/>
      <c r="AR7075" s="2"/>
      <c r="AS7075" s="2"/>
      <c r="AT7075" s="2"/>
      <c r="AU7075" s="2"/>
      <c r="AV7075" s="2"/>
      <c r="AW7075" s="2"/>
      <c r="AX7075" s="2"/>
      <c r="AY7075" s="2"/>
      <c r="AZ7075" s="2"/>
      <c r="BA7075" s="2"/>
      <c r="BB7075" s="2"/>
      <c r="BC7075" s="2"/>
      <c r="BD7075" s="2"/>
      <c r="BE7075" s="2"/>
      <c r="BF7075" s="2"/>
      <c r="BG7075" s="2"/>
      <c r="BH7075" s="2"/>
      <c r="BI7075" s="2"/>
      <c r="BJ7075" s="2"/>
      <c r="BK7075" s="2"/>
      <c r="BL7075" s="2"/>
      <c r="BM7075" s="2"/>
      <c r="BN7075" s="2"/>
      <c r="BO7075" s="2"/>
      <c r="BP7075" s="2"/>
      <c r="BQ7075" s="2"/>
      <c r="BR7075" s="2"/>
      <c r="BS7075" s="2"/>
      <c r="BT7075" s="2"/>
      <c r="BU7075" s="2"/>
      <c r="BV7075" s="2"/>
      <c r="BW7075" s="2"/>
      <c r="BX7075" s="2"/>
      <c r="BY7075" s="2"/>
    </row>
    <row r="7076" spans="38:77" s="11" customFormat="1" x14ac:dyDescent="0.3">
      <c r="AL7076" s="2"/>
      <c r="AM7076" s="2"/>
      <c r="AN7076" s="2"/>
      <c r="AO7076" s="2"/>
      <c r="AP7076" s="2"/>
      <c r="AQ7076" s="2"/>
      <c r="AR7076" s="2"/>
      <c r="AS7076" s="2"/>
      <c r="AT7076" s="2"/>
      <c r="AU7076" s="2"/>
      <c r="AV7076" s="2"/>
      <c r="AW7076" s="2"/>
      <c r="AX7076" s="2"/>
      <c r="AY7076" s="2"/>
      <c r="AZ7076" s="2"/>
      <c r="BA7076" s="2"/>
      <c r="BB7076" s="2"/>
      <c r="BC7076" s="2"/>
      <c r="BD7076" s="2"/>
      <c r="BE7076" s="2"/>
      <c r="BF7076" s="2"/>
      <c r="BG7076" s="2"/>
      <c r="BH7076" s="2"/>
      <c r="BI7076" s="2"/>
      <c r="BJ7076" s="2"/>
      <c r="BK7076" s="2"/>
      <c r="BL7076" s="2"/>
      <c r="BM7076" s="2"/>
      <c r="BN7076" s="2"/>
      <c r="BO7076" s="2"/>
      <c r="BP7076" s="2"/>
      <c r="BQ7076" s="2"/>
      <c r="BR7076" s="2"/>
      <c r="BS7076" s="2"/>
      <c r="BT7076" s="2"/>
      <c r="BU7076" s="2"/>
      <c r="BV7076" s="2"/>
      <c r="BW7076" s="2"/>
      <c r="BX7076" s="2"/>
      <c r="BY7076" s="2"/>
    </row>
    <row r="7077" spans="38:77" s="11" customFormat="1" x14ac:dyDescent="0.3">
      <c r="AL7077" s="2"/>
      <c r="AM7077" s="2"/>
      <c r="AN7077" s="2"/>
      <c r="AO7077" s="2"/>
      <c r="AP7077" s="2"/>
      <c r="AQ7077" s="2"/>
      <c r="AR7077" s="2"/>
      <c r="AS7077" s="2"/>
      <c r="AT7077" s="2"/>
      <c r="AU7077" s="2"/>
      <c r="AV7077" s="2"/>
      <c r="AW7077" s="2"/>
      <c r="AX7077" s="2"/>
      <c r="AY7077" s="2"/>
      <c r="AZ7077" s="2"/>
      <c r="BA7077" s="2"/>
      <c r="BB7077" s="2"/>
      <c r="BC7077" s="2"/>
      <c r="BD7077" s="2"/>
      <c r="BE7077" s="2"/>
      <c r="BF7077" s="2"/>
      <c r="BG7077" s="2"/>
      <c r="BH7077" s="2"/>
      <c r="BI7077" s="2"/>
      <c r="BJ7077" s="2"/>
      <c r="BK7077" s="2"/>
      <c r="BL7077" s="2"/>
      <c r="BM7077" s="2"/>
      <c r="BN7077" s="2"/>
      <c r="BO7077" s="2"/>
      <c r="BP7077" s="2"/>
      <c r="BQ7077" s="2"/>
      <c r="BR7077" s="2"/>
      <c r="BS7077" s="2"/>
      <c r="BT7077" s="2"/>
      <c r="BU7077" s="2"/>
      <c r="BV7077" s="2"/>
      <c r="BW7077" s="2"/>
      <c r="BX7077" s="2"/>
      <c r="BY7077" s="2"/>
    </row>
    <row r="7078" spans="38:77" s="11" customFormat="1" x14ac:dyDescent="0.3">
      <c r="AL7078" s="2"/>
      <c r="AM7078" s="2"/>
      <c r="AN7078" s="2"/>
      <c r="AO7078" s="2"/>
      <c r="AP7078" s="2"/>
      <c r="AQ7078" s="2"/>
      <c r="AR7078" s="2"/>
      <c r="AS7078" s="2"/>
      <c r="AT7078" s="2"/>
      <c r="AU7078" s="2"/>
      <c r="AV7078" s="2"/>
      <c r="AW7078" s="2"/>
      <c r="AX7078" s="2"/>
      <c r="AY7078" s="2"/>
      <c r="AZ7078" s="2"/>
      <c r="BA7078" s="2"/>
      <c r="BB7078" s="2"/>
      <c r="BC7078" s="2"/>
      <c r="BD7078" s="2"/>
      <c r="BE7078" s="2"/>
      <c r="BF7078" s="2"/>
      <c r="BG7078" s="2"/>
      <c r="BH7078" s="2"/>
      <c r="BI7078" s="2"/>
      <c r="BJ7078" s="2"/>
      <c r="BK7078" s="2"/>
      <c r="BL7078" s="2"/>
      <c r="BM7078" s="2"/>
      <c r="BN7078" s="2"/>
      <c r="BO7078" s="2"/>
      <c r="BP7078" s="2"/>
      <c r="BQ7078" s="2"/>
      <c r="BR7078" s="2"/>
      <c r="BS7078" s="2"/>
      <c r="BT7078" s="2"/>
      <c r="BU7078" s="2"/>
      <c r="BV7078" s="2"/>
      <c r="BW7078" s="2"/>
      <c r="BX7078" s="2"/>
      <c r="BY7078" s="2"/>
    </row>
    <row r="7079" spans="38:77" s="11" customFormat="1" x14ac:dyDescent="0.3">
      <c r="AL7079" s="2"/>
      <c r="AM7079" s="2"/>
      <c r="AN7079" s="2"/>
      <c r="AO7079" s="2"/>
      <c r="AP7079" s="2"/>
      <c r="AQ7079" s="2"/>
      <c r="AR7079" s="2"/>
      <c r="AS7079" s="2"/>
      <c r="AT7079" s="2"/>
      <c r="AU7079" s="2"/>
      <c r="AV7079" s="2"/>
      <c r="AW7079" s="2"/>
      <c r="AX7079" s="2"/>
      <c r="AY7079" s="2"/>
      <c r="AZ7079" s="2"/>
      <c r="BA7079" s="2"/>
      <c r="BB7079" s="2"/>
      <c r="BC7079" s="2"/>
      <c r="BD7079" s="2"/>
      <c r="BE7079" s="2"/>
      <c r="BF7079" s="2"/>
      <c r="BG7079" s="2"/>
      <c r="BH7079" s="2"/>
      <c r="BI7079" s="2"/>
      <c r="BJ7079" s="2"/>
      <c r="BK7079" s="2"/>
      <c r="BL7079" s="2"/>
      <c r="BM7079" s="2"/>
      <c r="BN7079" s="2"/>
      <c r="BO7079" s="2"/>
      <c r="BP7079" s="2"/>
      <c r="BQ7079" s="2"/>
      <c r="BR7079" s="2"/>
      <c r="BS7079" s="2"/>
      <c r="BT7079" s="2"/>
      <c r="BU7079" s="2"/>
      <c r="BV7079" s="2"/>
      <c r="BW7079" s="2"/>
      <c r="BX7079" s="2"/>
      <c r="BY7079" s="2"/>
    </row>
    <row r="7080" spans="38:77" s="11" customFormat="1" x14ac:dyDescent="0.3">
      <c r="AL7080" s="2"/>
      <c r="AM7080" s="2"/>
      <c r="AN7080" s="2"/>
      <c r="AO7080" s="2"/>
      <c r="AP7080" s="2"/>
      <c r="AQ7080" s="2"/>
      <c r="AR7080" s="2"/>
      <c r="AS7080" s="2"/>
      <c r="AT7080" s="2"/>
      <c r="AU7080" s="2"/>
      <c r="AV7080" s="2"/>
      <c r="AW7080" s="2"/>
      <c r="AX7080" s="2"/>
      <c r="AY7080" s="2"/>
      <c r="AZ7080" s="2"/>
      <c r="BA7080" s="2"/>
      <c r="BB7080" s="2"/>
      <c r="BC7080" s="2"/>
      <c r="BD7080" s="2"/>
      <c r="BE7080" s="2"/>
      <c r="BF7080" s="2"/>
      <c r="BG7080" s="2"/>
      <c r="BH7080" s="2"/>
      <c r="BI7080" s="2"/>
      <c r="BJ7080" s="2"/>
      <c r="BK7080" s="2"/>
      <c r="BL7080" s="2"/>
      <c r="BM7080" s="2"/>
      <c r="BN7080" s="2"/>
      <c r="BO7080" s="2"/>
      <c r="BP7080" s="2"/>
      <c r="BQ7080" s="2"/>
      <c r="BR7080" s="2"/>
      <c r="BS7080" s="2"/>
      <c r="BT7080" s="2"/>
      <c r="BU7080" s="2"/>
      <c r="BV7080" s="2"/>
      <c r="BW7080" s="2"/>
      <c r="BX7080" s="2"/>
      <c r="BY7080" s="2"/>
    </row>
    <row r="7081" spans="38:77" s="11" customFormat="1" x14ac:dyDescent="0.3">
      <c r="AL7081" s="2"/>
      <c r="AM7081" s="2"/>
      <c r="AN7081" s="2"/>
      <c r="AO7081" s="2"/>
      <c r="AP7081" s="2"/>
      <c r="AQ7081" s="2"/>
      <c r="AR7081" s="2"/>
      <c r="AS7081" s="2"/>
      <c r="AT7081" s="2"/>
      <c r="AU7081" s="2"/>
      <c r="AV7081" s="2"/>
      <c r="AW7081" s="2"/>
      <c r="AX7081" s="2"/>
      <c r="AY7081" s="2"/>
      <c r="AZ7081" s="2"/>
      <c r="BA7081" s="2"/>
      <c r="BB7081" s="2"/>
      <c r="BC7081" s="2"/>
      <c r="BD7081" s="2"/>
      <c r="BE7081" s="2"/>
      <c r="BF7081" s="2"/>
      <c r="BG7081" s="2"/>
      <c r="BH7081" s="2"/>
      <c r="BI7081" s="2"/>
      <c r="BJ7081" s="2"/>
      <c r="BK7081" s="2"/>
      <c r="BL7081" s="2"/>
      <c r="BM7081" s="2"/>
      <c r="BN7081" s="2"/>
      <c r="BO7081" s="2"/>
      <c r="BP7081" s="2"/>
      <c r="BQ7081" s="2"/>
      <c r="BR7081" s="2"/>
      <c r="BS7081" s="2"/>
      <c r="BT7081" s="2"/>
      <c r="BU7081" s="2"/>
      <c r="BV7081" s="2"/>
      <c r="BW7081" s="2"/>
      <c r="BX7081" s="2"/>
      <c r="BY7081" s="2"/>
    </row>
    <row r="7082" spans="38:77" s="11" customFormat="1" x14ac:dyDescent="0.3">
      <c r="AL7082" s="2"/>
      <c r="AM7082" s="2"/>
      <c r="AN7082" s="2"/>
      <c r="AO7082" s="2"/>
      <c r="AP7082" s="2"/>
      <c r="AQ7082" s="2"/>
      <c r="AR7082" s="2"/>
      <c r="AS7082" s="2"/>
      <c r="AT7082" s="2"/>
      <c r="AU7082" s="2"/>
      <c r="AV7082" s="2"/>
      <c r="AW7082" s="2"/>
      <c r="AX7082" s="2"/>
      <c r="AY7082" s="2"/>
      <c r="AZ7082" s="2"/>
      <c r="BA7082" s="2"/>
      <c r="BB7082" s="2"/>
      <c r="BC7082" s="2"/>
      <c r="BD7082" s="2"/>
      <c r="BE7082" s="2"/>
      <c r="BF7082" s="2"/>
      <c r="BG7082" s="2"/>
      <c r="BH7082" s="2"/>
      <c r="BI7082" s="2"/>
      <c r="BJ7082" s="2"/>
      <c r="BK7082" s="2"/>
      <c r="BL7082" s="2"/>
      <c r="BM7082" s="2"/>
      <c r="BN7082" s="2"/>
      <c r="BO7082" s="2"/>
      <c r="BP7082" s="2"/>
      <c r="BQ7082" s="2"/>
      <c r="BR7082" s="2"/>
      <c r="BS7082" s="2"/>
      <c r="BT7082" s="2"/>
      <c r="BU7082" s="2"/>
      <c r="BV7082" s="2"/>
      <c r="BW7082" s="2"/>
      <c r="BX7082" s="2"/>
      <c r="BY7082" s="2"/>
    </row>
    <row r="7083" spans="38:77" s="11" customFormat="1" x14ac:dyDescent="0.3">
      <c r="AL7083" s="2"/>
      <c r="AM7083" s="2"/>
      <c r="AN7083" s="2"/>
      <c r="AO7083" s="2"/>
      <c r="AP7083" s="2"/>
      <c r="AQ7083" s="2"/>
      <c r="AR7083" s="2"/>
      <c r="AS7083" s="2"/>
      <c r="AT7083" s="2"/>
      <c r="AU7083" s="2"/>
      <c r="AV7083" s="2"/>
      <c r="AW7083" s="2"/>
      <c r="AX7083" s="2"/>
      <c r="AY7083" s="2"/>
      <c r="AZ7083" s="2"/>
      <c r="BA7083" s="2"/>
      <c r="BB7083" s="2"/>
      <c r="BC7083" s="2"/>
      <c r="BD7083" s="2"/>
      <c r="BE7083" s="2"/>
      <c r="BF7083" s="2"/>
      <c r="BG7083" s="2"/>
      <c r="BH7083" s="2"/>
      <c r="BI7083" s="2"/>
      <c r="BJ7083" s="2"/>
      <c r="BK7083" s="2"/>
      <c r="BL7083" s="2"/>
      <c r="BM7083" s="2"/>
      <c r="BN7083" s="2"/>
      <c r="BO7083" s="2"/>
      <c r="BP7083" s="2"/>
      <c r="BQ7083" s="2"/>
      <c r="BR7083" s="2"/>
      <c r="BS7083" s="2"/>
      <c r="BT7083" s="2"/>
      <c r="BU7083" s="2"/>
      <c r="BV7083" s="2"/>
      <c r="BW7083" s="2"/>
      <c r="BX7083" s="2"/>
      <c r="BY7083" s="2"/>
    </row>
    <row r="7084" spans="38:77" s="11" customFormat="1" x14ac:dyDescent="0.3">
      <c r="AL7084" s="2"/>
      <c r="AM7084" s="2"/>
      <c r="AN7084" s="2"/>
      <c r="AO7084" s="2"/>
      <c r="AP7084" s="2"/>
      <c r="AQ7084" s="2"/>
      <c r="AR7084" s="2"/>
      <c r="AS7084" s="2"/>
      <c r="AT7084" s="2"/>
      <c r="AU7084" s="2"/>
      <c r="AV7084" s="2"/>
      <c r="AW7084" s="2"/>
      <c r="AX7084" s="2"/>
      <c r="AY7084" s="2"/>
      <c r="AZ7084" s="2"/>
      <c r="BA7084" s="2"/>
      <c r="BB7084" s="2"/>
      <c r="BC7084" s="2"/>
      <c r="BD7084" s="2"/>
      <c r="BE7084" s="2"/>
      <c r="BF7084" s="2"/>
      <c r="BG7084" s="2"/>
      <c r="BH7084" s="2"/>
      <c r="BI7084" s="2"/>
      <c r="BJ7084" s="2"/>
      <c r="BK7084" s="2"/>
      <c r="BL7084" s="2"/>
      <c r="BM7084" s="2"/>
      <c r="BN7084" s="2"/>
      <c r="BO7084" s="2"/>
      <c r="BP7084" s="2"/>
      <c r="BQ7084" s="2"/>
      <c r="BR7084" s="2"/>
      <c r="BS7084" s="2"/>
      <c r="BT7084" s="2"/>
      <c r="BU7084" s="2"/>
      <c r="BV7084" s="2"/>
      <c r="BW7084" s="2"/>
      <c r="BX7084" s="2"/>
      <c r="BY7084" s="2"/>
    </row>
    <row r="7085" spans="38:77" s="11" customFormat="1" x14ac:dyDescent="0.3">
      <c r="AL7085" s="2"/>
      <c r="AM7085" s="2"/>
      <c r="AN7085" s="2"/>
      <c r="AO7085" s="2"/>
      <c r="AP7085" s="2"/>
      <c r="AQ7085" s="2"/>
      <c r="AR7085" s="2"/>
      <c r="AS7085" s="2"/>
      <c r="AT7085" s="2"/>
      <c r="AU7085" s="2"/>
      <c r="AV7085" s="2"/>
      <c r="AW7085" s="2"/>
      <c r="AX7085" s="2"/>
      <c r="AY7085" s="2"/>
      <c r="AZ7085" s="2"/>
      <c r="BA7085" s="2"/>
      <c r="BB7085" s="2"/>
      <c r="BC7085" s="2"/>
      <c r="BD7085" s="2"/>
      <c r="BE7085" s="2"/>
      <c r="BF7085" s="2"/>
      <c r="BG7085" s="2"/>
      <c r="BH7085" s="2"/>
      <c r="BI7085" s="2"/>
      <c r="BJ7085" s="2"/>
      <c r="BK7085" s="2"/>
      <c r="BL7085" s="2"/>
      <c r="BM7085" s="2"/>
      <c r="BN7085" s="2"/>
      <c r="BO7085" s="2"/>
      <c r="BP7085" s="2"/>
      <c r="BQ7085" s="2"/>
      <c r="BR7085" s="2"/>
      <c r="BS7085" s="2"/>
      <c r="BT7085" s="2"/>
      <c r="BU7085" s="2"/>
      <c r="BV7085" s="2"/>
      <c r="BW7085" s="2"/>
      <c r="BX7085" s="2"/>
      <c r="BY7085" s="2"/>
    </row>
    <row r="7086" spans="38:77" s="11" customFormat="1" x14ac:dyDescent="0.3">
      <c r="AL7086" s="2"/>
      <c r="AM7086" s="2"/>
      <c r="AN7086" s="2"/>
      <c r="AO7086" s="2"/>
      <c r="AP7086" s="2"/>
      <c r="AQ7086" s="2"/>
      <c r="AR7086" s="2"/>
      <c r="AS7086" s="2"/>
      <c r="AT7086" s="2"/>
      <c r="AU7086" s="2"/>
      <c r="AV7086" s="2"/>
      <c r="AW7086" s="2"/>
      <c r="AX7086" s="2"/>
      <c r="AY7086" s="2"/>
      <c r="AZ7086" s="2"/>
      <c r="BA7086" s="2"/>
      <c r="BB7086" s="2"/>
      <c r="BC7086" s="2"/>
      <c r="BD7086" s="2"/>
      <c r="BE7086" s="2"/>
      <c r="BF7086" s="2"/>
      <c r="BG7086" s="2"/>
      <c r="BH7086" s="2"/>
      <c r="BI7086" s="2"/>
      <c r="BJ7086" s="2"/>
      <c r="BK7086" s="2"/>
      <c r="BL7086" s="2"/>
      <c r="BM7086" s="2"/>
      <c r="BN7086" s="2"/>
      <c r="BO7086" s="2"/>
      <c r="BP7086" s="2"/>
      <c r="BQ7086" s="2"/>
      <c r="BR7086" s="2"/>
      <c r="BS7086" s="2"/>
      <c r="BT7086" s="2"/>
      <c r="BU7086" s="2"/>
      <c r="BV7086" s="2"/>
      <c r="BW7086" s="2"/>
      <c r="BX7086" s="2"/>
      <c r="BY7086" s="2"/>
    </row>
    <row r="7087" spans="38:77" s="11" customFormat="1" x14ac:dyDescent="0.3">
      <c r="AL7087" s="2"/>
      <c r="AM7087" s="2"/>
      <c r="AN7087" s="2"/>
      <c r="AO7087" s="2"/>
      <c r="AP7087" s="2"/>
      <c r="AQ7087" s="2"/>
      <c r="AR7087" s="2"/>
      <c r="AS7087" s="2"/>
      <c r="AT7087" s="2"/>
      <c r="AU7087" s="2"/>
      <c r="AV7087" s="2"/>
      <c r="AW7087" s="2"/>
      <c r="AX7087" s="2"/>
      <c r="AY7087" s="2"/>
      <c r="AZ7087" s="2"/>
      <c r="BA7087" s="2"/>
      <c r="BB7087" s="2"/>
      <c r="BC7087" s="2"/>
      <c r="BD7087" s="2"/>
      <c r="BE7087" s="2"/>
      <c r="BF7087" s="2"/>
      <c r="BG7087" s="2"/>
      <c r="BH7087" s="2"/>
      <c r="BI7087" s="2"/>
      <c r="BJ7087" s="2"/>
      <c r="BK7087" s="2"/>
      <c r="BL7087" s="2"/>
      <c r="BM7087" s="2"/>
      <c r="BN7087" s="2"/>
      <c r="BO7087" s="2"/>
      <c r="BP7087" s="2"/>
      <c r="BQ7087" s="2"/>
      <c r="BR7087" s="2"/>
      <c r="BS7087" s="2"/>
      <c r="BT7087" s="2"/>
      <c r="BU7087" s="2"/>
      <c r="BV7087" s="2"/>
      <c r="BW7087" s="2"/>
      <c r="BX7087" s="2"/>
      <c r="BY7087" s="2"/>
    </row>
    <row r="7088" spans="38:77" s="11" customFormat="1" x14ac:dyDescent="0.3">
      <c r="AL7088" s="2"/>
      <c r="AM7088" s="2"/>
      <c r="AN7088" s="2"/>
      <c r="AO7088" s="2"/>
      <c r="AP7088" s="2"/>
      <c r="AQ7088" s="2"/>
      <c r="AR7088" s="2"/>
      <c r="AS7088" s="2"/>
      <c r="AT7088" s="2"/>
      <c r="AU7088" s="2"/>
      <c r="AV7088" s="2"/>
      <c r="AW7088" s="2"/>
      <c r="AX7088" s="2"/>
      <c r="AY7088" s="2"/>
      <c r="AZ7088" s="2"/>
      <c r="BA7088" s="2"/>
      <c r="BB7088" s="2"/>
      <c r="BC7088" s="2"/>
      <c r="BD7088" s="2"/>
      <c r="BE7088" s="2"/>
      <c r="BF7088" s="2"/>
      <c r="BG7088" s="2"/>
      <c r="BH7088" s="2"/>
      <c r="BI7088" s="2"/>
      <c r="BJ7088" s="2"/>
      <c r="BK7088" s="2"/>
      <c r="BL7088" s="2"/>
      <c r="BM7088" s="2"/>
      <c r="BN7088" s="2"/>
      <c r="BO7088" s="2"/>
      <c r="BP7088" s="2"/>
      <c r="BQ7088" s="2"/>
      <c r="BR7088" s="2"/>
      <c r="BS7088" s="2"/>
      <c r="BT7088" s="2"/>
      <c r="BU7088" s="2"/>
      <c r="BV7088" s="2"/>
      <c r="BW7088" s="2"/>
      <c r="BX7088" s="2"/>
      <c r="BY7088" s="2"/>
    </row>
    <row r="7089" spans="38:77" s="11" customFormat="1" x14ac:dyDescent="0.3">
      <c r="AL7089" s="2"/>
      <c r="AM7089" s="2"/>
      <c r="AN7089" s="2"/>
      <c r="AO7089" s="2"/>
      <c r="AP7089" s="2"/>
      <c r="AQ7089" s="2"/>
      <c r="AR7089" s="2"/>
      <c r="AS7089" s="2"/>
      <c r="AT7089" s="2"/>
      <c r="AU7089" s="2"/>
      <c r="AV7089" s="2"/>
      <c r="AW7089" s="2"/>
      <c r="AX7089" s="2"/>
      <c r="AY7089" s="2"/>
      <c r="AZ7089" s="2"/>
      <c r="BA7089" s="2"/>
      <c r="BB7089" s="2"/>
      <c r="BC7089" s="2"/>
      <c r="BD7089" s="2"/>
      <c r="BE7089" s="2"/>
      <c r="BF7089" s="2"/>
      <c r="BG7089" s="2"/>
      <c r="BH7089" s="2"/>
      <c r="BI7089" s="2"/>
      <c r="BJ7089" s="2"/>
      <c r="BK7089" s="2"/>
      <c r="BL7089" s="2"/>
      <c r="BM7089" s="2"/>
      <c r="BN7089" s="2"/>
      <c r="BO7089" s="2"/>
      <c r="BP7089" s="2"/>
      <c r="BQ7089" s="2"/>
      <c r="BR7089" s="2"/>
      <c r="BS7089" s="2"/>
      <c r="BT7089" s="2"/>
      <c r="BU7089" s="2"/>
      <c r="BV7089" s="2"/>
      <c r="BW7089" s="2"/>
      <c r="BX7089" s="2"/>
      <c r="BY7089" s="2"/>
    </row>
    <row r="7090" spans="38:77" s="11" customFormat="1" x14ac:dyDescent="0.3">
      <c r="AL7090" s="2"/>
      <c r="AM7090" s="2"/>
      <c r="AN7090" s="2"/>
      <c r="AO7090" s="2"/>
      <c r="AP7090" s="2"/>
      <c r="AQ7090" s="2"/>
      <c r="AR7090" s="2"/>
      <c r="AS7090" s="2"/>
      <c r="AT7090" s="2"/>
      <c r="AU7090" s="2"/>
      <c r="AV7090" s="2"/>
      <c r="AW7090" s="2"/>
      <c r="AX7090" s="2"/>
      <c r="AY7090" s="2"/>
      <c r="AZ7090" s="2"/>
      <c r="BA7090" s="2"/>
      <c r="BB7090" s="2"/>
      <c r="BC7090" s="2"/>
      <c r="BD7090" s="2"/>
      <c r="BE7090" s="2"/>
      <c r="BF7090" s="2"/>
      <c r="BG7090" s="2"/>
      <c r="BH7090" s="2"/>
      <c r="BI7090" s="2"/>
      <c r="BJ7090" s="2"/>
      <c r="BK7090" s="2"/>
      <c r="BL7090" s="2"/>
      <c r="BM7090" s="2"/>
      <c r="BN7090" s="2"/>
      <c r="BO7090" s="2"/>
      <c r="BP7090" s="2"/>
      <c r="BQ7090" s="2"/>
      <c r="BR7090" s="2"/>
      <c r="BS7090" s="2"/>
      <c r="BT7090" s="2"/>
      <c r="BU7090" s="2"/>
      <c r="BV7090" s="2"/>
      <c r="BW7090" s="2"/>
      <c r="BX7090" s="2"/>
      <c r="BY7090" s="2"/>
    </row>
    <row r="7091" spans="38:77" s="11" customFormat="1" x14ac:dyDescent="0.3">
      <c r="AL7091" s="2"/>
      <c r="AM7091" s="2"/>
      <c r="AN7091" s="2"/>
      <c r="AO7091" s="2"/>
      <c r="AP7091" s="2"/>
      <c r="AQ7091" s="2"/>
      <c r="AR7091" s="2"/>
      <c r="AS7091" s="2"/>
      <c r="AT7091" s="2"/>
      <c r="AU7091" s="2"/>
      <c r="AV7091" s="2"/>
      <c r="AW7091" s="2"/>
      <c r="AX7091" s="2"/>
      <c r="AY7091" s="2"/>
      <c r="AZ7091" s="2"/>
      <c r="BA7091" s="2"/>
      <c r="BB7091" s="2"/>
      <c r="BC7091" s="2"/>
      <c r="BD7091" s="2"/>
      <c r="BE7091" s="2"/>
      <c r="BF7091" s="2"/>
      <c r="BG7091" s="2"/>
      <c r="BH7091" s="2"/>
      <c r="BI7091" s="2"/>
      <c r="BJ7091" s="2"/>
      <c r="BK7091" s="2"/>
      <c r="BL7091" s="2"/>
      <c r="BM7091" s="2"/>
      <c r="BN7091" s="2"/>
      <c r="BO7091" s="2"/>
      <c r="BP7091" s="2"/>
      <c r="BQ7091" s="2"/>
      <c r="BR7091" s="2"/>
      <c r="BS7091" s="2"/>
      <c r="BT7091" s="2"/>
      <c r="BU7091" s="2"/>
      <c r="BV7091" s="2"/>
      <c r="BW7091" s="2"/>
      <c r="BX7091" s="2"/>
      <c r="BY7091" s="2"/>
    </row>
    <row r="7092" spans="38:77" s="11" customFormat="1" x14ac:dyDescent="0.3">
      <c r="AL7092" s="2"/>
      <c r="AM7092" s="2"/>
      <c r="AN7092" s="2"/>
      <c r="AO7092" s="2"/>
      <c r="AP7092" s="2"/>
      <c r="AQ7092" s="2"/>
      <c r="AR7092" s="2"/>
      <c r="AS7092" s="2"/>
      <c r="AT7092" s="2"/>
      <c r="AU7092" s="2"/>
      <c r="AV7092" s="2"/>
      <c r="AW7092" s="2"/>
      <c r="AX7092" s="2"/>
      <c r="AY7092" s="2"/>
      <c r="AZ7092" s="2"/>
      <c r="BA7092" s="2"/>
      <c r="BB7092" s="2"/>
      <c r="BC7092" s="2"/>
      <c r="BD7092" s="2"/>
      <c r="BE7092" s="2"/>
      <c r="BF7092" s="2"/>
      <c r="BG7092" s="2"/>
      <c r="BH7092" s="2"/>
      <c r="BI7092" s="2"/>
      <c r="BJ7092" s="2"/>
      <c r="BK7092" s="2"/>
      <c r="BL7092" s="2"/>
      <c r="BM7092" s="2"/>
      <c r="BN7092" s="2"/>
      <c r="BO7092" s="2"/>
      <c r="BP7092" s="2"/>
      <c r="BQ7092" s="2"/>
      <c r="BR7092" s="2"/>
      <c r="BS7092" s="2"/>
      <c r="BT7092" s="2"/>
      <c r="BU7092" s="2"/>
      <c r="BV7092" s="2"/>
      <c r="BW7092" s="2"/>
      <c r="BX7092" s="2"/>
      <c r="BY7092" s="2"/>
    </row>
    <row r="7093" spans="38:77" s="11" customFormat="1" x14ac:dyDescent="0.3">
      <c r="AL7093" s="2"/>
      <c r="AM7093" s="2"/>
      <c r="AN7093" s="2"/>
      <c r="AO7093" s="2"/>
      <c r="AP7093" s="2"/>
      <c r="AQ7093" s="2"/>
      <c r="AR7093" s="2"/>
      <c r="AS7093" s="2"/>
      <c r="AT7093" s="2"/>
      <c r="AU7093" s="2"/>
      <c r="AV7093" s="2"/>
      <c r="AW7093" s="2"/>
      <c r="AX7093" s="2"/>
      <c r="AY7093" s="2"/>
      <c r="AZ7093" s="2"/>
      <c r="BA7093" s="2"/>
      <c r="BB7093" s="2"/>
      <c r="BC7093" s="2"/>
      <c r="BD7093" s="2"/>
      <c r="BE7093" s="2"/>
      <c r="BF7093" s="2"/>
      <c r="BG7093" s="2"/>
      <c r="BH7093" s="2"/>
      <c r="BI7093" s="2"/>
      <c r="BJ7093" s="2"/>
      <c r="BK7093" s="2"/>
      <c r="BL7093" s="2"/>
      <c r="BM7093" s="2"/>
      <c r="BN7093" s="2"/>
      <c r="BO7093" s="2"/>
      <c r="BP7093" s="2"/>
      <c r="BQ7093" s="2"/>
      <c r="BR7093" s="2"/>
      <c r="BS7093" s="2"/>
      <c r="BT7093" s="2"/>
      <c r="BU7093" s="2"/>
      <c r="BV7093" s="2"/>
      <c r="BW7093" s="2"/>
      <c r="BX7093" s="2"/>
      <c r="BY7093" s="2"/>
    </row>
    <row r="7094" spans="38:77" s="11" customFormat="1" x14ac:dyDescent="0.3">
      <c r="AL7094" s="2"/>
      <c r="AM7094" s="2"/>
      <c r="AN7094" s="2"/>
      <c r="AO7094" s="2"/>
      <c r="AP7094" s="2"/>
      <c r="AQ7094" s="2"/>
      <c r="AR7094" s="2"/>
      <c r="AS7094" s="2"/>
      <c r="AT7094" s="2"/>
      <c r="AU7094" s="2"/>
      <c r="AV7094" s="2"/>
      <c r="AW7094" s="2"/>
      <c r="AX7094" s="2"/>
      <c r="AY7094" s="2"/>
      <c r="AZ7094" s="2"/>
      <c r="BA7094" s="2"/>
      <c r="BB7094" s="2"/>
      <c r="BC7094" s="2"/>
      <c r="BD7094" s="2"/>
      <c r="BE7094" s="2"/>
      <c r="BF7094" s="2"/>
      <c r="BG7094" s="2"/>
      <c r="BH7094" s="2"/>
      <c r="BI7094" s="2"/>
      <c r="BJ7094" s="2"/>
      <c r="BK7094" s="2"/>
      <c r="BL7094" s="2"/>
      <c r="BM7094" s="2"/>
      <c r="BN7094" s="2"/>
      <c r="BO7094" s="2"/>
      <c r="BP7094" s="2"/>
      <c r="BQ7094" s="2"/>
      <c r="BR7094" s="2"/>
      <c r="BS7094" s="2"/>
      <c r="BT7094" s="2"/>
      <c r="BU7094" s="2"/>
      <c r="BV7094" s="2"/>
      <c r="BW7094" s="2"/>
      <c r="BX7094" s="2"/>
      <c r="BY7094" s="2"/>
    </row>
    <row r="7095" spans="38:77" s="11" customFormat="1" x14ac:dyDescent="0.3">
      <c r="AL7095" s="2"/>
      <c r="AM7095" s="2"/>
      <c r="AN7095" s="2"/>
      <c r="AO7095" s="2"/>
      <c r="AP7095" s="2"/>
      <c r="AQ7095" s="2"/>
      <c r="AR7095" s="2"/>
      <c r="AS7095" s="2"/>
      <c r="AT7095" s="2"/>
      <c r="AU7095" s="2"/>
      <c r="AV7095" s="2"/>
      <c r="AW7095" s="2"/>
      <c r="AX7095" s="2"/>
      <c r="AY7095" s="2"/>
      <c r="AZ7095" s="2"/>
      <c r="BA7095" s="2"/>
      <c r="BB7095" s="2"/>
      <c r="BC7095" s="2"/>
      <c r="BD7095" s="2"/>
      <c r="BE7095" s="2"/>
      <c r="BF7095" s="2"/>
      <c r="BG7095" s="2"/>
      <c r="BH7095" s="2"/>
      <c r="BI7095" s="2"/>
      <c r="BJ7095" s="2"/>
      <c r="BK7095" s="2"/>
      <c r="BL7095" s="2"/>
      <c r="BM7095" s="2"/>
      <c r="BN7095" s="2"/>
      <c r="BO7095" s="2"/>
      <c r="BP7095" s="2"/>
      <c r="BQ7095" s="2"/>
      <c r="BR7095" s="2"/>
      <c r="BS7095" s="2"/>
      <c r="BT7095" s="2"/>
      <c r="BU7095" s="2"/>
      <c r="BV7095" s="2"/>
      <c r="BW7095" s="2"/>
      <c r="BX7095" s="2"/>
      <c r="BY7095" s="2"/>
    </row>
    <row r="7096" spans="38:77" s="11" customFormat="1" x14ac:dyDescent="0.3">
      <c r="AL7096" s="2"/>
      <c r="AM7096" s="2"/>
      <c r="AN7096" s="2"/>
      <c r="AO7096" s="2"/>
      <c r="AP7096" s="2"/>
      <c r="AQ7096" s="2"/>
      <c r="AR7096" s="2"/>
      <c r="AS7096" s="2"/>
      <c r="AT7096" s="2"/>
      <c r="AU7096" s="2"/>
      <c r="AV7096" s="2"/>
      <c r="AW7096" s="2"/>
      <c r="AX7096" s="2"/>
      <c r="AY7096" s="2"/>
      <c r="AZ7096" s="2"/>
      <c r="BA7096" s="2"/>
      <c r="BB7096" s="2"/>
      <c r="BC7096" s="2"/>
      <c r="BD7096" s="2"/>
      <c r="BE7096" s="2"/>
      <c r="BF7096" s="2"/>
      <c r="BG7096" s="2"/>
      <c r="BH7096" s="2"/>
      <c r="BI7096" s="2"/>
      <c r="BJ7096" s="2"/>
      <c r="BK7096" s="2"/>
      <c r="BL7096" s="2"/>
      <c r="BM7096" s="2"/>
      <c r="BN7096" s="2"/>
      <c r="BO7096" s="2"/>
      <c r="BP7096" s="2"/>
      <c r="BQ7096" s="2"/>
      <c r="BR7096" s="2"/>
      <c r="BS7096" s="2"/>
      <c r="BT7096" s="2"/>
      <c r="BU7096" s="2"/>
      <c r="BV7096" s="2"/>
      <c r="BW7096" s="2"/>
      <c r="BX7096" s="2"/>
      <c r="BY7096" s="2"/>
    </row>
    <row r="7097" spans="38:77" s="11" customFormat="1" x14ac:dyDescent="0.3">
      <c r="AL7097" s="2"/>
      <c r="AM7097" s="2"/>
      <c r="AN7097" s="2"/>
      <c r="AO7097" s="2"/>
      <c r="AP7097" s="2"/>
      <c r="AQ7097" s="2"/>
      <c r="AR7097" s="2"/>
      <c r="AS7097" s="2"/>
      <c r="AT7097" s="2"/>
      <c r="AU7097" s="2"/>
      <c r="AV7097" s="2"/>
      <c r="AW7097" s="2"/>
      <c r="AX7097" s="2"/>
      <c r="AY7097" s="2"/>
      <c r="AZ7097" s="2"/>
      <c r="BA7097" s="2"/>
      <c r="BB7097" s="2"/>
      <c r="BC7097" s="2"/>
      <c r="BD7097" s="2"/>
      <c r="BE7097" s="2"/>
      <c r="BF7097" s="2"/>
      <c r="BG7097" s="2"/>
      <c r="BH7097" s="2"/>
      <c r="BI7097" s="2"/>
      <c r="BJ7097" s="2"/>
      <c r="BK7097" s="2"/>
      <c r="BL7097" s="2"/>
      <c r="BM7097" s="2"/>
      <c r="BN7097" s="2"/>
      <c r="BO7097" s="2"/>
      <c r="BP7097" s="2"/>
      <c r="BQ7097" s="2"/>
      <c r="BR7097" s="2"/>
      <c r="BS7097" s="2"/>
      <c r="BT7097" s="2"/>
      <c r="BU7097" s="2"/>
      <c r="BV7097" s="2"/>
      <c r="BW7097" s="2"/>
      <c r="BX7097" s="2"/>
      <c r="BY7097" s="2"/>
    </row>
    <row r="7098" spans="38:77" s="11" customFormat="1" x14ac:dyDescent="0.3">
      <c r="AL7098" s="2"/>
      <c r="AM7098" s="2"/>
      <c r="AN7098" s="2"/>
      <c r="AO7098" s="2"/>
      <c r="AP7098" s="2"/>
      <c r="AQ7098" s="2"/>
      <c r="AR7098" s="2"/>
      <c r="AS7098" s="2"/>
      <c r="AT7098" s="2"/>
      <c r="AU7098" s="2"/>
      <c r="AV7098" s="2"/>
      <c r="AW7098" s="2"/>
      <c r="AX7098" s="2"/>
      <c r="AY7098" s="2"/>
      <c r="AZ7098" s="2"/>
      <c r="BA7098" s="2"/>
      <c r="BB7098" s="2"/>
      <c r="BC7098" s="2"/>
      <c r="BD7098" s="2"/>
      <c r="BE7098" s="2"/>
      <c r="BF7098" s="2"/>
      <c r="BG7098" s="2"/>
      <c r="BH7098" s="2"/>
      <c r="BI7098" s="2"/>
      <c r="BJ7098" s="2"/>
      <c r="BK7098" s="2"/>
      <c r="BL7098" s="2"/>
      <c r="BM7098" s="2"/>
      <c r="BN7098" s="2"/>
      <c r="BO7098" s="2"/>
      <c r="BP7098" s="2"/>
      <c r="BQ7098" s="2"/>
      <c r="BR7098" s="2"/>
      <c r="BS7098" s="2"/>
      <c r="BT7098" s="2"/>
      <c r="BU7098" s="2"/>
      <c r="BV7098" s="2"/>
      <c r="BW7098" s="2"/>
      <c r="BX7098" s="2"/>
      <c r="BY7098" s="2"/>
    </row>
    <row r="7099" spans="38:77" s="11" customFormat="1" x14ac:dyDescent="0.3">
      <c r="AL7099" s="2"/>
      <c r="AM7099" s="2"/>
      <c r="AN7099" s="2"/>
      <c r="AO7099" s="2"/>
      <c r="AP7099" s="2"/>
      <c r="AQ7099" s="2"/>
      <c r="AR7099" s="2"/>
      <c r="AS7099" s="2"/>
      <c r="AT7099" s="2"/>
      <c r="AU7099" s="2"/>
      <c r="AV7099" s="2"/>
      <c r="AW7099" s="2"/>
      <c r="AX7099" s="2"/>
      <c r="AY7099" s="2"/>
      <c r="AZ7099" s="2"/>
      <c r="BA7099" s="2"/>
      <c r="BB7099" s="2"/>
      <c r="BC7099" s="2"/>
      <c r="BD7099" s="2"/>
      <c r="BE7099" s="2"/>
      <c r="BF7099" s="2"/>
      <c r="BG7099" s="2"/>
      <c r="BH7099" s="2"/>
      <c r="BI7099" s="2"/>
      <c r="BJ7099" s="2"/>
      <c r="BK7099" s="2"/>
      <c r="BL7099" s="2"/>
      <c r="BM7099" s="2"/>
      <c r="BN7099" s="2"/>
      <c r="BO7099" s="2"/>
      <c r="BP7099" s="2"/>
      <c r="BQ7099" s="2"/>
      <c r="BR7099" s="2"/>
      <c r="BS7099" s="2"/>
      <c r="BT7099" s="2"/>
      <c r="BU7099" s="2"/>
      <c r="BV7099" s="2"/>
      <c r="BW7099" s="2"/>
      <c r="BX7099" s="2"/>
      <c r="BY7099" s="2"/>
    </row>
    <row r="7100" spans="38:77" s="11" customFormat="1" x14ac:dyDescent="0.3">
      <c r="AL7100" s="2"/>
      <c r="AM7100" s="2"/>
      <c r="AN7100" s="2"/>
      <c r="AO7100" s="2"/>
      <c r="AP7100" s="2"/>
      <c r="AQ7100" s="2"/>
      <c r="AR7100" s="2"/>
      <c r="AS7100" s="2"/>
      <c r="AT7100" s="2"/>
      <c r="AU7100" s="2"/>
      <c r="AV7100" s="2"/>
      <c r="AW7100" s="2"/>
      <c r="AX7100" s="2"/>
      <c r="AY7100" s="2"/>
      <c r="AZ7100" s="2"/>
      <c r="BA7100" s="2"/>
      <c r="BB7100" s="2"/>
      <c r="BC7100" s="2"/>
      <c r="BD7100" s="2"/>
      <c r="BE7100" s="2"/>
      <c r="BF7100" s="2"/>
      <c r="BG7100" s="2"/>
      <c r="BH7100" s="2"/>
      <c r="BI7100" s="2"/>
      <c r="BJ7100" s="2"/>
      <c r="BK7100" s="2"/>
      <c r="BL7100" s="2"/>
      <c r="BM7100" s="2"/>
      <c r="BN7100" s="2"/>
      <c r="BO7100" s="2"/>
      <c r="BP7100" s="2"/>
      <c r="BQ7100" s="2"/>
      <c r="BR7100" s="2"/>
      <c r="BS7100" s="2"/>
      <c r="BT7100" s="2"/>
      <c r="BU7100" s="2"/>
      <c r="BV7100" s="2"/>
      <c r="BW7100" s="2"/>
      <c r="BX7100" s="2"/>
      <c r="BY7100" s="2"/>
    </row>
    <row r="7101" spans="38:77" s="11" customFormat="1" x14ac:dyDescent="0.3">
      <c r="AL7101" s="2"/>
      <c r="AM7101" s="2"/>
      <c r="AN7101" s="2"/>
      <c r="AO7101" s="2"/>
      <c r="AP7101" s="2"/>
      <c r="AQ7101" s="2"/>
      <c r="AR7101" s="2"/>
      <c r="AS7101" s="2"/>
      <c r="AT7101" s="2"/>
      <c r="AU7101" s="2"/>
      <c r="AV7101" s="2"/>
      <c r="AW7101" s="2"/>
      <c r="AX7101" s="2"/>
      <c r="AY7101" s="2"/>
      <c r="AZ7101" s="2"/>
      <c r="BA7101" s="2"/>
      <c r="BB7101" s="2"/>
      <c r="BC7101" s="2"/>
      <c r="BD7101" s="2"/>
      <c r="BE7101" s="2"/>
      <c r="BF7101" s="2"/>
      <c r="BG7101" s="2"/>
      <c r="BH7101" s="2"/>
      <c r="BI7101" s="2"/>
      <c r="BJ7101" s="2"/>
      <c r="BK7101" s="2"/>
      <c r="BL7101" s="2"/>
      <c r="BM7101" s="2"/>
      <c r="BN7101" s="2"/>
      <c r="BO7101" s="2"/>
      <c r="BP7101" s="2"/>
      <c r="BQ7101" s="2"/>
      <c r="BR7101" s="2"/>
      <c r="BS7101" s="2"/>
      <c r="BT7101" s="2"/>
      <c r="BU7101" s="2"/>
      <c r="BV7101" s="2"/>
      <c r="BW7101" s="2"/>
      <c r="BX7101" s="2"/>
      <c r="BY7101" s="2"/>
    </row>
    <row r="7102" spans="38:77" s="11" customFormat="1" x14ac:dyDescent="0.3">
      <c r="AL7102" s="2"/>
      <c r="AM7102" s="2"/>
      <c r="AN7102" s="2"/>
      <c r="AO7102" s="2"/>
      <c r="AP7102" s="2"/>
      <c r="AQ7102" s="2"/>
      <c r="AR7102" s="2"/>
      <c r="AS7102" s="2"/>
      <c r="AT7102" s="2"/>
      <c r="AU7102" s="2"/>
      <c r="AV7102" s="2"/>
      <c r="AW7102" s="2"/>
      <c r="AX7102" s="2"/>
      <c r="AY7102" s="2"/>
      <c r="AZ7102" s="2"/>
      <c r="BA7102" s="2"/>
      <c r="BB7102" s="2"/>
      <c r="BC7102" s="2"/>
      <c r="BD7102" s="2"/>
      <c r="BE7102" s="2"/>
      <c r="BF7102" s="2"/>
      <c r="BG7102" s="2"/>
      <c r="BH7102" s="2"/>
      <c r="BI7102" s="2"/>
      <c r="BJ7102" s="2"/>
      <c r="BK7102" s="2"/>
      <c r="BL7102" s="2"/>
      <c r="BM7102" s="2"/>
      <c r="BN7102" s="2"/>
      <c r="BO7102" s="2"/>
      <c r="BP7102" s="2"/>
      <c r="BQ7102" s="2"/>
      <c r="BR7102" s="2"/>
      <c r="BS7102" s="2"/>
      <c r="BT7102" s="2"/>
      <c r="BU7102" s="2"/>
      <c r="BV7102" s="2"/>
      <c r="BW7102" s="2"/>
      <c r="BX7102" s="2"/>
      <c r="BY7102" s="2"/>
    </row>
    <row r="7103" spans="38:77" s="11" customFormat="1" x14ac:dyDescent="0.3">
      <c r="AL7103" s="2"/>
      <c r="AM7103" s="2"/>
      <c r="AN7103" s="2"/>
      <c r="AO7103" s="2"/>
      <c r="AP7103" s="2"/>
      <c r="AQ7103" s="2"/>
      <c r="AR7103" s="2"/>
      <c r="AS7103" s="2"/>
      <c r="AT7103" s="2"/>
      <c r="AU7103" s="2"/>
      <c r="AV7103" s="2"/>
      <c r="AW7103" s="2"/>
      <c r="AX7103" s="2"/>
      <c r="AY7103" s="2"/>
      <c r="AZ7103" s="2"/>
      <c r="BA7103" s="2"/>
      <c r="BB7103" s="2"/>
      <c r="BC7103" s="2"/>
      <c r="BD7103" s="2"/>
      <c r="BE7103" s="2"/>
      <c r="BF7103" s="2"/>
      <c r="BG7103" s="2"/>
      <c r="BH7103" s="2"/>
      <c r="BI7103" s="2"/>
      <c r="BJ7103" s="2"/>
      <c r="BK7103" s="2"/>
      <c r="BL7103" s="2"/>
      <c r="BM7103" s="2"/>
      <c r="BN7103" s="2"/>
      <c r="BO7103" s="2"/>
      <c r="BP7103" s="2"/>
      <c r="BQ7103" s="2"/>
      <c r="BR7103" s="2"/>
      <c r="BS7103" s="2"/>
      <c r="BT7103" s="2"/>
      <c r="BU7103" s="2"/>
      <c r="BV7103" s="2"/>
      <c r="BW7103" s="2"/>
      <c r="BX7103" s="2"/>
      <c r="BY7103" s="2"/>
    </row>
    <row r="7104" spans="38:77" s="11" customFormat="1" x14ac:dyDescent="0.3">
      <c r="AL7104" s="2"/>
      <c r="AM7104" s="2"/>
      <c r="AN7104" s="2"/>
      <c r="AO7104" s="2"/>
      <c r="AP7104" s="2"/>
      <c r="AQ7104" s="2"/>
      <c r="AR7104" s="2"/>
      <c r="AS7104" s="2"/>
      <c r="AT7104" s="2"/>
      <c r="AU7104" s="2"/>
      <c r="AV7104" s="2"/>
      <c r="AW7104" s="2"/>
      <c r="AX7104" s="2"/>
      <c r="AY7104" s="2"/>
      <c r="AZ7104" s="2"/>
      <c r="BA7104" s="2"/>
      <c r="BB7104" s="2"/>
      <c r="BC7104" s="2"/>
      <c r="BD7104" s="2"/>
      <c r="BE7104" s="2"/>
      <c r="BF7104" s="2"/>
      <c r="BG7104" s="2"/>
      <c r="BH7104" s="2"/>
      <c r="BI7104" s="2"/>
      <c r="BJ7104" s="2"/>
      <c r="BK7104" s="2"/>
      <c r="BL7104" s="2"/>
      <c r="BM7104" s="2"/>
      <c r="BN7104" s="2"/>
      <c r="BO7104" s="2"/>
      <c r="BP7104" s="2"/>
      <c r="BQ7104" s="2"/>
      <c r="BR7104" s="2"/>
      <c r="BS7104" s="2"/>
      <c r="BT7104" s="2"/>
      <c r="BU7104" s="2"/>
      <c r="BV7104" s="2"/>
      <c r="BW7104" s="2"/>
      <c r="BX7104" s="2"/>
      <c r="BY7104" s="2"/>
    </row>
    <row r="7105" spans="38:77" s="11" customFormat="1" x14ac:dyDescent="0.3">
      <c r="AL7105" s="2"/>
      <c r="AM7105" s="2"/>
      <c r="AN7105" s="2"/>
      <c r="AO7105" s="2"/>
      <c r="AP7105" s="2"/>
      <c r="AQ7105" s="2"/>
      <c r="AR7105" s="2"/>
      <c r="AS7105" s="2"/>
      <c r="AT7105" s="2"/>
      <c r="AU7105" s="2"/>
      <c r="AV7105" s="2"/>
      <c r="AW7105" s="2"/>
      <c r="AX7105" s="2"/>
      <c r="AY7105" s="2"/>
      <c r="AZ7105" s="2"/>
      <c r="BA7105" s="2"/>
      <c r="BB7105" s="2"/>
      <c r="BC7105" s="2"/>
      <c r="BD7105" s="2"/>
      <c r="BE7105" s="2"/>
      <c r="BF7105" s="2"/>
      <c r="BG7105" s="2"/>
      <c r="BH7105" s="2"/>
      <c r="BI7105" s="2"/>
      <c r="BJ7105" s="2"/>
      <c r="BK7105" s="2"/>
      <c r="BL7105" s="2"/>
      <c r="BM7105" s="2"/>
      <c r="BN7105" s="2"/>
      <c r="BO7105" s="2"/>
      <c r="BP7105" s="2"/>
      <c r="BQ7105" s="2"/>
      <c r="BR7105" s="2"/>
      <c r="BS7105" s="2"/>
      <c r="BT7105" s="2"/>
      <c r="BU7105" s="2"/>
      <c r="BV7105" s="2"/>
      <c r="BW7105" s="2"/>
      <c r="BX7105" s="2"/>
      <c r="BY7105" s="2"/>
    </row>
    <row r="7106" spans="38:77" s="11" customFormat="1" x14ac:dyDescent="0.3">
      <c r="AL7106" s="2"/>
      <c r="AM7106" s="2"/>
      <c r="AN7106" s="2"/>
      <c r="AO7106" s="2"/>
      <c r="AP7106" s="2"/>
      <c r="AQ7106" s="2"/>
      <c r="AR7106" s="2"/>
      <c r="AS7106" s="2"/>
      <c r="AT7106" s="2"/>
      <c r="AU7106" s="2"/>
      <c r="AV7106" s="2"/>
      <c r="AW7106" s="2"/>
      <c r="AX7106" s="2"/>
      <c r="AY7106" s="2"/>
      <c r="AZ7106" s="2"/>
      <c r="BA7106" s="2"/>
      <c r="BB7106" s="2"/>
      <c r="BC7106" s="2"/>
      <c r="BD7106" s="2"/>
      <c r="BE7106" s="2"/>
      <c r="BF7106" s="2"/>
      <c r="BG7106" s="2"/>
      <c r="BH7106" s="2"/>
      <c r="BI7106" s="2"/>
      <c r="BJ7106" s="2"/>
      <c r="BK7106" s="2"/>
      <c r="BL7106" s="2"/>
      <c r="BM7106" s="2"/>
      <c r="BN7106" s="2"/>
      <c r="BO7106" s="2"/>
      <c r="BP7106" s="2"/>
      <c r="BQ7106" s="2"/>
      <c r="BR7106" s="2"/>
      <c r="BS7106" s="2"/>
      <c r="BT7106" s="2"/>
      <c r="BU7106" s="2"/>
      <c r="BV7106" s="2"/>
      <c r="BW7106" s="2"/>
      <c r="BX7106" s="2"/>
      <c r="BY7106" s="2"/>
    </row>
    <row r="7107" spans="38:77" s="11" customFormat="1" x14ac:dyDescent="0.3">
      <c r="AL7107" s="2"/>
      <c r="AM7107" s="2"/>
      <c r="AN7107" s="2"/>
      <c r="AO7107" s="2"/>
      <c r="AP7107" s="2"/>
      <c r="AQ7107" s="2"/>
      <c r="AR7107" s="2"/>
      <c r="AS7107" s="2"/>
      <c r="AT7107" s="2"/>
      <c r="AU7107" s="2"/>
      <c r="AV7107" s="2"/>
      <c r="AW7107" s="2"/>
      <c r="AX7107" s="2"/>
      <c r="AY7107" s="2"/>
      <c r="AZ7107" s="2"/>
      <c r="BA7107" s="2"/>
      <c r="BB7107" s="2"/>
      <c r="BC7107" s="2"/>
      <c r="BD7107" s="2"/>
      <c r="BE7107" s="2"/>
      <c r="BF7107" s="2"/>
      <c r="BG7107" s="2"/>
      <c r="BH7107" s="2"/>
      <c r="BI7107" s="2"/>
      <c r="BJ7107" s="2"/>
      <c r="BK7107" s="2"/>
      <c r="BL7107" s="2"/>
      <c r="BM7107" s="2"/>
      <c r="BN7107" s="2"/>
      <c r="BO7107" s="2"/>
      <c r="BP7107" s="2"/>
      <c r="BQ7107" s="2"/>
      <c r="BR7107" s="2"/>
      <c r="BS7107" s="2"/>
      <c r="BT7107" s="2"/>
      <c r="BU7107" s="2"/>
      <c r="BV7107" s="2"/>
      <c r="BW7107" s="2"/>
      <c r="BX7107" s="2"/>
      <c r="BY7107" s="2"/>
    </row>
    <row r="7108" spans="38:77" s="11" customFormat="1" x14ac:dyDescent="0.3">
      <c r="AL7108" s="2"/>
      <c r="AM7108" s="2"/>
      <c r="AN7108" s="2"/>
      <c r="AO7108" s="2"/>
      <c r="AP7108" s="2"/>
      <c r="AQ7108" s="2"/>
      <c r="AR7108" s="2"/>
      <c r="AS7108" s="2"/>
      <c r="AT7108" s="2"/>
      <c r="AU7108" s="2"/>
      <c r="AV7108" s="2"/>
      <c r="AW7108" s="2"/>
      <c r="AX7108" s="2"/>
      <c r="AY7108" s="2"/>
      <c r="AZ7108" s="2"/>
      <c r="BA7108" s="2"/>
      <c r="BB7108" s="2"/>
      <c r="BC7108" s="2"/>
      <c r="BD7108" s="2"/>
      <c r="BE7108" s="2"/>
      <c r="BF7108" s="2"/>
      <c r="BG7108" s="2"/>
      <c r="BH7108" s="2"/>
      <c r="BI7108" s="2"/>
      <c r="BJ7108" s="2"/>
      <c r="BK7108" s="2"/>
      <c r="BL7108" s="2"/>
      <c r="BM7108" s="2"/>
      <c r="BN7108" s="2"/>
      <c r="BO7108" s="2"/>
      <c r="BP7108" s="2"/>
      <c r="BQ7108" s="2"/>
      <c r="BR7108" s="2"/>
      <c r="BS7108" s="2"/>
      <c r="BT7108" s="2"/>
      <c r="BU7108" s="2"/>
      <c r="BV7108" s="2"/>
      <c r="BW7108" s="2"/>
      <c r="BX7108" s="2"/>
      <c r="BY7108" s="2"/>
    </row>
    <row r="7109" spans="38:77" s="11" customFormat="1" x14ac:dyDescent="0.3">
      <c r="AL7109" s="2"/>
      <c r="AM7109" s="2"/>
      <c r="AN7109" s="2"/>
      <c r="AO7109" s="2"/>
      <c r="AP7109" s="2"/>
      <c r="AQ7109" s="2"/>
      <c r="AR7109" s="2"/>
      <c r="AS7109" s="2"/>
      <c r="AT7109" s="2"/>
      <c r="AU7109" s="2"/>
      <c r="AV7109" s="2"/>
      <c r="AW7109" s="2"/>
      <c r="AX7109" s="2"/>
      <c r="AY7109" s="2"/>
      <c r="AZ7109" s="2"/>
      <c r="BA7109" s="2"/>
      <c r="BB7109" s="2"/>
      <c r="BC7109" s="2"/>
      <c r="BD7109" s="2"/>
      <c r="BE7109" s="2"/>
      <c r="BF7109" s="2"/>
      <c r="BG7109" s="2"/>
      <c r="BH7109" s="2"/>
      <c r="BI7109" s="2"/>
      <c r="BJ7109" s="2"/>
      <c r="BK7109" s="2"/>
      <c r="BL7109" s="2"/>
      <c r="BM7109" s="2"/>
      <c r="BN7109" s="2"/>
      <c r="BO7109" s="2"/>
      <c r="BP7109" s="2"/>
      <c r="BQ7109" s="2"/>
      <c r="BR7109" s="2"/>
      <c r="BS7109" s="2"/>
      <c r="BT7109" s="2"/>
      <c r="BU7109" s="2"/>
      <c r="BV7109" s="2"/>
      <c r="BW7109" s="2"/>
      <c r="BX7109" s="2"/>
      <c r="BY7109" s="2"/>
    </row>
    <row r="7110" spans="38:77" s="11" customFormat="1" x14ac:dyDescent="0.3">
      <c r="AL7110" s="2"/>
      <c r="AM7110" s="2"/>
      <c r="AN7110" s="2"/>
      <c r="AO7110" s="2"/>
      <c r="AP7110" s="2"/>
      <c r="AQ7110" s="2"/>
      <c r="AR7110" s="2"/>
      <c r="AS7110" s="2"/>
      <c r="AT7110" s="2"/>
      <c r="AU7110" s="2"/>
      <c r="AV7110" s="2"/>
      <c r="AW7110" s="2"/>
      <c r="AX7110" s="2"/>
      <c r="AY7110" s="2"/>
      <c r="AZ7110" s="2"/>
      <c r="BA7110" s="2"/>
      <c r="BB7110" s="2"/>
      <c r="BC7110" s="2"/>
      <c r="BD7110" s="2"/>
      <c r="BE7110" s="2"/>
      <c r="BF7110" s="2"/>
      <c r="BG7110" s="2"/>
      <c r="BH7110" s="2"/>
      <c r="BI7110" s="2"/>
      <c r="BJ7110" s="2"/>
      <c r="BK7110" s="2"/>
      <c r="BL7110" s="2"/>
      <c r="BM7110" s="2"/>
      <c r="BN7110" s="2"/>
      <c r="BO7110" s="2"/>
      <c r="BP7110" s="2"/>
      <c r="BQ7110" s="2"/>
      <c r="BR7110" s="2"/>
      <c r="BS7110" s="2"/>
      <c r="BT7110" s="2"/>
      <c r="BU7110" s="2"/>
      <c r="BV7110" s="2"/>
      <c r="BW7110" s="2"/>
      <c r="BX7110" s="2"/>
      <c r="BY7110" s="2"/>
    </row>
    <row r="7111" spans="38:77" s="11" customFormat="1" x14ac:dyDescent="0.3">
      <c r="AL7111" s="2"/>
      <c r="AM7111" s="2"/>
      <c r="AN7111" s="2"/>
      <c r="AO7111" s="2"/>
      <c r="AP7111" s="2"/>
      <c r="AQ7111" s="2"/>
      <c r="AR7111" s="2"/>
      <c r="AS7111" s="2"/>
      <c r="AT7111" s="2"/>
      <c r="AU7111" s="2"/>
      <c r="AV7111" s="2"/>
      <c r="AW7111" s="2"/>
      <c r="AX7111" s="2"/>
      <c r="AY7111" s="2"/>
      <c r="AZ7111" s="2"/>
      <c r="BA7111" s="2"/>
      <c r="BB7111" s="2"/>
      <c r="BC7111" s="2"/>
      <c r="BD7111" s="2"/>
      <c r="BE7111" s="2"/>
      <c r="BF7111" s="2"/>
      <c r="BG7111" s="2"/>
      <c r="BH7111" s="2"/>
      <c r="BI7111" s="2"/>
      <c r="BJ7111" s="2"/>
      <c r="BK7111" s="2"/>
      <c r="BL7111" s="2"/>
      <c r="BM7111" s="2"/>
      <c r="BN7111" s="2"/>
      <c r="BO7111" s="2"/>
      <c r="BP7111" s="2"/>
      <c r="BQ7111" s="2"/>
      <c r="BR7111" s="2"/>
      <c r="BS7111" s="2"/>
      <c r="BT7111" s="2"/>
      <c r="BU7111" s="2"/>
      <c r="BV7111" s="2"/>
      <c r="BW7111" s="2"/>
      <c r="BX7111" s="2"/>
      <c r="BY7111" s="2"/>
    </row>
    <row r="7112" spans="38:77" s="11" customFormat="1" x14ac:dyDescent="0.3">
      <c r="AL7112" s="2"/>
      <c r="AM7112" s="2"/>
      <c r="AN7112" s="2"/>
      <c r="AO7112" s="2"/>
      <c r="AP7112" s="2"/>
      <c r="AQ7112" s="2"/>
      <c r="AR7112" s="2"/>
      <c r="AS7112" s="2"/>
      <c r="AT7112" s="2"/>
      <c r="AU7112" s="2"/>
      <c r="AV7112" s="2"/>
      <c r="AW7112" s="2"/>
      <c r="AX7112" s="2"/>
      <c r="AY7112" s="2"/>
      <c r="AZ7112" s="2"/>
      <c r="BA7112" s="2"/>
      <c r="BB7112" s="2"/>
      <c r="BC7112" s="2"/>
      <c r="BD7112" s="2"/>
      <c r="BE7112" s="2"/>
      <c r="BF7112" s="2"/>
      <c r="BG7112" s="2"/>
      <c r="BH7112" s="2"/>
      <c r="BI7112" s="2"/>
      <c r="BJ7112" s="2"/>
      <c r="BK7112" s="2"/>
      <c r="BL7112" s="2"/>
      <c r="BM7112" s="2"/>
      <c r="BN7112" s="2"/>
      <c r="BO7112" s="2"/>
      <c r="BP7112" s="2"/>
      <c r="BQ7112" s="2"/>
      <c r="BR7112" s="2"/>
      <c r="BS7112" s="2"/>
      <c r="BT7112" s="2"/>
      <c r="BU7112" s="2"/>
      <c r="BV7112" s="2"/>
      <c r="BW7112" s="2"/>
      <c r="BX7112" s="2"/>
      <c r="BY7112" s="2"/>
    </row>
    <row r="7113" spans="38:77" s="11" customFormat="1" x14ac:dyDescent="0.3">
      <c r="AL7113" s="2"/>
      <c r="AM7113" s="2"/>
      <c r="AN7113" s="2"/>
      <c r="AO7113" s="2"/>
      <c r="AP7113" s="2"/>
      <c r="AQ7113" s="2"/>
      <c r="AR7113" s="2"/>
      <c r="AS7113" s="2"/>
      <c r="AT7113" s="2"/>
      <c r="AU7113" s="2"/>
      <c r="AV7113" s="2"/>
      <c r="AW7113" s="2"/>
      <c r="AX7113" s="2"/>
      <c r="AY7113" s="2"/>
      <c r="AZ7113" s="2"/>
      <c r="BA7113" s="2"/>
      <c r="BB7113" s="2"/>
      <c r="BC7113" s="2"/>
      <c r="BD7113" s="2"/>
      <c r="BE7113" s="2"/>
      <c r="BF7113" s="2"/>
      <c r="BG7113" s="2"/>
      <c r="BH7113" s="2"/>
      <c r="BI7113" s="2"/>
      <c r="BJ7113" s="2"/>
      <c r="BK7113" s="2"/>
      <c r="BL7113" s="2"/>
      <c r="BM7113" s="2"/>
      <c r="BN7113" s="2"/>
      <c r="BO7113" s="2"/>
      <c r="BP7113" s="2"/>
      <c r="BQ7113" s="2"/>
      <c r="BR7113" s="2"/>
      <c r="BS7113" s="2"/>
      <c r="BT7113" s="2"/>
      <c r="BU7113" s="2"/>
      <c r="BV7113" s="2"/>
      <c r="BW7113" s="2"/>
      <c r="BX7113" s="2"/>
      <c r="BY7113" s="2"/>
    </row>
    <row r="7114" spans="38:77" s="11" customFormat="1" x14ac:dyDescent="0.3">
      <c r="AL7114" s="2"/>
      <c r="AM7114" s="2"/>
      <c r="AN7114" s="2"/>
      <c r="AO7114" s="2"/>
      <c r="AP7114" s="2"/>
      <c r="AQ7114" s="2"/>
      <c r="AR7114" s="2"/>
      <c r="AS7114" s="2"/>
      <c r="AT7114" s="2"/>
      <c r="AU7114" s="2"/>
      <c r="AV7114" s="2"/>
      <c r="AW7114" s="2"/>
      <c r="AX7114" s="2"/>
      <c r="AY7114" s="2"/>
      <c r="AZ7114" s="2"/>
      <c r="BA7114" s="2"/>
      <c r="BB7114" s="2"/>
      <c r="BC7114" s="2"/>
      <c r="BD7114" s="2"/>
      <c r="BE7114" s="2"/>
      <c r="BF7114" s="2"/>
      <c r="BG7114" s="2"/>
      <c r="BH7114" s="2"/>
      <c r="BI7114" s="2"/>
      <c r="BJ7114" s="2"/>
      <c r="BK7114" s="2"/>
      <c r="BL7114" s="2"/>
      <c r="BM7114" s="2"/>
      <c r="BN7114" s="2"/>
      <c r="BO7114" s="2"/>
      <c r="BP7114" s="2"/>
      <c r="BQ7114" s="2"/>
      <c r="BR7114" s="2"/>
      <c r="BS7114" s="2"/>
      <c r="BT7114" s="2"/>
      <c r="BU7114" s="2"/>
      <c r="BV7114" s="2"/>
      <c r="BW7114" s="2"/>
      <c r="BX7114" s="2"/>
      <c r="BY7114" s="2"/>
    </row>
    <row r="7115" spans="38:77" s="11" customFormat="1" x14ac:dyDescent="0.3">
      <c r="AL7115" s="2"/>
      <c r="AM7115" s="2"/>
      <c r="AN7115" s="2"/>
      <c r="AO7115" s="2"/>
      <c r="AP7115" s="2"/>
      <c r="AQ7115" s="2"/>
      <c r="AR7115" s="2"/>
      <c r="AS7115" s="2"/>
      <c r="AT7115" s="2"/>
      <c r="AU7115" s="2"/>
      <c r="AV7115" s="2"/>
      <c r="AW7115" s="2"/>
      <c r="AX7115" s="2"/>
      <c r="AY7115" s="2"/>
      <c r="AZ7115" s="2"/>
      <c r="BA7115" s="2"/>
      <c r="BB7115" s="2"/>
      <c r="BC7115" s="2"/>
      <c r="BD7115" s="2"/>
      <c r="BE7115" s="2"/>
      <c r="BF7115" s="2"/>
      <c r="BG7115" s="2"/>
      <c r="BH7115" s="2"/>
      <c r="BI7115" s="2"/>
      <c r="BJ7115" s="2"/>
      <c r="BK7115" s="2"/>
      <c r="BL7115" s="2"/>
      <c r="BM7115" s="2"/>
      <c r="BN7115" s="2"/>
      <c r="BO7115" s="2"/>
      <c r="BP7115" s="2"/>
      <c r="BQ7115" s="2"/>
      <c r="BR7115" s="2"/>
      <c r="BS7115" s="2"/>
      <c r="BT7115" s="2"/>
      <c r="BU7115" s="2"/>
      <c r="BV7115" s="2"/>
      <c r="BW7115" s="2"/>
      <c r="BX7115" s="2"/>
      <c r="BY7115" s="2"/>
    </row>
    <row r="7116" spans="38:77" s="11" customFormat="1" x14ac:dyDescent="0.3">
      <c r="AL7116" s="2"/>
      <c r="AM7116" s="2"/>
      <c r="AN7116" s="2"/>
      <c r="AO7116" s="2"/>
      <c r="AP7116" s="2"/>
      <c r="AQ7116" s="2"/>
      <c r="AR7116" s="2"/>
      <c r="AS7116" s="2"/>
      <c r="AT7116" s="2"/>
      <c r="AU7116" s="2"/>
      <c r="AV7116" s="2"/>
      <c r="AW7116" s="2"/>
      <c r="AX7116" s="2"/>
      <c r="AY7116" s="2"/>
      <c r="AZ7116" s="2"/>
      <c r="BA7116" s="2"/>
      <c r="BB7116" s="2"/>
      <c r="BC7116" s="2"/>
      <c r="BD7116" s="2"/>
      <c r="BE7116" s="2"/>
      <c r="BF7116" s="2"/>
      <c r="BG7116" s="2"/>
      <c r="BH7116" s="2"/>
      <c r="BI7116" s="2"/>
      <c r="BJ7116" s="2"/>
      <c r="BK7116" s="2"/>
      <c r="BL7116" s="2"/>
      <c r="BM7116" s="2"/>
      <c r="BN7116" s="2"/>
      <c r="BO7116" s="2"/>
      <c r="BP7116" s="2"/>
      <c r="BQ7116" s="2"/>
      <c r="BR7116" s="2"/>
      <c r="BS7116" s="2"/>
      <c r="BT7116" s="2"/>
      <c r="BU7116" s="2"/>
      <c r="BV7116" s="2"/>
      <c r="BW7116" s="2"/>
      <c r="BX7116" s="2"/>
      <c r="BY7116" s="2"/>
    </row>
    <row r="7117" spans="38:77" s="11" customFormat="1" x14ac:dyDescent="0.3">
      <c r="AL7117" s="2"/>
      <c r="AM7117" s="2"/>
      <c r="AN7117" s="2"/>
      <c r="AO7117" s="2"/>
      <c r="AP7117" s="2"/>
      <c r="AQ7117" s="2"/>
      <c r="AR7117" s="2"/>
      <c r="AS7117" s="2"/>
      <c r="AT7117" s="2"/>
      <c r="AU7117" s="2"/>
      <c r="AV7117" s="2"/>
      <c r="AW7117" s="2"/>
      <c r="AX7117" s="2"/>
      <c r="AY7117" s="2"/>
      <c r="AZ7117" s="2"/>
      <c r="BA7117" s="2"/>
      <c r="BB7117" s="2"/>
      <c r="BC7117" s="2"/>
      <c r="BD7117" s="2"/>
      <c r="BE7117" s="2"/>
      <c r="BF7117" s="2"/>
      <c r="BG7117" s="2"/>
      <c r="BH7117" s="2"/>
      <c r="BI7117" s="2"/>
      <c r="BJ7117" s="2"/>
      <c r="BK7117" s="2"/>
      <c r="BL7117" s="2"/>
      <c r="BM7117" s="2"/>
      <c r="BN7117" s="2"/>
      <c r="BO7117" s="2"/>
      <c r="BP7117" s="2"/>
      <c r="BQ7117" s="2"/>
      <c r="BR7117" s="2"/>
      <c r="BS7117" s="2"/>
      <c r="BT7117" s="2"/>
      <c r="BU7117" s="2"/>
      <c r="BV7117" s="2"/>
      <c r="BW7117" s="2"/>
      <c r="BX7117" s="2"/>
      <c r="BY7117" s="2"/>
    </row>
    <row r="7118" spans="38:77" s="11" customFormat="1" x14ac:dyDescent="0.3">
      <c r="AL7118" s="2"/>
      <c r="AM7118" s="2"/>
      <c r="AN7118" s="2"/>
      <c r="AO7118" s="2"/>
      <c r="AP7118" s="2"/>
      <c r="AQ7118" s="2"/>
      <c r="AR7118" s="2"/>
      <c r="AS7118" s="2"/>
      <c r="AT7118" s="2"/>
      <c r="AU7118" s="2"/>
      <c r="AV7118" s="2"/>
      <c r="AW7118" s="2"/>
      <c r="AX7118" s="2"/>
      <c r="AY7118" s="2"/>
      <c r="AZ7118" s="2"/>
      <c r="BA7118" s="2"/>
      <c r="BB7118" s="2"/>
      <c r="BC7118" s="2"/>
      <c r="BD7118" s="2"/>
      <c r="BE7118" s="2"/>
      <c r="BF7118" s="2"/>
      <c r="BG7118" s="2"/>
      <c r="BH7118" s="2"/>
      <c r="BI7118" s="2"/>
      <c r="BJ7118" s="2"/>
      <c r="BK7118" s="2"/>
      <c r="BL7118" s="2"/>
      <c r="BM7118" s="2"/>
      <c r="BN7118" s="2"/>
      <c r="BO7118" s="2"/>
      <c r="BP7118" s="2"/>
      <c r="BQ7118" s="2"/>
      <c r="BR7118" s="2"/>
      <c r="BS7118" s="2"/>
      <c r="BT7118" s="2"/>
      <c r="BU7118" s="2"/>
      <c r="BV7118" s="2"/>
      <c r="BW7118" s="2"/>
      <c r="BX7118" s="2"/>
      <c r="BY7118" s="2"/>
    </row>
    <row r="7119" spans="38:77" s="11" customFormat="1" x14ac:dyDescent="0.3">
      <c r="AL7119" s="2"/>
      <c r="AM7119" s="2"/>
      <c r="AN7119" s="2"/>
      <c r="AO7119" s="2"/>
      <c r="AP7119" s="2"/>
      <c r="AQ7119" s="2"/>
      <c r="AR7119" s="2"/>
      <c r="AS7119" s="2"/>
      <c r="AT7119" s="2"/>
      <c r="AU7119" s="2"/>
      <c r="AV7119" s="2"/>
      <c r="AW7119" s="2"/>
      <c r="AX7119" s="2"/>
      <c r="AY7119" s="2"/>
      <c r="AZ7119" s="2"/>
      <c r="BA7119" s="2"/>
      <c r="BB7119" s="2"/>
      <c r="BC7119" s="2"/>
      <c r="BD7119" s="2"/>
      <c r="BE7119" s="2"/>
      <c r="BF7119" s="2"/>
      <c r="BG7119" s="2"/>
      <c r="BH7119" s="2"/>
      <c r="BI7119" s="2"/>
      <c r="BJ7119" s="2"/>
      <c r="BK7119" s="2"/>
      <c r="BL7119" s="2"/>
      <c r="BM7119" s="2"/>
      <c r="BN7119" s="2"/>
      <c r="BO7119" s="2"/>
      <c r="BP7119" s="2"/>
      <c r="BQ7119" s="2"/>
      <c r="BR7119" s="2"/>
      <c r="BS7119" s="2"/>
      <c r="BT7119" s="2"/>
      <c r="BU7119" s="2"/>
      <c r="BV7119" s="2"/>
      <c r="BW7119" s="2"/>
      <c r="BX7119" s="2"/>
      <c r="BY7119" s="2"/>
    </row>
    <row r="7120" spans="38:77" s="11" customFormat="1" x14ac:dyDescent="0.3">
      <c r="AL7120" s="2"/>
      <c r="AM7120" s="2"/>
      <c r="AN7120" s="2"/>
      <c r="AO7120" s="2"/>
      <c r="AP7120" s="2"/>
      <c r="AQ7120" s="2"/>
      <c r="AR7120" s="2"/>
      <c r="AS7120" s="2"/>
      <c r="AT7120" s="2"/>
      <c r="AU7120" s="2"/>
      <c r="AV7120" s="2"/>
      <c r="AW7120" s="2"/>
      <c r="AX7120" s="2"/>
      <c r="AY7120" s="2"/>
      <c r="AZ7120" s="2"/>
      <c r="BA7120" s="2"/>
      <c r="BB7120" s="2"/>
      <c r="BC7120" s="2"/>
      <c r="BD7120" s="2"/>
      <c r="BE7120" s="2"/>
      <c r="BF7120" s="2"/>
      <c r="BG7120" s="2"/>
      <c r="BH7120" s="2"/>
      <c r="BI7120" s="2"/>
      <c r="BJ7120" s="2"/>
      <c r="BK7120" s="2"/>
      <c r="BL7120" s="2"/>
      <c r="BM7120" s="2"/>
      <c r="BN7120" s="2"/>
      <c r="BO7120" s="2"/>
      <c r="BP7120" s="2"/>
      <c r="BQ7120" s="2"/>
      <c r="BR7120" s="2"/>
      <c r="BS7120" s="2"/>
      <c r="BT7120" s="2"/>
      <c r="BU7120" s="2"/>
      <c r="BV7120" s="2"/>
      <c r="BW7120" s="2"/>
      <c r="BX7120" s="2"/>
      <c r="BY7120" s="2"/>
    </row>
    <row r="7121" spans="38:77" s="11" customFormat="1" x14ac:dyDescent="0.3">
      <c r="AL7121" s="2"/>
      <c r="AM7121" s="2"/>
      <c r="AN7121" s="2"/>
      <c r="AO7121" s="2"/>
      <c r="AP7121" s="2"/>
      <c r="AQ7121" s="2"/>
      <c r="AR7121" s="2"/>
      <c r="AS7121" s="2"/>
      <c r="AT7121" s="2"/>
      <c r="AU7121" s="2"/>
      <c r="AV7121" s="2"/>
      <c r="AW7121" s="2"/>
      <c r="AX7121" s="2"/>
      <c r="AY7121" s="2"/>
      <c r="AZ7121" s="2"/>
      <c r="BA7121" s="2"/>
      <c r="BB7121" s="2"/>
      <c r="BC7121" s="2"/>
      <c r="BD7121" s="2"/>
      <c r="BE7121" s="2"/>
      <c r="BF7121" s="2"/>
      <c r="BG7121" s="2"/>
      <c r="BH7121" s="2"/>
      <c r="BI7121" s="2"/>
      <c r="BJ7121" s="2"/>
      <c r="BK7121" s="2"/>
      <c r="BL7121" s="2"/>
      <c r="BM7121" s="2"/>
      <c r="BN7121" s="2"/>
      <c r="BO7121" s="2"/>
      <c r="BP7121" s="2"/>
      <c r="BQ7121" s="2"/>
      <c r="BR7121" s="2"/>
      <c r="BS7121" s="2"/>
      <c r="BT7121" s="2"/>
      <c r="BU7121" s="2"/>
      <c r="BV7121" s="2"/>
      <c r="BW7121" s="2"/>
      <c r="BX7121" s="2"/>
      <c r="BY7121" s="2"/>
    </row>
    <row r="7122" spans="38:77" s="11" customFormat="1" x14ac:dyDescent="0.3">
      <c r="AL7122" s="2"/>
      <c r="AM7122" s="2"/>
      <c r="AN7122" s="2"/>
      <c r="AO7122" s="2"/>
      <c r="AP7122" s="2"/>
      <c r="AQ7122" s="2"/>
      <c r="AR7122" s="2"/>
      <c r="AS7122" s="2"/>
      <c r="AT7122" s="2"/>
      <c r="AU7122" s="2"/>
      <c r="AV7122" s="2"/>
      <c r="AW7122" s="2"/>
      <c r="AX7122" s="2"/>
      <c r="AY7122" s="2"/>
      <c r="AZ7122" s="2"/>
      <c r="BA7122" s="2"/>
      <c r="BB7122" s="2"/>
      <c r="BC7122" s="2"/>
      <c r="BD7122" s="2"/>
      <c r="BE7122" s="2"/>
      <c r="BF7122" s="2"/>
      <c r="BG7122" s="2"/>
      <c r="BH7122" s="2"/>
      <c r="BI7122" s="2"/>
      <c r="BJ7122" s="2"/>
      <c r="BK7122" s="2"/>
      <c r="BL7122" s="2"/>
      <c r="BM7122" s="2"/>
      <c r="BN7122" s="2"/>
      <c r="BO7122" s="2"/>
      <c r="BP7122" s="2"/>
      <c r="BQ7122" s="2"/>
      <c r="BR7122" s="2"/>
      <c r="BS7122" s="2"/>
      <c r="BT7122" s="2"/>
      <c r="BU7122" s="2"/>
      <c r="BV7122" s="2"/>
      <c r="BW7122" s="2"/>
      <c r="BX7122" s="2"/>
      <c r="BY7122" s="2"/>
    </row>
    <row r="7123" spans="38:77" s="11" customFormat="1" x14ac:dyDescent="0.3">
      <c r="AL7123" s="2"/>
      <c r="AM7123" s="2"/>
      <c r="AN7123" s="2"/>
      <c r="AO7123" s="2"/>
      <c r="AP7123" s="2"/>
      <c r="AQ7123" s="2"/>
      <c r="AR7123" s="2"/>
      <c r="AS7123" s="2"/>
      <c r="AT7123" s="2"/>
      <c r="AU7123" s="2"/>
      <c r="AV7123" s="2"/>
      <c r="AW7123" s="2"/>
      <c r="AX7123" s="2"/>
      <c r="AY7123" s="2"/>
      <c r="AZ7123" s="2"/>
      <c r="BA7123" s="2"/>
      <c r="BB7123" s="2"/>
      <c r="BC7123" s="2"/>
      <c r="BD7123" s="2"/>
      <c r="BE7123" s="2"/>
      <c r="BF7123" s="2"/>
      <c r="BG7123" s="2"/>
      <c r="BH7123" s="2"/>
      <c r="BI7123" s="2"/>
      <c r="BJ7123" s="2"/>
      <c r="BK7123" s="2"/>
      <c r="BL7123" s="2"/>
      <c r="BM7123" s="2"/>
      <c r="BN7123" s="2"/>
      <c r="BO7123" s="2"/>
      <c r="BP7123" s="2"/>
      <c r="BQ7123" s="2"/>
      <c r="BR7123" s="2"/>
      <c r="BS7123" s="2"/>
      <c r="BT7123" s="2"/>
      <c r="BU7123" s="2"/>
      <c r="BV7123" s="2"/>
      <c r="BW7123" s="2"/>
      <c r="BX7123" s="2"/>
      <c r="BY7123" s="2"/>
    </row>
    <row r="7124" spans="38:77" s="11" customFormat="1" x14ac:dyDescent="0.3">
      <c r="AL7124" s="2"/>
      <c r="AM7124" s="2"/>
      <c r="AN7124" s="2"/>
      <c r="AO7124" s="2"/>
      <c r="AP7124" s="2"/>
      <c r="AQ7124" s="2"/>
      <c r="AR7124" s="2"/>
      <c r="AS7124" s="2"/>
      <c r="AT7124" s="2"/>
      <c r="AU7124" s="2"/>
      <c r="AV7124" s="2"/>
      <c r="AW7124" s="2"/>
      <c r="AX7124" s="2"/>
      <c r="AY7124" s="2"/>
      <c r="AZ7124" s="2"/>
      <c r="BA7124" s="2"/>
      <c r="BB7124" s="2"/>
      <c r="BC7124" s="2"/>
      <c r="BD7124" s="2"/>
      <c r="BE7124" s="2"/>
      <c r="BF7124" s="2"/>
      <c r="BG7124" s="2"/>
      <c r="BH7124" s="2"/>
      <c r="BI7124" s="2"/>
      <c r="BJ7124" s="2"/>
      <c r="BK7124" s="2"/>
      <c r="BL7124" s="2"/>
      <c r="BM7124" s="2"/>
      <c r="BN7124" s="2"/>
      <c r="BO7124" s="2"/>
      <c r="BP7124" s="2"/>
      <c r="BQ7124" s="2"/>
      <c r="BR7124" s="2"/>
      <c r="BS7124" s="2"/>
      <c r="BT7124" s="2"/>
      <c r="BU7124" s="2"/>
      <c r="BV7124" s="2"/>
      <c r="BW7124" s="2"/>
      <c r="BX7124" s="2"/>
      <c r="BY7124" s="2"/>
    </row>
    <row r="7125" spans="38:77" s="11" customFormat="1" x14ac:dyDescent="0.3">
      <c r="AL7125" s="2"/>
      <c r="AM7125" s="2"/>
      <c r="AN7125" s="2"/>
      <c r="AO7125" s="2"/>
      <c r="AP7125" s="2"/>
      <c r="AQ7125" s="2"/>
      <c r="AR7125" s="2"/>
      <c r="AS7125" s="2"/>
      <c r="AT7125" s="2"/>
      <c r="AU7125" s="2"/>
      <c r="AV7125" s="2"/>
      <c r="AW7125" s="2"/>
      <c r="AX7125" s="2"/>
      <c r="AY7125" s="2"/>
      <c r="AZ7125" s="2"/>
      <c r="BA7125" s="2"/>
      <c r="BB7125" s="2"/>
      <c r="BC7125" s="2"/>
      <c r="BD7125" s="2"/>
      <c r="BE7125" s="2"/>
      <c r="BF7125" s="2"/>
      <c r="BG7125" s="2"/>
      <c r="BH7125" s="2"/>
      <c r="BI7125" s="2"/>
      <c r="BJ7125" s="2"/>
      <c r="BK7125" s="2"/>
      <c r="BL7125" s="2"/>
      <c r="BM7125" s="2"/>
      <c r="BN7125" s="2"/>
      <c r="BO7125" s="2"/>
      <c r="BP7125" s="2"/>
      <c r="BQ7125" s="2"/>
      <c r="BR7125" s="2"/>
      <c r="BS7125" s="2"/>
      <c r="BT7125" s="2"/>
      <c r="BU7125" s="2"/>
      <c r="BV7125" s="2"/>
      <c r="BW7125" s="2"/>
      <c r="BX7125" s="2"/>
      <c r="BY7125" s="2"/>
    </row>
    <row r="7126" spans="38:77" s="11" customFormat="1" x14ac:dyDescent="0.3">
      <c r="AL7126" s="2"/>
      <c r="AM7126" s="2"/>
      <c r="AN7126" s="2"/>
      <c r="AO7126" s="2"/>
      <c r="AP7126" s="2"/>
      <c r="AQ7126" s="2"/>
      <c r="AR7126" s="2"/>
      <c r="AS7126" s="2"/>
      <c r="AT7126" s="2"/>
      <c r="AU7126" s="2"/>
      <c r="AV7126" s="2"/>
      <c r="AW7126" s="2"/>
      <c r="AX7126" s="2"/>
      <c r="AY7126" s="2"/>
      <c r="AZ7126" s="2"/>
      <c r="BA7126" s="2"/>
      <c r="BB7126" s="2"/>
      <c r="BC7126" s="2"/>
      <c r="BD7126" s="2"/>
      <c r="BE7126" s="2"/>
      <c r="BF7126" s="2"/>
      <c r="BG7126" s="2"/>
      <c r="BH7126" s="2"/>
      <c r="BI7126" s="2"/>
      <c r="BJ7126" s="2"/>
      <c r="BK7126" s="2"/>
      <c r="BL7126" s="2"/>
      <c r="BM7126" s="2"/>
      <c r="BN7126" s="2"/>
      <c r="BO7126" s="2"/>
      <c r="BP7126" s="2"/>
      <c r="BQ7126" s="2"/>
      <c r="BR7126" s="2"/>
      <c r="BS7126" s="2"/>
      <c r="BT7126" s="2"/>
      <c r="BU7126" s="2"/>
      <c r="BV7126" s="2"/>
      <c r="BW7126" s="2"/>
      <c r="BX7126" s="2"/>
      <c r="BY7126" s="2"/>
    </row>
    <row r="7127" spans="38:77" s="11" customFormat="1" x14ac:dyDescent="0.3">
      <c r="AL7127" s="2"/>
      <c r="AM7127" s="2"/>
      <c r="AN7127" s="2"/>
      <c r="AO7127" s="2"/>
      <c r="AP7127" s="2"/>
      <c r="AQ7127" s="2"/>
      <c r="AR7127" s="2"/>
      <c r="AS7127" s="2"/>
      <c r="AT7127" s="2"/>
      <c r="AU7127" s="2"/>
      <c r="AV7127" s="2"/>
      <c r="AW7127" s="2"/>
      <c r="AX7127" s="2"/>
      <c r="AY7127" s="2"/>
      <c r="AZ7127" s="2"/>
      <c r="BA7127" s="2"/>
      <c r="BB7127" s="2"/>
      <c r="BC7127" s="2"/>
      <c r="BD7127" s="2"/>
      <c r="BE7127" s="2"/>
      <c r="BF7127" s="2"/>
      <c r="BG7127" s="2"/>
      <c r="BH7127" s="2"/>
      <c r="BI7127" s="2"/>
      <c r="BJ7127" s="2"/>
      <c r="BK7127" s="2"/>
      <c r="BL7127" s="2"/>
      <c r="BM7127" s="2"/>
      <c r="BN7127" s="2"/>
      <c r="BO7127" s="2"/>
      <c r="BP7127" s="2"/>
      <c r="BQ7127" s="2"/>
      <c r="BR7127" s="2"/>
      <c r="BS7127" s="2"/>
      <c r="BT7127" s="2"/>
      <c r="BU7127" s="2"/>
      <c r="BV7127" s="2"/>
      <c r="BW7127" s="2"/>
      <c r="BX7127" s="2"/>
      <c r="BY7127" s="2"/>
    </row>
    <row r="7128" spans="38:77" s="11" customFormat="1" x14ac:dyDescent="0.3">
      <c r="AL7128" s="2"/>
      <c r="AM7128" s="2"/>
      <c r="AN7128" s="2"/>
      <c r="AO7128" s="2"/>
      <c r="AP7128" s="2"/>
      <c r="AQ7128" s="2"/>
      <c r="AR7128" s="2"/>
      <c r="AS7128" s="2"/>
      <c r="AT7128" s="2"/>
      <c r="AU7128" s="2"/>
      <c r="AV7128" s="2"/>
      <c r="AW7128" s="2"/>
      <c r="AX7128" s="2"/>
      <c r="AY7128" s="2"/>
      <c r="AZ7128" s="2"/>
      <c r="BA7128" s="2"/>
      <c r="BB7128" s="2"/>
      <c r="BC7128" s="2"/>
      <c r="BD7128" s="2"/>
      <c r="BE7128" s="2"/>
      <c r="BF7128" s="2"/>
      <c r="BG7128" s="2"/>
      <c r="BH7128" s="2"/>
      <c r="BI7128" s="2"/>
      <c r="BJ7128" s="2"/>
      <c r="BK7128" s="2"/>
      <c r="BL7128" s="2"/>
      <c r="BM7128" s="2"/>
      <c r="BN7128" s="2"/>
      <c r="BO7128" s="2"/>
      <c r="BP7128" s="2"/>
      <c r="BQ7128" s="2"/>
      <c r="BR7128" s="2"/>
      <c r="BS7128" s="2"/>
      <c r="BT7128" s="2"/>
      <c r="BU7128" s="2"/>
      <c r="BV7128" s="2"/>
      <c r="BW7128" s="2"/>
      <c r="BX7128" s="2"/>
      <c r="BY7128" s="2"/>
    </row>
    <row r="7129" spans="38:77" s="11" customFormat="1" x14ac:dyDescent="0.3">
      <c r="AL7129" s="2"/>
      <c r="AM7129" s="2"/>
      <c r="AN7129" s="2"/>
      <c r="AO7129" s="2"/>
      <c r="AP7129" s="2"/>
      <c r="AQ7129" s="2"/>
      <c r="AR7129" s="2"/>
      <c r="AS7129" s="2"/>
      <c r="AT7129" s="2"/>
      <c r="AU7129" s="2"/>
      <c r="AV7129" s="2"/>
      <c r="AW7129" s="2"/>
      <c r="AX7129" s="2"/>
      <c r="AY7129" s="2"/>
      <c r="AZ7129" s="2"/>
      <c r="BA7129" s="2"/>
      <c r="BB7129" s="2"/>
      <c r="BC7129" s="2"/>
      <c r="BD7129" s="2"/>
      <c r="BE7129" s="2"/>
      <c r="BF7129" s="2"/>
      <c r="BG7129" s="2"/>
      <c r="BH7129" s="2"/>
      <c r="BI7129" s="2"/>
      <c r="BJ7129" s="2"/>
      <c r="BK7129" s="2"/>
      <c r="BL7129" s="2"/>
      <c r="BM7129" s="2"/>
      <c r="BN7129" s="2"/>
      <c r="BO7129" s="2"/>
      <c r="BP7129" s="2"/>
      <c r="BQ7129" s="2"/>
      <c r="BR7129" s="2"/>
      <c r="BS7129" s="2"/>
      <c r="BT7129" s="2"/>
      <c r="BU7129" s="2"/>
      <c r="BV7129" s="2"/>
      <c r="BW7129" s="2"/>
      <c r="BX7129" s="2"/>
      <c r="BY7129" s="2"/>
    </row>
    <row r="7130" spans="38:77" s="11" customFormat="1" x14ac:dyDescent="0.3">
      <c r="AL7130" s="2"/>
      <c r="AM7130" s="2"/>
      <c r="AN7130" s="2"/>
      <c r="AO7130" s="2"/>
      <c r="AP7130" s="2"/>
      <c r="AQ7130" s="2"/>
      <c r="AR7130" s="2"/>
      <c r="AS7130" s="2"/>
      <c r="AT7130" s="2"/>
      <c r="AU7130" s="2"/>
      <c r="AV7130" s="2"/>
      <c r="AW7130" s="2"/>
      <c r="AX7130" s="2"/>
      <c r="AY7130" s="2"/>
      <c r="AZ7130" s="2"/>
      <c r="BA7130" s="2"/>
      <c r="BB7130" s="2"/>
      <c r="BC7130" s="2"/>
      <c r="BD7130" s="2"/>
      <c r="BE7130" s="2"/>
      <c r="BF7130" s="2"/>
      <c r="BG7130" s="2"/>
      <c r="BH7130" s="2"/>
      <c r="BI7130" s="2"/>
      <c r="BJ7130" s="2"/>
      <c r="BK7130" s="2"/>
      <c r="BL7130" s="2"/>
      <c r="BM7130" s="2"/>
      <c r="BN7130" s="2"/>
      <c r="BO7130" s="2"/>
      <c r="BP7130" s="2"/>
      <c r="BQ7130" s="2"/>
      <c r="BR7130" s="2"/>
      <c r="BS7130" s="2"/>
      <c r="BT7130" s="2"/>
      <c r="BU7130" s="2"/>
      <c r="BV7130" s="2"/>
      <c r="BW7130" s="2"/>
      <c r="BX7130" s="2"/>
      <c r="BY7130" s="2"/>
    </row>
    <row r="7131" spans="38:77" s="11" customFormat="1" x14ac:dyDescent="0.3">
      <c r="AL7131" s="2"/>
      <c r="AM7131" s="2"/>
      <c r="AN7131" s="2"/>
      <c r="AO7131" s="2"/>
      <c r="AP7131" s="2"/>
      <c r="AQ7131" s="2"/>
      <c r="AR7131" s="2"/>
      <c r="AS7131" s="2"/>
      <c r="AT7131" s="2"/>
      <c r="AU7131" s="2"/>
      <c r="AV7131" s="2"/>
      <c r="AW7131" s="2"/>
      <c r="AX7131" s="2"/>
      <c r="AY7131" s="2"/>
      <c r="AZ7131" s="2"/>
      <c r="BA7131" s="2"/>
      <c r="BB7131" s="2"/>
      <c r="BC7131" s="2"/>
      <c r="BD7131" s="2"/>
      <c r="BE7131" s="2"/>
      <c r="BF7131" s="2"/>
      <c r="BG7131" s="2"/>
      <c r="BH7131" s="2"/>
      <c r="BI7131" s="2"/>
      <c r="BJ7131" s="2"/>
      <c r="BK7131" s="2"/>
      <c r="BL7131" s="2"/>
      <c r="BM7131" s="2"/>
      <c r="BN7131" s="2"/>
      <c r="BO7131" s="2"/>
      <c r="BP7131" s="2"/>
      <c r="BQ7131" s="2"/>
      <c r="BR7131" s="2"/>
      <c r="BS7131" s="2"/>
      <c r="BT7131" s="2"/>
      <c r="BU7131" s="2"/>
      <c r="BV7131" s="2"/>
      <c r="BW7131" s="2"/>
      <c r="BX7131" s="2"/>
      <c r="BY7131" s="2"/>
    </row>
    <row r="7132" spans="38:77" s="11" customFormat="1" x14ac:dyDescent="0.3">
      <c r="AL7132" s="2"/>
      <c r="AM7132" s="2"/>
      <c r="AN7132" s="2"/>
      <c r="AO7132" s="2"/>
      <c r="AP7132" s="2"/>
      <c r="AQ7132" s="2"/>
      <c r="AR7132" s="2"/>
      <c r="AS7132" s="2"/>
      <c r="AT7132" s="2"/>
      <c r="AU7132" s="2"/>
      <c r="AV7132" s="2"/>
      <c r="AW7132" s="2"/>
      <c r="AX7132" s="2"/>
      <c r="AY7132" s="2"/>
      <c r="AZ7132" s="2"/>
      <c r="BA7132" s="2"/>
      <c r="BB7132" s="2"/>
      <c r="BC7132" s="2"/>
      <c r="BD7132" s="2"/>
      <c r="BE7132" s="2"/>
      <c r="BF7132" s="2"/>
      <c r="BG7132" s="2"/>
      <c r="BH7132" s="2"/>
      <c r="BI7132" s="2"/>
      <c r="BJ7132" s="2"/>
      <c r="BK7132" s="2"/>
      <c r="BL7132" s="2"/>
      <c r="BM7132" s="2"/>
      <c r="BN7132" s="2"/>
      <c r="BO7132" s="2"/>
      <c r="BP7132" s="2"/>
      <c r="BQ7132" s="2"/>
      <c r="BR7132" s="2"/>
      <c r="BS7132" s="2"/>
      <c r="BT7132" s="2"/>
      <c r="BU7132" s="2"/>
      <c r="BV7132" s="2"/>
      <c r="BW7132" s="2"/>
      <c r="BX7132" s="2"/>
      <c r="BY7132" s="2"/>
    </row>
    <row r="7133" spans="38:77" s="11" customFormat="1" x14ac:dyDescent="0.3">
      <c r="AL7133" s="2"/>
      <c r="AM7133" s="2"/>
      <c r="AN7133" s="2"/>
      <c r="AO7133" s="2"/>
      <c r="AP7133" s="2"/>
      <c r="AQ7133" s="2"/>
      <c r="AR7133" s="2"/>
      <c r="AS7133" s="2"/>
      <c r="AT7133" s="2"/>
      <c r="AU7133" s="2"/>
      <c r="AV7133" s="2"/>
      <c r="AW7133" s="2"/>
      <c r="AX7133" s="2"/>
      <c r="AY7133" s="2"/>
      <c r="AZ7133" s="2"/>
      <c r="BA7133" s="2"/>
      <c r="BB7133" s="2"/>
      <c r="BC7133" s="2"/>
      <c r="BD7133" s="2"/>
      <c r="BE7133" s="2"/>
      <c r="BF7133" s="2"/>
      <c r="BG7133" s="2"/>
      <c r="BH7133" s="2"/>
      <c r="BI7133" s="2"/>
      <c r="BJ7133" s="2"/>
      <c r="BK7133" s="2"/>
      <c r="BL7133" s="2"/>
      <c r="BM7133" s="2"/>
      <c r="BN7133" s="2"/>
      <c r="BO7133" s="2"/>
      <c r="BP7133" s="2"/>
      <c r="BQ7133" s="2"/>
      <c r="BR7133" s="2"/>
      <c r="BS7133" s="2"/>
      <c r="BT7133" s="2"/>
      <c r="BU7133" s="2"/>
      <c r="BV7133" s="2"/>
      <c r="BW7133" s="2"/>
      <c r="BX7133" s="2"/>
      <c r="BY7133" s="2"/>
    </row>
    <row r="7134" spans="38:77" s="11" customFormat="1" x14ac:dyDescent="0.3">
      <c r="AL7134" s="2"/>
      <c r="AM7134" s="2"/>
      <c r="AN7134" s="2"/>
      <c r="AO7134" s="2"/>
      <c r="AP7134" s="2"/>
      <c r="AQ7134" s="2"/>
      <c r="AR7134" s="2"/>
      <c r="AS7134" s="2"/>
      <c r="AT7134" s="2"/>
      <c r="AU7134" s="2"/>
      <c r="AV7134" s="2"/>
      <c r="AW7134" s="2"/>
      <c r="AX7134" s="2"/>
      <c r="AY7134" s="2"/>
      <c r="AZ7134" s="2"/>
      <c r="BA7134" s="2"/>
      <c r="BB7134" s="2"/>
      <c r="BC7134" s="2"/>
      <c r="BD7134" s="2"/>
      <c r="BE7134" s="2"/>
      <c r="BF7134" s="2"/>
      <c r="BG7134" s="2"/>
      <c r="BH7134" s="2"/>
      <c r="BI7134" s="2"/>
      <c r="BJ7134" s="2"/>
      <c r="BK7134" s="2"/>
      <c r="BL7134" s="2"/>
      <c r="BM7134" s="2"/>
      <c r="BN7134" s="2"/>
      <c r="BO7134" s="2"/>
      <c r="BP7134" s="2"/>
      <c r="BQ7134" s="2"/>
      <c r="BR7134" s="2"/>
      <c r="BS7134" s="2"/>
      <c r="BT7134" s="2"/>
      <c r="BU7134" s="2"/>
      <c r="BV7134" s="2"/>
      <c r="BW7134" s="2"/>
      <c r="BX7134" s="2"/>
      <c r="BY7134" s="2"/>
    </row>
    <row r="7135" spans="38:77" s="11" customFormat="1" x14ac:dyDescent="0.3">
      <c r="AL7135" s="2"/>
      <c r="AM7135" s="2"/>
      <c r="AN7135" s="2"/>
      <c r="AO7135" s="2"/>
      <c r="AP7135" s="2"/>
      <c r="AQ7135" s="2"/>
      <c r="AR7135" s="2"/>
      <c r="AS7135" s="2"/>
      <c r="AT7135" s="2"/>
      <c r="AU7135" s="2"/>
      <c r="AV7135" s="2"/>
      <c r="AW7135" s="2"/>
      <c r="AX7135" s="2"/>
      <c r="AY7135" s="2"/>
      <c r="AZ7135" s="2"/>
      <c r="BA7135" s="2"/>
      <c r="BB7135" s="2"/>
      <c r="BC7135" s="2"/>
      <c r="BD7135" s="2"/>
      <c r="BE7135" s="2"/>
      <c r="BF7135" s="2"/>
      <c r="BG7135" s="2"/>
      <c r="BH7135" s="2"/>
      <c r="BI7135" s="2"/>
      <c r="BJ7135" s="2"/>
      <c r="BK7135" s="2"/>
      <c r="BL7135" s="2"/>
      <c r="BM7135" s="2"/>
      <c r="BN7135" s="2"/>
      <c r="BO7135" s="2"/>
      <c r="BP7135" s="2"/>
      <c r="BQ7135" s="2"/>
      <c r="BR7135" s="2"/>
      <c r="BS7135" s="2"/>
      <c r="BT7135" s="2"/>
      <c r="BU7135" s="2"/>
      <c r="BV7135" s="2"/>
      <c r="BW7135" s="2"/>
      <c r="BX7135" s="2"/>
      <c r="BY7135" s="2"/>
    </row>
    <row r="7136" spans="38:77" s="11" customFormat="1" x14ac:dyDescent="0.3">
      <c r="AL7136" s="2"/>
      <c r="AM7136" s="2"/>
      <c r="AN7136" s="2"/>
      <c r="AO7136" s="2"/>
      <c r="AP7136" s="2"/>
      <c r="AQ7136" s="2"/>
      <c r="AR7136" s="2"/>
      <c r="AS7136" s="2"/>
      <c r="AT7136" s="2"/>
      <c r="AU7136" s="2"/>
      <c r="AV7136" s="2"/>
      <c r="AW7136" s="2"/>
      <c r="AX7136" s="2"/>
      <c r="AY7136" s="2"/>
      <c r="AZ7136" s="2"/>
      <c r="BA7136" s="2"/>
      <c r="BB7136" s="2"/>
      <c r="BC7136" s="2"/>
      <c r="BD7136" s="2"/>
      <c r="BE7136" s="2"/>
      <c r="BF7136" s="2"/>
      <c r="BG7136" s="2"/>
      <c r="BH7136" s="2"/>
      <c r="BI7136" s="2"/>
      <c r="BJ7136" s="2"/>
      <c r="BK7136" s="2"/>
      <c r="BL7136" s="2"/>
      <c r="BM7136" s="2"/>
      <c r="BN7136" s="2"/>
      <c r="BO7136" s="2"/>
      <c r="BP7136" s="2"/>
      <c r="BQ7136" s="2"/>
      <c r="BR7136" s="2"/>
      <c r="BS7136" s="2"/>
      <c r="BT7136" s="2"/>
      <c r="BU7136" s="2"/>
      <c r="BV7136" s="2"/>
      <c r="BW7136" s="2"/>
      <c r="BX7136" s="2"/>
      <c r="BY7136" s="2"/>
    </row>
    <row r="7137" spans="38:77" s="11" customFormat="1" x14ac:dyDescent="0.3">
      <c r="AL7137" s="2"/>
      <c r="AM7137" s="2"/>
      <c r="AN7137" s="2"/>
      <c r="AO7137" s="2"/>
      <c r="AP7137" s="2"/>
      <c r="AQ7137" s="2"/>
      <c r="AR7137" s="2"/>
      <c r="AS7137" s="2"/>
      <c r="AT7137" s="2"/>
      <c r="AU7137" s="2"/>
      <c r="AV7137" s="2"/>
      <c r="AW7137" s="2"/>
      <c r="AX7137" s="2"/>
      <c r="AY7137" s="2"/>
      <c r="AZ7137" s="2"/>
      <c r="BA7137" s="2"/>
      <c r="BB7137" s="2"/>
      <c r="BC7137" s="2"/>
      <c r="BD7137" s="2"/>
      <c r="BE7137" s="2"/>
      <c r="BF7137" s="2"/>
      <c r="BG7137" s="2"/>
      <c r="BH7137" s="2"/>
      <c r="BI7137" s="2"/>
      <c r="BJ7137" s="2"/>
      <c r="BK7137" s="2"/>
      <c r="BL7137" s="2"/>
      <c r="BM7137" s="2"/>
      <c r="BN7137" s="2"/>
      <c r="BO7137" s="2"/>
      <c r="BP7137" s="2"/>
      <c r="BQ7137" s="2"/>
      <c r="BR7137" s="2"/>
      <c r="BS7137" s="2"/>
      <c r="BT7137" s="2"/>
      <c r="BU7137" s="2"/>
      <c r="BV7137" s="2"/>
      <c r="BW7137" s="2"/>
      <c r="BX7137" s="2"/>
      <c r="BY7137" s="2"/>
    </row>
    <row r="7138" spans="38:77" s="11" customFormat="1" x14ac:dyDescent="0.3">
      <c r="AL7138" s="2"/>
      <c r="AM7138" s="2"/>
      <c r="AN7138" s="2"/>
      <c r="AO7138" s="2"/>
      <c r="AP7138" s="2"/>
      <c r="AQ7138" s="2"/>
      <c r="AR7138" s="2"/>
      <c r="AS7138" s="2"/>
      <c r="AT7138" s="2"/>
      <c r="AU7138" s="2"/>
      <c r="AV7138" s="2"/>
      <c r="AW7138" s="2"/>
      <c r="AX7138" s="2"/>
      <c r="AY7138" s="2"/>
      <c r="AZ7138" s="2"/>
      <c r="BA7138" s="2"/>
      <c r="BB7138" s="2"/>
      <c r="BC7138" s="2"/>
      <c r="BD7138" s="2"/>
      <c r="BE7138" s="2"/>
      <c r="BF7138" s="2"/>
      <c r="BG7138" s="2"/>
      <c r="BH7138" s="2"/>
      <c r="BI7138" s="2"/>
      <c r="BJ7138" s="2"/>
      <c r="BK7138" s="2"/>
      <c r="BL7138" s="2"/>
      <c r="BM7138" s="2"/>
      <c r="BN7138" s="2"/>
      <c r="BO7138" s="2"/>
      <c r="BP7138" s="2"/>
      <c r="BQ7138" s="2"/>
      <c r="BR7138" s="2"/>
      <c r="BS7138" s="2"/>
      <c r="BT7138" s="2"/>
      <c r="BU7138" s="2"/>
      <c r="BV7138" s="2"/>
      <c r="BW7138" s="2"/>
      <c r="BX7138" s="2"/>
      <c r="BY7138" s="2"/>
    </row>
    <row r="7139" spans="38:77" s="11" customFormat="1" x14ac:dyDescent="0.3">
      <c r="AL7139" s="2"/>
      <c r="AM7139" s="2"/>
      <c r="AN7139" s="2"/>
      <c r="AO7139" s="2"/>
      <c r="AP7139" s="2"/>
      <c r="AQ7139" s="2"/>
      <c r="AR7139" s="2"/>
      <c r="AS7139" s="2"/>
      <c r="AT7139" s="2"/>
      <c r="AU7139" s="2"/>
      <c r="AV7139" s="2"/>
      <c r="AW7139" s="2"/>
      <c r="AX7139" s="2"/>
      <c r="AY7139" s="2"/>
      <c r="AZ7139" s="2"/>
      <c r="BA7139" s="2"/>
      <c r="BB7139" s="2"/>
      <c r="BC7139" s="2"/>
      <c r="BD7139" s="2"/>
      <c r="BE7139" s="2"/>
      <c r="BF7139" s="2"/>
      <c r="BG7139" s="2"/>
      <c r="BH7139" s="2"/>
      <c r="BI7139" s="2"/>
      <c r="BJ7139" s="2"/>
      <c r="BK7139" s="2"/>
      <c r="BL7139" s="2"/>
      <c r="BM7139" s="2"/>
      <c r="BN7139" s="2"/>
      <c r="BO7139" s="2"/>
      <c r="BP7139" s="2"/>
      <c r="BQ7139" s="2"/>
      <c r="BR7139" s="2"/>
      <c r="BS7139" s="2"/>
      <c r="BT7139" s="2"/>
      <c r="BU7139" s="2"/>
      <c r="BV7139" s="2"/>
      <c r="BW7139" s="2"/>
      <c r="BX7139" s="2"/>
      <c r="BY7139" s="2"/>
    </row>
    <row r="7140" spans="38:77" s="11" customFormat="1" x14ac:dyDescent="0.3">
      <c r="AL7140" s="2"/>
      <c r="AM7140" s="2"/>
      <c r="AN7140" s="2"/>
      <c r="AO7140" s="2"/>
      <c r="AP7140" s="2"/>
      <c r="AQ7140" s="2"/>
      <c r="AR7140" s="2"/>
      <c r="AS7140" s="2"/>
      <c r="AT7140" s="2"/>
      <c r="AU7140" s="2"/>
      <c r="AV7140" s="2"/>
      <c r="AW7140" s="2"/>
      <c r="AX7140" s="2"/>
      <c r="AY7140" s="2"/>
      <c r="AZ7140" s="2"/>
      <c r="BA7140" s="2"/>
      <c r="BB7140" s="2"/>
      <c r="BC7140" s="2"/>
      <c r="BD7140" s="2"/>
      <c r="BE7140" s="2"/>
      <c r="BF7140" s="2"/>
      <c r="BG7140" s="2"/>
      <c r="BH7140" s="2"/>
      <c r="BI7140" s="2"/>
      <c r="BJ7140" s="2"/>
      <c r="BK7140" s="2"/>
      <c r="BL7140" s="2"/>
      <c r="BM7140" s="2"/>
      <c r="BN7140" s="2"/>
      <c r="BO7140" s="2"/>
      <c r="BP7140" s="2"/>
      <c r="BQ7140" s="2"/>
      <c r="BR7140" s="2"/>
      <c r="BS7140" s="2"/>
      <c r="BT7140" s="2"/>
      <c r="BU7140" s="2"/>
      <c r="BV7140" s="2"/>
      <c r="BW7140" s="2"/>
      <c r="BX7140" s="2"/>
      <c r="BY7140" s="2"/>
    </row>
    <row r="7141" spans="38:77" s="11" customFormat="1" x14ac:dyDescent="0.3">
      <c r="AL7141" s="2"/>
      <c r="AM7141" s="2"/>
      <c r="AN7141" s="2"/>
      <c r="AO7141" s="2"/>
      <c r="AP7141" s="2"/>
      <c r="AQ7141" s="2"/>
      <c r="AR7141" s="2"/>
      <c r="AS7141" s="2"/>
      <c r="AT7141" s="2"/>
      <c r="AU7141" s="2"/>
      <c r="AV7141" s="2"/>
      <c r="AW7141" s="2"/>
      <c r="AX7141" s="2"/>
      <c r="AY7141" s="2"/>
      <c r="AZ7141" s="2"/>
      <c r="BA7141" s="2"/>
      <c r="BB7141" s="2"/>
      <c r="BC7141" s="2"/>
      <c r="BD7141" s="2"/>
      <c r="BE7141" s="2"/>
      <c r="BF7141" s="2"/>
      <c r="BG7141" s="2"/>
      <c r="BH7141" s="2"/>
      <c r="BI7141" s="2"/>
      <c r="BJ7141" s="2"/>
      <c r="BK7141" s="2"/>
      <c r="BL7141" s="2"/>
      <c r="BM7141" s="2"/>
      <c r="BN7141" s="2"/>
      <c r="BO7141" s="2"/>
      <c r="BP7141" s="2"/>
      <c r="BQ7141" s="2"/>
      <c r="BR7141" s="2"/>
      <c r="BS7141" s="2"/>
      <c r="BT7141" s="2"/>
      <c r="BU7141" s="2"/>
      <c r="BV7141" s="2"/>
      <c r="BW7141" s="2"/>
      <c r="BX7141" s="2"/>
      <c r="BY7141" s="2"/>
    </row>
    <row r="7142" spans="38:77" s="11" customFormat="1" x14ac:dyDescent="0.3">
      <c r="AL7142" s="2"/>
      <c r="AM7142" s="2"/>
      <c r="AN7142" s="2"/>
      <c r="AO7142" s="2"/>
      <c r="AP7142" s="2"/>
      <c r="AQ7142" s="2"/>
      <c r="AR7142" s="2"/>
      <c r="AS7142" s="2"/>
      <c r="AT7142" s="2"/>
      <c r="AU7142" s="2"/>
      <c r="AV7142" s="2"/>
      <c r="AW7142" s="2"/>
      <c r="AX7142" s="2"/>
      <c r="AY7142" s="2"/>
      <c r="AZ7142" s="2"/>
      <c r="BA7142" s="2"/>
      <c r="BB7142" s="2"/>
      <c r="BC7142" s="2"/>
      <c r="BD7142" s="2"/>
      <c r="BE7142" s="2"/>
      <c r="BF7142" s="2"/>
      <c r="BG7142" s="2"/>
      <c r="BH7142" s="2"/>
      <c r="BI7142" s="2"/>
      <c r="BJ7142" s="2"/>
      <c r="BK7142" s="2"/>
      <c r="BL7142" s="2"/>
      <c r="BM7142" s="2"/>
      <c r="BN7142" s="2"/>
      <c r="BO7142" s="2"/>
      <c r="BP7142" s="2"/>
      <c r="BQ7142" s="2"/>
      <c r="BR7142" s="2"/>
      <c r="BS7142" s="2"/>
      <c r="BT7142" s="2"/>
      <c r="BU7142" s="2"/>
      <c r="BV7142" s="2"/>
      <c r="BW7142" s="2"/>
      <c r="BX7142" s="2"/>
      <c r="BY7142" s="2"/>
    </row>
    <row r="7143" spans="38:77" s="11" customFormat="1" x14ac:dyDescent="0.3">
      <c r="AL7143" s="2"/>
      <c r="AM7143" s="2"/>
      <c r="AN7143" s="2"/>
      <c r="AO7143" s="2"/>
      <c r="AP7143" s="2"/>
      <c r="AQ7143" s="2"/>
      <c r="AR7143" s="2"/>
      <c r="AS7143" s="2"/>
      <c r="AT7143" s="2"/>
      <c r="AU7143" s="2"/>
      <c r="AV7143" s="2"/>
      <c r="AW7143" s="2"/>
      <c r="AX7143" s="2"/>
      <c r="AY7143" s="2"/>
      <c r="AZ7143" s="2"/>
      <c r="BA7143" s="2"/>
      <c r="BB7143" s="2"/>
      <c r="BC7143" s="2"/>
      <c r="BD7143" s="2"/>
      <c r="BE7143" s="2"/>
      <c r="BF7143" s="2"/>
      <c r="BG7143" s="2"/>
      <c r="BH7143" s="2"/>
      <c r="BI7143" s="2"/>
      <c r="BJ7143" s="2"/>
      <c r="BK7143" s="2"/>
      <c r="BL7143" s="2"/>
      <c r="BM7143" s="2"/>
      <c r="BN7143" s="2"/>
      <c r="BO7143" s="2"/>
      <c r="BP7143" s="2"/>
      <c r="BQ7143" s="2"/>
      <c r="BR7143" s="2"/>
      <c r="BS7143" s="2"/>
      <c r="BT7143" s="2"/>
      <c r="BU7143" s="2"/>
      <c r="BV7143" s="2"/>
      <c r="BW7143" s="2"/>
      <c r="BX7143" s="2"/>
      <c r="BY7143" s="2"/>
    </row>
    <row r="7144" spans="38:77" s="11" customFormat="1" x14ac:dyDescent="0.3">
      <c r="AL7144" s="2"/>
      <c r="AM7144" s="2"/>
      <c r="AN7144" s="2"/>
      <c r="AO7144" s="2"/>
      <c r="AP7144" s="2"/>
      <c r="AQ7144" s="2"/>
      <c r="AR7144" s="2"/>
      <c r="AS7144" s="2"/>
      <c r="AT7144" s="2"/>
      <c r="AU7144" s="2"/>
      <c r="AV7144" s="2"/>
      <c r="AW7144" s="2"/>
      <c r="AX7144" s="2"/>
      <c r="AY7144" s="2"/>
      <c r="AZ7144" s="2"/>
      <c r="BA7144" s="2"/>
      <c r="BB7144" s="2"/>
      <c r="BC7144" s="2"/>
      <c r="BD7144" s="2"/>
      <c r="BE7144" s="2"/>
      <c r="BF7144" s="2"/>
      <c r="BG7144" s="2"/>
      <c r="BH7144" s="2"/>
      <c r="BI7144" s="2"/>
      <c r="BJ7144" s="2"/>
      <c r="BK7144" s="2"/>
      <c r="BL7144" s="2"/>
      <c r="BM7144" s="2"/>
      <c r="BN7144" s="2"/>
      <c r="BO7144" s="2"/>
      <c r="BP7144" s="2"/>
      <c r="BQ7144" s="2"/>
      <c r="BR7144" s="2"/>
      <c r="BS7144" s="2"/>
      <c r="BT7144" s="2"/>
      <c r="BU7144" s="2"/>
      <c r="BV7144" s="2"/>
      <c r="BW7144" s="2"/>
      <c r="BX7144" s="2"/>
      <c r="BY7144" s="2"/>
    </row>
    <row r="7145" spans="38:77" s="11" customFormat="1" x14ac:dyDescent="0.3">
      <c r="AL7145" s="2"/>
      <c r="AM7145" s="2"/>
      <c r="AN7145" s="2"/>
      <c r="AO7145" s="2"/>
      <c r="AP7145" s="2"/>
      <c r="AQ7145" s="2"/>
      <c r="AR7145" s="2"/>
      <c r="AS7145" s="2"/>
      <c r="AT7145" s="2"/>
      <c r="AU7145" s="2"/>
      <c r="AV7145" s="2"/>
      <c r="AW7145" s="2"/>
      <c r="AX7145" s="2"/>
      <c r="AY7145" s="2"/>
      <c r="AZ7145" s="2"/>
      <c r="BA7145" s="2"/>
      <c r="BB7145" s="2"/>
      <c r="BC7145" s="2"/>
      <c r="BD7145" s="2"/>
      <c r="BE7145" s="2"/>
      <c r="BF7145" s="2"/>
      <c r="BG7145" s="2"/>
      <c r="BH7145" s="2"/>
      <c r="BI7145" s="2"/>
      <c r="BJ7145" s="2"/>
      <c r="BK7145" s="2"/>
      <c r="BL7145" s="2"/>
      <c r="BM7145" s="2"/>
      <c r="BN7145" s="2"/>
      <c r="BO7145" s="2"/>
      <c r="BP7145" s="2"/>
      <c r="BQ7145" s="2"/>
      <c r="BR7145" s="2"/>
      <c r="BS7145" s="2"/>
      <c r="BT7145" s="2"/>
      <c r="BU7145" s="2"/>
      <c r="BV7145" s="2"/>
      <c r="BW7145" s="2"/>
      <c r="BX7145" s="2"/>
      <c r="BY7145" s="2"/>
    </row>
    <row r="7146" spans="38:77" s="11" customFormat="1" x14ac:dyDescent="0.3">
      <c r="AL7146" s="2"/>
      <c r="AM7146" s="2"/>
      <c r="AN7146" s="2"/>
      <c r="AO7146" s="2"/>
      <c r="AP7146" s="2"/>
      <c r="AQ7146" s="2"/>
      <c r="AR7146" s="2"/>
      <c r="AS7146" s="2"/>
      <c r="AT7146" s="2"/>
      <c r="AU7146" s="2"/>
      <c r="AV7146" s="2"/>
      <c r="AW7146" s="2"/>
      <c r="AX7146" s="2"/>
      <c r="AY7146" s="2"/>
      <c r="AZ7146" s="2"/>
      <c r="BA7146" s="2"/>
      <c r="BB7146" s="2"/>
      <c r="BC7146" s="2"/>
      <c r="BD7146" s="2"/>
      <c r="BE7146" s="2"/>
      <c r="BF7146" s="2"/>
      <c r="BG7146" s="2"/>
      <c r="BH7146" s="2"/>
      <c r="BI7146" s="2"/>
      <c r="BJ7146" s="2"/>
      <c r="BK7146" s="2"/>
      <c r="BL7146" s="2"/>
      <c r="BM7146" s="2"/>
      <c r="BN7146" s="2"/>
      <c r="BO7146" s="2"/>
      <c r="BP7146" s="2"/>
      <c r="BQ7146" s="2"/>
      <c r="BR7146" s="2"/>
      <c r="BS7146" s="2"/>
      <c r="BT7146" s="2"/>
      <c r="BU7146" s="2"/>
      <c r="BV7146" s="2"/>
      <c r="BW7146" s="2"/>
      <c r="BX7146" s="2"/>
      <c r="BY7146" s="2"/>
    </row>
    <row r="7147" spans="38:77" s="11" customFormat="1" x14ac:dyDescent="0.3">
      <c r="AL7147" s="2"/>
      <c r="AM7147" s="2"/>
      <c r="AN7147" s="2"/>
      <c r="AO7147" s="2"/>
      <c r="AP7147" s="2"/>
      <c r="AQ7147" s="2"/>
      <c r="AR7147" s="2"/>
      <c r="AS7147" s="2"/>
      <c r="AT7147" s="2"/>
      <c r="AU7147" s="2"/>
      <c r="AV7147" s="2"/>
      <c r="AW7147" s="2"/>
      <c r="AX7147" s="2"/>
      <c r="AY7147" s="2"/>
      <c r="AZ7147" s="2"/>
      <c r="BA7147" s="2"/>
      <c r="BB7147" s="2"/>
      <c r="BC7147" s="2"/>
      <c r="BD7147" s="2"/>
      <c r="BE7147" s="2"/>
      <c r="BF7147" s="2"/>
      <c r="BG7147" s="2"/>
      <c r="BH7147" s="2"/>
      <c r="BI7147" s="2"/>
      <c r="BJ7147" s="2"/>
      <c r="BK7147" s="2"/>
      <c r="BL7147" s="2"/>
      <c r="BM7147" s="2"/>
      <c r="BN7147" s="2"/>
      <c r="BO7147" s="2"/>
      <c r="BP7147" s="2"/>
      <c r="BQ7147" s="2"/>
      <c r="BR7147" s="2"/>
      <c r="BS7147" s="2"/>
      <c r="BT7147" s="2"/>
      <c r="BU7147" s="2"/>
      <c r="BV7147" s="2"/>
      <c r="BW7147" s="2"/>
      <c r="BX7147" s="2"/>
      <c r="BY7147" s="2"/>
    </row>
    <row r="7148" spans="38:77" s="11" customFormat="1" x14ac:dyDescent="0.3">
      <c r="AL7148" s="2"/>
      <c r="AM7148" s="2"/>
      <c r="AN7148" s="2"/>
      <c r="AO7148" s="2"/>
      <c r="AP7148" s="2"/>
      <c r="AQ7148" s="2"/>
      <c r="AR7148" s="2"/>
      <c r="AS7148" s="2"/>
      <c r="AT7148" s="2"/>
      <c r="AU7148" s="2"/>
      <c r="AV7148" s="2"/>
      <c r="AW7148" s="2"/>
      <c r="AX7148" s="2"/>
      <c r="AY7148" s="2"/>
      <c r="AZ7148" s="2"/>
      <c r="BA7148" s="2"/>
      <c r="BB7148" s="2"/>
      <c r="BC7148" s="2"/>
      <c r="BD7148" s="2"/>
      <c r="BE7148" s="2"/>
      <c r="BF7148" s="2"/>
      <c r="BG7148" s="2"/>
      <c r="BH7148" s="2"/>
      <c r="BI7148" s="2"/>
      <c r="BJ7148" s="2"/>
      <c r="BK7148" s="2"/>
      <c r="BL7148" s="2"/>
      <c r="BM7148" s="2"/>
      <c r="BN7148" s="2"/>
      <c r="BO7148" s="2"/>
      <c r="BP7148" s="2"/>
      <c r="BQ7148" s="2"/>
      <c r="BR7148" s="2"/>
      <c r="BS7148" s="2"/>
      <c r="BT7148" s="2"/>
      <c r="BU7148" s="2"/>
      <c r="BV7148" s="2"/>
      <c r="BW7148" s="2"/>
      <c r="BX7148" s="2"/>
      <c r="BY7148" s="2"/>
    </row>
    <row r="7149" spans="38:77" s="11" customFormat="1" x14ac:dyDescent="0.3">
      <c r="AL7149" s="2"/>
      <c r="AM7149" s="2"/>
      <c r="AN7149" s="2"/>
      <c r="AO7149" s="2"/>
      <c r="AP7149" s="2"/>
      <c r="AQ7149" s="2"/>
      <c r="AR7149" s="2"/>
      <c r="AS7149" s="2"/>
      <c r="AT7149" s="2"/>
      <c r="AU7149" s="2"/>
      <c r="AV7149" s="2"/>
      <c r="AW7149" s="2"/>
      <c r="AX7149" s="2"/>
      <c r="AY7149" s="2"/>
      <c r="AZ7149" s="2"/>
      <c r="BA7149" s="2"/>
      <c r="BB7149" s="2"/>
      <c r="BC7149" s="2"/>
      <c r="BD7149" s="2"/>
      <c r="BE7149" s="2"/>
      <c r="BF7149" s="2"/>
      <c r="BG7149" s="2"/>
      <c r="BH7149" s="2"/>
      <c r="BI7149" s="2"/>
      <c r="BJ7149" s="2"/>
      <c r="BK7149" s="2"/>
      <c r="BL7149" s="2"/>
      <c r="BM7149" s="2"/>
      <c r="BN7149" s="2"/>
      <c r="BO7149" s="2"/>
      <c r="BP7149" s="2"/>
      <c r="BQ7149" s="2"/>
      <c r="BR7149" s="2"/>
      <c r="BS7149" s="2"/>
      <c r="BT7149" s="2"/>
      <c r="BU7149" s="2"/>
      <c r="BV7149" s="2"/>
      <c r="BW7149" s="2"/>
      <c r="BX7149" s="2"/>
      <c r="BY7149" s="2"/>
    </row>
    <row r="7150" spans="38:77" s="11" customFormat="1" x14ac:dyDescent="0.3">
      <c r="AL7150" s="2"/>
      <c r="AM7150" s="2"/>
      <c r="AN7150" s="2"/>
      <c r="AO7150" s="2"/>
      <c r="AP7150" s="2"/>
      <c r="AQ7150" s="2"/>
      <c r="AR7150" s="2"/>
      <c r="AS7150" s="2"/>
      <c r="AT7150" s="2"/>
      <c r="AU7150" s="2"/>
      <c r="AV7150" s="2"/>
      <c r="AW7150" s="2"/>
      <c r="AX7150" s="2"/>
      <c r="AY7150" s="2"/>
      <c r="AZ7150" s="2"/>
      <c r="BA7150" s="2"/>
      <c r="BB7150" s="2"/>
      <c r="BC7150" s="2"/>
      <c r="BD7150" s="2"/>
      <c r="BE7150" s="2"/>
      <c r="BF7150" s="2"/>
      <c r="BG7150" s="2"/>
      <c r="BH7150" s="2"/>
      <c r="BI7150" s="2"/>
      <c r="BJ7150" s="2"/>
      <c r="BK7150" s="2"/>
      <c r="BL7150" s="2"/>
      <c r="BM7150" s="2"/>
      <c r="BN7150" s="2"/>
      <c r="BO7150" s="2"/>
      <c r="BP7150" s="2"/>
      <c r="BQ7150" s="2"/>
      <c r="BR7150" s="2"/>
      <c r="BS7150" s="2"/>
      <c r="BT7150" s="2"/>
      <c r="BU7150" s="2"/>
      <c r="BV7150" s="2"/>
      <c r="BW7150" s="2"/>
      <c r="BX7150" s="2"/>
      <c r="BY7150" s="2"/>
    </row>
    <row r="7151" spans="38:77" s="11" customFormat="1" x14ac:dyDescent="0.3">
      <c r="AL7151" s="2"/>
      <c r="AM7151" s="2"/>
      <c r="AN7151" s="2"/>
      <c r="AO7151" s="2"/>
      <c r="AP7151" s="2"/>
      <c r="AQ7151" s="2"/>
      <c r="AR7151" s="2"/>
      <c r="AS7151" s="2"/>
      <c r="AT7151" s="2"/>
      <c r="AU7151" s="2"/>
      <c r="AV7151" s="2"/>
      <c r="AW7151" s="2"/>
      <c r="AX7151" s="2"/>
      <c r="AY7151" s="2"/>
      <c r="AZ7151" s="2"/>
      <c r="BA7151" s="2"/>
      <c r="BB7151" s="2"/>
      <c r="BC7151" s="2"/>
      <c r="BD7151" s="2"/>
      <c r="BE7151" s="2"/>
      <c r="BF7151" s="2"/>
      <c r="BG7151" s="2"/>
      <c r="BH7151" s="2"/>
      <c r="BI7151" s="2"/>
      <c r="BJ7151" s="2"/>
      <c r="BK7151" s="2"/>
      <c r="BL7151" s="2"/>
      <c r="BM7151" s="2"/>
      <c r="BN7151" s="2"/>
      <c r="BO7151" s="2"/>
      <c r="BP7151" s="2"/>
      <c r="BQ7151" s="2"/>
      <c r="BR7151" s="2"/>
      <c r="BS7151" s="2"/>
      <c r="BT7151" s="2"/>
      <c r="BU7151" s="2"/>
      <c r="BV7151" s="2"/>
      <c r="BW7151" s="2"/>
      <c r="BX7151" s="2"/>
      <c r="BY7151" s="2"/>
    </row>
    <row r="7152" spans="38:77" s="11" customFormat="1" x14ac:dyDescent="0.3">
      <c r="AL7152" s="2"/>
      <c r="AM7152" s="2"/>
      <c r="AN7152" s="2"/>
      <c r="AO7152" s="2"/>
      <c r="AP7152" s="2"/>
      <c r="AQ7152" s="2"/>
      <c r="AR7152" s="2"/>
      <c r="AS7152" s="2"/>
      <c r="AT7152" s="2"/>
      <c r="AU7152" s="2"/>
      <c r="AV7152" s="2"/>
      <c r="AW7152" s="2"/>
      <c r="AX7152" s="2"/>
      <c r="AY7152" s="2"/>
      <c r="AZ7152" s="2"/>
      <c r="BA7152" s="2"/>
      <c r="BB7152" s="2"/>
      <c r="BC7152" s="2"/>
      <c r="BD7152" s="2"/>
      <c r="BE7152" s="2"/>
      <c r="BF7152" s="2"/>
      <c r="BG7152" s="2"/>
      <c r="BH7152" s="2"/>
      <c r="BI7152" s="2"/>
      <c r="BJ7152" s="2"/>
      <c r="BK7152" s="2"/>
      <c r="BL7152" s="2"/>
      <c r="BM7152" s="2"/>
      <c r="BN7152" s="2"/>
      <c r="BO7152" s="2"/>
      <c r="BP7152" s="2"/>
      <c r="BQ7152" s="2"/>
      <c r="BR7152" s="2"/>
      <c r="BS7152" s="2"/>
      <c r="BT7152" s="2"/>
      <c r="BU7152" s="2"/>
      <c r="BV7152" s="2"/>
      <c r="BW7152" s="2"/>
      <c r="BX7152" s="2"/>
      <c r="BY7152" s="2"/>
    </row>
    <row r="7153" spans="38:77" s="11" customFormat="1" x14ac:dyDescent="0.3">
      <c r="AL7153" s="2"/>
      <c r="AM7153" s="2"/>
      <c r="AN7153" s="2"/>
      <c r="AO7153" s="2"/>
      <c r="AP7153" s="2"/>
      <c r="AQ7153" s="2"/>
      <c r="AR7153" s="2"/>
      <c r="AS7153" s="2"/>
      <c r="AT7153" s="2"/>
      <c r="AU7153" s="2"/>
      <c r="AV7153" s="2"/>
      <c r="AW7153" s="2"/>
      <c r="AX7153" s="2"/>
      <c r="AY7153" s="2"/>
      <c r="AZ7153" s="2"/>
      <c r="BA7153" s="2"/>
      <c r="BB7153" s="2"/>
      <c r="BC7153" s="2"/>
      <c r="BD7153" s="2"/>
      <c r="BE7153" s="2"/>
      <c r="BF7153" s="2"/>
      <c r="BG7153" s="2"/>
      <c r="BH7153" s="2"/>
      <c r="BI7153" s="2"/>
      <c r="BJ7153" s="2"/>
      <c r="BK7153" s="2"/>
      <c r="BL7153" s="2"/>
      <c r="BM7153" s="2"/>
      <c r="BN7153" s="2"/>
      <c r="BO7153" s="2"/>
      <c r="BP7153" s="2"/>
      <c r="BQ7153" s="2"/>
      <c r="BR7153" s="2"/>
      <c r="BS7153" s="2"/>
      <c r="BT7153" s="2"/>
      <c r="BU7153" s="2"/>
      <c r="BV7153" s="2"/>
      <c r="BW7153" s="2"/>
      <c r="BX7153" s="2"/>
      <c r="BY7153" s="2"/>
    </row>
    <row r="7154" spans="38:77" s="11" customFormat="1" x14ac:dyDescent="0.3">
      <c r="AL7154" s="2"/>
      <c r="AM7154" s="2"/>
      <c r="AN7154" s="2"/>
      <c r="AO7154" s="2"/>
      <c r="AP7154" s="2"/>
      <c r="AQ7154" s="2"/>
      <c r="AR7154" s="2"/>
      <c r="AS7154" s="2"/>
      <c r="AT7154" s="2"/>
      <c r="AU7154" s="2"/>
      <c r="AV7154" s="2"/>
      <c r="AW7154" s="2"/>
      <c r="AX7154" s="2"/>
      <c r="AY7154" s="2"/>
      <c r="AZ7154" s="2"/>
      <c r="BA7154" s="2"/>
      <c r="BB7154" s="2"/>
      <c r="BC7154" s="2"/>
      <c r="BD7154" s="2"/>
      <c r="BE7154" s="2"/>
      <c r="BF7154" s="2"/>
      <c r="BG7154" s="2"/>
      <c r="BH7154" s="2"/>
      <c r="BI7154" s="2"/>
      <c r="BJ7154" s="2"/>
      <c r="BK7154" s="2"/>
      <c r="BL7154" s="2"/>
      <c r="BM7154" s="2"/>
      <c r="BN7154" s="2"/>
      <c r="BO7154" s="2"/>
      <c r="BP7154" s="2"/>
      <c r="BQ7154" s="2"/>
      <c r="BR7154" s="2"/>
      <c r="BS7154" s="2"/>
      <c r="BT7154" s="2"/>
      <c r="BU7154" s="2"/>
      <c r="BV7154" s="2"/>
      <c r="BW7154" s="2"/>
      <c r="BX7154" s="2"/>
      <c r="BY7154" s="2"/>
    </row>
    <row r="7155" spans="38:77" s="11" customFormat="1" x14ac:dyDescent="0.3">
      <c r="AL7155" s="2"/>
      <c r="AM7155" s="2"/>
      <c r="AN7155" s="2"/>
      <c r="AO7155" s="2"/>
      <c r="AP7155" s="2"/>
      <c r="AQ7155" s="2"/>
      <c r="AR7155" s="2"/>
      <c r="AS7155" s="2"/>
      <c r="AT7155" s="2"/>
      <c r="AU7155" s="2"/>
      <c r="AV7155" s="2"/>
      <c r="AW7155" s="2"/>
      <c r="AX7155" s="2"/>
      <c r="AY7155" s="2"/>
      <c r="AZ7155" s="2"/>
      <c r="BA7155" s="2"/>
      <c r="BB7155" s="2"/>
      <c r="BC7155" s="2"/>
      <c r="BD7155" s="2"/>
      <c r="BE7155" s="2"/>
      <c r="BF7155" s="2"/>
      <c r="BG7155" s="2"/>
      <c r="BH7155" s="2"/>
      <c r="BI7155" s="2"/>
      <c r="BJ7155" s="2"/>
      <c r="BK7155" s="2"/>
      <c r="BL7155" s="2"/>
      <c r="BM7155" s="2"/>
      <c r="BN7155" s="2"/>
      <c r="BO7155" s="2"/>
      <c r="BP7155" s="2"/>
      <c r="BQ7155" s="2"/>
      <c r="BR7155" s="2"/>
      <c r="BS7155" s="2"/>
      <c r="BT7155" s="2"/>
      <c r="BU7155" s="2"/>
      <c r="BV7155" s="2"/>
      <c r="BW7155" s="2"/>
      <c r="BX7155" s="2"/>
      <c r="BY7155" s="2"/>
    </row>
    <row r="7156" spans="38:77" s="11" customFormat="1" x14ac:dyDescent="0.3">
      <c r="AL7156" s="2"/>
      <c r="AM7156" s="2"/>
      <c r="AN7156" s="2"/>
      <c r="AO7156" s="2"/>
      <c r="AP7156" s="2"/>
      <c r="AQ7156" s="2"/>
      <c r="AR7156" s="2"/>
      <c r="AS7156" s="2"/>
      <c r="AT7156" s="2"/>
      <c r="AU7156" s="2"/>
      <c r="AV7156" s="2"/>
      <c r="AW7156" s="2"/>
      <c r="AX7156" s="2"/>
      <c r="AY7156" s="2"/>
      <c r="AZ7156" s="2"/>
      <c r="BA7156" s="2"/>
      <c r="BB7156" s="2"/>
      <c r="BC7156" s="2"/>
      <c r="BD7156" s="2"/>
      <c r="BE7156" s="2"/>
      <c r="BF7156" s="2"/>
      <c r="BG7156" s="2"/>
      <c r="BH7156" s="2"/>
      <c r="BI7156" s="2"/>
      <c r="BJ7156" s="2"/>
      <c r="BK7156" s="2"/>
      <c r="BL7156" s="2"/>
      <c r="BM7156" s="2"/>
      <c r="BN7156" s="2"/>
      <c r="BO7156" s="2"/>
      <c r="BP7156" s="2"/>
      <c r="BQ7156" s="2"/>
      <c r="BR7156" s="2"/>
      <c r="BS7156" s="2"/>
      <c r="BT7156" s="2"/>
      <c r="BU7156" s="2"/>
      <c r="BV7156" s="2"/>
      <c r="BW7156" s="2"/>
      <c r="BX7156" s="2"/>
      <c r="BY7156" s="2"/>
    </row>
    <row r="7157" spans="38:77" s="11" customFormat="1" x14ac:dyDescent="0.3">
      <c r="AL7157" s="2"/>
      <c r="AM7157" s="2"/>
      <c r="AN7157" s="2"/>
      <c r="AO7157" s="2"/>
      <c r="AP7157" s="2"/>
      <c r="AQ7157" s="2"/>
      <c r="AR7157" s="2"/>
      <c r="AS7157" s="2"/>
      <c r="AT7157" s="2"/>
      <c r="AU7157" s="2"/>
      <c r="AV7157" s="2"/>
      <c r="AW7157" s="2"/>
      <c r="AX7157" s="2"/>
      <c r="AY7157" s="2"/>
      <c r="AZ7157" s="2"/>
      <c r="BA7157" s="2"/>
      <c r="BB7157" s="2"/>
      <c r="BC7157" s="2"/>
      <c r="BD7157" s="2"/>
      <c r="BE7157" s="2"/>
      <c r="BF7157" s="2"/>
      <c r="BG7157" s="2"/>
      <c r="BH7157" s="2"/>
      <c r="BI7157" s="2"/>
      <c r="BJ7157" s="2"/>
      <c r="BK7157" s="2"/>
      <c r="BL7157" s="2"/>
      <c r="BM7157" s="2"/>
      <c r="BN7157" s="2"/>
      <c r="BO7157" s="2"/>
      <c r="BP7157" s="2"/>
      <c r="BQ7157" s="2"/>
      <c r="BR7157" s="2"/>
      <c r="BS7157" s="2"/>
      <c r="BT7157" s="2"/>
      <c r="BU7157" s="2"/>
      <c r="BV7157" s="2"/>
      <c r="BW7157" s="2"/>
      <c r="BX7157" s="2"/>
      <c r="BY7157" s="2"/>
    </row>
    <row r="7158" spans="38:77" s="11" customFormat="1" x14ac:dyDescent="0.3">
      <c r="AL7158" s="2"/>
      <c r="AM7158" s="2"/>
      <c r="AN7158" s="2"/>
      <c r="AO7158" s="2"/>
      <c r="AP7158" s="2"/>
      <c r="AQ7158" s="2"/>
      <c r="AR7158" s="2"/>
      <c r="AS7158" s="2"/>
      <c r="AT7158" s="2"/>
      <c r="AU7158" s="2"/>
      <c r="AV7158" s="2"/>
      <c r="AW7158" s="2"/>
      <c r="AX7158" s="2"/>
      <c r="AY7158" s="2"/>
      <c r="AZ7158" s="2"/>
      <c r="BA7158" s="2"/>
      <c r="BB7158" s="2"/>
      <c r="BC7158" s="2"/>
      <c r="BD7158" s="2"/>
      <c r="BE7158" s="2"/>
      <c r="BF7158" s="2"/>
      <c r="BG7158" s="2"/>
      <c r="BH7158" s="2"/>
      <c r="BI7158" s="2"/>
      <c r="BJ7158" s="2"/>
      <c r="BK7158" s="2"/>
      <c r="BL7158" s="2"/>
      <c r="BM7158" s="2"/>
      <c r="BN7158" s="2"/>
      <c r="BO7158" s="2"/>
      <c r="BP7158" s="2"/>
      <c r="BQ7158" s="2"/>
      <c r="BR7158" s="2"/>
      <c r="BS7158" s="2"/>
      <c r="BT7158" s="2"/>
      <c r="BU7158" s="2"/>
      <c r="BV7158" s="2"/>
      <c r="BW7158" s="2"/>
      <c r="BX7158" s="2"/>
      <c r="BY7158" s="2"/>
    </row>
    <row r="7159" spans="38:77" s="11" customFormat="1" x14ac:dyDescent="0.3">
      <c r="AL7159" s="2"/>
      <c r="AM7159" s="2"/>
      <c r="AN7159" s="2"/>
      <c r="AO7159" s="2"/>
      <c r="AP7159" s="2"/>
      <c r="AQ7159" s="2"/>
      <c r="AR7159" s="2"/>
      <c r="AS7159" s="2"/>
      <c r="AT7159" s="2"/>
      <c r="AU7159" s="2"/>
      <c r="AV7159" s="2"/>
      <c r="AW7159" s="2"/>
      <c r="AX7159" s="2"/>
      <c r="AY7159" s="2"/>
      <c r="AZ7159" s="2"/>
      <c r="BA7159" s="2"/>
      <c r="BB7159" s="2"/>
      <c r="BC7159" s="2"/>
      <c r="BD7159" s="2"/>
      <c r="BE7159" s="2"/>
      <c r="BF7159" s="2"/>
      <c r="BG7159" s="2"/>
      <c r="BH7159" s="2"/>
      <c r="BI7159" s="2"/>
      <c r="BJ7159" s="2"/>
      <c r="BK7159" s="2"/>
      <c r="BL7159" s="2"/>
      <c r="BM7159" s="2"/>
      <c r="BN7159" s="2"/>
      <c r="BO7159" s="2"/>
      <c r="BP7159" s="2"/>
      <c r="BQ7159" s="2"/>
      <c r="BR7159" s="2"/>
      <c r="BS7159" s="2"/>
      <c r="BT7159" s="2"/>
      <c r="BU7159" s="2"/>
      <c r="BV7159" s="2"/>
      <c r="BW7159" s="2"/>
      <c r="BX7159" s="2"/>
      <c r="BY7159" s="2"/>
    </row>
    <row r="7160" spans="38:77" s="11" customFormat="1" x14ac:dyDescent="0.3">
      <c r="AL7160" s="2"/>
      <c r="AM7160" s="2"/>
      <c r="AN7160" s="2"/>
      <c r="AO7160" s="2"/>
      <c r="AP7160" s="2"/>
      <c r="AQ7160" s="2"/>
      <c r="AR7160" s="2"/>
      <c r="AS7160" s="2"/>
      <c r="AT7160" s="2"/>
      <c r="AU7160" s="2"/>
      <c r="AV7160" s="2"/>
      <c r="AW7160" s="2"/>
      <c r="AX7160" s="2"/>
      <c r="AY7160" s="2"/>
      <c r="AZ7160" s="2"/>
      <c r="BA7160" s="2"/>
      <c r="BB7160" s="2"/>
      <c r="BC7160" s="2"/>
      <c r="BD7160" s="2"/>
      <c r="BE7160" s="2"/>
      <c r="BF7160" s="2"/>
      <c r="BG7160" s="2"/>
      <c r="BH7160" s="2"/>
      <c r="BI7160" s="2"/>
      <c r="BJ7160" s="2"/>
      <c r="BK7160" s="2"/>
      <c r="BL7160" s="2"/>
      <c r="BM7160" s="2"/>
      <c r="BN7160" s="2"/>
      <c r="BO7160" s="2"/>
      <c r="BP7160" s="2"/>
      <c r="BQ7160" s="2"/>
      <c r="BR7160" s="2"/>
      <c r="BS7160" s="2"/>
      <c r="BT7160" s="2"/>
      <c r="BU7160" s="2"/>
      <c r="BV7160" s="2"/>
      <c r="BW7160" s="2"/>
      <c r="BX7160" s="2"/>
      <c r="BY7160" s="2"/>
    </row>
    <row r="7161" spans="38:77" s="11" customFormat="1" x14ac:dyDescent="0.3">
      <c r="AL7161" s="2"/>
      <c r="AM7161" s="2"/>
      <c r="AN7161" s="2"/>
      <c r="AO7161" s="2"/>
      <c r="AP7161" s="2"/>
      <c r="AQ7161" s="2"/>
      <c r="AR7161" s="2"/>
      <c r="AS7161" s="2"/>
      <c r="AT7161" s="2"/>
      <c r="AU7161" s="2"/>
      <c r="AV7161" s="2"/>
      <c r="AW7161" s="2"/>
      <c r="AX7161" s="2"/>
      <c r="AY7161" s="2"/>
      <c r="AZ7161" s="2"/>
      <c r="BA7161" s="2"/>
      <c r="BB7161" s="2"/>
      <c r="BC7161" s="2"/>
      <c r="BD7161" s="2"/>
      <c r="BE7161" s="2"/>
      <c r="BF7161" s="2"/>
      <c r="BG7161" s="2"/>
      <c r="BH7161" s="2"/>
      <c r="BI7161" s="2"/>
      <c r="BJ7161" s="2"/>
      <c r="BK7161" s="2"/>
      <c r="BL7161" s="2"/>
      <c r="BM7161" s="2"/>
      <c r="BN7161" s="2"/>
      <c r="BO7161" s="2"/>
      <c r="BP7161" s="2"/>
      <c r="BQ7161" s="2"/>
      <c r="BR7161" s="2"/>
      <c r="BS7161" s="2"/>
      <c r="BT7161" s="2"/>
      <c r="BU7161" s="2"/>
      <c r="BV7161" s="2"/>
      <c r="BW7161" s="2"/>
      <c r="BX7161" s="2"/>
      <c r="BY7161" s="2"/>
    </row>
    <row r="7162" spans="38:77" s="11" customFormat="1" x14ac:dyDescent="0.3">
      <c r="AL7162" s="2"/>
      <c r="AM7162" s="2"/>
      <c r="AN7162" s="2"/>
      <c r="AO7162" s="2"/>
      <c r="AP7162" s="2"/>
      <c r="AQ7162" s="2"/>
      <c r="AR7162" s="2"/>
      <c r="AS7162" s="2"/>
      <c r="AT7162" s="2"/>
      <c r="AU7162" s="2"/>
      <c r="AV7162" s="2"/>
      <c r="AW7162" s="2"/>
      <c r="AX7162" s="2"/>
      <c r="AY7162" s="2"/>
      <c r="AZ7162" s="2"/>
      <c r="BA7162" s="2"/>
      <c r="BB7162" s="2"/>
      <c r="BC7162" s="2"/>
      <c r="BD7162" s="2"/>
      <c r="BE7162" s="2"/>
      <c r="BF7162" s="2"/>
      <c r="BG7162" s="2"/>
      <c r="BH7162" s="2"/>
      <c r="BI7162" s="2"/>
      <c r="BJ7162" s="2"/>
      <c r="BK7162" s="2"/>
      <c r="BL7162" s="2"/>
      <c r="BM7162" s="2"/>
      <c r="BN7162" s="2"/>
      <c r="BO7162" s="2"/>
      <c r="BP7162" s="2"/>
      <c r="BQ7162" s="2"/>
      <c r="BR7162" s="2"/>
      <c r="BS7162" s="2"/>
      <c r="BT7162" s="2"/>
      <c r="BU7162" s="2"/>
      <c r="BV7162" s="2"/>
      <c r="BW7162" s="2"/>
      <c r="BX7162" s="2"/>
      <c r="BY7162" s="2"/>
    </row>
    <row r="7163" spans="38:77" s="11" customFormat="1" x14ac:dyDescent="0.3">
      <c r="AL7163" s="2"/>
      <c r="AM7163" s="2"/>
      <c r="AN7163" s="2"/>
      <c r="AO7163" s="2"/>
      <c r="AP7163" s="2"/>
      <c r="AQ7163" s="2"/>
      <c r="AR7163" s="2"/>
      <c r="AS7163" s="2"/>
      <c r="AT7163" s="2"/>
      <c r="AU7163" s="2"/>
      <c r="AV7163" s="2"/>
      <c r="AW7163" s="2"/>
      <c r="AX7163" s="2"/>
      <c r="AY7163" s="2"/>
      <c r="AZ7163" s="2"/>
      <c r="BA7163" s="2"/>
      <c r="BB7163" s="2"/>
      <c r="BC7163" s="2"/>
      <c r="BD7163" s="2"/>
      <c r="BE7163" s="2"/>
      <c r="BF7163" s="2"/>
      <c r="BG7163" s="2"/>
      <c r="BH7163" s="2"/>
      <c r="BI7163" s="2"/>
      <c r="BJ7163" s="2"/>
      <c r="BK7163" s="2"/>
      <c r="BL7163" s="2"/>
      <c r="BM7163" s="2"/>
      <c r="BN7163" s="2"/>
      <c r="BO7163" s="2"/>
      <c r="BP7163" s="2"/>
      <c r="BQ7163" s="2"/>
      <c r="BR7163" s="2"/>
      <c r="BS7163" s="2"/>
      <c r="BT7163" s="2"/>
      <c r="BU7163" s="2"/>
      <c r="BV7163" s="2"/>
      <c r="BW7163" s="2"/>
      <c r="BX7163" s="2"/>
      <c r="BY7163" s="2"/>
    </row>
    <row r="7164" spans="38:77" s="11" customFormat="1" x14ac:dyDescent="0.3">
      <c r="AL7164" s="2"/>
      <c r="AM7164" s="2"/>
      <c r="AN7164" s="2"/>
      <c r="AO7164" s="2"/>
      <c r="AP7164" s="2"/>
      <c r="AQ7164" s="2"/>
      <c r="AR7164" s="2"/>
      <c r="AS7164" s="2"/>
      <c r="AT7164" s="2"/>
      <c r="AU7164" s="2"/>
      <c r="AV7164" s="2"/>
      <c r="AW7164" s="2"/>
      <c r="AX7164" s="2"/>
      <c r="AY7164" s="2"/>
      <c r="AZ7164" s="2"/>
      <c r="BA7164" s="2"/>
      <c r="BB7164" s="2"/>
      <c r="BC7164" s="2"/>
      <c r="BD7164" s="2"/>
      <c r="BE7164" s="2"/>
      <c r="BF7164" s="2"/>
      <c r="BG7164" s="2"/>
      <c r="BH7164" s="2"/>
      <c r="BI7164" s="2"/>
      <c r="BJ7164" s="2"/>
      <c r="BK7164" s="2"/>
      <c r="BL7164" s="2"/>
      <c r="BM7164" s="2"/>
      <c r="BN7164" s="2"/>
      <c r="BO7164" s="2"/>
      <c r="BP7164" s="2"/>
      <c r="BQ7164" s="2"/>
      <c r="BR7164" s="2"/>
      <c r="BS7164" s="2"/>
      <c r="BT7164" s="2"/>
      <c r="BU7164" s="2"/>
      <c r="BV7164" s="2"/>
      <c r="BW7164" s="2"/>
      <c r="BX7164" s="2"/>
      <c r="BY7164" s="2"/>
    </row>
    <row r="7165" spans="38:77" s="11" customFormat="1" x14ac:dyDescent="0.3">
      <c r="AL7165" s="2"/>
      <c r="AM7165" s="2"/>
      <c r="AN7165" s="2"/>
      <c r="AO7165" s="2"/>
      <c r="AP7165" s="2"/>
      <c r="AQ7165" s="2"/>
      <c r="AR7165" s="2"/>
      <c r="AS7165" s="2"/>
      <c r="AT7165" s="2"/>
      <c r="AU7165" s="2"/>
      <c r="AV7165" s="2"/>
      <c r="AW7165" s="2"/>
      <c r="AX7165" s="2"/>
      <c r="AY7165" s="2"/>
      <c r="AZ7165" s="2"/>
      <c r="BA7165" s="2"/>
      <c r="BB7165" s="2"/>
      <c r="BC7165" s="2"/>
      <c r="BD7165" s="2"/>
      <c r="BE7165" s="2"/>
      <c r="BF7165" s="2"/>
      <c r="BG7165" s="2"/>
      <c r="BH7165" s="2"/>
      <c r="BI7165" s="2"/>
      <c r="BJ7165" s="2"/>
      <c r="BK7165" s="2"/>
      <c r="BL7165" s="2"/>
      <c r="BM7165" s="2"/>
      <c r="BN7165" s="2"/>
      <c r="BO7165" s="2"/>
      <c r="BP7165" s="2"/>
      <c r="BQ7165" s="2"/>
      <c r="BR7165" s="2"/>
      <c r="BS7165" s="2"/>
      <c r="BT7165" s="2"/>
      <c r="BU7165" s="2"/>
      <c r="BV7165" s="2"/>
      <c r="BW7165" s="2"/>
      <c r="BX7165" s="2"/>
      <c r="BY7165" s="2"/>
    </row>
    <row r="7166" spans="38:77" s="11" customFormat="1" x14ac:dyDescent="0.3">
      <c r="AL7166" s="2"/>
      <c r="AM7166" s="2"/>
      <c r="AN7166" s="2"/>
      <c r="AO7166" s="2"/>
      <c r="AP7166" s="2"/>
      <c r="AQ7166" s="2"/>
      <c r="AR7166" s="2"/>
      <c r="AS7166" s="2"/>
      <c r="AT7166" s="2"/>
      <c r="AU7166" s="2"/>
      <c r="AV7166" s="2"/>
      <c r="AW7166" s="2"/>
      <c r="AX7166" s="2"/>
      <c r="AY7166" s="2"/>
      <c r="AZ7166" s="2"/>
      <c r="BA7166" s="2"/>
      <c r="BB7166" s="2"/>
      <c r="BC7166" s="2"/>
      <c r="BD7166" s="2"/>
      <c r="BE7166" s="2"/>
      <c r="BF7166" s="2"/>
      <c r="BG7166" s="2"/>
      <c r="BH7166" s="2"/>
      <c r="BI7166" s="2"/>
      <c r="BJ7166" s="2"/>
      <c r="BK7166" s="2"/>
      <c r="BL7166" s="2"/>
      <c r="BM7166" s="2"/>
      <c r="BN7166" s="2"/>
      <c r="BO7166" s="2"/>
      <c r="BP7166" s="2"/>
      <c r="BQ7166" s="2"/>
      <c r="BR7166" s="2"/>
      <c r="BS7166" s="2"/>
      <c r="BT7166" s="2"/>
      <c r="BU7166" s="2"/>
      <c r="BV7166" s="2"/>
      <c r="BW7166" s="2"/>
      <c r="BX7166" s="2"/>
      <c r="BY7166" s="2"/>
    </row>
    <row r="7167" spans="38:77" s="11" customFormat="1" x14ac:dyDescent="0.3">
      <c r="AL7167" s="2"/>
      <c r="AM7167" s="2"/>
      <c r="AN7167" s="2"/>
      <c r="AO7167" s="2"/>
      <c r="AP7167" s="2"/>
      <c r="AQ7167" s="2"/>
      <c r="AR7167" s="2"/>
      <c r="AS7167" s="2"/>
      <c r="AT7167" s="2"/>
      <c r="AU7167" s="2"/>
      <c r="AV7167" s="2"/>
      <c r="AW7167" s="2"/>
      <c r="AX7167" s="2"/>
      <c r="AY7167" s="2"/>
      <c r="AZ7167" s="2"/>
      <c r="BA7167" s="2"/>
      <c r="BB7167" s="2"/>
      <c r="BC7167" s="2"/>
      <c r="BD7167" s="2"/>
      <c r="BE7167" s="2"/>
      <c r="BF7167" s="2"/>
      <c r="BG7167" s="2"/>
      <c r="BH7167" s="2"/>
      <c r="BI7167" s="2"/>
      <c r="BJ7167" s="2"/>
      <c r="BK7167" s="2"/>
      <c r="BL7167" s="2"/>
      <c r="BM7167" s="2"/>
      <c r="BN7167" s="2"/>
      <c r="BO7167" s="2"/>
      <c r="BP7167" s="2"/>
      <c r="BQ7167" s="2"/>
      <c r="BR7167" s="2"/>
      <c r="BS7167" s="2"/>
      <c r="BT7167" s="2"/>
      <c r="BU7167" s="2"/>
      <c r="BV7167" s="2"/>
      <c r="BW7167" s="2"/>
      <c r="BX7167" s="2"/>
      <c r="BY7167" s="2"/>
    </row>
    <row r="7168" spans="38:77" s="11" customFormat="1" x14ac:dyDescent="0.3">
      <c r="AL7168" s="2"/>
      <c r="AM7168" s="2"/>
      <c r="AN7168" s="2"/>
      <c r="AO7168" s="2"/>
      <c r="AP7168" s="2"/>
      <c r="AQ7168" s="2"/>
      <c r="AR7168" s="2"/>
      <c r="AS7168" s="2"/>
      <c r="AT7168" s="2"/>
      <c r="AU7168" s="2"/>
      <c r="AV7168" s="2"/>
      <c r="AW7168" s="2"/>
      <c r="AX7168" s="2"/>
      <c r="AY7168" s="2"/>
      <c r="AZ7168" s="2"/>
      <c r="BA7168" s="2"/>
      <c r="BB7168" s="2"/>
      <c r="BC7168" s="2"/>
      <c r="BD7168" s="2"/>
      <c r="BE7168" s="2"/>
      <c r="BF7168" s="2"/>
      <c r="BG7168" s="2"/>
      <c r="BH7168" s="2"/>
      <c r="BI7168" s="2"/>
      <c r="BJ7168" s="2"/>
      <c r="BK7168" s="2"/>
      <c r="BL7168" s="2"/>
      <c r="BM7168" s="2"/>
      <c r="BN7168" s="2"/>
      <c r="BO7168" s="2"/>
      <c r="BP7168" s="2"/>
      <c r="BQ7168" s="2"/>
      <c r="BR7168" s="2"/>
      <c r="BS7168" s="2"/>
      <c r="BT7168" s="2"/>
      <c r="BU7168" s="2"/>
      <c r="BV7168" s="2"/>
      <c r="BW7168" s="2"/>
      <c r="BX7168" s="2"/>
      <c r="BY7168" s="2"/>
    </row>
    <row r="7169" spans="38:77" s="11" customFormat="1" x14ac:dyDescent="0.3">
      <c r="AL7169" s="2"/>
      <c r="AM7169" s="2"/>
      <c r="AN7169" s="2"/>
      <c r="AO7169" s="2"/>
      <c r="AP7169" s="2"/>
      <c r="AQ7169" s="2"/>
      <c r="AR7169" s="2"/>
      <c r="AS7169" s="2"/>
      <c r="AT7169" s="2"/>
      <c r="AU7169" s="2"/>
      <c r="AV7169" s="2"/>
      <c r="AW7169" s="2"/>
      <c r="AX7169" s="2"/>
      <c r="AY7169" s="2"/>
      <c r="AZ7169" s="2"/>
      <c r="BA7169" s="2"/>
      <c r="BB7169" s="2"/>
      <c r="BC7169" s="2"/>
      <c r="BD7169" s="2"/>
      <c r="BE7169" s="2"/>
      <c r="BF7169" s="2"/>
      <c r="BG7169" s="2"/>
      <c r="BH7169" s="2"/>
      <c r="BI7169" s="2"/>
      <c r="BJ7169" s="2"/>
      <c r="BK7169" s="2"/>
      <c r="BL7169" s="2"/>
      <c r="BM7169" s="2"/>
      <c r="BN7169" s="2"/>
      <c r="BO7169" s="2"/>
      <c r="BP7169" s="2"/>
      <c r="BQ7169" s="2"/>
      <c r="BR7169" s="2"/>
      <c r="BS7169" s="2"/>
      <c r="BT7169" s="2"/>
      <c r="BU7169" s="2"/>
      <c r="BV7169" s="2"/>
      <c r="BW7169" s="2"/>
      <c r="BX7169" s="2"/>
      <c r="BY7169" s="2"/>
    </row>
    <row r="7170" spans="38:77" s="11" customFormat="1" x14ac:dyDescent="0.3">
      <c r="AL7170" s="2"/>
      <c r="AM7170" s="2"/>
      <c r="AN7170" s="2"/>
      <c r="AO7170" s="2"/>
      <c r="AP7170" s="2"/>
      <c r="AQ7170" s="2"/>
      <c r="AR7170" s="2"/>
      <c r="AS7170" s="2"/>
      <c r="AT7170" s="2"/>
      <c r="AU7170" s="2"/>
      <c r="AV7170" s="2"/>
      <c r="AW7170" s="2"/>
      <c r="AX7170" s="2"/>
      <c r="AY7170" s="2"/>
      <c r="AZ7170" s="2"/>
      <c r="BA7170" s="2"/>
      <c r="BB7170" s="2"/>
      <c r="BC7170" s="2"/>
      <c r="BD7170" s="2"/>
      <c r="BE7170" s="2"/>
      <c r="BF7170" s="2"/>
      <c r="BG7170" s="2"/>
      <c r="BH7170" s="2"/>
      <c r="BI7170" s="2"/>
      <c r="BJ7170" s="2"/>
      <c r="BK7170" s="2"/>
      <c r="BL7170" s="2"/>
      <c r="BM7170" s="2"/>
      <c r="BN7170" s="2"/>
      <c r="BO7170" s="2"/>
      <c r="BP7170" s="2"/>
      <c r="BQ7170" s="2"/>
      <c r="BR7170" s="2"/>
      <c r="BS7170" s="2"/>
      <c r="BT7170" s="2"/>
      <c r="BU7170" s="2"/>
      <c r="BV7170" s="2"/>
      <c r="BW7170" s="2"/>
      <c r="BX7170" s="2"/>
      <c r="BY7170" s="2"/>
    </row>
    <row r="7171" spans="38:77" s="11" customFormat="1" x14ac:dyDescent="0.3">
      <c r="AL7171" s="2"/>
      <c r="AM7171" s="2"/>
      <c r="AN7171" s="2"/>
      <c r="AO7171" s="2"/>
      <c r="AP7171" s="2"/>
      <c r="AQ7171" s="2"/>
      <c r="AR7171" s="2"/>
      <c r="AS7171" s="2"/>
      <c r="AT7171" s="2"/>
      <c r="AU7171" s="2"/>
      <c r="AV7171" s="2"/>
      <c r="AW7171" s="2"/>
      <c r="AX7171" s="2"/>
      <c r="AY7171" s="2"/>
      <c r="AZ7171" s="2"/>
      <c r="BA7171" s="2"/>
      <c r="BB7171" s="2"/>
      <c r="BC7171" s="2"/>
      <c r="BD7171" s="2"/>
      <c r="BE7171" s="2"/>
      <c r="BF7171" s="2"/>
      <c r="BG7171" s="2"/>
      <c r="BH7171" s="2"/>
      <c r="BI7171" s="2"/>
      <c r="BJ7171" s="2"/>
      <c r="BK7171" s="2"/>
      <c r="BL7171" s="2"/>
      <c r="BM7171" s="2"/>
      <c r="BN7171" s="2"/>
      <c r="BO7171" s="2"/>
      <c r="BP7171" s="2"/>
      <c r="BQ7171" s="2"/>
      <c r="BR7171" s="2"/>
      <c r="BS7171" s="2"/>
      <c r="BT7171" s="2"/>
      <c r="BU7171" s="2"/>
      <c r="BV7171" s="2"/>
      <c r="BW7171" s="2"/>
      <c r="BX7171" s="2"/>
      <c r="BY7171" s="2"/>
    </row>
    <row r="7172" spans="38:77" s="11" customFormat="1" x14ac:dyDescent="0.3">
      <c r="AL7172" s="2"/>
      <c r="AM7172" s="2"/>
      <c r="AN7172" s="2"/>
      <c r="AO7172" s="2"/>
      <c r="AP7172" s="2"/>
      <c r="AQ7172" s="2"/>
      <c r="AR7172" s="2"/>
      <c r="AS7172" s="2"/>
      <c r="AT7172" s="2"/>
      <c r="AU7172" s="2"/>
      <c r="AV7172" s="2"/>
      <c r="AW7172" s="2"/>
      <c r="AX7172" s="2"/>
      <c r="AY7172" s="2"/>
      <c r="AZ7172" s="2"/>
      <c r="BA7172" s="2"/>
      <c r="BB7172" s="2"/>
      <c r="BC7172" s="2"/>
      <c r="BD7172" s="2"/>
      <c r="BE7172" s="2"/>
      <c r="BF7172" s="2"/>
      <c r="BG7172" s="2"/>
      <c r="BH7172" s="2"/>
      <c r="BI7172" s="2"/>
      <c r="BJ7172" s="2"/>
      <c r="BK7172" s="2"/>
      <c r="BL7172" s="2"/>
      <c r="BM7172" s="2"/>
      <c r="BN7172" s="2"/>
      <c r="BO7172" s="2"/>
      <c r="BP7172" s="2"/>
      <c r="BQ7172" s="2"/>
      <c r="BR7172" s="2"/>
      <c r="BS7172" s="2"/>
      <c r="BT7172" s="2"/>
      <c r="BU7172" s="2"/>
      <c r="BV7172" s="2"/>
      <c r="BW7172" s="2"/>
      <c r="BX7172" s="2"/>
      <c r="BY7172" s="2"/>
    </row>
    <row r="7173" spans="38:77" s="11" customFormat="1" x14ac:dyDescent="0.3">
      <c r="AL7173" s="2"/>
      <c r="AM7173" s="2"/>
      <c r="AN7173" s="2"/>
      <c r="AO7173" s="2"/>
      <c r="AP7173" s="2"/>
      <c r="AQ7173" s="2"/>
      <c r="AR7173" s="2"/>
      <c r="AS7173" s="2"/>
      <c r="AT7173" s="2"/>
      <c r="AU7173" s="2"/>
      <c r="AV7173" s="2"/>
      <c r="AW7173" s="2"/>
      <c r="AX7173" s="2"/>
      <c r="AY7173" s="2"/>
      <c r="AZ7173" s="2"/>
      <c r="BA7173" s="2"/>
      <c r="BB7173" s="2"/>
      <c r="BC7173" s="2"/>
      <c r="BD7173" s="2"/>
      <c r="BE7173" s="2"/>
      <c r="BF7173" s="2"/>
      <c r="BG7173" s="2"/>
      <c r="BH7173" s="2"/>
      <c r="BI7173" s="2"/>
      <c r="BJ7173" s="2"/>
      <c r="BK7173" s="2"/>
      <c r="BL7173" s="2"/>
      <c r="BM7173" s="2"/>
      <c r="BN7173" s="2"/>
      <c r="BO7173" s="2"/>
      <c r="BP7173" s="2"/>
      <c r="BQ7173" s="2"/>
      <c r="BR7173" s="2"/>
      <c r="BS7173" s="2"/>
      <c r="BT7173" s="2"/>
      <c r="BU7173" s="2"/>
      <c r="BV7173" s="2"/>
      <c r="BW7173" s="2"/>
      <c r="BX7173" s="2"/>
      <c r="BY7173" s="2"/>
    </row>
    <row r="7174" spans="38:77" s="11" customFormat="1" x14ac:dyDescent="0.3">
      <c r="AL7174" s="2"/>
      <c r="AM7174" s="2"/>
      <c r="AN7174" s="2"/>
      <c r="AO7174" s="2"/>
      <c r="AP7174" s="2"/>
      <c r="AQ7174" s="2"/>
      <c r="AR7174" s="2"/>
      <c r="AS7174" s="2"/>
      <c r="AT7174" s="2"/>
      <c r="AU7174" s="2"/>
      <c r="AV7174" s="2"/>
      <c r="AW7174" s="2"/>
      <c r="AX7174" s="2"/>
      <c r="AY7174" s="2"/>
      <c r="AZ7174" s="2"/>
      <c r="BA7174" s="2"/>
      <c r="BB7174" s="2"/>
      <c r="BC7174" s="2"/>
      <c r="BD7174" s="2"/>
      <c r="BE7174" s="2"/>
      <c r="BF7174" s="2"/>
      <c r="BG7174" s="2"/>
      <c r="BH7174" s="2"/>
      <c r="BI7174" s="2"/>
      <c r="BJ7174" s="2"/>
      <c r="BK7174" s="2"/>
      <c r="BL7174" s="2"/>
      <c r="BM7174" s="2"/>
      <c r="BN7174" s="2"/>
      <c r="BO7174" s="2"/>
      <c r="BP7174" s="2"/>
      <c r="BQ7174" s="2"/>
      <c r="BR7174" s="2"/>
      <c r="BS7174" s="2"/>
      <c r="BT7174" s="2"/>
      <c r="BU7174" s="2"/>
      <c r="BV7174" s="2"/>
      <c r="BW7174" s="2"/>
      <c r="BX7174" s="2"/>
      <c r="BY7174" s="2"/>
    </row>
    <row r="7175" spans="38:77" s="11" customFormat="1" x14ac:dyDescent="0.3">
      <c r="AL7175" s="2"/>
      <c r="AM7175" s="2"/>
      <c r="AN7175" s="2"/>
      <c r="AO7175" s="2"/>
      <c r="AP7175" s="2"/>
      <c r="AQ7175" s="2"/>
      <c r="AR7175" s="2"/>
      <c r="AS7175" s="2"/>
      <c r="AT7175" s="2"/>
      <c r="AU7175" s="2"/>
      <c r="AV7175" s="2"/>
      <c r="AW7175" s="2"/>
      <c r="AX7175" s="2"/>
      <c r="AY7175" s="2"/>
      <c r="AZ7175" s="2"/>
      <c r="BA7175" s="2"/>
      <c r="BB7175" s="2"/>
      <c r="BC7175" s="2"/>
      <c r="BD7175" s="2"/>
      <c r="BE7175" s="2"/>
      <c r="BF7175" s="2"/>
      <c r="BG7175" s="2"/>
      <c r="BH7175" s="2"/>
      <c r="BI7175" s="2"/>
      <c r="BJ7175" s="2"/>
      <c r="BK7175" s="2"/>
      <c r="BL7175" s="2"/>
      <c r="BM7175" s="2"/>
      <c r="BN7175" s="2"/>
      <c r="BO7175" s="2"/>
      <c r="BP7175" s="2"/>
      <c r="BQ7175" s="2"/>
      <c r="BR7175" s="2"/>
      <c r="BS7175" s="2"/>
      <c r="BT7175" s="2"/>
      <c r="BU7175" s="2"/>
      <c r="BV7175" s="2"/>
      <c r="BW7175" s="2"/>
      <c r="BX7175" s="2"/>
      <c r="BY7175" s="2"/>
    </row>
    <row r="7176" spans="38:77" s="11" customFormat="1" x14ac:dyDescent="0.3">
      <c r="AL7176" s="2"/>
      <c r="AM7176" s="2"/>
      <c r="AN7176" s="2"/>
      <c r="AO7176" s="2"/>
      <c r="AP7176" s="2"/>
      <c r="AQ7176" s="2"/>
      <c r="AR7176" s="2"/>
      <c r="AS7176" s="2"/>
      <c r="AT7176" s="2"/>
      <c r="AU7176" s="2"/>
      <c r="AV7176" s="2"/>
      <c r="AW7176" s="2"/>
      <c r="AX7176" s="2"/>
      <c r="AY7176" s="2"/>
      <c r="AZ7176" s="2"/>
      <c r="BA7176" s="2"/>
      <c r="BB7176" s="2"/>
      <c r="BC7176" s="2"/>
      <c r="BD7176" s="2"/>
      <c r="BE7176" s="2"/>
      <c r="BF7176" s="2"/>
      <c r="BG7176" s="2"/>
      <c r="BH7176" s="2"/>
      <c r="BI7176" s="2"/>
      <c r="BJ7176" s="2"/>
      <c r="BK7176" s="2"/>
      <c r="BL7176" s="2"/>
      <c r="BM7176" s="2"/>
      <c r="BN7176" s="2"/>
      <c r="BO7176" s="2"/>
      <c r="BP7176" s="2"/>
      <c r="BQ7176" s="2"/>
      <c r="BR7176" s="2"/>
      <c r="BS7176" s="2"/>
      <c r="BT7176" s="2"/>
      <c r="BU7176" s="2"/>
      <c r="BV7176" s="2"/>
      <c r="BW7176" s="2"/>
      <c r="BX7176" s="2"/>
      <c r="BY7176" s="2"/>
    </row>
    <row r="7177" spans="38:77" s="11" customFormat="1" x14ac:dyDescent="0.3">
      <c r="AL7177" s="2"/>
      <c r="AM7177" s="2"/>
      <c r="AN7177" s="2"/>
      <c r="AO7177" s="2"/>
      <c r="AP7177" s="2"/>
      <c r="AQ7177" s="2"/>
      <c r="AR7177" s="2"/>
      <c r="AS7177" s="2"/>
      <c r="AT7177" s="2"/>
      <c r="AU7177" s="2"/>
      <c r="AV7177" s="2"/>
      <c r="AW7177" s="2"/>
      <c r="AX7177" s="2"/>
      <c r="AY7177" s="2"/>
      <c r="AZ7177" s="2"/>
      <c r="BA7177" s="2"/>
      <c r="BB7177" s="2"/>
      <c r="BC7177" s="2"/>
      <c r="BD7177" s="2"/>
      <c r="BE7177" s="2"/>
      <c r="BF7177" s="2"/>
      <c r="BG7177" s="2"/>
      <c r="BH7177" s="2"/>
      <c r="BI7177" s="2"/>
      <c r="BJ7177" s="2"/>
      <c r="BK7177" s="2"/>
      <c r="BL7177" s="2"/>
      <c r="BM7177" s="2"/>
      <c r="BN7177" s="2"/>
      <c r="BO7177" s="2"/>
      <c r="BP7177" s="2"/>
      <c r="BQ7177" s="2"/>
      <c r="BR7177" s="2"/>
      <c r="BS7177" s="2"/>
      <c r="BT7177" s="2"/>
      <c r="BU7177" s="2"/>
      <c r="BV7177" s="2"/>
      <c r="BW7177" s="2"/>
      <c r="BX7177" s="2"/>
      <c r="BY7177" s="2"/>
    </row>
    <row r="7178" spans="38:77" s="11" customFormat="1" x14ac:dyDescent="0.3">
      <c r="AL7178" s="2"/>
      <c r="AM7178" s="2"/>
      <c r="AN7178" s="2"/>
      <c r="AO7178" s="2"/>
      <c r="AP7178" s="2"/>
      <c r="AQ7178" s="2"/>
      <c r="AR7178" s="2"/>
      <c r="AS7178" s="2"/>
      <c r="AT7178" s="2"/>
      <c r="AU7178" s="2"/>
      <c r="AV7178" s="2"/>
      <c r="AW7178" s="2"/>
      <c r="AX7178" s="2"/>
      <c r="AY7178" s="2"/>
      <c r="AZ7178" s="2"/>
      <c r="BA7178" s="2"/>
      <c r="BB7178" s="2"/>
      <c r="BC7178" s="2"/>
      <c r="BD7178" s="2"/>
      <c r="BE7178" s="2"/>
      <c r="BF7178" s="2"/>
      <c r="BG7178" s="2"/>
      <c r="BH7178" s="2"/>
      <c r="BI7178" s="2"/>
      <c r="BJ7178" s="2"/>
      <c r="BK7178" s="2"/>
      <c r="BL7178" s="2"/>
      <c r="BM7178" s="2"/>
      <c r="BN7178" s="2"/>
      <c r="BO7178" s="2"/>
      <c r="BP7178" s="2"/>
      <c r="BQ7178" s="2"/>
      <c r="BR7178" s="2"/>
      <c r="BS7178" s="2"/>
      <c r="BT7178" s="2"/>
      <c r="BU7178" s="2"/>
      <c r="BV7178" s="2"/>
      <c r="BW7178" s="2"/>
      <c r="BX7178" s="2"/>
      <c r="BY7178" s="2"/>
    </row>
    <row r="7179" spans="38:77" s="11" customFormat="1" x14ac:dyDescent="0.3">
      <c r="AL7179" s="2"/>
      <c r="AM7179" s="2"/>
      <c r="AN7179" s="2"/>
      <c r="AO7179" s="2"/>
      <c r="AP7179" s="2"/>
      <c r="AQ7179" s="2"/>
      <c r="AR7179" s="2"/>
      <c r="AS7179" s="2"/>
      <c r="AT7179" s="2"/>
      <c r="AU7179" s="2"/>
      <c r="AV7179" s="2"/>
      <c r="AW7179" s="2"/>
      <c r="AX7179" s="2"/>
      <c r="AY7179" s="2"/>
      <c r="AZ7179" s="2"/>
      <c r="BA7179" s="2"/>
      <c r="BB7179" s="2"/>
      <c r="BC7179" s="2"/>
      <c r="BD7179" s="2"/>
      <c r="BE7179" s="2"/>
      <c r="BF7179" s="2"/>
      <c r="BG7179" s="2"/>
      <c r="BH7179" s="2"/>
      <c r="BI7179" s="2"/>
      <c r="BJ7179" s="2"/>
      <c r="BK7179" s="2"/>
      <c r="BL7179" s="2"/>
      <c r="BM7179" s="2"/>
      <c r="BN7179" s="2"/>
      <c r="BO7179" s="2"/>
      <c r="BP7179" s="2"/>
      <c r="BQ7179" s="2"/>
      <c r="BR7179" s="2"/>
      <c r="BS7179" s="2"/>
      <c r="BT7179" s="2"/>
      <c r="BU7179" s="2"/>
      <c r="BV7179" s="2"/>
      <c r="BW7179" s="2"/>
      <c r="BX7179" s="2"/>
      <c r="BY7179" s="2"/>
    </row>
    <row r="7180" spans="38:77" s="11" customFormat="1" x14ac:dyDescent="0.3">
      <c r="AL7180" s="2"/>
      <c r="AM7180" s="2"/>
      <c r="AN7180" s="2"/>
      <c r="AO7180" s="2"/>
      <c r="AP7180" s="2"/>
      <c r="AQ7180" s="2"/>
      <c r="AR7180" s="2"/>
      <c r="AS7180" s="2"/>
      <c r="AT7180" s="2"/>
      <c r="AU7180" s="2"/>
      <c r="AV7180" s="2"/>
      <c r="AW7180" s="2"/>
      <c r="AX7180" s="2"/>
      <c r="AY7180" s="2"/>
      <c r="AZ7180" s="2"/>
      <c r="BA7180" s="2"/>
      <c r="BB7180" s="2"/>
      <c r="BC7180" s="2"/>
      <c r="BD7180" s="2"/>
      <c r="BE7180" s="2"/>
      <c r="BF7180" s="2"/>
      <c r="BG7180" s="2"/>
      <c r="BH7180" s="2"/>
      <c r="BI7180" s="2"/>
      <c r="BJ7180" s="2"/>
      <c r="BK7180" s="2"/>
      <c r="BL7180" s="2"/>
      <c r="BM7180" s="2"/>
      <c r="BN7180" s="2"/>
      <c r="BO7180" s="2"/>
      <c r="BP7180" s="2"/>
      <c r="BQ7180" s="2"/>
      <c r="BR7180" s="2"/>
      <c r="BS7180" s="2"/>
      <c r="BT7180" s="2"/>
      <c r="BU7180" s="2"/>
      <c r="BV7180" s="2"/>
      <c r="BW7180" s="2"/>
      <c r="BX7180" s="2"/>
      <c r="BY7180" s="2"/>
    </row>
    <row r="7181" spans="38:77" s="11" customFormat="1" x14ac:dyDescent="0.3">
      <c r="AL7181" s="2"/>
      <c r="AM7181" s="2"/>
      <c r="AN7181" s="2"/>
      <c r="AO7181" s="2"/>
      <c r="AP7181" s="2"/>
      <c r="AQ7181" s="2"/>
      <c r="AR7181" s="2"/>
      <c r="AS7181" s="2"/>
      <c r="AT7181" s="2"/>
      <c r="AU7181" s="2"/>
      <c r="AV7181" s="2"/>
      <c r="AW7181" s="2"/>
      <c r="AX7181" s="2"/>
      <c r="AY7181" s="2"/>
      <c r="AZ7181" s="2"/>
      <c r="BA7181" s="2"/>
      <c r="BB7181" s="2"/>
      <c r="BC7181" s="2"/>
      <c r="BD7181" s="2"/>
      <c r="BE7181" s="2"/>
      <c r="BF7181" s="2"/>
      <c r="BG7181" s="2"/>
      <c r="BH7181" s="2"/>
      <c r="BI7181" s="2"/>
      <c r="BJ7181" s="2"/>
      <c r="BK7181" s="2"/>
      <c r="BL7181" s="2"/>
      <c r="BM7181" s="2"/>
      <c r="BN7181" s="2"/>
      <c r="BO7181" s="2"/>
      <c r="BP7181" s="2"/>
      <c r="BQ7181" s="2"/>
      <c r="BR7181" s="2"/>
      <c r="BS7181" s="2"/>
      <c r="BT7181" s="2"/>
      <c r="BU7181" s="2"/>
      <c r="BV7181" s="2"/>
      <c r="BW7181" s="2"/>
      <c r="BX7181" s="2"/>
      <c r="BY7181" s="2"/>
    </row>
    <row r="7182" spans="38:77" s="11" customFormat="1" x14ac:dyDescent="0.3">
      <c r="AL7182" s="2"/>
      <c r="AM7182" s="2"/>
      <c r="AN7182" s="2"/>
      <c r="AO7182" s="2"/>
      <c r="AP7182" s="2"/>
      <c r="AQ7182" s="2"/>
      <c r="AR7182" s="2"/>
      <c r="AS7182" s="2"/>
      <c r="AT7182" s="2"/>
      <c r="AU7182" s="2"/>
      <c r="AV7182" s="2"/>
      <c r="AW7182" s="2"/>
      <c r="AX7182" s="2"/>
      <c r="AY7182" s="2"/>
      <c r="AZ7182" s="2"/>
      <c r="BA7182" s="2"/>
      <c r="BB7182" s="2"/>
      <c r="BC7182" s="2"/>
      <c r="BD7182" s="2"/>
      <c r="BE7182" s="2"/>
      <c r="BF7182" s="2"/>
      <c r="BG7182" s="2"/>
      <c r="BH7182" s="2"/>
      <c r="BI7182" s="2"/>
      <c r="BJ7182" s="2"/>
      <c r="BK7182" s="2"/>
      <c r="BL7182" s="2"/>
      <c r="BM7182" s="2"/>
      <c r="BN7182" s="2"/>
      <c r="BO7182" s="2"/>
      <c r="BP7182" s="2"/>
      <c r="BQ7182" s="2"/>
      <c r="BR7182" s="2"/>
      <c r="BS7182" s="2"/>
      <c r="BT7182" s="2"/>
      <c r="BU7182" s="2"/>
      <c r="BV7182" s="2"/>
      <c r="BW7182" s="2"/>
      <c r="BX7182" s="2"/>
      <c r="BY7182" s="2"/>
    </row>
    <row r="7183" spans="38:77" s="11" customFormat="1" x14ac:dyDescent="0.3">
      <c r="AL7183" s="2"/>
      <c r="AM7183" s="2"/>
      <c r="AN7183" s="2"/>
      <c r="AO7183" s="2"/>
      <c r="AP7183" s="2"/>
      <c r="AQ7183" s="2"/>
      <c r="AR7183" s="2"/>
      <c r="AS7183" s="2"/>
      <c r="AT7183" s="2"/>
      <c r="AU7183" s="2"/>
      <c r="AV7183" s="2"/>
      <c r="AW7183" s="2"/>
      <c r="AX7183" s="2"/>
      <c r="AY7183" s="2"/>
      <c r="AZ7183" s="2"/>
      <c r="BA7183" s="2"/>
      <c r="BB7183" s="2"/>
      <c r="BC7183" s="2"/>
      <c r="BD7183" s="2"/>
      <c r="BE7183" s="2"/>
      <c r="BF7183" s="2"/>
      <c r="BG7183" s="2"/>
      <c r="BH7183" s="2"/>
      <c r="BI7183" s="2"/>
      <c r="BJ7183" s="2"/>
      <c r="BK7183" s="2"/>
      <c r="BL7183" s="2"/>
      <c r="BM7183" s="2"/>
      <c r="BN7183" s="2"/>
      <c r="BO7183" s="2"/>
      <c r="BP7183" s="2"/>
      <c r="BQ7183" s="2"/>
      <c r="BR7183" s="2"/>
      <c r="BS7183" s="2"/>
      <c r="BT7183" s="2"/>
      <c r="BU7183" s="2"/>
      <c r="BV7183" s="2"/>
      <c r="BW7183" s="2"/>
      <c r="BX7183" s="2"/>
      <c r="BY7183" s="2"/>
    </row>
    <row r="7184" spans="38:77" s="11" customFormat="1" x14ac:dyDescent="0.3">
      <c r="AL7184" s="2"/>
      <c r="AM7184" s="2"/>
      <c r="AN7184" s="2"/>
      <c r="AO7184" s="2"/>
      <c r="AP7184" s="2"/>
      <c r="AQ7184" s="2"/>
      <c r="AR7184" s="2"/>
      <c r="AS7184" s="2"/>
      <c r="AT7184" s="2"/>
      <c r="AU7184" s="2"/>
      <c r="AV7184" s="2"/>
      <c r="AW7184" s="2"/>
      <c r="AX7184" s="2"/>
      <c r="AY7184" s="2"/>
      <c r="AZ7184" s="2"/>
      <c r="BA7184" s="2"/>
      <c r="BB7184" s="2"/>
      <c r="BC7184" s="2"/>
      <c r="BD7184" s="2"/>
      <c r="BE7184" s="2"/>
      <c r="BF7184" s="2"/>
      <c r="BG7184" s="2"/>
      <c r="BH7184" s="2"/>
      <c r="BI7184" s="2"/>
      <c r="BJ7184" s="2"/>
      <c r="BK7184" s="2"/>
      <c r="BL7184" s="2"/>
      <c r="BM7184" s="2"/>
      <c r="BN7184" s="2"/>
      <c r="BO7184" s="2"/>
      <c r="BP7184" s="2"/>
      <c r="BQ7184" s="2"/>
      <c r="BR7184" s="2"/>
      <c r="BS7184" s="2"/>
      <c r="BT7184" s="2"/>
      <c r="BU7184" s="2"/>
      <c r="BV7184" s="2"/>
      <c r="BW7184" s="2"/>
      <c r="BX7184" s="2"/>
      <c r="BY7184" s="2"/>
    </row>
    <row r="7185" spans="38:77" s="11" customFormat="1" x14ac:dyDescent="0.3">
      <c r="AL7185" s="2"/>
      <c r="AM7185" s="2"/>
      <c r="AN7185" s="2"/>
      <c r="AO7185" s="2"/>
      <c r="AP7185" s="2"/>
      <c r="AQ7185" s="2"/>
      <c r="AR7185" s="2"/>
      <c r="AS7185" s="2"/>
      <c r="AT7185" s="2"/>
      <c r="AU7185" s="2"/>
      <c r="AV7185" s="2"/>
      <c r="AW7185" s="2"/>
      <c r="AX7185" s="2"/>
      <c r="AY7185" s="2"/>
      <c r="AZ7185" s="2"/>
      <c r="BA7185" s="2"/>
      <c r="BB7185" s="2"/>
      <c r="BC7185" s="2"/>
      <c r="BD7185" s="2"/>
      <c r="BE7185" s="2"/>
      <c r="BF7185" s="2"/>
      <c r="BG7185" s="2"/>
      <c r="BH7185" s="2"/>
      <c r="BI7185" s="2"/>
      <c r="BJ7185" s="2"/>
      <c r="BK7185" s="2"/>
      <c r="BL7185" s="2"/>
      <c r="BM7185" s="2"/>
      <c r="BN7185" s="2"/>
      <c r="BO7185" s="2"/>
      <c r="BP7185" s="2"/>
      <c r="BQ7185" s="2"/>
      <c r="BR7185" s="2"/>
      <c r="BS7185" s="2"/>
      <c r="BT7185" s="2"/>
      <c r="BU7185" s="2"/>
      <c r="BV7185" s="2"/>
      <c r="BW7185" s="2"/>
      <c r="BX7185" s="2"/>
      <c r="BY7185" s="2"/>
    </row>
    <row r="7186" spans="38:77" s="11" customFormat="1" x14ac:dyDescent="0.3">
      <c r="AL7186" s="2"/>
      <c r="AM7186" s="2"/>
      <c r="AN7186" s="2"/>
      <c r="AO7186" s="2"/>
      <c r="AP7186" s="2"/>
      <c r="AQ7186" s="2"/>
      <c r="AR7186" s="2"/>
      <c r="AS7186" s="2"/>
      <c r="AT7186" s="2"/>
      <c r="AU7186" s="2"/>
      <c r="AV7186" s="2"/>
      <c r="AW7186" s="2"/>
      <c r="AX7186" s="2"/>
      <c r="AY7186" s="2"/>
      <c r="AZ7186" s="2"/>
      <c r="BA7186" s="2"/>
      <c r="BB7186" s="2"/>
      <c r="BC7186" s="2"/>
      <c r="BD7186" s="2"/>
      <c r="BE7186" s="2"/>
      <c r="BF7186" s="2"/>
      <c r="BG7186" s="2"/>
      <c r="BH7186" s="2"/>
      <c r="BI7186" s="2"/>
      <c r="BJ7186" s="2"/>
      <c r="BK7186" s="2"/>
      <c r="BL7186" s="2"/>
      <c r="BM7186" s="2"/>
      <c r="BN7186" s="2"/>
      <c r="BO7186" s="2"/>
      <c r="BP7186" s="2"/>
      <c r="BQ7186" s="2"/>
      <c r="BR7186" s="2"/>
      <c r="BS7186" s="2"/>
      <c r="BT7186" s="2"/>
      <c r="BU7186" s="2"/>
      <c r="BV7186" s="2"/>
      <c r="BW7186" s="2"/>
      <c r="BX7186" s="2"/>
      <c r="BY7186" s="2"/>
    </row>
    <row r="7187" spans="38:77" s="11" customFormat="1" x14ac:dyDescent="0.3">
      <c r="AL7187" s="2"/>
      <c r="AM7187" s="2"/>
      <c r="AN7187" s="2"/>
      <c r="AO7187" s="2"/>
      <c r="AP7187" s="2"/>
      <c r="AQ7187" s="2"/>
      <c r="AR7187" s="2"/>
      <c r="AS7187" s="2"/>
      <c r="AT7187" s="2"/>
      <c r="AU7187" s="2"/>
      <c r="AV7187" s="2"/>
      <c r="AW7187" s="2"/>
      <c r="AX7187" s="2"/>
      <c r="AY7187" s="2"/>
      <c r="AZ7187" s="2"/>
      <c r="BA7187" s="2"/>
      <c r="BB7187" s="2"/>
      <c r="BC7187" s="2"/>
      <c r="BD7187" s="2"/>
      <c r="BE7187" s="2"/>
      <c r="BF7187" s="2"/>
      <c r="BG7187" s="2"/>
      <c r="BH7187" s="2"/>
      <c r="BI7187" s="2"/>
      <c r="BJ7187" s="2"/>
      <c r="BK7187" s="2"/>
      <c r="BL7187" s="2"/>
      <c r="BM7187" s="2"/>
      <c r="BN7187" s="2"/>
      <c r="BO7187" s="2"/>
      <c r="BP7187" s="2"/>
      <c r="BQ7187" s="2"/>
      <c r="BR7187" s="2"/>
      <c r="BS7187" s="2"/>
      <c r="BT7187" s="2"/>
      <c r="BU7187" s="2"/>
      <c r="BV7187" s="2"/>
      <c r="BW7187" s="2"/>
      <c r="BX7187" s="2"/>
      <c r="BY7187" s="2"/>
    </row>
    <row r="7188" spans="38:77" s="11" customFormat="1" x14ac:dyDescent="0.3">
      <c r="AL7188" s="2"/>
      <c r="AM7188" s="2"/>
      <c r="AN7188" s="2"/>
      <c r="AO7188" s="2"/>
      <c r="AP7188" s="2"/>
      <c r="AQ7188" s="2"/>
      <c r="AR7188" s="2"/>
      <c r="AS7188" s="2"/>
      <c r="AT7188" s="2"/>
      <c r="AU7188" s="2"/>
      <c r="AV7188" s="2"/>
      <c r="AW7188" s="2"/>
      <c r="AX7188" s="2"/>
      <c r="AY7188" s="2"/>
      <c r="AZ7188" s="2"/>
      <c r="BA7188" s="2"/>
      <c r="BB7188" s="2"/>
      <c r="BC7188" s="2"/>
      <c r="BD7188" s="2"/>
      <c r="BE7188" s="2"/>
      <c r="BF7188" s="2"/>
      <c r="BG7188" s="2"/>
      <c r="BH7188" s="2"/>
      <c r="BI7188" s="2"/>
      <c r="BJ7188" s="2"/>
      <c r="BK7188" s="2"/>
      <c r="BL7188" s="2"/>
      <c r="BM7188" s="2"/>
      <c r="BN7188" s="2"/>
      <c r="BO7188" s="2"/>
      <c r="BP7188" s="2"/>
      <c r="BQ7188" s="2"/>
      <c r="BR7188" s="2"/>
      <c r="BS7188" s="2"/>
      <c r="BT7188" s="2"/>
      <c r="BU7188" s="2"/>
      <c r="BV7188" s="2"/>
      <c r="BW7188" s="2"/>
      <c r="BX7188" s="2"/>
      <c r="BY7188" s="2"/>
    </row>
    <row r="7189" spans="38:77" s="11" customFormat="1" x14ac:dyDescent="0.3">
      <c r="AL7189" s="2"/>
      <c r="AM7189" s="2"/>
      <c r="AN7189" s="2"/>
      <c r="AO7189" s="2"/>
      <c r="AP7189" s="2"/>
      <c r="AQ7189" s="2"/>
      <c r="AR7189" s="2"/>
      <c r="AS7189" s="2"/>
      <c r="AT7189" s="2"/>
      <c r="AU7189" s="2"/>
      <c r="AV7189" s="2"/>
      <c r="AW7189" s="2"/>
      <c r="AX7189" s="2"/>
      <c r="AY7189" s="2"/>
      <c r="AZ7189" s="2"/>
      <c r="BA7189" s="2"/>
      <c r="BB7189" s="2"/>
      <c r="BC7189" s="2"/>
      <c r="BD7189" s="2"/>
      <c r="BE7189" s="2"/>
      <c r="BF7189" s="2"/>
      <c r="BG7189" s="2"/>
      <c r="BH7189" s="2"/>
      <c r="BI7189" s="2"/>
      <c r="BJ7189" s="2"/>
      <c r="BK7189" s="2"/>
      <c r="BL7189" s="2"/>
      <c r="BM7189" s="2"/>
      <c r="BN7189" s="2"/>
      <c r="BO7189" s="2"/>
      <c r="BP7189" s="2"/>
      <c r="BQ7189" s="2"/>
      <c r="BR7189" s="2"/>
      <c r="BS7189" s="2"/>
      <c r="BT7189" s="2"/>
      <c r="BU7189" s="2"/>
      <c r="BV7189" s="2"/>
      <c r="BW7189" s="2"/>
      <c r="BX7189" s="2"/>
      <c r="BY7189" s="2"/>
    </row>
    <row r="7190" spans="38:77" s="11" customFormat="1" x14ac:dyDescent="0.3">
      <c r="AL7190" s="2"/>
      <c r="AM7190" s="2"/>
      <c r="AN7190" s="2"/>
      <c r="AO7190" s="2"/>
      <c r="AP7190" s="2"/>
      <c r="AQ7190" s="2"/>
      <c r="AR7190" s="2"/>
      <c r="AS7190" s="2"/>
      <c r="AT7190" s="2"/>
      <c r="AU7190" s="2"/>
      <c r="AV7190" s="2"/>
      <c r="AW7190" s="2"/>
      <c r="AX7190" s="2"/>
      <c r="AY7190" s="2"/>
      <c r="AZ7190" s="2"/>
      <c r="BA7190" s="2"/>
      <c r="BB7190" s="2"/>
      <c r="BC7190" s="2"/>
      <c r="BD7190" s="2"/>
      <c r="BE7190" s="2"/>
      <c r="BF7190" s="2"/>
      <c r="BG7190" s="2"/>
      <c r="BH7190" s="2"/>
      <c r="BI7190" s="2"/>
      <c r="BJ7190" s="2"/>
      <c r="BK7190" s="2"/>
      <c r="BL7190" s="2"/>
      <c r="BM7190" s="2"/>
      <c r="BN7190" s="2"/>
      <c r="BO7190" s="2"/>
      <c r="BP7190" s="2"/>
      <c r="BQ7190" s="2"/>
      <c r="BR7190" s="2"/>
      <c r="BS7190" s="2"/>
      <c r="BT7190" s="2"/>
      <c r="BU7190" s="2"/>
      <c r="BV7190" s="2"/>
      <c r="BW7190" s="2"/>
      <c r="BX7190" s="2"/>
      <c r="BY7190" s="2"/>
    </row>
    <row r="7191" spans="38:77" s="11" customFormat="1" x14ac:dyDescent="0.3">
      <c r="AL7191" s="2"/>
      <c r="AM7191" s="2"/>
      <c r="AN7191" s="2"/>
      <c r="AO7191" s="2"/>
      <c r="AP7191" s="2"/>
      <c r="AQ7191" s="2"/>
      <c r="AR7191" s="2"/>
      <c r="AS7191" s="2"/>
      <c r="AT7191" s="2"/>
      <c r="AU7191" s="2"/>
      <c r="AV7191" s="2"/>
      <c r="AW7191" s="2"/>
      <c r="AX7191" s="2"/>
      <c r="AY7191" s="2"/>
      <c r="AZ7191" s="2"/>
      <c r="BA7191" s="2"/>
      <c r="BB7191" s="2"/>
      <c r="BC7191" s="2"/>
      <c r="BD7191" s="2"/>
      <c r="BE7191" s="2"/>
      <c r="BF7191" s="2"/>
      <c r="BG7191" s="2"/>
      <c r="BH7191" s="2"/>
      <c r="BI7191" s="2"/>
      <c r="BJ7191" s="2"/>
      <c r="BK7191" s="2"/>
      <c r="BL7191" s="2"/>
      <c r="BM7191" s="2"/>
      <c r="BN7191" s="2"/>
      <c r="BO7191" s="2"/>
      <c r="BP7191" s="2"/>
      <c r="BQ7191" s="2"/>
      <c r="BR7191" s="2"/>
      <c r="BS7191" s="2"/>
      <c r="BT7191" s="2"/>
      <c r="BU7191" s="2"/>
      <c r="BV7191" s="2"/>
      <c r="BW7191" s="2"/>
      <c r="BX7191" s="2"/>
      <c r="BY7191" s="2"/>
    </row>
    <row r="7192" spans="38:77" s="11" customFormat="1" x14ac:dyDescent="0.3">
      <c r="AL7192" s="2"/>
      <c r="AM7192" s="2"/>
      <c r="AN7192" s="2"/>
      <c r="AO7192" s="2"/>
      <c r="AP7192" s="2"/>
      <c r="AQ7192" s="2"/>
      <c r="AR7192" s="2"/>
      <c r="AS7192" s="2"/>
      <c r="AT7192" s="2"/>
      <c r="AU7192" s="2"/>
      <c r="AV7192" s="2"/>
      <c r="AW7192" s="2"/>
      <c r="AX7192" s="2"/>
      <c r="AY7192" s="2"/>
      <c r="AZ7192" s="2"/>
      <c r="BA7192" s="2"/>
      <c r="BB7192" s="2"/>
      <c r="BC7192" s="2"/>
      <c r="BD7192" s="2"/>
      <c r="BE7192" s="2"/>
      <c r="BF7192" s="2"/>
      <c r="BG7192" s="2"/>
      <c r="BH7192" s="2"/>
      <c r="BI7192" s="2"/>
      <c r="BJ7192" s="2"/>
      <c r="BK7192" s="2"/>
      <c r="BL7192" s="2"/>
      <c r="BM7192" s="2"/>
      <c r="BN7192" s="2"/>
      <c r="BO7192" s="2"/>
      <c r="BP7192" s="2"/>
      <c r="BQ7192" s="2"/>
      <c r="BR7192" s="2"/>
      <c r="BS7192" s="2"/>
      <c r="BT7192" s="2"/>
      <c r="BU7192" s="2"/>
      <c r="BV7192" s="2"/>
      <c r="BW7192" s="2"/>
      <c r="BX7192" s="2"/>
      <c r="BY7192" s="2"/>
    </row>
    <row r="7193" spans="38:77" s="11" customFormat="1" x14ac:dyDescent="0.3">
      <c r="AL7193" s="2"/>
      <c r="AM7193" s="2"/>
      <c r="AN7193" s="2"/>
      <c r="AO7193" s="2"/>
      <c r="AP7193" s="2"/>
      <c r="AQ7193" s="2"/>
      <c r="AR7193" s="2"/>
      <c r="AS7193" s="2"/>
      <c r="AT7193" s="2"/>
      <c r="AU7193" s="2"/>
      <c r="AV7193" s="2"/>
      <c r="AW7193" s="2"/>
      <c r="AX7193" s="2"/>
      <c r="AY7193" s="2"/>
      <c r="AZ7193" s="2"/>
      <c r="BA7193" s="2"/>
      <c r="BB7193" s="2"/>
      <c r="BC7193" s="2"/>
      <c r="BD7193" s="2"/>
      <c r="BE7193" s="2"/>
      <c r="BF7193" s="2"/>
      <c r="BG7193" s="2"/>
      <c r="BH7193" s="2"/>
      <c r="BI7193" s="2"/>
      <c r="BJ7193" s="2"/>
      <c r="BK7193" s="2"/>
      <c r="BL7193" s="2"/>
      <c r="BM7193" s="2"/>
      <c r="BN7193" s="2"/>
      <c r="BO7193" s="2"/>
      <c r="BP7193" s="2"/>
      <c r="BQ7193" s="2"/>
      <c r="BR7193" s="2"/>
      <c r="BS7193" s="2"/>
      <c r="BT7193" s="2"/>
      <c r="BU7193" s="2"/>
      <c r="BV7193" s="2"/>
      <c r="BW7193" s="2"/>
      <c r="BX7193" s="2"/>
      <c r="BY7193" s="2"/>
    </row>
    <row r="7194" spans="38:77" s="11" customFormat="1" x14ac:dyDescent="0.3">
      <c r="AL7194" s="2"/>
      <c r="AM7194" s="2"/>
      <c r="AN7194" s="2"/>
      <c r="AO7194" s="2"/>
      <c r="AP7194" s="2"/>
      <c r="AQ7194" s="2"/>
      <c r="AR7194" s="2"/>
      <c r="AS7194" s="2"/>
      <c r="AT7194" s="2"/>
      <c r="AU7194" s="2"/>
      <c r="AV7194" s="2"/>
      <c r="AW7194" s="2"/>
      <c r="AX7194" s="2"/>
      <c r="AY7194" s="2"/>
      <c r="AZ7194" s="2"/>
      <c r="BA7194" s="2"/>
      <c r="BB7194" s="2"/>
      <c r="BC7194" s="2"/>
      <c r="BD7194" s="2"/>
      <c r="BE7194" s="2"/>
      <c r="BF7194" s="2"/>
      <c r="BG7194" s="2"/>
      <c r="BH7194" s="2"/>
      <c r="BI7194" s="2"/>
      <c r="BJ7194" s="2"/>
      <c r="BK7194" s="2"/>
      <c r="BL7194" s="2"/>
      <c r="BM7194" s="2"/>
      <c r="BN7194" s="2"/>
      <c r="BO7194" s="2"/>
      <c r="BP7194" s="2"/>
      <c r="BQ7194" s="2"/>
      <c r="BR7194" s="2"/>
      <c r="BS7194" s="2"/>
      <c r="BT7194" s="2"/>
      <c r="BU7194" s="2"/>
      <c r="BV7194" s="2"/>
      <c r="BW7194" s="2"/>
      <c r="BX7194" s="2"/>
      <c r="BY7194" s="2"/>
    </row>
    <row r="7195" spans="38:77" s="11" customFormat="1" x14ac:dyDescent="0.3">
      <c r="AL7195" s="2"/>
      <c r="AM7195" s="2"/>
      <c r="AN7195" s="2"/>
      <c r="AO7195" s="2"/>
      <c r="AP7195" s="2"/>
      <c r="AQ7195" s="2"/>
      <c r="AR7195" s="2"/>
      <c r="AS7195" s="2"/>
      <c r="AT7195" s="2"/>
      <c r="AU7195" s="2"/>
      <c r="AV7195" s="2"/>
      <c r="AW7195" s="2"/>
      <c r="AX7195" s="2"/>
      <c r="AY7195" s="2"/>
      <c r="AZ7195" s="2"/>
      <c r="BA7195" s="2"/>
      <c r="BB7195" s="2"/>
      <c r="BC7195" s="2"/>
      <c r="BD7195" s="2"/>
      <c r="BE7195" s="2"/>
      <c r="BF7195" s="2"/>
      <c r="BG7195" s="2"/>
      <c r="BH7195" s="2"/>
      <c r="BI7195" s="2"/>
      <c r="BJ7195" s="2"/>
      <c r="BK7195" s="2"/>
      <c r="BL7195" s="2"/>
      <c r="BM7195" s="2"/>
      <c r="BN7195" s="2"/>
      <c r="BO7195" s="2"/>
      <c r="BP7195" s="2"/>
      <c r="BQ7195" s="2"/>
      <c r="BR7195" s="2"/>
      <c r="BS7195" s="2"/>
      <c r="BT7195" s="2"/>
      <c r="BU7195" s="2"/>
      <c r="BV7195" s="2"/>
      <c r="BW7195" s="2"/>
      <c r="BX7195" s="2"/>
      <c r="BY7195" s="2"/>
    </row>
    <row r="7196" spans="38:77" s="11" customFormat="1" x14ac:dyDescent="0.3">
      <c r="AL7196" s="2"/>
      <c r="AM7196" s="2"/>
      <c r="AN7196" s="2"/>
      <c r="AO7196" s="2"/>
      <c r="AP7196" s="2"/>
      <c r="AQ7196" s="2"/>
      <c r="AR7196" s="2"/>
      <c r="AS7196" s="2"/>
      <c r="AT7196" s="2"/>
      <c r="AU7196" s="2"/>
      <c r="AV7196" s="2"/>
      <c r="AW7196" s="2"/>
      <c r="AX7196" s="2"/>
      <c r="AY7196" s="2"/>
      <c r="AZ7196" s="2"/>
      <c r="BA7196" s="2"/>
      <c r="BB7196" s="2"/>
      <c r="BC7196" s="2"/>
      <c r="BD7196" s="2"/>
      <c r="BE7196" s="2"/>
      <c r="BF7196" s="2"/>
      <c r="BG7196" s="2"/>
      <c r="BH7196" s="2"/>
      <c r="BI7196" s="2"/>
      <c r="BJ7196" s="2"/>
      <c r="BK7196" s="2"/>
      <c r="BL7196" s="2"/>
      <c r="BM7196" s="2"/>
      <c r="BN7196" s="2"/>
      <c r="BO7196" s="2"/>
      <c r="BP7196" s="2"/>
      <c r="BQ7196" s="2"/>
      <c r="BR7196" s="2"/>
      <c r="BS7196" s="2"/>
      <c r="BT7196" s="2"/>
      <c r="BU7196" s="2"/>
      <c r="BV7196" s="2"/>
      <c r="BW7196" s="2"/>
      <c r="BX7196" s="2"/>
      <c r="BY7196" s="2"/>
    </row>
    <row r="7197" spans="38:77" s="11" customFormat="1" x14ac:dyDescent="0.3">
      <c r="AL7197" s="2"/>
      <c r="AM7197" s="2"/>
      <c r="AN7197" s="2"/>
      <c r="AO7197" s="2"/>
      <c r="AP7197" s="2"/>
      <c r="AQ7197" s="2"/>
      <c r="AR7197" s="2"/>
      <c r="AS7197" s="2"/>
      <c r="AT7197" s="2"/>
      <c r="AU7197" s="2"/>
      <c r="AV7197" s="2"/>
      <c r="AW7197" s="2"/>
      <c r="AX7197" s="2"/>
      <c r="AY7197" s="2"/>
      <c r="AZ7197" s="2"/>
      <c r="BA7197" s="2"/>
      <c r="BB7197" s="2"/>
      <c r="BC7197" s="2"/>
      <c r="BD7197" s="2"/>
      <c r="BE7197" s="2"/>
      <c r="BF7197" s="2"/>
      <c r="BG7197" s="2"/>
      <c r="BH7197" s="2"/>
      <c r="BI7197" s="2"/>
      <c r="BJ7197" s="2"/>
      <c r="BK7197" s="2"/>
      <c r="BL7197" s="2"/>
      <c r="BM7197" s="2"/>
      <c r="BN7197" s="2"/>
      <c r="BO7197" s="2"/>
      <c r="BP7197" s="2"/>
      <c r="BQ7197" s="2"/>
      <c r="BR7197" s="2"/>
      <c r="BS7197" s="2"/>
      <c r="BT7197" s="2"/>
      <c r="BU7197" s="2"/>
      <c r="BV7197" s="2"/>
      <c r="BW7197" s="2"/>
      <c r="BX7197" s="2"/>
      <c r="BY7197" s="2"/>
    </row>
    <row r="7198" spans="38:77" s="11" customFormat="1" x14ac:dyDescent="0.3">
      <c r="AL7198" s="2"/>
      <c r="AM7198" s="2"/>
      <c r="AN7198" s="2"/>
      <c r="AO7198" s="2"/>
      <c r="AP7198" s="2"/>
      <c r="AQ7198" s="2"/>
      <c r="AR7198" s="2"/>
      <c r="AS7198" s="2"/>
      <c r="AT7198" s="2"/>
      <c r="AU7198" s="2"/>
      <c r="AV7198" s="2"/>
      <c r="AW7198" s="2"/>
      <c r="AX7198" s="2"/>
      <c r="AY7198" s="2"/>
      <c r="AZ7198" s="2"/>
      <c r="BA7198" s="2"/>
      <c r="BB7198" s="2"/>
      <c r="BC7198" s="2"/>
      <c r="BD7198" s="2"/>
      <c r="BE7198" s="2"/>
      <c r="BF7198" s="2"/>
      <c r="BG7198" s="2"/>
      <c r="BH7198" s="2"/>
      <c r="BI7198" s="2"/>
      <c r="BJ7198" s="2"/>
      <c r="BK7198" s="2"/>
      <c r="BL7198" s="2"/>
      <c r="BM7198" s="2"/>
      <c r="BN7198" s="2"/>
      <c r="BO7198" s="2"/>
      <c r="BP7198" s="2"/>
      <c r="BQ7198" s="2"/>
      <c r="BR7198" s="2"/>
      <c r="BS7198" s="2"/>
      <c r="BT7198" s="2"/>
      <c r="BU7198" s="2"/>
      <c r="BV7198" s="2"/>
      <c r="BW7198" s="2"/>
      <c r="BX7198" s="2"/>
      <c r="BY7198" s="2"/>
    </row>
    <row r="7199" spans="38:77" s="11" customFormat="1" x14ac:dyDescent="0.3">
      <c r="AL7199" s="2"/>
      <c r="AM7199" s="2"/>
      <c r="AN7199" s="2"/>
      <c r="AO7199" s="2"/>
      <c r="AP7199" s="2"/>
      <c r="AQ7199" s="2"/>
      <c r="AR7199" s="2"/>
      <c r="AS7199" s="2"/>
      <c r="AT7199" s="2"/>
      <c r="AU7199" s="2"/>
      <c r="AV7199" s="2"/>
      <c r="AW7199" s="2"/>
      <c r="AX7199" s="2"/>
      <c r="AY7199" s="2"/>
      <c r="AZ7199" s="2"/>
      <c r="BA7199" s="2"/>
      <c r="BB7199" s="2"/>
      <c r="BC7199" s="2"/>
      <c r="BD7199" s="2"/>
      <c r="BE7199" s="2"/>
      <c r="BF7199" s="2"/>
      <c r="BG7199" s="2"/>
      <c r="BH7199" s="2"/>
      <c r="BI7199" s="2"/>
      <c r="BJ7199" s="2"/>
      <c r="BK7199" s="2"/>
      <c r="BL7199" s="2"/>
      <c r="BM7199" s="2"/>
      <c r="BN7199" s="2"/>
      <c r="BO7199" s="2"/>
      <c r="BP7199" s="2"/>
      <c r="BQ7199" s="2"/>
      <c r="BR7199" s="2"/>
      <c r="BS7199" s="2"/>
      <c r="BT7199" s="2"/>
      <c r="BU7199" s="2"/>
      <c r="BV7199" s="2"/>
      <c r="BW7199" s="2"/>
      <c r="BX7199" s="2"/>
      <c r="BY7199" s="2"/>
    </row>
    <row r="7200" spans="38:77" s="11" customFormat="1" x14ac:dyDescent="0.3">
      <c r="AL7200" s="2"/>
      <c r="AM7200" s="2"/>
      <c r="AN7200" s="2"/>
      <c r="AO7200" s="2"/>
      <c r="AP7200" s="2"/>
      <c r="AQ7200" s="2"/>
      <c r="AR7200" s="2"/>
      <c r="AS7200" s="2"/>
      <c r="AT7200" s="2"/>
      <c r="AU7200" s="2"/>
      <c r="AV7200" s="2"/>
      <c r="AW7200" s="2"/>
      <c r="AX7200" s="2"/>
      <c r="AY7200" s="2"/>
      <c r="AZ7200" s="2"/>
      <c r="BA7200" s="2"/>
      <c r="BB7200" s="2"/>
      <c r="BC7200" s="2"/>
      <c r="BD7200" s="2"/>
      <c r="BE7200" s="2"/>
      <c r="BF7200" s="2"/>
      <c r="BG7200" s="2"/>
      <c r="BH7200" s="2"/>
      <c r="BI7200" s="2"/>
      <c r="BJ7200" s="2"/>
      <c r="BK7200" s="2"/>
      <c r="BL7200" s="2"/>
      <c r="BM7200" s="2"/>
      <c r="BN7200" s="2"/>
      <c r="BO7200" s="2"/>
      <c r="BP7200" s="2"/>
      <c r="BQ7200" s="2"/>
      <c r="BR7200" s="2"/>
      <c r="BS7200" s="2"/>
      <c r="BT7200" s="2"/>
      <c r="BU7200" s="2"/>
      <c r="BV7200" s="2"/>
      <c r="BW7200" s="2"/>
      <c r="BX7200" s="2"/>
      <c r="BY7200" s="2"/>
    </row>
    <row r="7201" spans="38:77" s="11" customFormat="1" x14ac:dyDescent="0.3">
      <c r="AL7201" s="2"/>
      <c r="AM7201" s="2"/>
      <c r="AN7201" s="2"/>
      <c r="AO7201" s="2"/>
      <c r="AP7201" s="2"/>
      <c r="AQ7201" s="2"/>
      <c r="AR7201" s="2"/>
      <c r="AS7201" s="2"/>
      <c r="AT7201" s="2"/>
      <c r="AU7201" s="2"/>
      <c r="AV7201" s="2"/>
      <c r="AW7201" s="2"/>
      <c r="AX7201" s="2"/>
      <c r="AY7201" s="2"/>
      <c r="AZ7201" s="2"/>
      <c r="BA7201" s="2"/>
      <c r="BB7201" s="2"/>
      <c r="BC7201" s="2"/>
      <c r="BD7201" s="2"/>
      <c r="BE7201" s="2"/>
      <c r="BF7201" s="2"/>
      <c r="BG7201" s="2"/>
      <c r="BH7201" s="2"/>
      <c r="BI7201" s="2"/>
      <c r="BJ7201" s="2"/>
      <c r="BK7201" s="2"/>
      <c r="BL7201" s="2"/>
      <c r="BM7201" s="2"/>
      <c r="BN7201" s="2"/>
      <c r="BO7201" s="2"/>
      <c r="BP7201" s="2"/>
      <c r="BQ7201" s="2"/>
      <c r="BR7201" s="2"/>
      <c r="BS7201" s="2"/>
      <c r="BT7201" s="2"/>
      <c r="BU7201" s="2"/>
      <c r="BV7201" s="2"/>
      <c r="BW7201" s="2"/>
      <c r="BX7201" s="2"/>
      <c r="BY7201" s="2"/>
    </row>
    <row r="7202" spans="38:77" s="11" customFormat="1" x14ac:dyDescent="0.3">
      <c r="AL7202" s="2"/>
      <c r="AM7202" s="2"/>
      <c r="AN7202" s="2"/>
      <c r="AO7202" s="2"/>
      <c r="AP7202" s="2"/>
      <c r="AQ7202" s="2"/>
      <c r="AR7202" s="2"/>
      <c r="AS7202" s="2"/>
      <c r="AT7202" s="2"/>
      <c r="AU7202" s="2"/>
      <c r="AV7202" s="2"/>
      <c r="AW7202" s="2"/>
      <c r="AX7202" s="2"/>
      <c r="AY7202" s="2"/>
      <c r="AZ7202" s="2"/>
      <c r="BA7202" s="2"/>
      <c r="BB7202" s="2"/>
      <c r="BC7202" s="2"/>
      <c r="BD7202" s="2"/>
      <c r="BE7202" s="2"/>
      <c r="BF7202" s="2"/>
      <c r="BG7202" s="2"/>
      <c r="BH7202" s="2"/>
      <c r="BI7202" s="2"/>
      <c r="BJ7202" s="2"/>
      <c r="BK7202" s="2"/>
      <c r="BL7202" s="2"/>
      <c r="BM7202" s="2"/>
      <c r="BN7202" s="2"/>
      <c r="BO7202" s="2"/>
      <c r="BP7202" s="2"/>
      <c r="BQ7202" s="2"/>
      <c r="BR7202" s="2"/>
      <c r="BS7202" s="2"/>
      <c r="BT7202" s="2"/>
      <c r="BU7202" s="2"/>
      <c r="BV7202" s="2"/>
      <c r="BW7202" s="2"/>
      <c r="BX7202" s="2"/>
      <c r="BY7202" s="2"/>
    </row>
    <row r="7203" spans="38:77" s="11" customFormat="1" x14ac:dyDescent="0.3">
      <c r="AL7203" s="2"/>
      <c r="AM7203" s="2"/>
      <c r="AN7203" s="2"/>
      <c r="AO7203" s="2"/>
      <c r="AP7203" s="2"/>
      <c r="AQ7203" s="2"/>
      <c r="AR7203" s="2"/>
      <c r="AS7203" s="2"/>
      <c r="AT7203" s="2"/>
      <c r="AU7203" s="2"/>
      <c r="AV7203" s="2"/>
      <c r="AW7203" s="2"/>
      <c r="AX7203" s="2"/>
      <c r="AY7203" s="2"/>
      <c r="AZ7203" s="2"/>
      <c r="BA7203" s="2"/>
      <c r="BB7203" s="2"/>
      <c r="BC7203" s="2"/>
      <c r="BD7203" s="2"/>
      <c r="BE7203" s="2"/>
      <c r="BF7203" s="2"/>
      <c r="BG7203" s="2"/>
      <c r="BH7203" s="2"/>
      <c r="BI7203" s="2"/>
      <c r="BJ7203" s="2"/>
      <c r="BK7203" s="2"/>
      <c r="BL7203" s="2"/>
      <c r="BM7203" s="2"/>
      <c r="BN7203" s="2"/>
      <c r="BO7203" s="2"/>
      <c r="BP7203" s="2"/>
      <c r="BQ7203" s="2"/>
      <c r="BR7203" s="2"/>
      <c r="BS7203" s="2"/>
      <c r="BT7203" s="2"/>
      <c r="BU7203" s="2"/>
      <c r="BV7203" s="2"/>
      <c r="BW7203" s="2"/>
      <c r="BX7203" s="2"/>
      <c r="BY7203" s="2"/>
    </row>
    <row r="7204" spans="38:77" s="11" customFormat="1" x14ac:dyDescent="0.3">
      <c r="AL7204" s="2"/>
      <c r="AM7204" s="2"/>
      <c r="AN7204" s="2"/>
      <c r="AO7204" s="2"/>
      <c r="AP7204" s="2"/>
      <c r="AQ7204" s="2"/>
      <c r="AR7204" s="2"/>
      <c r="AS7204" s="2"/>
      <c r="AT7204" s="2"/>
      <c r="AU7204" s="2"/>
      <c r="AV7204" s="2"/>
      <c r="AW7204" s="2"/>
      <c r="AX7204" s="2"/>
      <c r="AY7204" s="2"/>
      <c r="AZ7204" s="2"/>
      <c r="BA7204" s="2"/>
      <c r="BB7204" s="2"/>
      <c r="BC7204" s="2"/>
      <c r="BD7204" s="2"/>
      <c r="BE7204" s="2"/>
      <c r="BF7204" s="2"/>
      <c r="BG7204" s="2"/>
      <c r="BH7204" s="2"/>
      <c r="BI7204" s="2"/>
      <c r="BJ7204" s="2"/>
      <c r="BK7204" s="2"/>
      <c r="BL7204" s="2"/>
      <c r="BM7204" s="2"/>
      <c r="BN7204" s="2"/>
      <c r="BO7204" s="2"/>
      <c r="BP7204" s="2"/>
      <c r="BQ7204" s="2"/>
      <c r="BR7204" s="2"/>
      <c r="BS7204" s="2"/>
      <c r="BT7204" s="2"/>
      <c r="BU7204" s="2"/>
      <c r="BV7204" s="2"/>
      <c r="BW7204" s="2"/>
      <c r="BX7204" s="2"/>
      <c r="BY7204" s="2"/>
    </row>
    <row r="7205" spans="38:77" s="11" customFormat="1" x14ac:dyDescent="0.3">
      <c r="AL7205" s="2"/>
      <c r="AM7205" s="2"/>
      <c r="AN7205" s="2"/>
      <c r="AO7205" s="2"/>
      <c r="AP7205" s="2"/>
      <c r="AQ7205" s="2"/>
      <c r="AR7205" s="2"/>
      <c r="AS7205" s="2"/>
      <c r="AT7205" s="2"/>
      <c r="AU7205" s="2"/>
      <c r="AV7205" s="2"/>
      <c r="AW7205" s="2"/>
      <c r="AX7205" s="2"/>
      <c r="AY7205" s="2"/>
      <c r="AZ7205" s="2"/>
      <c r="BA7205" s="2"/>
      <c r="BB7205" s="2"/>
      <c r="BC7205" s="2"/>
      <c r="BD7205" s="2"/>
      <c r="BE7205" s="2"/>
      <c r="BF7205" s="2"/>
      <c r="BG7205" s="2"/>
      <c r="BH7205" s="2"/>
      <c r="BI7205" s="2"/>
      <c r="BJ7205" s="2"/>
      <c r="BK7205" s="2"/>
      <c r="BL7205" s="2"/>
      <c r="BM7205" s="2"/>
      <c r="BN7205" s="2"/>
      <c r="BO7205" s="2"/>
      <c r="BP7205" s="2"/>
      <c r="BQ7205" s="2"/>
      <c r="BR7205" s="2"/>
      <c r="BS7205" s="2"/>
      <c r="BT7205" s="2"/>
      <c r="BU7205" s="2"/>
      <c r="BV7205" s="2"/>
      <c r="BW7205" s="2"/>
      <c r="BX7205" s="2"/>
      <c r="BY7205" s="2"/>
    </row>
    <row r="7206" spans="38:77" s="11" customFormat="1" x14ac:dyDescent="0.3">
      <c r="AL7206" s="2"/>
      <c r="AM7206" s="2"/>
      <c r="AN7206" s="2"/>
      <c r="AO7206" s="2"/>
      <c r="AP7206" s="2"/>
      <c r="AQ7206" s="2"/>
      <c r="AR7206" s="2"/>
      <c r="AS7206" s="2"/>
      <c r="AT7206" s="2"/>
      <c r="AU7206" s="2"/>
      <c r="AV7206" s="2"/>
      <c r="AW7206" s="2"/>
      <c r="AX7206" s="2"/>
      <c r="AY7206" s="2"/>
      <c r="AZ7206" s="2"/>
      <c r="BA7206" s="2"/>
      <c r="BB7206" s="2"/>
      <c r="BC7206" s="2"/>
      <c r="BD7206" s="2"/>
      <c r="BE7206" s="2"/>
      <c r="BF7206" s="2"/>
      <c r="BG7206" s="2"/>
      <c r="BH7206" s="2"/>
      <c r="BI7206" s="2"/>
      <c r="BJ7206" s="2"/>
      <c r="BK7206" s="2"/>
      <c r="BL7206" s="2"/>
      <c r="BM7206" s="2"/>
      <c r="BN7206" s="2"/>
      <c r="BO7206" s="2"/>
      <c r="BP7206" s="2"/>
      <c r="BQ7206" s="2"/>
      <c r="BR7206" s="2"/>
      <c r="BS7206" s="2"/>
      <c r="BT7206" s="2"/>
      <c r="BU7206" s="2"/>
      <c r="BV7206" s="2"/>
      <c r="BW7206" s="2"/>
      <c r="BX7206" s="2"/>
      <c r="BY7206" s="2"/>
    </row>
    <row r="7207" spans="38:77" s="11" customFormat="1" x14ac:dyDescent="0.3">
      <c r="AL7207" s="2"/>
      <c r="AM7207" s="2"/>
      <c r="AN7207" s="2"/>
      <c r="AO7207" s="2"/>
      <c r="AP7207" s="2"/>
      <c r="AQ7207" s="2"/>
      <c r="AR7207" s="2"/>
      <c r="AS7207" s="2"/>
      <c r="AT7207" s="2"/>
      <c r="AU7207" s="2"/>
      <c r="AV7207" s="2"/>
      <c r="AW7207" s="2"/>
      <c r="AX7207" s="2"/>
      <c r="AY7207" s="2"/>
      <c r="AZ7207" s="2"/>
      <c r="BA7207" s="2"/>
      <c r="BB7207" s="2"/>
      <c r="BC7207" s="2"/>
      <c r="BD7207" s="2"/>
      <c r="BE7207" s="2"/>
      <c r="BF7207" s="2"/>
      <c r="BG7207" s="2"/>
      <c r="BH7207" s="2"/>
      <c r="BI7207" s="2"/>
      <c r="BJ7207" s="2"/>
      <c r="BK7207" s="2"/>
      <c r="BL7207" s="2"/>
      <c r="BM7207" s="2"/>
      <c r="BN7207" s="2"/>
      <c r="BO7207" s="2"/>
      <c r="BP7207" s="2"/>
      <c r="BQ7207" s="2"/>
      <c r="BR7207" s="2"/>
      <c r="BS7207" s="2"/>
      <c r="BT7207" s="2"/>
      <c r="BU7207" s="2"/>
      <c r="BV7207" s="2"/>
      <c r="BW7207" s="2"/>
      <c r="BX7207" s="2"/>
      <c r="BY7207" s="2"/>
    </row>
    <row r="7208" spans="38:77" s="11" customFormat="1" x14ac:dyDescent="0.3">
      <c r="AL7208" s="2"/>
      <c r="AM7208" s="2"/>
      <c r="AN7208" s="2"/>
      <c r="AO7208" s="2"/>
      <c r="AP7208" s="2"/>
      <c r="AQ7208" s="2"/>
      <c r="AR7208" s="2"/>
      <c r="AS7208" s="2"/>
      <c r="AT7208" s="2"/>
      <c r="AU7208" s="2"/>
      <c r="AV7208" s="2"/>
      <c r="AW7208" s="2"/>
      <c r="AX7208" s="2"/>
      <c r="AY7208" s="2"/>
      <c r="AZ7208" s="2"/>
      <c r="BA7208" s="2"/>
      <c r="BB7208" s="2"/>
      <c r="BC7208" s="2"/>
      <c r="BD7208" s="2"/>
      <c r="BE7208" s="2"/>
      <c r="BF7208" s="2"/>
      <c r="BG7208" s="2"/>
      <c r="BH7208" s="2"/>
      <c r="BI7208" s="2"/>
      <c r="BJ7208" s="2"/>
      <c r="BK7208" s="2"/>
      <c r="BL7208" s="2"/>
      <c r="BM7208" s="2"/>
      <c r="BN7208" s="2"/>
      <c r="BO7208" s="2"/>
      <c r="BP7208" s="2"/>
      <c r="BQ7208" s="2"/>
      <c r="BR7208" s="2"/>
      <c r="BS7208" s="2"/>
      <c r="BT7208" s="2"/>
      <c r="BU7208" s="2"/>
      <c r="BV7208" s="2"/>
      <c r="BW7208" s="2"/>
      <c r="BX7208" s="2"/>
      <c r="BY7208" s="2"/>
    </row>
    <row r="7209" spans="38:77" s="11" customFormat="1" x14ac:dyDescent="0.3">
      <c r="AL7209" s="2"/>
      <c r="AM7209" s="2"/>
      <c r="AN7209" s="2"/>
      <c r="AO7209" s="2"/>
      <c r="AP7209" s="2"/>
      <c r="AQ7209" s="2"/>
      <c r="AR7209" s="2"/>
      <c r="AS7209" s="2"/>
      <c r="AT7209" s="2"/>
      <c r="AU7209" s="2"/>
      <c r="AV7209" s="2"/>
      <c r="AW7209" s="2"/>
      <c r="AX7209" s="2"/>
      <c r="AY7209" s="2"/>
      <c r="AZ7209" s="2"/>
      <c r="BA7209" s="2"/>
      <c r="BB7209" s="2"/>
      <c r="BC7209" s="2"/>
      <c r="BD7209" s="2"/>
      <c r="BE7209" s="2"/>
      <c r="BF7209" s="2"/>
      <c r="BG7209" s="2"/>
      <c r="BH7209" s="2"/>
      <c r="BI7209" s="2"/>
      <c r="BJ7209" s="2"/>
      <c r="BK7209" s="2"/>
      <c r="BL7209" s="2"/>
      <c r="BM7209" s="2"/>
      <c r="BN7209" s="2"/>
      <c r="BO7209" s="2"/>
      <c r="BP7209" s="2"/>
      <c r="BQ7209" s="2"/>
      <c r="BR7209" s="2"/>
      <c r="BS7209" s="2"/>
      <c r="BT7209" s="2"/>
      <c r="BU7209" s="2"/>
      <c r="BV7209" s="2"/>
      <c r="BW7209" s="2"/>
      <c r="BX7209" s="2"/>
      <c r="BY7209" s="2"/>
    </row>
    <row r="7210" spans="38:77" s="11" customFormat="1" x14ac:dyDescent="0.3">
      <c r="AL7210" s="2"/>
      <c r="AM7210" s="2"/>
      <c r="AN7210" s="2"/>
      <c r="AO7210" s="2"/>
      <c r="AP7210" s="2"/>
      <c r="AQ7210" s="2"/>
      <c r="AR7210" s="2"/>
      <c r="AS7210" s="2"/>
      <c r="AT7210" s="2"/>
      <c r="AU7210" s="2"/>
      <c r="AV7210" s="2"/>
      <c r="AW7210" s="2"/>
      <c r="AX7210" s="2"/>
      <c r="AY7210" s="2"/>
      <c r="AZ7210" s="2"/>
      <c r="BA7210" s="2"/>
      <c r="BB7210" s="2"/>
      <c r="BC7210" s="2"/>
      <c r="BD7210" s="2"/>
      <c r="BE7210" s="2"/>
      <c r="BF7210" s="2"/>
      <c r="BG7210" s="2"/>
      <c r="BH7210" s="2"/>
      <c r="BI7210" s="2"/>
      <c r="BJ7210" s="2"/>
      <c r="BK7210" s="2"/>
      <c r="BL7210" s="2"/>
      <c r="BM7210" s="2"/>
      <c r="BN7210" s="2"/>
      <c r="BO7210" s="2"/>
      <c r="BP7210" s="2"/>
      <c r="BQ7210" s="2"/>
      <c r="BR7210" s="2"/>
      <c r="BS7210" s="2"/>
      <c r="BT7210" s="2"/>
      <c r="BU7210" s="2"/>
      <c r="BV7210" s="2"/>
      <c r="BW7210" s="2"/>
      <c r="BX7210" s="2"/>
      <c r="BY7210" s="2"/>
    </row>
    <row r="7211" spans="38:77" s="11" customFormat="1" x14ac:dyDescent="0.3">
      <c r="AL7211" s="2"/>
      <c r="AM7211" s="2"/>
      <c r="AN7211" s="2"/>
      <c r="AO7211" s="2"/>
      <c r="AP7211" s="2"/>
      <c r="AQ7211" s="2"/>
      <c r="AR7211" s="2"/>
      <c r="AS7211" s="2"/>
      <c r="AT7211" s="2"/>
      <c r="AU7211" s="2"/>
      <c r="AV7211" s="2"/>
      <c r="AW7211" s="2"/>
      <c r="AX7211" s="2"/>
      <c r="AY7211" s="2"/>
      <c r="AZ7211" s="2"/>
      <c r="BA7211" s="2"/>
      <c r="BB7211" s="2"/>
      <c r="BC7211" s="2"/>
      <c r="BD7211" s="2"/>
      <c r="BE7211" s="2"/>
      <c r="BF7211" s="2"/>
      <c r="BG7211" s="2"/>
      <c r="BH7211" s="2"/>
      <c r="BI7211" s="2"/>
      <c r="BJ7211" s="2"/>
      <c r="BK7211" s="2"/>
      <c r="BL7211" s="2"/>
      <c r="BM7211" s="2"/>
      <c r="BN7211" s="2"/>
      <c r="BO7211" s="2"/>
      <c r="BP7211" s="2"/>
      <c r="BQ7211" s="2"/>
      <c r="BR7211" s="2"/>
      <c r="BS7211" s="2"/>
      <c r="BT7211" s="2"/>
      <c r="BU7211" s="2"/>
      <c r="BV7211" s="2"/>
      <c r="BW7211" s="2"/>
      <c r="BX7211" s="2"/>
      <c r="BY7211" s="2"/>
    </row>
    <row r="7212" spans="38:77" s="11" customFormat="1" x14ac:dyDescent="0.3">
      <c r="AL7212" s="2"/>
      <c r="AM7212" s="2"/>
      <c r="AN7212" s="2"/>
      <c r="AO7212" s="2"/>
      <c r="AP7212" s="2"/>
      <c r="AQ7212" s="2"/>
      <c r="AR7212" s="2"/>
      <c r="AS7212" s="2"/>
      <c r="AT7212" s="2"/>
      <c r="AU7212" s="2"/>
      <c r="AV7212" s="2"/>
      <c r="AW7212" s="2"/>
      <c r="AX7212" s="2"/>
      <c r="AY7212" s="2"/>
      <c r="AZ7212" s="2"/>
      <c r="BA7212" s="2"/>
      <c r="BB7212" s="2"/>
      <c r="BC7212" s="2"/>
      <c r="BD7212" s="2"/>
      <c r="BE7212" s="2"/>
      <c r="BF7212" s="2"/>
      <c r="BG7212" s="2"/>
      <c r="BH7212" s="2"/>
      <c r="BI7212" s="2"/>
      <c r="BJ7212" s="2"/>
      <c r="BK7212" s="2"/>
      <c r="BL7212" s="2"/>
      <c r="BM7212" s="2"/>
      <c r="BN7212" s="2"/>
      <c r="BO7212" s="2"/>
      <c r="BP7212" s="2"/>
      <c r="BQ7212" s="2"/>
      <c r="BR7212" s="2"/>
      <c r="BS7212" s="2"/>
      <c r="BT7212" s="2"/>
      <c r="BU7212" s="2"/>
      <c r="BV7212" s="2"/>
      <c r="BW7212" s="2"/>
      <c r="BX7212" s="2"/>
      <c r="BY7212" s="2"/>
    </row>
    <row r="7213" spans="38:77" s="11" customFormat="1" x14ac:dyDescent="0.3">
      <c r="AL7213" s="2"/>
      <c r="AM7213" s="2"/>
      <c r="AN7213" s="2"/>
      <c r="AO7213" s="2"/>
      <c r="AP7213" s="2"/>
      <c r="AQ7213" s="2"/>
      <c r="AR7213" s="2"/>
      <c r="AS7213" s="2"/>
      <c r="AT7213" s="2"/>
      <c r="AU7213" s="2"/>
      <c r="AV7213" s="2"/>
      <c r="AW7213" s="2"/>
      <c r="AX7213" s="2"/>
      <c r="AY7213" s="2"/>
      <c r="AZ7213" s="2"/>
      <c r="BA7213" s="2"/>
      <c r="BB7213" s="2"/>
      <c r="BC7213" s="2"/>
      <c r="BD7213" s="2"/>
      <c r="BE7213" s="2"/>
      <c r="BF7213" s="2"/>
      <c r="BG7213" s="2"/>
      <c r="BH7213" s="2"/>
      <c r="BI7213" s="2"/>
      <c r="BJ7213" s="2"/>
      <c r="BK7213" s="2"/>
      <c r="BL7213" s="2"/>
      <c r="BM7213" s="2"/>
      <c r="BN7213" s="2"/>
      <c r="BO7213" s="2"/>
      <c r="BP7213" s="2"/>
      <c r="BQ7213" s="2"/>
      <c r="BR7213" s="2"/>
      <c r="BS7213" s="2"/>
      <c r="BT7213" s="2"/>
      <c r="BU7213" s="2"/>
      <c r="BV7213" s="2"/>
      <c r="BW7213" s="2"/>
      <c r="BX7213" s="2"/>
      <c r="BY7213" s="2"/>
    </row>
    <row r="7214" spans="38:77" s="11" customFormat="1" x14ac:dyDescent="0.3">
      <c r="AL7214" s="2"/>
      <c r="AM7214" s="2"/>
      <c r="AN7214" s="2"/>
      <c r="AO7214" s="2"/>
      <c r="AP7214" s="2"/>
      <c r="AQ7214" s="2"/>
      <c r="AR7214" s="2"/>
      <c r="AS7214" s="2"/>
      <c r="AT7214" s="2"/>
      <c r="AU7214" s="2"/>
      <c r="AV7214" s="2"/>
      <c r="AW7214" s="2"/>
      <c r="AX7214" s="2"/>
      <c r="AY7214" s="2"/>
      <c r="AZ7214" s="2"/>
      <c r="BA7214" s="2"/>
      <c r="BB7214" s="2"/>
      <c r="BC7214" s="2"/>
      <c r="BD7214" s="2"/>
      <c r="BE7214" s="2"/>
      <c r="BF7214" s="2"/>
      <c r="BG7214" s="2"/>
      <c r="BH7214" s="2"/>
      <c r="BI7214" s="2"/>
      <c r="BJ7214" s="2"/>
      <c r="BK7214" s="2"/>
      <c r="BL7214" s="2"/>
      <c r="BM7214" s="2"/>
      <c r="BN7214" s="2"/>
      <c r="BO7214" s="2"/>
      <c r="BP7214" s="2"/>
      <c r="BQ7214" s="2"/>
      <c r="BR7214" s="2"/>
      <c r="BS7214" s="2"/>
      <c r="BT7214" s="2"/>
      <c r="BU7214" s="2"/>
      <c r="BV7214" s="2"/>
      <c r="BW7214" s="2"/>
      <c r="BX7214" s="2"/>
      <c r="BY7214" s="2"/>
    </row>
    <row r="7215" spans="38:77" s="11" customFormat="1" x14ac:dyDescent="0.3">
      <c r="AL7215" s="2"/>
      <c r="AM7215" s="2"/>
      <c r="AN7215" s="2"/>
      <c r="AO7215" s="2"/>
      <c r="AP7215" s="2"/>
      <c r="AQ7215" s="2"/>
      <c r="AR7215" s="2"/>
      <c r="AS7215" s="2"/>
      <c r="AT7215" s="2"/>
      <c r="AU7215" s="2"/>
      <c r="AV7215" s="2"/>
      <c r="AW7215" s="2"/>
      <c r="AX7215" s="2"/>
      <c r="AY7215" s="2"/>
      <c r="AZ7215" s="2"/>
      <c r="BA7215" s="2"/>
      <c r="BB7215" s="2"/>
      <c r="BC7215" s="2"/>
      <c r="BD7215" s="2"/>
      <c r="BE7215" s="2"/>
      <c r="BF7215" s="2"/>
      <c r="BG7215" s="2"/>
      <c r="BH7215" s="2"/>
      <c r="BI7215" s="2"/>
      <c r="BJ7215" s="2"/>
      <c r="BK7215" s="2"/>
      <c r="BL7215" s="2"/>
      <c r="BM7215" s="2"/>
      <c r="BN7215" s="2"/>
      <c r="BO7215" s="2"/>
      <c r="BP7215" s="2"/>
      <c r="BQ7215" s="2"/>
      <c r="BR7215" s="2"/>
      <c r="BS7215" s="2"/>
      <c r="BT7215" s="2"/>
      <c r="BU7215" s="2"/>
      <c r="BV7215" s="2"/>
      <c r="BW7215" s="2"/>
      <c r="BX7215" s="2"/>
      <c r="BY7215" s="2"/>
    </row>
    <row r="7216" spans="38:77" s="11" customFormat="1" x14ac:dyDescent="0.3">
      <c r="AL7216" s="2"/>
      <c r="AM7216" s="2"/>
      <c r="AN7216" s="2"/>
      <c r="AO7216" s="2"/>
      <c r="AP7216" s="2"/>
      <c r="AQ7216" s="2"/>
      <c r="AR7216" s="2"/>
      <c r="AS7216" s="2"/>
      <c r="AT7216" s="2"/>
      <c r="AU7216" s="2"/>
      <c r="AV7216" s="2"/>
      <c r="AW7216" s="2"/>
      <c r="AX7216" s="2"/>
      <c r="AY7216" s="2"/>
      <c r="AZ7216" s="2"/>
      <c r="BA7216" s="2"/>
      <c r="BB7216" s="2"/>
      <c r="BC7216" s="2"/>
      <c r="BD7216" s="2"/>
      <c r="BE7216" s="2"/>
      <c r="BF7216" s="2"/>
      <c r="BG7216" s="2"/>
      <c r="BH7216" s="2"/>
      <c r="BI7216" s="2"/>
      <c r="BJ7216" s="2"/>
      <c r="BK7216" s="2"/>
      <c r="BL7216" s="2"/>
      <c r="BM7216" s="2"/>
      <c r="BN7216" s="2"/>
      <c r="BO7216" s="2"/>
      <c r="BP7216" s="2"/>
      <c r="BQ7216" s="2"/>
      <c r="BR7216" s="2"/>
      <c r="BS7216" s="2"/>
      <c r="BT7216" s="2"/>
      <c r="BU7216" s="2"/>
      <c r="BV7216" s="2"/>
      <c r="BW7216" s="2"/>
      <c r="BX7216" s="2"/>
      <c r="BY7216" s="2"/>
    </row>
    <row r="7217" spans="38:77" s="11" customFormat="1" x14ac:dyDescent="0.3">
      <c r="AL7217" s="2"/>
      <c r="AM7217" s="2"/>
      <c r="AN7217" s="2"/>
      <c r="AO7217" s="2"/>
      <c r="AP7217" s="2"/>
      <c r="AQ7217" s="2"/>
      <c r="AR7217" s="2"/>
      <c r="AS7217" s="2"/>
      <c r="AT7217" s="2"/>
      <c r="AU7217" s="2"/>
      <c r="AV7217" s="2"/>
      <c r="AW7217" s="2"/>
      <c r="AX7217" s="2"/>
      <c r="AY7217" s="2"/>
      <c r="AZ7217" s="2"/>
      <c r="BA7217" s="2"/>
      <c r="BB7217" s="2"/>
      <c r="BC7217" s="2"/>
      <c r="BD7217" s="2"/>
      <c r="BE7217" s="2"/>
      <c r="BF7217" s="2"/>
      <c r="BG7217" s="2"/>
      <c r="BH7217" s="2"/>
      <c r="BI7217" s="2"/>
      <c r="BJ7217" s="2"/>
      <c r="BK7217" s="2"/>
      <c r="BL7217" s="2"/>
      <c r="BM7217" s="2"/>
      <c r="BN7217" s="2"/>
      <c r="BO7217" s="2"/>
      <c r="BP7217" s="2"/>
      <c r="BQ7217" s="2"/>
      <c r="BR7217" s="2"/>
      <c r="BS7217" s="2"/>
      <c r="BT7217" s="2"/>
      <c r="BU7217" s="2"/>
      <c r="BV7217" s="2"/>
      <c r="BW7217" s="2"/>
      <c r="BX7217" s="2"/>
      <c r="BY7217" s="2"/>
    </row>
    <row r="7218" spans="38:77" s="11" customFormat="1" x14ac:dyDescent="0.3">
      <c r="AL7218" s="2"/>
      <c r="AM7218" s="2"/>
      <c r="AN7218" s="2"/>
      <c r="AO7218" s="2"/>
      <c r="AP7218" s="2"/>
      <c r="AQ7218" s="2"/>
      <c r="AR7218" s="2"/>
      <c r="AS7218" s="2"/>
      <c r="AT7218" s="2"/>
      <c r="AU7218" s="2"/>
      <c r="AV7218" s="2"/>
      <c r="AW7218" s="2"/>
      <c r="AX7218" s="2"/>
      <c r="AY7218" s="2"/>
      <c r="AZ7218" s="2"/>
      <c r="BA7218" s="2"/>
      <c r="BB7218" s="2"/>
      <c r="BC7218" s="2"/>
      <c r="BD7218" s="2"/>
      <c r="BE7218" s="2"/>
      <c r="BF7218" s="2"/>
      <c r="BG7218" s="2"/>
      <c r="BH7218" s="2"/>
      <c r="BI7218" s="2"/>
      <c r="BJ7218" s="2"/>
      <c r="BK7218" s="2"/>
      <c r="BL7218" s="2"/>
      <c r="BM7218" s="2"/>
      <c r="BN7218" s="2"/>
      <c r="BO7218" s="2"/>
      <c r="BP7218" s="2"/>
      <c r="BQ7218" s="2"/>
      <c r="BR7218" s="2"/>
      <c r="BS7218" s="2"/>
      <c r="BT7218" s="2"/>
      <c r="BU7218" s="2"/>
      <c r="BV7218" s="2"/>
      <c r="BW7218" s="2"/>
      <c r="BX7218" s="2"/>
      <c r="BY7218" s="2"/>
    </row>
    <row r="7219" spans="38:77" s="11" customFormat="1" x14ac:dyDescent="0.3">
      <c r="AL7219" s="2"/>
      <c r="AM7219" s="2"/>
      <c r="AN7219" s="2"/>
      <c r="AO7219" s="2"/>
      <c r="AP7219" s="2"/>
      <c r="AQ7219" s="2"/>
      <c r="AR7219" s="2"/>
      <c r="AS7219" s="2"/>
      <c r="AT7219" s="2"/>
      <c r="AU7219" s="2"/>
      <c r="AV7219" s="2"/>
      <c r="AW7219" s="2"/>
      <c r="AX7219" s="2"/>
      <c r="AY7219" s="2"/>
      <c r="AZ7219" s="2"/>
      <c r="BA7219" s="2"/>
      <c r="BB7219" s="2"/>
      <c r="BC7219" s="2"/>
      <c r="BD7219" s="2"/>
      <c r="BE7219" s="2"/>
      <c r="BF7219" s="2"/>
      <c r="BG7219" s="2"/>
      <c r="BH7219" s="2"/>
      <c r="BI7219" s="2"/>
      <c r="BJ7219" s="2"/>
      <c r="BK7219" s="2"/>
      <c r="BL7219" s="2"/>
      <c r="BM7219" s="2"/>
      <c r="BN7219" s="2"/>
      <c r="BO7219" s="2"/>
      <c r="BP7219" s="2"/>
      <c r="BQ7219" s="2"/>
      <c r="BR7219" s="2"/>
      <c r="BS7219" s="2"/>
      <c r="BT7219" s="2"/>
      <c r="BU7219" s="2"/>
      <c r="BV7219" s="2"/>
      <c r="BW7219" s="2"/>
      <c r="BX7219" s="2"/>
      <c r="BY7219" s="2"/>
    </row>
    <row r="7220" spans="38:77" s="11" customFormat="1" x14ac:dyDescent="0.3">
      <c r="AL7220" s="2"/>
      <c r="AM7220" s="2"/>
      <c r="AN7220" s="2"/>
      <c r="AO7220" s="2"/>
      <c r="AP7220" s="2"/>
      <c r="AQ7220" s="2"/>
      <c r="AR7220" s="2"/>
      <c r="AS7220" s="2"/>
      <c r="AT7220" s="2"/>
      <c r="AU7220" s="2"/>
      <c r="AV7220" s="2"/>
      <c r="AW7220" s="2"/>
      <c r="AX7220" s="2"/>
      <c r="AY7220" s="2"/>
      <c r="AZ7220" s="2"/>
      <c r="BA7220" s="2"/>
      <c r="BB7220" s="2"/>
      <c r="BC7220" s="2"/>
      <c r="BD7220" s="2"/>
      <c r="BE7220" s="2"/>
      <c r="BF7220" s="2"/>
      <c r="BG7220" s="2"/>
      <c r="BH7220" s="2"/>
      <c r="BI7220" s="2"/>
      <c r="BJ7220" s="2"/>
      <c r="BK7220" s="2"/>
      <c r="BL7220" s="2"/>
      <c r="BM7220" s="2"/>
      <c r="BN7220" s="2"/>
      <c r="BO7220" s="2"/>
      <c r="BP7220" s="2"/>
      <c r="BQ7220" s="2"/>
      <c r="BR7220" s="2"/>
      <c r="BS7220" s="2"/>
      <c r="BT7220" s="2"/>
      <c r="BU7220" s="2"/>
      <c r="BV7220" s="2"/>
      <c r="BW7220" s="2"/>
      <c r="BX7220" s="2"/>
      <c r="BY7220" s="2"/>
    </row>
    <row r="7221" spans="38:77" s="11" customFormat="1" x14ac:dyDescent="0.3">
      <c r="AL7221" s="2"/>
      <c r="AM7221" s="2"/>
      <c r="AN7221" s="2"/>
      <c r="AO7221" s="2"/>
      <c r="AP7221" s="2"/>
      <c r="AQ7221" s="2"/>
      <c r="AR7221" s="2"/>
      <c r="AS7221" s="2"/>
      <c r="AT7221" s="2"/>
      <c r="AU7221" s="2"/>
      <c r="AV7221" s="2"/>
      <c r="AW7221" s="2"/>
      <c r="AX7221" s="2"/>
      <c r="AY7221" s="2"/>
      <c r="AZ7221" s="2"/>
      <c r="BA7221" s="2"/>
      <c r="BB7221" s="2"/>
      <c r="BC7221" s="2"/>
      <c r="BD7221" s="2"/>
      <c r="BE7221" s="2"/>
      <c r="BF7221" s="2"/>
      <c r="BG7221" s="2"/>
      <c r="BH7221" s="2"/>
      <c r="BI7221" s="2"/>
      <c r="BJ7221" s="2"/>
      <c r="BK7221" s="2"/>
      <c r="BL7221" s="2"/>
      <c r="BM7221" s="2"/>
      <c r="BN7221" s="2"/>
      <c r="BO7221" s="2"/>
      <c r="BP7221" s="2"/>
      <c r="BQ7221" s="2"/>
      <c r="BR7221" s="2"/>
      <c r="BS7221" s="2"/>
      <c r="BT7221" s="2"/>
      <c r="BU7221" s="2"/>
      <c r="BV7221" s="2"/>
      <c r="BW7221" s="2"/>
      <c r="BX7221" s="2"/>
      <c r="BY7221" s="2"/>
    </row>
    <row r="7222" spans="38:77" s="11" customFormat="1" x14ac:dyDescent="0.3">
      <c r="AL7222" s="2"/>
      <c r="AM7222" s="2"/>
      <c r="AN7222" s="2"/>
      <c r="AO7222" s="2"/>
      <c r="AP7222" s="2"/>
      <c r="AQ7222" s="2"/>
      <c r="AR7222" s="2"/>
      <c r="AS7222" s="2"/>
      <c r="AT7222" s="2"/>
      <c r="AU7222" s="2"/>
      <c r="AV7222" s="2"/>
      <c r="AW7222" s="2"/>
      <c r="AX7222" s="2"/>
      <c r="AY7222" s="2"/>
      <c r="AZ7222" s="2"/>
      <c r="BA7222" s="2"/>
      <c r="BB7222" s="2"/>
      <c r="BC7222" s="2"/>
      <c r="BD7222" s="2"/>
      <c r="BE7222" s="2"/>
      <c r="BF7222" s="2"/>
      <c r="BG7222" s="2"/>
      <c r="BH7222" s="2"/>
      <c r="BI7222" s="2"/>
      <c r="BJ7222" s="2"/>
      <c r="BK7222" s="2"/>
      <c r="BL7222" s="2"/>
      <c r="BM7222" s="2"/>
      <c r="BN7222" s="2"/>
      <c r="BO7222" s="2"/>
      <c r="BP7222" s="2"/>
      <c r="BQ7222" s="2"/>
      <c r="BR7222" s="2"/>
      <c r="BS7222" s="2"/>
      <c r="BT7222" s="2"/>
      <c r="BU7222" s="2"/>
      <c r="BV7222" s="2"/>
      <c r="BW7222" s="2"/>
      <c r="BX7222" s="2"/>
      <c r="BY7222" s="2"/>
    </row>
    <row r="7223" spans="38:77" s="11" customFormat="1" x14ac:dyDescent="0.3">
      <c r="AL7223" s="2"/>
      <c r="AM7223" s="2"/>
      <c r="AN7223" s="2"/>
      <c r="AO7223" s="2"/>
      <c r="AP7223" s="2"/>
      <c r="AQ7223" s="2"/>
      <c r="AR7223" s="2"/>
      <c r="AS7223" s="2"/>
      <c r="AT7223" s="2"/>
      <c r="AU7223" s="2"/>
      <c r="AV7223" s="2"/>
      <c r="AW7223" s="2"/>
      <c r="AX7223" s="2"/>
      <c r="AY7223" s="2"/>
      <c r="AZ7223" s="2"/>
      <c r="BA7223" s="2"/>
      <c r="BB7223" s="2"/>
      <c r="BC7223" s="2"/>
      <c r="BD7223" s="2"/>
      <c r="BE7223" s="2"/>
      <c r="BF7223" s="2"/>
      <c r="BG7223" s="2"/>
      <c r="BH7223" s="2"/>
      <c r="BI7223" s="2"/>
      <c r="BJ7223" s="2"/>
      <c r="BK7223" s="2"/>
      <c r="BL7223" s="2"/>
      <c r="BM7223" s="2"/>
      <c r="BN7223" s="2"/>
      <c r="BO7223" s="2"/>
      <c r="BP7223" s="2"/>
      <c r="BQ7223" s="2"/>
      <c r="BR7223" s="2"/>
      <c r="BS7223" s="2"/>
      <c r="BT7223" s="2"/>
      <c r="BU7223" s="2"/>
      <c r="BV7223" s="2"/>
      <c r="BW7223" s="2"/>
      <c r="BX7223" s="2"/>
      <c r="BY7223" s="2"/>
    </row>
    <row r="7224" spans="38:77" s="11" customFormat="1" x14ac:dyDescent="0.3">
      <c r="AL7224" s="2"/>
      <c r="AM7224" s="2"/>
      <c r="AN7224" s="2"/>
      <c r="AO7224" s="2"/>
      <c r="AP7224" s="2"/>
      <c r="AQ7224" s="2"/>
      <c r="AR7224" s="2"/>
      <c r="AS7224" s="2"/>
      <c r="AT7224" s="2"/>
      <c r="AU7224" s="2"/>
      <c r="AV7224" s="2"/>
      <c r="AW7224" s="2"/>
      <c r="AX7224" s="2"/>
      <c r="AY7224" s="2"/>
      <c r="AZ7224" s="2"/>
      <c r="BA7224" s="2"/>
      <c r="BB7224" s="2"/>
      <c r="BC7224" s="2"/>
      <c r="BD7224" s="2"/>
      <c r="BE7224" s="2"/>
      <c r="BF7224" s="2"/>
      <c r="BG7224" s="2"/>
      <c r="BH7224" s="2"/>
      <c r="BI7224" s="2"/>
      <c r="BJ7224" s="2"/>
      <c r="BK7224" s="2"/>
      <c r="BL7224" s="2"/>
      <c r="BM7224" s="2"/>
      <c r="BN7224" s="2"/>
      <c r="BO7224" s="2"/>
      <c r="BP7224" s="2"/>
      <c r="BQ7224" s="2"/>
      <c r="BR7224" s="2"/>
      <c r="BS7224" s="2"/>
      <c r="BT7224" s="2"/>
      <c r="BU7224" s="2"/>
      <c r="BV7224" s="2"/>
      <c r="BW7224" s="2"/>
      <c r="BX7224" s="2"/>
      <c r="BY7224" s="2"/>
    </row>
    <row r="7225" spans="38:77" s="11" customFormat="1" x14ac:dyDescent="0.3">
      <c r="AL7225" s="2"/>
      <c r="AM7225" s="2"/>
      <c r="AN7225" s="2"/>
      <c r="AO7225" s="2"/>
      <c r="AP7225" s="2"/>
      <c r="AQ7225" s="2"/>
      <c r="AR7225" s="2"/>
      <c r="AS7225" s="2"/>
      <c r="AT7225" s="2"/>
      <c r="AU7225" s="2"/>
      <c r="AV7225" s="2"/>
      <c r="AW7225" s="2"/>
      <c r="AX7225" s="2"/>
      <c r="AY7225" s="2"/>
      <c r="AZ7225" s="2"/>
      <c r="BA7225" s="2"/>
      <c r="BB7225" s="2"/>
      <c r="BC7225" s="2"/>
      <c r="BD7225" s="2"/>
      <c r="BE7225" s="2"/>
      <c r="BF7225" s="2"/>
      <c r="BG7225" s="2"/>
      <c r="BH7225" s="2"/>
      <c r="BI7225" s="2"/>
      <c r="BJ7225" s="2"/>
      <c r="BK7225" s="2"/>
      <c r="BL7225" s="2"/>
      <c r="BM7225" s="2"/>
      <c r="BN7225" s="2"/>
      <c r="BO7225" s="2"/>
      <c r="BP7225" s="2"/>
      <c r="BQ7225" s="2"/>
      <c r="BR7225" s="2"/>
      <c r="BS7225" s="2"/>
      <c r="BT7225" s="2"/>
      <c r="BU7225" s="2"/>
      <c r="BV7225" s="2"/>
      <c r="BW7225" s="2"/>
      <c r="BX7225" s="2"/>
      <c r="BY7225" s="2"/>
    </row>
    <row r="7226" spans="38:77" s="11" customFormat="1" x14ac:dyDescent="0.3">
      <c r="AL7226" s="2"/>
      <c r="AM7226" s="2"/>
      <c r="AN7226" s="2"/>
      <c r="AO7226" s="2"/>
      <c r="AP7226" s="2"/>
      <c r="AQ7226" s="2"/>
      <c r="AR7226" s="2"/>
      <c r="AS7226" s="2"/>
      <c r="AT7226" s="2"/>
      <c r="AU7226" s="2"/>
      <c r="AV7226" s="2"/>
      <c r="AW7226" s="2"/>
      <c r="AX7226" s="2"/>
      <c r="AY7226" s="2"/>
      <c r="AZ7226" s="2"/>
      <c r="BA7226" s="2"/>
      <c r="BB7226" s="2"/>
      <c r="BC7226" s="2"/>
      <c r="BD7226" s="2"/>
      <c r="BE7226" s="2"/>
      <c r="BF7226" s="2"/>
      <c r="BG7226" s="2"/>
      <c r="BH7226" s="2"/>
      <c r="BI7226" s="2"/>
      <c r="BJ7226" s="2"/>
      <c r="BK7226" s="2"/>
      <c r="BL7226" s="2"/>
      <c r="BM7226" s="2"/>
      <c r="BN7226" s="2"/>
      <c r="BO7226" s="2"/>
      <c r="BP7226" s="2"/>
      <c r="BQ7226" s="2"/>
      <c r="BR7226" s="2"/>
      <c r="BS7226" s="2"/>
      <c r="BT7226" s="2"/>
      <c r="BU7226" s="2"/>
      <c r="BV7226" s="2"/>
      <c r="BW7226" s="2"/>
      <c r="BX7226" s="2"/>
      <c r="BY7226" s="2"/>
    </row>
    <row r="7227" spans="38:77" s="11" customFormat="1" x14ac:dyDescent="0.3">
      <c r="AL7227" s="2"/>
      <c r="AM7227" s="2"/>
      <c r="AN7227" s="2"/>
      <c r="AO7227" s="2"/>
      <c r="AP7227" s="2"/>
      <c r="AQ7227" s="2"/>
      <c r="AR7227" s="2"/>
      <c r="AS7227" s="2"/>
      <c r="AT7227" s="2"/>
      <c r="AU7227" s="2"/>
      <c r="AV7227" s="2"/>
      <c r="AW7227" s="2"/>
      <c r="AX7227" s="2"/>
      <c r="AY7227" s="2"/>
      <c r="AZ7227" s="2"/>
      <c r="BA7227" s="2"/>
      <c r="BB7227" s="2"/>
      <c r="BC7227" s="2"/>
      <c r="BD7227" s="2"/>
      <c r="BE7227" s="2"/>
      <c r="BF7227" s="2"/>
      <c r="BG7227" s="2"/>
      <c r="BH7227" s="2"/>
      <c r="BI7227" s="2"/>
      <c r="BJ7227" s="2"/>
      <c r="BK7227" s="2"/>
      <c r="BL7227" s="2"/>
      <c r="BM7227" s="2"/>
      <c r="BN7227" s="2"/>
      <c r="BO7227" s="2"/>
      <c r="BP7227" s="2"/>
      <c r="BQ7227" s="2"/>
      <c r="BR7227" s="2"/>
      <c r="BS7227" s="2"/>
      <c r="BT7227" s="2"/>
      <c r="BU7227" s="2"/>
      <c r="BV7227" s="2"/>
      <c r="BW7227" s="2"/>
      <c r="BX7227" s="2"/>
      <c r="BY7227" s="2"/>
    </row>
    <row r="7228" spans="38:77" s="11" customFormat="1" x14ac:dyDescent="0.3">
      <c r="AL7228" s="2"/>
      <c r="AM7228" s="2"/>
      <c r="AN7228" s="2"/>
      <c r="AO7228" s="2"/>
      <c r="AP7228" s="2"/>
      <c r="AQ7228" s="2"/>
      <c r="AR7228" s="2"/>
      <c r="AS7228" s="2"/>
      <c r="AT7228" s="2"/>
      <c r="AU7228" s="2"/>
      <c r="AV7228" s="2"/>
      <c r="AW7228" s="2"/>
      <c r="AX7228" s="2"/>
      <c r="AY7228" s="2"/>
      <c r="AZ7228" s="2"/>
      <c r="BA7228" s="2"/>
      <c r="BB7228" s="2"/>
      <c r="BC7228" s="2"/>
      <c r="BD7228" s="2"/>
      <c r="BE7228" s="2"/>
      <c r="BF7228" s="2"/>
      <c r="BG7228" s="2"/>
      <c r="BH7228" s="2"/>
      <c r="BI7228" s="2"/>
      <c r="BJ7228" s="2"/>
      <c r="BK7228" s="2"/>
      <c r="BL7228" s="2"/>
      <c r="BM7228" s="2"/>
      <c r="BN7228" s="2"/>
      <c r="BO7228" s="2"/>
      <c r="BP7228" s="2"/>
      <c r="BQ7228" s="2"/>
      <c r="BR7228" s="2"/>
      <c r="BS7228" s="2"/>
      <c r="BT7228" s="2"/>
      <c r="BU7228" s="2"/>
      <c r="BV7228" s="2"/>
      <c r="BW7228" s="2"/>
      <c r="BX7228" s="2"/>
      <c r="BY7228" s="2"/>
    </row>
    <row r="7229" spans="38:77" s="11" customFormat="1" x14ac:dyDescent="0.3">
      <c r="AL7229" s="2"/>
      <c r="AM7229" s="2"/>
      <c r="AN7229" s="2"/>
      <c r="AO7229" s="2"/>
      <c r="AP7229" s="2"/>
      <c r="AQ7229" s="2"/>
      <c r="AR7229" s="2"/>
      <c r="AS7229" s="2"/>
      <c r="AT7229" s="2"/>
      <c r="AU7229" s="2"/>
      <c r="AV7229" s="2"/>
      <c r="AW7229" s="2"/>
      <c r="AX7229" s="2"/>
      <c r="AY7229" s="2"/>
      <c r="AZ7229" s="2"/>
      <c r="BA7229" s="2"/>
      <c r="BB7229" s="2"/>
      <c r="BC7229" s="2"/>
      <c r="BD7229" s="2"/>
      <c r="BE7229" s="2"/>
      <c r="BF7229" s="2"/>
      <c r="BG7229" s="2"/>
      <c r="BH7229" s="2"/>
      <c r="BI7229" s="2"/>
      <c r="BJ7229" s="2"/>
      <c r="BK7229" s="2"/>
      <c r="BL7229" s="2"/>
      <c r="BM7229" s="2"/>
      <c r="BN7229" s="2"/>
      <c r="BO7229" s="2"/>
      <c r="BP7229" s="2"/>
      <c r="BQ7229" s="2"/>
      <c r="BR7229" s="2"/>
      <c r="BS7229" s="2"/>
      <c r="BT7229" s="2"/>
      <c r="BU7229" s="2"/>
      <c r="BV7229" s="2"/>
      <c r="BW7229" s="2"/>
      <c r="BX7229" s="2"/>
      <c r="BY7229" s="2"/>
    </row>
    <row r="7230" spans="38:77" s="11" customFormat="1" x14ac:dyDescent="0.3">
      <c r="AL7230" s="2"/>
      <c r="AM7230" s="2"/>
      <c r="AN7230" s="2"/>
      <c r="AO7230" s="2"/>
      <c r="AP7230" s="2"/>
      <c r="AQ7230" s="2"/>
      <c r="AR7230" s="2"/>
      <c r="AS7230" s="2"/>
      <c r="AT7230" s="2"/>
      <c r="AU7230" s="2"/>
      <c r="AV7230" s="2"/>
      <c r="AW7230" s="2"/>
      <c r="AX7230" s="2"/>
      <c r="AY7230" s="2"/>
      <c r="AZ7230" s="2"/>
      <c r="BA7230" s="2"/>
      <c r="BB7230" s="2"/>
      <c r="BC7230" s="2"/>
      <c r="BD7230" s="2"/>
      <c r="BE7230" s="2"/>
      <c r="BF7230" s="2"/>
      <c r="BG7230" s="2"/>
      <c r="BH7230" s="2"/>
      <c r="BI7230" s="2"/>
      <c r="BJ7230" s="2"/>
      <c r="BK7230" s="2"/>
      <c r="BL7230" s="2"/>
      <c r="BM7230" s="2"/>
      <c r="BN7230" s="2"/>
      <c r="BO7230" s="2"/>
      <c r="BP7230" s="2"/>
      <c r="BQ7230" s="2"/>
      <c r="BR7230" s="2"/>
      <c r="BS7230" s="2"/>
      <c r="BT7230" s="2"/>
      <c r="BU7230" s="2"/>
      <c r="BV7230" s="2"/>
      <c r="BW7230" s="2"/>
      <c r="BX7230" s="2"/>
      <c r="BY7230" s="2"/>
    </row>
    <row r="7231" spans="38:77" s="11" customFormat="1" x14ac:dyDescent="0.3">
      <c r="AL7231" s="2"/>
      <c r="AM7231" s="2"/>
      <c r="AN7231" s="2"/>
      <c r="AO7231" s="2"/>
      <c r="AP7231" s="2"/>
      <c r="AQ7231" s="2"/>
      <c r="AR7231" s="2"/>
      <c r="AS7231" s="2"/>
      <c r="AT7231" s="2"/>
      <c r="AU7231" s="2"/>
      <c r="AV7231" s="2"/>
      <c r="AW7231" s="2"/>
      <c r="AX7231" s="2"/>
      <c r="AY7231" s="2"/>
      <c r="AZ7231" s="2"/>
      <c r="BA7231" s="2"/>
      <c r="BB7231" s="2"/>
      <c r="BC7231" s="2"/>
      <c r="BD7231" s="2"/>
      <c r="BE7231" s="2"/>
      <c r="BF7231" s="2"/>
      <c r="BG7231" s="2"/>
      <c r="BH7231" s="2"/>
      <c r="BI7231" s="2"/>
      <c r="BJ7231" s="2"/>
      <c r="BK7231" s="2"/>
      <c r="BL7231" s="2"/>
      <c r="BM7231" s="2"/>
      <c r="BN7231" s="2"/>
      <c r="BO7231" s="2"/>
      <c r="BP7231" s="2"/>
      <c r="BQ7231" s="2"/>
      <c r="BR7231" s="2"/>
      <c r="BS7231" s="2"/>
      <c r="BT7231" s="2"/>
      <c r="BU7231" s="2"/>
      <c r="BV7231" s="2"/>
      <c r="BW7231" s="2"/>
      <c r="BX7231" s="2"/>
      <c r="BY7231" s="2"/>
    </row>
    <row r="7232" spans="38:77" s="11" customFormat="1" x14ac:dyDescent="0.3">
      <c r="AL7232" s="2"/>
      <c r="AM7232" s="2"/>
      <c r="AN7232" s="2"/>
      <c r="AO7232" s="2"/>
      <c r="AP7232" s="2"/>
      <c r="AQ7232" s="2"/>
      <c r="AR7232" s="2"/>
      <c r="AS7232" s="2"/>
      <c r="AT7232" s="2"/>
      <c r="AU7232" s="2"/>
      <c r="AV7232" s="2"/>
      <c r="AW7232" s="2"/>
      <c r="AX7232" s="2"/>
      <c r="AY7232" s="2"/>
      <c r="AZ7232" s="2"/>
      <c r="BA7232" s="2"/>
      <c r="BB7232" s="2"/>
      <c r="BC7232" s="2"/>
      <c r="BD7232" s="2"/>
      <c r="BE7232" s="2"/>
      <c r="BF7232" s="2"/>
      <c r="BG7232" s="2"/>
      <c r="BH7232" s="2"/>
      <c r="BI7232" s="2"/>
      <c r="BJ7232" s="2"/>
      <c r="BK7232" s="2"/>
      <c r="BL7232" s="2"/>
      <c r="BM7232" s="2"/>
      <c r="BN7232" s="2"/>
      <c r="BO7232" s="2"/>
      <c r="BP7232" s="2"/>
      <c r="BQ7232" s="2"/>
      <c r="BR7232" s="2"/>
      <c r="BS7232" s="2"/>
      <c r="BT7232" s="2"/>
      <c r="BU7232" s="2"/>
      <c r="BV7232" s="2"/>
      <c r="BW7232" s="2"/>
      <c r="BX7232" s="2"/>
      <c r="BY7232" s="2"/>
    </row>
    <row r="7233" spans="38:77" s="11" customFormat="1" x14ac:dyDescent="0.3">
      <c r="AL7233" s="2"/>
      <c r="AM7233" s="2"/>
      <c r="AN7233" s="2"/>
      <c r="AO7233" s="2"/>
      <c r="AP7233" s="2"/>
      <c r="AQ7233" s="2"/>
      <c r="AR7233" s="2"/>
      <c r="AS7233" s="2"/>
      <c r="AT7233" s="2"/>
      <c r="AU7233" s="2"/>
      <c r="AV7233" s="2"/>
      <c r="AW7233" s="2"/>
      <c r="AX7233" s="2"/>
      <c r="AY7233" s="2"/>
      <c r="AZ7233" s="2"/>
      <c r="BA7233" s="2"/>
      <c r="BB7233" s="2"/>
      <c r="BC7233" s="2"/>
      <c r="BD7233" s="2"/>
      <c r="BE7233" s="2"/>
      <c r="BF7233" s="2"/>
      <c r="BG7233" s="2"/>
      <c r="BH7233" s="2"/>
      <c r="BI7233" s="2"/>
      <c r="BJ7233" s="2"/>
      <c r="BK7233" s="2"/>
      <c r="BL7233" s="2"/>
      <c r="BM7233" s="2"/>
      <c r="BN7233" s="2"/>
      <c r="BO7233" s="2"/>
      <c r="BP7233" s="2"/>
      <c r="BQ7233" s="2"/>
      <c r="BR7233" s="2"/>
      <c r="BS7233" s="2"/>
      <c r="BT7233" s="2"/>
      <c r="BU7233" s="2"/>
      <c r="BV7233" s="2"/>
      <c r="BW7233" s="2"/>
      <c r="BX7233" s="2"/>
      <c r="BY7233" s="2"/>
    </row>
    <row r="7234" spans="38:77" s="11" customFormat="1" x14ac:dyDescent="0.3">
      <c r="AL7234" s="2"/>
      <c r="AM7234" s="2"/>
      <c r="AN7234" s="2"/>
      <c r="AO7234" s="2"/>
      <c r="AP7234" s="2"/>
      <c r="AQ7234" s="2"/>
      <c r="AR7234" s="2"/>
      <c r="AS7234" s="2"/>
      <c r="AT7234" s="2"/>
      <c r="AU7234" s="2"/>
      <c r="AV7234" s="2"/>
      <c r="AW7234" s="2"/>
      <c r="AX7234" s="2"/>
      <c r="AY7234" s="2"/>
      <c r="AZ7234" s="2"/>
      <c r="BA7234" s="2"/>
      <c r="BB7234" s="2"/>
      <c r="BC7234" s="2"/>
      <c r="BD7234" s="2"/>
      <c r="BE7234" s="2"/>
      <c r="BF7234" s="2"/>
      <c r="BG7234" s="2"/>
      <c r="BH7234" s="2"/>
      <c r="BI7234" s="2"/>
      <c r="BJ7234" s="2"/>
      <c r="BK7234" s="2"/>
      <c r="BL7234" s="2"/>
      <c r="BM7234" s="2"/>
      <c r="BN7234" s="2"/>
      <c r="BO7234" s="2"/>
      <c r="BP7234" s="2"/>
      <c r="BQ7234" s="2"/>
      <c r="BR7234" s="2"/>
      <c r="BS7234" s="2"/>
      <c r="BT7234" s="2"/>
      <c r="BU7234" s="2"/>
      <c r="BV7234" s="2"/>
      <c r="BW7234" s="2"/>
      <c r="BX7234" s="2"/>
      <c r="BY7234" s="2"/>
    </row>
    <row r="7235" spans="38:77" s="11" customFormat="1" x14ac:dyDescent="0.3">
      <c r="AL7235" s="2"/>
      <c r="AM7235" s="2"/>
      <c r="AN7235" s="2"/>
      <c r="AO7235" s="2"/>
      <c r="AP7235" s="2"/>
      <c r="AQ7235" s="2"/>
      <c r="AR7235" s="2"/>
      <c r="AS7235" s="2"/>
      <c r="AT7235" s="2"/>
      <c r="AU7235" s="2"/>
      <c r="AV7235" s="2"/>
      <c r="AW7235" s="2"/>
      <c r="AX7235" s="2"/>
      <c r="AY7235" s="2"/>
      <c r="AZ7235" s="2"/>
      <c r="BA7235" s="2"/>
      <c r="BB7235" s="2"/>
      <c r="BC7235" s="2"/>
      <c r="BD7235" s="2"/>
      <c r="BE7235" s="2"/>
      <c r="BF7235" s="2"/>
      <c r="BG7235" s="2"/>
      <c r="BH7235" s="2"/>
      <c r="BI7235" s="2"/>
      <c r="BJ7235" s="2"/>
      <c r="BK7235" s="2"/>
      <c r="BL7235" s="2"/>
      <c r="BM7235" s="2"/>
      <c r="BN7235" s="2"/>
      <c r="BO7235" s="2"/>
      <c r="BP7235" s="2"/>
      <c r="BQ7235" s="2"/>
      <c r="BR7235" s="2"/>
      <c r="BS7235" s="2"/>
      <c r="BT7235" s="2"/>
      <c r="BU7235" s="2"/>
      <c r="BV7235" s="2"/>
      <c r="BW7235" s="2"/>
      <c r="BX7235" s="2"/>
      <c r="BY7235" s="2"/>
    </row>
    <row r="7236" spans="38:77" s="11" customFormat="1" x14ac:dyDescent="0.3">
      <c r="AL7236" s="2"/>
      <c r="AM7236" s="2"/>
      <c r="AN7236" s="2"/>
      <c r="AO7236" s="2"/>
      <c r="AP7236" s="2"/>
      <c r="AQ7236" s="2"/>
      <c r="AR7236" s="2"/>
      <c r="AS7236" s="2"/>
      <c r="AT7236" s="2"/>
      <c r="AU7236" s="2"/>
      <c r="AV7236" s="2"/>
      <c r="AW7236" s="2"/>
      <c r="AX7236" s="2"/>
      <c r="AY7236" s="2"/>
      <c r="AZ7236" s="2"/>
      <c r="BA7236" s="2"/>
      <c r="BB7236" s="2"/>
      <c r="BC7236" s="2"/>
      <c r="BD7236" s="2"/>
      <c r="BE7236" s="2"/>
      <c r="BF7236" s="2"/>
      <c r="BG7236" s="2"/>
      <c r="BH7236" s="2"/>
      <c r="BI7236" s="2"/>
      <c r="BJ7236" s="2"/>
      <c r="BK7236" s="2"/>
      <c r="BL7236" s="2"/>
      <c r="BM7236" s="2"/>
      <c r="BN7236" s="2"/>
      <c r="BO7236" s="2"/>
      <c r="BP7236" s="2"/>
      <c r="BQ7236" s="2"/>
      <c r="BR7236" s="2"/>
      <c r="BS7236" s="2"/>
      <c r="BT7236" s="2"/>
      <c r="BU7236" s="2"/>
      <c r="BV7236" s="2"/>
      <c r="BW7236" s="2"/>
      <c r="BX7236" s="2"/>
      <c r="BY7236" s="2"/>
    </row>
    <row r="7237" spans="38:77" s="11" customFormat="1" x14ac:dyDescent="0.3">
      <c r="AL7237" s="2"/>
      <c r="AM7237" s="2"/>
      <c r="AN7237" s="2"/>
      <c r="AO7237" s="2"/>
      <c r="AP7237" s="2"/>
      <c r="AQ7237" s="2"/>
      <c r="AR7237" s="2"/>
      <c r="AS7237" s="2"/>
      <c r="AT7237" s="2"/>
      <c r="AU7237" s="2"/>
      <c r="AV7237" s="2"/>
      <c r="AW7237" s="2"/>
      <c r="AX7237" s="2"/>
      <c r="AY7237" s="2"/>
      <c r="AZ7237" s="2"/>
      <c r="BA7237" s="2"/>
      <c r="BB7237" s="2"/>
      <c r="BC7237" s="2"/>
      <c r="BD7237" s="2"/>
      <c r="BE7237" s="2"/>
      <c r="BF7237" s="2"/>
      <c r="BG7237" s="2"/>
      <c r="BH7237" s="2"/>
      <c r="BI7237" s="2"/>
      <c r="BJ7237" s="2"/>
      <c r="BK7237" s="2"/>
      <c r="BL7237" s="2"/>
      <c r="BM7237" s="2"/>
      <c r="BN7237" s="2"/>
      <c r="BO7237" s="2"/>
      <c r="BP7237" s="2"/>
      <c r="BQ7237" s="2"/>
      <c r="BR7237" s="2"/>
      <c r="BS7237" s="2"/>
      <c r="BT7237" s="2"/>
      <c r="BU7237" s="2"/>
      <c r="BV7237" s="2"/>
      <c r="BW7237" s="2"/>
      <c r="BX7237" s="2"/>
      <c r="BY7237" s="2"/>
    </row>
    <row r="7238" spans="38:77" s="11" customFormat="1" x14ac:dyDescent="0.3">
      <c r="AL7238" s="2"/>
      <c r="AM7238" s="2"/>
      <c r="AN7238" s="2"/>
      <c r="AO7238" s="2"/>
      <c r="AP7238" s="2"/>
      <c r="AQ7238" s="2"/>
      <c r="AR7238" s="2"/>
      <c r="AS7238" s="2"/>
      <c r="AT7238" s="2"/>
      <c r="AU7238" s="2"/>
      <c r="AV7238" s="2"/>
      <c r="AW7238" s="2"/>
      <c r="AX7238" s="2"/>
      <c r="AY7238" s="2"/>
      <c r="AZ7238" s="2"/>
      <c r="BA7238" s="2"/>
      <c r="BB7238" s="2"/>
      <c r="BC7238" s="2"/>
      <c r="BD7238" s="2"/>
      <c r="BE7238" s="2"/>
      <c r="BF7238" s="2"/>
      <c r="BG7238" s="2"/>
      <c r="BH7238" s="2"/>
      <c r="BI7238" s="2"/>
      <c r="BJ7238" s="2"/>
      <c r="BK7238" s="2"/>
      <c r="BL7238" s="2"/>
      <c r="BM7238" s="2"/>
      <c r="BN7238" s="2"/>
      <c r="BO7238" s="2"/>
      <c r="BP7238" s="2"/>
      <c r="BQ7238" s="2"/>
      <c r="BR7238" s="2"/>
      <c r="BS7238" s="2"/>
      <c r="BT7238" s="2"/>
      <c r="BU7238" s="2"/>
      <c r="BV7238" s="2"/>
      <c r="BW7238" s="2"/>
      <c r="BX7238" s="2"/>
      <c r="BY7238" s="2"/>
    </row>
    <row r="7239" spans="38:77" s="11" customFormat="1" x14ac:dyDescent="0.3">
      <c r="AL7239" s="2"/>
      <c r="AM7239" s="2"/>
      <c r="AN7239" s="2"/>
      <c r="AO7239" s="2"/>
      <c r="AP7239" s="2"/>
      <c r="AQ7239" s="2"/>
      <c r="AR7239" s="2"/>
      <c r="AS7239" s="2"/>
      <c r="AT7239" s="2"/>
      <c r="AU7239" s="2"/>
      <c r="AV7239" s="2"/>
      <c r="AW7239" s="2"/>
      <c r="AX7239" s="2"/>
      <c r="AY7239" s="2"/>
      <c r="AZ7239" s="2"/>
      <c r="BA7239" s="2"/>
      <c r="BB7239" s="2"/>
      <c r="BC7239" s="2"/>
      <c r="BD7239" s="2"/>
      <c r="BE7239" s="2"/>
      <c r="BF7239" s="2"/>
      <c r="BG7239" s="2"/>
      <c r="BH7239" s="2"/>
      <c r="BI7239" s="2"/>
      <c r="BJ7239" s="2"/>
      <c r="BK7239" s="2"/>
      <c r="BL7239" s="2"/>
      <c r="BM7239" s="2"/>
      <c r="BN7239" s="2"/>
      <c r="BO7239" s="2"/>
      <c r="BP7239" s="2"/>
      <c r="BQ7239" s="2"/>
      <c r="BR7239" s="2"/>
      <c r="BS7239" s="2"/>
      <c r="BT7239" s="2"/>
      <c r="BU7239" s="2"/>
      <c r="BV7239" s="2"/>
      <c r="BW7239" s="2"/>
      <c r="BX7239" s="2"/>
      <c r="BY7239" s="2"/>
    </row>
    <row r="7240" spans="38:77" s="11" customFormat="1" x14ac:dyDescent="0.3">
      <c r="AL7240" s="2"/>
      <c r="AM7240" s="2"/>
      <c r="AN7240" s="2"/>
      <c r="AO7240" s="2"/>
      <c r="AP7240" s="2"/>
      <c r="AQ7240" s="2"/>
      <c r="AR7240" s="2"/>
      <c r="AS7240" s="2"/>
      <c r="AT7240" s="2"/>
      <c r="AU7240" s="2"/>
      <c r="AV7240" s="2"/>
      <c r="AW7240" s="2"/>
      <c r="AX7240" s="2"/>
      <c r="AY7240" s="2"/>
      <c r="AZ7240" s="2"/>
      <c r="BA7240" s="2"/>
      <c r="BB7240" s="2"/>
      <c r="BC7240" s="2"/>
      <c r="BD7240" s="2"/>
      <c r="BE7240" s="2"/>
      <c r="BF7240" s="2"/>
      <c r="BG7240" s="2"/>
      <c r="BH7240" s="2"/>
      <c r="BI7240" s="2"/>
      <c r="BJ7240" s="2"/>
      <c r="BK7240" s="2"/>
      <c r="BL7240" s="2"/>
      <c r="BM7240" s="2"/>
      <c r="BN7240" s="2"/>
      <c r="BO7240" s="2"/>
      <c r="BP7240" s="2"/>
      <c r="BQ7240" s="2"/>
      <c r="BR7240" s="2"/>
      <c r="BS7240" s="2"/>
      <c r="BT7240" s="2"/>
      <c r="BU7240" s="2"/>
      <c r="BV7240" s="2"/>
      <c r="BW7240" s="2"/>
      <c r="BX7240" s="2"/>
      <c r="BY7240" s="2"/>
    </row>
    <row r="7241" spans="38:77" s="11" customFormat="1" x14ac:dyDescent="0.3">
      <c r="AL7241" s="2"/>
      <c r="AM7241" s="2"/>
      <c r="AN7241" s="2"/>
      <c r="AO7241" s="2"/>
      <c r="AP7241" s="2"/>
      <c r="AQ7241" s="2"/>
      <c r="AR7241" s="2"/>
      <c r="AS7241" s="2"/>
      <c r="AT7241" s="2"/>
      <c r="AU7241" s="2"/>
      <c r="AV7241" s="2"/>
      <c r="AW7241" s="2"/>
      <c r="AX7241" s="2"/>
      <c r="AY7241" s="2"/>
      <c r="AZ7241" s="2"/>
      <c r="BA7241" s="2"/>
      <c r="BB7241" s="2"/>
      <c r="BC7241" s="2"/>
      <c r="BD7241" s="2"/>
      <c r="BE7241" s="2"/>
      <c r="BF7241" s="2"/>
      <c r="BG7241" s="2"/>
      <c r="BH7241" s="2"/>
      <c r="BI7241" s="2"/>
      <c r="BJ7241" s="2"/>
      <c r="BK7241" s="2"/>
      <c r="BL7241" s="2"/>
      <c r="BM7241" s="2"/>
      <c r="BN7241" s="2"/>
      <c r="BO7241" s="2"/>
      <c r="BP7241" s="2"/>
      <c r="BQ7241" s="2"/>
      <c r="BR7241" s="2"/>
      <c r="BS7241" s="2"/>
      <c r="BT7241" s="2"/>
      <c r="BU7241" s="2"/>
      <c r="BV7241" s="2"/>
      <c r="BW7241" s="2"/>
      <c r="BX7241" s="2"/>
      <c r="BY7241" s="2"/>
    </row>
    <row r="7242" spans="38:77" s="11" customFormat="1" x14ac:dyDescent="0.3">
      <c r="AL7242" s="2"/>
      <c r="AM7242" s="2"/>
      <c r="AN7242" s="2"/>
      <c r="AO7242" s="2"/>
      <c r="AP7242" s="2"/>
      <c r="AQ7242" s="2"/>
      <c r="AR7242" s="2"/>
      <c r="AS7242" s="2"/>
      <c r="AT7242" s="2"/>
      <c r="AU7242" s="2"/>
      <c r="AV7242" s="2"/>
      <c r="AW7242" s="2"/>
      <c r="AX7242" s="2"/>
      <c r="AY7242" s="2"/>
      <c r="AZ7242" s="2"/>
      <c r="BA7242" s="2"/>
      <c r="BB7242" s="2"/>
      <c r="BC7242" s="2"/>
      <c r="BD7242" s="2"/>
      <c r="BE7242" s="2"/>
      <c r="BF7242" s="2"/>
      <c r="BG7242" s="2"/>
      <c r="BH7242" s="2"/>
      <c r="BI7242" s="2"/>
      <c r="BJ7242" s="2"/>
      <c r="BK7242" s="2"/>
      <c r="BL7242" s="2"/>
      <c r="BM7242" s="2"/>
      <c r="BN7242" s="2"/>
      <c r="BO7242" s="2"/>
      <c r="BP7242" s="2"/>
      <c r="BQ7242" s="2"/>
      <c r="BR7242" s="2"/>
      <c r="BS7242" s="2"/>
      <c r="BT7242" s="2"/>
      <c r="BU7242" s="2"/>
      <c r="BV7242" s="2"/>
      <c r="BW7242" s="2"/>
      <c r="BX7242" s="2"/>
      <c r="BY7242" s="2"/>
    </row>
    <row r="7243" spans="38:77" s="11" customFormat="1" x14ac:dyDescent="0.3">
      <c r="AL7243" s="2"/>
      <c r="AM7243" s="2"/>
      <c r="AN7243" s="2"/>
      <c r="AO7243" s="2"/>
      <c r="AP7243" s="2"/>
      <c r="AQ7243" s="2"/>
      <c r="AR7243" s="2"/>
      <c r="AS7243" s="2"/>
      <c r="AT7243" s="2"/>
      <c r="AU7243" s="2"/>
      <c r="AV7243" s="2"/>
      <c r="AW7243" s="2"/>
      <c r="AX7243" s="2"/>
      <c r="AY7243" s="2"/>
      <c r="AZ7243" s="2"/>
      <c r="BA7243" s="2"/>
      <c r="BB7243" s="2"/>
      <c r="BC7243" s="2"/>
      <c r="BD7243" s="2"/>
      <c r="BE7243" s="2"/>
      <c r="BF7243" s="2"/>
      <c r="BG7243" s="2"/>
      <c r="BH7243" s="2"/>
      <c r="BI7243" s="2"/>
      <c r="BJ7243" s="2"/>
      <c r="BK7243" s="2"/>
      <c r="BL7243" s="2"/>
      <c r="BM7243" s="2"/>
      <c r="BN7243" s="2"/>
      <c r="BO7243" s="2"/>
      <c r="BP7243" s="2"/>
      <c r="BQ7243" s="2"/>
      <c r="BR7243" s="2"/>
      <c r="BS7243" s="2"/>
      <c r="BT7243" s="2"/>
      <c r="BU7243" s="2"/>
      <c r="BV7243" s="2"/>
      <c r="BW7243" s="2"/>
      <c r="BX7243" s="2"/>
      <c r="BY7243" s="2"/>
    </row>
    <row r="7244" spans="38:77" s="11" customFormat="1" x14ac:dyDescent="0.3">
      <c r="AL7244" s="2"/>
      <c r="AM7244" s="2"/>
      <c r="AN7244" s="2"/>
      <c r="AO7244" s="2"/>
      <c r="AP7244" s="2"/>
      <c r="AQ7244" s="2"/>
      <c r="AR7244" s="2"/>
      <c r="AS7244" s="2"/>
      <c r="AT7244" s="2"/>
      <c r="AU7244" s="2"/>
      <c r="AV7244" s="2"/>
      <c r="AW7244" s="2"/>
      <c r="AX7244" s="2"/>
      <c r="AY7244" s="2"/>
      <c r="AZ7244" s="2"/>
      <c r="BA7244" s="2"/>
      <c r="BB7244" s="2"/>
      <c r="BC7244" s="2"/>
      <c r="BD7244" s="2"/>
      <c r="BE7244" s="2"/>
      <c r="BF7244" s="2"/>
      <c r="BG7244" s="2"/>
      <c r="BH7244" s="2"/>
      <c r="BI7244" s="2"/>
      <c r="BJ7244" s="2"/>
      <c r="BK7244" s="2"/>
      <c r="BL7244" s="2"/>
      <c r="BM7244" s="2"/>
      <c r="BN7244" s="2"/>
      <c r="BO7244" s="2"/>
      <c r="BP7244" s="2"/>
      <c r="BQ7244" s="2"/>
      <c r="BR7244" s="2"/>
      <c r="BS7244" s="2"/>
      <c r="BT7244" s="2"/>
      <c r="BU7244" s="2"/>
      <c r="BV7244" s="2"/>
      <c r="BW7244" s="2"/>
      <c r="BX7244" s="2"/>
      <c r="BY7244" s="2"/>
    </row>
    <row r="7245" spans="38:77" s="11" customFormat="1" x14ac:dyDescent="0.3">
      <c r="AL7245" s="2"/>
      <c r="AM7245" s="2"/>
      <c r="AN7245" s="2"/>
      <c r="AO7245" s="2"/>
      <c r="AP7245" s="2"/>
      <c r="AQ7245" s="2"/>
      <c r="AR7245" s="2"/>
      <c r="AS7245" s="2"/>
      <c r="AT7245" s="2"/>
      <c r="AU7245" s="2"/>
      <c r="AV7245" s="2"/>
      <c r="AW7245" s="2"/>
      <c r="AX7245" s="2"/>
      <c r="AY7245" s="2"/>
      <c r="AZ7245" s="2"/>
      <c r="BA7245" s="2"/>
      <c r="BB7245" s="2"/>
      <c r="BC7245" s="2"/>
      <c r="BD7245" s="2"/>
      <c r="BE7245" s="2"/>
      <c r="BF7245" s="2"/>
      <c r="BG7245" s="2"/>
      <c r="BH7245" s="2"/>
      <c r="BI7245" s="2"/>
      <c r="BJ7245" s="2"/>
      <c r="BK7245" s="2"/>
      <c r="BL7245" s="2"/>
      <c r="BM7245" s="2"/>
      <c r="BN7245" s="2"/>
      <c r="BO7245" s="2"/>
      <c r="BP7245" s="2"/>
      <c r="BQ7245" s="2"/>
      <c r="BR7245" s="2"/>
      <c r="BS7245" s="2"/>
      <c r="BT7245" s="2"/>
      <c r="BU7245" s="2"/>
      <c r="BV7245" s="2"/>
      <c r="BW7245" s="2"/>
      <c r="BX7245" s="2"/>
      <c r="BY7245" s="2"/>
    </row>
    <row r="7246" spans="38:77" s="11" customFormat="1" x14ac:dyDescent="0.3">
      <c r="AL7246" s="2"/>
      <c r="AM7246" s="2"/>
      <c r="AN7246" s="2"/>
      <c r="AO7246" s="2"/>
      <c r="AP7246" s="2"/>
      <c r="AQ7246" s="2"/>
      <c r="AR7246" s="2"/>
      <c r="AS7246" s="2"/>
      <c r="AT7246" s="2"/>
      <c r="AU7246" s="2"/>
      <c r="AV7246" s="2"/>
      <c r="AW7246" s="2"/>
      <c r="AX7246" s="2"/>
      <c r="AY7246" s="2"/>
      <c r="AZ7246" s="2"/>
      <c r="BA7246" s="2"/>
      <c r="BB7246" s="2"/>
      <c r="BC7246" s="2"/>
      <c r="BD7246" s="2"/>
      <c r="BE7246" s="2"/>
      <c r="BF7246" s="2"/>
      <c r="BG7246" s="2"/>
      <c r="BH7246" s="2"/>
      <c r="BI7246" s="2"/>
      <c r="BJ7246" s="2"/>
      <c r="BK7246" s="2"/>
      <c r="BL7246" s="2"/>
      <c r="BM7246" s="2"/>
      <c r="BN7246" s="2"/>
      <c r="BO7246" s="2"/>
      <c r="BP7246" s="2"/>
      <c r="BQ7246" s="2"/>
      <c r="BR7246" s="2"/>
      <c r="BS7246" s="2"/>
      <c r="BT7246" s="2"/>
      <c r="BU7246" s="2"/>
      <c r="BV7246" s="2"/>
      <c r="BW7246" s="2"/>
      <c r="BX7246" s="2"/>
      <c r="BY7246" s="2"/>
    </row>
    <row r="7247" spans="38:77" s="11" customFormat="1" x14ac:dyDescent="0.3">
      <c r="AL7247" s="2"/>
      <c r="AM7247" s="2"/>
      <c r="AN7247" s="2"/>
      <c r="AO7247" s="2"/>
      <c r="AP7247" s="2"/>
      <c r="AQ7247" s="2"/>
      <c r="AR7247" s="2"/>
      <c r="AS7247" s="2"/>
      <c r="AT7247" s="2"/>
      <c r="AU7247" s="2"/>
      <c r="AV7247" s="2"/>
      <c r="AW7247" s="2"/>
      <c r="AX7247" s="2"/>
      <c r="AY7247" s="2"/>
      <c r="AZ7247" s="2"/>
      <c r="BA7247" s="2"/>
      <c r="BB7247" s="2"/>
      <c r="BC7247" s="2"/>
      <c r="BD7247" s="2"/>
      <c r="BE7247" s="2"/>
      <c r="BF7247" s="2"/>
      <c r="BG7247" s="2"/>
      <c r="BH7247" s="2"/>
      <c r="BI7247" s="2"/>
      <c r="BJ7247" s="2"/>
      <c r="BK7247" s="2"/>
      <c r="BL7247" s="2"/>
      <c r="BM7247" s="2"/>
      <c r="BN7247" s="2"/>
      <c r="BO7247" s="2"/>
      <c r="BP7247" s="2"/>
      <c r="BQ7247" s="2"/>
      <c r="BR7247" s="2"/>
      <c r="BS7247" s="2"/>
      <c r="BT7247" s="2"/>
      <c r="BU7247" s="2"/>
      <c r="BV7247" s="2"/>
      <c r="BW7247" s="2"/>
      <c r="BX7247" s="2"/>
      <c r="BY7247" s="2"/>
    </row>
    <row r="7248" spans="38:77" s="11" customFormat="1" x14ac:dyDescent="0.3">
      <c r="AL7248" s="2"/>
      <c r="AM7248" s="2"/>
      <c r="AN7248" s="2"/>
      <c r="AO7248" s="2"/>
      <c r="AP7248" s="2"/>
      <c r="AQ7248" s="2"/>
      <c r="AR7248" s="2"/>
      <c r="AS7248" s="2"/>
      <c r="AT7248" s="2"/>
      <c r="AU7248" s="2"/>
      <c r="AV7248" s="2"/>
      <c r="AW7248" s="2"/>
      <c r="AX7248" s="2"/>
      <c r="AY7248" s="2"/>
      <c r="AZ7248" s="2"/>
      <c r="BA7248" s="2"/>
      <c r="BB7248" s="2"/>
      <c r="BC7248" s="2"/>
      <c r="BD7248" s="2"/>
      <c r="BE7248" s="2"/>
      <c r="BF7248" s="2"/>
      <c r="BG7248" s="2"/>
      <c r="BH7248" s="2"/>
      <c r="BI7248" s="2"/>
      <c r="BJ7248" s="2"/>
      <c r="BK7248" s="2"/>
      <c r="BL7248" s="2"/>
      <c r="BM7248" s="2"/>
      <c r="BN7248" s="2"/>
      <c r="BO7248" s="2"/>
      <c r="BP7248" s="2"/>
      <c r="BQ7248" s="2"/>
      <c r="BR7248" s="2"/>
      <c r="BS7248" s="2"/>
      <c r="BT7248" s="2"/>
      <c r="BU7248" s="2"/>
      <c r="BV7248" s="2"/>
      <c r="BW7248" s="2"/>
      <c r="BX7248" s="2"/>
      <c r="BY7248" s="2"/>
    </row>
    <row r="7249" spans="38:77" s="11" customFormat="1" x14ac:dyDescent="0.3">
      <c r="AL7249" s="2"/>
      <c r="AM7249" s="2"/>
      <c r="AN7249" s="2"/>
      <c r="AO7249" s="2"/>
      <c r="AP7249" s="2"/>
      <c r="AQ7249" s="2"/>
      <c r="AR7249" s="2"/>
      <c r="AS7249" s="2"/>
      <c r="AT7249" s="2"/>
      <c r="AU7249" s="2"/>
      <c r="AV7249" s="2"/>
      <c r="AW7249" s="2"/>
      <c r="AX7249" s="2"/>
      <c r="AY7249" s="2"/>
      <c r="AZ7249" s="2"/>
      <c r="BA7249" s="2"/>
      <c r="BB7249" s="2"/>
      <c r="BC7249" s="2"/>
      <c r="BD7249" s="2"/>
      <c r="BE7249" s="2"/>
      <c r="BF7249" s="2"/>
      <c r="BG7249" s="2"/>
      <c r="BH7249" s="2"/>
      <c r="BI7249" s="2"/>
      <c r="BJ7249" s="2"/>
      <c r="BK7249" s="2"/>
      <c r="BL7249" s="2"/>
      <c r="BM7249" s="2"/>
      <c r="BN7249" s="2"/>
      <c r="BO7249" s="2"/>
      <c r="BP7249" s="2"/>
      <c r="BQ7249" s="2"/>
      <c r="BR7249" s="2"/>
      <c r="BS7249" s="2"/>
      <c r="BT7249" s="2"/>
      <c r="BU7249" s="2"/>
      <c r="BV7249" s="2"/>
      <c r="BW7249" s="2"/>
      <c r="BX7249" s="2"/>
      <c r="BY7249" s="2"/>
    </row>
    <row r="7250" spans="38:77" s="11" customFormat="1" x14ac:dyDescent="0.3">
      <c r="AL7250" s="2"/>
      <c r="AM7250" s="2"/>
      <c r="AN7250" s="2"/>
      <c r="AO7250" s="2"/>
      <c r="AP7250" s="2"/>
      <c r="AQ7250" s="2"/>
      <c r="AR7250" s="2"/>
      <c r="AS7250" s="2"/>
      <c r="AT7250" s="2"/>
      <c r="AU7250" s="2"/>
      <c r="AV7250" s="2"/>
      <c r="AW7250" s="2"/>
      <c r="AX7250" s="2"/>
      <c r="AY7250" s="2"/>
      <c r="AZ7250" s="2"/>
      <c r="BA7250" s="2"/>
      <c r="BB7250" s="2"/>
      <c r="BC7250" s="2"/>
      <c r="BD7250" s="2"/>
      <c r="BE7250" s="2"/>
      <c r="BF7250" s="2"/>
      <c r="BG7250" s="2"/>
      <c r="BH7250" s="2"/>
      <c r="BI7250" s="2"/>
      <c r="BJ7250" s="2"/>
      <c r="BK7250" s="2"/>
      <c r="BL7250" s="2"/>
      <c r="BM7250" s="2"/>
      <c r="BN7250" s="2"/>
      <c r="BO7250" s="2"/>
      <c r="BP7250" s="2"/>
      <c r="BQ7250" s="2"/>
      <c r="BR7250" s="2"/>
      <c r="BS7250" s="2"/>
      <c r="BT7250" s="2"/>
      <c r="BU7250" s="2"/>
      <c r="BV7250" s="2"/>
      <c r="BW7250" s="2"/>
      <c r="BX7250" s="2"/>
      <c r="BY7250" s="2"/>
    </row>
    <row r="7251" spans="38:77" s="11" customFormat="1" x14ac:dyDescent="0.3">
      <c r="AL7251" s="2"/>
      <c r="AM7251" s="2"/>
      <c r="AN7251" s="2"/>
      <c r="AO7251" s="2"/>
      <c r="AP7251" s="2"/>
      <c r="AQ7251" s="2"/>
      <c r="AR7251" s="2"/>
      <c r="AS7251" s="2"/>
      <c r="AT7251" s="2"/>
      <c r="AU7251" s="2"/>
      <c r="AV7251" s="2"/>
      <c r="AW7251" s="2"/>
      <c r="AX7251" s="2"/>
      <c r="AY7251" s="2"/>
      <c r="AZ7251" s="2"/>
      <c r="BA7251" s="2"/>
      <c r="BB7251" s="2"/>
      <c r="BC7251" s="2"/>
      <c r="BD7251" s="2"/>
      <c r="BE7251" s="2"/>
      <c r="BF7251" s="2"/>
      <c r="BG7251" s="2"/>
      <c r="BH7251" s="2"/>
      <c r="BI7251" s="2"/>
      <c r="BJ7251" s="2"/>
      <c r="BK7251" s="2"/>
      <c r="BL7251" s="2"/>
      <c r="BM7251" s="2"/>
      <c r="BN7251" s="2"/>
      <c r="BO7251" s="2"/>
      <c r="BP7251" s="2"/>
      <c r="BQ7251" s="2"/>
      <c r="BR7251" s="2"/>
      <c r="BS7251" s="2"/>
      <c r="BT7251" s="2"/>
      <c r="BU7251" s="2"/>
      <c r="BV7251" s="2"/>
      <c r="BW7251" s="2"/>
      <c r="BX7251" s="2"/>
      <c r="BY7251" s="2"/>
    </row>
    <row r="7252" spans="38:77" s="11" customFormat="1" x14ac:dyDescent="0.3">
      <c r="AL7252" s="2"/>
      <c r="AM7252" s="2"/>
      <c r="AN7252" s="2"/>
      <c r="AO7252" s="2"/>
      <c r="AP7252" s="2"/>
      <c r="AQ7252" s="2"/>
      <c r="AR7252" s="2"/>
      <c r="AS7252" s="2"/>
      <c r="AT7252" s="2"/>
      <c r="AU7252" s="2"/>
      <c r="AV7252" s="2"/>
      <c r="AW7252" s="2"/>
      <c r="AX7252" s="2"/>
      <c r="AY7252" s="2"/>
      <c r="AZ7252" s="2"/>
      <c r="BA7252" s="2"/>
      <c r="BB7252" s="2"/>
      <c r="BC7252" s="2"/>
      <c r="BD7252" s="2"/>
      <c r="BE7252" s="2"/>
      <c r="BF7252" s="2"/>
      <c r="BG7252" s="2"/>
      <c r="BH7252" s="2"/>
      <c r="BI7252" s="2"/>
      <c r="BJ7252" s="2"/>
      <c r="BK7252" s="2"/>
      <c r="BL7252" s="2"/>
      <c r="BM7252" s="2"/>
      <c r="BN7252" s="2"/>
      <c r="BO7252" s="2"/>
      <c r="BP7252" s="2"/>
      <c r="BQ7252" s="2"/>
      <c r="BR7252" s="2"/>
      <c r="BS7252" s="2"/>
      <c r="BT7252" s="2"/>
      <c r="BU7252" s="2"/>
      <c r="BV7252" s="2"/>
      <c r="BW7252" s="2"/>
      <c r="BX7252" s="2"/>
      <c r="BY7252" s="2"/>
    </row>
    <row r="7253" spans="38:77" s="11" customFormat="1" x14ac:dyDescent="0.3">
      <c r="AL7253" s="2"/>
      <c r="AM7253" s="2"/>
      <c r="AN7253" s="2"/>
      <c r="AO7253" s="2"/>
      <c r="AP7253" s="2"/>
      <c r="AQ7253" s="2"/>
      <c r="AR7253" s="2"/>
      <c r="AS7253" s="2"/>
      <c r="AT7253" s="2"/>
      <c r="AU7253" s="2"/>
      <c r="AV7253" s="2"/>
      <c r="AW7253" s="2"/>
      <c r="AX7253" s="2"/>
      <c r="AY7253" s="2"/>
      <c r="AZ7253" s="2"/>
      <c r="BA7253" s="2"/>
      <c r="BB7253" s="2"/>
      <c r="BC7253" s="2"/>
      <c r="BD7253" s="2"/>
      <c r="BE7253" s="2"/>
      <c r="BF7253" s="2"/>
      <c r="BG7253" s="2"/>
      <c r="BH7253" s="2"/>
      <c r="BI7253" s="2"/>
      <c r="BJ7253" s="2"/>
      <c r="BK7253" s="2"/>
      <c r="BL7253" s="2"/>
      <c r="BM7253" s="2"/>
      <c r="BN7253" s="2"/>
      <c r="BO7253" s="2"/>
      <c r="BP7253" s="2"/>
      <c r="BQ7253" s="2"/>
      <c r="BR7253" s="2"/>
      <c r="BS7253" s="2"/>
      <c r="BT7253" s="2"/>
      <c r="BU7253" s="2"/>
      <c r="BV7253" s="2"/>
      <c r="BW7253" s="2"/>
      <c r="BX7253" s="2"/>
      <c r="BY7253" s="2"/>
    </row>
    <row r="7254" spans="38:77" s="11" customFormat="1" x14ac:dyDescent="0.3">
      <c r="AL7254" s="2"/>
      <c r="AM7254" s="2"/>
      <c r="AN7254" s="2"/>
      <c r="AO7254" s="2"/>
      <c r="AP7254" s="2"/>
      <c r="AQ7254" s="2"/>
      <c r="AR7254" s="2"/>
      <c r="AS7254" s="2"/>
      <c r="AT7254" s="2"/>
      <c r="AU7254" s="2"/>
      <c r="AV7254" s="2"/>
      <c r="AW7254" s="2"/>
      <c r="AX7254" s="2"/>
      <c r="AY7254" s="2"/>
      <c r="AZ7254" s="2"/>
      <c r="BA7254" s="2"/>
      <c r="BB7254" s="2"/>
      <c r="BC7254" s="2"/>
      <c r="BD7254" s="2"/>
      <c r="BE7254" s="2"/>
      <c r="BF7254" s="2"/>
      <c r="BG7254" s="2"/>
      <c r="BH7254" s="2"/>
      <c r="BI7254" s="2"/>
      <c r="BJ7254" s="2"/>
      <c r="BK7254" s="2"/>
      <c r="BL7254" s="2"/>
      <c r="BM7254" s="2"/>
      <c r="BN7254" s="2"/>
      <c r="BO7254" s="2"/>
      <c r="BP7254" s="2"/>
      <c r="BQ7254" s="2"/>
      <c r="BR7254" s="2"/>
      <c r="BS7254" s="2"/>
      <c r="BT7254" s="2"/>
      <c r="BU7254" s="2"/>
      <c r="BV7254" s="2"/>
      <c r="BW7254" s="2"/>
      <c r="BX7254" s="2"/>
      <c r="BY7254" s="2"/>
    </row>
    <row r="7255" spans="38:77" s="11" customFormat="1" x14ac:dyDescent="0.3">
      <c r="AL7255" s="2"/>
      <c r="AM7255" s="2"/>
      <c r="AN7255" s="2"/>
      <c r="AO7255" s="2"/>
      <c r="AP7255" s="2"/>
      <c r="AQ7255" s="2"/>
      <c r="AR7255" s="2"/>
      <c r="AS7255" s="2"/>
      <c r="AT7255" s="2"/>
      <c r="AU7255" s="2"/>
      <c r="AV7255" s="2"/>
      <c r="AW7255" s="2"/>
      <c r="AX7255" s="2"/>
      <c r="AY7255" s="2"/>
      <c r="AZ7255" s="2"/>
      <c r="BA7255" s="2"/>
      <c r="BB7255" s="2"/>
      <c r="BC7255" s="2"/>
      <c r="BD7255" s="2"/>
      <c r="BE7255" s="2"/>
      <c r="BF7255" s="2"/>
      <c r="BG7255" s="2"/>
      <c r="BH7255" s="2"/>
      <c r="BI7255" s="2"/>
      <c r="BJ7255" s="2"/>
      <c r="BK7255" s="2"/>
      <c r="BL7255" s="2"/>
      <c r="BM7255" s="2"/>
      <c r="BN7255" s="2"/>
      <c r="BO7255" s="2"/>
      <c r="BP7255" s="2"/>
      <c r="BQ7255" s="2"/>
      <c r="BR7255" s="2"/>
      <c r="BS7255" s="2"/>
      <c r="BT7255" s="2"/>
      <c r="BU7255" s="2"/>
      <c r="BV7255" s="2"/>
      <c r="BW7255" s="2"/>
      <c r="BX7255" s="2"/>
      <c r="BY7255" s="2"/>
    </row>
    <row r="7256" spans="38:77" s="11" customFormat="1" x14ac:dyDescent="0.3">
      <c r="AL7256" s="2"/>
      <c r="AM7256" s="2"/>
      <c r="AN7256" s="2"/>
      <c r="AO7256" s="2"/>
      <c r="AP7256" s="2"/>
      <c r="AQ7256" s="2"/>
      <c r="AR7256" s="2"/>
      <c r="AS7256" s="2"/>
      <c r="AT7256" s="2"/>
      <c r="AU7256" s="2"/>
      <c r="AV7256" s="2"/>
      <c r="AW7256" s="2"/>
      <c r="AX7256" s="2"/>
      <c r="AY7256" s="2"/>
      <c r="AZ7256" s="2"/>
      <c r="BA7256" s="2"/>
      <c r="BB7256" s="2"/>
      <c r="BC7256" s="2"/>
      <c r="BD7256" s="2"/>
      <c r="BE7256" s="2"/>
      <c r="BF7256" s="2"/>
      <c r="BG7256" s="2"/>
      <c r="BH7256" s="2"/>
      <c r="BI7256" s="2"/>
      <c r="BJ7256" s="2"/>
      <c r="BK7256" s="2"/>
      <c r="BL7256" s="2"/>
      <c r="BM7256" s="2"/>
      <c r="BN7256" s="2"/>
      <c r="BO7256" s="2"/>
      <c r="BP7256" s="2"/>
      <c r="BQ7256" s="2"/>
      <c r="BR7256" s="2"/>
      <c r="BS7256" s="2"/>
      <c r="BT7256" s="2"/>
      <c r="BU7256" s="2"/>
      <c r="BV7256" s="2"/>
      <c r="BW7256" s="2"/>
      <c r="BX7256" s="2"/>
      <c r="BY7256" s="2"/>
    </row>
    <row r="7257" spans="38:77" s="11" customFormat="1" x14ac:dyDescent="0.3">
      <c r="AL7257" s="2"/>
      <c r="AM7257" s="2"/>
      <c r="AN7257" s="2"/>
      <c r="AO7257" s="2"/>
      <c r="AP7257" s="2"/>
      <c r="AQ7257" s="2"/>
      <c r="AR7257" s="2"/>
      <c r="AS7257" s="2"/>
      <c r="AT7257" s="2"/>
      <c r="AU7257" s="2"/>
      <c r="AV7257" s="2"/>
      <c r="AW7257" s="2"/>
      <c r="AX7257" s="2"/>
      <c r="AY7257" s="2"/>
      <c r="AZ7257" s="2"/>
      <c r="BA7257" s="2"/>
      <c r="BB7257" s="2"/>
      <c r="BC7257" s="2"/>
      <c r="BD7257" s="2"/>
      <c r="BE7257" s="2"/>
      <c r="BF7257" s="2"/>
      <c r="BG7257" s="2"/>
      <c r="BH7257" s="2"/>
      <c r="BI7257" s="2"/>
      <c r="BJ7257" s="2"/>
      <c r="BK7257" s="2"/>
      <c r="BL7257" s="2"/>
      <c r="BM7257" s="2"/>
      <c r="BN7257" s="2"/>
      <c r="BO7257" s="2"/>
      <c r="BP7257" s="2"/>
      <c r="BQ7257" s="2"/>
      <c r="BR7257" s="2"/>
      <c r="BS7257" s="2"/>
      <c r="BT7257" s="2"/>
      <c r="BU7257" s="2"/>
      <c r="BV7257" s="2"/>
      <c r="BW7257" s="2"/>
      <c r="BX7257" s="2"/>
      <c r="BY7257" s="2"/>
    </row>
    <row r="7258" spans="38:77" s="11" customFormat="1" x14ac:dyDescent="0.3">
      <c r="AL7258" s="2"/>
      <c r="AM7258" s="2"/>
      <c r="AN7258" s="2"/>
      <c r="AO7258" s="2"/>
      <c r="AP7258" s="2"/>
      <c r="AQ7258" s="2"/>
      <c r="AR7258" s="2"/>
      <c r="AS7258" s="2"/>
      <c r="AT7258" s="2"/>
      <c r="AU7258" s="2"/>
      <c r="AV7258" s="2"/>
      <c r="AW7258" s="2"/>
      <c r="AX7258" s="2"/>
      <c r="AY7258" s="2"/>
      <c r="AZ7258" s="2"/>
      <c r="BA7258" s="2"/>
      <c r="BB7258" s="2"/>
      <c r="BC7258" s="2"/>
      <c r="BD7258" s="2"/>
      <c r="BE7258" s="2"/>
      <c r="BF7258" s="2"/>
      <c r="BG7258" s="2"/>
      <c r="BH7258" s="2"/>
      <c r="BI7258" s="2"/>
      <c r="BJ7258" s="2"/>
      <c r="BK7258" s="2"/>
      <c r="BL7258" s="2"/>
      <c r="BM7258" s="2"/>
      <c r="BN7258" s="2"/>
      <c r="BO7258" s="2"/>
      <c r="BP7258" s="2"/>
      <c r="BQ7258" s="2"/>
      <c r="BR7258" s="2"/>
      <c r="BS7258" s="2"/>
      <c r="BT7258" s="2"/>
      <c r="BU7258" s="2"/>
      <c r="BV7258" s="2"/>
      <c r="BW7258" s="2"/>
      <c r="BX7258" s="2"/>
      <c r="BY7258" s="2"/>
    </row>
    <row r="7259" spans="38:77" s="11" customFormat="1" x14ac:dyDescent="0.3">
      <c r="AL7259" s="2"/>
      <c r="AM7259" s="2"/>
      <c r="AN7259" s="2"/>
      <c r="AO7259" s="2"/>
      <c r="AP7259" s="2"/>
      <c r="AQ7259" s="2"/>
      <c r="AR7259" s="2"/>
      <c r="AS7259" s="2"/>
      <c r="AT7259" s="2"/>
      <c r="AU7259" s="2"/>
      <c r="AV7259" s="2"/>
      <c r="AW7259" s="2"/>
      <c r="AX7259" s="2"/>
      <c r="AY7259" s="2"/>
      <c r="AZ7259" s="2"/>
      <c r="BA7259" s="2"/>
      <c r="BB7259" s="2"/>
      <c r="BC7259" s="2"/>
      <c r="BD7259" s="2"/>
      <c r="BE7259" s="2"/>
      <c r="BF7259" s="2"/>
      <c r="BG7259" s="2"/>
      <c r="BH7259" s="2"/>
      <c r="BI7259" s="2"/>
      <c r="BJ7259" s="2"/>
      <c r="BK7259" s="2"/>
      <c r="BL7259" s="2"/>
      <c r="BM7259" s="2"/>
      <c r="BN7259" s="2"/>
      <c r="BO7259" s="2"/>
      <c r="BP7259" s="2"/>
      <c r="BQ7259" s="2"/>
      <c r="BR7259" s="2"/>
      <c r="BS7259" s="2"/>
      <c r="BT7259" s="2"/>
      <c r="BU7259" s="2"/>
      <c r="BV7259" s="2"/>
      <c r="BW7259" s="2"/>
      <c r="BX7259" s="2"/>
      <c r="BY7259" s="2"/>
    </row>
    <row r="7260" spans="38:77" s="11" customFormat="1" x14ac:dyDescent="0.3">
      <c r="AL7260" s="2"/>
      <c r="AM7260" s="2"/>
      <c r="AN7260" s="2"/>
      <c r="AO7260" s="2"/>
      <c r="AP7260" s="2"/>
      <c r="AQ7260" s="2"/>
      <c r="AR7260" s="2"/>
      <c r="AS7260" s="2"/>
      <c r="AT7260" s="2"/>
      <c r="AU7260" s="2"/>
      <c r="AV7260" s="2"/>
      <c r="AW7260" s="2"/>
      <c r="AX7260" s="2"/>
      <c r="AY7260" s="2"/>
      <c r="AZ7260" s="2"/>
      <c r="BA7260" s="2"/>
      <c r="BB7260" s="2"/>
      <c r="BC7260" s="2"/>
      <c r="BD7260" s="2"/>
      <c r="BE7260" s="2"/>
      <c r="BF7260" s="2"/>
      <c r="BG7260" s="2"/>
      <c r="BH7260" s="2"/>
      <c r="BI7260" s="2"/>
      <c r="BJ7260" s="2"/>
      <c r="BK7260" s="2"/>
      <c r="BL7260" s="2"/>
      <c r="BM7260" s="2"/>
      <c r="BN7260" s="2"/>
      <c r="BO7260" s="2"/>
      <c r="BP7260" s="2"/>
      <c r="BQ7260" s="2"/>
      <c r="BR7260" s="2"/>
      <c r="BS7260" s="2"/>
      <c r="BT7260" s="2"/>
      <c r="BU7260" s="2"/>
      <c r="BV7260" s="2"/>
      <c r="BW7260" s="2"/>
      <c r="BX7260" s="2"/>
      <c r="BY7260" s="2"/>
    </row>
    <row r="7261" spans="38:77" s="11" customFormat="1" x14ac:dyDescent="0.3">
      <c r="AL7261" s="2"/>
      <c r="AM7261" s="2"/>
      <c r="AN7261" s="2"/>
      <c r="AO7261" s="2"/>
      <c r="AP7261" s="2"/>
      <c r="AQ7261" s="2"/>
      <c r="AR7261" s="2"/>
      <c r="AS7261" s="2"/>
      <c r="AT7261" s="2"/>
      <c r="AU7261" s="2"/>
      <c r="AV7261" s="2"/>
      <c r="AW7261" s="2"/>
      <c r="AX7261" s="2"/>
      <c r="AY7261" s="2"/>
      <c r="AZ7261" s="2"/>
      <c r="BA7261" s="2"/>
      <c r="BB7261" s="2"/>
      <c r="BC7261" s="2"/>
      <c r="BD7261" s="2"/>
      <c r="BE7261" s="2"/>
      <c r="BF7261" s="2"/>
      <c r="BG7261" s="2"/>
      <c r="BH7261" s="2"/>
      <c r="BI7261" s="2"/>
      <c r="BJ7261" s="2"/>
      <c r="BK7261" s="2"/>
      <c r="BL7261" s="2"/>
      <c r="BM7261" s="2"/>
      <c r="BN7261" s="2"/>
      <c r="BO7261" s="2"/>
      <c r="BP7261" s="2"/>
      <c r="BQ7261" s="2"/>
      <c r="BR7261" s="2"/>
      <c r="BS7261" s="2"/>
      <c r="BT7261" s="2"/>
      <c r="BU7261" s="2"/>
      <c r="BV7261" s="2"/>
      <c r="BW7261" s="2"/>
      <c r="BX7261" s="2"/>
      <c r="BY7261" s="2"/>
    </row>
    <row r="7262" spans="38:77" s="11" customFormat="1" x14ac:dyDescent="0.3">
      <c r="AL7262" s="2"/>
      <c r="AM7262" s="2"/>
      <c r="AN7262" s="2"/>
      <c r="AO7262" s="2"/>
      <c r="AP7262" s="2"/>
      <c r="AQ7262" s="2"/>
      <c r="AR7262" s="2"/>
      <c r="AS7262" s="2"/>
      <c r="AT7262" s="2"/>
      <c r="AU7262" s="2"/>
      <c r="AV7262" s="2"/>
      <c r="AW7262" s="2"/>
      <c r="AX7262" s="2"/>
      <c r="AY7262" s="2"/>
      <c r="AZ7262" s="2"/>
      <c r="BA7262" s="2"/>
      <c r="BB7262" s="2"/>
      <c r="BC7262" s="2"/>
      <c r="BD7262" s="2"/>
      <c r="BE7262" s="2"/>
      <c r="BF7262" s="2"/>
      <c r="BG7262" s="2"/>
      <c r="BH7262" s="2"/>
      <c r="BI7262" s="2"/>
      <c r="BJ7262" s="2"/>
      <c r="BK7262" s="2"/>
      <c r="BL7262" s="2"/>
      <c r="BM7262" s="2"/>
      <c r="BN7262" s="2"/>
      <c r="BO7262" s="2"/>
      <c r="BP7262" s="2"/>
      <c r="BQ7262" s="2"/>
      <c r="BR7262" s="2"/>
      <c r="BS7262" s="2"/>
      <c r="BT7262" s="2"/>
      <c r="BU7262" s="2"/>
      <c r="BV7262" s="2"/>
      <c r="BW7262" s="2"/>
      <c r="BX7262" s="2"/>
      <c r="BY7262" s="2"/>
    </row>
    <row r="7263" spans="38:77" s="11" customFormat="1" x14ac:dyDescent="0.3">
      <c r="AL7263" s="2"/>
      <c r="AM7263" s="2"/>
      <c r="AN7263" s="2"/>
      <c r="AO7263" s="2"/>
      <c r="AP7263" s="2"/>
      <c r="AQ7263" s="2"/>
      <c r="AR7263" s="2"/>
      <c r="AS7263" s="2"/>
      <c r="AT7263" s="2"/>
      <c r="AU7263" s="2"/>
      <c r="AV7263" s="2"/>
      <c r="AW7263" s="2"/>
      <c r="AX7263" s="2"/>
      <c r="AY7263" s="2"/>
      <c r="AZ7263" s="2"/>
      <c r="BA7263" s="2"/>
      <c r="BB7263" s="2"/>
      <c r="BC7263" s="2"/>
      <c r="BD7263" s="2"/>
      <c r="BE7263" s="2"/>
      <c r="BF7263" s="2"/>
      <c r="BG7263" s="2"/>
      <c r="BH7263" s="2"/>
      <c r="BI7263" s="2"/>
      <c r="BJ7263" s="2"/>
      <c r="BK7263" s="2"/>
      <c r="BL7263" s="2"/>
      <c r="BM7263" s="2"/>
      <c r="BN7263" s="2"/>
      <c r="BO7263" s="2"/>
      <c r="BP7263" s="2"/>
      <c r="BQ7263" s="2"/>
      <c r="BR7263" s="2"/>
      <c r="BS7263" s="2"/>
      <c r="BT7263" s="2"/>
      <c r="BU7263" s="2"/>
      <c r="BV7263" s="2"/>
      <c r="BW7263" s="2"/>
      <c r="BX7263" s="2"/>
      <c r="BY7263" s="2"/>
    </row>
    <row r="7264" spans="38:77" s="11" customFormat="1" x14ac:dyDescent="0.3">
      <c r="AL7264" s="2"/>
      <c r="AM7264" s="2"/>
      <c r="AN7264" s="2"/>
      <c r="AO7264" s="2"/>
      <c r="AP7264" s="2"/>
      <c r="AQ7264" s="2"/>
      <c r="AR7264" s="2"/>
      <c r="AS7264" s="2"/>
      <c r="AT7264" s="2"/>
      <c r="AU7264" s="2"/>
      <c r="AV7264" s="2"/>
      <c r="AW7264" s="2"/>
      <c r="AX7264" s="2"/>
      <c r="AY7264" s="2"/>
      <c r="AZ7264" s="2"/>
      <c r="BA7264" s="2"/>
      <c r="BB7264" s="2"/>
      <c r="BC7264" s="2"/>
      <c r="BD7264" s="2"/>
      <c r="BE7264" s="2"/>
      <c r="BF7264" s="2"/>
      <c r="BG7264" s="2"/>
      <c r="BH7264" s="2"/>
      <c r="BI7264" s="2"/>
      <c r="BJ7264" s="2"/>
      <c r="BK7264" s="2"/>
      <c r="BL7264" s="2"/>
      <c r="BM7264" s="2"/>
      <c r="BN7264" s="2"/>
      <c r="BO7264" s="2"/>
      <c r="BP7264" s="2"/>
      <c r="BQ7264" s="2"/>
      <c r="BR7264" s="2"/>
      <c r="BS7264" s="2"/>
      <c r="BT7264" s="2"/>
      <c r="BU7264" s="2"/>
      <c r="BV7264" s="2"/>
      <c r="BW7264" s="2"/>
      <c r="BX7264" s="2"/>
      <c r="BY7264" s="2"/>
    </row>
    <row r="7265" spans="38:77" s="11" customFormat="1" x14ac:dyDescent="0.3">
      <c r="AL7265" s="2"/>
      <c r="AM7265" s="2"/>
      <c r="AN7265" s="2"/>
      <c r="AO7265" s="2"/>
      <c r="AP7265" s="2"/>
      <c r="AQ7265" s="2"/>
      <c r="AR7265" s="2"/>
      <c r="AS7265" s="2"/>
      <c r="AT7265" s="2"/>
      <c r="AU7265" s="2"/>
      <c r="AV7265" s="2"/>
      <c r="AW7265" s="2"/>
      <c r="AX7265" s="2"/>
      <c r="AY7265" s="2"/>
      <c r="AZ7265" s="2"/>
      <c r="BA7265" s="2"/>
      <c r="BB7265" s="2"/>
      <c r="BC7265" s="2"/>
      <c r="BD7265" s="2"/>
      <c r="BE7265" s="2"/>
      <c r="BF7265" s="2"/>
      <c r="BG7265" s="2"/>
      <c r="BH7265" s="2"/>
      <c r="BI7265" s="2"/>
      <c r="BJ7265" s="2"/>
      <c r="BK7265" s="2"/>
      <c r="BL7265" s="2"/>
      <c r="BM7265" s="2"/>
      <c r="BN7265" s="2"/>
      <c r="BO7265" s="2"/>
      <c r="BP7265" s="2"/>
      <c r="BQ7265" s="2"/>
      <c r="BR7265" s="2"/>
      <c r="BS7265" s="2"/>
      <c r="BT7265" s="2"/>
      <c r="BU7265" s="2"/>
      <c r="BV7265" s="2"/>
      <c r="BW7265" s="2"/>
      <c r="BX7265" s="2"/>
      <c r="BY7265" s="2"/>
    </row>
    <row r="7266" spans="38:77" s="11" customFormat="1" x14ac:dyDescent="0.3">
      <c r="AL7266" s="2"/>
      <c r="AM7266" s="2"/>
      <c r="AN7266" s="2"/>
      <c r="AO7266" s="2"/>
      <c r="AP7266" s="2"/>
      <c r="AQ7266" s="2"/>
      <c r="AR7266" s="2"/>
      <c r="AS7266" s="2"/>
      <c r="AT7266" s="2"/>
      <c r="AU7266" s="2"/>
      <c r="AV7266" s="2"/>
      <c r="AW7266" s="2"/>
      <c r="AX7266" s="2"/>
      <c r="AY7266" s="2"/>
      <c r="AZ7266" s="2"/>
      <c r="BA7266" s="2"/>
      <c r="BB7266" s="2"/>
      <c r="BC7266" s="2"/>
      <c r="BD7266" s="2"/>
      <c r="BE7266" s="2"/>
      <c r="BF7266" s="2"/>
      <c r="BG7266" s="2"/>
      <c r="BH7266" s="2"/>
      <c r="BI7266" s="2"/>
      <c r="BJ7266" s="2"/>
      <c r="BK7266" s="2"/>
      <c r="BL7266" s="2"/>
      <c r="BM7266" s="2"/>
      <c r="BN7266" s="2"/>
      <c r="BO7266" s="2"/>
      <c r="BP7266" s="2"/>
      <c r="BQ7266" s="2"/>
      <c r="BR7266" s="2"/>
      <c r="BS7266" s="2"/>
      <c r="BT7266" s="2"/>
      <c r="BU7266" s="2"/>
      <c r="BV7266" s="2"/>
      <c r="BW7266" s="2"/>
      <c r="BX7266" s="2"/>
      <c r="BY7266" s="2"/>
    </row>
    <row r="7267" spans="38:77" s="11" customFormat="1" x14ac:dyDescent="0.3">
      <c r="AL7267" s="2"/>
      <c r="AM7267" s="2"/>
      <c r="AN7267" s="2"/>
      <c r="AO7267" s="2"/>
      <c r="AP7267" s="2"/>
      <c r="AQ7267" s="2"/>
      <c r="AR7267" s="2"/>
      <c r="AS7267" s="2"/>
      <c r="AT7267" s="2"/>
      <c r="AU7267" s="2"/>
      <c r="AV7267" s="2"/>
      <c r="AW7267" s="2"/>
      <c r="AX7267" s="2"/>
      <c r="AY7267" s="2"/>
      <c r="AZ7267" s="2"/>
      <c r="BA7267" s="2"/>
      <c r="BB7267" s="2"/>
      <c r="BC7267" s="2"/>
      <c r="BD7267" s="2"/>
      <c r="BE7267" s="2"/>
      <c r="BF7267" s="2"/>
      <c r="BG7267" s="2"/>
      <c r="BH7267" s="2"/>
      <c r="BI7267" s="2"/>
      <c r="BJ7267" s="2"/>
      <c r="BK7267" s="2"/>
      <c r="BL7267" s="2"/>
      <c r="BM7267" s="2"/>
      <c r="BN7267" s="2"/>
      <c r="BO7267" s="2"/>
      <c r="BP7267" s="2"/>
      <c r="BQ7267" s="2"/>
      <c r="BR7267" s="2"/>
      <c r="BS7267" s="2"/>
      <c r="BT7267" s="2"/>
      <c r="BU7267" s="2"/>
      <c r="BV7267" s="2"/>
      <c r="BW7267" s="2"/>
      <c r="BX7267" s="2"/>
      <c r="BY7267" s="2"/>
    </row>
    <row r="7268" spans="38:77" s="11" customFormat="1" x14ac:dyDescent="0.3">
      <c r="AL7268" s="2"/>
      <c r="AM7268" s="2"/>
      <c r="AN7268" s="2"/>
      <c r="AO7268" s="2"/>
      <c r="AP7268" s="2"/>
      <c r="AQ7268" s="2"/>
      <c r="AR7268" s="2"/>
      <c r="AS7268" s="2"/>
      <c r="AT7268" s="2"/>
      <c r="AU7268" s="2"/>
      <c r="AV7268" s="2"/>
      <c r="AW7268" s="2"/>
      <c r="AX7268" s="2"/>
      <c r="AY7268" s="2"/>
      <c r="AZ7268" s="2"/>
      <c r="BA7268" s="2"/>
      <c r="BB7268" s="2"/>
      <c r="BC7268" s="2"/>
      <c r="BD7268" s="2"/>
      <c r="BE7268" s="2"/>
      <c r="BF7268" s="2"/>
      <c r="BG7268" s="2"/>
      <c r="BH7268" s="2"/>
      <c r="BI7268" s="2"/>
      <c r="BJ7268" s="2"/>
      <c r="BK7268" s="2"/>
      <c r="BL7268" s="2"/>
      <c r="BM7268" s="2"/>
      <c r="BN7268" s="2"/>
      <c r="BO7268" s="2"/>
      <c r="BP7268" s="2"/>
      <c r="BQ7268" s="2"/>
      <c r="BR7268" s="2"/>
      <c r="BS7268" s="2"/>
      <c r="BT7268" s="2"/>
      <c r="BU7268" s="2"/>
      <c r="BV7268" s="2"/>
      <c r="BW7268" s="2"/>
      <c r="BX7268" s="2"/>
      <c r="BY7268" s="2"/>
    </row>
    <row r="7269" spans="38:77" s="11" customFormat="1" x14ac:dyDescent="0.3">
      <c r="AL7269" s="2"/>
      <c r="AM7269" s="2"/>
      <c r="AN7269" s="2"/>
      <c r="AO7269" s="2"/>
      <c r="AP7269" s="2"/>
      <c r="AQ7269" s="2"/>
      <c r="AR7269" s="2"/>
      <c r="AS7269" s="2"/>
      <c r="AT7269" s="2"/>
      <c r="AU7269" s="2"/>
      <c r="AV7269" s="2"/>
      <c r="AW7269" s="2"/>
      <c r="AX7269" s="2"/>
      <c r="AY7269" s="2"/>
      <c r="AZ7269" s="2"/>
      <c r="BA7269" s="2"/>
      <c r="BB7269" s="2"/>
      <c r="BC7269" s="2"/>
      <c r="BD7269" s="2"/>
      <c r="BE7269" s="2"/>
      <c r="BF7269" s="2"/>
      <c r="BG7269" s="2"/>
      <c r="BH7269" s="2"/>
      <c r="BI7269" s="2"/>
      <c r="BJ7269" s="2"/>
      <c r="BK7269" s="2"/>
      <c r="BL7269" s="2"/>
      <c r="BM7269" s="2"/>
      <c r="BN7269" s="2"/>
      <c r="BO7269" s="2"/>
      <c r="BP7269" s="2"/>
      <c r="BQ7269" s="2"/>
      <c r="BR7269" s="2"/>
      <c r="BS7269" s="2"/>
      <c r="BT7269" s="2"/>
      <c r="BU7269" s="2"/>
      <c r="BV7269" s="2"/>
      <c r="BW7269" s="2"/>
      <c r="BX7269" s="2"/>
      <c r="BY7269" s="2"/>
    </row>
    <row r="7270" spans="38:77" s="11" customFormat="1" x14ac:dyDescent="0.3">
      <c r="AL7270" s="2"/>
      <c r="AM7270" s="2"/>
      <c r="AN7270" s="2"/>
      <c r="AO7270" s="2"/>
      <c r="AP7270" s="2"/>
      <c r="AQ7270" s="2"/>
      <c r="AR7270" s="2"/>
      <c r="AS7270" s="2"/>
      <c r="AT7270" s="2"/>
      <c r="AU7270" s="2"/>
      <c r="AV7270" s="2"/>
      <c r="AW7270" s="2"/>
      <c r="AX7270" s="2"/>
      <c r="AY7270" s="2"/>
      <c r="AZ7270" s="2"/>
      <c r="BA7270" s="2"/>
      <c r="BB7270" s="2"/>
      <c r="BC7270" s="2"/>
      <c r="BD7270" s="2"/>
      <c r="BE7270" s="2"/>
      <c r="BF7270" s="2"/>
      <c r="BG7270" s="2"/>
      <c r="BH7270" s="2"/>
      <c r="BI7270" s="2"/>
      <c r="BJ7270" s="2"/>
      <c r="BK7270" s="2"/>
      <c r="BL7270" s="2"/>
      <c r="BM7270" s="2"/>
      <c r="BN7270" s="2"/>
      <c r="BO7270" s="2"/>
      <c r="BP7270" s="2"/>
      <c r="BQ7270" s="2"/>
      <c r="BR7270" s="2"/>
      <c r="BS7270" s="2"/>
      <c r="BT7270" s="2"/>
      <c r="BU7270" s="2"/>
      <c r="BV7270" s="2"/>
      <c r="BW7270" s="2"/>
      <c r="BX7270" s="2"/>
      <c r="BY7270" s="2"/>
    </row>
    <row r="7271" spans="38:77" s="11" customFormat="1" x14ac:dyDescent="0.3">
      <c r="AL7271" s="2"/>
      <c r="AM7271" s="2"/>
      <c r="AN7271" s="2"/>
      <c r="AO7271" s="2"/>
      <c r="AP7271" s="2"/>
      <c r="AQ7271" s="2"/>
      <c r="AR7271" s="2"/>
      <c r="AS7271" s="2"/>
      <c r="AT7271" s="2"/>
      <c r="AU7271" s="2"/>
      <c r="AV7271" s="2"/>
      <c r="AW7271" s="2"/>
      <c r="AX7271" s="2"/>
      <c r="AY7271" s="2"/>
      <c r="AZ7271" s="2"/>
      <c r="BA7271" s="2"/>
      <c r="BB7271" s="2"/>
      <c r="BC7271" s="2"/>
      <c r="BD7271" s="2"/>
      <c r="BE7271" s="2"/>
      <c r="BF7271" s="2"/>
      <c r="BG7271" s="2"/>
      <c r="BH7271" s="2"/>
      <c r="BI7271" s="2"/>
      <c r="BJ7271" s="2"/>
      <c r="BK7271" s="2"/>
      <c r="BL7271" s="2"/>
      <c r="BM7271" s="2"/>
      <c r="BN7271" s="2"/>
      <c r="BO7271" s="2"/>
      <c r="BP7271" s="2"/>
      <c r="BQ7271" s="2"/>
      <c r="BR7271" s="2"/>
      <c r="BS7271" s="2"/>
      <c r="BT7271" s="2"/>
      <c r="BU7271" s="2"/>
      <c r="BV7271" s="2"/>
      <c r="BW7271" s="2"/>
      <c r="BX7271" s="2"/>
      <c r="BY7271" s="2"/>
    </row>
    <row r="7272" spans="38:77" s="11" customFormat="1" x14ac:dyDescent="0.3">
      <c r="AL7272" s="2"/>
      <c r="AM7272" s="2"/>
      <c r="AN7272" s="2"/>
      <c r="AO7272" s="2"/>
      <c r="AP7272" s="2"/>
      <c r="AQ7272" s="2"/>
      <c r="AR7272" s="2"/>
      <c r="AS7272" s="2"/>
      <c r="AT7272" s="2"/>
      <c r="AU7272" s="2"/>
      <c r="AV7272" s="2"/>
      <c r="AW7272" s="2"/>
      <c r="AX7272" s="2"/>
      <c r="AY7272" s="2"/>
      <c r="AZ7272" s="2"/>
      <c r="BA7272" s="2"/>
      <c r="BB7272" s="2"/>
      <c r="BC7272" s="2"/>
      <c r="BD7272" s="2"/>
      <c r="BE7272" s="2"/>
      <c r="BF7272" s="2"/>
      <c r="BG7272" s="2"/>
      <c r="BH7272" s="2"/>
      <c r="BI7272" s="2"/>
      <c r="BJ7272" s="2"/>
      <c r="BK7272" s="2"/>
      <c r="BL7272" s="2"/>
      <c r="BM7272" s="2"/>
      <c r="BN7272" s="2"/>
      <c r="BO7272" s="2"/>
      <c r="BP7272" s="2"/>
      <c r="BQ7272" s="2"/>
      <c r="BR7272" s="2"/>
      <c r="BS7272" s="2"/>
      <c r="BT7272" s="2"/>
      <c r="BU7272" s="2"/>
      <c r="BV7272" s="2"/>
      <c r="BW7272" s="2"/>
      <c r="BX7272" s="2"/>
      <c r="BY7272" s="2"/>
    </row>
    <row r="7273" spans="38:77" s="11" customFormat="1" x14ac:dyDescent="0.3">
      <c r="AL7273" s="2"/>
      <c r="AM7273" s="2"/>
      <c r="AN7273" s="2"/>
      <c r="AO7273" s="2"/>
      <c r="AP7273" s="2"/>
      <c r="AQ7273" s="2"/>
      <c r="AR7273" s="2"/>
      <c r="AS7273" s="2"/>
      <c r="AT7273" s="2"/>
      <c r="AU7273" s="2"/>
      <c r="AV7273" s="2"/>
      <c r="AW7273" s="2"/>
      <c r="AX7273" s="2"/>
      <c r="AY7273" s="2"/>
      <c r="AZ7273" s="2"/>
      <c r="BA7273" s="2"/>
      <c r="BB7273" s="2"/>
      <c r="BC7273" s="2"/>
      <c r="BD7273" s="2"/>
      <c r="BE7273" s="2"/>
      <c r="BF7273" s="2"/>
      <c r="BG7273" s="2"/>
      <c r="BH7273" s="2"/>
      <c r="BI7273" s="2"/>
      <c r="BJ7273" s="2"/>
      <c r="BK7273" s="2"/>
      <c r="BL7273" s="2"/>
      <c r="BM7273" s="2"/>
      <c r="BN7273" s="2"/>
      <c r="BO7273" s="2"/>
      <c r="BP7273" s="2"/>
      <c r="BQ7273" s="2"/>
      <c r="BR7273" s="2"/>
      <c r="BS7273" s="2"/>
      <c r="BT7273" s="2"/>
      <c r="BU7273" s="2"/>
      <c r="BV7273" s="2"/>
      <c r="BW7273" s="2"/>
      <c r="BX7273" s="2"/>
      <c r="BY7273" s="2"/>
    </row>
    <row r="7274" spans="38:77" s="11" customFormat="1" x14ac:dyDescent="0.3">
      <c r="AL7274" s="2"/>
      <c r="AM7274" s="2"/>
      <c r="AN7274" s="2"/>
      <c r="AO7274" s="2"/>
      <c r="AP7274" s="2"/>
      <c r="AQ7274" s="2"/>
      <c r="AR7274" s="2"/>
      <c r="AS7274" s="2"/>
      <c r="AT7274" s="2"/>
      <c r="AU7274" s="2"/>
      <c r="AV7274" s="2"/>
      <c r="AW7274" s="2"/>
      <c r="AX7274" s="2"/>
      <c r="AY7274" s="2"/>
      <c r="AZ7274" s="2"/>
      <c r="BA7274" s="2"/>
      <c r="BB7274" s="2"/>
      <c r="BC7274" s="2"/>
      <c r="BD7274" s="2"/>
      <c r="BE7274" s="2"/>
      <c r="BF7274" s="2"/>
      <c r="BG7274" s="2"/>
      <c r="BH7274" s="2"/>
      <c r="BI7274" s="2"/>
      <c r="BJ7274" s="2"/>
      <c r="BK7274" s="2"/>
      <c r="BL7274" s="2"/>
      <c r="BM7274" s="2"/>
      <c r="BN7274" s="2"/>
      <c r="BO7274" s="2"/>
      <c r="BP7274" s="2"/>
      <c r="BQ7274" s="2"/>
      <c r="BR7274" s="2"/>
      <c r="BS7274" s="2"/>
      <c r="BT7274" s="2"/>
      <c r="BU7274" s="2"/>
      <c r="BV7274" s="2"/>
      <c r="BW7274" s="2"/>
      <c r="BX7274" s="2"/>
      <c r="BY7274" s="2"/>
    </row>
    <row r="7275" spans="38:77" s="11" customFormat="1" x14ac:dyDescent="0.3">
      <c r="AL7275" s="2"/>
      <c r="AM7275" s="2"/>
      <c r="AN7275" s="2"/>
      <c r="AO7275" s="2"/>
      <c r="AP7275" s="2"/>
      <c r="AQ7275" s="2"/>
      <c r="AR7275" s="2"/>
      <c r="AS7275" s="2"/>
      <c r="AT7275" s="2"/>
      <c r="AU7275" s="2"/>
      <c r="AV7275" s="2"/>
      <c r="AW7275" s="2"/>
      <c r="AX7275" s="2"/>
      <c r="AY7275" s="2"/>
      <c r="AZ7275" s="2"/>
      <c r="BA7275" s="2"/>
      <c r="BB7275" s="2"/>
      <c r="BC7275" s="2"/>
      <c r="BD7275" s="2"/>
      <c r="BE7275" s="2"/>
      <c r="BF7275" s="2"/>
      <c r="BG7275" s="2"/>
      <c r="BH7275" s="2"/>
      <c r="BI7275" s="2"/>
      <c r="BJ7275" s="2"/>
      <c r="BK7275" s="2"/>
      <c r="BL7275" s="2"/>
      <c r="BM7275" s="2"/>
      <c r="BN7275" s="2"/>
      <c r="BO7275" s="2"/>
      <c r="BP7275" s="2"/>
      <c r="BQ7275" s="2"/>
      <c r="BR7275" s="2"/>
      <c r="BS7275" s="2"/>
      <c r="BT7275" s="2"/>
      <c r="BU7275" s="2"/>
      <c r="BV7275" s="2"/>
      <c r="BW7275" s="2"/>
      <c r="BX7275" s="2"/>
      <c r="BY7275" s="2"/>
    </row>
    <row r="7276" spans="38:77" s="11" customFormat="1" x14ac:dyDescent="0.3">
      <c r="AL7276" s="2"/>
      <c r="AM7276" s="2"/>
      <c r="AN7276" s="2"/>
      <c r="AO7276" s="2"/>
      <c r="AP7276" s="2"/>
      <c r="AQ7276" s="2"/>
      <c r="AR7276" s="2"/>
      <c r="AS7276" s="2"/>
      <c r="AT7276" s="2"/>
      <c r="AU7276" s="2"/>
      <c r="AV7276" s="2"/>
      <c r="AW7276" s="2"/>
      <c r="AX7276" s="2"/>
      <c r="AY7276" s="2"/>
      <c r="AZ7276" s="2"/>
      <c r="BA7276" s="2"/>
      <c r="BB7276" s="2"/>
      <c r="BC7276" s="2"/>
      <c r="BD7276" s="2"/>
      <c r="BE7276" s="2"/>
      <c r="BF7276" s="2"/>
      <c r="BG7276" s="2"/>
      <c r="BH7276" s="2"/>
      <c r="BI7276" s="2"/>
      <c r="BJ7276" s="2"/>
      <c r="BK7276" s="2"/>
      <c r="BL7276" s="2"/>
      <c r="BM7276" s="2"/>
      <c r="BN7276" s="2"/>
      <c r="BO7276" s="2"/>
      <c r="BP7276" s="2"/>
      <c r="BQ7276" s="2"/>
      <c r="BR7276" s="2"/>
      <c r="BS7276" s="2"/>
      <c r="BT7276" s="2"/>
      <c r="BU7276" s="2"/>
      <c r="BV7276" s="2"/>
      <c r="BW7276" s="2"/>
      <c r="BX7276" s="2"/>
      <c r="BY7276" s="2"/>
    </row>
    <row r="7277" spans="38:77" s="11" customFormat="1" x14ac:dyDescent="0.3">
      <c r="AL7277" s="2"/>
      <c r="AM7277" s="2"/>
      <c r="AN7277" s="2"/>
      <c r="AO7277" s="2"/>
      <c r="AP7277" s="2"/>
      <c r="AQ7277" s="2"/>
      <c r="AR7277" s="2"/>
      <c r="AS7277" s="2"/>
      <c r="AT7277" s="2"/>
      <c r="AU7277" s="2"/>
      <c r="AV7277" s="2"/>
      <c r="AW7277" s="2"/>
      <c r="AX7277" s="2"/>
      <c r="AY7277" s="2"/>
      <c r="AZ7277" s="2"/>
      <c r="BA7277" s="2"/>
      <c r="BB7277" s="2"/>
      <c r="BC7277" s="2"/>
      <c r="BD7277" s="2"/>
      <c r="BE7277" s="2"/>
      <c r="BF7277" s="2"/>
      <c r="BG7277" s="2"/>
      <c r="BH7277" s="2"/>
      <c r="BI7277" s="2"/>
      <c r="BJ7277" s="2"/>
      <c r="BK7277" s="2"/>
      <c r="BL7277" s="2"/>
      <c r="BM7277" s="2"/>
      <c r="BN7277" s="2"/>
      <c r="BO7277" s="2"/>
      <c r="BP7277" s="2"/>
      <c r="BQ7277" s="2"/>
      <c r="BR7277" s="2"/>
      <c r="BS7277" s="2"/>
      <c r="BT7277" s="2"/>
      <c r="BU7277" s="2"/>
      <c r="BV7277" s="2"/>
      <c r="BW7277" s="2"/>
      <c r="BX7277" s="2"/>
      <c r="BY7277" s="2"/>
    </row>
    <row r="7278" spans="38:77" s="11" customFormat="1" x14ac:dyDescent="0.3">
      <c r="AL7278" s="2"/>
      <c r="AM7278" s="2"/>
      <c r="AN7278" s="2"/>
      <c r="AO7278" s="2"/>
      <c r="AP7278" s="2"/>
      <c r="AQ7278" s="2"/>
      <c r="AR7278" s="2"/>
      <c r="AS7278" s="2"/>
      <c r="AT7278" s="2"/>
      <c r="AU7278" s="2"/>
      <c r="AV7278" s="2"/>
      <c r="AW7278" s="2"/>
      <c r="AX7278" s="2"/>
      <c r="AY7278" s="2"/>
      <c r="AZ7278" s="2"/>
      <c r="BA7278" s="2"/>
      <c r="BB7278" s="2"/>
      <c r="BC7278" s="2"/>
      <c r="BD7278" s="2"/>
      <c r="BE7278" s="2"/>
      <c r="BF7278" s="2"/>
      <c r="BG7278" s="2"/>
      <c r="BH7278" s="2"/>
      <c r="BI7278" s="2"/>
      <c r="BJ7278" s="2"/>
      <c r="BK7278" s="2"/>
      <c r="BL7278" s="2"/>
      <c r="BM7278" s="2"/>
      <c r="BN7278" s="2"/>
      <c r="BO7278" s="2"/>
      <c r="BP7278" s="2"/>
      <c r="BQ7278" s="2"/>
      <c r="BR7278" s="2"/>
      <c r="BS7278" s="2"/>
      <c r="BT7278" s="2"/>
      <c r="BU7278" s="2"/>
      <c r="BV7278" s="2"/>
      <c r="BW7278" s="2"/>
      <c r="BX7278" s="2"/>
      <c r="BY7278" s="2"/>
    </row>
    <row r="7279" spans="38:77" s="11" customFormat="1" x14ac:dyDescent="0.3">
      <c r="AL7279" s="2"/>
      <c r="AM7279" s="2"/>
      <c r="AN7279" s="2"/>
      <c r="AO7279" s="2"/>
      <c r="AP7279" s="2"/>
      <c r="AQ7279" s="2"/>
      <c r="AR7279" s="2"/>
      <c r="AS7279" s="2"/>
      <c r="AT7279" s="2"/>
      <c r="AU7279" s="2"/>
      <c r="AV7279" s="2"/>
      <c r="AW7279" s="2"/>
      <c r="AX7279" s="2"/>
      <c r="AY7279" s="2"/>
      <c r="AZ7279" s="2"/>
      <c r="BA7279" s="2"/>
      <c r="BB7279" s="2"/>
      <c r="BC7279" s="2"/>
      <c r="BD7279" s="2"/>
      <c r="BE7279" s="2"/>
      <c r="BF7279" s="2"/>
      <c r="BG7279" s="2"/>
      <c r="BH7279" s="2"/>
      <c r="BI7279" s="2"/>
      <c r="BJ7279" s="2"/>
      <c r="BK7279" s="2"/>
      <c r="BL7279" s="2"/>
      <c r="BM7279" s="2"/>
      <c r="BN7279" s="2"/>
      <c r="BO7279" s="2"/>
      <c r="BP7279" s="2"/>
      <c r="BQ7279" s="2"/>
      <c r="BR7279" s="2"/>
      <c r="BS7279" s="2"/>
      <c r="BT7279" s="2"/>
      <c r="BU7279" s="2"/>
      <c r="BV7279" s="2"/>
      <c r="BW7279" s="2"/>
      <c r="BX7279" s="2"/>
      <c r="BY7279" s="2"/>
    </row>
    <row r="7280" spans="38:77" s="11" customFormat="1" x14ac:dyDescent="0.3">
      <c r="AL7280" s="2"/>
      <c r="AM7280" s="2"/>
      <c r="AN7280" s="2"/>
      <c r="AO7280" s="2"/>
      <c r="AP7280" s="2"/>
      <c r="AQ7280" s="2"/>
      <c r="AR7280" s="2"/>
      <c r="AS7280" s="2"/>
      <c r="AT7280" s="2"/>
      <c r="AU7280" s="2"/>
      <c r="AV7280" s="2"/>
      <c r="AW7280" s="2"/>
      <c r="AX7280" s="2"/>
      <c r="AY7280" s="2"/>
      <c r="AZ7280" s="2"/>
      <c r="BA7280" s="2"/>
      <c r="BB7280" s="2"/>
      <c r="BC7280" s="2"/>
      <c r="BD7280" s="2"/>
      <c r="BE7280" s="2"/>
      <c r="BF7280" s="2"/>
      <c r="BG7280" s="2"/>
      <c r="BH7280" s="2"/>
      <c r="BI7280" s="2"/>
      <c r="BJ7280" s="2"/>
      <c r="BK7280" s="2"/>
      <c r="BL7280" s="2"/>
      <c r="BM7280" s="2"/>
      <c r="BN7280" s="2"/>
      <c r="BO7280" s="2"/>
      <c r="BP7280" s="2"/>
      <c r="BQ7280" s="2"/>
      <c r="BR7280" s="2"/>
      <c r="BS7280" s="2"/>
      <c r="BT7280" s="2"/>
      <c r="BU7280" s="2"/>
      <c r="BV7280" s="2"/>
      <c r="BW7280" s="2"/>
      <c r="BX7280" s="2"/>
      <c r="BY7280" s="2"/>
    </row>
    <row r="7281" spans="38:77" s="11" customFormat="1" x14ac:dyDescent="0.3">
      <c r="AL7281" s="2"/>
      <c r="AM7281" s="2"/>
      <c r="AN7281" s="2"/>
      <c r="AO7281" s="2"/>
      <c r="AP7281" s="2"/>
      <c r="AQ7281" s="2"/>
      <c r="AR7281" s="2"/>
      <c r="AS7281" s="2"/>
      <c r="AT7281" s="2"/>
      <c r="AU7281" s="2"/>
      <c r="AV7281" s="2"/>
      <c r="AW7281" s="2"/>
      <c r="AX7281" s="2"/>
      <c r="AY7281" s="2"/>
      <c r="AZ7281" s="2"/>
      <c r="BA7281" s="2"/>
      <c r="BB7281" s="2"/>
      <c r="BC7281" s="2"/>
      <c r="BD7281" s="2"/>
      <c r="BE7281" s="2"/>
      <c r="BF7281" s="2"/>
      <c r="BG7281" s="2"/>
      <c r="BH7281" s="2"/>
      <c r="BI7281" s="2"/>
      <c r="BJ7281" s="2"/>
      <c r="BK7281" s="2"/>
      <c r="BL7281" s="2"/>
      <c r="BM7281" s="2"/>
      <c r="BN7281" s="2"/>
      <c r="BO7281" s="2"/>
      <c r="BP7281" s="2"/>
      <c r="BQ7281" s="2"/>
      <c r="BR7281" s="2"/>
      <c r="BS7281" s="2"/>
      <c r="BT7281" s="2"/>
      <c r="BU7281" s="2"/>
      <c r="BV7281" s="2"/>
      <c r="BW7281" s="2"/>
      <c r="BX7281" s="2"/>
      <c r="BY7281" s="2"/>
    </row>
    <row r="7282" spans="38:77" s="11" customFormat="1" x14ac:dyDescent="0.3">
      <c r="AL7282" s="2"/>
      <c r="AM7282" s="2"/>
      <c r="AN7282" s="2"/>
      <c r="AO7282" s="2"/>
      <c r="AP7282" s="2"/>
      <c r="AQ7282" s="2"/>
      <c r="AR7282" s="2"/>
      <c r="AS7282" s="2"/>
      <c r="AT7282" s="2"/>
      <c r="AU7282" s="2"/>
      <c r="AV7282" s="2"/>
      <c r="AW7282" s="2"/>
      <c r="AX7282" s="2"/>
      <c r="AY7282" s="2"/>
      <c r="AZ7282" s="2"/>
      <c r="BA7282" s="2"/>
      <c r="BB7282" s="2"/>
      <c r="BC7282" s="2"/>
      <c r="BD7282" s="2"/>
      <c r="BE7282" s="2"/>
      <c r="BF7282" s="2"/>
      <c r="BG7282" s="2"/>
      <c r="BH7282" s="2"/>
      <c r="BI7282" s="2"/>
      <c r="BJ7282" s="2"/>
      <c r="BK7282" s="2"/>
      <c r="BL7282" s="2"/>
      <c r="BM7282" s="2"/>
      <c r="BN7282" s="2"/>
      <c r="BO7282" s="2"/>
      <c r="BP7282" s="2"/>
      <c r="BQ7282" s="2"/>
      <c r="BR7282" s="2"/>
      <c r="BS7282" s="2"/>
      <c r="BT7282" s="2"/>
      <c r="BU7282" s="2"/>
      <c r="BV7282" s="2"/>
      <c r="BW7282" s="2"/>
      <c r="BX7282" s="2"/>
      <c r="BY7282" s="2"/>
    </row>
    <row r="7283" spans="38:77" s="11" customFormat="1" x14ac:dyDescent="0.3">
      <c r="AL7283" s="2"/>
      <c r="AM7283" s="2"/>
      <c r="AN7283" s="2"/>
      <c r="AO7283" s="2"/>
      <c r="AP7283" s="2"/>
      <c r="AQ7283" s="2"/>
      <c r="AR7283" s="2"/>
      <c r="AS7283" s="2"/>
      <c r="AT7283" s="2"/>
      <c r="AU7283" s="2"/>
      <c r="AV7283" s="2"/>
      <c r="AW7283" s="2"/>
      <c r="AX7283" s="2"/>
      <c r="AY7283" s="2"/>
      <c r="AZ7283" s="2"/>
      <c r="BA7283" s="2"/>
      <c r="BB7283" s="2"/>
      <c r="BC7283" s="2"/>
      <c r="BD7283" s="2"/>
      <c r="BE7283" s="2"/>
      <c r="BF7283" s="2"/>
      <c r="BG7283" s="2"/>
      <c r="BH7283" s="2"/>
      <c r="BI7283" s="2"/>
      <c r="BJ7283" s="2"/>
      <c r="BK7283" s="2"/>
      <c r="BL7283" s="2"/>
      <c r="BM7283" s="2"/>
      <c r="BN7283" s="2"/>
      <c r="BO7283" s="2"/>
      <c r="BP7283" s="2"/>
      <c r="BQ7283" s="2"/>
      <c r="BR7283" s="2"/>
      <c r="BS7283" s="2"/>
      <c r="BT7283" s="2"/>
      <c r="BU7283" s="2"/>
      <c r="BV7283" s="2"/>
      <c r="BW7283" s="2"/>
      <c r="BX7283" s="2"/>
      <c r="BY7283" s="2"/>
    </row>
    <row r="7284" spans="38:77" s="11" customFormat="1" x14ac:dyDescent="0.3">
      <c r="AL7284" s="2"/>
      <c r="AM7284" s="2"/>
      <c r="AN7284" s="2"/>
      <c r="AO7284" s="2"/>
      <c r="AP7284" s="2"/>
      <c r="AQ7284" s="2"/>
      <c r="AR7284" s="2"/>
      <c r="AS7284" s="2"/>
      <c r="AT7284" s="2"/>
      <c r="AU7284" s="2"/>
      <c r="AV7284" s="2"/>
      <c r="AW7284" s="2"/>
      <c r="AX7284" s="2"/>
      <c r="AY7284" s="2"/>
      <c r="AZ7284" s="2"/>
      <c r="BA7284" s="2"/>
      <c r="BB7284" s="2"/>
      <c r="BC7284" s="2"/>
      <c r="BD7284" s="2"/>
      <c r="BE7284" s="2"/>
      <c r="BF7284" s="2"/>
      <c r="BG7284" s="2"/>
      <c r="BH7284" s="2"/>
      <c r="BI7284" s="2"/>
      <c r="BJ7284" s="2"/>
      <c r="BK7284" s="2"/>
      <c r="BL7284" s="2"/>
      <c r="BM7284" s="2"/>
      <c r="BN7284" s="2"/>
      <c r="BO7284" s="2"/>
      <c r="BP7284" s="2"/>
      <c r="BQ7284" s="2"/>
      <c r="BR7284" s="2"/>
      <c r="BS7284" s="2"/>
      <c r="BT7284" s="2"/>
      <c r="BU7284" s="2"/>
      <c r="BV7284" s="2"/>
      <c r="BW7284" s="2"/>
      <c r="BX7284" s="2"/>
      <c r="BY7284" s="2"/>
    </row>
    <row r="7285" spans="38:77" s="11" customFormat="1" x14ac:dyDescent="0.3">
      <c r="AL7285" s="2"/>
      <c r="AM7285" s="2"/>
      <c r="AN7285" s="2"/>
      <c r="AO7285" s="2"/>
      <c r="AP7285" s="2"/>
      <c r="AQ7285" s="2"/>
      <c r="AR7285" s="2"/>
      <c r="AS7285" s="2"/>
      <c r="AT7285" s="2"/>
      <c r="AU7285" s="2"/>
      <c r="AV7285" s="2"/>
      <c r="AW7285" s="2"/>
      <c r="AX7285" s="2"/>
      <c r="AY7285" s="2"/>
      <c r="AZ7285" s="2"/>
      <c r="BA7285" s="2"/>
      <c r="BB7285" s="2"/>
      <c r="BC7285" s="2"/>
      <c r="BD7285" s="2"/>
      <c r="BE7285" s="2"/>
      <c r="BF7285" s="2"/>
      <c r="BG7285" s="2"/>
      <c r="BH7285" s="2"/>
      <c r="BI7285" s="2"/>
      <c r="BJ7285" s="2"/>
      <c r="BK7285" s="2"/>
      <c r="BL7285" s="2"/>
      <c r="BM7285" s="2"/>
      <c r="BN7285" s="2"/>
      <c r="BO7285" s="2"/>
      <c r="BP7285" s="2"/>
      <c r="BQ7285" s="2"/>
      <c r="BR7285" s="2"/>
      <c r="BS7285" s="2"/>
      <c r="BT7285" s="2"/>
      <c r="BU7285" s="2"/>
      <c r="BV7285" s="2"/>
      <c r="BW7285" s="2"/>
      <c r="BX7285" s="2"/>
      <c r="BY7285" s="2"/>
    </row>
    <row r="7286" spans="38:77" s="11" customFormat="1" x14ac:dyDescent="0.3">
      <c r="AL7286" s="2"/>
      <c r="AM7286" s="2"/>
      <c r="AN7286" s="2"/>
      <c r="AO7286" s="2"/>
      <c r="AP7286" s="2"/>
      <c r="AQ7286" s="2"/>
      <c r="AR7286" s="2"/>
      <c r="AS7286" s="2"/>
      <c r="AT7286" s="2"/>
      <c r="AU7286" s="2"/>
      <c r="AV7286" s="2"/>
      <c r="AW7286" s="2"/>
      <c r="AX7286" s="2"/>
      <c r="AY7286" s="2"/>
      <c r="AZ7286" s="2"/>
      <c r="BA7286" s="2"/>
      <c r="BB7286" s="2"/>
      <c r="BC7286" s="2"/>
      <c r="BD7286" s="2"/>
      <c r="BE7286" s="2"/>
      <c r="BF7286" s="2"/>
      <c r="BG7286" s="2"/>
      <c r="BH7286" s="2"/>
      <c r="BI7286" s="2"/>
      <c r="BJ7286" s="2"/>
      <c r="BK7286" s="2"/>
      <c r="BL7286" s="2"/>
      <c r="BM7286" s="2"/>
      <c r="BN7286" s="2"/>
      <c r="BO7286" s="2"/>
      <c r="BP7286" s="2"/>
      <c r="BQ7286" s="2"/>
      <c r="BR7286" s="2"/>
      <c r="BS7286" s="2"/>
      <c r="BT7286" s="2"/>
      <c r="BU7286" s="2"/>
      <c r="BV7286" s="2"/>
      <c r="BW7286" s="2"/>
      <c r="BX7286" s="2"/>
      <c r="BY7286" s="2"/>
    </row>
    <row r="7287" spans="38:77" s="11" customFormat="1" x14ac:dyDescent="0.3">
      <c r="AL7287" s="2"/>
      <c r="AM7287" s="2"/>
      <c r="AN7287" s="2"/>
      <c r="AO7287" s="2"/>
      <c r="AP7287" s="2"/>
      <c r="AQ7287" s="2"/>
      <c r="AR7287" s="2"/>
      <c r="AS7287" s="2"/>
      <c r="AT7287" s="2"/>
      <c r="AU7287" s="2"/>
      <c r="AV7287" s="2"/>
      <c r="AW7287" s="2"/>
      <c r="AX7287" s="2"/>
      <c r="AY7287" s="2"/>
      <c r="AZ7287" s="2"/>
      <c r="BA7287" s="2"/>
      <c r="BB7287" s="2"/>
      <c r="BC7287" s="2"/>
      <c r="BD7287" s="2"/>
      <c r="BE7287" s="2"/>
      <c r="BF7287" s="2"/>
      <c r="BG7287" s="2"/>
      <c r="BH7287" s="2"/>
      <c r="BI7287" s="2"/>
      <c r="BJ7287" s="2"/>
      <c r="BK7287" s="2"/>
      <c r="BL7287" s="2"/>
      <c r="BM7287" s="2"/>
      <c r="BN7287" s="2"/>
      <c r="BO7287" s="2"/>
      <c r="BP7287" s="2"/>
      <c r="BQ7287" s="2"/>
      <c r="BR7287" s="2"/>
      <c r="BS7287" s="2"/>
      <c r="BT7287" s="2"/>
      <c r="BU7287" s="2"/>
      <c r="BV7287" s="2"/>
      <c r="BW7287" s="2"/>
      <c r="BX7287" s="2"/>
      <c r="BY7287" s="2"/>
    </row>
    <row r="7288" spans="38:77" s="11" customFormat="1" x14ac:dyDescent="0.3">
      <c r="AL7288" s="2"/>
      <c r="AM7288" s="2"/>
      <c r="AN7288" s="2"/>
      <c r="AO7288" s="2"/>
      <c r="AP7288" s="2"/>
      <c r="AQ7288" s="2"/>
      <c r="AR7288" s="2"/>
      <c r="AS7288" s="2"/>
      <c r="AT7288" s="2"/>
      <c r="AU7288" s="2"/>
      <c r="AV7288" s="2"/>
      <c r="AW7288" s="2"/>
      <c r="AX7288" s="2"/>
      <c r="AY7288" s="2"/>
      <c r="AZ7288" s="2"/>
      <c r="BA7288" s="2"/>
      <c r="BB7288" s="2"/>
      <c r="BC7288" s="2"/>
      <c r="BD7288" s="2"/>
      <c r="BE7288" s="2"/>
      <c r="BF7288" s="2"/>
      <c r="BG7288" s="2"/>
      <c r="BH7288" s="2"/>
      <c r="BI7288" s="2"/>
      <c r="BJ7288" s="2"/>
      <c r="BK7288" s="2"/>
      <c r="BL7288" s="2"/>
      <c r="BM7288" s="2"/>
      <c r="BN7288" s="2"/>
      <c r="BO7288" s="2"/>
      <c r="BP7288" s="2"/>
      <c r="BQ7288" s="2"/>
      <c r="BR7288" s="2"/>
      <c r="BS7288" s="2"/>
      <c r="BT7288" s="2"/>
      <c r="BU7288" s="2"/>
      <c r="BV7288" s="2"/>
      <c r="BW7288" s="2"/>
      <c r="BX7288" s="2"/>
      <c r="BY7288" s="2"/>
    </row>
    <row r="7289" spans="38:77" s="11" customFormat="1" x14ac:dyDescent="0.3">
      <c r="AL7289" s="2"/>
      <c r="AM7289" s="2"/>
      <c r="AN7289" s="2"/>
      <c r="AO7289" s="2"/>
      <c r="AP7289" s="2"/>
      <c r="AQ7289" s="2"/>
      <c r="AR7289" s="2"/>
      <c r="AS7289" s="2"/>
      <c r="AT7289" s="2"/>
      <c r="AU7289" s="2"/>
      <c r="AV7289" s="2"/>
      <c r="AW7289" s="2"/>
      <c r="AX7289" s="2"/>
      <c r="AY7289" s="2"/>
      <c r="AZ7289" s="2"/>
      <c r="BA7289" s="2"/>
      <c r="BB7289" s="2"/>
      <c r="BC7289" s="2"/>
      <c r="BD7289" s="2"/>
      <c r="BE7289" s="2"/>
      <c r="BF7289" s="2"/>
      <c r="BG7289" s="2"/>
      <c r="BH7289" s="2"/>
      <c r="BI7289" s="2"/>
      <c r="BJ7289" s="2"/>
      <c r="BK7289" s="2"/>
      <c r="BL7289" s="2"/>
      <c r="BM7289" s="2"/>
      <c r="BN7289" s="2"/>
      <c r="BO7289" s="2"/>
      <c r="BP7289" s="2"/>
      <c r="BQ7289" s="2"/>
      <c r="BR7289" s="2"/>
      <c r="BS7289" s="2"/>
      <c r="BT7289" s="2"/>
      <c r="BU7289" s="2"/>
      <c r="BV7289" s="2"/>
      <c r="BW7289" s="2"/>
      <c r="BX7289" s="2"/>
      <c r="BY7289" s="2"/>
    </row>
    <row r="7290" spans="38:77" s="11" customFormat="1" x14ac:dyDescent="0.3">
      <c r="AL7290" s="2"/>
      <c r="AM7290" s="2"/>
      <c r="AN7290" s="2"/>
      <c r="AO7290" s="2"/>
      <c r="AP7290" s="2"/>
      <c r="AQ7290" s="2"/>
      <c r="AR7290" s="2"/>
      <c r="AS7290" s="2"/>
      <c r="AT7290" s="2"/>
      <c r="AU7290" s="2"/>
      <c r="AV7290" s="2"/>
      <c r="AW7290" s="2"/>
      <c r="AX7290" s="2"/>
      <c r="AY7290" s="2"/>
      <c r="AZ7290" s="2"/>
      <c r="BA7290" s="2"/>
      <c r="BB7290" s="2"/>
      <c r="BC7290" s="2"/>
      <c r="BD7290" s="2"/>
      <c r="BE7290" s="2"/>
      <c r="BF7290" s="2"/>
      <c r="BG7290" s="2"/>
      <c r="BH7290" s="2"/>
      <c r="BI7290" s="2"/>
      <c r="BJ7290" s="2"/>
      <c r="BK7290" s="2"/>
      <c r="BL7290" s="2"/>
      <c r="BM7290" s="2"/>
      <c r="BN7290" s="2"/>
      <c r="BO7290" s="2"/>
      <c r="BP7290" s="2"/>
      <c r="BQ7290" s="2"/>
      <c r="BR7290" s="2"/>
      <c r="BS7290" s="2"/>
      <c r="BT7290" s="2"/>
      <c r="BU7290" s="2"/>
      <c r="BV7290" s="2"/>
      <c r="BW7290" s="2"/>
      <c r="BX7290" s="2"/>
      <c r="BY7290" s="2"/>
    </row>
    <row r="7291" spans="38:77" s="11" customFormat="1" x14ac:dyDescent="0.3">
      <c r="AL7291" s="2"/>
      <c r="AM7291" s="2"/>
      <c r="AN7291" s="2"/>
      <c r="AO7291" s="2"/>
      <c r="AP7291" s="2"/>
      <c r="AQ7291" s="2"/>
      <c r="AR7291" s="2"/>
      <c r="AS7291" s="2"/>
      <c r="AT7291" s="2"/>
      <c r="AU7291" s="2"/>
      <c r="AV7291" s="2"/>
      <c r="AW7291" s="2"/>
      <c r="AX7291" s="2"/>
      <c r="AY7291" s="2"/>
      <c r="AZ7291" s="2"/>
      <c r="BA7291" s="2"/>
      <c r="BB7291" s="2"/>
      <c r="BC7291" s="2"/>
      <c r="BD7291" s="2"/>
      <c r="BE7291" s="2"/>
      <c r="BF7291" s="2"/>
      <c r="BG7291" s="2"/>
      <c r="BH7291" s="2"/>
      <c r="BI7291" s="2"/>
      <c r="BJ7291" s="2"/>
      <c r="BK7291" s="2"/>
      <c r="BL7291" s="2"/>
      <c r="BM7291" s="2"/>
      <c r="BN7291" s="2"/>
      <c r="BO7291" s="2"/>
      <c r="BP7291" s="2"/>
      <c r="BQ7291" s="2"/>
      <c r="BR7291" s="2"/>
      <c r="BS7291" s="2"/>
      <c r="BT7291" s="2"/>
      <c r="BU7291" s="2"/>
      <c r="BV7291" s="2"/>
      <c r="BW7291" s="2"/>
      <c r="BX7291" s="2"/>
      <c r="BY7291" s="2"/>
    </row>
    <row r="7292" spans="38:77" s="11" customFormat="1" x14ac:dyDescent="0.3">
      <c r="AL7292" s="2"/>
      <c r="AM7292" s="2"/>
      <c r="AN7292" s="2"/>
      <c r="AO7292" s="2"/>
      <c r="AP7292" s="2"/>
      <c r="AQ7292" s="2"/>
      <c r="AR7292" s="2"/>
      <c r="AS7292" s="2"/>
      <c r="AT7292" s="2"/>
      <c r="AU7292" s="2"/>
      <c r="AV7292" s="2"/>
      <c r="AW7292" s="2"/>
      <c r="AX7292" s="2"/>
      <c r="AY7292" s="2"/>
      <c r="AZ7292" s="2"/>
      <c r="BA7292" s="2"/>
      <c r="BB7292" s="2"/>
      <c r="BC7292" s="2"/>
      <c r="BD7292" s="2"/>
      <c r="BE7292" s="2"/>
      <c r="BF7292" s="2"/>
      <c r="BG7292" s="2"/>
      <c r="BH7292" s="2"/>
      <c r="BI7292" s="2"/>
      <c r="BJ7292" s="2"/>
      <c r="BK7292" s="2"/>
      <c r="BL7292" s="2"/>
      <c r="BM7292" s="2"/>
      <c r="BN7292" s="2"/>
      <c r="BO7292" s="2"/>
      <c r="BP7292" s="2"/>
      <c r="BQ7292" s="2"/>
      <c r="BR7292" s="2"/>
      <c r="BS7292" s="2"/>
      <c r="BT7292" s="2"/>
      <c r="BU7292" s="2"/>
      <c r="BV7292" s="2"/>
      <c r="BW7292" s="2"/>
      <c r="BX7292" s="2"/>
      <c r="BY7292" s="2"/>
    </row>
    <row r="7293" spans="38:77" s="11" customFormat="1" x14ac:dyDescent="0.3">
      <c r="AL7293" s="2"/>
      <c r="AM7293" s="2"/>
      <c r="AN7293" s="2"/>
      <c r="AO7293" s="2"/>
      <c r="AP7293" s="2"/>
      <c r="AQ7293" s="2"/>
      <c r="AR7293" s="2"/>
      <c r="AS7293" s="2"/>
      <c r="AT7293" s="2"/>
      <c r="AU7293" s="2"/>
      <c r="AV7293" s="2"/>
      <c r="AW7293" s="2"/>
      <c r="AX7293" s="2"/>
      <c r="AY7293" s="2"/>
      <c r="AZ7293" s="2"/>
      <c r="BA7293" s="2"/>
      <c r="BB7293" s="2"/>
      <c r="BC7293" s="2"/>
      <c r="BD7293" s="2"/>
      <c r="BE7293" s="2"/>
      <c r="BF7293" s="2"/>
      <c r="BG7293" s="2"/>
      <c r="BH7293" s="2"/>
      <c r="BI7293" s="2"/>
      <c r="BJ7293" s="2"/>
      <c r="BK7293" s="2"/>
      <c r="BL7293" s="2"/>
      <c r="BM7293" s="2"/>
      <c r="BN7293" s="2"/>
      <c r="BO7293" s="2"/>
      <c r="BP7293" s="2"/>
      <c r="BQ7293" s="2"/>
      <c r="BR7293" s="2"/>
      <c r="BS7293" s="2"/>
      <c r="BT7293" s="2"/>
      <c r="BU7293" s="2"/>
      <c r="BV7293" s="2"/>
      <c r="BW7293" s="2"/>
      <c r="BX7293" s="2"/>
      <c r="BY7293" s="2"/>
    </row>
    <row r="7294" spans="38:77" s="11" customFormat="1" x14ac:dyDescent="0.3">
      <c r="AL7294" s="2"/>
      <c r="AM7294" s="2"/>
      <c r="AN7294" s="2"/>
      <c r="AO7294" s="2"/>
      <c r="AP7294" s="2"/>
      <c r="AQ7294" s="2"/>
      <c r="AR7294" s="2"/>
      <c r="AS7294" s="2"/>
      <c r="AT7294" s="2"/>
      <c r="AU7294" s="2"/>
      <c r="AV7294" s="2"/>
      <c r="AW7294" s="2"/>
      <c r="AX7294" s="2"/>
      <c r="AY7294" s="2"/>
      <c r="AZ7294" s="2"/>
      <c r="BA7294" s="2"/>
      <c r="BB7294" s="2"/>
      <c r="BC7294" s="2"/>
      <c r="BD7294" s="2"/>
      <c r="BE7294" s="2"/>
      <c r="BF7294" s="2"/>
      <c r="BG7294" s="2"/>
      <c r="BH7294" s="2"/>
      <c r="BI7294" s="2"/>
      <c r="BJ7294" s="2"/>
      <c r="BK7294" s="2"/>
      <c r="BL7294" s="2"/>
      <c r="BM7294" s="2"/>
      <c r="BN7294" s="2"/>
      <c r="BO7294" s="2"/>
      <c r="BP7294" s="2"/>
      <c r="BQ7294" s="2"/>
      <c r="BR7294" s="2"/>
      <c r="BS7294" s="2"/>
      <c r="BT7294" s="2"/>
      <c r="BU7294" s="2"/>
      <c r="BV7294" s="2"/>
      <c r="BW7294" s="2"/>
      <c r="BX7294" s="2"/>
      <c r="BY7294" s="2"/>
    </row>
    <row r="7295" spans="38:77" s="11" customFormat="1" x14ac:dyDescent="0.3">
      <c r="AL7295" s="2"/>
      <c r="AM7295" s="2"/>
      <c r="AN7295" s="2"/>
      <c r="AO7295" s="2"/>
      <c r="AP7295" s="2"/>
      <c r="AQ7295" s="2"/>
      <c r="AR7295" s="2"/>
      <c r="AS7295" s="2"/>
      <c r="AT7295" s="2"/>
      <c r="AU7295" s="2"/>
      <c r="AV7295" s="2"/>
      <c r="AW7295" s="2"/>
      <c r="AX7295" s="2"/>
      <c r="AY7295" s="2"/>
      <c r="AZ7295" s="2"/>
      <c r="BA7295" s="2"/>
      <c r="BB7295" s="2"/>
      <c r="BC7295" s="2"/>
      <c r="BD7295" s="2"/>
      <c r="BE7295" s="2"/>
      <c r="BF7295" s="2"/>
      <c r="BG7295" s="2"/>
      <c r="BH7295" s="2"/>
      <c r="BI7295" s="2"/>
      <c r="BJ7295" s="2"/>
      <c r="BK7295" s="2"/>
      <c r="BL7295" s="2"/>
      <c r="BM7295" s="2"/>
      <c r="BN7295" s="2"/>
      <c r="BO7295" s="2"/>
      <c r="BP7295" s="2"/>
      <c r="BQ7295" s="2"/>
      <c r="BR7295" s="2"/>
      <c r="BS7295" s="2"/>
      <c r="BT7295" s="2"/>
      <c r="BU7295" s="2"/>
      <c r="BV7295" s="2"/>
      <c r="BW7295" s="2"/>
      <c r="BX7295" s="2"/>
      <c r="BY7295" s="2"/>
    </row>
    <row r="7296" spans="38:77" s="11" customFormat="1" x14ac:dyDescent="0.3">
      <c r="AL7296" s="2"/>
      <c r="AM7296" s="2"/>
      <c r="AN7296" s="2"/>
      <c r="AO7296" s="2"/>
      <c r="AP7296" s="2"/>
      <c r="AQ7296" s="2"/>
      <c r="AR7296" s="2"/>
      <c r="AS7296" s="2"/>
      <c r="AT7296" s="2"/>
      <c r="AU7296" s="2"/>
      <c r="AV7296" s="2"/>
      <c r="AW7296" s="2"/>
      <c r="AX7296" s="2"/>
      <c r="AY7296" s="2"/>
      <c r="AZ7296" s="2"/>
      <c r="BA7296" s="2"/>
      <c r="BB7296" s="2"/>
      <c r="BC7296" s="2"/>
      <c r="BD7296" s="2"/>
      <c r="BE7296" s="2"/>
      <c r="BF7296" s="2"/>
      <c r="BG7296" s="2"/>
      <c r="BH7296" s="2"/>
      <c r="BI7296" s="2"/>
      <c r="BJ7296" s="2"/>
      <c r="BK7296" s="2"/>
      <c r="BL7296" s="2"/>
      <c r="BM7296" s="2"/>
      <c r="BN7296" s="2"/>
      <c r="BO7296" s="2"/>
      <c r="BP7296" s="2"/>
      <c r="BQ7296" s="2"/>
      <c r="BR7296" s="2"/>
      <c r="BS7296" s="2"/>
      <c r="BT7296" s="2"/>
      <c r="BU7296" s="2"/>
      <c r="BV7296" s="2"/>
      <c r="BW7296" s="2"/>
      <c r="BX7296" s="2"/>
      <c r="BY7296" s="2"/>
    </row>
    <row r="7297" spans="38:77" s="11" customFormat="1" x14ac:dyDescent="0.3">
      <c r="AL7297" s="2"/>
      <c r="AM7297" s="2"/>
      <c r="AN7297" s="2"/>
      <c r="AO7297" s="2"/>
      <c r="AP7297" s="2"/>
      <c r="AQ7297" s="2"/>
      <c r="AR7297" s="2"/>
      <c r="AS7297" s="2"/>
      <c r="AT7297" s="2"/>
      <c r="AU7297" s="2"/>
      <c r="AV7297" s="2"/>
      <c r="AW7297" s="2"/>
      <c r="AX7297" s="2"/>
      <c r="AY7297" s="2"/>
      <c r="AZ7297" s="2"/>
      <c r="BA7297" s="2"/>
      <c r="BB7297" s="2"/>
      <c r="BC7297" s="2"/>
      <c r="BD7297" s="2"/>
      <c r="BE7297" s="2"/>
      <c r="BF7297" s="2"/>
      <c r="BG7297" s="2"/>
      <c r="BH7297" s="2"/>
      <c r="BI7297" s="2"/>
      <c r="BJ7297" s="2"/>
      <c r="BK7297" s="2"/>
      <c r="BL7297" s="2"/>
      <c r="BM7297" s="2"/>
      <c r="BN7297" s="2"/>
      <c r="BO7297" s="2"/>
      <c r="BP7297" s="2"/>
      <c r="BQ7297" s="2"/>
      <c r="BR7297" s="2"/>
      <c r="BS7297" s="2"/>
      <c r="BT7297" s="2"/>
      <c r="BU7297" s="2"/>
      <c r="BV7297" s="2"/>
      <c r="BW7297" s="2"/>
      <c r="BX7297" s="2"/>
      <c r="BY7297" s="2"/>
    </row>
    <row r="7298" spans="38:77" s="11" customFormat="1" x14ac:dyDescent="0.3">
      <c r="AL7298" s="2"/>
      <c r="AM7298" s="2"/>
      <c r="AN7298" s="2"/>
      <c r="AO7298" s="2"/>
      <c r="AP7298" s="2"/>
      <c r="AQ7298" s="2"/>
      <c r="AR7298" s="2"/>
      <c r="AS7298" s="2"/>
      <c r="AT7298" s="2"/>
      <c r="AU7298" s="2"/>
      <c r="AV7298" s="2"/>
      <c r="AW7298" s="2"/>
      <c r="AX7298" s="2"/>
      <c r="AY7298" s="2"/>
      <c r="AZ7298" s="2"/>
      <c r="BA7298" s="2"/>
      <c r="BB7298" s="2"/>
      <c r="BC7298" s="2"/>
      <c r="BD7298" s="2"/>
      <c r="BE7298" s="2"/>
      <c r="BF7298" s="2"/>
      <c r="BG7298" s="2"/>
      <c r="BH7298" s="2"/>
      <c r="BI7298" s="2"/>
      <c r="BJ7298" s="2"/>
      <c r="BK7298" s="2"/>
      <c r="BL7298" s="2"/>
      <c r="BM7298" s="2"/>
      <c r="BN7298" s="2"/>
      <c r="BO7298" s="2"/>
      <c r="BP7298" s="2"/>
      <c r="BQ7298" s="2"/>
      <c r="BR7298" s="2"/>
      <c r="BS7298" s="2"/>
      <c r="BT7298" s="2"/>
      <c r="BU7298" s="2"/>
      <c r="BV7298" s="2"/>
      <c r="BW7298" s="2"/>
      <c r="BX7298" s="2"/>
      <c r="BY7298" s="2"/>
    </row>
    <row r="7299" spans="38:77" s="11" customFormat="1" x14ac:dyDescent="0.3">
      <c r="AL7299" s="2"/>
      <c r="AM7299" s="2"/>
      <c r="AN7299" s="2"/>
      <c r="AO7299" s="2"/>
      <c r="AP7299" s="2"/>
      <c r="AQ7299" s="2"/>
      <c r="AR7299" s="2"/>
      <c r="AS7299" s="2"/>
      <c r="AT7299" s="2"/>
      <c r="AU7299" s="2"/>
      <c r="AV7299" s="2"/>
      <c r="AW7299" s="2"/>
      <c r="AX7299" s="2"/>
      <c r="AY7299" s="2"/>
      <c r="AZ7299" s="2"/>
      <c r="BA7299" s="2"/>
      <c r="BB7299" s="2"/>
      <c r="BC7299" s="2"/>
      <c r="BD7299" s="2"/>
      <c r="BE7299" s="2"/>
      <c r="BF7299" s="2"/>
      <c r="BG7299" s="2"/>
      <c r="BH7299" s="2"/>
      <c r="BI7299" s="2"/>
      <c r="BJ7299" s="2"/>
      <c r="BK7299" s="2"/>
      <c r="BL7299" s="2"/>
      <c r="BM7299" s="2"/>
      <c r="BN7299" s="2"/>
      <c r="BO7299" s="2"/>
      <c r="BP7299" s="2"/>
      <c r="BQ7299" s="2"/>
      <c r="BR7299" s="2"/>
      <c r="BS7299" s="2"/>
      <c r="BT7299" s="2"/>
      <c r="BU7299" s="2"/>
      <c r="BV7299" s="2"/>
      <c r="BW7299" s="2"/>
      <c r="BX7299" s="2"/>
      <c r="BY7299" s="2"/>
    </row>
    <row r="7300" spans="38:77" s="11" customFormat="1" x14ac:dyDescent="0.3">
      <c r="AL7300" s="2"/>
      <c r="AM7300" s="2"/>
      <c r="AN7300" s="2"/>
      <c r="AO7300" s="2"/>
      <c r="AP7300" s="2"/>
      <c r="AQ7300" s="2"/>
      <c r="AR7300" s="2"/>
      <c r="AS7300" s="2"/>
      <c r="AT7300" s="2"/>
      <c r="AU7300" s="2"/>
      <c r="AV7300" s="2"/>
      <c r="AW7300" s="2"/>
      <c r="AX7300" s="2"/>
      <c r="AY7300" s="2"/>
      <c r="AZ7300" s="2"/>
      <c r="BA7300" s="2"/>
      <c r="BB7300" s="2"/>
      <c r="BC7300" s="2"/>
      <c r="BD7300" s="2"/>
      <c r="BE7300" s="2"/>
      <c r="BF7300" s="2"/>
      <c r="BG7300" s="2"/>
      <c r="BH7300" s="2"/>
      <c r="BI7300" s="2"/>
      <c r="BJ7300" s="2"/>
      <c r="BK7300" s="2"/>
      <c r="BL7300" s="2"/>
      <c r="BM7300" s="2"/>
      <c r="BN7300" s="2"/>
      <c r="BO7300" s="2"/>
      <c r="BP7300" s="2"/>
      <c r="BQ7300" s="2"/>
      <c r="BR7300" s="2"/>
      <c r="BS7300" s="2"/>
      <c r="BT7300" s="2"/>
      <c r="BU7300" s="2"/>
      <c r="BV7300" s="2"/>
      <c r="BW7300" s="2"/>
      <c r="BX7300" s="2"/>
      <c r="BY7300" s="2"/>
    </row>
    <row r="7301" spans="38:77" s="11" customFormat="1" x14ac:dyDescent="0.3">
      <c r="AL7301" s="2"/>
      <c r="AM7301" s="2"/>
      <c r="AN7301" s="2"/>
      <c r="AO7301" s="2"/>
      <c r="AP7301" s="2"/>
      <c r="AQ7301" s="2"/>
      <c r="AR7301" s="2"/>
      <c r="AS7301" s="2"/>
      <c r="AT7301" s="2"/>
      <c r="AU7301" s="2"/>
      <c r="AV7301" s="2"/>
      <c r="AW7301" s="2"/>
      <c r="AX7301" s="2"/>
      <c r="AY7301" s="2"/>
      <c r="AZ7301" s="2"/>
      <c r="BA7301" s="2"/>
      <c r="BB7301" s="2"/>
      <c r="BC7301" s="2"/>
      <c r="BD7301" s="2"/>
      <c r="BE7301" s="2"/>
      <c r="BF7301" s="2"/>
      <c r="BG7301" s="2"/>
      <c r="BH7301" s="2"/>
      <c r="BI7301" s="2"/>
      <c r="BJ7301" s="2"/>
      <c r="BK7301" s="2"/>
      <c r="BL7301" s="2"/>
      <c r="BM7301" s="2"/>
      <c r="BN7301" s="2"/>
      <c r="BO7301" s="2"/>
      <c r="BP7301" s="2"/>
      <c r="BQ7301" s="2"/>
      <c r="BR7301" s="2"/>
      <c r="BS7301" s="2"/>
      <c r="BT7301" s="2"/>
      <c r="BU7301" s="2"/>
      <c r="BV7301" s="2"/>
      <c r="BW7301" s="2"/>
      <c r="BX7301" s="2"/>
      <c r="BY7301" s="2"/>
    </row>
    <row r="7302" spans="38:77" s="11" customFormat="1" x14ac:dyDescent="0.3">
      <c r="AL7302" s="2"/>
      <c r="AM7302" s="2"/>
      <c r="AN7302" s="2"/>
      <c r="AO7302" s="2"/>
      <c r="AP7302" s="2"/>
      <c r="AQ7302" s="2"/>
      <c r="AR7302" s="2"/>
      <c r="AS7302" s="2"/>
      <c r="AT7302" s="2"/>
      <c r="AU7302" s="2"/>
      <c r="AV7302" s="2"/>
      <c r="AW7302" s="2"/>
      <c r="AX7302" s="2"/>
      <c r="AY7302" s="2"/>
      <c r="AZ7302" s="2"/>
      <c r="BA7302" s="2"/>
      <c r="BB7302" s="2"/>
      <c r="BC7302" s="2"/>
      <c r="BD7302" s="2"/>
      <c r="BE7302" s="2"/>
      <c r="BF7302" s="2"/>
      <c r="BG7302" s="2"/>
      <c r="BH7302" s="2"/>
      <c r="BI7302" s="2"/>
      <c r="BJ7302" s="2"/>
      <c r="BK7302" s="2"/>
      <c r="BL7302" s="2"/>
      <c r="BM7302" s="2"/>
      <c r="BN7302" s="2"/>
      <c r="BO7302" s="2"/>
      <c r="BP7302" s="2"/>
      <c r="BQ7302" s="2"/>
      <c r="BR7302" s="2"/>
      <c r="BS7302" s="2"/>
      <c r="BT7302" s="2"/>
      <c r="BU7302" s="2"/>
      <c r="BV7302" s="2"/>
      <c r="BW7302" s="2"/>
      <c r="BX7302" s="2"/>
      <c r="BY7302" s="2"/>
    </row>
    <row r="7303" spans="38:77" s="11" customFormat="1" x14ac:dyDescent="0.3">
      <c r="AL7303" s="2"/>
      <c r="AM7303" s="2"/>
      <c r="AN7303" s="2"/>
      <c r="AO7303" s="2"/>
      <c r="AP7303" s="2"/>
      <c r="AQ7303" s="2"/>
      <c r="AR7303" s="2"/>
      <c r="AS7303" s="2"/>
      <c r="AT7303" s="2"/>
      <c r="AU7303" s="2"/>
      <c r="AV7303" s="2"/>
      <c r="AW7303" s="2"/>
      <c r="AX7303" s="2"/>
      <c r="AY7303" s="2"/>
      <c r="AZ7303" s="2"/>
      <c r="BA7303" s="2"/>
      <c r="BB7303" s="2"/>
      <c r="BC7303" s="2"/>
      <c r="BD7303" s="2"/>
      <c r="BE7303" s="2"/>
      <c r="BF7303" s="2"/>
      <c r="BG7303" s="2"/>
      <c r="BH7303" s="2"/>
      <c r="BI7303" s="2"/>
      <c r="BJ7303" s="2"/>
      <c r="BK7303" s="2"/>
      <c r="BL7303" s="2"/>
      <c r="BM7303" s="2"/>
      <c r="BN7303" s="2"/>
      <c r="BO7303" s="2"/>
      <c r="BP7303" s="2"/>
      <c r="BQ7303" s="2"/>
      <c r="BR7303" s="2"/>
      <c r="BS7303" s="2"/>
      <c r="BT7303" s="2"/>
      <c r="BU7303" s="2"/>
      <c r="BV7303" s="2"/>
      <c r="BW7303" s="2"/>
      <c r="BX7303" s="2"/>
      <c r="BY7303" s="2"/>
    </row>
    <row r="7304" spans="38:77" s="11" customFormat="1" x14ac:dyDescent="0.3">
      <c r="AL7304" s="2"/>
      <c r="AM7304" s="2"/>
      <c r="AN7304" s="2"/>
      <c r="AO7304" s="2"/>
      <c r="AP7304" s="2"/>
      <c r="AQ7304" s="2"/>
      <c r="AR7304" s="2"/>
      <c r="AS7304" s="2"/>
      <c r="AT7304" s="2"/>
      <c r="AU7304" s="2"/>
      <c r="AV7304" s="2"/>
      <c r="AW7304" s="2"/>
      <c r="AX7304" s="2"/>
      <c r="AY7304" s="2"/>
      <c r="AZ7304" s="2"/>
      <c r="BA7304" s="2"/>
      <c r="BB7304" s="2"/>
      <c r="BC7304" s="2"/>
      <c r="BD7304" s="2"/>
      <c r="BE7304" s="2"/>
      <c r="BF7304" s="2"/>
      <c r="BG7304" s="2"/>
      <c r="BH7304" s="2"/>
      <c r="BI7304" s="2"/>
      <c r="BJ7304" s="2"/>
      <c r="BK7304" s="2"/>
      <c r="BL7304" s="2"/>
      <c r="BM7304" s="2"/>
      <c r="BN7304" s="2"/>
      <c r="BO7304" s="2"/>
      <c r="BP7304" s="2"/>
      <c r="BQ7304" s="2"/>
      <c r="BR7304" s="2"/>
      <c r="BS7304" s="2"/>
      <c r="BT7304" s="2"/>
      <c r="BU7304" s="2"/>
      <c r="BV7304" s="2"/>
      <c r="BW7304" s="2"/>
      <c r="BX7304" s="2"/>
      <c r="BY7304" s="2"/>
    </row>
    <row r="7305" spans="38:77" s="11" customFormat="1" x14ac:dyDescent="0.3">
      <c r="AL7305" s="2"/>
      <c r="AM7305" s="2"/>
      <c r="AN7305" s="2"/>
      <c r="AO7305" s="2"/>
      <c r="AP7305" s="2"/>
      <c r="AQ7305" s="2"/>
      <c r="AR7305" s="2"/>
      <c r="AS7305" s="2"/>
      <c r="AT7305" s="2"/>
      <c r="AU7305" s="2"/>
      <c r="AV7305" s="2"/>
      <c r="AW7305" s="2"/>
      <c r="AX7305" s="2"/>
      <c r="AY7305" s="2"/>
      <c r="AZ7305" s="2"/>
      <c r="BA7305" s="2"/>
      <c r="BB7305" s="2"/>
      <c r="BC7305" s="2"/>
      <c r="BD7305" s="2"/>
      <c r="BE7305" s="2"/>
      <c r="BF7305" s="2"/>
      <c r="BG7305" s="2"/>
      <c r="BH7305" s="2"/>
      <c r="BI7305" s="2"/>
      <c r="BJ7305" s="2"/>
      <c r="BK7305" s="2"/>
      <c r="BL7305" s="2"/>
      <c r="BM7305" s="2"/>
      <c r="BN7305" s="2"/>
      <c r="BO7305" s="2"/>
      <c r="BP7305" s="2"/>
      <c r="BQ7305" s="2"/>
      <c r="BR7305" s="2"/>
      <c r="BS7305" s="2"/>
      <c r="BT7305" s="2"/>
      <c r="BU7305" s="2"/>
      <c r="BV7305" s="2"/>
      <c r="BW7305" s="2"/>
      <c r="BX7305" s="2"/>
      <c r="BY7305" s="2"/>
    </row>
    <row r="7306" spans="38:77" s="11" customFormat="1" x14ac:dyDescent="0.3">
      <c r="AL7306" s="2"/>
      <c r="AM7306" s="2"/>
      <c r="AN7306" s="2"/>
      <c r="AO7306" s="2"/>
      <c r="AP7306" s="2"/>
      <c r="AQ7306" s="2"/>
      <c r="AR7306" s="2"/>
      <c r="AS7306" s="2"/>
      <c r="AT7306" s="2"/>
      <c r="AU7306" s="2"/>
      <c r="AV7306" s="2"/>
      <c r="AW7306" s="2"/>
      <c r="AX7306" s="2"/>
      <c r="AY7306" s="2"/>
      <c r="AZ7306" s="2"/>
      <c r="BA7306" s="2"/>
      <c r="BB7306" s="2"/>
      <c r="BC7306" s="2"/>
      <c r="BD7306" s="2"/>
      <c r="BE7306" s="2"/>
      <c r="BF7306" s="2"/>
      <c r="BG7306" s="2"/>
      <c r="BH7306" s="2"/>
      <c r="BI7306" s="2"/>
      <c r="BJ7306" s="2"/>
      <c r="BK7306" s="2"/>
      <c r="BL7306" s="2"/>
      <c r="BM7306" s="2"/>
      <c r="BN7306" s="2"/>
      <c r="BO7306" s="2"/>
      <c r="BP7306" s="2"/>
      <c r="BQ7306" s="2"/>
      <c r="BR7306" s="2"/>
      <c r="BS7306" s="2"/>
      <c r="BT7306" s="2"/>
      <c r="BU7306" s="2"/>
      <c r="BV7306" s="2"/>
      <c r="BW7306" s="2"/>
      <c r="BX7306" s="2"/>
      <c r="BY7306" s="2"/>
    </row>
    <row r="7307" spans="38:77" s="11" customFormat="1" x14ac:dyDescent="0.3">
      <c r="AL7307" s="2"/>
      <c r="AM7307" s="2"/>
      <c r="AN7307" s="2"/>
      <c r="AO7307" s="2"/>
      <c r="AP7307" s="2"/>
      <c r="AQ7307" s="2"/>
      <c r="AR7307" s="2"/>
      <c r="AS7307" s="2"/>
      <c r="AT7307" s="2"/>
      <c r="AU7307" s="2"/>
      <c r="AV7307" s="2"/>
      <c r="AW7307" s="2"/>
      <c r="AX7307" s="2"/>
      <c r="AY7307" s="2"/>
      <c r="AZ7307" s="2"/>
      <c r="BA7307" s="2"/>
      <c r="BB7307" s="2"/>
      <c r="BC7307" s="2"/>
      <c r="BD7307" s="2"/>
      <c r="BE7307" s="2"/>
      <c r="BF7307" s="2"/>
      <c r="BG7307" s="2"/>
      <c r="BH7307" s="2"/>
      <c r="BI7307" s="2"/>
      <c r="BJ7307" s="2"/>
      <c r="BK7307" s="2"/>
      <c r="BL7307" s="2"/>
      <c r="BM7307" s="2"/>
      <c r="BN7307" s="2"/>
      <c r="BO7307" s="2"/>
      <c r="BP7307" s="2"/>
      <c r="BQ7307" s="2"/>
      <c r="BR7307" s="2"/>
      <c r="BS7307" s="2"/>
      <c r="BT7307" s="2"/>
      <c r="BU7307" s="2"/>
      <c r="BV7307" s="2"/>
      <c r="BW7307" s="2"/>
      <c r="BX7307" s="2"/>
      <c r="BY7307" s="2"/>
    </row>
    <row r="7308" spans="38:77" s="11" customFormat="1" x14ac:dyDescent="0.3">
      <c r="AL7308" s="2"/>
      <c r="AM7308" s="2"/>
      <c r="AN7308" s="2"/>
      <c r="AO7308" s="2"/>
      <c r="AP7308" s="2"/>
      <c r="AQ7308" s="2"/>
      <c r="AR7308" s="2"/>
      <c r="AS7308" s="2"/>
      <c r="AT7308" s="2"/>
      <c r="AU7308" s="2"/>
      <c r="AV7308" s="2"/>
      <c r="AW7308" s="2"/>
      <c r="AX7308" s="2"/>
      <c r="AY7308" s="2"/>
      <c r="AZ7308" s="2"/>
      <c r="BA7308" s="2"/>
      <c r="BB7308" s="2"/>
      <c r="BC7308" s="2"/>
      <c r="BD7308" s="2"/>
      <c r="BE7308" s="2"/>
      <c r="BF7308" s="2"/>
      <c r="BG7308" s="2"/>
      <c r="BH7308" s="2"/>
      <c r="BI7308" s="2"/>
      <c r="BJ7308" s="2"/>
      <c r="BK7308" s="2"/>
      <c r="BL7308" s="2"/>
      <c r="BM7308" s="2"/>
      <c r="BN7308" s="2"/>
      <c r="BO7308" s="2"/>
      <c r="BP7308" s="2"/>
      <c r="BQ7308" s="2"/>
      <c r="BR7308" s="2"/>
      <c r="BS7308" s="2"/>
      <c r="BT7308" s="2"/>
      <c r="BU7308" s="2"/>
      <c r="BV7308" s="2"/>
      <c r="BW7308" s="2"/>
      <c r="BX7308" s="2"/>
      <c r="BY7308" s="2"/>
    </row>
    <row r="7309" spans="38:77" s="11" customFormat="1" x14ac:dyDescent="0.3">
      <c r="AL7309" s="2"/>
      <c r="AM7309" s="2"/>
      <c r="AN7309" s="2"/>
      <c r="AO7309" s="2"/>
      <c r="AP7309" s="2"/>
      <c r="AQ7309" s="2"/>
      <c r="AR7309" s="2"/>
      <c r="AS7309" s="2"/>
      <c r="AT7309" s="2"/>
      <c r="AU7309" s="2"/>
      <c r="AV7309" s="2"/>
      <c r="AW7309" s="2"/>
      <c r="AX7309" s="2"/>
      <c r="AY7309" s="2"/>
      <c r="AZ7309" s="2"/>
      <c r="BA7309" s="2"/>
      <c r="BB7309" s="2"/>
      <c r="BC7309" s="2"/>
      <c r="BD7309" s="2"/>
      <c r="BE7309" s="2"/>
      <c r="BF7309" s="2"/>
      <c r="BG7309" s="2"/>
      <c r="BH7309" s="2"/>
      <c r="BI7309" s="2"/>
      <c r="BJ7309" s="2"/>
      <c r="BK7309" s="2"/>
      <c r="BL7309" s="2"/>
      <c r="BM7309" s="2"/>
      <c r="BN7309" s="2"/>
      <c r="BO7309" s="2"/>
      <c r="BP7309" s="2"/>
      <c r="BQ7309" s="2"/>
      <c r="BR7309" s="2"/>
      <c r="BS7309" s="2"/>
      <c r="BT7309" s="2"/>
      <c r="BU7309" s="2"/>
      <c r="BV7309" s="2"/>
      <c r="BW7309" s="2"/>
      <c r="BX7309" s="2"/>
      <c r="BY7309" s="2"/>
    </row>
    <row r="7310" spans="38:77" s="11" customFormat="1" x14ac:dyDescent="0.3">
      <c r="AL7310" s="2"/>
      <c r="AM7310" s="2"/>
      <c r="AN7310" s="2"/>
      <c r="AO7310" s="2"/>
      <c r="AP7310" s="2"/>
      <c r="AQ7310" s="2"/>
      <c r="AR7310" s="2"/>
      <c r="AS7310" s="2"/>
      <c r="AT7310" s="2"/>
      <c r="AU7310" s="2"/>
      <c r="AV7310" s="2"/>
      <c r="AW7310" s="2"/>
      <c r="AX7310" s="2"/>
      <c r="AY7310" s="2"/>
      <c r="AZ7310" s="2"/>
      <c r="BA7310" s="2"/>
      <c r="BB7310" s="2"/>
      <c r="BC7310" s="2"/>
      <c r="BD7310" s="2"/>
      <c r="BE7310" s="2"/>
      <c r="BF7310" s="2"/>
      <c r="BG7310" s="2"/>
      <c r="BH7310" s="2"/>
      <c r="BI7310" s="2"/>
      <c r="BJ7310" s="2"/>
      <c r="BK7310" s="2"/>
      <c r="BL7310" s="2"/>
      <c r="BM7310" s="2"/>
      <c r="BN7310" s="2"/>
      <c r="BO7310" s="2"/>
      <c r="BP7310" s="2"/>
      <c r="BQ7310" s="2"/>
      <c r="BR7310" s="2"/>
      <c r="BS7310" s="2"/>
      <c r="BT7310" s="2"/>
      <c r="BU7310" s="2"/>
      <c r="BV7310" s="2"/>
      <c r="BW7310" s="2"/>
      <c r="BX7310" s="2"/>
      <c r="BY7310" s="2"/>
    </row>
    <row r="7311" spans="38:77" s="11" customFormat="1" x14ac:dyDescent="0.3">
      <c r="AL7311" s="2"/>
      <c r="AM7311" s="2"/>
      <c r="AN7311" s="2"/>
      <c r="AO7311" s="2"/>
      <c r="AP7311" s="2"/>
      <c r="AQ7311" s="2"/>
      <c r="AR7311" s="2"/>
      <c r="AS7311" s="2"/>
      <c r="AT7311" s="2"/>
      <c r="AU7311" s="2"/>
      <c r="AV7311" s="2"/>
      <c r="AW7311" s="2"/>
      <c r="AX7311" s="2"/>
      <c r="AY7311" s="2"/>
      <c r="AZ7311" s="2"/>
      <c r="BA7311" s="2"/>
      <c r="BB7311" s="2"/>
      <c r="BC7311" s="2"/>
      <c r="BD7311" s="2"/>
      <c r="BE7311" s="2"/>
      <c r="BF7311" s="2"/>
      <c r="BG7311" s="2"/>
      <c r="BH7311" s="2"/>
      <c r="BI7311" s="2"/>
      <c r="BJ7311" s="2"/>
      <c r="BK7311" s="2"/>
      <c r="BL7311" s="2"/>
      <c r="BM7311" s="2"/>
      <c r="BN7311" s="2"/>
      <c r="BO7311" s="2"/>
      <c r="BP7311" s="2"/>
      <c r="BQ7311" s="2"/>
      <c r="BR7311" s="2"/>
      <c r="BS7311" s="2"/>
      <c r="BT7311" s="2"/>
      <c r="BU7311" s="2"/>
      <c r="BV7311" s="2"/>
      <c r="BW7311" s="2"/>
      <c r="BX7311" s="2"/>
      <c r="BY7311" s="2"/>
    </row>
    <row r="7312" spans="38:77" s="11" customFormat="1" x14ac:dyDescent="0.3">
      <c r="AL7312" s="2"/>
      <c r="AM7312" s="2"/>
      <c r="AN7312" s="2"/>
      <c r="AO7312" s="2"/>
      <c r="AP7312" s="2"/>
      <c r="AQ7312" s="2"/>
      <c r="AR7312" s="2"/>
      <c r="AS7312" s="2"/>
      <c r="AT7312" s="2"/>
      <c r="AU7312" s="2"/>
      <c r="AV7312" s="2"/>
      <c r="AW7312" s="2"/>
      <c r="AX7312" s="2"/>
      <c r="AY7312" s="2"/>
      <c r="AZ7312" s="2"/>
      <c r="BA7312" s="2"/>
      <c r="BB7312" s="2"/>
      <c r="BC7312" s="2"/>
      <c r="BD7312" s="2"/>
      <c r="BE7312" s="2"/>
      <c r="BF7312" s="2"/>
      <c r="BG7312" s="2"/>
      <c r="BH7312" s="2"/>
      <c r="BI7312" s="2"/>
      <c r="BJ7312" s="2"/>
      <c r="BK7312" s="2"/>
      <c r="BL7312" s="2"/>
      <c r="BM7312" s="2"/>
      <c r="BN7312" s="2"/>
      <c r="BO7312" s="2"/>
      <c r="BP7312" s="2"/>
      <c r="BQ7312" s="2"/>
      <c r="BR7312" s="2"/>
      <c r="BS7312" s="2"/>
      <c r="BT7312" s="2"/>
      <c r="BU7312" s="2"/>
      <c r="BV7312" s="2"/>
      <c r="BW7312" s="2"/>
      <c r="BX7312" s="2"/>
      <c r="BY7312" s="2"/>
    </row>
    <row r="7313" spans="38:77" s="11" customFormat="1" x14ac:dyDescent="0.3">
      <c r="AL7313" s="2"/>
      <c r="AM7313" s="2"/>
      <c r="AN7313" s="2"/>
      <c r="AO7313" s="2"/>
      <c r="AP7313" s="2"/>
      <c r="AQ7313" s="2"/>
      <c r="AR7313" s="2"/>
      <c r="AS7313" s="2"/>
      <c r="AT7313" s="2"/>
      <c r="AU7313" s="2"/>
      <c r="AV7313" s="2"/>
      <c r="AW7313" s="2"/>
      <c r="AX7313" s="2"/>
      <c r="AY7313" s="2"/>
      <c r="AZ7313" s="2"/>
      <c r="BA7313" s="2"/>
      <c r="BB7313" s="2"/>
      <c r="BC7313" s="2"/>
      <c r="BD7313" s="2"/>
      <c r="BE7313" s="2"/>
      <c r="BF7313" s="2"/>
      <c r="BG7313" s="2"/>
      <c r="BH7313" s="2"/>
      <c r="BI7313" s="2"/>
      <c r="BJ7313" s="2"/>
      <c r="BK7313" s="2"/>
      <c r="BL7313" s="2"/>
      <c r="BM7313" s="2"/>
      <c r="BN7313" s="2"/>
      <c r="BO7313" s="2"/>
      <c r="BP7313" s="2"/>
      <c r="BQ7313" s="2"/>
      <c r="BR7313" s="2"/>
      <c r="BS7313" s="2"/>
      <c r="BT7313" s="2"/>
      <c r="BU7313" s="2"/>
      <c r="BV7313" s="2"/>
      <c r="BW7313" s="2"/>
      <c r="BX7313" s="2"/>
      <c r="BY7313" s="2"/>
    </row>
    <row r="7314" spans="38:77" s="11" customFormat="1" x14ac:dyDescent="0.3">
      <c r="AL7314" s="2"/>
      <c r="AM7314" s="2"/>
      <c r="AN7314" s="2"/>
      <c r="AO7314" s="2"/>
      <c r="AP7314" s="2"/>
      <c r="AQ7314" s="2"/>
      <c r="AR7314" s="2"/>
      <c r="AS7314" s="2"/>
      <c r="AT7314" s="2"/>
      <c r="AU7314" s="2"/>
      <c r="AV7314" s="2"/>
      <c r="AW7314" s="2"/>
      <c r="AX7314" s="2"/>
      <c r="AY7314" s="2"/>
      <c r="AZ7314" s="2"/>
      <c r="BA7314" s="2"/>
      <c r="BB7314" s="2"/>
      <c r="BC7314" s="2"/>
      <c r="BD7314" s="2"/>
      <c r="BE7314" s="2"/>
      <c r="BF7314" s="2"/>
      <c r="BG7314" s="2"/>
      <c r="BH7314" s="2"/>
      <c r="BI7314" s="2"/>
      <c r="BJ7314" s="2"/>
      <c r="BK7314" s="2"/>
      <c r="BL7314" s="2"/>
      <c r="BM7314" s="2"/>
      <c r="BN7314" s="2"/>
      <c r="BO7314" s="2"/>
      <c r="BP7314" s="2"/>
      <c r="BQ7314" s="2"/>
      <c r="BR7314" s="2"/>
      <c r="BS7314" s="2"/>
      <c r="BT7314" s="2"/>
      <c r="BU7314" s="2"/>
      <c r="BV7314" s="2"/>
      <c r="BW7314" s="2"/>
      <c r="BX7314" s="2"/>
      <c r="BY7314" s="2"/>
    </row>
    <row r="7315" spans="38:77" s="11" customFormat="1" x14ac:dyDescent="0.3">
      <c r="AL7315" s="2"/>
      <c r="AM7315" s="2"/>
      <c r="AN7315" s="2"/>
      <c r="AO7315" s="2"/>
      <c r="AP7315" s="2"/>
      <c r="AQ7315" s="2"/>
      <c r="AR7315" s="2"/>
      <c r="AS7315" s="2"/>
      <c r="AT7315" s="2"/>
      <c r="AU7315" s="2"/>
      <c r="AV7315" s="2"/>
      <c r="AW7315" s="2"/>
      <c r="AX7315" s="2"/>
      <c r="AY7315" s="2"/>
      <c r="AZ7315" s="2"/>
      <c r="BA7315" s="2"/>
      <c r="BB7315" s="2"/>
      <c r="BC7315" s="2"/>
      <c r="BD7315" s="2"/>
      <c r="BE7315" s="2"/>
      <c r="BF7315" s="2"/>
      <c r="BG7315" s="2"/>
      <c r="BH7315" s="2"/>
      <c r="BI7315" s="2"/>
      <c r="BJ7315" s="2"/>
      <c r="BK7315" s="2"/>
      <c r="BL7315" s="2"/>
      <c r="BM7315" s="2"/>
      <c r="BN7315" s="2"/>
      <c r="BO7315" s="2"/>
      <c r="BP7315" s="2"/>
      <c r="BQ7315" s="2"/>
      <c r="BR7315" s="2"/>
      <c r="BS7315" s="2"/>
      <c r="BT7315" s="2"/>
      <c r="BU7315" s="2"/>
      <c r="BV7315" s="2"/>
      <c r="BW7315" s="2"/>
      <c r="BX7315" s="2"/>
      <c r="BY7315" s="2"/>
    </row>
    <row r="7316" spans="38:77" s="11" customFormat="1" x14ac:dyDescent="0.3">
      <c r="AL7316" s="2"/>
      <c r="AM7316" s="2"/>
      <c r="AN7316" s="2"/>
      <c r="AO7316" s="2"/>
      <c r="AP7316" s="2"/>
      <c r="AQ7316" s="2"/>
      <c r="AR7316" s="2"/>
      <c r="AS7316" s="2"/>
      <c r="AT7316" s="2"/>
      <c r="AU7316" s="2"/>
      <c r="AV7316" s="2"/>
      <c r="AW7316" s="2"/>
      <c r="AX7316" s="2"/>
      <c r="AY7316" s="2"/>
      <c r="AZ7316" s="2"/>
      <c r="BA7316" s="2"/>
      <c r="BB7316" s="2"/>
      <c r="BC7316" s="2"/>
      <c r="BD7316" s="2"/>
      <c r="BE7316" s="2"/>
      <c r="BF7316" s="2"/>
      <c r="BG7316" s="2"/>
      <c r="BH7316" s="2"/>
      <c r="BI7316" s="2"/>
      <c r="BJ7316" s="2"/>
      <c r="BK7316" s="2"/>
      <c r="BL7316" s="2"/>
      <c r="BM7316" s="2"/>
      <c r="BN7316" s="2"/>
      <c r="BO7316" s="2"/>
      <c r="BP7316" s="2"/>
      <c r="BQ7316" s="2"/>
      <c r="BR7316" s="2"/>
      <c r="BS7316" s="2"/>
      <c r="BT7316" s="2"/>
      <c r="BU7316" s="2"/>
      <c r="BV7316" s="2"/>
      <c r="BW7316" s="2"/>
      <c r="BX7316" s="2"/>
      <c r="BY7316" s="2"/>
    </row>
    <row r="7317" spans="38:77" s="11" customFormat="1" x14ac:dyDescent="0.3">
      <c r="AL7317" s="2"/>
      <c r="AM7317" s="2"/>
      <c r="AN7317" s="2"/>
      <c r="AO7317" s="2"/>
      <c r="AP7317" s="2"/>
      <c r="AQ7317" s="2"/>
      <c r="AR7317" s="2"/>
      <c r="AS7317" s="2"/>
      <c r="AT7317" s="2"/>
      <c r="AU7317" s="2"/>
      <c r="AV7317" s="2"/>
      <c r="AW7317" s="2"/>
      <c r="AX7317" s="2"/>
      <c r="AY7317" s="2"/>
      <c r="AZ7317" s="2"/>
      <c r="BA7317" s="2"/>
      <c r="BB7317" s="2"/>
      <c r="BC7317" s="2"/>
      <c r="BD7317" s="2"/>
      <c r="BE7317" s="2"/>
      <c r="BF7317" s="2"/>
      <c r="BG7317" s="2"/>
      <c r="BH7317" s="2"/>
      <c r="BI7317" s="2"/>
      <c r="BJ7317" s="2"/>
      <c r="BK7317" s="2"/>
      <c r="BL7317" s="2"/>
      <c r="BM7317" s="2"/>
      <c r="BN7317" s="2"/>
      <c r="BO7317" s="2"/>
      <c r="BP7317" s="2"/>
      <c r="BQ7317" s="2"/>
      <c r="BR7317" s="2"/>
      <c r="BS7317" s="2"/>
      <c r="BT7317" s="2"/>
      <c r="BU7317" s="2"/>
      <c r="BV7317" s="2"/>
      <c r="BW7317" s="2"/>
      <c r="BX7317" s="2"/>
      <c r="BY7317" s="2"/>
    </row>
    <row r="7318" spans="38:77" s="11" customFormat="1" x14ac:dyDescent="0.3">
      <c r="AL7318" s="2"/>
      <c r="AM7318" s="2"/>
      <c r="AN7318" s="2"/>
      <c r="AO7318" s="2"/>
      <c r="AP7318" s="2"/>
      <c r="AQ7318" s="2"/>
      <c r="AR7318" s="2"/>
      <c r="AS7318" s="2"/>
      <c r="AT7318" s="2"/>
      <c r="AU7318" s="2"/>
      <c r="AV7318" s="2"/>
      <c r="AW7318" s="2"/>
      <c r="AX7318" s="2"/>
      <c r="AY7318" s="2"/>
      <c r="AZ7318" s="2"/>
      <c r="BA7318" s="2"/>
      <c r="BB7318" s="2"/>
      <c r="BC7318" s="2"/>
      <c r="BD7318" s="2"/>
      <c r="BE7318" s="2"/>
      <c r="BF7318" s="2"/>
      <c r="BG7318" s="2"/>
      <c r="BH7318" s="2"/>
      <c r="BI7318" s="2"/>
      <c r="BJ7318" s="2"/>
      <c r="BK7318" s="2"/>
      <c r="BL7318" s="2"/>
      <c r="BM7318" s="2"/>
      <c r="BN7318" s="2"/>
      <c r="BO7318" s="2"/>
      <c r="BP7318" s="2"/>
      <c r="BQ7318" s="2"/>
      <c r="BR7318" s="2"/>
      <c r="BS7318" s="2"/>
      <c r="BT7318" s="2"/>
      <c r="BU7318" s="2"/>
      <c r="BV7318" s="2"/>
      <c r="BW7318" s="2"/>
      <c r="BX7318" s="2"/>
      <c r="BY7318" s="2"/>
    </row>
    <row r="7319" spans="38:77" s="11" customFormat="1" x14ac:dyDescent="0.3">
      <c r="AL7319" s="2"/>
      <c r="AM7319" s="2"/>
      <c r="AN7319" s="2"/>
      <c r="AO7319" s="2"/>
      <c r="AP7319" s="2"/>
      <c r="AQ7319" s="2"/>
      <c r="AR7319" s="2"/>
      <c r="AS7319" s="2"/>
      <c r="AT7319" s="2"/>
      <c r="AU7319" s="2"/>
      <c r="AV7319" s="2"/>
      <c r="AW7319" s="2"/>
      <c r="AX7319" s="2"/>
      <c r="AY7319" s="2"/>
      <c r="AZ7319" s="2"/>
      <c r="BA7319" s="2"/>
      <c r="BB7319" s="2"/>
      <c r="BC7319" s="2"/>
      <c r="BD7319" s="2"/>
      <c r="BE7319" s="2"/>
      <c r="BF7319" s="2"/>
      <c r="BG7319" s="2"/>
      <c r="BH7319" s="2"/>
      <c r="BI7319" s="2"/>
      <c r="BJ7319" s="2"/>
      <c r="BK7319" s="2"/>
      <c r="BL7319" s="2"/>
      <c r="BM7319" s="2"/>
      <c r="BN7319" s="2"/>
      <c r="BO7319" s="2"/>
      <c r="BP7319" s="2"/>
      <c r="BQ7319" s="2"/>
      <c r="BR7319" s="2"/>
      <c r="BS7319" s="2"/>
      <c r="BT7319" s="2"/>
      <c r="BU7319" s="2"/>
      <c r="BV7319" s="2"/>
      <c r="BW7319" s="2"/>
      <c r="BX7319" s="2"/>
      <c r="BY7319" s="2"/>
    </row>
    <row r="7320" spans="38:77" s="11" customFormat="1" x14ac:dyDescent="0.3">
      <c r="AL7320" s="2"/>
      <c r="AM7320" s="2"/>
      <c r="AN7320" s="2"/>
      <c r="AO7320" s="2"/>
      <c r="AP7320" s="2"/>
      <c r="AQ7320" s="2"/>
      <c r="AR7320" s="2"/>
      <c r="AS7320" s="2"/>
      <c r="AT7320" s="2"/>
      <c r="AU7320" s="2"/>
      <c r="AV7320" s="2"/>
      <c r="AW7320" s="2"/>
      <c r="AX7320" s="2"/>
      <c r="AY7320" s="2"/>
      <c r="AZ7320" s="2"/>
      <c r="BA7320" s="2"/>
      <c r="BB7320" s="2"/>
      <c r="BC7320" s="2"/>
      <c r="BD7320" s="2"/>
      <c r="BE7320" s="2"/>
      <c r="BF7320" s="2"/>
      <c r="BG7320" s="2"/>
      <c r="BH7320" s="2"/>
      <c r="BI7320" s="2"/>
      <c r="BJ7320" s="2"/>
      <c r="BK7320" s="2"/>
      <c r="BL7320" s="2"/>
      <c r="BM7320" s="2"/>
      <c r="BN7320" s="2"/>
      <c r="BO7320" s="2"/>
      <c r="BP7320" s="2"/>
      <c r="BQ7320" s="2"/>
      <c r="BR7320" s="2"/>
      <c r="BS7320" s="2"/>
      <c r="BT7320" s="2"/>
      <c r="BU7320" s="2"/>
      <c r="BV7320" s="2"/>
      <c r="BW7320" s="2"/>
      <c r="BX7320" s="2"/>
      <c r="BY7320" s="2"/>
    </row>
    <row r="7321" spans="38:77" s="11" customFormat="1" x14ac:dyDescent="0.3">
      <c r="AL7321" s="2"/>
      <c r="AM7321" s="2"/>
      <c r="AN7321" s="2"/>
      <c r="AO7321" s="2"/>
      <c r="AP7321" s="2"/>
      <c r="AQ7321" s="2"/>
      <c r="AR7321" s="2"/>
      <c r="AS7321" s="2"/>
      <c r="AT7321" s="2"/>
      <c r="AU7321" s="2"/>
      <c r="AV7321" s="2"/>
      <c r="AW7321" s="2"/>
      <c r="AX7321" s="2"/>
      <c r="AY7321" s="2"/>
      <c r="AZ7321" s="2"/>
      <c r="BA7321" s="2"/>
      <c r="BB7321" s="2"/>
      <c r="BC7321" s="2"/>
      <c r="BD7321" s="2"/>
      <c r="BE7321" s="2"/>
      <c r="BF7321" s="2"/>
      <c r="BG7321" s="2"/>
      <c r="BH7321" s="2"/>
      <c r="BI7321" s="2"/>
      <c r="BJ7321" s="2"/>
      <c r="BK7321" s="2"/>
      <c r="BL7321" s="2"/>
      <c r="BM7321" s="2"/>
      <c r="BN7321" s="2"/>
      <c r="BO7321" s="2"/>
      <c r="BP7321" s="2"/>
      <c r="BQ7321" s="2"/>
      <c r="BR7321" s="2"/>
      <c r="BS7321" s="2"/>
      <c r="BT7321" s="2"/>
      <c r="BU7321" s="2"/>
      <c r="BV7321" s="2"/>
      <c r="BW7321" s="2"/>
      <c r="BX7321" s="2"/>
      <c r="BY7321" s="2"/>
    </row>
    <row r="7322" spans="38:77" s="11" customFormat="1" x14ac:dyDescent="0.3">
      <c r="AL7322" s="2"/>
      <c r="AM7322" s="2"/>
      <c r="AN7322" s="2"/>
      <c r="AO7322" s="2"/>
      <c r="AP7322" s="2"/>
      <c r="AQ7322" s="2"/>
      <c r="AR7322" s="2"/>
      <c r="AS7322" s="2"/>
      <c r="AT7322" s="2"/>
      <c r="AU7322" s="2"/>
      <c r="AV7322" s="2"/>
      <c r="AW7322" s="2"/>
      <c r="AX7322" s="2"/>
      <c r="AY7322" s="2"/>
      <c r="AZ7322" s="2"/>
      <c r="BA7322" s="2"/>
      <c r="BB7322" s="2"/>
      <c r="BC7322" s="2"/>
      <c r="BD7322" s="2"/>
      <c r="BE7322" s="2"/>
      <c r="BF7322" s="2"/>
      <c r="BG7322" s="2"/>
      <c r="BH7322" s="2"/>
      <c r="BI7322" s="2"/>
      <c r="BJ7322" s="2"/>
      <c r="BK7322" s="2"/>
      <c r="BL7322" s="2"/>
      <c r="BM7322" s="2"/>
      <c r="BN7322" s="2"/>
      <c r="BO7322" s="2"/>
      <c r="BP7322" s="2"/>
      <c r="BQ7322" s="2"/>
      <c r="BR7322" s="2"/>
      <c r="BS7322" s="2"/>
      <c r="BT7322" s="2"/>
      <c r="BU7322" s="2"/>
      <c r="BV7322" s="2"/>
      <c r="BW7322" s="2"/>
      <c r="BX7322" s="2"/>
      <c r="BY7322" s="2"/>
    </row>
    <row r="7323" spans="38:77" s="11" customFormat="1" x14ac:dyDescent="0.3">
      <c r="AL7323" s="2"/>
      <c r="AM7323" s="2"/>
      <c r="AN7323" s="2"/>
      <c r="AO7323" s="2"/>
      <c r="AP7323" s="2"/>
      <c r="AQ7323" s="2"/>
      <c r="AR7323" s="2"/>
      <c r="AS7323" s="2"/>
      <c r="AT7323" s="2"/>
      <c r="AU7323" s="2"/>
      <c r="AV7323" s="2"/>
      <c r="AW7323" s="2"/>
      <c r="AX7323" s="2"/>
      <c r="AY7323" s="2"/>
      <c r="AZ7323" s="2"/>
      <c r="BA7323" s="2"/>
      <c r="BB7323" s="2"/>
      <c r="BC7323" s="2"/>
      <c r="BD7323" s="2"/>
      <c r="BE7323" s="2"/>
      <c r="BF7323" s="2"/>
      <c r="BG7323" s="2"/>
      <c r="BH7323" s="2"/>
      <c r="BI7323" s="2"/>
      <c r="BJ7323" s="2"/>
      <c r="BK7323" s="2"/>
      <c r="BL7323" s="2"/>
      <c r="BM7323" s="2"/>
      <c r="BN7323" s="2"/>
      <c r="BO7323" s="2"/>
      <c r="BP7323" s="2"/>
      <c r="BQ7323" s="2"/>
      <c r="BR7323" s="2"/>
      <c r="BS7323" s="2"/>
      <c r="BT7323" s="2"/>
      <c r="BU7323" s="2"/>
      <c r="BV7323" s="2"/>
      <c r="BW7323" s="2"/>
      <c r="BX7323" s="2"/>
      <c r="BY7323" s="2"/>
    </row>
    <row r="7324" spans="38:77" s="11" customFormat="1" x14ac:dyDescent="0.3">
      <c r="AL7324" s="2"/>
      <c r="AM7324" s="2"/>
      <c r="AN7324" s="2"/>
      <c r="AO7324" s="2"/>
      <c r="AP7324" s="2"/>
      <c r="AQ7324" s="2"/>
      <c r="AR7324" s="2"/>
      <c r="AS7324" s="2"/>
      <c r="AT7324" s="2"/>
      <c r="AU7324" s="2"/>
      <c r="AV7324" s="2"/>
      <c r="AW7324" s="2"/>
      <c r="AX7324" s="2"/>
      <c r="AY7324" s="2"/>
      <c r="AZ7324" s="2"/>
      <c r="BA7324" s="2"/>
      <c r="BB7324" s="2"/>
      <c r="BC7324" s="2"/>
      <c r="BD7324" s="2"/>
      <c r="BE7324" s="2"/>
      <c r="BF7324" s="2"/>
      <c r="BG7324" s="2"/>
      <c r="BH7324" s="2"/>
      <c r="BI7324" s="2"/>
      <c r="BJ7324" s="2"/>
      <c r="BK7324" s="2"/>
      <c r="BL7324" s="2"/>
      <c r="BM7324" s="2"/>
      <c r="BN7324" s="2"/>
      <c r="BO7324" s="2"/>
      <c r="BP7324" s="2"/>
      <c r="BQ7324" s="2"/>
      <c r="BR7324" s="2"/>
      <c r="BS7324" s="2"/>
      <c r="BT7324" s="2"/>
      <c r="BU7324" s="2"/>
      <c r="BV7324" s="2"/>
      <c r="BW7324" s="2"/>
      <c r="BX7324" s="2"/>
      <c r="BY7324" s="2"/>
    </row>
    <row r="7325" spans="38:77" s="11" customFormat="1" x14ac:dyDescent="0.3">
      <c r="AL7325" s="2"/>
      <c r="AM7325" s="2"/>
      <c r="AN7325" s="2"/>
      <c r="AO7325" s="2"/>
      <c r="AP7325" s="2"/>
      <c r="AQ7325" s="2"/>
      <c r="AR7325" s="2"/>
      <c r="AS7325" s="2"/>
      <c r="AT7325" s="2"/>
      <c r="AU7325" s="2"/>
      <c r="AV7325" s="2"/>
      <c r="AW7325" s="2"/>
      <c r="AX7325" s="2"/>
      <c r="AY7325" s="2"/>
      <c r="AZ7325" s="2"/>
      <c r="BA7325" s="2"/>
      <c r="BB7325" s="2"/>
      <c r="BC7325" s="2"/>
      <c r="BD7325" s="2"/>
      <c r="BE7325" s="2"/>
      <c r="BF7325" s="2"/>
      <c r="BG7325" s="2"/>
      <c r="BH7325" s="2"/>
      <c r="BI7325" s="2"/>
      <c r="BJ7325" s="2"/>
      <c r="BK7325" s="2"/>
      <c r="BL7325" s="2"/>
      <c r="BM7325" s="2"/>
      <c r="BN7325" s="2"/>
      <c r="BO7325" s="2"/>
      <c r="BP7325" s="2"/>
      <c r="BQ7325" s="2"/>
      <c r="BR7325" s="2"/>
      <c r="BS7325" s="2"/>
      <c r="BT7325" s="2"/>
      <c r="BU7325" s="2"/>
      <c r="BV7325" s="2"/>
      <c r="BW7325" s="2"/>
      <c r="BX7325" s="2"/>
      <c r="BY7325" s="2"/>
    </row>
    <row r="7326" spans="38:77" s="11" customFormat="1" x14ac:dyDescent="0.3">
      <c r="AL7326" s="2"/>
      <c r="AM7326" s="2"/>
      <c r="AN7326" s="2"/>
      <c r="AO7326" s="2"/>
      <c r="AP7326" s="2"/>
      <c r="AQ7326" s="2"/>
      <c r="AR7326" s="2"/>
      <c r="AS7326" s="2"/>
      <c r="AT7326" s="2"/>
      <c r="AU7326" s="2"/>
      <c r="AV7326" s="2"/>
      <c r="AW7326" s="2"/>
      <c r="AX7326" s="2"/>
      <c r="AY7326" s="2"/>
      <c r="AZ7326" s="2"/>
      <c r="BA7326" s="2"/>
      <c r="BB7326" s="2"/>
      <c r="BC7326" s="2"/>
      <c r="BD7326" s="2"/>
      <c r="BE7326" s="2"/>
      <c r="BF7326" s="2"/>
      <c r="BG7326" s="2"/>
      <c r="BH7326" s="2"/>
      <c r="BI7326" s="2"/>
      <c r="BJ7326" s="2"/>
      <c r="BK7326" s="2"/>
      <c r="BL7326" s="2"/>
      <c r="BM7326" s="2"/>
      <c r="BN7326" s="2"/>
      <c r="BO7326" s="2"/>
      <c r="BP7326" s="2"/>
      <c r="BQ7326" s="2"/>
      <c r="BR7326" s="2"/>
      <c r="BS7326" s="2"/>
      <c r="BT7326" s="2"/>
      <c r="BU7326" s="2"/>
      <c r="BV7326" s="2"/>
      <c r="BW7326" s="2"/>
      <c r="BX7326" s="2"/>
      <c r="BY7326" s="2"/>
    </row>
    <row r="7327" spans="38:77" s="11" customFormat="1" x14ac:dyDescent="0.3">
      <c r="AL7327" s="2"/>
      <c r="AM7327" s="2"/>
      <c r="AN7327" s="2"/>
      <c r="AO7327" s="2"/>
      <c r="AP7327" s="2"/>
      <c r="AQ7327" s="2"/>
      <c r="AR7327" s="2"/>
      <c r="AS7327" s="2"/>
      <c r="AT7327" s="2"/>
      <c r="AU7327" s="2"/>
      <c r="AV7327" s="2"/>
      <c r="AW7327" s="2"/>
      <c r="AX7327" s="2"/>
      <c r="AY7327" s="2"/>
      <c r="AZ7327" s="2"/>
      <c r="BA7327" s="2"/>
      <c r="BB7327" s="2"/>
      <c r="BC7327" s="2"/>
      <c r="BD7327" s="2"/>
      <c r="BE7327" s="2"/>
      <c r="BF7327" s="2"/>
      <c r="BG7327" s="2"/>
      <c r="BH7327" s="2"/>
      <c r="BI7327" s="2"/>
      <c r="BJ7327" s="2"/>
      <c r="BK7327" s="2"/>
      <c r="BL7327" s="2"/>
      <c r="BM7327" s="2"/>
      <c r="BN7327" s="2"/>
      <c r="BO7327" s="2"/>
      <c r="BP7327" s="2"/>
      <c r="BQ7327" s="2"/>
      <c r="BR7327" s="2"/>
      <c r="BS7327" s="2"/>
      <c r="BT7327" s="2"/>
      <c r="BU7327" s="2"/>
      <c r="BV7327" s="2"/>
      <c r="BW7327" s="2"/>
      <c r="BX7327" s="2"/>
      <c r="BY7327" s="2"/>
    </row>
    <row r="7328" spans="38:77" s="11" customFormat="1" x14ac:dyDescent="0.3">
      <c r="AL7328" s="2"/>
      <c r="AM7328" s="2"/>
      <c r="AN7328" s="2"/>
      <c r="AO7328" s="2"/>
      <c r="AP7328" s="2"/>
      <c r="AQ7328" s="2"/>
      <c r="AR7328" s="2"/>
      <c r="AS7328" s="2"/>
      <c r="AT7328" s="2"/>
      <c r="AU7328" s="2"/>
      <c r="AV7328" s="2"/>
      <c r="AW7328" s="2"/>
      <c r="AX7328" s="2"/>
      <c r="AY7328" s="2"/>
      <c r="AZ7328" s="2"/>
      <c r="BA7328" s="2"/>
      <c r="BB7328" s="2"/>
      <c r="BC7328" s="2"/>
      <c r="BD7328" s="2"/>
      <c r="BE7328" s="2"/>
      <c r="BF7328" s="2"/>
      <c r="BG7328" s="2"/>
      <c r="BH7328" s="2"/>
      <c r="BI7328" s="2"/>
      <c r="BJ7328" s="2"/>
      <c r="BK7328" s="2"/>
      <c r="BL7328" s="2"/>
      <c r="BM7328" s="2"/>
      <c r="BN7328" s="2"/>
      <c r="BO7328" s="2"/>
      <c r="BP7328" s="2"/>
      <c r="BQ7328" s="2"/>
      <c r="BR7328" s="2"/>
      <c r="BS7328" s="2"/>
      <c r="BT7328" s="2"/>
      <c r="BU7328" s="2"/>
      <c r="BV7328" s="2"/>
      <c r="BW7328" s="2"/>
      <c r="BX7328" s="2"/>
      <c r="BY7328" s="2"/>
    </row>
    <row r="7329" spans="38:77" s="11" customFormat="1" x14ac:dyDescent="0.3">
      <c r="AL7329" s="2"/>
      <c r="AM7329" s="2"/>
      <c r="AN7329" s="2"/>
      <c r="AO7329" s="2"/>
      <c r="AP7329" s="2"/>
      <c r="AQ7329" s="2"/>
      <c r="AR7329" s="2"/>
      <c r="AS7329" s="2"/>
      <c r="AT7329" s="2"/>
      <c r="AU7329" s="2"/>
      <c r="AV7329" s="2"/>
      <c r="AW7329" s="2"/>
      <c r="AX7329" s="2"/>
      <c r="AY7329" s="2"/>
      <c r="AZ7329" s="2"/>
      <c r="BA7329" s="2"/>
      <c r="BB7329" s="2"/>
      <c r="BC7329" s="2"/>
      <c r="BD7329" s="2"/>
      <c r="BE7329" s="2"/>
      <c r="BF7329" s="2"/>
      <c r="BG7329" s="2"/>
      <c r="BH7329" s="2"/>
      <c r="BI7329" s="2"/>
      <c r="BJ7329" s="2"/>
      <c r="BK7329" s="2"/>
      <c r="BL7329" s="2"/>
      <c r="BM7329" s="2"/>
      <c r="BN7329" s="2"/>
      <c r="BO7329" s="2"/>
      <c r="BP7329" s="2"/>
      <c r="BQ7329" s="2"/>
      <c r="BR7329" s="2"/>
      <c r="BS7329" s="2"/>
      <c r="BT7329" s="2"/>
      <c r="BU7329" s="2"/>
      <c r="BV7329" s="2"/>
      <c r="BW7329" s="2"/>
      <c r="BX7329" s="2"/>
      <c r="BY7329" s="2"/>
    </row>
    <row r="7330" spans="38:77" s="11" customFormat="1" x14ac:dyDescent="0.3">
      <c r="AL7330" s="2"/>
      <c r="AM7330" s="2"/>
      <c r="AN7330" s="2"/>
      <c r="AO7330" s="2"/>
      <c r="AP7330" s="2"/>
      <c r="AQ7330" s="2"/>
      <c r="AR7330" s="2"/>
      <c r="AS7330" s="2"/>
      <c r="AT7330" s="2"/>
      <c r="AU7330" s="2"/>
      <c r="AV7330" s="2"/>
      <c r="AW7330" s="2"/>
      <c r="AX7330" s="2"/>
      <c r="AY7330" s="2"/>
      <c r="AZ7330" s="2"/>
      <c r="BA7330" s="2"/>
      <c r="BB7330" s="2"/>
      <c r="BC7330" s="2"/>
      <c r="BD7330" s="2"/>
      <c r="BE7330" s="2"/>
      <c r="BF7330" s="2"/>
      <c r="BG7330" s="2"/>
      <c r="BH7330" s="2"/>
      <c r="BI7330" s="2"/>
      <c r="BJ7330" s="2"/>
      <c r="BK7330" s="2"/>
      <c r="BL7330" s="2"/>
      <c r="BM7330" s="2"/>
      <c r="BN7330" s="2"/>
      <c r="BO7330" s="2"/>
      <c r="BP7330" s="2"/>
      <c r="BQ7330" s="2"/>
      <c r="BR7330" s="2"/>
      <c r="BS7330" s="2"/>
      <c r="BT7330" s="2"/>
      <c r="BU7330" s="2"/>
      <c r="BV7330" s="2"/>
      <c r="BW7330" s="2"/>
      <c r="BX7330" s="2"/>
      <c r="BY7330" s="2"/>
    </row>
    <row r="7331" spans="38:77" s="11" customFormat="1" x14ac:dyDescent="0.3">
      <c r="AL7331" s="2"/>
      <c r="AM7331" s="2"/>
      <c r="AN7331" s="2"/>
      <c r="AO7331" s="2"/>
      <c r="AP7331" s="2"/>
      <c r="AQ7331" s="2"/>
      <c r="AR7331" s="2"/>
      <c r="AS7331" s="2"/>
      <c r="AT7331" s="2"/>
      <c r="AU7331" s="2"/>
      <c r="AV7331" s="2"/>
      <c r="AW7331" s="2"/>
      <c r="AX7331" s="2"/>
      <c r="AY7331" s="2"/>
      <c r="AZ7331" s="2"/>
      <c r="BA7331" s="2"/>
      <c r="BB7331" s="2"/>
      <c r="BC7331" s="2"/>
      <c r="BD7331" s="2"/>
      <c r="BE7331" s="2"/>
      <c r="BF7331" s="2"/>
      <c r="BG7331" s="2"/>
      <c r="BH7331" s="2"/>
      <c r="BI7331" s="2"/>
      <c r="BJ7331" s="2"/>
      <c r="BK7331" s="2"/>
      <c r="BL7331" s="2"/>
      <c r="BM7331" s="2"/>
      <c r="BN7331" s="2"/>
      <c r="BO7331" s="2"/>
      <c r="BP7331" s="2"/>
      <c r="BQ7331" s="2"/>
      <c r="BR7331" s="2"/>
      <c r="BS7331" s="2"/>
      <c r="BT7331" s="2"/>
      <c r="BU7331" s="2"/>
      <c r="BV7331" s="2"/>
      <c r="BW7331" s="2"/>
      <c r="BX7331" s="2"/>
      <c r="BY7331" s="2"/>
    </row>
    <row r="7332" spans="38:77" s="11" customFormat="1" x14ac:dyDescent="0.3">
      <c r="AL7332" s="2"/>
      <c r="AM7332" s="2"/>
      <c r="AN7332" s="2"/>
      <c r="AO7332" s="2"/>
      <c r="AP7332" s="2"/>
      <c r="AQ7332" s="2"/>
      <c r="AR7332" s="2"/>
      <c r="AS7332" s="2"/>
      <c r="AT7332" s="2"/>
      <c r="AU7332" s="2"/>
      <c r="AV7332" s="2"/>
      <c r="AW7332" s="2"/>
      <c r="AX7332" s="2"/>
      <c r="AY7332" s="2"/>
      <c r="AZ7332" s="2"/>
      <c r="BA7332" s="2"/>
      <c r="BB7332" s="2"/>
      <c r="BC7332" s="2"/>
      <c r="BD7332" s="2"/>
      <c r="BE7332" s="2"/>
      <c r="BF7332" s="2"/>
      <c r="BG7332" s="2"/>
      <c r="BH7332" s="2"/>
      <c r="BI7332" s="2"/>
      <c r="BJ7332" s="2"/>
      <c r="BK7332" s="2"/>
      <c r="BL7332" s="2"/>
      <c r="BM7332" s="2"/>
      <c r="BN7332" s="2"/>
      <c r="BO7332" s="2"/>
      <c r="BP7332" s="2"/>
      <c r="BQ7332" s="2"/>
      <c r="BR7332" s="2"/>
      <c r="BS7332" s="2"/>
      <c r="BT7332" s="2"/>
      <c r="BU7332" s="2"/>
      <c r="BV7332" s="2"/>
      <c r="BW7332" s="2"/>
      <c r="BX7332" s="2"/>
      <c r="BY7332" s="2"/>
    </row>
    <row r="7333" spans="38:77" s="11" customFormat="1" x14ac:dyDescent="0.3">
      <c r="AL7333" s="2"/>
      <c r="AM7333" s="2"/>
      <c r="AN7333" s="2"/>
      <c r="AO7333" s="2"/>
      <c r="AP7333" s="2"/>
      <c r="AQ7333" s="2"/>
      <c r="AR7333" s="2"/>
      <c r="AS7333" s="2"/>
      <c r="AT7333" s="2"/>
      <c r="AU7333" s="2"/>
      <c r="AV7333" s="2"/>
      <c r="AW7333" s="2"/>
      <c r="AX7333" s="2"/>
      <c r="AY7333" s="2"/>
      <c r="AZ7333" s="2"/>
      <c r="BA7333" s="2"/>
      <c r="BB7333" s="2"/>
      <c r="BC7333" s="2"/>
      <c r="BD7333" s="2"/>
      <c r="BE7333" s="2"/>
      <c r="BF7333" s="2"/>
      <c r="BG7333" s="2"/>
      <c r="BH7333" s="2"/>
      <c r="BI7333" s="2"/>
      <c r="BJ7333" s="2"/>
      <c r="BK7333" s="2"/>
      <c r="BL7333" s="2"/>
      <c r="BM7333" s="2"/>
      <c r="BN7333" s="2"/>
      <c r="BO7333" s="2"/>
      <c r="BP7333" s="2"/>
      <c r="BQ7333" s="2"/>
      <c r="BR7333" s="2"/>
      <c r="BS7333" s="2"/>
      <c r="BT7333" s="2"/>
      <c r="BU7333" s="2"/>
      <c r="BV7333" s="2"/>
      <c r="BW7333" s="2"/>
      <c r="BX7333" s="2"/>
      <c r="BY7333" s="2"/>
    </row>
    <row r="7334" spans="38:77" s="11" customFormat="1" x14ac:dyDescent="0.3">
      <c r="AL7334" s="2"/>
      <c r="AM7334" s="2"/>
      <c r="AN7334" s="2"/>
      <c r="AO7334" s="2"/>
      <c r="AP7334" s="2"/>
      <c r="AQ7334" s="2"/>
      <c r="AR7334" s="2"/>
      <c r="AS7334" s="2"/>
      <c r="AT7334" s="2"/>
      <c r="AU7334" s="2"/>
      <c r="AV7334" s="2"/>
      <c r="AW7334" s="2"/>
      <c r="AX7334" s="2"/>
      <c r="AY7334" s="2"/>
      <c r="AZ7334" s="2"/>
      <c r="BA7334" s="2"/>
      <c r="BB7334" s="2"/>
      <c r="BC7334" s="2"/>
      <c r="BD7334" s="2"/>
      <c r="BE7334" s="2"/>
      <c r="BF7334" s="2"/>
      <c r="BG7334" s="2"/>
      <c r="BH7334" s="2"/>
      <c r="BI7334" s="2"/>
      <c r="BJ7334" s="2"/>
      <c r="BK7334" s="2"/>
      <c r="BL7334" s="2"/>
      <c r="BM7334" s="2"/>
      <c r="BN7334" s="2"/>
      <c r="BO7334" s="2"/>
      <c r="BP7334" s="2"/>
      <c r="BQ7334" s="2"/>
      <c r="BR7334" s="2"/>
      <c r="BS7334" s="2"/>
      <c r="BT7334" s="2"/>
      <c r="BU7334" s="2"/>
      <c r="BV7334" s="2"/>
      <c r="BW7334" s="2"/>
      <c r="BX7334" s="2"/>
      <c r="BY7334" s="2"/>
    </row>
    <row r="7335" spans="38:77" s="11" customFormat="1" x14ac:dyDescent="0.3">
      <c r="AL7335" s="2"/>
      <c r="AM7335" s="2"/>
      <c r="AN7335" s="2"/>
      <c r="AO7335" s="2"/>
      <c r="AP7335" s="2"/>
      <c r="AQ7335" s="2"/>
      <c r="AR7335" s="2"/>
      <c r="AS7335" s="2"/>
      <c r="AT7335" s="2"/>
      <c r="AU7335" s="2"/>
      <c r="AV7335" s="2"/>
      <c r="AW7335" s="2"/>
      <c r="AX7335" s="2"/>
      <c r="AY7335" s="2"/>
      <c r="AZ7335" s="2"/>
      <c r="BA7335" s="2"/>
      <c r="BB7335" s="2"/>
      <c r="BC7335" s="2"/>
      <c r="BD7335" s="2"/>
      <c r="BE7335" s="2"/>
      <c r="BF7335" s="2"/>
      <c r="BG7335" s="2"/>
      <c r="BH7335" s="2"/>
      <c r="BI7335" s="2"/>
      <c r="BJ7335" s="2"/>
      <c r="BK7335" s="2"/>
      <c r="BL7335" s="2"/>
      <c r="BM7335" s="2"/>
      <c r="BN7335" s="2"/>
      <c r="BO7335" s="2"/>
      <c r="BP7335" s="2"/>
      <c r="BQ7335" s="2"/>
      <c r="BR7335" s="2"/>
      <c r="BS7335" s="2"/>
      <c r="BT7335" s="2"/>
      <c r="BU7335" s="2"/>
      <c r="BV7335" s="2"/>
      <c r="BW7335" s="2"/>
      <c r="BX7335" s="2"/>
      <c r="BY7335" s="2"/>
    </row>
    <row r="7336" spans="38:77" s="11" customFormat="1" x14ac:dyDescent="0.3">
      <c r="AL7336" s="2"/>
      <c r="AM7336" s="2"/>
      <c r="AN7336" s="2"/>
      <c r="AO7336" s="2"/>
      <c r="AP7336" s="2"/>
      <c r="AQ7336" s="2"/>
      <c r="AR7336" s="2"/>
      <c r="AS7336" s="2"/>
      <c r="AT7336" s="2"/>
      <c r="AU7336" s="2"/>
      <c r="AV7336" s="2"/>
      <c r="AW7336" s="2"/>
      <c r="AX7336" s="2"/>
      <c r="AY7336" s="2"/>
      <c r="AZ7336" s="2"/>
      <c r="BA7336" s="2"/>
      <c r="BB7336" s="2"/>
      <c r="BC7336" s="2"/>
      <c r="BD7336" s="2"/>
      <c r="BE7336" s="2"/>
      <c r="BF7336" s="2"/>
      <c r="BG7336" s="2"/>
      <c r="BH7336" s="2"/>
      <c r="BI7336" s="2"/>
      <c r="BJ7336" s="2"/>
      <c r="BK7336" s="2"/>
      <c r="BL7336" s="2"/>
      <c r="BM7336" s="2"/>
      <c r="BN7336" s="2"/>
      <c r="BO7336" s="2"/>
      <c r="BP7336" s="2"/>
      <c r="BQ7336" s="2"/>
      <c r="BR7336" s="2"/>
      <c r="BS7336" s="2"/>
      <c r="BT7336" s="2"/>
      <c r="BU7336" s="2"/>
      <c r="BV7336" s="2"/>
      <c r="BW7336" s="2"/>
      <c r="BX7336" s="2"/>
      <c r="BY7336" s="2"/>
    </row>
    <row r="7337" spans="38:77" s="11" customFormat="1" x14ac:dyDescent="0.3">
      <c r="AL7337" s="2"/>
      <c r="AM7337" s="2"/>
      <c r="AN7337" s="2"/>
      <c r="AO7337" s="2"/>
      <c r="AP7337" s="2"/>
      <c r="AQ7337" s="2"/>
      <c r="AR7337" s="2"/>
      <c r="AS7337" s="2"/>
      <c r="AT7337" s="2"/>
      <c r="AU7337" s="2"/>
      <c r="AV7337" s="2"/>
      <c r="AW7337" s="2"/>
      <c r="AX7337" s="2"/>
      <c r="AY7337" s="2"/>
      <c r="AZ7337" s="2"/>
      <c r="BA7337" s="2"/>
      <c r="BB7337" s="2"/>
      <c r="BC7337" s="2"/>
      <c r="BD7337" s="2"/>
      <c r="BE7337" s="2"/>
      <c r="BF7337" s="2"/>
      <c r="BG7337" s="2"/>
      <c r="BH7337" s="2"/>
      <c r="BI7337" s="2"/>
      <c r="BJ7337" s="2"/>
      <c r="BK7337" s="2"/>
      <c r="BL7337" s="2"/>
      <c r="BM7337" s="2"/>
      <c r="BN7337" s="2"/>
      <c r="BO7337" s="2"/>
      <c r="BP7337" s="2"/>
      <c r="BQ7337" s="2"/>
      <c r="BR7337" s="2"/>
      <c r="BS7337" s="2"/>
      <c r="BT7337" s="2"/>
      <c r="BU7337" s="2"/>
      <c r="BV7337" s="2"/>
      <c r="BW7337" s="2"/>
      <c r="BX7337" s="2"/>
      <c r="BY7337" s="2"/>
    </row>
    <row r="7338" spans="38:77" s="11" customFormat="1" x14ac:dyDescent="0.3">
      <c r="AL7338" s="2"/>
      <c r="AM7338" s="2"/>
      <c r="AN7338" s="2"/>
      <c r="AO7338" s="2"/>
      <c r="AP7338" s="2"/>
      <c r="AQ7338" s="2"/>
      <c r="AR7338" s="2"/>
      <c r="AS7338" s="2"/>
      <c r="AT7338" s="2"/>
      <c r="AU7338" s="2"/>
      <c r="AV7338" s="2"/>
      <c r="AW7338" s="2"/>
      <c r="AX7338" s="2"/>
      <c r="AY7338" s="2"/>
      <c r="AZ7338" s="2"/>
      <c r="BA7338" s="2"/>
      <c r="BB7338" s="2"/>
      <c r="BC7338" s="2"/>
      <c r="BD7338" s="2"/>
      <c r="BE7338" s="2"/>
      <c r="BF7338" s="2"/>
      <c r="BG7338" s="2"/>
      <c r="BH7338" s="2"/>
      <c r="BI7338" s="2"/>
      <c r="BJ7338" s="2"/>
      <c r="BK7338" s="2"/>
      <c r="BL7338" s="2"/>
      <c r="BM7338" s="2"/>
      <c r="BN7338" s="2"/>
      <c r="BO7338" s="2"/>
      <c r="BP7338" s="2"/>
      <c r="BQ7338" s="2"/>
      <c r="BR7338" s="2"/>
      <c r="BS7338" s="2"/>
      <c r="BT7338" s="2"/>
      <c r="BU7338" s="2"/>
      <c r="BV7338" s="2"/>
      <c r="BW7338" s="2"/>
      <c r="BX7338" s="2"/>
      <c r="BY7338" s="2"/>
    </row>
    <row r="7339" spans="38:77" s="11" customFormat="1" x14ac:dyDescent="0.3">
      <c r="AL7339" s="2"/>
      <c r="AM7339" s="2"/>
      <c r="AN7339" s="2"/>
      <c r="AO7339" s="2"/>
      <c r="AP7339" s="2"/>
      <c r="AQ7339" s="2"/>
      <c r="AR7339" s="2"/>
      <c r="AS7339" s="2"/>
      <c r="AT7339" s="2"/>
      <c r="AU7339" s="2"/>
      <c r="AV7339" s="2"/>
      <c r="AW7339" s="2"/>
      <c r="AX7339" s="2"/>
      <c r="AY7339" s="2"/>
      <c r="AZ7339" s="2"/>
      <c r="BA7339" s="2"/>
      <c r="BB7339" s="2"/>
      <c r="BC7339" s="2"/>
      <c r="BD7339" s="2"/>
      <c r="BE7339" s="2"/>
      <c r="BF7339" s="2"/>
      <c r="BG7339" s="2"/>
      <c r="BH7339" s="2"/>
      <c r="BI7339" s="2"/>
      <c r="BJ7339" s="2"/>
      <c r="BK7339" s="2"/>
      <c r="BL7339" s="2"/>
      <c r="BM7339" s="2"/>
      <c r="BN7339" s="2"/>
      <c r="BO7339" s="2"/>
      <c r="BP7339" s="2"/>
      <c r="BQ7339" s="2"/>
      <c r="BR7339" s="2"/>
      <c r="BS7339" s="2"/>
      <c r="BT7339" s="2"/>
      <c r="BU7339" s="2"/>
      <c r="BV7339" s="2"/>
      <c r="BW7339" s="2"/>
      <c r="BX7339" s="2"/>
      <c r="BY7339" s="2"/>
    </row>
    <row r="7340" spans="38:77" s="11" customFormat="1" x14ac:dyDescent="0.3">
      <c r="AL7340" s="2"/>
      <c r="AM7340" s="2"/>
      <c r="AN7340" s="2"/>
      <c r="AO7340" s="2"/>
      <c r="AP7340" s="2"/>
      <c r="AQ7340" s="2"/>
      <c r="AR7340" s="2"/>
      <c r="AS7340" s="2"/>
      <c r="AT7340" s="2"/>
      <c r="AU7340" s="2"/>
      <c r="AV7340" s="2"/>
      <c r="AW7340" s="2"/>
      <c r="AX7340" s="2"/>
      <c r="AY7340" s="2"/>
      <c r="AZ7340" s="2"/>
      <c r="BA7340" s="2"/>
      <c r="BB7340" s="2"/>
      <c r="BC7340" s="2"/>
      <c r="BD7340" s="2"/>
      <c r="BE7340" s="2"/>
      <c r="BF7340" s="2"/>
      <c r="BG7340" s="2"/>
      <c r="BH7340" s="2"/>
      <c r="BI7340" s="2"/>
      <c r="BJ7340" s="2"/>
      <c r="BK7340" s="2"/>
      <c r="BL7340" s="2"/>
      <c r="BM7340" s="2"/>
      <c r="BN7340" s="2"/>
      <c r="BO7340" s="2"/>
      <c r="BP7340" s="2"/>
      <c r="BQ7340" s="2"/>
      <c r="BR7340" s="2"/>
      <c r="BS7340" s="2"/>
      <c r="BT7340" s="2"/>
      <c r="BU7340" s="2"/>
      <c r="BV7340" s="2"/>
      <c r="BW7340" s="2"/>
      <c r="BX7340" s="2"/>
      <c r="BY7340" s="2"/>
    </row>
    <row r="7341" spans="38:77" s="11" customFormat="1" x14ac:dyDescent="0.3">
      <c r="AL7341" s="2"/>
      <c r="AM7341" s="2"/>
      <c r="AN7341" s="2"/>
      <c r="AO7341" s="2"/>
      <c r="AP7341" s="2"/>
      <c r="AQ7341" s="2"/>
      <c r="AR7341" s="2"/>
      <c r="AS7341" s="2"/>
      <c r="AT7341" s="2"/>
      <c r="AU7341" s="2"/>
      <c r="AV7341" s="2"/>
      <c r="AW7341" s="2"/>
      <c r="AX7341" s="2"/>
      <c r="AY7341" s="2"/>
      <c r="AZ7341" s="2"/>
      <c r="BA7341" s="2"/>
      <c r="BB7341" s="2"/>
      <c r="BC7341" s="2"/>
      <c r="BD7341" s="2"/>
      <c r="BE7341" s="2"/>
      <c r="BF7341" s="2"/>
      <c r="BG7341" s="2"/>
      <c r="BH7341" s="2"/>
      <c r="BI7341" s="2"/>
      <c r="BJ7341" s="2"/>
      <c r="BK7341" s="2"/>
      <c r="BL7341" s="2"/>
      <c r="BM7341" s="2"/>
      <c r="BN7341" s="2"/>
      <c r="BO7341" s="2"/>
      <c r="BP7341" s="2"/>
      <c r="BQ7341" s="2"/>
      <c r="BR7341" s="2"/>
      <c r="BS7341" s="2"/>
      <c r="BT7341" s="2"/>
      <c r="BU7341" s="2"/>
      <c r="BV7341" s="2"/>
      <c r="BW7341" s="2"/>
      <c r="BX7341" s="2"/>
      <c r="BY7341" s="2"/>
    </row>
    <row r="7342" spans="38:77" s="11" customFormat="1" x14ac:dyDescent="0.3">
      <c r="AL7342" s="2"/>
      <c r="AM7342" s="2"/>
      <c r="AN7342" s="2"/>
      <c r="AO7342" s="2"/>
      <c r="AP7342" s="2"/>
      <c r="AQ7342" s="2"/>
      <c r="AR7342" s="2"/>
      <c r="AS7342" s="2"/>
      <c r="AT7342" s="2"/>
      <c r="AU7342" s="2"/>
      <c r="AV7342" s="2"/>
      <c r="AW7342" s="2"/>
      <c r="AX7342" s="2"/>
      <c r="AY7342" s="2"/>
      <c r="AZ7342" s="2"/>
      <c r="BA7342" s="2"/>
      <c r="BB7342" s="2"/>
      <c r="BC7342" s="2"/>
      <c r="BD7342" s="2"/>
      <c r="BE7342" s="2"/>
      <c r="BF7342" s="2"/>
      <c r="BG7342" s="2"/>
      <c r="BH7342" s="2"/>
      <c r="BI7342" s="2"/>
      <c r="BJ7342" s="2"/>
      <c r="BK7342" s="2"/>
      <c r="BL7342" s="2"/>
      <c r="BM7342" s="2"/>
      <c r="BN7342" s="2"/>
      <c r="BO7342" s="2"/>
      <c r="BP7342" s="2"/>
      <c r="BQ7342" s="2"/>
      <c r="BR7342" s="2"/>
      <c r="BS7342" s="2"/>
      <c r="BT7342" s="2"/>
      <c r="BU7342" s="2"/>
      <c r="BV7342" s="2"/>
      <c r="BW7342" s="2"/>
      <c r="BX7342" s="2"/>
      <c r="BY7342" s="2"/>
    </row>
    <row r="7343" spans="38:77" s="11" customFormat="1" x14ac:dyDescent="0.3">
      <c r="AL7343" s="2"/>
      <c r="AM7343" s="2"/>
      <c r="AN7343" s="2"/>
      <c r="AO7343" s="2"/>
      <c r="AP7343" s="2"/>
      <c r="AQ7343" s="2"/>
      <c r="AR7343" s="2"/>
      <c r="AS7343" s="2"/>
      <c r="AT7343" s="2"/>
      <c r="AU7343" s="2"/>
      <c r="AV7343" s="2"/>
      <c r="AW7343" s="2"/>
      <c r="AX7343" s="2"/>
      <c r="AY7343" s="2"/>
      <c r="AZ7343" s="2"/>
      <c r="BA7343" s="2"/>
      <c r="BB7343" s="2"/>
      <c r="BC7343" s="2"/>
      <c r="BD7343" s="2"/>
      <c r="BE7343" s="2"/>
      <c r="BF7343" s="2"/>
      <c r="BG7343" s="2"/>
      <c r="BH7343" s="2"/>
      <c r="BI7343" s="2"/>
      <c r="BJ7343" s="2"/>
      <c r="BK7343" s="2"/>
      <c r="BL7343" s="2"/>
      <c r="BM7343" s="2"/>
      <c r="BN7343" s="2"/>
      <c r="BO7343" s="2"/>
      <c r="BP7343" s="2"/>
      <c r="BQ7343" s="2"/>
      <c r="BR7343" s="2"/>
      <c r="BS7343" s="2"/>
      <c r="BT7343" s="2"/>
      <c r="BU7343" s="2"/>
      <c r="BV7343" s="2"/>
      <c r="BW7343" s="2"/>
      <c r="BX7343" s="2"/>
      <c r="BY7343" s="2"/>
    </row>
    <row r="7344" spans="38:77" s="11" customFormat="1" x14ac:dyDescent="0.3">
      <c r="AL7344" s="2"/>
      <c r="AM7344" s="2"/>
      <c r="AN7344" s="2"/>
      <c r="AO7344" s="2"/>
      <c r="AP7344" s="2"/>
      <c r="AQ7344" s="2"/>
      <c r="AR7344" s="2"/>
      <c r="AS7344" s="2"/>
      <c r="AT7344" s="2"/>
      <c r="AU7344" s="2"/>
      <c r="AV7344" s="2"/>
      <c r="AW7344" s="2"/>
      <c r="AX7344" s="2"/>
      <c r="AY7344" s="2"/>
      <c r="AZ7344" s="2"/>
      <c r="BA7344" s="2"/>
      <c r="BB7344" s="2"/>
      <c r="BC7344" s="2"/>
      <c r="BD7344" s="2"/>
      <c r="BE7344" s="2"/>
      <c r="BF7344" s="2"/>
      <c r="BG7344" s="2"/>
      <c r="BH7344" s="2"/>
      <c r="BI7344" s="2"/>
      <c r="BJ7344" s="2"/>
      <c r="BK7344" s="2"/>
      <c r="BL7344" s="2"/>
      <c r="BM7344" s="2"/>
      <c r="BN7344" s="2"/>
      <c r="BO7344" s="2"/>
      <c r="BP7344" s="2"/>
      <c r="BQ7344" s="2"/>
      <c r="BR7344" s="2"/>
      <c r="BS7344" s="2"/>
      <c r="BT7344" s="2"/>
      <c r="BU7344" s="2"/>
      <c r="BV7344" s="2"/>
      <c r="BW7344" s="2"/>
      <c r="BX7344" s="2"/>
      <c r="BY7344" s="2"/>
    </row>
    <row r="7345" spans="38:77" s="11" customFormat="1" x14ac:dyDescent="0.3">
      <c r="AL7345" s="2"/>
      <c r="AM7345" s="2"/>
      <c r="AN7345" s="2"/>
      <c r="AO7345" s="2"/>
      <c r="AP7345" s="2"/>
      <c r="AQ7345" s="2"/>
      <c r="AR7345" s="2"/>
      <c r="AS7345" s="2"/>
      <c r="AT7345" s="2"/>
      <c r="AU7345" s="2"/>
      <c r="AV7345" s="2"/>
      <c r="AW7345" s="2"/>
      <c r="AX7345" s="2"/>
      <c r="AY7345" s="2"/>
      <c r="AZ7345" s="2"/>
      <c r="BA7345" s="2"/>
      <c r="BB7345" s="2"/>
      <c r="BC7345" s="2"/>
      <c r="BD7345" s="2"/>
      <c r="BE7345" s="2"/>
      <c r="BF7345" s="2"/>
      <c r="BG7345" s="2"/>
      <c r="BH7345" s="2"/>
      <c r="BI7345" s="2"/>
      <c r="BJ7345" s="2"/>
      <c r="BK7345" s="2"/>
      <c r="BL7345" s="2"/>
      <c r="BM7345" s="2"/>
      <c r="BN7345" s="2"/>
      <c r="BO7345" s="2"/>
      <c r="BP7345" s="2"/>
      <c r="BQ7345" s="2"/>
      <c r="BR7345" s="2"/>
      <c r="BS7345" s="2"/>
      <c r="BT7345" s="2"/>
      <c r="BU7345" s="2"/>
      <c r="BV7345" s="2"/>
      <c r="BW7345" s="2"/>
      <c r="BX7345" s="2"/>
      <c r="BY7345" s="2"/>
    </row>
    <row r="7346" spans="38:77" s="11" customFormat="1" x14ac:dyDescent="0.3">
      <c r="AL7346" s="2"/>
      <c r="AM7346" s="2"/>
      <c r="AN7346" s="2"/>
      <c r="AO7346" s="2"/>
      <c r="AP7346" s="2"/>
      <c r="AQ7346" s="2"/>
      <c r="AR7346" s="2"/>
      <c r="AS7346" s="2"/>
      <c r="AT7346" s="2"/>
      <c r="AU7346" s="2"/>
      <c r="AV7346" s="2"/>
      <c r="AW7346" s="2"/>
      <c r="AX7346" s="2"/>
      <c r="AY7346" s="2"/>
      <c r="AZ7346" s="2"/>
      <c r="BA7346" s="2"/>
      <c r="BB7346" s="2"/>
      <c r="BC7346" s="2"/>
      <c r="BD7346" s="2"/>
      <c r="BE7346" s="2"/>
      <c r="BF7346" s="2"/>
      <c r="BG7346" s="2"/>
      <c r="BH7346" s="2"/>
      <c r="BI7346" s="2"/>
      <c r="BJ7346" s="2"/>
      <c r="BK7346" s="2"/>
      <c r="BL7346" s="2"/>
      <c r="BM7346" s="2"/>
      <c r="BN7346" s="2"/>
      <c r="BO7346" s="2"/>
      <c r="BP7346" s="2"/>
      <c r="BQ7346" s="2"/>
      <c r="BR7346" s="2"/>
      <c r="BS7346" s="2"/>
      <c r="BT7346" s="2"/>
      <c r="BU7346" s="2"/>
      <c r="BV7346" s="2"/>
      <c r="BW7346" s="2"/>
      <c r="BX7346" s="2"/>
      <c r="BY7346" s="2"/>
    </row>
    <row r="7347" spans="38:77" s="11" customFormat="1" x14ac:dyDescent="0.3">
      <c r="AL7347" s="2"/>
      <c r="AM7347" s="2"/>
      <c r="AN7347" s="2"/>
      <c r="AO7347" s="2"/>
      <c r="AP7347" s="2"/>
      <c r="AQ7347" s="2"/>
      <c r="AR7347" s="2"/>
      <c r="AS7347" s="2"/>
      <c r="AT7347" s="2"/>
      <c r="AU7347" s="2"/>
      <c r="AV7347" s="2"/>
      <c r="AW7347" s="2"/>
      <c r="AX7347" s="2"/>
      <c r="AY7347" s="2"/>
      <c r="AZ7347" s="2"/>
      <c r="BA7347" s="2"/>
      <c r="BB7347" s="2"/>
      <c r="BC7347" s="2"/>
      <c r="BD7347" s="2"/>
      <c r="BE7347" s="2"/>
      <c r="BF7347" s="2"/>
      <c r="BG7347" s="2"/>
      <c r="BH7347" s="2"/>
      <c r="BI7347" s="2"/>
      <c r="BJ7347" s="2"/>
      <c r="BK7347" s="2"/>
      <c r="BL7347" s="2"/>
      <c r="BM7347" s="2"/>
      <c r="BN7347" s="2"/>
      <c r="BO7347" s="2"/>
      <c r="BP7347" s="2"/>
      <c r="BQ7347" s="2"/>
      <c r="BR7347" s="2"/>
      <c r="BS7347" s="2"/>
      <c r="BT7347" s="2"/>
      <c r="BU7347" s="2"/>
      <c r="BV7347" s="2"/>
      <c r="BW7347" s="2"/>
      <c r="BX7347" s="2"/>
      <c r="BY7347" s="2"/>
    </row>
    <row r="7348" spans="38:77" s="11" customFormat="1" x14ac:dyDescent="0.3">
      <c r="AL7348" s="2"/>
      <c r="AM7348" s="2"/>
      <c r="AN7348" s="2"/>
      <c r="AO7348" s="2"/>
      <c r="AP7348" s="2"/>
      <c r="AQ7348" s="2"/>
      <c r="AR7348" s="2"/>
      <c r="AS7348" s="2"/>
      <c r="AT7348" s="2"/>
      <c r="AU7348" s="2"/>
      <c r="AV7348" s="2"/>
      <c r="AW7348" s="2"/>
      <c r="AX7348" s="2"/>
      <c r="AY7348" s="2"/>
      <c r="AZ7348" s="2"/>
      <c r="BA7348" s="2"/>
      <c r="BB7348" s="2"/>
      <c r="BC7348" s="2"/>
      <c r="BD7348" s="2"/>
      <c r="BE7348" s="2"/>
      <c r="BF7348" s="2"/>
      <c r="BG7348" s="2"/>
      <c r="BH7348" s="2"/>
      <c r="BI7348" s="2"/>
      <c r="BJ7348" s="2"/>
      <c r="BK7348" s="2"/>
      <c r="BL7348" s="2"/>
      <c r="BM7348" s="2"/>
      <c r="BN7348" s="2"/>
      <c r="BO7348" s="2"/>
      <c r="BP7348" s="2"/>
      <c r="BQ7348" s="2"/>
      <c r="BR7348" s="2"/>
      <c r="BS7348" s="2"/>
      <c r="BT7348" s="2"/>
      <c r="BU7348" s="2"/>
      <c r="BV7348" s="2"/>
      <c r="BW7348" s="2"/>
      <c r="BX7348" s="2"/>
      <c r="BY7348" s="2"/>
    </row>
    <row r="7349" spans="38:77" s="11" customFormat="1" x14ac:dyDescent="0.3">
      <c r="AL7349" s="2"/>
      <c r="AM7349" s="2"/>
      <c r="AN7349" s="2"/>
      <c r="AO7349" s="2"/>
      <c r="AP7349" s="2"/>
      <c r="AQ7349" s="2"/>
      <c r="AR7349" s="2"/>
      <c r="AS7349" s="2"/>
      <c r="AT7349" s="2"/>
      <c r="AU7349" s="2"/>
      <c r="AV7349" s="2"/>
      <c r="AW7349" s="2"/>
      <c r="AX7349" s="2"/>
      <c r="AY7349" s="2"/>
      <c r="AZ7349" s="2"/>
      <c r="BA7349" s="2"/>
      <c r="BB7349" s="2"/>
      <c r="BC7349" s="2"/>
      <c r="BD7349" s="2"/>
      <c r="BE7349" s="2"/>
      <c r="BF7349" s="2"/>
      <c r="BG7349" s="2"/>
      <c r="BH7349" s="2"/>
      <c r="BI7349" s="2"/>
      <c r="BJ7349" s="2"/>
      <c r="BK7349" s="2"/>
      <c r="BL7349" s="2"/>
      <c r="BM7349" s="2"/>
      <c r="BN7349" s="2"/>
      <c r="BO7349" s="2"/>
      <c r="BP7349" s="2"/>
      <c r="BQ7349" s="2"/>
      <c r="BR7349" s="2"/>
      <c r="BS7349" s="2"/>
      <c r="BT7349" s="2"/>
      <c r="BU7349" s="2"/>
      <c r="BV7349" s="2"/>
      <c r="BW7349" s="2"/>
      <c r="BX7349" s="2"/>
      <c r="BY7349" s="2"/>
    </row>
    <row r="7350" spans="38:77" s="11" customFormat="1" x14ac:dyDescent="0.3">
      <c r="AL7350" s="2"/>
      <c r="AM7350" s="2"/>
      <c r="AN7350" s="2"/>
      <c r="AO7350" s="2"/>
      <c r="AP7350" s="2"/>
      <c r="AQ7350" s="2"/>
      <c r="AR7350" s="2"/>
      <c r="AS7350" s="2"/>
      <c r="AT7350" s="2"/>
      <c r="AU7350" s="2"/>
      <c r="AV7350" s="2"/>
      <c r="AW7350" s="2"/>
      <c r="AX7350" s="2"/>
      <c r="AY7350" s="2"/>
      <c r="AZ7350" s="2"/>
      <c r="BA7350" s="2"/>
      <c r="BB7350" s="2"/>
      <c r="BC7350" s="2"/>
      <c r="BD7350" s="2"/>
      <c r="BE7350" s="2"/>
      <c r="BF7350" s="2"/>
      <c r="BG7350" s="2"/>
      <c r="BH7350" s="2"/>
      <c r="BI7350" s="2"/>
      <c r="BJ7350" s="2"/>
      <c r="BK7350" s="2"/>
      <c r="BL7350" s="2"/>
      <c r="BM7350" s="2"/>
      <c r="BN7350" s="2"/>
      <c r="BO7350" s="2"/>
      <c r="BP7350" s="2"/>
      <c r="BQ7350" s="2"/>
      <c r="BR7350" s="2"/>
      <c r="BS7350" s="2"/>
      <c r="BT7350" s="2"/>
      <c r="BU7350" s="2"/>
      <c r="BV7350" s="2"/>
      <c r="BW7350" s="2"/>
      <c r="BX7350" s="2"/>
      <c r="BY7350" s="2"/>
    </row>
    <row r="7351" spans="38:77" s="11" customFormat="1" x14ac:dyDescent="0.3">
      <c r="AL7351" s="2"/>
      <c r="AM7351" s="2"/>
      <c r="AN7351" s="2"/>
      <c r="AO7351" s="2"/>
      <c r="AP7351" s="2"/>
      <c r="AQ7351" s="2"/>
      <c r="AR7351" s="2"/>
      <c r="AS7351" s="2"/>
      <c r="AT7351" s="2"/>
      <c r="AU7351" s="2"/>
      <c r="AV7351" s="2"/>
      <c r="AW7351" s="2"/>
      <c r="AX7351" s="2"/>
      <c r="AY7351" s="2"/>
      <c r="AZ7351" s="2"/>
      <c r="BA7351" s="2"/>
      <c r="BB7351" s="2"/>
      <c r="BC7351" s="2"/>
      <c r="BD7351" s="2"/>
      <c r="BE7351" s="2"/>
      <c r="BF7351" s="2"/>
      <c r="BG7351" s="2"/>
      <c r="BH7351" s="2"/>
      <c r="BI7351" s="2"/>
      <c r="BJ7351" s="2"/>
      <c r="BK7351" s="2"/>
      <c r="BL7351" s="2"/>
      <c r="BM7351" s="2"/>
      <c r="BN7351" s="2"/>
      <c r="BO7351" s="2"/>
      <c r="BP7351" s="2"/>
      <c r="BQ7351" s="2"/>
      <c r="BR7351" s="2"/>
      <c r="BS7351" s="2"/>
      <c r="BT7351" s="2"/>
      <c r="BU7351" s="2"/>
      <c r="BV7351" s="2"/>
      <c r="BW7351" s="2"/>
      <c r="BX7351" s="2"/>
      <c r="BY7351" s="2"/>
    </row>
    <row r="7352" spans="38:77" s="11" customFormat="1" x14ac:dyDescent="0.3">
      <c r="AL7352" s="2"/>
      <c r="AM7352" s="2"/>
      <c r="AN7352" s="2"/>
      <c r="AO7352" s="2"/>
      <c r="AP7352" s="2"/>
      <c r="AQ7352" s="2"/>
      <c r="AR7352" s="2"/>
      <c r="AS7352" s="2"/>
      <c r="AT7352" s="2"/>
      <c r="AU7352" s="2"/>
      <c r="AV7352" s="2"/>
      <c r="AW7352" s="2"/>
      <c r="AX7352" s="2"/>
      <c r="AY7352" s="2"/>
      <c r="AZ7352" s="2"/>
      <c r="BA7352" s="2"/>
      <c r="BB7352" s="2"/>
      <c r="BC7352" s="2"/>
      <c r="BD7352" s="2"/>
      <c r="BE7352" s="2"/>
      <c r="BF7352" s="2"/>
      <c r="BG7352" s="2"/>
      <c r="BH7352" s="2"/>
      <c r="BI7352" s="2"/>
      <c r="BJ7352" s="2"/>
      <c r="BK7352" s="2"/>
      <c r="BL7352" s="2"/>
      <c r="BM7352" s="2"/>
      <c r="BN7352" s="2"/>
      <c r="BO7352" s="2"/>
      <c r="BP7352" s="2"/>
      <c r="BQ7352" s="2"/>
      <c r="BR7352" s="2"/>
      <c r="BS7352" s="2"/>
      <c r="BT7352" s="2"/>
      <c r="BU7352" s="2"/>
      <c r="BV7352" s="2"/>
      <c r="BW7352" s="2"/>
      <c r="BX7352" s="2"/>
      <c r="BY7352" s="2"/>
    </row>
    <row r="7353" spans="38:77" s="11" customFormat="1" x14ac:dyDescent="0.3">
      <c r="AL7353" s="2"/>
      <c r="AM7353" s="2"/>
      <c r="AN7353" s="2"/>
      <c r="AO7353" s="2"/>
      <c r="AP7353" s="2"/>
      <c r="AQ7353" s="2"/>
      <c r="AR7353" s="2"/>
      <c r="AS7353" s="2"/>
      <c r="AT7353" s="2"/>
      <c r="AU7353" s="2"/>
      <c r="AV7353" s="2"/>
      <c r="AW7353" s="2"/>
      <c r="AX7353" s="2"/>
      <c r="AY7353" s="2"/>
      <c r="AZ7353" s="2"/>
      <c r="BA7353" s="2"/>
      <c r="BB7353" s="2"/>
      <c r="BC7353" s="2"/>
      <c r="BD7353" s="2"/>
      <c r="BE7353" s="2"/>
      <c r="BF7353" s="2"/>
      <c r="BG7353" s="2"/>
      <c r="BH7353" s="2"/>
      <c r="BI7353" s="2"/>
      <c r="BJ7353" s="2"/>
      <c r="BK7353" s="2"/>
      <c r="BL7353" s="2"/>
      <c r="BM7353" s="2"/>
      <c r="BN7353" s="2"/>
      <c r="BO7353" s="2"/>
      <c r="BP7353" s="2"/>
      <c r="BQ7353" s="2"/>
      <c r="BR7353" s="2"/>
      <c r="BS7353" s="2"/>
      <c r="BT7353" s="2"/>
      <c r="BU7353" s="2"/>
      <c r="BV7353" s="2"/>
      <c r="BW7353" s="2"/>
      <c r="BX7353" s="2"/>
      <c r="BY7353" s="2"/>
    </row>
    <row r="7354" spans="38:77" s="11" customFormat="1" x14ac:dyDescent="0.3">
      <c r="AL7354" s="2"/>
      <c r="AM7354" s="2"/>
      <c r="AN7354" s="2"/>
      <c r="AO7354" s="2"/>
      <c r="AP7354" s="2"/>
      <c r="AQ7354" s="2"/>
      <c r="AR7354" s="2"/>
      <c r="AS7354" s="2"/>
      <c r="AT7354" s="2"/>
      <c r="AU7354" s="2"/>
      <c r="AV7354" s="2"/>
      <c r="AW7354" s="2"/>
      <c r="AX7354" s="2"/>
      <c r="AY7354" s="2"/>
      <c r="AZ7354" s="2"/>
      <c r="BA7354" s="2"/>
      <c r="BB7354" s="2"/>
      <c r="BC7354" s="2"/>
      <c r="BD7354" s="2"/>
      <c r="BE7354" s="2"/>
      <c r="BF7354" s="2"/>
      <c r="BG7354" s="2"/>
      <c r="BH7354" s="2"/>
      <c r="BI7354" s="2"/>
      <c r="BJ7354" s="2"/>
      <c r="BK7354" s="2"/>
      <c r="BL7354" s="2"/>
      <c r="BM7354" s="2"/>
      <c r="BN7354" s="2"/>
      <c r="BO7354" s="2"/>
      <c r="BP7354" s="2"/>
      <c r="BQ7354" s="2"/>
      <c r="BR7354" s="2"/>
      <c r="BS7354" s="2"/>
      <c r="BT7354" s="2"/>
      <c r="BU7354" s="2"/>
      <c r="BV7354" s="2"/>
      <c r="BW7354" s="2"/>
      <c r="BX7354" s="2"/>
      <c r="BY7354" s="2"/>
    </row>
    <row r="7355" spans="38:77" s="11" customFormat="1" x14ac:dyDescent="0.3">
      <c r="AL7355" s="2"/>
      <c r="AM7355" s="2"/>
      <c r="AN7355" s="2"/>
      <c r="AO7355" s="2"/>
      <c r="AP7355" s="2"/>
      <c r="AQ7355" s="2"/>
      <c r="AR7355" s="2"/>
      <c r="AS7355" s="2"/>
      <c r="AT7355" s="2"/>
      <c r="AU7355" s="2"/>
      <c r="AV7355" s="2"/>
      <c r="AW7355" s="2"/>
      <c r="AX7355" s="2"/>
      <c r="AY7355" s="2"/>
      <c r="AZ7355" s="2"/>
      <c r="BA7355" s="2"/>
      <c r="BB7355" s="2"/>
      <c r="BC7355" s="2"/>
      <c r="BD7355" s="2"/>
      <c r="BE7355" s="2"/>
      <c r="BF7355" s="2"/>
      <c r="BG7355" s="2"/>
      <c r="BH7355" s="2"/>
      <c r="BI7355" s="2"/>
      <c r="BJ7355" s="2"/>
      <c r="BK7355" s="2"/>
      <c r="BL7355" s="2"/>
      <c r="BM7355" s="2"/>
      <c r="BN7355" s="2"/>
      <c r="BO7355" s="2"/>
      <c r="BP7355" s="2"/>
      <c r="BQ7355" s="2"/>
      <c r="BR7355" s="2"/>
      <c r="BS7355" s="2"/>
      <c r="BT7355" s="2"/>
      <c r="BU7355" s="2"/>
      <c r="BV7355" s="2"/>
      <c r="BW7355" s="2"/>
      <c r="BX7355" s="2"/>
      <c r="BY7355" s="2"/>
    </row>
    <row r="7356" spans="38:77" s="11" customFormat="1" x14ac:dyDescent="0.3">
      <c r="AL7356" s="2"/>
      <c r="AM7356" s="2"/>
      <c r="AN7356" s="2"/>
      <c r="AO7356" s="2"/>
      <c r="AP7356" s="2"/>
      <c r="AQ7356" s="2"/>
      <c r="AR7356" s="2"/>
      <c r="AS7356" s="2"/>
      <c r="AT7356" s="2"/>
      <c r="AU7356" s="2"/>
      <c r="AV7356" s="2"/>
      <c r="AW7356" s="2"/>
      <c r="AX7356" s="2"/>
      <c r="AY7356" s="2"/>
      <c r="AZ7356" s="2"/>
      <c r="BA7356" s="2"/>
      <c r="BB7356" s="2"/>
      <c r="BC7356" s="2"/>
      <c r="BD7356" s="2"/>
      <c r="BE7356" s="2"/>
      <c r="BF7356" s="2"/>
      <c r="BG7356" s="2"/>
      <c r="BH7356" s="2"/>
      <c r="BI7356" s="2"/>
      <c r="BJ7356" s="2"/>
      <c r="BK7356" s="2"/>
      <c r="BL7356" s="2"/>
      <c r="BM7356" s="2"/>
      <c r="BN7356" s="2"/>
      <c r="BO7356" s="2"/>
      <c r="BP7356" s="2"/>
      <c r="BQ7356" s="2"/>
      <c r="BR7356" s="2"/>
      <c r="BS7356" s="2"/>
      <c r="BT7356" s="2"/>
      <c r="BU7356" s="2"/>
      <c r="BV7356" s="2"/>
      <c r="BW7356" s="2"/>
      <c r="BX7356" s="2"/>
      <c r="BY7356" s="2"/>
    </row>
    <row r="7357" spans="38:77" s="11" customFormat="1" x14ac:dyDescent="0.3">
      <c r="AL7357" s="2"/>
      <c r="AM7357" s="2"/>
      <c r="AN7357" s="2"/>
      <c r="AO7357" s="2"/>
      <c r="AP7357" s="2"/>
      <c r="AQ7357" s="2"/>
      <c r="AR7357" s="2"/>
      <c r="AS7357" s="2"/>
      <c r="AT7357" s="2"/>
      <c r="AU7357" s="2"/>
      <c r="AV7357" s="2"/>
      <c r="AW7357" s="2"/>
      <c r="AX7357" s="2"/>
      <c r="AY7357" s="2"/>
      <c r="AZ7357" s="2"/>
      <c r="BA7357" s="2"/>
      <c r="BB7357" s="2"/>
      <c r="BC7357" s="2"/>
      <c r="BD7357" s="2"/>
      <c r="BE7357" s="2"/>
      <c r="BF7357" s="2"/>
      <c r="BG7357" s="2"/>
      <c r="BH7357" s="2"/>
      <c r="BI7357" s="2"/>
      <c r="BJ7357" s="2"/>
      <c r="BK7357" s="2"/>
      <c r="BL7357" s="2"/>
      <c r="BM7357" s="2"/>
      <c r="BN7357" s="2"/>
      <c r="BO7357" s="2"/>
      <c r="BP7357" s="2"/>
      <c r="BQ7357" s="2"/>
      <c r="BR7357" s="2"/>
      <c r="BS7357" s="2"/>
      <c r="BT7357" s="2"/>
      <c r="BU7357" s="2"/>
      <c r="BV7357" s="2"/>
      <c r="BW7357" s="2"/>
      <c r="BX7357" s="2"/>
      <c r="BY7357" s="2"/>
    </row>
    <row r="7358" spans="38:77" s="11" customFormat="1" x14ac:dyDescent="0.3">
      <c r="AL7358" s="2"/>
      <c r="AM7358" s="2"/>
      <c r="AN7358" s="2"/>
      <c r="AO7358" s="2"/>
      <c r="AP7358" s="2"/>
      <c r="AQ7358" s="2"/>
      <c r="AR7358" s="2"/>
      <c r="AS7358" s="2"/>
      <c r="AT7358" s="2"/>
      <c r="AU7358" s="2"/>
      <c r="AV7358" s="2"/>
      <c r="AW7358" s="2"/>
      <c r="AX7358" s="2"/>
      <c r="AY7358" s="2"/>
      <c r="AZ7358" s="2"/>
      <c r="BA7358" s="2"/>
      <c r="BB7358" s="2"/>
      <c r="BC7358" s="2"/>
      <c r="BD7358" s="2"/>
      <c r="BE7358" s="2"/>
      <c r="BF7358" s="2"/>
      <c r="BG7358" s="2"/>
      <c r="BH7358" s="2"/>
      <c r="BI7358" s="2"/>
      <c r="BJ7358" s="2"/>
      <c r="BK7358" s="2"/>
      <c r="BL7358" s="2"/>
      <c r="BM7358" s="2"/>
      <c r="BN7358" s="2"/>
      <c r="BO7358" s="2"/>
      <c r="BP7358" s="2"/>
      <c r="BQ7358" s="2"/>
      <c r="BR7358" s="2"/>
      <c r="BS7358" s="2"/>
      <c r="BT7358" s="2"/>
      <c r="BU7358" s="2"/>
      <c r="BV7358" s="2"/>
      <c r="BW7358" s="2"/>
      <c r="BX7358" s="2"/>
      <c r="BY7358" s="2"/>
    </row>
    <row r="7359" spans="38:77" s="11" customFormat="1" x14ac:dyDescent="0.3">
      <c r="AL7359" s="2"/>
      <c r="AM7359" s="2"/>
      <c r="AN7359" s="2"/>
      <c r="AO7359" s="2"/>
      <c r="AP7359" s="2"/>
      <c r="AQ7359" s="2"/>
      <c r="AR7359" s="2"/>
      <c r="AS7359" s="2"/>
      <c r="AT7359" s="2"/>
      <c r="AU7359" s="2"/>
      <c r="AV7359" s="2"/>
      <c r="AW7359" s="2"/>
      <c r="AX7359" s="2"/>
      <c r="AY7359" s="2"/>
      <c r="AZ7359" s="2"/>
      <c r="BA7359" s="2"/>
      <c r="BB7359" s="2"/>
      <c r="BC7359" s="2"/>
      <c r="BD7359" s="2"/>
      <c r="BE7359" s="2"/>
      <c r="BF7359" s="2"/>
      <c r="BG7359" s="2"/>
      <c r="BH7359" s="2"/>
      <c r="BI7359" s="2"/>
      <c r="BJ7359" s="2"/>
      <c r="BK7359" s="2"/>
      <c r="BL7359" s="2"/>
      <c r="BM7359" s="2"/>
      <c r="BN7359" s="2"/>
      <c r="BO7359" s="2"/>
      <c r="BP7359" s="2"/>
      <c r="BQ7359" s="2"/>
      <c r="BR7359" s="2"/>
      <c r="BS7359" s="2"/>
      <c r="BT7359" s="2"/>
      <c r="BU7359" s="2"/>
      <c r="BV7359" s="2"/>
      <c r="BW7359" s="2"/>
      <c r="BX7359" s="2"/>
      <c r="BY7359" s="2"/>
    </row>
    <row r="7360" spans="38:77" s="11" customFormat="1" x14ac:dyDescent="0.3">
      <c r="AL7360" s="2"/>
      <c r="AM7360" s="2"/>
      <c r="AN7360" s="2"/>
      <c r="AO7360" s="2"/>
      <c r="AP7360" s="2"/>
      <c r="AQ7360" s="2"/>
      <c r="AR7360" s="2"/>
      <c r="AS7360" s="2"/>
      <c r="AT7360" s="2"/>
      <c r="AU7360" s="2"/>
      <c r="AV7360" s="2"/>
      <c r="AW7360" s="2"/>
      <c r="AX7360" s="2"/>
      <c r="AY7360" s="2"/>
      <c r="AZ7360" s="2"/>
      <c r="BA7360" s="2"/>
      <c r="BB7360" s="2"/>
      <c r="BC7360" s="2"/>
      <c r="BD7360" s="2"/>
      <c r="BE7360" s="2"/>
      <c r="BF7360" s="2"/>
      <c r="BG7360" s="2"/>
      <c r="BH7360" s="2"/>
      <c r="BI7360" s="2"/>
      <c r="BJ7360" s="2"/>
      <c r="BK7360" s="2"/>
      <c r="BL7360" s="2"/>
      <c r="BM7360" s="2"/>
      <c r="BN7360" s="2"/>
      <c r="BO7360" s="2"/>
      <c r="BP7360" s="2"/>
      <c r="BQ7360" s="2"/>
      <c r="BR7360" s="2"/>
      <c r="BS7360" s="2"/>
      <c r="BT7360" s="2"/>
      <c r="BU7360" s="2"/>
      <c r="BV7360" s="2"/>
      <c r="BW7360" s="2"/>
      <c r="BX7360" s="2"/>
      <c r="BY7360" s="2"/>
    </row>
    <row r="7361" spans="38:77" s="11" customFormat="1" x14ac:dyDescent="0.3">
      <c r="AL7361" s="2"/>
      <c r="AM7361" s="2"/>
      <c r="AN7361" s="2"/>
      <c r="AO7361" s="2"/>
      <c r="AP7361" s="2"/>
      <c r="AQ7361" s="2"/>
      <c r="AR7361" s="2"/>
      <c r="AS7361" s="2"/>
      <c r="AT7361" s="2"/>
      <c r="AU7361" s="2"/>
      <c r="AV7361" s="2"/>
      <c r="AW7361" s="2"/>
      <c r="AX7361" s="2"/>
      <c r="AY7361" s="2"/>
      <c r="AZ7361" s="2"/>
      <c r="BA7361" s="2"/>
      <c r="BB7361" s="2"/>
      <c r="BC7361" s="2"/>
      <c r="BD7361" s="2"/>
      <c r="BE7361" s="2"/>
      <c r="BF7361" s="2"/>
      <c r="BG7361" s="2"/>
      <c r="BH7361" s="2"/>
      <c r="BI7361" s="2"/>
      <c r="BJ7361" s="2"/>
      <c r="BK7361" s="2"/>
      <c r="BL7361" s="2"/>
      <c r="BM7361" s="2"/>
      <c r="BN7361" s="2"/>
      <c r="BO7361" s="2"/>
      <c r="BP7361" s="2"/>
      <c r="BQ7361" s="2"/>
      <c r="BR7361" s="2"/>
      <c r="BS7361" s="2"/>
      <c r="BT7361" s="2"/>
      <c r="BU7361" s="2"/>
      <c r="BV7361" s="2"/>
      <c r="BW7361" s="2"/>
      <c r="BX7361" s="2"/>
      <c r="BY7361" s="2"/>
    </row>
    <row r="7362" spans="38:77" s="11" customFormat="1" x14ac:dyDescent="0.3">
      <c r="AL7362" s="2"/>
      <c r="AM7362" s="2"/>
      <c r="AN7362" s="2"/>
      <c r="AO7362" s="2"/>
      <c r="AP7362" s="2"/>
      <c r="AQ7362" s="2"/>
      <c r="AR7362" s="2"/>
      <c r="AS7362" s="2"/>
      <c r="AT7362" s="2"/>
      <c r="AU7362" s="2"/>
      <c r="AV7362" s="2"/>
      <c r="AW7362" s="2"/>
      <c r="AX7362" s="2"/>
      <c r="AY7362" s="2"/>
      <c r="AZ7362" s="2"/>
      <c r="BA7362" s="2"/>
      <c r="BB7362" s="2"/>
      <c r="BC7362" s="2"/>
      <c r="BD7362" s="2"/>
      <c r="BE7362" s="2"/>
      <c r="BF7362" s="2"/>
      <c r="BG7362" s="2"/>
      <c r="BH7362" s="2"/>
      <c r="BI7362" s="2"/>
      <c r="BJ7362" s="2"/>
      <c r="BK7362" s="2"/>
      <c r="BL7362" s="2"/>
      <c r="BM7362" s="2"/>
      <c r="BN7362" s="2"/>
      <c r="BO7362" s="2"/>
      <c r="BP7362" s="2"/>
      <c r="BQ7362" s="2"/>
      <c r="BR7362" s="2"/>
      <c r="BS7362" s="2"/>
      <c r="BT7362" s="2"/>
      <c r="BU7362" s="2"/>
      <c r="BV7362" s="2"/>
      <c r="BW7362" s="2"/>
      <c r="BX7362" s="2"/>
      <c r="BY7362" s="2"/>
    </row>
    <row r="7363" spans="38:77" s="11" customFormat="1" x14ac:dyDescent="0.3">
      <c r="AL7363" s="2"/>
      <c r="AM7363" s="2"/>
      <c r="AN7363" s="2"/>
      <c r="AO7363" s="2"/>
      <c r="AP7363" s="2"/>
      <c r="AQ7363" s="2"/>
      <c r="AR7363" s="2"/>
      <c r="AS7363" s="2"/>
      <c r="AT7363" s="2"/>
      <c r="AU7363" s="2"/>
      <c r="AV7363" s="2"/>
      <c r="AW7363" s="2"/>
      <c r="AX7363" s="2"/>
      <c r="AY7363" s="2"/>
      <c r="AZ7363" s="2"/>
      <c r="BA7363" s="2"/>
      <c r="BB7363" s="2"/>
      <c r="BC7363" s="2"/>
      <c r="BD7363" s="2"/>
      <c r="BE7363" s="2"/>
      <c r="BF7363" s="2"/>
      <c r="BG7363" s="2"/>
      <c r="BH7363" s="2"/>
      <c r="BI7363" s="2"/>
      <c r="BJ7363" s="2"/>
      <c r="BK7363" s="2"/>
      <c r="BL7363" s="2"/>
      <c r="BM7363" s="2"/>
      <c r="BN7363" s="2"/>
      <c r="BO7363" s="2"/>
      <c r="BP7363" s="2"/>
      <c r="BQ7363" s="2"/>
      <c r="BR7363" s="2"/>
      <c r="BS7363" s="2"/>
      <c r="BT7363" s="2"/>
      <c r="BU7363" s="2"/>
      <c r="BV7363" s="2"/>
      <c r="BW7363" s="2"/>
      <c r="BX7363" s="2"/>
      <c r="BY7363" s="2"/>
    </row>
    <row r="7364" spans="38:77" s="11" customFormat="1" x14ac:dyDescent="0.3">
      <c r="AL7364" s="2"/>
      <c r="AM7364" s="2"/>
      <c r="AN7364" s="2"/>
      <c r="AO7364" s="2"/>
      <c r="AP7364" s="2"/>
      <c r="AQ7364" s="2"/>
      <c r="AR7364" s="2"/>
      <c r="AS7364" s="2"/>
      <c r="AT7364" s="2"/>
      <c r="AU7364" s="2"/>
      <c r="AV7364" s="2"/>
      <c r="AW7364" s="2"/>
      <c r="AX7364" s="2"/>
      <c r="AY7364" s="2"/>
      <c r="AZ7364" s="2"/>
      <c r="BA7364" s="2"/>
      <c r="BB7364" s="2"/>
      <c r="BC7364" s="2"/>
      <c r="BD7364" s="2"/>
      <c r="BE7364" s="2"/>
      <c r="BF7364" s="2"/>
      <c r="BG7364" s="2"/>
      <c r="BH7364" s="2"/>
      <c r="BI7364" s="2"/>
      <c r="BJ7364" s="2"/>
      <c r="BK7364" s="2"/>
      <c r="BL7364" s="2"/>
      <c r="BM7364" s="2"/>
      <c r="BN7364" s="2"/>
      <c r="BO7364" s="2"/>
      <c r="BP7364" s="2"/>
      <c r="BQ7364" s="2"/>
      <c r="BR7364" s="2"/>
      <c r="BS7364" s="2"/>
      <c r="BT7364" s="2"/>
      <c r="BU7364" s="2"/>
      <c r="BV7364" s="2"/>
      <c r="BW7364" s="2"/>
      <c r="BX7364" s="2"/>
      <c r="BY7364" s="2"/>
    </row>
    <row r="7365" spans="38:77" s="11" customFormat="1" x14ac:dyDescent="0.3">
      <c r="AL7365" s="2"/>
      <c r="AM7365" s="2"/>
      <c r="AN7365" s="2"/>
      <c r="AO7365" s="2"/>
      <c r="AP7365" s="2"/>
      <c r="AQ7365" s="2"/>
      <c r="AR7365" s="2"/>
      <c r="AS7365" s="2"/>
      <c r="AT7365" s="2"/>
      <c r="AU7365" s="2"/>
      <c r="AV7365" s="2"/>
      <c r="AW7365" s="2"/>
      <c r="AX7365" s="2"/>
      <c r="AY7365" s="2"/>
      <c r="AZ7365" s="2"/>
      <c r="BA7365" s="2"/>
      <c r="BB7365" s="2"/>
      <c r="BC7365" s="2"/>
      <c r="BD7365" s="2"/>
      <c r="BE7365" s="2"/>
      <c r="BF7365" s="2"/>
      <c r="BG7365" s="2"/>
      <c r="BH7365" s="2"/>
      <c r="BI7365" s="2"/>
      <c r="BJ7365" s="2"/>
      <c r="BK7365" s="2"/>
      <c r="BL7365" s="2"/>
      <c r="BM7365" s="2"/>
      <c r="BN7365" s="2"/>
      <c r="BO7365" s="2"/>
      <c r="BP7365" s="2"/>
      <c r="BQ7365" s="2"/>
      <c r="BR7365" s="2"/>
      <c r="BS7365" s="2"/>
      <c r="BT7365" s="2"/>
      <c r="BU7365" s="2"/>
      <c r="BV7365" s="2"/>
      <c r="BW7365" s="2"/>
      <c r="BX7365" s="2"/>
      <c r="BY7365" s="2"/>
    </row>
    <row r="7366" spans="38:77" s="11" customFormat="1" x14ac:dyDescent="0.3">
      <c r="AL7366" s="2"/>
      <c r="AM7366" s="2"/>
      <c r="AN7366" s="2"/>
      <c r="AO7366" s="2"/>
      <c r="AP7366" s="2"/>
      <c r="AQ7366" s="2"/>
      <c r="AR7366" s="2"/>
      <c r="AS7366" s="2"/>
      <c r="AT7366" s="2"/>
      <c r="AU7366" s="2"/>
      <c r="AV7366" s="2"/>
      <c r="AW7366" s="2"/>
      <c r="AX7366" s="2"/>
      <c r="AY7366" s="2"/>
      <c r="AZ7366" s="2"/>
      <c r="BA7366" s="2"/>
      <c r="BB7366" s="2"/>
      <c r="BC7366" s="2"/>
      <c r="BD7366" s="2"/>
      <c r="BE7366" s="2"/>
      <c r="BF7366" s="2"/>
      <c r="BG7366" s="2"/>
      <c r="BH7366" s="2"/>
      <c r="BI7366" s="2"/>
      <c r="BJ7366" s="2"/>
      <c r="BK7366" s="2"/>
      <c r="BL7366" s="2"/>
      <c r="BM7366" s="2"/>
      <c r="BN7366" s="2"/>
      <c r="BO7366" s="2"/>
      <c r="BP7366" s="2"/>
      <c r="BQ7366" s="2"/>
      <c r="BR7366" s="2"/>
      <c r="BS7366" s="2"/>
      <c r="BT7366" s="2"/>
      <c r="BU7366" s="2"/>
      <c r="BV7366" s="2"/>
      <c r="BW7366" s="2"/>
      <c r="BX7366" s="2"/>
      <c r="BY7366" s="2"/>
    </row>
    <row r="7367" spans="38:77" s="11" customFormat="1" x14ac:dyDescent="0.3">
      <c r="AL7367" s="2"/>
      <c r="AM7367" s="2"/>
      <c r="AN7367" s="2"/>
      <c r="AO7367" s="2"/>
      <c r="AP7367" s="2"/>
      <c r="AQ7367" s="2"/>
      <c r="AR7367" s="2"/>
      <c r="AS7367" s="2"/>
      <c r="AT7367" s="2"/>
      <c r="AU7367" s="2"/>
      <c r="AV7367" s="2"/>
      <c r="AW7367" s="2"/>
      <c r="AX7367" s="2"/>
      <c r="AY7367" s="2"/>
      <c r="AZ7367" s="2"/>
      <c r="BA7367" s="2"/>
      <c r="BB7367" s="2"/>
      <c r="BC7367" s="2"/>
      <c r="BD7367" s="2"/>
      <c r="BE7367" s="2"/>
      <c r="BF7367" s="2"/>
      <c r="BG7367" s="2"/>
      <c r="BH7367" s="2"/>
      <c r="BI7367" s="2"/>
      <c r="BJ7367" s="2"/>
      <c r="BK7367" s="2"/>
      <c r="BL7367" s="2"/>
      <c r="BM7367" s="2"/>
      <c r="BN7367" s="2"/>
      <c r="BO7367" s="2"/>
      <c r="BP7367" s="2"/>
      <c r="BQ7367" s="2"/>
      <c r="BR7367" s="2"/>
      <c r="BS7367" s="2"/>
      <c r="BT7367" s="2"/>
      <c r="BU7367" s="2"/>
      <c r="BV7367" s="2"/>
      <c r="BW7367" s="2"/>
      <c r="BX7367" s="2"/>
      <c r="BY7367" s="2"/>
    </row>
    <row r="7368" spans="38:77" s="11" customFormat="1" x14ac:dyDescent="0.3">
      <c r="AL7368" s="2"/>
      <c r="AM7368" s="2"/>
      <c r="AN7368" s="2"/>
      <c r="AO7368" s="2"/>
      <c r="AP7368" s="2"/>
      <c r="AQ7368" s="2"/>
      <c r="AR7368" s="2"/>
      <c r="AS7368" s="2"/>
      <c r="AT7368" s="2"/>
      <c r="AU7368" s="2"/>
      <c r="AV7368" s="2"/>
      <c r="AW7368" s="2"/>
      <c r="AX7368" s="2"/>
      <c r="AY7368" s="2"/>
      <c r="AZ7368" s="2"/>
      <c r="BA7368" s="2"/>
      <c r="BB7368" s="2"/>
      <c r="BC7368" s="2"/>
      <c r="BD7368" s="2"/>
      <c r="BE7368" s="2"/>
      <c r="BF7368" s="2"/>
      <c r="BG7368" s="2"/>
      <c r="BH7368" s="2"/>
      <c r="BI7368" s="2"/>
      <c r="BJ7368" s="2"/>
      <c r="BK7368" s="2"/>
      <c r="BL7368" s="2"/>
      <c r="BM7368" s="2"/>
      <c r="BN7368" s="2"/>
      <c r="BO7368" s="2"/>
      <c r="BP7368" s="2"/>
      <c r="BQ7368" s="2"/>
      <c r="BR7368" s="2"/>
      <c r="BS7368" s="2"/>
      <c r="BT7368" s="2"/>
      <c r="BU7368" s="2"/>
      <c r="BV7368" s="2"/>
      <c r="BW7368" s="2"/>
      <c r="BX7368" s="2"/>
      <c r="BY7368" s="2"/>
    </row>
    <row r="7369" spans="38:77" s="11" customFormat="1" x14ac:dyDescent="0.3">
      <c r="AL7369" s="2"/>
      <c r="AM7369" s="2"/>
      <c r="AN7369" s="2"/>
      <c r="AO7369" s="2"/>
      <c r="AP7369" s="2"/>
      <c r="AQ7369" s="2"/>
      <c r="AR7369" s="2"/>
      <c r="AS7369" s="2"/>
      <c r="AT7369" s="2"/>
      <c r="AU7369" s="2"/>
      <c r="AV7369" s="2"/>
      <c r="AW7369" s="2"/>
      <c r="AX7369" s="2"/>
      <c r="AY7369" s="2"/>
      <c r="AZ7369" s="2"/>
      <c r="BA7369" s="2"/>
      <c r="BB7369" s="2"/>
      <c r="BC7369" s="2"/>
      <c r="BD7369" s="2"/>
      <c r="BE7369" s="2"/>
      <c r="BF7369" s="2"/>
      <c r="BG7369" s="2"/>
      <c r="BH7369" s="2"/>
      <c r="BI7369" s="2"/>
      <c r="BJ7369" s="2"/>
      <c r="BK7369" s="2"/>
      <c r="BL7369" s="2"/>
      <c r="BM7369" s="2"/>
      <c r="BN7369" s="2"/>
      <c r="BO7369" s="2"/>
      <c r="BP7369" s="2"/>
      <c r="BQ7369" s="2"/>
      <c r="BR7369" s="2"/>
      <c r="BS7369" s="2"/>
      <c r="BT7369" s="2"/>
      <c r="BU7369" s="2"/>
      <c r="BV7369" s="2"/>
      <c r="BW7369" s="2"/>
      <c r="BX7369" s="2"/>
      <c r="BY7369" s="2"/>
    </row>
    <row r="7370" spans="38:77" s="11" customFormat="1" x14ac:dyDescent="0.3">
      <c r="AL7370" s="2"/>
      <c r="AM7370" s="2"/>
      <c r="AN7370" s="2"/>
      <c r="AO7370" s="2"/>
      <c r="AP7370" s="2"/>
      <c r="AQ7370" s="2"/>
      <c r="AR7370" s="2"/>
      <c r="AS7370" s="2"/>
      <c r="AT7370" s="2"/>
      <c r="AU7370" s="2"/>
      <c r="AV7370" s="2"/>
      <c r="AW7370" s="2"/>
      <c r="AX7370" s="2"/>
      <c r="AY7370" s="2"/>
      <c r="AZ7370" s="2"/>
      <c r="BA7370" s="2"/>
      <c r="BB7370" s="2"/>
      <c r="BC7370" s="2"/>
      <c r="BD7370" s="2"/>
      <c r="BE7370" s="2"/>
      <c r="BF7370" s="2"/>
      <c r="BG7370" s="2"/>
      <c r="BH7370" s="2"/>
      <c r="BI7370" s="2"/>
      <c r="BJ7370" s="2"/>
      <c r="BK7370" s="2"/>
      <c r="BL7370" s="2"/>
      <c r="BM7370" s="2"/>
      <c r="BN7370" s="2"/>
      <c r="BO7370" s="2"/>
      <c r="BP7370" s="2"/>
      <c r="BQ7370" s="2"/>
      <c r="BR7370" s="2"/>
      <c r="BS7370" s="2"/>
      <c r="BT7370" s="2"/>
      <c r="BU7370" s="2"/>
      <c r="BV7370" s="2"/>
      <c r="BW7370" s="2"/>
      <c r="BX7370" s="2"/>
      <c r="BY7370" s="2"/>
    </row>
    <row r="7371" spans="38:77" s="11" customFormat="1" x14ac:dyDescent="0.3">
      <c r="AL7371" s="2"/>
      <c r="AM7371" s="2"/>
      <c r="AN7371" s="2"/>
      <c r="AO7371" s="2"/>
      <c r="AP7371" s="2"/>
      <c r="AQ7371" s="2"/>
      <c r="AR7371" s="2"/>
      <c r="AS7371" s="2"/>
      <c r="AT7371" s="2"/>
      <c r="AU7371" s="2"/>
      <c r="AV7371" s="2"/>
      <c r="AW7371" s="2"/>
      <c r="AX7371" s="2"/>
      <c r="AY7371" s="2"/>
      <c r="AZ7371" s="2"/>
      <c r="BA7371" s="2"/>
      <c r="BB7371" s="2"/>
      <c r="BC7371" s="2"/>
      <c r="BD7371" s="2"/>
      <c r="BE7371" s="2"/>
      <c r="BF7371" s="2"/>
      <c r="BG7371" s="2"/>
      <c r="BH7371" s="2"/>
      <c r="BI7371" s="2"/>
      <c r="BJ7371" s="2"/>
      <c r="BK7371" s="2"/>
      <c r="BL7371" s="2"/>
      <c r="BM7371" s="2"/>
      <c r="BN7371" s="2"/>
      <c r="BO7371" s="2"/>
      <c r="BP7371" s="2"/>
      <c r="BQ7371" s="2"/>
      <c r="BR7371" s="2"/>
      <c r="BS7371" s="2"/>
      <c r="BT7371" s="2"/>
      <c r="BU7371" s="2"/>
      <c r="BV7371" s="2"/>
      <c r="BW7371" s="2"/>
      <c r="BX7371" s="2"/>
      <c r="BY7371" s="2"/>
    </row>
    <row r="7372" spans="38:77" s="11" customFormat="1" x14ac:dyDescent="0.3">
      <c r="AL7372" s="2"/>
      <c r="AM7372" s="2"/>
      <c r="AN7372" s="2"/>
      <c r="AO7372" s="2"/>
      <c r="AP7372" s="2"/>
      <c r="AQ7372" s="2"/>
      <c r="AR7372" s="2"/>
      <c r="AS7372" s="2"/>
      <c r="AT7372" s="2"/>
      <c r="AU7372" s="2"/>
      <c r="AV7372" s="2"/>
      <c r="AW7372" s="2"/>
      <c r="AX7372" s="2"/>
      <c r="AY7372" s="2"/>
      <c r="AZ7372" s="2"/>
      <c r="BA7372" s="2"/>
      <c r="BB7372" s="2"/>
      <c r="BC7372" s="2"/>
      <c r="BD7372" s="2"/>
      <c r="BE7372" s="2"/>
      <c r="BF7372" s="2"/>
      <c r="BG7372" s="2"/>
      <c r="BH7372" s="2"/>
      <c r="BI7372" s="2"/>
      <c r="BJ7372" s="2"/>
      <c r="BK7372" s="2"/>
      <c r="BL7372" s="2"/>
      <c r="BM7372" s="2"/>
      <c r="BN7372" s="2"/>
      <c r="BO7372" s="2"/>
      <c r="BP7372" s="2"/>
      <c r="BQ7372" s="2"/>
      <c r="BR7372" s="2"/>
      <c r="BS7372" s="2"/>
      <c r="BT7372" s="2"/>
      <c r="BU7372" s="2"/>
      <c r="BV7372" s="2"/>
      <c r="BW7372" s="2"/>
      <c r="BX7372" s="2"/>
      <c r="BY7372" s="2"/>
    </row>
    <row r="7373" spans="38:77" s="11" customFormat="1" x14ac:dyDescent="0.3">
      <c r="AL7373" s="2"/>
      <c r="AM7373" s="2"/>
      <c r="AN7373" s="2"/>
      <c r="AO7373" s="2"/>
      <c r="AP7373" s="2"/>
      <c r="AQ7373" s="2"/>
      <c r="AR7373" s="2"/>
      <c r="AS7373" s="2"/>
      <c r="AT7373" s="2"/>
      <c r="AU7373" s="2"/>
      <c r="AV7373" s="2"/>
      <c r="AW7373" s="2"/>
      <c r="AX7373" s="2"/>
      <c r="AY7373" s="2"/>
      <c r="AZ7373" s="2"/>
      <c r="BA7373" s="2"/>
      <c r="BB7373" s="2"/>
      <c r="BC7373" s="2"/>
      <c r="BD7373" s="2"/>
      <c r="BE7373" s="2"/>
      <c r="BF7373" s="2"/>
      <c r="BG7373" s="2"/>
      <c r="BH7373" s="2"/>
      <c r="BI7373" s="2"/>
      <c r="BJ7373" s="2"/>
      <c r="BK7373" s="2"/>
      <c r="BL7373" s="2"/>
      <c r="BM7373" s="2"/>
      <c r="BN7373" s="2"/>
      <c r="BO7373" s="2"/>
      <c r="BP7373" s="2"/>
      <c r="BQ7373" s="2"/>
      <c r="BR7373" s="2"/>
      <c r="BS7373" s="2"/>
      <c r="BT7373" s="2"/>
      <c r="BU7373" s="2"/>
      <c r="BV7373" s="2"/>
      <c r="BW7373" s="2"/>
      <c r="BX7373" s="2"/>
      <c r="BY7373" s="2"/>
    </row>
    <row r="7374" spans="38:77" s="11" customFormat="1" x14ac:dyDescent="0.3">
      <c r="AL7374" s="2"/>
      <c r="AM7374" s="2"/>
      <c r="AN7374" s="2"/>
      <c r="AO7374" s="2"/>
      <c r="AP7374" s="2"/>
      <c r="AQ7374" s="2"/>
      <c r="AR7374" s="2"/>
      <c r="AS7374" s="2"/>
      <c r="AT7374" s="2"/>
      <c r="AU7374" s="2"/>
      <c r="AV7374" s="2"/>
      <c r="AW7374" s="2"/>
      <c r="AX7374" s="2"/>
      <c r="AY7374" s="2"/>
      <c r="AZ7374" s="2"/>
      <c r="BA7374" s="2"/>
      <c r="BB7374" s="2"/>
      <c r="BC7374" s="2"/>
      <c r="BD7374" s="2"/>
      <c r="BE7374" s="2"/>
      <c r="BF7374" s="2"/>
      <c r="BG7374" s="2"/>
      <c r="BH7374" s="2"/>
      <c r="BI7374" s="2"/>
      <c r="BJ7374" s="2"/>
      <c r="BK7374" s="2"/>
      <c r="BL7374" s="2"/>
      <c r="BM7374" s="2"/>
      <c r="BN7374" s="2"/>
      <c r="BO7374" s="2"/>
      <c r="BP7374" s="2"/>
      <c r="BQ7374" s="2"/>
      <c r="BR7374" s="2"/>
      <c r="BS7374" s="2"/>
      <c r="BT7374" s="2"/>
      <c r="BU7374" s="2"/>
      <c r="BV7374" s="2"/>
      <c r="BW7374" s="2"/>
      <c r="BX7374" s="2"/>
      <c r="BY7374" s="2"/>
    </row>
    <row r="7375" spans="38:77" s="11" customFormat="1" x14ac:dyDescent="0.3">
      <c r="AL7375" s="2"/>
      <c r="AM7375" s="2"/>
      <c r="AN7375" s="2"/>
      <c r="AO7375" s="2"/>
      <c r="AP7375" s="2"/>
      <c r="AQ7375" s="2"/>
      <c r="AR7375" s="2"/>
      <c r="AS7375" s="2"/>
      <c r="AT7375" s="2"/>
      <c r="AU7375" s="2"/>
      <c r="AV7375" s="2"/>
      <c r="AW7375" s="2"/>
      <c r="AX7375" s="2"/>
      <c r="AY7375" s="2"/>
      <c r="AZ7375" s="2"/>
      <c r="BA7375" s="2"/>
      <c r="BB7375" s="2"/>
      <c r="BC7375" s="2"/>
      <c r="BD7375" s="2"/>
      <c r="BE7375" s="2"/>
      <c r="BF7375" s="2"/>
      <c r="BG7375" s="2"/>
      <c r="BH7375" s="2"/>
      <c r="BI7375" s="2"/>
      <c r="BJ7375" s="2"/>
      <c r="BK7375" s="2"/>
      <c r="BL7375" s="2"/>
      <c r="BM7375" s="2"/>
      <c r="BN7375" s="2"/>
      <c r="BO7375" s="2"/>
      <c r="BP7375" s="2"/>
      <c r="BQ7375" s="2"/>
      <c r="BR7375" s="2"/>
      <c r="BS7375" s="2"/>
      <c r="BT7375" s="2"/>
      <c r="BU7375" s="2"/>
      <c r="BV7375" s="2"/>
      <c r="BW7375" s="2"/>
      <c r="BX7375" s="2"/>
      <c r="BY7375" s="2"/>
    </row>
    <row r="7376" spans="38:77" s="11" customFormat="1" x14ac:dyDescent="0.3">
      <c r="AL7376" s="2"/>
      <c r="AM7376" s="2"/>
      <c r="AN7376" s="2"/>
      <c r="AO7376" s="2"/>
      <c r="AP7376" s="2"/>
      <c r="AQ7376" s="2"/>
      <c r="AR7376" s="2"/>
      <c r="AS7376" s="2"/>
      <c r="AT7376" s="2"/>
      <c r="AU7376" s="2"/>
      <c r="AV7376" s="2"/>
      <c r="AW7376" s="2"/>
      <c r="AX7376" s="2"/>
      <c r="AY7376" s="2"/>
      <c r="AZ7376" s="2"/>
      <c r="BA7376" s="2"/>
      <c r="BB7376" s="2"/>
      <c r="BC7376" s="2"/>
      <c r="BD7376" s="2"/>
      <c r="BE7376" s="2"/>
      <c r="BF7376" s="2"/>
      <c r="BG7376" s="2"/>
      <c r="BH7376" s="2"/>
      <c r="BI7376" s="2"/>
      <c r="BJ7376" s="2"/>
      <c r="BK7376" s="2"/>
      <c r="BL7376" s="2"/>
      <c r="BM7376" s="2"/>
      <c r="BN7376" s="2"/>
      <c r="BO7376" s="2"/>
      <c r="BP7376" s="2"/>
      <c r="BQ7376" s="2"/>
      <c r="BR7376" s="2"/>
      <c r="BS7376" s="2"/>
      <c r="BT7376" s="2"/>
      <c r="BU7376" s="2"/>
      <c r="BV7376" s="2"/>
      <c r="BW7376" s="2"/>
      <c r="BX7376" s="2"/>
      <c r="BY7376" s="2"/>
    </row>
    <row r="7377" spans="38:77" s="11" customFormat="1" x14ac:dyDescent="0.3">
      <c r="AL7377" s="2"/>
      <c r="AM7377" s="2"/>
      <c r="AN7377" s="2"/>
      <c r="AO7377" s="2"/>
      <c r="AP7377" s="2"/>
      <c r="AQ7377" s="2"/>
      <c r="AR7377" s="2"/>
      <c r="AS7377" s="2"/>
      <c r="AT7377" s="2"/>
      <c r="AU7377" s="2"/>
      <c r="AV7377" s="2"/>
      <c r="AW7377" s="2"/>
      <c r="AX7377" s="2"/>
      <c r="AY7377" s="2"/>
      <c r="AZ7377" s="2"/>
      <c r="BA7377" s="2"/>
      <c r="BB7377" s="2"/>
      <c r="BC7377" s="2"/>
      <c r="BD7377" s="2"/>
      <c r="BE7377" s="2"/>
      <c r="BF7377" s="2"/>
      <c r="BG7377" s="2"/>
      <c r="BH7377" s="2"/>
      <c r="BI7377" s="2"/>
      <c r="BJ7377" s="2"/>
      <c r="BK7377" s="2"/>
      <c r="BL7377" s="2"/>
      <c r="BM7377" s="2"/>
      <c r="BN7377" s="2"/>
      <c r="BO7377" s="2"/>
      <c r="BP7377" s="2"/>
      <c r="BQ7377" s="2"/>
      <c r="BR7377" s="2"/>
      <c r="BS7377" s="2"/>
      <c r="BT7377" s="2"/>
      <c r="BU7377" s="2"/>
      <c r="BV7377" s="2"/>
      <c r="BW7377" s="2"/>
      <c r="BX7377" s="2"/>
      <c r="BY7377" s="2"/>
    </row>
    <row r="7378" spans="38:77" s="11" customFormat="1" x14ac:dyDescent="0.3">
      <c r="AL7378" s="2"/>
      <c r="AM7378" s="2"/>
      <c r="AN7378" s="2"/>
      <c r="AO7378" s="2"/>
      <c r="AP7378" s="2"/>
      <c r="AQ7378" s="2"/>
      <c r="AR7378" s="2"/>
      <c r="AS7378" s="2"/>
      <c r="AT7378" s="2"/>
      <c r="AU7378" s="2"/>
      <c r="AV7378" s="2"/>
      <c r="AW7378" s="2"/>
      <c r="AX7378" s="2"/>
      <c r="AY7378" s="2"/>
      <c r="AZ7378" s="2"/>
      <c r="BA7378" s="2"/>
      <c r="BB7378" s="2"/>
      <c r="BC7378" s="2"/>
      <c r="BD7378" s="2"/>
      <c r="BE7378" s="2"/>
      <c r="BF7378" s="2"/>
      <c r="BG7378" s="2"/>
      <c r="BH7378" s="2"/>
      <c r="BI7378" s="2"/>
      <c r="BJ7378" s="2"/>
      <c r="BK7378" s="2"/>
      <c r="BL7378" s="2"/>
      <c r="BM7378" s="2"/>
      <c r="BN7378" s="2"/>
      <c r="BO7378" s="2"/>
      <c r="BP7378" s="2"/>
      <c r="BQ7378" s="2"/>
      <c r="BR7378" s="2"/>
      <c r="BS7378" s="2"/>
      <c r="BT7378" s="2"/>
      <c r="BU7378" s="2"/>
      <c r="BV7378" s="2"/>
      <c r="BW7378" s="2"/>
      <c r="BX7378" s="2"/>
      <c r="BY7378" s="2"/>
    </row>
    <row r="7379" spans="38:77" s="11" customFormat="1" x14ac:dyDescent="0.3">
      <c r="AL7379" s="2"/>
      <c r="AM7379" s="2"/>
      <c r="AN7379" s="2"/>
      <c r="AO7379" s="2"/>
      <c r="AP7379" s="2"/>
      <c r="AQ7379" s="2"/>
      <c r="AR7379" s="2"/>
      <c r="AS7379" s="2"/>
      <c r="AT7379" s="2"/>
      <c r="AU7379" s="2"/>
      <c r="AV7379" s="2"/>
      <c r="AW7379" s="2"/>
      <c r="AX7379" s="2"/>
      <c r="AY7379" s="2"/>
      <c r="AZ7379" s="2"/>
      <c r="BA7379" s="2"/>
      <c r="BB7379" s="2"/>
      <c r="BC7379" s="2"/>
      <c r="BD7379" s="2"/>
      <c r="BE7379" s="2"/>
      <c r="BF7379" s="2"/>
      <c r="BG7379" s="2"/>
      <c r="BH7379" s="2"/>
      <c r="BI7379" s="2"/>
      <c r="BJ7379" s="2"/>
      <c r="BK7379" s="2"/>
      <c r="BL7379" s="2"/>
      <c r="BM7379" s="2"/>
      <c r="BN7379" s="2"/>
      <c r="BO7379" s="2"/>
      <c r="BP7379" s="2"/>
      <c r="BQ7379" s="2"/>
      <c r="BR7379" s="2"/>
      <c r="BS7379" s="2"/>
      <c r="BT7379" s="2"/>
      <c r="BU7379" s="2"/>
      <c r="BV7379" s="2"/>
      <c r="BW7379" s="2"/>
      <c r="BX7379" s="2"/>
      <c r="BY7379" s="2"/>
    </row>
    <row r="7380" spans="38:77" s="11" customFormat="1" x14ac:dyDescent="0.3">
      <c r="AL7380" s="2"/>
      <c r="AM7380" s="2"/>
      <c r="AN7380" s="2"/>
      <c r="AO7380" s="2"/>
      <c r="AP7380" s="2"/>
      <c r="AQ7380" s="2"/>
      <c r="AR7380" s="2"/>
      <c r="AS7380" s="2"/>
      <c r="AT7380" s="2"/>
      <c r="AU7380" s="2"/>
      <c r="AV7380" s="2"/>
      <c r="AW7380" s="2"/>
      <c r="AX7380" s="2"/>
      <c r="AY7380" s="2"/>
      <c r="AZ7380" s="2"/>
      <c r="BA7380" s="2"/>
      <c r="BB7380" s="2"/>
      <c r="BC7380" s="2"/>
      <c r="BD7380" s="2"/>
      <c r="BE7380" s="2"/>
      <c r="BF7380" s="2"/>
      <c r="BG7380" s="2"/>
      <c r="BH7380" s="2"/>
      <c r="BI7380" s="2"/>
      <c r="BJ7380" s="2"/>
      <c r="BK7380" s="2"/>
      <c r="BL7380" s="2"/>
      <c r="BM7380" s="2"/>
      <c r="BN7380" s="2"/>
      <c r="BO7380" s="2"/>
      <c r="BP7380" s="2"/>
      <c r="BQ7380" s="2"/>
      <c r="BR7380" s="2"/>
      <c r="BS7380" s="2"/>
      <c r="BT7380" s="2"/>
      <c r="BU7380" s="2"/>
      <c r="BV7380" s="2"/>
      <c r="BW7380" s="2"/>
      <c r="BX7380" s="2"/>
      <c r="BY7380" s="2"/>
    </row>
    <row r="7381" spans="38:77" s="11" customFormat="1" x14ac:dyDescent="0.3">
      <c r="AL7381" s="2"/>
      <c r="AM7381" s="2"/>
      <c r="AN7381" s="2"/>
      <c r="AO7381" s="2"/>
      <c r="AP7381" s="2"/>
      <c r="AQ7381" s="2"/>
      <c r="AR7381" s="2"/>
      <c r="AS7381" s="2"/>
      <c r="AT7381" s="2"/>
      <c r="AU7381" s="2"/>
      <c r="AV7381" s="2"/>
      <c r="AW7381" s="2"/>
      <c r="AX7381" s="2"/>
      <c r="AY7381" s="2"/>
      <c r="AZ7381" s="2"/>
      <c r="BA7381" s="2"/>
      <c r="BB7381" s="2"/>
      <c r="BC7381" s="2"/>
      <c r="BD7381" s="2"/>
      <c r="BE7381" s="2"/>
      <c r="BF7381" s="2"/>
      <c r="BG7381" s="2"/>
      <c r="BH7381" s="2"/>
      <c r="BI7381" s="2"/>
      <c r="BJ7381" s="2"/>
      <c r="BK7381" s="2"/>
      <c r="BL7381" s="2"/>
      <c r="BM7381" s="2"/>
      <c r="BN7381" s="2"/>
      <c r="BO7381" s="2"/>
      <c r="BP7381" s="2"/>
      <c r="BQ7381" s="2"/>
      <c r="BR7381" s="2"/>
      <c r="BS7381" s="2"/>
      <c r="BT7381" s="2"/>
      <c r="BU7381" s="2"/>
      <c r="BV7381" s="2"/>
      <c r="BW7381" s="2"/>
      <c r="BX7381" s="2"/>
      <c r="BY7381" s="2"/>
    </row>
    <row r="7382" spans="38:77" s="11" customFormat="1" x14ac:dyDescent="0.3">
      <c r="AL7382" s="2"/>
      <c r="AM7382" s="2"/>
      <c r="AN7382" s="2"/>
      <c r="AO7382" s="2"/>
      <c r="AP7382" s="2"/>
      <c r="AQ7382" s="2"/>
      <c r="AR7382" s="2"/>
      <c r="AS7382" s="2"/>
      <c r="AT7382" s="2"/>
      <c r="AU7382" s="2"/>
      <c r="AV7382" s="2"/>
      <c r="AW7382" s="2"/>
      <c r="AX7382" s="2"/>
      <c r="AY7382" s="2"/>
      <c r="AZ7382" s="2"/>
      <c r="BA7382" s="2"/>
      <c r="BB7382" s="2"/>
      <c r="BC7382" s="2"/>
      <c r="BD7382" s="2"/>
      <c r="BE7382" s="2"/>
      <c r="BF7382" s="2"/>
      <c r="BG7382" s="2"/>
      <c r="BH7382" s="2"/>
      <c r="BI7382" s="2"/>
      <c r="BJ7382" s="2"/>
      <c r="BK7382" s="2"/>
      <c r="BL7382" s="2"/>
      <c r="BM7382" s="2"/>
      <c r="BN7382" s="2"/>
      <c r="BO7382" s="2"/>
      <c r="BP7382" s="2"/>
      <c r="BQ7382" s="2"/>
      <c r="BR7382" s="2"/>
      <c r="BS7382" s="2"/>
      <c r="BT7382" s="2"/>
      <c r="BU7382" s="2"/>
      <c r="BV7382" s="2"/>
      <c r="BW7382" s="2"/>
      <c r="BX7382" s="2"/>
      <c r="BY7382" s="2"/>
    </row>
    <row r="7383" spans="38:77" s="11" customFormat="1" x14ac:dyDescent="0.3">
      <c r="AL7383" s="2"/>
      <c r="AM7383" s="2"/>
      <c r="AN7383" s="2"/>
      <c r="AO7383" s="2"/>
      <c r="AP7383" s="2"/>
      <c r="AQ7383" s="2"/>
      <c r="AR7383" s="2"/>
      <c r="AS7383" s="2"/>
      <c r="AT7383" s="2"/>
      <c r="AU7383" s="2"/>
      <c r="AV7383" s="2"/>
      <c r="AW7383" s="2"/>
      <c r="AX7383" s="2"/>
      <c r="AY7383" s="2"/>
      <c r="AZ7383" s="2"/>
      <c r="BA7383" s="2"/>
      <c r="BB7383" s="2"/>
      <c r="BC7383" s="2"/>
      <c r="BD7383" s="2"/>
      <c r="BE7383" s="2"/>
      <c r="BF7383" s="2"/>
      <c r="BG7383" s="2"/>
      <c r="BH7383" s="2"/>
      <c r="BI7383" s="2"/>
      <c r="BJ7383" s="2"/>
      <c r="BK7383" s="2"/>
      <c r="BL7383" s="2"/>
      <c r="BM7383" s="2"/>
      <c r="BN7383" s="2"/>
      <c r="BO7383" s="2"/>
      <c r="BP7383" s="2"/>
      <c r="BQ7383" s="2"/>
      <c r="BR7383" s="2"/>
      <c r="BS7383" s="2"/>
      <c r="BT7383" s="2"/>
      <c r="BU7383" s="2"/>
      <c r="BV7383" s="2"/>
      <c r="BW7383" s="2"/>
      <c r="BX7383" s="2"/>
      <c r="BY7383" s="2"/>
    </row>
    <row r="7384" spans="38:77" s="11" customFormat="1" x14ac:dyDescent="0.3">
      <c r="AL7384" s="2"/>
      <c r="AM7384" s="2"/>
      <c r="AN7384" s="2"/>
      <c r="AO7384" s="2"/>
      <c r="AP7384" s="2"/>
      <c r="AQ7384" s="2"/>
      <c r="AR7384" s="2"/>
      <c r="AS7384" s="2"/>
      <c r="AT7384" s="2"/>
      <c r="AU7384" s="2"/>
      <c r="AV7384" s="2"/>
      <c r="AW7384" s="2"/>
      <c r="AX7384" s="2"/>
      <c r="AY7384" s="2"/>
      <c r="AZ7384" s="2"/>
      <c r="BA7384" s="2"/>
      <c r="BB7384" s="2"/>
      <c r="BC7384" s="2"/>
      <c r="BD7384" s="2"/>
      <c r="BE7384" s="2"/>
      <c r="BF7384" s="2"/>
      <c r="BG7384" s="2"/>
      <c r="BH7384" s="2"/>
      <c r="BI7384" s="2"/>
      <c r="BJ7384" s="2"/>
      <c r="BK7384" s="2"/>
      <c r="BL7384" s="2"/>
      <c r="BM7384" s="2"/>
      <c r="BN7384" s="2"/>
      <c r="BO7384" s="2"/>
      <c r="BP7384" s="2"/>
      <c r="BQ7384" s="2"/>
      <c r="BR7384" s="2"/>
      <c r="BS7384" s="2"/>
      <c r="BT7384" s="2"/>
      <c r="BU7384" s="2"/>
      <c r="BV7384" s="2"/>
      <c r="BW7384" s="2"/>
      <c r="BX7384" s="2"/>
      <c r="BY7384" s="2"/>
    </row>
    <row r="7385" spans="38:77" s="11" customFormat="1" x14ac:dyDescent="0.3">
      <c r="AL7385" s="2"/>
      <c r="AM7385" s="2"/>
      <c r="AN7385" s="2"/>
      <c r="AO7385" s="2"/>
      <c r="AP7385" s="2"/>
      <c r="AQ7385" s="2"/>
      <c r="AR7385" s="2"/>
      <c r="AS7385" s="2"/>
      <c r="AT7385" s="2"/>
      <c r="AU7385" s="2"/>
      <c r="AV7385" s="2"/>
      <c r="AW7385" s="2"/>
      <c r="AX7385" s="2"/>
      <c r="AY7385" s="2"/>
      <c r="AZ7385" s="2"/>
      <c r="BA7385" s="2"/>
      <c r="BB7385" s="2"/>
      <c r="BC7385" s="2"/>
      <c r="BD7385" s="2"/>
      <c r="BE7385" s="2"/>
      <c r="BF7385" s="2"/>
      <c r="BG7385" s="2"/>
      <c r="BH7385" s="2"/>
      <c r="BI7385" s="2"/>
      <c r="BJ7385" s="2"/>
      <c r="BK7385" s="2"/>
      <c r="BL7385" s="2"/>
      <c r="BM7385" s="2"/>
      <c r="BN7385" s="2"/>
      <c r="BO7385" s="2"/>
      <c r="BP7385" s="2"/>
      <c r="BQ7385" s="2"/>
      <c r="BR7385" s="2"/>
      <c r="BS7385" s="2"/>
      <c r="BT7385" s="2"/>
      <c r="BU7385" s="2"/>
      <c r="BV7385" s="2"/>
      <c r="BW7385" s="2"/>
      <c r="BX7385" s="2"/>
      <c r="BY7385" s="2"/>
    </row>
    <row r="7386" spans="38:77" s="11" customFormat="1" x14ac:dyDescent="0.3">
      <c r="AL7386" s="2"/>
      <c r="AM7386" s="2"/>
      <c r="AN7386" s="2"/>
      <c r="AO7386" s="2"/>
      <c r="AP7386" s="2"/>
      <c r="AQ7386" s="2"/>
      <c r="AR7386" s="2"/>
      <c r="AS7386" s="2"/>
      <c r="AT7386" s="2"/>
      <c r="AU7386" s="2"/>
      <c r="AV7386" s="2"/>
      <c r="AW7386" s="2"/>
      <c r="AX7386" s="2"/>
      <c r="AY7386" s="2"/>
      <c r="AZ7386" s="2"/>
      <c r="BA7386" s="2"/>
      <c r="BB7386" s="2"/>
      <c r="BC7386" s="2"/>
      <c r="BD7386" s="2"/>
      <c r="BE7386" s="2"/>
      <c r="BF7386" s="2"/>
      <c r="BG7386" s="2"/>
      <c r="BH7386" s="2"/>
      <c r="BI7386" s="2"/>
      <c r="BJ7386" s="2"/>
      <c r="BK7386" s="2"/>
      <c r="BL7386" s="2"/>
      <c r="BM7386" s="2"/>
      <c r="BN7386" s="2"/>
      <c r="BO7386" s="2"/>
      <c r="BP7386" s="2"/>
      <c r="BQ7386" s="2"/>
      <c r="BR7386" s="2"/>
      <c r="BS7386" s="2"/>
      <c r="BT7386" s="2"/>
      <c r="BU7386" s="2"/>
      <c r="BV7386" s="2"/>
      <c r="BW7386" s="2"/>
      <c r="BX7386" s="2"/>
      <c r="BY7386" s="2"/>
    </row>
    <row r="7387" spans="38:77" s="11" customFormat="1" x14ac:dyDescent="0.3">
      <c r="AL7387" s="2"/>
      <c r="AM7387" s="2"/>
      <c r="AN7387" s="2"/>
      <c r="AO7387" s="2"/>
      <c r="AP7387" s="2"/>
      <c r="AQ7387" s="2"/>
      <c r="AR7387" s="2"/>
      <c r="AS7387" s="2"/>
      <c r="AT7387" s="2"/>
      <c r="AU7387" s="2"/>
      <c r="AV7387" s="2"/>
      <c r="AW7387" s="2"/>
      <c r="AX7387" s="2"/>
      <c r="AY7387" s="2"/>
      <c r="AZ7387" s="2"/>
      <c r="BA7387" s="2"/>
      <c r="BB7387" s="2"/>
      <c r="BC7387" s="2"/>
      <c r="BD7387" s="2"/>
      <c r="BE7387" s="2"/>
      <c r="BF7387" s="2"/>
      <c r="BG7387" s="2"/>
      <c r="BH7387" s="2"/>
      <c r="BI7387" s="2"/>
      <c r="BJ7387" s="2"/>
      <c r="BK7387" s="2"/>
      <c r="BL7387" s="2"/>
      <c r="BM7387" s="2"/>
      <c r="BN7387" s="2"/>
      <c r="BO7387" s="2"/>
      <c r="BP7387" s="2"/>
      <c r="BQ7387" s="2"/>
      <c r="BR7387" s="2"/>
      <c r="BS7387" s="2"/>
      <c r="BT7387" s="2"/>
      <c r="BU7387" s="2"/>
      <c r="BV7387" s="2"/>
      <c r="BW7387" s="2"/>
      <c r="BX7387" s="2"/>
      <c r="BY7387" s="2"/>
    </row>
    <row r="7388" spans="38:77" s="11" customFormat="1" x14ac:dyDescent="0.3">
      <c r="AL7388" s="2"/>
      <c r="AM7388" s="2"/>
      <c r="AN7388" s="2"/>
      <c r="AO7388" s="2"/>
      <c r="AP7388" s="2"/>
      <c r="AQ7388" s="2"/>
      <c r="AR7388" s="2"/>
      <c r="AS7388" s="2"/>
      <c r="AT7388" s="2"/>
      <c r="AU7388" s="2"/>
      <c r="AV7388" s="2"/>
      <c r="AW7388" s="2"/>
      <c r="AX7388" s="2"/>
      <c r="AY7388" s="2"/>
      <c r="AZ7388" s="2"/>
      <c r="BA7388" s="2"/>
      <c r="BB7388" s="2"/>
      <c r="BC7388" s="2"/>
      <c r="BD7388" s="2"/>
      <c r="BE7388" s="2"/>
      <c r="BF7388" s="2"/>
      <c r="BG7388" s="2"/>
      <c r="BH7388" s="2"/>
      <c r="BI7388" s="2"/>
      <c r="BJ7388" s="2"/>
      <c r="BK7388" s="2"/>
      <c r="BL7388" s="2"/>
      <c r="BM7388" s="2"/>
      <c r="BN7388" s="2"/>
      <c r="BO7388" s="2"/>
      <c r="BP7388" s="2"/>
      <c r="BQ7388" s="2"/>
      <c r="BR7388" s="2"/>
      <c r="BS7388" s="2"/>
      <c r="BT7388" s="2"/>
      <c r="BU7388" s="2"/>
      <c r="BV7388" s="2"/>
      <c r="BW7388" s="2"/>
      <c r="BX7388" s="2"/>
      <c r="BY7388" s="2"/>
    </row>
    <row r="7389" spans="38:77" s="11" customFormat="1" x14ac:dyDescent="0.3">
      <c r="AL7389" s="2"/>
      <c r="AM7389" s="2"/>
      <c r="AN7389" s="2"/>
      <c r="AO7389" s="2"/>
      <c r="AP7389" s="2"/>
      <c r="AQ7389" s="2"/>
      <c r="AR7389" s="2"/>
      <c r="AS7389" s="2"/>
      <c r="AT7389" s="2"/>
      <c r="AU7389" s="2"/>
      <c r="AV7389" s="2"/>
      <c r="AW7389" s="2"/>
      <c r="AX7389" s="2"/>
      <c r="AY7389" s="2"/>
      <c r="AZ7389" s="2"/>
      <c r="BA7389" s="2"/>
      <c r="BB7389" s="2"/>
      <c r="BC7389" s="2"/>
      <c r="BD7389" s="2"/>
      <c r="BE7389" s="2"/>
      <c r="BF7389" s="2"/>
      <c r="BG7389" s="2"/>
      <c r="BH7389" s="2"/>
      <c r="BI7389" s="2"/>
      <c r="BJ7389" s="2"/>
      <c r="BK7389" s="2"/>
      <c r="BL7389" s="2"/>
      <c r="BM7389" s="2"/>
      <c r="BN7389" s="2"/>
      <c r="BO7389" s="2"/>
      <c r="BP7389" s="2"/>
      <c r="BQ7389" s="2"/>
      <c r="BR7389" s="2"/>
      <c r="BS7389" s="2"/>
      <c r="BT7389" s="2"/>
      <c r="BU7389" s="2"/>
      <c r="BV7389" s="2"/>
      <c r="BW7389" s="2"/>
      <c r="BX7389" s="2"/>
      <c r="BY7389" s="2"/>
    </row>
    <row r="7390" spans="38:77" s="11" customFormat="1" x14ac:dyDescent="0.3">
      <c r="AL7390" s="2"/>
      <c r="AM7390" s="2"/>
      <c r="AN7390" s="2"/>
      <c r="AO7390" s="2"/>
      <c r="AP7390" s="2"/>
      <c r="AQ7390" s="2"/>
      <c r="AR7390" s="2"/>
      <c r="AS7390" s="2"/>
      <c r="AT7390" s="2"/>
      <c r="AU7390" s="2"/>
      <c r="AV7390" s="2"/>
      <c r="AW7390" s="2"/>
      <c r="AX7390" s="2"/>
      <c r="AY7390" s="2"/>
      <c r="AZ7390" s="2"/>
      <c r="BA7390" s="2"/>
      <c r="BB7390" s="2"/>
      <c r="BC7390" s="2"/>
      <c r="BD7390" s="2"/>
      <c r="BE7390" s="2"/>
      <c r="BF7390" s="2"/>
      <c r="BG7390" s="2"/>
      <c r="BH7390" s="2"/>
      <c r="BI7390" s="2"/>
      <c r="BJ7390" s="2"/>
      <c r="BK7390" s="2"/>
      <c r="BL7390" s="2"/>
      <c r="BM7390" s="2"/>
      <c r="BN7390" s="2"/>
      <c r="BO7390" s="2"/>
      <c r="BP7390" s="2"/>
      <c r="BQ7390" s="2"/>
      <c r="BR7390" s="2"/>
      <c r="BS7390" s="2"/>
      <c r="BT7390" s="2"/>
      <c r="BU7390" s="2"/>
      <c r="BV7390" s="2"/>
      <c r="BW7390" s="2"/>
      <c r="BX7390" s="2"/>
      <c r="BY7390" s="2"/>
    </row>
    <row r="7391" spans="38:77" s="11" customFormat="1" x14ac:dyDescent="0.3">
      <c r="AL7391" s="2"/>
      <c r="AM7391" s="2"/>
      <c r="AN7391" s="2"/>
      <c r="AO7391" s="2"/>
      <c r="AP7391" s="2"/>
      <c r="AQ7391" s="2"/>
      <c r="AR7391" s="2"/>
      <c r="AS7391" s="2"/>
      <c r="AT7391" s="2"/>
      <c r="AU7391" s="2"/>
      <c r="AV7391" s="2"/>
      <c r="AW7391" s="2"/>
      <c r="AX7391" s="2"/>
      <c r="AY7391" s="2"/>
      <c r="AZ7391" s="2"/>
      <c r="BA7391" s="2"/>
      <c r="BB7391" s="2"/>
      <c r="BC7391" s="2"/>
      <c r="BD7391" s="2"/>
      <c r="BE7391" s="2"/>
      <c r="BF7391" s="2"/>
      <c r="BG7391" s="2"/>
      <c r="BH7391" s="2"/>
      <c r="BI7391" s="2"/>
      <c r="BJ7391" s="2"/>
      <c r="BK7391" s="2"/>
      <c r="BL7391" s="2"/>
      <c r="BM7391" s="2"/>
      <c r="BN7391" s="2"/>
      <c r="BO7391" s="2"/>
      <c r="BP7391" s="2"/>
      <c r="BQ7391" s="2"/>
      <c r="BR7391" s="2"/>
      <c r="BS7391" s="2"/>
      <c r="BT7391" s="2"/>
      <c r="BU7391" s="2"/>
      <c r="BV7391" s="2"/>
      <c r="BW7391" s="2"/>
      <c r="BX7391" s="2"/>
      <c r="BY7391" s="2"/>
    </row>
    <row r="7392" spans="38:77" s="11" customFormat="1" x14ac:dyDescent="0.3">
      <c r="AL7392" s="2"/>
      <c r="AM7392" s="2"/>
      <c r="AN7392" s="2"/>
      <c r="AO7392" s="2"/>
      <c r="AP7392" s="2"/>
      <c r="AQ7392" s="2"/>
      <c r="AR7392" s="2"/>
      <c r="AS7392" s="2"/>
      <c r="AT7392" s="2"/>
      <c r="AU7392" s="2"/>
      <c r="AV7392" s="2"/>
      <c r="AW7392" s="2"/>
      <c r="AX7392" s="2"/>
      <c r="AY7392" s="2"/>
      <c r="AZ7392" s="2"/>
      <c r="BA7392" s="2"/>
      <c r="BB7392" s="2"/>
      <c r="BC7392" s="2"/>
      <c r="BD7392" s="2"/>
      <c r="BE7392" s="2"/>
      <c r="BF7392" s="2"/>
      <c r="BG7392" s="2"/>
      <c r="BH7392" s="2"/>
      <c r="BI7392" s="2"/>
      <c r="BJ7392" s="2"/>
      <c r="BK7392" s="2"/>
      <c r="BL7392" s="2"/>
      <c r="BM7392" s="2"/>
      <c r="BN7392" s="2"/>
      <c r="BO7392" s="2"/>
      <c r="BP7392" s="2"/>
      <c r="BQ7392" s="2"/>
      <c r="BR7392" s="2"/>
      <c r="BS7392" s="2"/>
      <c r="BT7392" s="2"/>
      <c r="BU7392" s="2"/>
      <c r="BV7392" s="2"/>
      <c r="BW7392" s="2"/>
      <c r="BX7392" s="2"/>
      <c r="BY7392" s="2"/>
    </row>
    <row r="7393" spans="38:77" s="11" customFormat="1" x14ac:dyDescent="0.3">
      <c r="AL7393" s="2"/>
      <c r="AM7393" s="2"/>
      <c r="AN7393" s="2"/>
      <c r="AO7393" s="2"/>
      <c r="AP7393" s="2"/>
      <c r="AQ7393" s="2"/>
      <c r="AR7393" s="2"/>
      <c r="AS7393" s="2"/>
      <c r="AT7393" s="2"/>
      <c r="AU7393" s="2"/>
      <c r="AV7393" s="2"/>
      <c r="AW7393" s="2"/>
      <c r="AX7393" s="2"/>
      <c r="AY7393" s="2"/>
      <c r="AZ7393" s="2"/>
      <c r="BA7393" s="2"/>
      <c r="BB7393" s="2"/>
      <c r="BC7393" s="2"/>
      <c r="BD7393" s="2"/>
      <c r="BE7393" s="2"/>
      <c r="BF7393" s="2"/>
      <c r="BG7393" s="2"/>
      <c r="BH7393" s="2"/>
      <c r="BI7393" s="2"/>
      <c r="BJ7393" s="2"/>
      <c r="BK7393" s="2"/>
      <c r="BL7393" s="2"/>
      <c r="BM7393" s="2"/>
      <c r="BN7393" s="2"/>
      <c r="BO7393" s="2"/>
      <c r="BP7393" s="2"/>
      <c r="BQ7393" s="2"/>
      <c r="BR7393" s="2"/>
      <c r="BS7393" s="2"/>
      <c r="BT7393" s="2"/>
      <c r="BU7393" s="2"/>
      <c r="BV7393" s="2"/>
      <c r="BW7393" s="2"/>
      <c r="BX7393" s="2"/>
      <c r="BY7393" s="2"/>
    </row>
    <row r="7394" spans="38:77" s="11" customFormat="1" x14ac:dyDescent="0.3">
      <c r="AL7394" s="2"/>
      <c r="AM7394" s="2"/>
      <c r="AN7394" s="2"/>
      <c r="AO7394" s="2"/>
      <c r="AP7394" s="2"/>
      <c r="AQ7394" s="2"/>
      <c r="AR7394" s="2"/>
      <c r="AS7394" s="2"/>
      <c r="AT7394" s="2"/>
      <c r="AU7394" s="2"/>
      <c r="AV7394" s="2"/>
      <c r="AW7394" s="2"/>
      <c r="AX7394" s="2"/>
      <c r="AY7394" s="2"/>
      <c r="AZ7394" s="2"/>
      <c r="BA7394" s="2"/>
      <c r="BB7394" s="2"/>
      <c r="BC7394" s="2"/>
      <c r="BD7394" s="2"/>
      <c r="BE7394" s="2"/>
      <c r="BF7394" s="2"/>
      <c r="BG7394" s="2"/>
      <c r="BH7394" s="2"/>
      <c r="BI7394" s="2"/>
      <c r="BJ7394" s="2"/>
      <c r="BK7394" s="2"/>
      <c r="BL7394" s="2"/>
      <c r="BM7394" s="2"/>
      <c r="BN7394" s="2"/>
      <c r="BO7394" s="2"/>
      <c r="BP7394" s="2"/>
      <c r="BQ7394" s="2"/>
      <c r="BR7394" s="2"/>
      <c r="BS7394" s="2"/>
      <c r="BT7394" s="2"/>
      <c r="BU7394" s="2"/>
      <c r="BV7394" s="2"/>
      <c r="BW7394" s="2"/>
      <c r="BX7394" s="2"/>
      <c r="BY7394" s="2"/>
    </row>
    <row r="7395" spans="38:77" s="11" customFormat="1" x14ac:dyDescent="0.3">
      <c r="AL7395" s="2"/>
      <c r="AM7395" s="2"/>
      <c r="AN7395" s="2"/>
      <c r="AO7395" s="2"/>
      <c r="AP7395" s="2"/>
      <c r="AQ7395" s="2"/>
      <c r="AR7395" s="2"/>
      <c r="AS7395" s="2"/>
      <c r="AT7395" s="2"/>
      <c r="AU7395" s="2"/>
      <c r="AV7395" s="2"/>
      <c r="AW7395" s="2"/>
      <c r="AX7395" s="2"/>
      <c r="AY7395" s="2"/>
      <c r="AZ7395" s="2"/>
      <c r="BA7395" s="2"/>
      <c r="BB7395" s="2"/>
      <c r="BC7395" s="2"/>
      <c r="BD7395" s="2"/>
      <c r="BE7395" s="2"/>
      <c r="BF7395" s="2"/>
      <c r="BG7395" s="2"/>
      <c r="BH7395" s="2"/>
      <c r="BI7395" s="2"/>
      <c r="BJ7395" s="2"/>
      <c r="BK7395" s="2"/>
      <c r="BL7395" s="2"/>
      <c r="BM7395" s="2"/>
      <c r="BN7395" s="2"/>
      <c r="BO7395" s="2"/>
      <c r="BP7395" s="2"/>
      <c r="BQ7395" s="2"/>
      <c r="BR7395" s="2"/>
      <c r="BS7395" s="2"/>
      <c r="BT7395" s="2"/>
      <c r="BU7395" s="2"/>
      <c r="BV7395" s="2"/>
      <c r="BW7395" s="2"/>
      <c r="BX7395" s="2"/>
      <c r="BY7395" s="2"/>
    </row>
    <row r="7396" spans="38:77" s="11" customFormat="1" x14ac:dyDescent="0.3">
      <c r="AL7396" s="2"/>
      <c r="AM7396" s="2"/>
      <c r="AN7396" s="2"/>
      <c r="AO7396" s="2"/>
      <c r="AP7396" s="2"/>
      <c r="AQ7396" s="2"/>
      <c r="AR7396" s="2"/>
      <c r="AS7396" s="2"/>
      <c r="AT7396" s="2"/>
      <c r="AU7396" s="2"/>
      <c r="AV7396" s="2"/>
      <c r="AW7396" s="2"/>
      <c r="AX7396" s="2"/>
      <c r="AY7396" s="2"/>
      <c r="AZ7396" s="2"/>
      <c r="BA7396" s="2"/>
      <c r="BB7396" s="2"/>
      <c r="BC7396" s="2"/>
      <c r="BD7396" s="2"/>
      <c r="BE7396" s="2"/>
      <c r="BF7396" s="2"/>
      <c r="BG7396" s="2"/>
      <c r="BH7396" s="2"/>
      <c r="BI7396" s="2"/>
      <c r="BJ7396" s="2"/>
      <c r="BK7396" s="2"/>
      <c r="BL7396" s="2"/>
      <c r="BM7396" s="2"/>
      <c r="BN7396" s="2"/>
      <c r="BO7396" s="2"/>
      <c r="BP7396" s="2"/>
      <c r="BQ7396" s="2"/>
      <c r="BR7396" s="2"/>
      <c r="BS7396" s="2"/>
      <c r="BT7396" s="2"/>
      <c r="BU7396" s="2"/>
      <c r="BV7396" s="2"/>
      <c r="BW7396" s="2"/>
      <c r="BX7396" s="2"/>
      <c r="BY7396" s="2"/>
    </row>
    <row r="7397" spans="38:77" s="11" customFormat="1" x14ac:dyDescent="0.3">
      <c r="AL7397" s="2"/>
      <c r="AM7397" s="2"/>
      <c r="AN7397" s="2"/>
      <c r="AO7397" s="2"/>
      <c r="AP7397" s="2"/>
      <c r="AQ7397" s="2"/>
      <c r="AR7397" s="2"/>
      <c r="AS7397" s="2"/>
      <c r="AT7397" s="2"/>
      <c r="AU7397" s="2"/>
      <c r="AV7397" s="2"/>
      <c r="AW7397" s="2"/>
      <c r="AX7397" s="2"/>
      <c r="AY7397" s="2"/>
      <c r="AZ7397" s="2"/>
      <c r="BA7397" s="2"/>
      <c r="BB7397" s="2"/>
      <c r="BC7397" s="2"/>
      <c r="BD7397" s="2"/>
      <c r="BE7397" s="2"/>
      <c r="BF7397" s="2"/>
      <c r="BG7397" s="2"/>
      <c r="BH7397" s="2"/>
      <c r="BI7397" s="2"/>
      <c r="BJ7397" s="2"/>
      <c r="BK7397" s="2"/>
      <c r="BL7397" s="2"/>
      <c r="BM7397" s="2"/>
      <c r="BN7397" s="2"/>
      <c r="BO7397" s="2"/>
      <c r="BP7397" s="2"/>
      <c r="BQ7397" s="2"/>
      <c r="BR7397" s="2"/>
      <c r="BS7397" s="2"/>
      <c r="BT7397" s="2"/>
      <c r="BU7397" s="2"/>
      <c r="BV7397" s="2"/>
      <c r="BW7397" s="2"/>
      <c r="BX7397" s="2"/>
      <c r="BY7397" s="2"/>
    </row>
    <row r="7398" spans="38:77" s="11" customFormat="1" x14ac:dyDescent="0.3">
      <c r="AL7398" s="2"/>
      <c r="AM7398" s="2"/>
      <c r="AN7398" s="2"/>
      <c r="AO7398" s="2"/>
      <c r="AP7398" s="2"/>
      <c r="AQ7398" s="2"/>
      <c r="AR7398" s="2"/>
      <c r="AS7398" s="2"/>
      <c r="AT7398" s="2"/>
      <c r="AU7398" s="2"/>
      <c r="AV7398" s="2"/>
      <c r="AW7398" s="2"/>
      <c r="AX7398" s="2"/>
      <c r="AY7398" s="2"/>
      <c r="AZ7398" s="2"/>
      <c r="BA7398" s="2"/>
      <c r="BB7398" s="2"/>
      <c r="BC7398" s="2"/>
      <c r="BD7398" s="2"/>
      <c r="BE7398" s="2"/>
      <c r="BF7398" s="2"/>
      <c r="BG7398" s="2"/>
      <c r="BH7398" s="2"/>
      <c r="BI7398" s="2"/>
      <c r="BJ7398" s="2"/>
      <c r="BK7398" s="2"/>
      <c r="BL7398" s="2"/>
      <c r="BM7398" s="2"/>
      <c r="BN7398" s="2"/>
      <c r="BO7398" s="2"/>
      <c r="BP7398" s="2"/>
      <c r="BQ7398" s="2"/>
      <c r="BR7398" s="2"/>
      <c r="BS7398" s="2"/>
      <c r="BT7398" s="2"/>
      <c r="BU7398" s="2"/>
      <c r="BV7398" s="2"/>
      <c r="BW7398" s="2"/>
      <c r="BX7398" s="2"/>
      <c r="BY7398" s="2"/>
    </row>
    <row r="7399" spans="38:77" s="11" customFormat="1" x14ac:dyDescent="0.3">
      <c r="AL7399" s="2"/>
      <c r="AM7399" s="2"/>
      <c r="AN7399" s="2"/>
      <c r="AO7399" s="2"/>
      <c r="AP7399" s="2"/>
      <c r="AQ7399" s="2"/>
      <c r="AR7399" s="2"/>
      <c r="AS7399" s="2"/>
      <c r="AT7399" s="2"/>
      <c r="AU7399" s="2"/>
      <c r="AV7399" s="2"/>
      <c r="AW7399" s="2"/>
      <c r="AX7399" s="2"/>
      <c r="AY7399" s="2"/>
      <c r="AZ7399" s="2"/>
      <c r="BA7399" s="2"/>
      <c r="BB7399" s="2"/>
      <c r="BC7399" s="2"/>
      <c r="BD7399" s="2"/>
      <c r="BE7399" s="2"/>
      <c r="BF7399" s="2"/>
      <c r="BG7399" s="2"/>
      <c r="BH7399" s="2"/>
      <c r="BI7399" s="2"/>
      <c r="BJ7399" s="2"/>
      <c r="BK7399" s="2"/>
      <c r="BL7399" s="2"/>
      <c r="BM7399" s="2"/>
      <c r="BN7399" s="2"/>
      <c r="BO7399" s="2"/>
      <c r="BP7399" s="2"/>
      <c r="BQ7399" s="2"/>
      <c r="BR7399" s="2"/>
      <c r="BS7399" s="2"/>
      <c r="BT7399" s="2"/>
      <c r="BU7399" s="2"/>
      <c r="BV7399" s="2"/>
      <c r="BW7399" s="2"/>
      <c r="BX7399" s="2"/>
      <c r="BY7399" s="2"/>
    </row>
    <row r="7400" spans="38:77" s="11" customFormat="1" x14ac:dyDescent="0.3">
      <c r="AL7400" s="2"/>
      <c r="AM7400" s="2"/>
      <c r="AN7400" s="2"/>
      <c r="AO7400" s="2"/>
      <c r="AP7400" s="2"/>
      <c r="AQ7400" s="2"/>
      <c r="AR7400" s="2"/>
      <c r="AS7400" s="2"/>
      <c r="AT7400" s="2"/>
      <c r="AU7400" s="2"/>
      <c r="AV7400" s="2"/>
      <c r="AW7400" s="2"/>
      <c r="AX7400" s="2"/>
      <c r="AY7400" s="2"/>
      <c r="AZ7400" s="2"/>
      <c r="BA7400" s="2"/>
      <c r="BB7400" s="2"/>
      <c r="BC7400" s="2"/>
      <c r="BD7400" s="2"/>
      <c r="BE7400" s="2"/>
      <c r="BF7400" s="2"/>
      <c r="BG7400" s="2"/>
      <c r="BH7400" s="2"/>
      <c r="BI7400" s="2"/>
      <c r="BJ7400" s="2"/>
      <c r="BK7400" s="2"/>
      <c r="BL7400" s="2"/>
      <c r="BM7400" s="2"/>
      <c r="BN7400" s="2"/>
      <c r="BO7400" s="2"/>
      <c r="BP7400" s="2"/>
      <c r="BQ7400" s="2"/>
      <c r="BR7400" s="2"/>
      <c r="BS7400" s="2"/>
      <c r="BT7400" s="2"/>
      <c r="BU7400" s="2"/>
      <c r="BV7400" s="2"/>
      <c r="BW7400" s="2"/>
      <c r="BX7400" s="2"/>
      <c r="BY7400" s="2"/>
    </row>
    <row r="7401" spans="38:77" s="11" customFormat="1" x14ac:dyDescent="0.3">
      <c r="AL7401" s="2"/>
      <c r="AM7401" s="2"/>
      <c r="AN7401" s="2"/>
      <c r="AO7401" s="2"/>
      <c r="AP7401" s="2"/>
      <c r="AQ7401" s="2"/>
      <c r="AR7401" s="2"/>
      <c r="AS7401" s="2"/>
      <c r="AT7401" s="2"/>
      <c r="AU7401" s="2"/>
      <c r="AV7401" s="2"/>
      <c r="AW7401" s="2"/>
      <c r="AX7401" s="2"/>
      <c r="AY7401" s="2"/>
      <c r="AZ7401" s="2"/>
      <c r="BA7401" s="2"/>
      <c r="BB7401" s="2"/>
      <c r="BC7401" s="2"/>
      <c r="BD7401" s="2"/>
      <c r="BE7401" s="2"/>
      <c r="BF7401" s="2"/>
      <c r="BG7401" s="2"/>
      <c r="BH7401" s="2"/>
      <c r="BI7401" s="2"/>
      <c r="BJ7401" s="2"/>
      <c r="BK7401" s="2"/>
      <c r="BL7401" s="2"/>
      <c r="BM7401" s="2"/>
      <c r="BN7401" s="2"/>
      <c r="BO7401" s="2"/>
      <c r="BP7401" s="2"/>
      <c r="BQ7401" s="2"/>
      <c r="BR7401" s="2"/>
      <c r="BS7401" s="2"/>
      <c r="BT7401" s="2"/>
      <c r="BU7401" s="2"/>
      <c r="BV7401" s="2"/>
      <c r="BW7401" s="2"/>
      <c r="BX7401" s="2"/>
      <c r="BY7401" s="2"/>
    </row>
    <row r="7402" spans="38:77" s="11" customFormat="1" x14ac:dyDescent="0.3">
      <c r="AL7402" s="2"/>
      <c r="AM7402" s="2"/>
      <c r="AN7402" s="2"/>
      <c r="AO7402" s="2"/>
      <c r="AP7402" s="2"/>
      <c r="AQ7402" s="2"/>
      <c r="AR7402" s="2"/>
      <c r="AS7402" s="2"/>
      <c r="AT7402" s="2"/>
      <c r="AU7402" s="2"/>
      <c r="AV7402" s="2"/>
      <c r="AW7402" s="2"/>
      <c r="AX7402" s="2"/>
      <c r="AY7402" s="2"/>
      <c r="AZ7402" s="2"/>
      <c r="BA7402" s="2"/>
      <c r="BB7402" s="2"/>
      <c r="BC7402" s="2"/>
      <c r="BD7402" s="2"/>
      <c r="BE7402" s="2"/>
      <c r="BF7402" s="2"/>
      <c r="BG7402" s="2"/>
      <c r="BH7402" s="2"/>
      <c r="BI7402" s="2"/>
      <c r="BJ7402" s="2"/>
      <c r="BK7402" s="2"/>
      <c r="BL7402" s="2"/>
      <c r="BM7402" s="2"/>
      <c r="BN7402" s="2"/>
      <c r="BO7402" s="2"/>
      <c r="BP7402" s="2"/>
      <c r="BQ7402" s="2"/>
      <c r="BR7402" s="2"/>
      <c r="BS7402" s="2"/>
      <c r="BT7402" s="2"/>
      <c r="BU7402" s="2"/>
      <c r="BV7402" s="2"/>
      <c r="BW7402" s="2"/>
      <c r="BX7402" s="2"/>
      <c r="BY7402" s="2"/>
    </row>
    <row r="7403" spans="38:77" s="11" customFormat="1" x14ac:dyDescent="0.3">
      <c r="AL7403" s="2"/>
      <c r="AM7403" s="2"/>
      <c r="AN7403" s="2"/>
      <c r="AO7403" s="2"/>
      <c r="AP7403" s="2"/>
      <c r="AQ7403" s="2"/>
      <c r="AR7403" s="2"/>
      <c r="AS7403" s="2"/>
      <c r="AT7403" s="2"/>
      <c r="AU7403" s="2"/>
      <c r="AV7403" s="2"/>
      <c r="AW7403" s="2"/>
      <c r="AX7403" s="2"/>
      <c r="AY7403" s="2"/>
      <c r="AZ7403" s="2"/>
      <c r="BA7403" s="2"/>
      <c r="BB7403" s="2"/>
      <c r="BC7403" s="2"/>
      <c r="BD7403" s="2"/>
      <c r="BE7403" s="2"/>
      <c r="BF7403" s="2"/>
      <c r="BG7403" s="2"/>
      <c r="BH7403" s="2"/>
      <c r="BI7403" s="2"/>
      <c r="BJ7403" s="2"/>
      <c r="BK7403" s="2"/>
      <c r="BL7403" s="2"/>
      <c r="BM7403" s="2"/>
      <c r="BN7403" s="2"/>
      <c r="BO7403" s="2"/>
      <c r="BP7403" s="2"/>
      <c r="BQ7403" s="2"/>
      <c r="BR7403" s="2"/>
      <c r="BS7403" s="2"/>
      <c r="BT7403" s="2"/>
      <c r="BU7403" s="2"/>
      <c r="BV7403" s="2"/>
      <c r="BW7403" s="2"/>
      <c r="BX7403" s="2"/>
      <c r="BY7403" s="2"/>
    </row>
    <row r="7404" spans="38:77" s="11" customFormat="1" x14ac:dyDescent="0.3">
      <c r="AL7404" s="2"/>
      <c r="AM7404" s="2"/>
      <c r="AN7404" s="2"/>
      <c r="AO7404" s="2"/>
      <c r="AP7404" s="2"/>
      <c r="AQ7404" s="2"/>
      <c r="AR7404" s="2"/>
      <c r="AS7404" s="2"/>
      <c r="AT7404" s="2"/>
      <c r="AU7404" s="2"/>
      <c r="AV7404" s="2"/>
      <c r="AW7404" s="2"/>
      <c r="AX7404" s="2"/>
      <c r="AY7404" s="2"/>
      <c r="AZ7404" s="2"/>
      <c r="BA7404" s="2"/>
      <c r="BB7404" s="2"/>
      <c r="BC7404" s="2"/>
      <c r="BD7404" s="2"/>
      <c r="BE7404" s="2"/>
      <c r="BF7404" s="2"/>
      <c r="BG7404" s="2"/>
      <c r="BH7404" s="2"/>
      <c r="BI7404" s="2"/>
      <c r="BJ7404" s="2"/>
      <c r="BK7404" s="2"/>
      <c r="BL7404" s="2"/>
      <c r="BM7404" s="2"/>
      <c r="BN7404" s="2"/>
      <c r="BO7404" s="2"/>
      <c r="BP7404" s="2"/>
      <c r="BQ7404" s="2"/>
      <c r="BR7404" s="2"/>
      <c r="BS7404" s="2"/>
      <c r="BT7404" s="2"/>
      <c r="BU7404" s="2"/>
      <c r="BV7404" s="2"/>
      <c r="BW7404" s="2"/>
      <c r="BX7404" s="2"/>
      <c r="BY7404" s="2"/>
    </row>
    <row r="7405" spans="38:77" s="11" customFormat="1" x14ac:dyDescent="0.3">
      <c r="AL7405" s="2"/>
      <c r="AM7405" s="2"/>
      <c r="AN7405" s="2"/>
      <c r="AO7405" s="2"/>
      <c r="AP7405" s="2"/>
      <c r="AQ7405" s="2"/>
      <c r="AR7405" s="2"/>
      <c r="AS7405" s="2"/>
      <c r="AT7405" s="2"/>
      <c r="AU7405" s="2"/>
      <c r="AV7405" s="2"/>
      <c r="AW7405" s="2"/>
      <c r="AX7405" s="2"/>
      <c r="AY7405" s="2"/>
      <c r="AZ7405" s="2"/>
      <c r="BA7405" s="2"/>
      <c r="BB7405" s="2"/>
      <c r="BC7405" s="2"/>
      <c r="BD7405" s="2"/>
      <c r="BE7405" s="2"/>
      <c r="BF7405" s="2"/>
      <c r="BG7405" s="2"/>
      <c r="BH7405" s="2"/>
      <c r="BI7405" s="2"/>
      <c r="BJ7405" s="2"/>
      <c r="BK7405" s="2"/>
      <c r="BL7405" s="2"/>
      <c r="BM7405" s="2"/>
      <c r="BN7405" s="2"/>
      <c r="BO7405" s="2"/>
      <c r="BP7405" s="2"/>
      <c r="BQ7405" s="2"/>
      <c r="BR7405" s="2"/>
      <c r="BS7405" s="2"/>
      <c r="BT7405" s="2"/>
      <c r="BU7405" s="2"/>
      <c r="BV7405" s="2"/>
      <c r="BW7405" s="2"/>
      <c r="BX7405" s="2"/>
      <c r="BY7405" s="2"/>
    </row>
    <row r="7406" spans="38:77" s="11" customFormat="1" x14ac:dyDescent="0.3">
      <c r="AL7406" s="2"/>
      <c r="AM7406" s="2"/>
      <c r="AN7406" s="2"/>
      <c r="AO7406" s="2"/>
      <c r="AP7406" s="2"/>
      <c r="AQ7406" s="2"/>
      <c r="AR7406" s="2"/>
      <c r="AS7406" s="2"/>
      <c r="AT7406" s="2"/>
      <c r="AU7406" s="2"/>
      <c r="AV7406" s="2"/>
      <c r="AW7406" s="2"/>
      <c r="AX7406" s="2"/>
      <c r="AY7406" s="2"/>
      <c r="AZ7406" s="2"/>
      <c r="BA7406" s="2"/>
      <c r="BB7406" s="2"/>
      <c r="BC7406" s="2"/>
      <c r="BD7406" s="2"/>
      <c r="BE7406" s="2"/>
      <c r="BF7406" s="2"/>
      <c r="BG7406" s="2"/>
      <c r="BH7406" s="2"/>
      <c r="BI7406" s="2"/>
      <c r="BJ7406" s="2"/>
      <c r="BK7406" s="2"/>
      <c r="BL7406" s="2"/>
      <c r="BM7406" s="2"/>
      <c r="BN7406" s="2"/>
      <c r="BO7406" s="2"/>
      <c r="BP7406" s="2"/>
      <c r="BQ7406" s="2"/>
      <c r="BR7406" s="2"/>
      <c r="BS7406" s="2"/>
      <c r="BT7406" s="2"/>
      <c r="BU7406" s="2"/>
      <c r="BV7406" s="2"/>
      <c r="BW7406" s="2"/>
      <c r="BX7406" s="2"/>
      <c r="BY7406" s="2"/>
    </row>
    <row r="7407" spans="38:77" s="11" customFormat="1" x14ac:dyDescent="0.3">
      <c r="AL7407" s="2"/>
      <c r="AM7407" s="2"/>
      <c r="AN7407" s="2"/>
      <c r="AO7407" s="2"/>
      <c r="AP7407" s="2"/>
      <c r="AQ7407" s="2"/>
      <c r="AR7407" s="2"/>
      <c r="AS7407" s="2"/>
      <c r="AT7407" s="2"/>
      <c r="AU7407" s="2"/>
      <c r="AV7407" s="2"/>
      <c r="AW7407" s="2"/>
      <c r="AX7407" s="2"/>
      <c r="AY7407" s="2"/>
      <c r="AZ7407" s="2"/>
      <c r="BA7407" s="2"/>
      <c r="BB7407" s="2"/>
      <c r="BC7407" s="2"/>
      <c r="BD7407" s="2"/>
      <c r="BE7407" s="2"/>
      <c r="BF7407" s="2"/>
      <c r="BG7407" s="2"/>
      <c r="BH7407" s="2"/>
      <c r="BI7407" s="2"/>
      <c r="BJ7407" s="2"/>
      <c r="BK7407" s="2"/>
      <c r="BL7407" s="2"/>
      <c r="BM7407" s="2"/>
      <c r="BN7407" s="2"/>
      <c r="BO7407" s="2"/>
      <c r="BP7407" s="2"/>
      <c r="BQ7407" s="2"/>
      <c r="BR7407" s="2"/>
      <c r="BS7407" s="2"/>
      <c r="BT7407" s="2"/>
      <c r="BU7407" s="2"/>
      <c r="BV7407" s="2"/>
      <c r="BW7407" s="2"/>
      <c r="BX7407" s="2"/>
      <c r="BY7407" s="2"/>
    </row>
    <row r="7408" spans="38:77" s="11" customFormat="1" x14ac:dyDescent="0.3">
      <c r="AL7408" s="2"/>
      <c r="AM7408" s="2"/>
      <c r="AN7408" s="2"/>
      <c r="AO7408" s="2"/>
      <c r="AP7408" s="2"/>
      <c r="AQ7408" s="2"/>
      <c r="AR7408" s="2"/>
      <c r="AS7408" s="2"/>
      <c r="AT7408" s="2"/>
      <c r="AU7408" s="2"/>
      <c r="AV7408" s="2"/>
      <c r="AW7408" s="2"/>
      <c r="AX7408" s="2"/>
      <c r="AY7408" s="2"/>
      <c r="AZ7408" s="2"/>
      <c r="BA7408" s="2"/>
      <c r="BB7408" s="2"/>
      <c r="BC7408" s="2"/>
      <c r="BD7408" s="2"/>
      <c r="BE7408" s="2"/>
      <c r="BF7408" s="2"/>
      <c r="BG7408" s="2"/>
      <c r="BH7408" s="2"/>
      <c r="BI7408" s="2"/>
      <c r="BJ7408" s="2"/>
      <c r="BK7408" s="2"/>
      <c r="BL7408" s="2"/>
      <c r="BM7408" s="2"/>
      <c r="BN7408" s="2"/>
      <c r="BO7408" s="2"/>
      <c r="BP7408" s="2"/>
      <c r="BQ7408" s="2"/>
      <c r="BR7408" s="2"/>
      <c r="BS7408" s="2"/>
      <c r="BT7408" s="2"/>
      <c r="BU7408" s="2"/>
      <c r="BV7408" s="2"/>
      <c r="BW7408" s="2"/>
      <c r="BX7408" s="2"/>
      <c r="BY7408" s="2"/>
    </row>
    <row r="7409" spans="38:77" s="11" customFormat="1" x14ac:dyDescent="0.3">
      <c r="AL7409" s="2"/>
      <c r="AM7409" s="2"/>
      <c r="AN7409" s="2"/>
      <c r="AO7409" s="2"/>
      <c r="AP7409" s="2"/>
      <c r="AQ7409" s="2"/>
      <c r="AR7409" s="2"/>
      <c r="AS7409" s="2"/>
      <c r="AT7409" s="2"/>
      <c r="AU7409" s="2"/>
      <c r="AV7409" s="2"/>
      <c r="AW7409" s="2"/>
      <c r="AX7409" s="2"/>
      <c r="AY7409" s="2"/>
      <c r="AZ7409" s="2"/>
      <c r="BA7409" s="2"/>
      <c r="BB7409" s="2"/>
      <c r="BC7409" s="2"/>
      <c r="BD7409" s="2"/>
      <c r="BE7409" s="2"/>
      <c r="BF7409" s="2"/>
      <c r="BG7409" s="2"/>
      <c r="BH7409" s="2"/>
      <c r="BI7409" s="2"/>
      <c r="BJ7409" s="2"/>
      <c r="BK7409" s="2"/>
      <c r="BL7409" s="2"/>
      <c r="BM7409" s="2"/>
      <c r="BN7409" s="2"/>
      <c r="BO7409" s="2"/>
      <c r="BP7409" s="2"/>
      <c r="BQ7409" s="2"/>
      <c r="BR7409" s="2"/>
      <c r="BS7409" s="2"/>
      <c r="BT7409" s="2"/>
      <c r="BU7409" s="2"/>
      <c r="BV7409" s="2"/>
      <c r="BW7409" s="2"/>
      <c r="BX7409" s="2"/>
      <c r="BY7409" s="2"/>
    </row>
    <row r="7410" spans="38:77" s="11" customFormat="1" x14ac:dyDescent="0.3">
      <c r="AL7410" s="2"/>
      <c r="AM7410" s="2"/>
      <c r="AN7410" s="2"/>
      <c r="AO7410" s="2"/>
      <c r="AP7410" s="2"/>
      <c r="AQ7410" s="2"/>
      <c r="AR7410" s="2"/>
      <c r="AS7410" s="2"/>
      <c r="AT7410" s="2"/>
      <c r="AU7410" s="2"/>
      <c r="AV7410" s="2"/>
      <c r="AW7410" s="2"/>
      <c r="AX7410" s="2"/>
      <c r="AY7410" s="2"/>
      <c r="AZ7410" s="2"/>
      <c r="BA7410" s="2"/>
      <c r="BB7410" s="2"/>
      <c r="BC7410" s="2"/>
      <c r="BD7410" s="2"/>
      <c r="BE7410" s="2"/>
      <c r="BF7410" s="2"/>
      <c r="BG7410" s="2"/>
      <c r="BH7410" s="2"/>
      <c r="BI7410" s="2"/>
      <c r="BJ7410" s="2"/>
      <c r="BK7410" s="2"/>
      <c r="BL7410" s="2"/>
      <c r="BM7410" s="2"/>
      <c r="BN7410" s="2"/>
      <c r="BO7410" s="2"/>
      <c r="BP7410" s="2"/>
      <c r="BQ7410" s="2"/>
      <c r="BR7410" s="2"/>
      <c r="BS7410" s="2"/>
      <c r="BT7410" s="2"/>
      <c r="BU7410" s="2"/>
      <c r="BV7410" s="2"/>
      <c r="BW7410" s="2"/>
      <c r="BX7410" s="2"/>
      <c r="BY7410" s="2"/>
    </row>
    <row r="7411" spans="38:77" s="11" customFormat="1" x14ac:dyDescent="0.3">
      <c r="AL7411" s="2"/>
      <c r="AM7411" s="2"/>
      <c r="AN7411" s="2"/>
      <c r="AO7411" s="2"/>
      <c r="AP7411" s="2"/>
      <c r="AQ7411" s="2"/>
      <c r="AR7411" s="2"/>
      <c r="AS7411" s="2"/>
      <c r="AT7411" s="2"/>
      <c r="AU7411" s="2"/>
      <c r="AV7411" s="2"/>
      <c r="AW7411" s="2"/>
      <c r="AX7411" s="2"/>
      <c r="AY7411" s="2"/>
      <c r="AZ7411" s="2"/>
      <c r="BA7411" s="2"/>
      <c r="BB7411" s="2"/>
      <c r="BC7411" s="2"/>
      <c r="BD7411" s="2"/>
      <c r="BE7411" s="2"/>
      <c r="BF7411" s="2"/>
      <c r="BG7411" s="2"/>
      <c r="BH7411" s="2"/>
      <c r="BI7411" s="2"/>
      <c r="BJ7411" s="2"/>
      <c r="BK7411" s="2"/>
      <c r="BL7411" s="2"/>
      <c r="BM7411" s="2"/>
      <c r="BN7411" s="2"/>
      <c r="BO7411" s="2"/>
      <c r="BP7411" s="2"/>
      <c r="BQ7411" s="2"/>
      <c r="BR7411" s="2"/>
      <c r="BS7411" s="2"/>
      <c r="BT7411" s="2"/>
      <c r="BU7411" s="2"/>
      <c r="BV7411" s="2"/>
      <c r="BW7411" s="2"/>
      <c r="BX7411" s="2"/>
      <c r="BY7411" s="2"/>
    </row>
    <row r="7412" spans="38:77" s="11" customFormat="1" x14ac:dyDescent="0.3">
      <c r="AL7412" s="2"/>
      <c r="AM7412" s="2"/>
      <c r="AN7412" s="2"/>
      <c r="AO7412" s="2"/>
      <c r="AP7412" s="2"/>
      <c r="AQ7412" s="2"/>
      <c r="AR7412" s="2"/>
      <c r="AS7412" s="2"/>
      <c r="AT7412" s="2"/>
      <c r="AU7412" s="2"/>
      <c r="AV7412" s="2"/>
      <c r="AW7412" s="2"/>
      <c r="AX7412" s="2"/>
      <c r="AY7412" s="2"/>
      <c r="AZ7412" s="2"/>
      <c r="BA7412" s="2"/>
      <c r="BB7412" s="2"/>
      <c r="BC7412" s="2"/>
      <c r="BD7412" s="2"/>
      <c r="BE7412" s="2"/>
      <c r="BF7412" s="2"/>
      <c r="BG7412" s="2"/>
      <c r="BH7412" s="2"/>
      <c r="BI7412" s="2"/>
      <c r="BJ7412" s="2"/>
      <c r="BK7412" s="2"/>
      <c r="BL7412" s="2"/>
      <c r="BM7412" s="2"/>
      <c r="BN7412" s="2"/>
      <c r="BO7412" s="2"/>
      <c r="BP7412" s="2"/>
      <c r="BQ7412" s="2"/>
      <c r="BR7412" s="2"/>
      <c r="BS7412" s="2"/>
      <c r="BT7412" s="2"/>
      <c r="BU7412" s="2"/>
      <c r="BV7412" s="2"/>
      <c r="BW7412" s="2"/>
      <c r="BX7412" s="2"/>
      <c r="BY7412" s="2"/>
    </row>
    <row r="7413" spans="38:77" s="11" customFormat="1" x14ac:dyDescent="0.3">
      <c r="AL7413" s="2"/>
      <c r="AM7413" s="2"/>
      <c r="AN7413" s="2"/>
      <c r="AO7413" s="2"/>
      <c r="AP7413" s="2"/>
      <c r="AQ7413" s="2"/>
      <c r="AR7413" s="2"/>
      <c r="AS7413" s="2"/>
      <c r="AT7413" s="2"/>
      <c r="AU7413" s="2"/>
      <c r="AV7413" s="2"/>
      <c r="AW7413" s="2"/>
      <c r="AX7413" s="2"/>
      <c r="AY7413" s="2"/>
      <c r="AZ7413" s="2"/>
      <c r="BA7413" s="2"/>
      <c r="BB7413" s="2"/>
      <c r="BC7413" s="2"/>
      <c r="BD7413" s="2"/>
      <c r="BE7413" s="2"/>
      <c r="BF7413" s="2"/>
      <c r="BG7413" s="2"/>
      <c r="BH7413" s="2"/>
      <c r="BI7413" s="2"/>
      <c r="BJ7413" s="2"/>
      <c r="BK7413" s="2"/>
      <c r="BL7413" s="2"/>
      <c r="BM7413" s="2"/>
      <c r="BN7413" s="2"/>
      <c r="BO7413" s="2"/>
      <c r="BP7413" s="2"/>
      <c r="BQ7413" s="2"/>
      <c r="BR7413" s="2"/>
      <c r="BS7413" s="2"/>
      <c r="BT7413" s="2"/>
      <c r="BU7413" s="2"/>
      <c r="BV7413" s="2"/>
      <c r="BW7413" s="2"/>
      <c r="BX7413" s="2"/>
      <c r="BY7413" s="2"/>
    </row>
    <row r="7414" spans="38:77" s="11" customFormat="1" x14ac:dyDescent="0.3">
      <c r="AL7414" s="2"/>
      <c r="AM7414" s="2"/>
      <c r="AN7414" s="2"/>
      <c r="AO7414" s="2"/>
      <c r="AP7414" s="2"/>
      <c r="AQ7414" s="2"/>
      <c r="AR7414" s="2"/>
      <c r="AS7414" s="2"/>
      <c r="AT7414" s="2"/>
      <c r="AU7414" s="2"/>
      <c r="AV7414" s="2"/>
      <c r="AW7414" s="2"/>
      <c r="AX7414" s="2"/>
      <c r="AY7414" s="2"/>
      <c r="AZ7414" s="2"/>
      <c r="BA7414" s="2"/>
      <c r="BB7414" s="2"/>
      <c r="BC7414" s="2"/>
      <c r="BD7414" s="2"/>
      <c r="BE7414" s="2"/>
      <c r="BF7414" s="2"/>
      <c r="BG7414" s="2"/>
      <c r="BH7414" s="2"/>
      <c r="BI7414" s="2"/>
      <c r="BJ7414" s="2"/>
      <c r="BK7414" s="2"/>
      <c r="BL7414" s="2"/>
      <c r="BM7414" s="2"/>
      <c r="BN7414" s="2"/>
      <c r="BO7414" s="2"/>
      <c r="BP7414" s="2"/>
      <c r="BQ7414" s="2"/>
      <c r="BR7414" s="2"/>
      <c r="BS7414" s="2"/>
      <c r="BT7414" s="2"/>
      <c r="BU7414" s="2"/>
      <c r="BV7414" s="2"/>
      <c r="BW7414" s="2"/>
      <c r="BX7414" s="2"/>
      <c r="BY7414" s="2"/>
    </row>
    <row r="7415" spans="38:77" s="11" customFormat="1" x14ac:dyDescent="0.3">
      <c r="AL7415" s="2"/>
      <c r="AM7415" s="2"/>
      <c r="AN7415" s="2"/>
      <c r="AO7415" s="2"/>
      <c r="AP7415" s="2"/>
      <c r="AQ7415" s="2"/>
      <c r="AR7415" s="2"/>
      <c r="AS7415" s="2"/>
      <c r="AT7415" s="2"/>
      <c r="AU7415" s="2"/>
      <c r="AV7415" s="2"/>
      <c r="AW7415" s="2"/>
      <c r="AX7415" s="2"/>
      <c r="AY7415" s="2"/>
      <c r="AZ7415" s="2"/>
      <c r="BA7415" s="2"/>
      <c r="BB7415" s="2"/>
      <c r="BC7415" s="2"/>
      <c r="BD7415" s="2"/>
      <c r="BE7415" s="2"/>
      <c r="BF7415" s="2"/>
      <c r="BG7415" s="2"/>
      <c r="BH7415" s="2"/>
      <c r="BI7415" s="2"/>
      <c r="BJ7415" s="2"/>
      <c r="BK7415" s="2"/>
      <c r="BL7415" s="2"/>
      <c r="BM7415" s="2"/>
      <c r="BN7415" s="2"/>
      <c r="BO7415" s="2"/>
      <c r="BP7415" s="2"/>
      <c r="BQ7415" s="2"/>
      <c r="BR7415" s="2"/>
      <c r="BS7415" s="2"/>
      <c r="BT7415" s="2"/>
      <c r="BU7415" s="2"/>
      <c r="BV7415" s="2"/>
      <c r="BW7415" s="2"/>
      <c r="BX7415" s="2"/>
      <c r="BY7415" s="2"/>
    </row>
    <row r="7416" spans="38:77" s="11" customFormat="1" x14ac:dyDescent="0.3">
      <c r="AL7416" s="2"/>
      <c r="AM7416" s="2"/>
      <c r="AN7416" s="2"/>
      <c r="AO7416" s="2"/>
      <c r="AP7416" s="2"/>
      <c r="AQ7416" s="2"/>
      <c r="AR7416" s="2"/>
      <c r="AS7416" s="2"/>
      <c r="AT7416" s="2"/>
      <c r="AU7416" s="2"/>
      <c r="AV7416" s="2"/>
      <c r="AW7416" s="2"/>
      <c r="AX7416" s="2"/>
      <c r="AY7416" s="2"/>
      <c r="AZ7416" s="2"/>
      <c r="BA7416" s="2"/>
      <c r="BB7416" s="2"/>
      <c r="BC7416" s="2"/>
      <c r="BD7416" s="2"/>
      <c r="BE7416" s="2"/>
      <c r="BF7416" s="2"/>
      <c r="BG7416" s="2"/>
      <c r="BH7416" s="2"/>
      <c r="BI7416" s="2"/>
      <c r="BJ7416" s="2"/>
      <c r="BK7416" s="2"/>
      <c r="BL7416" s="2"/>
      <c r="BM7416" s="2"/>
      <c r="BN7416" s="2"/>
      <c r="BO7416" s="2"/>
      <c r="BP7416" s="2"/>
      <c r="BQ7416" s="2"/>
      <c r="BR7416" s="2"/>
      <c r="BS7416" s="2"/>
      <c r="BT7416" s="2"/>
      <c r="BU7416" s="2"/>
      <c r="BV7416" s="2"/>
      <c r="BW7416" s="2"/>
      <c r="BX7416" s="2"/>
      <c r="BY7416" s="2"/>
    </row>
    <row r="7417" spans="38:77" s="11" customFormat="1" x14ac:dyDescent="0.3">
      <c r="AL7417" s="2"/>
      <c r="AM7417" s="2"/>
      <c r="AN7417" s="2"/>
      <c r="AO7417" s="2"/>
      <c r="AP7417" s="2"/>
      <c r="AQ7417" s="2"/>
      <c r="AR7417" s="2"/>
      <c r="AS7417" s="2"/>
      <c r="AT7417" s="2"/>
      <c r="AU7417" s="2"/>
      <c r="AV7417" s="2"/>
      <c r="AW7417" s="2"/>
      <c r="AX7417" s="2"/>
      <c r="AY7417" s="2"/>
      <c r="AZ7417" s="2"/>
      <c r="BA7417" s="2"/>
      <c r="BB7417" s="2"/>
      <c r="BC7417" s="2"/>
      <c r="BD7417" s="2"/>
      <c r="BE7417" s="2"/>
      <c r="BF7417" s="2"/>
      <c r="BG7417" s="2"/>
      <c r="BH7417" s="2"/>
      <c r="BI7417" s="2"/>
      <c r="BJ7417" s="2"/>
      <c r="BK7417" s="2"/>
      <c r="BL7417" s="2"/>
      <c r="BM7417" s="2"/>
      <c r="BN7417" s="2"/>
      <c r="BO7417" s="2"/>
      <c r="BP7417" s="2"/>
      <c r="BQ7417" s="2"/>
      <c r="BR7417" s="2"/>
      <c r="BS7417" s="2"/>
      <c r="BT7417" s="2"/>
      <c r="BU7417" s="2"/>
      <c r="BV7417" s="2"/>
      <c r="BW7417" s="2"/>
      <c r="BX7417" s="2"/>
      <c r="BY7417" s="2"/>
    </row>
    <row r="7418" spans="38:77" s="11" customFormat="1" x14ac:dyDescent="0.3">
      <c r="AL7418" s="2"/>
      <c r="AM7418" s="2"/>
      <c r="AN7418" s="2"/>
      <c r="AO7418" s="2"/>
      <c r="AP7418" s="2"/>
      <c r="AQ7418" s="2"/>
      <c r="AR7418" s="2"/>
      <c r="AS7418" s="2"/>
      <c r="AT7418" s="2"/>
      <c r="AU7418" s="2"/>
      <c r="AV7418" s="2"/>
      <c r="AW7418" s="2"/>
      <c r="AX7418" s="2"/>
      <c r="AY7418" s="2"/>
      <c r="AZ7418" s="2"/>
      <c r="BA7418" s="2"/>
      <c r="BB7418" s="2"/>
      <c r="BC7418" s="2"/>
      <c r="BD7418" s="2"/>
      <c r="BE7418" s="2"/>
      <c r="BF7418" s="2"/>
      <c r="BG7418" s="2"/>
      <c r="BH7418" s="2"/>
      <c r="BI7418" s="2"/>
      <c r="BJ7418" s="2"/>
      <c r="BK7418" s="2"/>
      <c r="BL7418" s="2"/>
      <c r="BM7418" s="2"/>
      <c r="BN7418" s="2"/>
      <c r="BO7418" s="2"/>
      <c r="BP7418" s="2"/>
      <c r="BQ7418" s="2"/>
      <c r="BR7418" s="2"/>
      <c r="BS7418" s="2"/>
      <c r="BT7418" s="2"/>
      <c r="BU7418" s="2"/>
      <c r="BV7418" s="2"/>
      <c r="BW7418" s="2"/>
      <c r="BX7418" s="2"/>
      <c r="BY7418" s="2"/>
    </row>
    <row r="7419" spans="38:77" s="11" customFormat="1" x14ac:dyDescent="0.3">
      <c r="AL7419" s="2"/>
      <c r="AM7419" s="2"/>
      <c r="AN7419" s="2"/>
      <c r="AO7419" s="2"/>
      <c r="AP7419" s="2"/>
      <c r="AQ7419" s="2"/>
      <c r="AR7419" s="2"/>
      <c r="AS7419" s="2"/>
      <c r="AT7419" s="2"/>
      <c r="AU7419" s="2"/>
      <c r="AV7419" s="2"/>
      <c r="AW7419" s="2"/>
      <c r="AX7419" s="2"/>
      <c r="AY7419" s="2"/>
      <c r="AZ7419" s="2"/>
      <c r="BA7419" s="2"/>
      <c r="BB7419" s="2"/>
      <c r="BC7419" s="2"/>
      <c r="BD7419" s="2"/>
      <c r="BE7419" s="2"/>
      <c r="BF7419" s="2"/>
      <c r="BG7419" s="2"/>
      <c r="BH7419" s="2"/>
      <c r="BI7419" s="2"/>
      <c r="BJ7419" s="2"/>
      <c r="BK7419" s="2"/>
      <c r="BL7419" s="2"/>
      <c r="BM7419" s="2"/>
      <c r="BN7419" s="2"/>
      <c r="BO7419" s="2"/>
      <c r="BP7419" s="2"/>
      <c r="BQ7419" s="2"/>
      <c r="BR7419" s="2"/>
      <c r="BS7419" s="2"/>
      <c r="BT7419" s="2"/>
      <c r="BU7419" s="2"/>
      <c r="BV7419" s="2"/>
      <c r="BW7419" s="2"/>
      <c r="BX7419" s="2"/>
      <c r="BY7419" s="2"/>
    </row>
    <row r="7420" spans="38:77" s="11" customFormat="1" x14ac:dyDescent="0.3">
      <c r="AL7420" s="2"/>
      <c r="AM7420" s="2"/>
      <c r="AN7420" s="2"/>
      <c r="AO7420" s="2"/>
      <c r="AP7420" s="2"/>
      <c r="AQ7420" s="2"/>
      <c r="AR7420" s="2"/>
      <c r="AS7420" s="2"/>
      <c r="AT7420" s="2"/>
      <c r="AU7420" s="2"/>
      <c r="AV7420" s="2"/>
      <c r="AW7420" s="2"/>
      <c r="AX7420" s="2"/>
      <c r="AY7420" s="2"/>
      <c r="AZ7420" s="2"/>
      <c r="BA7420" s="2"/>
      <c r="BB7420" s="2"/>
      <c r="BC7420" s="2"/>
      <c r="BD7420" s="2"/>
      <c r="BE7420" s="2"/>
      <c r="BF7420" s="2"/>
      <c r="BG7420" s="2"/>
      <c r="BH7420" s="2"/>
      <c r="BI7420" s="2"/>
      <c r="BJ7420" s="2"/>
      <c r="BK7420" s="2"/>
      <c r="BL7420" s="2"/>
      <c r="BM7420" s="2"/>
      <c r="BN7420" s="2"/>
      <c r="BO7420" s="2"/>
      <c r="BP7420" s="2"/>
      <c r="BQ7420" s="2"/>
      <c r="BR7420" s="2"/>
      <c r="BS7420" s="2"/>
      <c r="BT7420" s="2"/>
      <c r="BU7420" s="2"/>
      <c r="BV7420" s="2"/>
      <c r="BW7420" s="2"/>
      <c r="BX7420" s="2"/>
      <c r="BY7420" s="2"/>
    </row>
    <row r="7421" spans="38:77" s="11" customFormat="1" x14ac:dyDescent="0.3">
      <c r="AL7421" s="2"/>
      <c r="AM7421" s="2"/>
      <c r="AN7421" s="2"/>
      <c r="AO7421" s="2"/>
      <c r="AP7421" s="2"/>
      <c r="AQ7421" s="2"/>
      <c r="AR7421" s="2"/>
      <c r="AS7421" s="2"/>
      <c r="AT7421" s="2"/>
      <c r="AU7421" s="2"/>
      <c r="AV7421" s="2"/>
      <c r="AW7421" s="2"/>
      <c r="AX7421" s="2"/>
      <c r="AY7421" s="2"/>
      <c r="AZ7421" s="2"/>
      <c r="BA7421" s="2"/>
      <c r="BB7421" s="2"/>
      <c r="BC7421" s="2"/>
      <c r="BD7421" s="2"/>
      <c r="BE7421" s="2"/>
      <c r="BF7421" s="2"/>
      <c r="BG7421" s="2"/>
      <c r="BH7421" s="2"/>
      <c r="BI7421" s="2"/>
      <c r="BJ7421" s="2"/>
      <c r="BK7421" s="2"/>
      <c r="BL7421" s="2"/>
      <c r="BM7421" s="2"/>
      <c r="BN7421" s="2"/>
      <c r="BO7421" s="2"/>
      <c r="BP7421" s="2"/>
      <c r="BQ7421" s="2"/>
      <c r="BR7421" s="2"/>
      <c r="BS7421" s="2"/>
      <c r="BT7421" s="2"/>
      <c r="BU7421" s="2"/>
      <c r="BV7421" s="2"/>
      <c r="BW7421" s="2"/>
      <c r="BX7421" s="2"/>
      <c r="BY7421" s="2"/>
    </row>
    <row r="7422" spans="38:77" s="11" customFormat="1" x14ac:dyDescent="0.3">
      <c r="AL7422" s="2"/>
      <c r="AM7422" s="2"/>
      <c r="AN7422" s="2"/>
      <c r="AO7422" s="2"/>
      <c r="AP7422" s="2"/>
      <c r="AQ7422" s="2"/>
      <c r="AR7422" s="2"/>
      <c r="AS7422" s="2"/>
      <c r="AT7422" s="2"/>
      <c r="AU7422" s="2"/>
      <c r="AV7422" s="2"/>
      <c r="AW7422" s="2"/>
      <c r="AX7422" s="2"/>
      <c r="AY7422" s="2"/>
      <c r="AZ7422" s="2"/>
      <c r="BA7422" s="2"/>
      <c r="BB7422" s="2"/>
      <c r="BC7422" s="2"/>
      <c r="BD7422" s="2"/>
      <c r="BE7422" s="2"/>
      <c r="BF7422" s="2"/>
      <c r="BG7422" s="2"/>
      <c r="BH7422" s="2"/>
      <c r="BI7422" s="2"/>
      <c r="BJ7422" s="2"/>
      <c r="BK7422" s="2"/>
      <c r="BL7422" s="2"/>
      <c r="BM7422" s="2"/>
      <c r="BN7422" s="2"/>
      <c r="BO7422" s="2"/>
      <c r="BP7422" s="2"/>
      <c r="BQ7422" s="2"/>
      <c r="BR7422" s="2"/>
      <c r="BS7422" s="2"/>
      <c r="BT7422" s="2"/>
      <c r="BU7422" s="2"/>
      <c r="BV7422" s="2"/>
      <c r="BW7422" s="2"/>
      <c r="BX7422" s="2"/>
      <c r="BY7422" s="2"/>
    </row>
    <row r="7423" spans="38:77" s="11" customFormat="1" x14ac:dyDescent="0.3">
      <c r="AL7423" s="2"/>
      <c r="AM7423" s="2"/>
      <c r="AN7423" s="2"/>
      <c r="AO7423" s="2"/>
      <c r="AP7423" s="2"/>
      <c r="AQ7423" s="2"/>
      <c r="AR7423" s="2"/>
      <c r="AS7423" s="2"/>
      <c r="AT7423" s="2"/>
      <c r="AU7423" s="2"/>
      <c r="AV7423" s="2"/>
      <c r="AW7423" s="2"/>
      <c r="AX7423" s="2"/>
      <c r="AY7423" s="2"/>
      <c r="AZ7423" s="2"/>
      <c r="BA7423" s="2"/>
      <c r="BB7423" s="2"/>
      <c r="BC7423" s="2"/>
      <c r="BD7423" s="2"/>
      <c r="BE7423" s="2"/>
      <c r="BF7423" s="2"/>
      <c r="BG7423" s="2"/>
      <c r="BH7423" s="2"/>
      <c r="BI7423" s="2"/>
      <c r="BJ7423" s="2"/>
      <c r="BK7423" s="2"/>
      <c r="BL7423" s="2"/>
      <c r="BM7423" s="2"/>
      <c r="BN7423" s="2"/>
      <c r="BO7423" s="2"/>
      <c r="BP7423" s="2"/>
      <c r="BQ7423" s="2"/>
      <c r="BR7423" s="2"/>
      <c r="BS7423" s="2"/>
      <c r="BT7423" s="2"/>
      <c r="BU7423" s="2"/>
      <c r="BV7423" s="2"/>
      <c r="BW7423" s="2"/>
      <c r="BX7423" s="2"/>
      <c r="BY7423" s="2"/>
    </row>
    <row r="7424" spans="38:77" s="11" customFormat="1" x14ac:dyDescent="0.3">
      <c r="AL7424" s="2"/>
      <c r="AM7424" s="2"/>
      <c r="AN7424" s="2"/>
      <c r="AO7424" s="2"/>
      <c r="AP7424" s="2"/>
      <c r="AQ7424" s="2"/>
      <c r="AR7424" s="2"/>
      <c r="AS7424" s="2"/>
      <c r="AT7424" s="2"/>
      <c r="AU7424" s="2"/>
      <c r="AV7424" s="2"/>
      <c r="AW7424" s="2"/>
      <c r="AX7424" s="2"/>
      <c r="AY7424" s="2"/>
      <c r="AZ7424" s="2"/>
      <c r="BA7424" s="2"/>
      <c r="BB7424" s="2"/>
      <c r="BC7424" s="2"/>
      <c r="BD7424" s="2"/>
      <c r="BE7424" s="2"/>
      <c r="BF7424" s="2"/>
      <c r="BG7424" s="2"/>
      <c r="BH7424" s="2"/>
      <c r="BI7424" s="2"/>
      <c r="BJ7424" s="2"/>
      <c r="BK7424" s="2"/>
      <c r="BL7424" s="2"/>
      <c r="BM7424" s="2"/>
      <c r="BN7424" s="2"/>
      <c r="BO7424" s="2"/>
      <c r="BP7424" s="2"/>
      <c r="BQ7424" s="2"/>
      <c r="BR7424" s="2"/>
      <c r="BS7424" s="2"/>
      <c r="BT7424" s="2"/>
      <c r="BU7424" s="2"/>
      <c r="BV7424" s="2"/>
      <c r="BW7424" s="2"/>
      <c r="BX7424" s="2"/>
      <c r="BY7424" s="2"/>
    </row>
    <row r="7425" spans="38:77" s="11" customFormat="1" x14ac:dyDescent="0.3">
      <c r="AL7425" s="2"/>
      <c r="AM7425" s="2"/>
      <c r="AN7425" s="2"/>
      <c r="AO7425" s="2"/>
      <c r="AP7425" s="2"/>
      <c r="AQ7425" s="2"/>
      <c r="AR7425" s="2"/>
      <c r="AS7425" s="2"/>
      <c r="AT7425" s="2"/>
      <c r="AU7425" s="2"/>
      <c r="AV7425" s="2"/>
      <c r="AW7425" s="2"/>
      <c r="AX7425" s="2"/>
      <c r="AY7425" s="2"/>
      <c r="AZ7425" s="2"/>
      <c r="BA7425" s="2"/>
      <c r="BB7425" s="2"/>
      <c r="BC7425" s="2"/>
      <c r="BD7425" s="2"/>
      <c r="BE7425" s="2"/>
      <c r="BF7425" s="2"/>
      <c r="BG7425" s="2"/>
      <c r="BH7425" s="2"/>
      <c r="BI7425" s="2"/>
      <c r="BJ7425" s="2"/>
      <c r="BK7425" s="2"/>
      <c r="BL7425" s="2"/>
      <c r="BM7425" s="2"/>
      <c r="BN7425" s="2"/>
      <c r="BO7425" s="2"/>
      <c r="BP7425" s="2"/>
      <c r="BQ7425" s="2"/>
      <c r="BR7425" s="2"/>
      <c r="BS7425" s="2"/>
      <c r="BT7425" s="2"/>
      <c r="BU7425" s="2"/>
      <c r="BV7425" s="2"/>
      <c r="BW7425" s="2"/>
      <c r="BX7425" s="2"/>
      <c r="BY7425" s="2"/>
    </row>
    <row r="7426" spans="38:77" s="11" customFormat="1" x14ac:dyDescent="0.3">
      <c r="AL7426" s="2"/>
      <c r="AM7426" s="2"/>
      <c r="AN7426" s="2"/>
      <c r="AO7426" s="2"/>
      <c r="AP7426" s="2"/>
      <c r="AQ7426" s="2"/>
      <c r="AR7426" s="2"/>
      <c r="AS7426" s="2"/>
      <c r="AT7426" s="2"/>
      <c r="AU7426" s="2"/>
      <c r="AV7426" s="2"/>
      <c r="AW7426" s="2"/>
      <c r="AX7426" s="2"/>
      <c r="AY7426" s="2"/>
      <c r="AZ7426" s="2"/>
      <c r="BA7426" s="2"/>
      <c r="BB7426" s="2"/>
      <c r="BC7426" s="2"/>
      <c r="BD7426" s="2"/>
      <c r="BE7426" s="2"/>
      <c r="BF7426" s="2"/>
      <c r="BG7426" s="2"/>
      <c r="BH7426" s="2"/>
      <c r="BI7426" s="2"/>
      <c r="BJ7426" s="2"/>
      <c r="BK7426" s="2"/>
      <c r="BL7426" s="2"/>
      <c r="BM7426" s="2"/>
      <c r="BN7426" s="2"/>
      <c r="BO7426" s="2"/>
      <c r="BP7426" s="2"/>
      <c r="BQ7426" s="2"/>
      <c r="BR7426" s="2"/>
      <c r="BS7426" s="2"/>
      <c r="BT7426" s="2"/>
      <c r="BU7426" s="2"/>
      <c r="BV7426" s="2"/>
      <c r="BW7426" s="2"/>
      <c r="BX7426" s="2"/>
      <c r="BY7426" s="2"/>
    </row>
    <row r="7427" spans="38:77" s="11" customFormat="1" x14ac:dyDescent="0.3">
      <c r="AL7427" s="2"/>
      <c r="AM7427" s="2"/>
      <c r="AN7427" s="2"/>
      <c r="AO7427" s="2"/>
      <c r="AP7427" s="2"/>
      <c r="AQ7427" s="2"/>
      <c r="AR7427" s="2"/>
      <c r="AS7427" s="2"/>
      <c r="AT7427" s="2"/>
      <c r="AU7427" s="2"/>
      <c r="AV7427" s="2"/>
      <c r="AW7427" s="2"/>
      <c r="AX7427" s="2"/>
      <c r="AY7427" s="2"/>
      <c r="AZ7427" s="2"/>
      <c r="BA7427" s="2"/>
      <c r="BB7427" s="2"/>
      <c r="BC7427" s="2"/>
      <c r="BD7427" s="2"/>
      <c r="BE7427" s="2"/>
      <c r="BF7427" s="2"/>
      <c r="BG7427" s="2"/>
      <c r="BH7427" s="2"/>
      <c r="BI7427" s="2"/>
      <c r="BJ7427" s="2"/>
      <c r="BK7427" s="2"/>
      <c r="BL7427" s="2"/>
      <c r="BM7427" s="2"/>
      <c r="BN7427" s="2"/>
      <c r="BO7427" s="2"/>
      <c r="BP7427" s="2"/>
      <c r="BQ7427" s="2"/>
      <c r="BR7427" s="2"/>
      <c r="BS7427" s="2"/>
      <c r="BT7427" s="2"/>
      <c r="BU7427" s="2"/>
      <c r="BV7427" s="2"/>
      <c r="BW7427" s="2"/>
      <c r="BX7427" s="2"/>
      <c r="BY7427" s="2"/>
    </row>
    <row r="7428" spans="38:77" s="11" customFormat="1" x14ac:dyDescent="0.3">
      <c r="AL7428" s="2"/>
      <c r="AM7428" s="2"/>
      <c r="AN7428" s="2"/>
      <c r="AO7428" s="2"/>
      <c r="AP7428" s="2"/>
      <c r="AQ7428" s="2"/>
      <c r="AR7428" s="2"/>
      <c r="AS7428" s="2"/>
      <c r="AT7428" s="2"/>
      <c r="AU7428" s="2"/>
      <c r="AV7428" s="2"/>
      <c r="AW7428" s="2"/>
      <c r="AX7428" s="2"/>
      <c r="AY7428" s="2"/>
      <c r="AZ7428" s="2"/>
      <c r="BA7428" s="2"/>
      <c r="BB7428" s="2"/>
      <c r="BC7428" s="2"/>
      <c r="BD7428" s="2"/>
      <c r="BE7428" s="2"/>
      <c r="BF7428" s="2"/>
      <c r="BG7428" s="2"/>
      <c r="BH7428" s="2"/>
      <c r="BI7428" s="2"/>
      <c r="BJ7428" s="2"/>
      <c r="BK7428" s="2"/>
      <c r="BL7428" s="2"/>
      <c r="BM7428" s="2"/>
      <c r="BN7428" s="2"/>
      <c r="BO7428" s="2"/>
      <c r="BP7428" s="2"/>
      <c r="BQ7428" s="2"/>
      <c r="BR7428" s="2"/>
      <c r="BS7428" s="2"/>
      <c r="BT7428" s="2"/>
      <c r="BU7428" s="2"/>
      <c r="BV7428" s="2"/>
      <c r="BW7428" s="2"/>
      <c r="BX7428" s="2"/>
      <c r="BY7428" s="2"/>
    </row>
    <row r="7429" spans="38:77" s="11" customFormat="1" x14ac:dyDescent="0.3">
      <c r="AL7429" s="2"/>
      <c r="AM7429" s="2"/>
      <c r="AN7429" s="2"/>
      <c r="AO7429" s="2"/>
      <c r="AP7429" s="2"/>
      <c r="AQ7429" s="2"/>
      <c r="AR7429" s="2"/>
      <c r="AS7429" s="2"/>
      <c r="AT7429" s="2"/>
      <c r="AU7429" s="2"/>
      <c r="AV7429" s="2"/>
      <c r="AW7429" s="2"/>
      <c r="AX7429" s="2"/>
      <c r="AY7429" s="2"/>
      <c r="AZ7429" s="2"/>
      <c r="BA7429" s="2"/>
      <c r="BB7429" s="2"/>
      <c r="BC7429" s="2"/>
      <c r="BD7429" s="2"/>
      <c r="BE7429" s="2"/>
      <c r="BF7429" s="2"/>
      <c r="BG7429" s="2"/>
      <c r="BH7429" s="2"/>
      <c r="BI7429" s="2"/>
      <c r="BJ7429" s="2"/>
      <c r="BK7429" s="2"/>
      <c r="BL7429" s="2"/>
      <c r="BM7429" s="2"/>
      <c r="BN7429" s="2"/>
      <c r="BO7429" s="2"/>
      <c r="BP7429" s="2"/>
      <c r="BQ7429" s="2"/>
      <c r="BR7429" s="2"/>
      <c r="BS7429" s="2"/>
      <c r="BT7429" s="2"/>
      <c r="BU7429" s="2"/>
      <c r="BV7429" s="2"/>
      <c r="BW7429" s="2"/>
      <c r="BX7429" s="2"/>
      <c r="BY7429" s="2"/>
    </row>
    <row r="7430" spans="38:77" s="11" customFormat="1" x14ac:dyDescent="0.3">
      <c r="AL7430" s="2"/>
      <c r="AM7430" s="2"/>
      <c r="AN7430" s="2"/>
      <c r="AO7430" s="2"/>
      <c r="AP7430" s="2"/>
      <c r="AQ7430" s="2"/>
      <c r="AR7430" s="2"/>
      <c r="AS7430" s="2"/>
      <c r="AT7430" s="2"/>
      <c r="AU7430" s="2"/>
      <c r="AV7430" s="2"/>
      <c r="AW7430" s="2"/>
      <c r="AX7430" s="2"/>
      <c r="AY7430" s="2"/>
      <c r="AZ7430" s="2"/>
      <c r="BA7430" s="2"/>
      <c r="BB7430" s="2"/>
      <c r="BC7430" s="2"/>
      <c r="BD7430" s="2"/>
      <c r="BE7430" s="2"/>
      <c r="BF7430" s="2"/>
      <c r="BG7430" s="2"/>
      <c r="BH7430" s="2"/>
      <c r="BI7430" s="2"/>
      <c r="BJ7430" s="2"/>
      <c r="BK7430" s="2"/>
      <c r="BL7430" s="2"/>
      <c r="BM7430" s="2"/>
      <c r="BN7430" s="2"/>
      <c r="BO7430" s="2"/>
      <c r="BP7430" s="2"/>
      <c r="BQ7430" s="2"/>
      <c r="BR7430" s="2"/>
      <c r="BS7430" s="2"/>
      <c r="BT7430" s="2"/>
      <c r="BU7430" s="2"/>
      <c r="BV7430" s="2"/>
      <c r="BW7430" s="2"/>
      <c r="BX7430" s="2"/>
      <c r="BY7430" s="2"/>
    </row>
    <row r="7431" spans="38:77" s="11" customFormat="1" x14ac:dyDescent="0.3">
      <c r="AL7431" s="2"/>
      <c r="AM7431" s="2"/>
      <c r="AN7431" s="2"/>
      <c r="AO7431" s="2"/>
      <c r="AP7431" s="2"/>
      <c r="AQ7431" s="2"/>
      <c r="AR7431" s="2"/>
      <c r="AS7431" s="2"/>
      <c r="AT7431" s="2"/>
      <c r="AU7431" s="2"/>
      <c r="AV7431" s="2"/>
      <c r="AW7431" s="2"/>
      <c r="AX7431" s="2"/>
      <c r="AY7431" s="2"/>
      <c r="AZ7431" s="2"/>
      <c r="BA7431" s="2"/>
      <c r="BB7431" s="2"/>
      <c r="BC7431" s="2"/>
      <c r="BD7431" s="2"/>
      <c r="BE7431" s="2"/>
      <c r="BF7431" s="2"/>
      <c r="BG7431" s="2"/>
      <c r="BH7431" s="2"/>
      <c r="BI7431" s="2"/>
      <c r="BJ7431" s="2"/>
      <c r="BK7431" s="2"/>
      <c r="BL7431" s="2"/>
      <c r="BM7431" s="2"/>
      <c r="BN7431" s="2"/>
      <c r="BO7431" s="2"/>
      <c r="BP7431" s="2"/>
      <c r="BQ7431" s="2"/>
      <c r="BR7431" s="2"/>
      <c r="BS7431" s="2"/>
      <c r="BT7431" s="2"/>
      <c r="BU7431" s="2"/>
      <c r="BV7431" s="2"/>
      <c r="BW7431" s="2"/>
      <c r="BX7431" s="2"/>
      <c r="BY7431" s="2"/>
    </row>
    <row r="7432" spans="38:77" s="11" customFormat="1" x14ac:dyDescent="0.3">
      <c r="AL7432" s="2"/>
      <c r="AM7432" s="2"/>
      <c r="AN7432" s="2"/>
      <c r="AO7432" s="2"/>
      <c r="AP7432" s="2"/>
      <c r="AQ7432" s="2"/>
      <c r="AR7432" s="2"/>
      <c r="AS7432" s="2"/>
      <c r="AT7432" s="2"/>
      <c r="AU7432" s="2"/>
      <c r="AV7432" s="2"/>
      <c r="AW7432" s="2"/>
      <c r="AX7432" s="2"/>
      <c r="AY7432" s="2"/>
      <c r="AZ7432" s="2"/>
      <c r="BA7432" s="2"/>
      <c r="BB7432" s="2"/>
      <c r="BC7432" s="2"/>
      <c r="BD7432" s="2"/>
      <c r="BE7432" s="2"/>
      <c r="BF7432" s="2"/>
      <c r="BG7432" s="2"/>
      <c r="BH7432" s="2"/>
      <c r="BI7432" s="2"/>
      <c r="BJ7432" s="2"/>
      <c r="BK7432" s="2"/>
      <c r="BL7432" s="2"/>
      <c r="BM7432" s="2"/>
      <c r="BN7432" s="2"/>
      <c r="BO7432" s="2"/>
      <c r="BP7432" s="2"/>
      <c r="BQ7432" s="2"/>
      <c r="BR7432" s="2"/>
      <c r="BS7432" s="2"/>
      <c r="BT7432" s="2"/>
      <c r="BU7432" s="2"/>
      <c r="BV7432" s="2"/>
      <c r="BW7432" s="2"/>
      <c r="BX7432" s="2"/>
      <c r="BY7432" s="2"/>
    </row>
    <row r="7433" spans="38:77" s="11" customFormat="1" x14ac:dyDescent="0.3">
      <c r="AL7433" s="2"/>
      <c r="AM7433" s="2"/>
      <c r="AN7433" s="2"/>
      <c r="AO7433" s="2"/>
      <c r="AP7433" s="2"/>
      <c r="AQ7433" s="2"/>
      <c r="AR7433" s="2"/>
      <c r="AS7433" s="2"/>
      <c r="AT7433" s="2"/>
      <c r="AU7433" s="2"/>
      <c r="AV7433" s="2"/>
      <c r="AW7433" s="2"/>
      <c r="AX7433" s="2"/>
      <c r="AY7433" s="2"/>
      <c r="AZ7433" s="2"/>
      <c r="BA7433" s="2"/>
      <c r="BB7433" s="2"/>
      <c r="BC7433" s="2"/>
      <c r="BD7433" s="2"/>
      <c r="BE7433" s="2"/>
      <c r="BF7433" s="2"/>
      <c r="BG7433" s="2"/>
      <c r="BH7433" s="2"/>
      <c r="BI7433" s="2"/>
      <c r="BJ7433" s="2"/>
      <c r="BK7433" s="2"/>
      <c r="BL7433" s="2"/>
      <c r="BM7433" s="2"/>
      <c r="BN7433" s="2"/>
      <c r="BO7433" s="2"/>
      <c r="BP7433" s="2"/>
      <c r="BQ7433" s="2"/>
      <c r="BR7433" s="2"/>
      <c r="BS7433" s="2"/>
      <c r="BT7433" s="2"/>
      <c r="BU7433" s="2"/>
      <c r="BV7433" s="2"/>
      <c r="BW7433" s="2"/>
      <c r="BX7433" s="2"/>
      <c r="BY7433" s="2"/>
    </row>
    <row r="7434" spans="38:77" s="11" customFormat="1" x14ac:dyDescent="0.3">
      <c r="AL7434" s="2"/>
      <c r="AM7434" s="2"/>
      <c r="AN7434" s="2"/>
      <c r="AO7434" s="2"/>
      <c r="AP7434" s="2"/>
      <c r="AQ7434" s="2"/>
      <c r="AR7434" s="2"/>
      <c r="AS7434" s="2"/>
      <c r="AT7434" s="2"/>
      <c r="AU7434" s="2"/>
      <c r="AV7434" s="2"/>
      <c r="AW7434" s="2"/>
      <c r="AX7434" s="2"/>
      <c r="AY7434" s="2"/>
      <c r="AZ7434" s="2"/>
      <c r="BA7434" s="2"/>
      <c r="BB7434" s="2"/>
      <c r="BC7434" s="2"/>
      <c r="BD7434" s="2"/>
      <c r="BE7434" s="2"/>
      <c r="BF7434" s="2"/>
      <c r="BG7434" s="2"/>
      <c r="BH7434" s="2"/>
      <c r="BI7434" s="2"/>
      <c r="BJ7434" s="2"/>
      <c r="BK7434" s="2"/>
      <c r="BL7434" s="2"/>
      <c r="BM7434" s="2"/>
      <c r="BN7434" s="2"/>
      <c r="BO7434" s="2"/>
      <c r="BP7434" s="2"/>
      <c r="BQ7434" s="2"/>
      <c r="BR7434" s="2"/>
      <c r="BS7434" s="2"/>
      <c r="BT7434" s="2"/>
      <c r="BU7434" s="2"/>
      <c r="BV7434" s="2"/>
      <c r="BW7434" s="2"/>
      <c r="BX7434" s="2"/>
      <c r="BY7434" s="2"/>
    </row>
    <row r="7435" spans="38:77" s="11" customFormat="1" x14ac:dyDescent="0.3">
      <c r="AL7435" s="2"/>
      <c r="AM7435" s="2"/>
      <c r="AN7435" s="2"/>
      <c r="AO7435" s="2"/>
      <c r="AP7435" s="2"/>
      <c r="AQ7435" s="2"/>
      <c r="AR7435" s="2"/>
      <c r="AS7435" s="2"/>
      <c r="AT7435" s="2"/>
      <c r="AU7435" s="2"/>
      <c r="AV7435" s="2"/>
      <c r="AW7435" s="2"/>
      <c r="AX7435" s="2"/>
      <c r="AY7435" s="2"/>
      <c r="AZ7435" s="2"/>
      <c r="BA7435" s="2"/>
      <c r="BB7435" s="2"/>
      <c r="BC7435" s="2"/>
      <c r="BD7435" s="2"/>
      <c r="BE7435" s="2"/>
      <c r="BF7435" s="2"/>
      <c r="BG7435" s="2"/>
      <c r="BH7435" s="2"/>
      <c r="BI7435" s="2"/>
      <c r="BJ7435" s="2"/>
      <c r="BK7435" s="2"/>
      <c r="BL7435" s="2"/>
      <c r="BM7435" s="2"/>
      <c r="BN7435" s="2"/>
      <c r="BO7435" s="2"/>
      <c r="BP7435" s="2"/>
      <c r="BQ7435" s="2"/>
      <c r="BR7435" s="2"/>
      <c r="BS7435" s="2"/>
      <c r="BT7435" s="2"/>
      <c r="BU7435" s="2"/>
      <c r="BV7435" s="2"/>
      <c r="BW7435" s="2"/>
      <c r="BX7435" s="2"/>
      <c r="BY7435" s="2"/>
    </row>
    <row r="7436" spans="38:77" s="11" customFormat="1" x14ac:dyDescent="0.3">
      <c r="AL7436" s="2"/>
      <c r="AM7436" s="2"/>
      <c r="AN7436" s="2"/>
      <c r="AO7436" s="2"/>
      <c r="AP7436" s="2"/>
      <c r="AQ7436" s="2"/>
      <c r="AR7436" s="2"/>
      <c r="AS7436" s="2"/>
      <c r="AT7436" s="2"/>
      <c r="AU7436" s="2"/>
      <c r="AV7436" s="2"/>
      <c r="AW7436" s="2"/>
      <c r="AX7436" s="2"/>
      <c r="AY7436" s="2"/>
      <c r="AZ7436" s="2"/>
      <c r="BA7436" s="2"/>
      <c r="BB7436" s="2"/>
      <c r="BC7436" s="2"/>
      <c r="BD7436" s="2"/>
      <c r="BE7436" s="2"/>
      <c r="BF7436" s="2"/>
      <c r="BG7436" s="2"/>
      <c r="BH7436" s="2"/>
      <c r="BI7436" s="2"/>
      <c r="BJ7436" s="2"/>
      <c r="BK7436" s="2"/>
      <c r="BL7436" s="2"/>
      <c r="BM7436" s="2"/>
      <c r="BN7436" s="2"/>
      <c r="BO7436" s="2"/>
      <c r="BP7436" s="2"/>
      <c r="BQ7436" s="2"/>
      <c r="BR7436" s="2"/>
      <c r="BS7436" s="2"/>
      <c r="BT7436" s="2"/>
      <c r="BU7436" s="2"/>
      <c r="BV7436" s="2"/>
      <c r="BW7436" s="2"/>
      <c r="BX7436" s="2"/>
      <c r="BY7436" s="2"/>
    </row>
    <row r="7437" spans="38:77" s="11" customFormat="1" x14ac:dyDescent="0.3">
      <c r="AL7437" s="2"/>
      <c r="AM7437" s="2"/>
      <c r="AN7437" s="2"/>
      <c r="AO7437" s="2"/>
      <c r="AP7437" s="2"/>
      <c r="AQ7437" s="2"/>
      <c r="AR7437" s="2"/>
      <c r="AS7437" s="2"/>
      <c r="AT7437" s="2"/>
      <c r="AU7437" s="2"/>
      <c r="AV7437" s="2"/>
      <c r="AW7437" s="2"/>
      <c r="AX7437" s="2"/>
      <c r="AY7437" s="2"/>
      <c r="AZ7437" s="2"/>
      <c r="BA7437" s="2"/>
      <c r="BB7437" s="2"/>
      <c r="BC7437" s="2"/>
      <c r="BD7437" s="2"/>
      <c r="BE7437" s="2"/>
      <c r="BF7437" s="2"/>
      <c r="BG7437" s="2"/>
      <c r="BH7437" s="2"/>
      <c r="BI7437" s="2"/>
      <c r="BJ7437" s="2"/>
      <c r="BK7437" s="2"/>
      <c r="BL7437" s="2"/>
      <c r="BM7437" s="2"/>
      <c r="BN7437" s="2"/>
      <c r="BO7437" s="2"/>
      <c r="BP7437" s="2"/>
      <c r="BQ7437" s="2"/>
      <c r="BR7437" s="2"/>
      <c r="BS7437" s="2"/>
      <c r="BT7437" s="2"/>
      <c r="BU7437" s="2"/>
      <c r="BV7437" s="2"/>
      <c r="BW7437" s="2"/>
      <c r="BX7437" s="2"/>
      <c r="BY7437" s="2"/>
    </row>
    <row r="7438" spans="38:77" s="11" customFormat="1" x14ac:dyDescent="0.3">
      <c r="AL7438" s="2"/>
      <c r="AM7438" s="2"/>
      <c r="AN7438" s="2"/>
      <c r="AO7438" s="2"/>
      <c r="AP7438" s="2"/>
      <c r="AQ7438" s="2"/>
      <c r="AR7438" s="2"/>
      <c r="AS7438" s="2"/>
      <c r="AT7438" s="2"/>
      <c r="AU7438" s="2"/>
      <c r="AV7438" s="2"/>
      <c r="AW7438" s="2"/>
      <c r="AX7438" s="2"/>
      <c r="AY7438" s="2"/>
      <c r="AZ7438" s="2"/>
      <c r="BA7438" s="2"/>
      <c r="BB7438" s="2"/>
      <c r="BC7438" s="2"/>
      <c r="BD7438" s="2"/>
      <c r="BE7438" s="2"/>
      <c r="BF7438" s="2"/>
      <c r="BG7438" s="2"/>
      <c r="BH7438" s="2"/>
      <c r="BI7438" s="2"/>
      <c r="BJ7438" s="2"/>
      <c r="BK7438" s="2"/>
      <c r="BL7438" s="2"/>
      <c r="BM7438" s="2"/>
      <c r="BN7438" s="2"/>
      <c r="BO7438" s="2"/>
      <c r="BP7438" s="2"/>
      <c r="BQ7438" s="2"/>
      <c r="BR7438" s="2"/>
      <c r="BS7438" s="2"/>
      <c r="BT7438" s="2"/>
      <c r="BU7438" s="2"/>
      <c r="BV7438" s="2"/>
      <c r="BW7438" s="2"/>
      <c r="BX7438" s="2"/>
      <c r="BY7438" s="2"/>
    </row>
    <row r="7439" spans="38:77" s="11" customFormat="1" x14ac:dyDescent="0.3">
      <c r="AL7439" s="2"/>
      <c r="AM7439" s="2"/>
      <c r="AN7439" s="2"/>
      <c r="AO7439" s="2"/>
      <c r="AP7439" s="2"/>
      <c r="AQ7439" s="2"/>
      <c r="AR7439" s="2"/>
      <c r="AS7439" s="2"/>
      <c r="AT7439" s="2"/>
      <c r="AU7439" s="2"/>
      <c r="AV7439" s="2"/>
      <c r="AW7439" s="2"/>
      <c r="AX7439" s="2"/>
      <c r="AY7439" s="2"/>
      <c r="AZ7439" s="2"/>
      <c r="BA7439" s="2"/>
      <c r="BB7439" s="2"/>
      <c r="BC7439" s="2"/>
      <c r="BD7439" s="2"/>
      <c r="BE7439" s="2"/>
      <c r="BF7439" s="2"/>
      <c r="BG7439" s="2"/>
      <c r="BH7439" s="2"/>
      <c r="BI7439" s="2"/>
      <c r="BJ7439" s="2"/>
      <c r="BK7439" s="2"/>
      <c r="BL7439" s="2"/>
      <c r="BM7439" s="2"/>
      <c r="BN7439" s="2"/>
      <c r="BO7439" s="2"/>
      <c r="BP7439" s="2"/>
      <c r="BQ7439" s="2"/>
      <c r="BR7439" s="2"/>
      <c r="BS7439" s="2"/>
      <c r="BT7439" s="2"/>
      <c r="BU7439" s="2"/>
      <c r="BV7439" s="2"/>
      <c r="BW7439" s="2"/>
      <c r="BX7439" s="2"/>
      <c r="BY7439" s="2"/>
    </row>
    <row r="7440" spans="38:77" s="11" customFormat="1" x14ac:dyDescent="0.3">
      <c r="AL7440" s="2"/>
      <c r="AM7440" s="2"/>
      <c r="AN7440" s="2"/>
      <c r="AO7440" s="2"/>
      <c r="AP7440" s="2"/>
      <c r="AQ7440" s="2"/>
      <c r="AR7440" s="2"/>
      <c r="AS7440" s="2"/>
      <c r="AT7440" s="2"/>
      <c r="AU7440" s="2"/>
      <c r="AV7440" s="2"/>
      <c r="AW7440" s="2"/>
      <c r="AX7440" s="2"/>
      <c r="AY7440" s="2"/>
      <c r="AZ7440" s="2"/>
      <c r="BA7440" s="2"/>
      <c r="BB7440" s="2"/>
      <c r="BC7440" s="2"/>
      <c r="BD7440" s="2"/>
      <c r="BE7440" s="2"/>
      <c r="BF7440" s="2"/>
      <c r="BG7440" s="2"/>
      <c r="BH7440" s="2"/>
      <c r="BI7440" s="2"/>
      <c r="BJ7440" s="2"/>
      <c r="BK7440" s="2"/>
      <c r="BL7440" s="2"/>
      <c r="BM7440" s="2"/>
      <c r="BN7440" s="2"/>
      <c r="BO7440" s="2"/>
      <c r="BP7440" s="2"/>
      <c r="BQ7440" s="2"/>
      <c r="BR7440" s="2"/>
      <c r="BS7440" s="2"/>
      <c r="BT7440" s="2"/>
      <c r="BU7440" s="2"/>
      <c r="BV7440" s="2"/>
      <c r="BW7440" s="2"/>
      <c r="BX7440" s="2"/>
      <c r="BY7440" s="2"/>
    </row>
    <row r="7441" spans="38:77" s="11" customFormat="1" x14ac:dyDescent="0.3">
      <c r="AL7441" s="2"/>
      <c r="AM7441" s="2"/>
      <c r="AN7441" s="2"/>
      <c r="AO7441" s="2"/>
      <c r="AP7441" s="2"/>
      <c r="AQ7441" s="2"/>
      <c r="AR7441" s="2"/>
      <c r="AS7441" s="2"/>
      <c r="AT7441" s="2"/>
      <c r="AU7441" s="2"/>
      <c r="AV7441" s="2"/>
      <c r="AW7441" s="2"/>
      <c r="AX7441" s="2"/>
      <c r="AY7441" s="2"/>
      <c r="AZ7441" s="2"/>
      <c r="BA7441" s="2"/>
      <c r="BB7441" s="2"/>
      <c r="BC7441" s="2"/>
      <c r="BD7441" s="2"/>
      <c r="BE7441" s="2"/>
      <c r="BF7441" s="2"/>
      <c r="BG7441" s="2"/>
      <c r="BH7441" s="2"/>
      <c r="BI7441" s="2"/>
      <c r="BJ7441" s="2"/>
      <c r="BK7441" s="2"/>
      <c r="BL7441" s="2"/>
      <c r="BM7441" s="2"/>
      <c r="BN7441" s="2"/>
      <c r="BO7441" s="2"/>
      <c r="BP7441" s="2"/>
      <c r="BQ7441" s="2"/>
      <c r="BR7441" s="2"/>
      <c r="BS7441" s="2"/>
      <c r="BT7441" s="2"/>
      <c r="BU7441" s="2"/>
      <c r="BV7441" s="2"/>
      <c r="BW7441" s="2"/>
      <c r="BX7441" s="2"/>
      <c r="BY7441" s="2"/>
    </row>
    <row r="7442" spans="38:77" s="11" customFormat="1" x14ac:dyDescent="0.3">
      <c r="AL7442" s="2"/>
      <c r="AM7442" s="2"/>
      <c r="AN7442" s="2"/>
      <c r="AO7442" s="2"/>
      <c r="AP7442" s="2"/>
      <c r="AQ7442" s="2"/>
      <c r="AR7442" s="2"/>
      <c r="AS7442" s="2"/>
      <c r="AT7442" s="2"/>
      <c r="AU7442" s="2"/>
      <c r="AV7442" s="2"/>
      <c r="AW7442" s="2"/>
      <c r="AX7442" s="2"/>
      <c r="AY7442" s="2"/>
      <c r="AZ7442" s="2"/>
      <c r="BA7442" s="2"/>
      <c r="BB7442" s="2"/>
      <c r="BC7442" s="2"/>
      <c r="BD7442" s="2"/>
      <c r="BE7442" s="2"/>
      <c r="BF7442" s="2"/>
      <c r="BG7442" s="2"/>
      <c r="BH7442" s="2"/>
      <c r="BI7442" s="2"/>
      <c r="BJ7442" s="2"/>
      <c r="BK7442" s="2"/>
      <c r="BL7442" s="2"/>
      <c r="BM7442" s="2"/>
      <c r="BN7442" s="2"/>
      <c r="BO7442" s="2"/>
      <c r="BP7442" s="2"/>
      <c r="BQ7442" s="2"/>
      <c r="BR7442" s="2"/>
      <c r="BS7442" s="2"/>
      <c r="BT7442" s="2"/>
      <c r="BU7442" s="2"/>
      <c r="BV7442" s="2"/>
      <c r="BW7442" s="2"/>
      <c r="BX7442" s="2"/>
      <c r="BY7442" s="2"/>
    </row>
    <row r="7443" spans="38:77" s="11" customFormat="1" x14ac:dyDescent="0.3">
      <c r="AL7443" s="2"/>
      <c r="AM7443" s="2"/>
      <c r="AN7443" s="2"/>
      <c r="AO7443" s="2"/>
      <c r="AP7443" s="2"/>
      <c r="AQ7443" s="2"/>
      <c r="AR7443" s="2"/>
      <c r="AS7443" s="2"/>
      <c r="AT7443" s="2"/>
      <c r="AU7443" s="2"/>
      <c r="AV7443" s="2"/>
      <c r="AW7443" s="2"/>
      <c r="AX7443" s="2"/>
      <c r="AY7443" s="2"/>
      <c r="AZ7443" s="2"/>
      <c r="BA7443" s="2"/>
      <c r="BB7443" s="2"/>
      <c r="BC7443" s="2"/>
      <c r="BD7443" s="2"/>
      <c r="BE7443" s="2"/>
      <c r="BF7443" s="2"/>
      <c r="BG7443" s="2"/>
      <c r="BH7443" s="2"/>
      <c r="BI7443" s="2"/>
      <c r="BJ7443" s="2"/>
      <c r="BK7443" s="2"/>
      <c r="BL7443" s="2"/>
      <c r="BM7443" s="2"/>
      <c r="BN7443" s="2"/>
      <c r="BO7443" s="2"/>
      <c r="BP7443" s="2"/>
      <c r="BQ7443" s="2"/>
      <c r="BR7443" s="2"/>
      <c r="BS7443" s="2"/>
      <c r="BT7443" s="2"/>
      <c r="BU7443" s="2"/>
      <c r="BV7443" s="2"/>
      <c r="BW7443" s="2"/>
      <c r="BX7443" s="2"/>
      <c r="BY7443" s="2"/>
    </row>
    <row r="7444" spans="38:77" s="11" customFormat="1" x14ac:dyDescent="0.3">
      <c r="AL7444" s="2"/>
      <c r="AM7444" s="2"/>
      <c r="AN7444" s="2"/>
      <c r="AO7444" s="2"/>
      <c r="AP7444" s="2"/>
      <c r="AQ7444" s="2"/>
      <c r="AR7444" s="2"/>
      <c r="AS7444" s="2"/>
      <c r="AT7444" s="2"/>
      <c r="AU7444" s="2"/>
      <c r="AV7444" s="2"/>
      <c r="AW7444" s="2"/>
      <c r="AX7444" s="2"/>
      <c r="AY7444" s="2"/>
      <c r="AZ7444" s="2"/>
      <c r="BA7444" s="2"/>
      <c r="BB7444" s="2"/>
      <c r="BC7444" s="2"/>
      <c r="BD7444" s="2"/>
      <c r="BE7444" s="2"/>
      <c r="BF7444" s="2"/>
      <c r="BG7444" s="2"/>
      <c r="BH7444" s="2"/>
      <c r="BI7444" s="2"/>
      <c r="BJ7444" s="2"/>
      <c r="BK7444" s="2"/>
      <c r="BL7444" s="2"/>
      <c r="BM7444" s="2"/>
      <c r="BN7444" s="2"/>
      <c r="BO7444" s="2"/>
      <c r="BP7444" s="2"/>
      <c r="BQ7444" s="2"/>
      <c r="BR7444" s="2"/>
      <c r="BS7444" s="2"/>
      <c r="BT7444" s="2"/>
      <c r="BU7444" s="2"/>
      <c r="BV7444" s="2"/>
      <c r="BW7444" s="2"/>
      <c r="BX7444" s="2"/>
      <c r="BY7444" s="2"/>
    </row>
    <row r="7445" spans="38:77" s="11" customFormat="1" x14ac:dyDescent="0.3">
      <c r="AL7445" s="2"/>
      <c r="AM7445" s="2"/>
      <c r="AN7445" s="2"/>
      <c r="AO7445" s="2"/>
      <c r="AP7445" s="2"/>
      <c r="AQ7445" s="2"/>
      <c r="AR7445" s="2"/>
      <c r="AS7445" s="2"/>
      <c r="AT7445" s="2"/>
      <c r="AU7445" s="2"/>
      <c r="AV7445" s="2"/>
      <c r="AW7445" s="2"/>
      <c r="AX7445" s="2"/>
      <c r="AY7445" s="2"/>
      <c r="AZ7445" s="2"/>
      <c r="BA7445" s="2"/>
      <c r="BB7445" s="2"/>
      <c r="BC7445" s="2"/>
      <c r="BD7445" s="2"/>
      <c r="BE7445" s="2"/>
      <c r="BF7445" s="2"/>
      <c r="BG7445" s="2"/>
      <c r="BH7445" s="2"/>
      <c r="BI7445" s="2"/>
      <c r="BJ7445" s="2"/>
      <c r="BK7445" s="2"/>
      <c r="BL7445" s="2"/>
      <c r="BM7445" s="2"/>
      <c r="BN7445" s="2"/>
      <c r="BO7445" s="2"/>
      <c r="BP7445" s="2"/>
      <c r="BQ7445" s="2"/>
      <c r="BR7445" s="2"/>
      <c r="BS7445" s="2"/>
      <c r="BT7445" s="2"/>
      <c r="BU7445" s="2"/>
      <c r="BV7445" s="2"/>
      <c r="BW7445" s="2"/>
      <c r="BX7445" s="2"/>
      <c r="BY7445" s="2"/>
    </row>
    <row r="7446" spans="38:77" s="11" customFormat="1" x14ac:dyDescent="0.3">
      <c r="AL7446" s="2"/>
      <c r="AM7446" s="2"/>
      <c r="AN7446" s="2"/>
      <c r="AO7446" s="2"/>
      <c r="AP7446" s="2"/>
      <c r="AQ7446" s="2"/>
      <c r="AR7446" s="2"/>
      <c r="AS7446" s="2"/>
      <c r="AT7446" s="2"/>
      <c r="AU7446" s="2"/>
      <c r="AV7446" s="2"/>
      <c r="AW7446" s="2"/>
      <c r="AX7446" s="2"/>
      <c r="AY7446" s="2"/>
      <c r="AZ7446" s="2"/>
      <c r="BA7446" s="2"/>
      <c r="BB7446" s="2"/>
      <c r="BC7446" s="2"/>
      <c r="BD7446" s="2"/>
      <c r="BE7446" s="2"/>
      <c r="BF7446" s="2"/>
      <c r="BG7446" s="2"/>
      <c r="BH7446" s="2"/>
      <c r="BI7446" s="2"/>
      <c r="BJ7446" s="2"/>
      <c r="BK7446" s="2"/>
      <c r="BL7446" s="2"/>
      <c r="BM7446" s="2"/>
      <c r="BN7446" s="2"/>
      <c r="BO7446" s="2"/>
      <c r="BP7446" s="2"/>
      <c r="BQ7446" s="2"/>
      <c r="BR7446" s="2"/>
      <c r="BS7446" s="2"/>
      <c r="BT7446" s="2"/>
      <c r="BU7446" s="2"/>
      <c r="BV7446" s="2"/>
      <c r="BW7446" s="2"/>
      <c r="BX7446" s="2"/>
      <c r="BY7446" s="2"/>
    </row>
    <row r="7447" spans="38:77" s="11" customFormat="1" x14ac:dyDescent="0.3">
      <c r="AL7447" s="2"/>
      <c r="AM7447" s="2"/>
      <c r="AN7447" s="2"/>
      <c r="AO7447" s="2"/>
      <c r="AP7447" s="2"/>
      <c r="AQ7447" s="2"/>
      <c r="AR7447" s="2"/>
      <c r="AS7447" s="2"/>
      <c r="AT7447" s="2"/>
      <c r="AU7447" s="2"/>
      <c r="AV7447" s="2"/>
      <c r="AW7447" s="2"/>
      <c r="AX7447" s="2"/>
      <c r="AY7447" s="2"/>
      <c r="AZ7447" s="2"/>
      <c r="BA7447" s="2"/>
      <c r="BB7447" s="2"/>
      <c r="BC7447" s="2"/>
      <c r="BD7447" s="2"/>
      <c r="BE7447" s="2"/>
      <c r="BF7447" s="2"/>
      <c r="BG7447" s="2"/>
      <c r="BH7447" s="2"/>
      <c r="BI7447" s="2"/>
      <c r="BJ7447" s="2"/>
      <c r="BK7447" s="2"/>
      <c r="BL7447" s="2"/>
      <c r="BM7447" s="2"/>
      <c r="BN7447" s="2"/>
      <c r="BO7447" s="2"/>
      <c r="BP7447" s="2"/>
      <c r="BQ7447" s="2"/>
      <c r="BR7447" s="2"/>
      <c r="BS7447" s="2"/>
      <c r="BT7447" s="2"/>
      <c r="BU7447" s="2"/>
      <c r="BV7447" s="2"/>
      <c r="BW7447" s="2"/>
      <c r="BX7447" s="2"/>
      <c r="BY7447" s="2"/>
    </row>
    <row r="7448" spans="38:77" s="11" customFormat="1" x14ac:dyDescent="0.3">
      <c r="AL7448" s="2"/>
      <c r="AM7448" s="2"/>
      <c r="AN7448" s="2"/>
      <c r="AO7448" s="2"/>
      <c r="AP7448" s="2"/>
      <c r="AQ7448" s="2"/>
      <c r="AR7448" s="2"/>
      <c r="AS7448" s="2"/>
      <c r="AT7448" s="2"/>
      <c r="AU7448" s="2"/>
      <c r="AV7448" s="2"/>
      <c r="AW7448" s="2"/>
      <c r="AX7448" s="2"/>
      <c r="AY7448" s="2"/>
      <c r="AZ7448" s="2"/>
      <c r="BA7448" s="2"/>
      <c r="BB7448" s="2"/>
      <c r="BC7448" s="2"/>
      <c r="BD7448" s="2"/>
      <c r="BE7448" s="2"/>
      <c r="BF7448" s="2"/>
      <c r="BG7448" s="2"/>
      <c r="BH7448" s="2"/>
      <c r="BI7448" s="2"/>
      <c r="BJ7448" s="2"/>
      <c r="BK7448" s="2"/>
      <c r="BL7448" s="2"/>
      <c r="BM7448" s="2"/>
      <c r="BN7448" s="2"/>
      <c r="BO7448" s="2"/>
      <c r="BP7448" s="2"/>
      <c r="BQ7448" s="2"/>
      <c r="BR7448" s="2"/>
      <c r="BS7448" s="2"/>
      <c r="BT7448" s="2"/>
      <c r="BU7448" s="2"/>
      <c r="BV7448" s="2"/>
      <c r="BW7448" s="2"/>
      <c r="BX7448" s="2"/>
      <c r="BY7448" s="2"/>
    </row>
    <row r="7449" spans="38:77" s="11" customFormat="1" x14ac:dyDescent="0.3">
      <c r="AL7449" s="2"/>
      <c r="AM7449" s="2"/>
      <c r="AN7449" s="2"/>
      <c r="AO7449" s="2"/>
      <c r="AP7449" s="2"/>
      <c r="AQ7449" s="2"/>
      <c r="AR7449" s="2"/>
      <c r="AS7449" s="2"/>
      <c r="AT7449" s="2"/>
      <c r="AU7449" s="2"/>
      <c r="AV7449" s="2"/>
      <c r="AW7449" s="2"/>
      <c r="AX7449" s="2"/>
      <c r="AY7449" s="2"/>
      <c r="AZ7449" s="2"/>
      <c r="BA7449" s="2"/>
      <c r="BB7449" s="2"/>
      <c r="BC7449" s="2"/>
      <c r="BD7449" s="2"/>
      <c r="BE7449" s="2"/>
      <c r="BF7449" s="2"/>
      <c r="BG7449" s="2"/>
      <c r="BH7449" s="2"/>
      <c r="BI7449" s="2"/>
      <c r="BJ7449" s="2"/>
      <c r="BK7449" s="2"/>
      <c r="BL7449" s="2"/>
      <c r="BM7449" s="2"/>
      <c r="BN7449" s="2"/>
      <c r="BO7449" s="2"/>
      <c r="BP7449" s="2"/>
      <c r="BQ7449" s="2"/>
      <c r="BR7449" s="2"/>
      <c r="BS7449" s="2"/>
      <c r="BT7449" s="2"/>
      <c r="BU7449" s="2"/>
      <c r="BV7449" s="2"/>
      <c r="BW7449" s="2"/>
      <c r="BX7449" s="2"/>
      <c r="BY7449" s="2"/>
    </row>
    <row r="7450" spans="38:77" s="11" customFormat="1" x14ac:dyDescent="0.3">
      <c r="AL7450" s="2"/>
      <c r="AM7450" s="2"/>
      <c r="AN7450" s="2"/>
      <c r="AO7450" s="2"/>
      <c r="AP7450" s="2"/>
      <c r="AQ7450" s="2"/>
      <c r="AR7450" s="2"/>
      <c r="AS7450" s="2"/>
      <c r="AT7450" s="2"/>
      <c r="AU7450" s="2"/>
      <c r="AV7450" s="2"/>
      <c r="AW7450" s="2"/>
      <c r="AX7450" s="2"/>
      <c r="AY7450" s="2"/>
      <c r="AZ7450" s="2"/>
      <c r="BA7450" s="2"/>
      <c r="BB7450" s="2"/>
      <c r="BC7450" s="2"/>
      <c r="BD7450" s="2"/>
      <c r="BE7450" s="2"/>
      <c r="BF7450" s="2"/>
      <c r="BG7450" s="2"/>
      <c r="BH7450" s="2"/>
      <c r="BI7450" s="2"/>
      <c r="BJ7450" s="2"/>
      <c r="BK7450" s="2"/>
      <c r="BL7450" s="2"/>
      <c r="BM7450" s="2"/>
      <c r="BN7450" s="2"/>
      <c r="BO7450" s="2"/>
      <c r="BP7450" s="2"/>
      <c r="BQ7450" s="2"/>
      <c r="BR7450" s="2"/>
      <c r="BS7450" s="2"/>
      <c r="BT7450" s="2"/>
      <c r="BU7450" s="2"/>
      <c r="BV7450" s="2"/>
      <c r="BW7450" s="2"/>
      <c r="BX7450" s="2"/>
      <c r="BY7450" s="2"/>
    </row>
    <row r="7451" spans="38:77" s="11" customFormat="1" x14ac:dyDescent="0.3">
      <c r="AL7451" s="2"/>
      <c r="AM7451" s="2"/>
      <c r="AN7451" s="2"/>
      <c r="AO7451" s="2"/>
      <c r="AP7451" s="2"/>
      <c r="AQ7451" s="2"/>
      <c r="AR7451" s="2"/>
      <c r="AS7451" s="2"/>
      <c r="AT7451" s="2"/>
      <c r="AU7451" s="2"/>
      <c r="AV7451" s="2"/>
      <c r="AW7451" s="2"/>
      <c r="AX7451" s="2"/>
      <c r="AY7451" s="2"/>
      <c r="AZ7451" s="2"/>
      <c r="BA7451" s="2"/>
      <c r="BB7451" s="2"/>
      <c r="BC7451" s="2"/>
      <c r="BD7451" s="2"/>
      <c r="BE7451" s="2"/>
      <c r="BF7451" s="2"/>
      <c r="BG7451" s="2"/>
      <c r="BH7451" s="2"/>
      <c r="BI7451" s="2"/>
      <c r="BJ7451" s="2"/>
      <c r="BK7451" s="2"/>
      <c r="BL7451" s="2"/>
      <c r="BM7451" s="2"/>
      <c r="BN7451" s="2"/>
      <c r="BO7451" s="2"/>
      <c r="BP7451" s="2"/>
      <c r="BQ7451" s="2"/>
      <c r="BR7451" s="2"/>
      <c r="BS7451" s="2"/>
      <c r="BT7451" s="2"/>
      <c r="BU7451" s="2"/>
      <c r="BV7451" s="2"/>
      <c r="BW7451" s="2"/>
      <c r="BX7451" s="2"/>
      <c r="BY7451" s="2"/>
    </row>
    <row r="7452" spans="38:77" s="11" customFormat="1" x14ac:dyDescent="0.3">
      <c r="AL7452" s="2"/>
      <c r="AM7452" s="2"/>
      <c r="AN7452" s="2"/>
      <c r="AO7452" s="2"/>
      <c r="AP7452" s="2"/>
      <c r="AQ7452" s="2"/>
      <c r="AR7452" s="2"/>
      <c r="AS7452" s="2"/>
      <c r="AT7452" s="2"/>
      <c r="AU7452" s="2"/>
      <c r="AV7452" s="2"/>
      <c r="AW7452" s="2"/>
      <c r="AX7452" s="2"/>
      <c r="AY7452" s="2"/>
      <c r="AZ7452" s="2"/>
      <c r="BA7452" s="2"/>
      <c r="BB7452" s="2"/>
      <c r="BC7452" s="2"/>
      <c r="BD7452" s="2"/>
      <c r="BE7452" s="2"/>
      <c r="BF7452" s="2"/>
      <c r="BG7452" s="2"/>
      <c r="BH7452" s="2"/>
      <c r="BI7452" s="2"/>
      <c r="BJ7452" s="2"/>
      <c r="BK7452" s="2"/>
      <c r="BL7452" s="2"/>
      <c r="BM7452" s="2"/>
      <c r="BN7452" s="2"/>
      <c r="BO7452" s="2"/>
      <c r="BP7452" s="2"/>
      <c r="BQ7452" s="2"/>
      <c r="BR7452" s="2"/>
      <c r="BS7452" s="2"/>
      <c r="BT7452" s="2"/>
      <c r="BU7452" s="2"/>
      <c r="BV7452" s="2"/>
      <c r="BW7452" s="2"/>
      <c r="BX7452" s="2"/>
      <c r="BY7452" s="2"/>
    </row>
    <row r="7453" spans="38:77" s="11" customFormat="1" x14ac:dyDescent="0.3">
      <c r="AL7453" s="2"/>
      <c r="AM7453" s="2"/>
      <c r="AN7453" s="2"/>
      <c r="AO7453" s="2"/>
      <c r="AP7453" s="2"/>
      <c r="AQ7453" s="2"/>
      <c r="AR7453" s="2"/>
      <c r="AS7453" s="2"/>
      <c r="AT7453" s="2"/>
      <c r="AU7453" s="2"/>
      <c r="AV7453" s="2"/>
      <c r="AW7453" s="2"/>
      <c r="AX7453" s="2"/>
      <c r="AY7453" s="2"/>
      <c r="AZ7453" s="2"/>
      <c r="BA7453" s="2"/>
      <c r="BB7453" s="2"/>
      <c r="BC7453" s="2"/>
      <c r="BD7453" s="2"/>
      <c r="BE7453" s="2"/>
      <c r="BF7453" s="2"/>
      <c r="BG7453" s="2"/>
      <c r="BH7453" s="2"/>
      <c r="BI7453" s="2"/>
      <c r="BJ7453" s="2"/>
      <c r="BK7453" s="2"/>
      <c r="BL7453" s="2"/>
      <c r="BM7453" s="2"/>
      <c r="BN7453" s="2"/>
      <c r="BO7453" s="2"/>
      <c r="BP7453" s="2"/>
      <c r="BQ7453" s="2"/>
      <c r="BR7453" s="2"/>
      <c r="BS7453" s="2"/>
      <c r="BT7453" s="2"/>
      <c r="BU7453" s="2"/>
      <c r="BV7453" s="2"/>
      <c r="BW7453" s="2"/>
      <c r="BX7453" s="2"/>
      <c r="BY7453" s="2"/>
    </row>
    <row r="7454" spans="38:77" s="11" customFormat="1" x14ac:dyDescent="0.3">
      <c r="AL7454" s="2"/>
      <c r="AM7454" s="2"/>
      <c r="AN7454" s="2"/>
      <c r="AO7454" s="2"/>
      <c r="AP7454" s="2"/>
      <c r="AQ7454" s="2"/>
      <c r="AR7454" s="2"/>
      <c r="AS7454" s="2"/>
      <c r="AT7454" s="2"/>
      <c r="AU7454" s="2"/>
      <c r="AV7454" s="2"/>
      <c r="AW7454" s="2"/>
      <c r="AX7454" s="2"/>
      <c r="AY7454" s="2"/>
      <c r="AZ7454" s="2"/>
      <c r="BA7454" s="2"/>
      <c r="BB7454" s="2"/>
      <c r="BC7454" s="2"/>
      <c r="BD7454" s="2"/>
      <c r="BE7454" s="2"/>
      <c r="BF7454" s="2"/>
      <c r="BG7454" s="2"/>
      <c r="BH7454" s="2"/>
      <c r="BI7454" s="2"/>
      <c r="BJ7454" s="2"/>
      <c r="BK7454" s="2"/>
      <c r="BL7454" s="2"/>
      <c r="BM7454" s="2"/>
      <c r="BN7454" s="2"/>
      <c r="BO7454" s="2"/>
      <c r="BP7454" s="2"/>
      <c r="BQ7454" s="2"/>
      <c r="BR7454" s="2"/>
      <c r="BS7454" s="2"/>
      <c r="BT7454" s="2"/>
      <c r="BU7454" s="2"/>
      <c r="BV7454" s="2"/>
      <c r="BW7454" s="2"/>
      <c r="BX7454" s="2"/>
      <c r="BY7454" s="2"/>
    </row>
    <row r="7455" spans="38:77" s="11" customFormat="1" x14ac:dyDescent="0.3">
      <c r="AL7455" s="2"/>
      <c r="AM7455" s="2"/>
      <c r="AN7455" s="2"/>
      <c r="AO7455" s="2"/>
      <c r="AP7455" s="2"/>
      <c r="AQ7455" s="2"/>
      <c r="AR7455" s="2"/>
      <c r="AS7455" s="2"/>
      <c r="AT7455" s="2"/>
      <c r="AU7455" s="2"/>
      <c r="AV7455" s="2"/>
      <c r="AW7455" s="2"/>
      <c r="AX7455" s="2"/>
      <c r="AY7455" s="2"/>
      <c r="AZ7455" s="2"/>
      <c r="BA7455" s="2"/>
      <c r="BB7455" s="2"/>
      <c r="BC7455" s="2"/>
      <c r="BD7455" s="2"/>
      <c r="BE7455" s="2"/>
      <c r="BF7455" s="2"/>
      <c r="BG7455" s="2"/>
      <c r="BH7455" s="2"/>
      <c r="BI7455" s="2"/>
      <c r="BJ7455" s="2"/>
      <c r="BK7455" s="2"/>
      <c r="BL7455" s="2"/>
      <c r="BM7455" s="2"/>
      <c r="BN7455" s="2"/>
      <c r="BO7455" s="2"/>
      <c r="BP7455" s="2"/>
      <c r="BQ7455" s="2"/>
      <c r="BR7455" s="2"/>
      <c r="BS7455" s="2"/>
      <c r="BT7455" s="2"/>
      <c r="BU7455" s="2"/>
      <c r="BV7455" s="2"/>
      <c r="BW7455" s="2"/>
      <c r="BX7455" s="2"/>
      <c r="BY7455" s="2"/>
    </row>
    <row r="7456" spans="38:77" s="11" customFormat="1" x14ac:dyDescent="0.3">
      <c r="AL7456" s="2"/>
      <c r="AM7456" s="2"/>
      <c r="AN7456" s="2"/>
      <c r="AO7456" s="2"/>
      <c r="AP7456" s="2"/>
      <c r="AQ7456" s="2"/>
      <c r="AR7456" s="2"/>
      <c r="AS7456" s="2"/>
      <c r="AT7456" s="2"/>
      <c r="AU7456" s="2"/>
      <c r="AV7456" s="2"/>
      <c r="AW7456" s="2"/>
      <c r="AX7456" s="2"/>
      <c r="AY7456" s="2"/>
      <c r="AZ7456" s="2"/>
      <c r="BA7456" s="2"/>
      <c r="BB7456" s="2"/>
      <c r="BC7456" s="2"/>
      <c r="BD7456" s="2"/>
      <c r="BE7456" s="2"/>
      <c r="BF7456" s="2"/>
      <c r="BG7456" s="2"/>
      <c r="BH7456" s="2"/>
      <c r="BI7456" s="2"/>
      <c r="BJ7456" s="2"/>
      <c r="BK7456" s="2"/>
      <c r="BL7456" s="2"/>
      <c r="BM7456" s="2"/>
      <c r="BN7456" s="2"/>
      <c r="BO7456" s="2"/>
      <c r="BP7456" s="2"/>
      <c r="BQ7456" s="2"/>
      <c r="BR7456" s="2"/>
      <c r="BS7456" s="2"/>
      <c r="BT7456" s="2"/>
      <c r="BU7456" s="2"/>
      <c r="BV7456" s="2"/>
      <c r="BW7456" s="2"/>
      <c r="BX7456" s="2"/>
      <c r="BY7456" s="2"/>
    </row>
    <row r="7457" spans="38:77" s="11" customFormat="1" x14ac:dyDescent="0.3">
      <c r="AL7457" s="2"/>
      <c r="AM7457" s="2"/>
      <c r="AN7457" s="2"/>
      <c r="AO7457" s="2"/>
      <c r="AP7457" s="2"/>
      <c r="AQ7457" s="2"/>
      <c r="AR7457" s="2"/>
      <c r="AS7457" s="2"/>
      <c r="AT7457" s="2"/>
      <c r="AU7457" s="2"/>
      <c r="AV7457" s="2"/>
      <c r="AW7457" s="2"/>
      <c r="AX7457" s="2"/>
      <c r="AY7457" s="2"/>
      <c r="AZ7457" s="2"/>
      <c r="BA7457" s="2"/>
      <c r="BB7457" s="2"/>
      <c r="BC7457" s="2"/>
      <c r="BD7457" s="2"/>
      <c r="BE7457" s="2"/>
      <c r="BF7457" s="2"/>
      <c r="BG7457" s="2"/>
      <c r="BH7457" s="2"/>
      <c r="BI7457" s="2"/>
      <c r="BJ7457" s="2"/>
      <c r="BK7457" s="2"/>
      <c r="BL7457" s="2"/>
      <c r="BM7457" s="2"/>
      <c r="BN7457" s="2"/>
      <c r="BO7457" s="2"/>
      <c r="BP7457" s="2"/>
      <c r="BQ7457" s="2"/>
      <c r="BR7457" s="2"/>
      <c r="BS7457" s="2"/>
      <c r="BT7457" s="2"/>
      <c r="BU7457" s="2"/>
      <c r="BV7457" s="2"/>
      <c r="BW7457" s="2"/>
      <c r="BX7457" s="2"/>
      <c r="BY7457" s="2"/>
    </row>
    <row r="7458" spans="38:77" s="11" customFormat="1" x14ac:dyDescent="0.3">
      <c r="AL7458" s="2"/>
      <c r="AM7458" s="2"/>
      <c r="AN7458" s="2"/>
      <c r="AO7458" s="2"/>
      <c r="AP7458" s="2"/>
      <c r="AQ7458" s="2"/>
      <c r="AR7458" s="2"/>
      <c r="AS7458" s="2"/>
      <c r="AT7458" s="2"/>
      <c r="AU7458" s="2"/>
      <c r="AV7458" s="2"/>
      <c r="AW7458" s="2"/>
      <c r="AX7458" s="2"/>
      <c r="AY7458" s="2"/>
      <c r="AZ7458" s="2"/>
      <c r="BA7458" s="2"/>
      <c r="BB7458" s="2"/>
      <c r="BC7458" s="2"/>
      <c r="BD7458" s="2"/>
      <c r="BE7458" s="2"/>
      <c r="BF7458" s="2"/>
      <c r="BG7458" s="2"/>
      <c r="BH7458" s="2"/>
      <c r="BI7458" s="2"/>
      <c r="BJ7458" s="2"/>
      <c r="BK7458" s="2"/>
      <c r="BL7458" s="2"/>
      <c r="BM7458" s="2"/>
      <c r="BN7458" s="2"/>
      <c r="BO7458" s="2"/>
      <c r="BP7458" s="2"/>
      <c r="BQ7458" s="2"/>
      <c r="BR7458" s="2"/>
      <c r="BS7458" s="2"/>
      <c r="BT7458" s="2"/>
      <c r="BU7458" s="2"/>
      <c r="BV7458" s="2"/>
      <c r="BW7458" s="2"/>
      <c r="BX7458" s="2"/>
      <c r="BY7458" s="2"/>
    </row>
    <row r="7459" spans="38:77" s="11" customFormat="1" x14ac:dyDescent="0.3">
      <c r="AL7459" s="2"/>
      <c r="AM7459" s="2"/>
      <c r="AN7459" s="2"/>
      <c r="AO7459" s="2"/>
      <c r="AP7459" s="2"/>
      <c r="AQ7459" s="2"/>
      <c r="AR7459" s="2"/>
      <c r="AS7459" s="2"/>
      <c r="AT7459" s="2"/>
      <c r="AU7459" s="2"/>
      <c r="AV7459" s="2"/>
      <c r="AW7459" s="2"/>
      <c r="AX7459" s="2"/>
      <c r="AY7459" s="2"/>
      <c r="AZ7459" s="2"/>
      <c r="BA7459" s="2"/>
      <c r="BB7459" s="2"/>
      <c r="BC7459" s="2"/>
      <c r="BD7459" s="2"/>
      <c r="BE7459" s="2"/>
      <c r="BF7459" s="2"/>
      <c r="BG7459" s="2"/>
      <c r="BH7459" s="2"/>
      <c r="BI7459" s="2"/>
      <c r="BJ7459" s="2"/>
      <c r="BK7459" s="2"/>
      <c r="BL7459" s="2"/>
      <c r="BM7459" s="2"/>
      <c r="BN7459" s="2"/>
      <c r="BO7459" s="2"/>
      <c r="BP7459" s="2"/>
      <c r="BQ7459" s="2"/>
      <c r="BR7459" s="2"/>
      <c r="BS7459" s="2"/>
      <c r="BT7459" s="2"/>
      <c r="BU7459" s="2"/>
      <c r="BV7459" s="2"/>
      <c r="BW7459" s="2"/>
      <c r="BX7459" s="2"/>
      <c r="BY7459" s="2"/>
    </row>
    <row r="7460" spans="38:77" s="11" customFormat="1" x14ac:dyDescent="0.3">
      <c r="AL7460" s="2"/>
      <c r="AM7460" s="2"/>
      <c r="AN7460" s="2"/>
      <c r="AO7460" s="2"/>
      <c r="AP7460" s="2"/>
      <c r="AQ7460" s="2"/>
      <c r="AR7460" s="2"/>
      <c r="AS7460" s="2"/>
      <c r="AT7460" s="2"/>
      <c r="AU7460" s="2"/>
      <c r="AV7460" s="2"/>
      <c r="AW7460" s="2"/>
      <c r="AX7460" s="2"/>
      <c r="AY7460" s="2"/>
      <c r="AZ7460" s="2"/>
      <c r="BA7460" s="2"/>
      <c r="BB7460" s="2"/>
      <c r="BC7460" s="2"/>
      <c r="BD7460" s="2"/>
      <c r="BE7460" s="2"/>
      <c r="BF7460" s="2"/>
      <c r="BG7460" s="2"/>
      <c r="BH7460" s="2"/>
      <c r="BI7460" s="2"/>
      <c r="BJ7460" s="2"/>
      <c r="BK7460" s="2"/>
      <c r="BL7460" s="2"/>
      <c r="BM7460" s="2"/>
      <c r="BN7460" s="2"/>
      <c r="BO7460" s="2"/>
      <c r="BP7460" s="2"/>
      <c r="BQ7460" s="2"/>
      <c r="BR7460" s="2"/>
      <c r="BS7460" s="2"/>
      <c r="BT7460" s="2"/>
      <c r="BU7460" s="2"/>
      <c r="BV7460" s="2"/>
      <c r="BW7460" s="2"/>
      <c r="BX7460" s="2"/>
      <c r="BY7460" s="2"/>
    </row>
    <row r="7461" spans="38:77" s="11" customFormat="1" x14ac:dyDescent="0.3">
      <c r="AL7461" s="2"/>
      <c r="AM7461" s="2"/>
      <c r="AN7461" s="2"/>
      <c r="AO7461" s="2"/>
      <c r="AP7461" s="2"/>
      <c r="AQ7461" s="2"/>
      <c r="AR7461" s="2"/>
      <c r="AS7461" s="2"/>
      <c r="AT7461" s="2"/>
      <c r="AU7461" s="2"/>
      <c r="AV7461" s="2"/>
      <c r="AW7461" s="2"/>
      <c r="AX7461" s="2"/>
      <c r="AY7461" s="2"/>
      <c r="AZ7461" s="2"/>
      <c r="BA7461" s="2"/>
      <c r="BB7461" s="2"/>
      <c r="BC7461" s="2"/>
      <c r="BD7461" s="2"/>
      <c r="BE7461" s="2"/>
      <c r="BF7461" s="2"/>
      <c r="BG7461" s="2"/>
      <c r="BH7461" s="2"/>
      <c r="BI7461" s="2"/>
      <c r="BJ7461" s="2"/>
      <c r="BK7461" s="2"/>
      <c r="BL7461" s="2"/>
      <c r="BM7461" s="2"/>
      <c r="BN7461" s="2"/>
      <c r="BO7461" s="2"/>
      <c r="BP7461" s="2"/>
      <c r="BQ7461" s="2"/>
      <c r="BR7461" s="2"/>
      <c r="BS7461" s="2"/>
      <c r="BT7461" s="2"/>
      <c r="BU7461" s="2"/>
      <c r="BV7461" s="2"/>
      <c r="BW7461" s="2"/>
      <c r="BX7461" s="2"/>
      <c r="BY7461" s="2"/>
    </row>
    <row r="7462" spans="38:77" s="11" customFormat="1" x14ac:dyDescent="0.3">
      <c r="AL7462" s="2"/>
      <c r="AM7462" s="2"/>
      <c r="AN7462" s="2"/>
      <c r="AO7462" s="2"/>
      <c r="AP7462" s="2"/>
      <c r="AQ7462" s="2"/>
      <c r="AR7462" s="2"/>
      <c r="AS7462" s="2"/>
      <c r="AT7462" s="2"/>
      <c r="AU7462" s="2"/>
      <c r="AV7462" s="2"/>
      <c r="AW7462" s="2"/>
      <c r="AX7462" s="2"/>
      <c r="AY7462" s="2"/>
      <c r="AZ7462" s="2"/>
      <c r="BA7462" s="2"/>
      <c r="BB7462" s="2"/>
      <c r="BC7462" s="2"/>
      <c r="BD7462" s="2"/>
      <c r="BE7462" s="2"/>
      <c r="BF7462" s="2"/>
      <c r="BG7462" s="2"/>
      <c r="BH7462" s="2"/>
      <c r="BI7462" s="2"/>
      <c r="BJ7462" s="2"/>
      <c r="BK7462" s="2"/>
      <c r="BL7462" s="2"/>
      <c r="BM7462" s="2"/>
      <c r="BN7462" s="2"/>
      <c r="BO7462" s="2"/>
      <c r="BP7462" s="2"/>
      <c r="BQ7462" s="2"/>
      <c r="BR7462" s="2"/>
      <c r="BS7462" s="2"/>
      <c r="BT7462" s="2"/>
      <c r="BU7462" s="2"/>
      <c r="BV7462" s="2"/>
      <c r="BW7462" s="2"/>
      <c r="BX7462" s="2"/>
      <c r="BY7462" s="2"/>
    </row>
    <row r="7463" spans="38:77" s="11" customFormat="1" x14ac:dyDescent="0.3">
      <c r="AL7463" s="2"/>
      <c r="AM7463" s="2"/>
      <c r="AN7463" s="2"/>
      <c r="AO7463" s="2"/>
      <c r="AP7463" s="2"/>
      <c r="AQ7463" s="2"/>
      <c r="AR7463" s="2"/>
      <c r="AS7463" s="2"/>
      <c r="AT7463" s="2"/>
      <c r="AU7463" s="2"/>
      <c r="AV7463" s="2"/>
      <c r="AW7463" s="2"/>
      <c r="AX7463" s="2"/>
      <c r="AY7463" s="2"/>
      <c r="AZ7463" s="2"/>
      <c r="BA7463" s="2"/>
      <c r="BB7463" s="2"/>
      <c r="BC7463" s="2"/>
      <c r="BD7463" s="2"/>
      <c r="BE7463" s="2"/>
      <c r="BF7463" s="2"/>
      <c r="BG7463" s="2"/>
      <c r="BH7463" s="2"/>
      <c r="BI7463" s="2"/>
      <c r="BJ7463" s="2"/>
      <c r="BK7463" s="2"/>
      <c r="BL7463" s="2"/>
      <c r="BM7463" s="2"/>
      <c r="BN7463" s="2"/>
      <c r="BO7463" s="2"/>
      <c r="BP7463" s="2"/>
      <c r="BQ7463" s="2"/>
      <c r="BR7463" s="2"/>
      <c r="BS7463" s="2"/>
      <c r="BT7463" s="2"/>
      <c r="BU7463" s="2"/>
      <c r="BV7463" s="2"/>
      <c r="BW7463" s="2"/>
      <c r="BX7463" s="2"/>
      <c r="BY7463" s="2"/>
    </row>
    <row r="7464" spans="38:77" s="11" customFormat="1" x14ac:dyDescent="0.3">
      <c r="AL7464" s="2"/>
      <c r="AM7464" s="2"/>
      <c r="AN7464" s="2"/>
      <c r="AO7464" s="2"/>
      <c r="AP7464" s="2"/>
      <c r="AQ7464" s="2"/>
      <c r="AR7464" s="2"/>
      <c r="AS7464" s="2"/>
      <c r="AT7464" s="2"/>
      <c r="AU7464" s="2"/>
      <c r="AV7464" s="2"/>
      <c r="AW7464" s="2"/>
      <c r="AX7464" s="2"/>
      <c r="AY7464" s="2"/>
      <c r="AZ7464" s="2"/>
      <c r="BA7464" s="2"/>
      <c r="BB7464" s="2"/>
      <c r="BC7464" s="2"/>
      <c r="BD7464" s="2"/>
      <c r="BE7464" s="2"/>
      <c r="BF7464" s="2"/>
      <c r="BG7464" s="2"/>
      <c r="BH7464" s="2"/>
      <c r="BI7464" s="2"/>
      <c r="BJ7464" s="2"/>
      <c r="BK7464" s="2"/>
      <c r="BL7464" s="2"/>
      <c r="BM7464" s="2"/>
      <c r="BN7464" s="2"/>
      <c r="BO7464" s="2"/>
      <c r="BP7464" s="2"/>
      <c r="BQ7464" s="2"/>
      <c r="BR7464" s="2"/>
      <c r="BS7464" s="2"/>
      <c r="BT7464" s="2"/>
      <c r="BU7464" s="2"/>
      <c r="BV7464" s="2"/>
      <c r="BW7464" s="2"/>
      <c r="BX7464" s="2"/>
      <c r="BY7464" s="2"/>
    </row>
    <row r="7465" spans="38:77" s="11" customFormat="1" x14ac:dyDescent="0.3">
      <c r="AL7465" s="2"/>
      <c r="AM7465" s="2"/>
      <c r="AN7465" s="2"/>
      <c r="AO7465" s="2"/>
      <c r="AP7465" s="2"/>
      <c r="AQ7465" s="2"/>
      <c r="AR7465" s="2"/>
      <c r="AS7465" s="2"/>
      <c r="AT7465" s="2"/>
      <c r="AU7465" s="2"/>
      <c r="AV7465" s="2"/>
      <c r="AW7465" s="2"/>
      <c r="AX7465" s="2"/>
      <c r="AY7465" s="2"/>
      <c r="AZ7465" s="2"/>
      <c r="BA7465" s="2"/>
      <c r="BB7465" s="2"/>
      <c r="BC7465" s="2"/>
      <c r="BD7465" s="2"/>
      <c r="BE7465" s="2"/>
      <c r="BF7465" s="2"/>
      <c r="BG7465" s="2"/>
      <c r="BH7465" s="2"/>
      <c r="BI7465" s="2"/>
      <c r="BJ7465" s="2"/>
      <c r="BK7465" s="2"/>
      <c r="BL7465" s="2"/>
      <c r="BM7465" s="2"/>
      <c r="BN7465" s="2"/>
      <c r="BO7465" s="2"/>
      <c r="BP7465" s="2"/>
      <c r="BQ7465" s="2"/>
      <c r="BR7465" s="2"/>
      <c r="BS7465" s="2"/>
      <c r="BT7465" s="2"/>
      <c r="BU7465" s="2"/>
      <c r="BV7465" s="2"/>
      <c r="BW7465" s="2"/>
      <c r="BX7465" s="2"/>
      <c r="BY7465" s="2"/>
    </row>
    <row r="7466" spans="38:77" s="11" customFormat="1" x14ac:dyDescent="0.3">
      <c r="AL7466" s="2"/>
      <c r="AM7466" s="2"/>
      <c r="AN7466" s="2"/>
      <c r="AO7466" s="2"/>
      <c r="AP7466" s="2"/>
      <c r="AQ7466" s="2"/>
      <c r="AR7466" s="2"/>
      <c r="AS7466" s="2"/>
      <c r="AT7466" s="2"/>
      <c r="AU7466" s="2"/>
      <c r="AV7466" s="2"/>
      <c r="AW7466" s="2"/>
      <c r="AX7466" s="2"/>
      <c r="AY7466" s="2"/>
      <c r="AZ7466" s="2"/>
      <c r="BA7466" s="2"/>
      <c r="BB7466" s="2"/>
      <c r="BC7466" s="2"/>
      <c r="BD7466" s="2"/>
      <c r="BE7466" s="2"/>
      <c r="BF7466" s="2"/>
      <c r="BG7466" s="2"/>
      <c r="BH7466" s="2"/>
      <c r="BI7466" s="2"/>
      <c r="BJ7466" s="2"/>
      <c r="BK7466" s="2"/>
      <c r="BL7466" s="2"/>
      <c r="BM7466" s="2"/>
      <c r="BN7466" s="2"/>
      <c r="BO7466" s="2"/>
      <c r="BP7466" s="2"/>
      <c r="BQ7466" s="2"/>
      <c r="BR7466" s="2"/>
      <c r="BS7466" s="2"/>
      <c r="BT7466" s="2"/>
      <c r="BU7466" s="2"/>
      <c r="BV7466" s="2"/>
      <c r="BW7466" s="2"/>
      <c r="BX7466" s="2"/>
      <c r="BY7466" s="2"/>
    </row>
    <row r="7467" spans="38:77" s="11" customFormat="1" x14ac:dyDescent="0.3">
      <c r="AL7467" s="2"/>
      <c r="AM7467" s="2"/>
      <c r="AN7467" s="2"/>
      <c r="AO7467" s="2"/>
      <c r="AP7467" s="2"/>
      <c r="AQ7467" s="2"/>
      <c r="AR7467" s="2"/>
      <c r="AS7467" s="2"/>
      <c r="AT7467" s="2"/>
      <c r="AU7467" s="2"/>
      <c r="AV7467" s="2"/>
      <c r="AW7467" s="2"/>
      <c r="AX7467" s="2"/>
      <c r="AY7467" s="2"/>
      <c r="AZ7467" s="2"/>
      <c r="BA7467" s="2"/>
      <c r="BB7467" s="2"/>
      <c r="BC7467" s="2"/>
      <c r="BD7467" s="2"/>
      <c r="BE7467" s="2"/>
      <c r="BF7467" s="2"/>
      <c r="BG7467" s="2"/>
      <c r="BH7467" s="2"/>
      <c r="BI7467" s="2"/>
      <c r="BJ7467" s="2"/>
      <c r="BK7467" s="2"/>
      <c r="BL7467" s="2"/>
      <c r="BM7467" s="2"/>
      <c r="BN7467" s="2"/>
      <c r="BO7467" s="2"/>
      <c r="BP7467" s="2"/>
      <c r="BQ7467" s="2"/>
      <c r="BR7467" s="2"/>
      <c r="BS7467" s="2"/>
      <c r="BT7467" s="2"/>
      <c r="BU7467" s="2"/>
      <c r="BV7467" s="2"/>
      <c r="BW7467" s="2"/>
      <c r="BX7467" s="2"/>
      <c r="BY7467" s="2"/>
    </row>
    <row r="7468" spans="38:77" s="11" customFormat="1" x14ac:dyDescent="0.3">
      <c r="AL7468" s="2"/>
      <c r="AM7468" s="2"/>
      <c r="AN7468" s="2"/>
      <c r="AO7468" s="2"/>
      <c r="AP7468" s="2"/>
      <c r="AQ7468" s="2"/>
      <c r="AR7468" s="2"/>
      <c r="AS7468" s="2"/>
      <c r="AT7468" s="2"/>
      <c r="AU7468" s="2"/>
      <c r="AV7468" s="2"/>
      <c r="AW7468" s="2"/>
      <c r="AX7468" s="2"/>
      <c r="AY7468" s="2"/>
      <c r="AZ7468" s="2"/>
      <c r="BA7468" s="2"/>
      <c r="BB7468" s="2"/>
      <c r="BC7468" s="2"/>
      <c r="BD7468" s="2"/>
      <c r="BE7468" s="2"/>
      <c r="BF7468" s="2"/>
      <c r="BG7468" s="2"/>
      <c r="BH7468" s="2"/>
      <c r="BI7468" s="2"/>
      <c r="BJ7468" s="2"/>
      <c r="BK7468" s="2"/>
      <c r="BL7468" s="2"/>
      <c r="BM7468" s="2"/>
      <c r="BN7468" s="2"/>
      <c r="BO7468" s="2"/>
      <c r="BP7468" s="2"/>
      <c r="BQ7468" s="2"/>
      <c r="BR7468" s="2"/>
      <c r="BS7468" s="2"/>
      <c r="BT7468" s="2"/>
      <c r="BU7468" s="2"/>
      <c r="BV7468" s="2"/>
      <c r="BW7468" s="2"/>
      <c r="BX7468" s="2"/>
      <c r="BY7468" s="2"/>
    </row>
    <row r="7469" spans="38:77" s="11" customFormat="1" x14ac:dyDescent="0.3">
      <c r="AL7469" s="2"/>
      <c r="AM7469" s="2"/>
      <c r="AN7469" s="2"/>
      <c r="AO7469" s="2"/>
      <c r="AP7469" s="2"/>
      <c r="AQ7469" s="2"/>
      <c r="AR7469" s="2"/>
      <c r="AS7469" s="2"/>
      <c r="AT7469" s="2"/>
      <c r="AU7469" s="2"/>
      <c r="AV7469" s="2"/>
      <c r="AW7469" s="2"/>
      <c r="AX7469" s="2"/>
      <c r="AY7469" s="2"/>
      <c r="AZ7469" s="2"/>
      <c r="BA7469" s="2"/>
      <c r="BB7469" s="2"/>
      <c r="BC7469" s="2"/>
      <c r="BD7469" s="2"/>
      <c r="BE7469" s="2"/>
      <c r="BF7469" s="2"/>
      <c r="BG7469" s="2"/>
      <c r="BH7469" s="2"/>
      <c r="BI7469" s="2"/>
      <c r="BJ7469" s="2"/>
      <c r="BK7469" s="2"/>
      <c r="BL7469" s="2"/>
      <c r="BM7469" s="2"/>
      <c r="BN7469" s="2"/>
      <c r="BO7469" s="2"/>
      <c r="BP7469" s="2"/>
      <c r="BQ7469" s="2"/>
      <c r="BR7469" s="2"/>
      <c r="BS7469" s="2"/>
      <c r="BT7469" s="2"/>
      <c r="BU7469" s="2"/>
      <c r="BV7469" s="2"/>
      <c r="BW7469" s="2"/>
      <c r="BX7469" s="2"/>
      <c r="BY7469" s="2"/>
    </row>
    <row r="7470" spans="38:77" s="11" customFormat="1" x14ac:dyDescent="0.3">
      <c r="AL7470" s="2"/>
      <c r="AM7470" s="2"/>
      <c r="AN7470" s="2"/>
      <c r="AO7470" s="2"/>
      <c r="AP7470" s="2"/>
      <c r="AQ7470" s="2"/>
      <c r="AR7470" s="2"/>
      <c r="AS7470" s="2"/>
      <c r="AT7470" s="2"/>
      <c r="AU7470" s="2"/>
      <c r="AV7470" s="2"/>
      <c r="AW7470" s="2"/>
      <c r="AX7470" s="2"/>
      <c r="AY7470" s="2"/>
      <c r="AZ7470" s="2"/>
      <c r="BA7470" s="2"/>
      <c r="BB7470" s="2"/>
      <c r="BC7470" s="2"/>
      <c r="BD7470" s="2"/>
      <c r="BE7470" s="2"/>
      <c r="BF7470" s="2"/>
      <c r="BG7470" s="2"/>
      <c r="BH7470" s="2"/>
      <c r="BI7470" s="2"/>
      <c r="BJ7470" s="2"/>
      <c r="BK7470" s="2"/>
      <c r="BL7470" s="2"/>
      <c r="BM7470" s="2"/>
      <c r="BN7470" s="2"/>
      <c r="BO7470" s="2"/>
      <c r="BP7470" s="2"/>
      <c r="BQ7470" s="2"/>
      <c r="BR7470" s="2"/>
      <c r="BS7470" s="2"/>
      <c r="BT7470" s="2"/>
      <c r="BU7470" s="2"/>
      <c r="BV7470" s="2"/>
      <c r="BW7470" s="2"/>
      <c r="BX7470" s="2"/>
      <c r="BY7470" s="2"/>
    </row>
    <row r="7471" spans="38:77" s="11" customFormat="1" x14ac:dyDescent="0.3">
      <c r="AL7471" s="2"/>
      <c r="AM7471" s="2"/>
      <c r="AN7471" s="2"/>
      <c r="AO7471" s="2"/>
      <c r="AP7471" s="2"/>
      <c r="AQ7471" s="2"/>
      <c r="AR7471" s="2"/>
      <c r="AS7471" s="2"/>
      <c r="AT7471" s="2"/>
      <c r="AU7471" s="2"/>
      <c r="AV7471" s="2"/>
      <c r="AW7471" s="2"/>
      <c r="AX7471" s="2"/>
      <c r="AY7471" s="2"/>
      <c r="AZ7471" s="2"/>
      <c r="BA7471" s="2"/>
      <c r="BB7471" s="2"/>
      <c r="BC7471" s="2"/>
      <c r="BD7471" s="2"/>
      <c r="BE7471" s="2"/>
      <c r="BF7471" s="2"/>
      <c r="BG7471" s="2"/>
      <c r="BH7471" s="2"/>
      <c r="BI7471" s="2"/>
      <c r="BJ7471" s="2"/>
      <c r="BK7471" s="2"/>
      <c r="BL7471" s="2"/>
      <c r="BM7471" s="2"/>
      <c r="BN7471" s="2"/>
      <c r="BO7471" s="2"/>
      <c r="BP7471" s="2"/>
      <c r="BQ7471" s="2"/>
      <c r="BR7471" s="2"/>
      <c r="BS7471" s="2"/>
      <c r="BT7471" s="2"/>
      <c r="BU7471" s="2"/>
      <c r="BV7471" s="2"/>
      <c r="BW7471" s="2"/>
      <c r="BX7471" s="2"/>
      <c r="BY7471" s="2"/>
    </row>
    <row r="7472" spans="38:77" s="11" customFormat="1" x14ac:dyDescent="0.3">
      <c r="AL7472" s="2"/>
      <c r="AM7472" s="2"/>
      <c r="AN7472" s="2"/>
      <c r="AO7472" s="2"/>
      <c r="AP7472" s="2"/>
      <c r="AQ7472" s="2"/>
      <c r="AR7472" s="2"/>
      <c r="AS7472" s="2"/>
      <c r="AT7472" s="2"/>
      <c r="AU7472" s="2"/>
      <c r="AV7472" s="2"/>
      <c r="AW7472" s="2"/>
      <c r="AX7472" s="2"/>
      <c r="AY7472" s="2"/>
      <c r="AZ7472" s="2"/>
      <c r="BA7472" s="2"/>
      <c r="BB7472" s="2"/>
      <c r="BC7472" s="2"/>
      <c r="BD7472" s="2"/>
      <c r="BE7472" s="2"/>
      <c r="BF7472" s="2"/>
      <c r="BG7472" s="2"/>
      <c r="BH7472" s="2"/>
      <c r="BI7472" s="2"/>
      <c r="BJ7472" s="2"/>
      <c r="BK7472" s="2"/>
      <c r="BL7472" s="2"/>
      <c r="BM7472" s="2"/>
      <c r="BN7472" s="2"/>
      <c r="BO7472" s="2"/>
      <c r="BP7472" s="2"/>
      <c r="BQ7472" s="2"/>
      <c r="BR7472" s="2"/>
      <c r="BS7472" s="2"/>
      <c r="BT7472" s="2"/>
      <c r="BU7472" s="2"/>
      <c r="BV7472" s="2"/>
      <c r="BW7472" s="2"/>
      <c r="BX7472" s="2"/>
      <c r="BY7472" s="2"/>
    </row>
    <row r="7473" spans="38:77" s="11" customFormat="1" x14ac:dyDescent="0.3">
      <c r="AL7473" s="2"/>
      <c r="AM7473" s="2"/>
      <c r="AN7473" s="2"/>
      <c r="AO7473" s="2"/>
      <c r="AP7473" s="2"/>
      <c r="AQ7473" s="2"/>
      <c r="AR7473" s="2"/>
      <c r="AS7473" s="2"/>
      <c r="AT7473" s="2"/>
      <c r="AU7473" s="2"/>
      <c r="AV7473" s="2"/>
      <c r="AW7473" s="2"/>
      <c r="AX7473" s="2"/>
      <c r="AY7473" s="2"/>
      <c r="AZ7473" s="2"/>
      <c r="BA7473" s="2"/>
      <c r="BB7473" s="2"/>
      <c r="BC7473" s="2"/>
      <c r="BD7473" s="2"/>
      <c r="BE7473" s="2"/>
      <c r="BF7473" s="2"/>
      <c r="BG7473" s="2"/>
      <c r="BH7473" s="2"/>
      <c r="BI7473" s="2"/>
      <c r="BJ7473" s="2"/>
      <c r="BK7473" s="2"/>
      <c r="BL7473" s="2"/>
      <c r="BM7473" s="2"/>
      <c r="BN7473" s="2"/>
      <c r="BO7473" s="2"/>
      <c r="BP7473" s="2"/>
      <c r="BQ7473" s="2"/>
      <c r="BR7473" s="2"/>
      <c r="BS7473" s="2"/>
      <c r="BT7473" s="2"/>
      <c r="BU7473" s="2"/>
      <c r="BV7473" s="2"/>
      <c r="BW7473" s="2"/>
      <c r="BX7473" s="2"/>
      <c r="BY7473" s="2"/>
    </row>
    <row r="7474" spans="38:77" s="11" customFormat="1" x14ac:dyDescent="0.3">
      <c r="AL7474" s="2"/>
      <c r="AM7474" s="2"/>
      <c r="AN7474" s="2"/>
      <c r="AO7474" s="2"/>
      <c r="AP7474" s="2"/>
      <c r="AQ7474" s="2"/>
      <c r="AR7474" s="2"/>
      <c r="AS7474" s="2"/>
      <c r="AT7474" s="2"/>
      <c r="AU7474" s="2"/>
      <c r="AV7474" s="2"/>
      <c r="AW7474" s="2"/>
      <c r="AX7474" s="2"/>
      <c r="AY7474" s="2"/>
      <c r="AZ7474" s="2"/>
      <c r="BA7474" s="2"/>
      <c r="BB7474" s="2"/>
      <c r="BC7474" s="2"/>
      <c r="BD7474" s="2"/>
      <c r="BE7474" s="2"/>
      <c r="BF7474" s="2"/>
      <c r="BG7474" s="2"/>
      <c r="BH7474" s="2"/>
      <c r="BI7474" s="2"/>
      <c r="BJ7474" s="2"/>
      <c r="BK7474" s="2"/>
      <c r="BL7474" s="2"/>
      <c r="BM7474" s="2"/>
      <c r="BN7474" s="2"/>
      <c r="BO7474" s="2"/>
      <c r="BP7474" s="2"/>
      <c r="BQ7474" s="2"/>
      <c r="BR7474" s="2"/>
      <c r="BS7474" s="2"/>
      <c r="BT7474" s="2"/>
      <c r="BU7474" s="2"/>
      <c r="BV7474" s="2"/>
      <c r="BW7474" s="2"/>
      <c r="BX7474" s="2"/>
      <c r="BY7474" s="2"/>
    </row>
    <row r="7475" spans="38:77" s="11" customFormat="1" x14ac:dyDescent="0.3">
      <c r="AL7475" s="2"/>
      <c r="AM7475" s="2"/>
      <c r="AN7475" s="2"/>
      <c r="AO7475" s="2"/>
      <c r="AP7475" s="2"/>
      <c r="AQ7475" s="2"/>
      <c r="AR7475" s="2"/>
      <c r="AS7475" s="2"/>
      <c r="AT7475" s="2"/>
      <c r="AU7475" s="2"/>
      <c r="AV7475" s="2"/>
      <c r="AW7475" s="2"/>
      <c r="AX7475" s="2"/>
      <c r="AY7475" s="2"/>
      <c r="AZ7475" s="2"/>
      <c r="BA7475" s="2"/>
      <c r="BB7475" s="2"/>
      <c r="BC7475" s="2"/>
      <c r="BD7475" s="2"/>
      <c r="BE7475" s="2"/>
      <c r="BF7475" s="2"/>
      <c r="BG7475" s="2"/>
      <c r="BH7475" s="2"/>
      <c r="BI7475" s="2"/>
      <c r="BJ7475" s="2"/>
      <c r="BK7475" s="2"/>
      <c r="BL7475" s="2"/>
      <c r="BM7475" s="2"/>
      <c r="BN7475" s="2"/>
      <c r="BO7475" s="2"/>
      <c r="BP7475" s="2"/>
      <c r="BQ7475" s="2"/>
      <c r="BR7475" s="2"/>
      <c r="BS7475" s="2"/>
      <c r="BT7475" s="2"/>
      <c r="BU7475" s="2"/>
      <c r="BV7475" s="2"/>
      <c r="BW7475" s="2"/>
      <c r="BX7475" s="2"/>
      <c r="BY7475" s="2"/>
    </row>
    <row r="7476" spans="38:77" s="11" customFormat="1" x14ac:dyDescent="0.3">
      <c r="AL7476" s="2"/>
      <c r="AM7476" s="2"/>
      <c r="AN7476" s="2"/>
      <c r="AO7476" s="2"/>
      <c r="AP7476" s="2"/>
      <c r="AQ7476" s="2"/>
      <c r="AR7476" s="2"/>
      <c r="AS7476" s="2"/>
      <c r="AT7476" s="2"/>
      <c r="AU7476" s="2"/>
      <c r="AV7476" s="2"/>
      <c r="AW7476" s="2"/>
      <c r="AX7476" s="2"/>
      <c r="AY7476" s="2"/>
      <c r="AZ7476" s="2"/>
      <c r="BA7476" s="2"/>
      <c r="BB7476" s="2"/>
      <c r="BC7476" s="2"/>
      <c r="BD7476" s="2"/>
      <c r="BE7476" s="2"/>
      <c r="BF7476" s="2"/>
      <c r="BG7476" s="2"/>
      <c r="BH7476" s="2"/>
      <c r="BI7476" s="2"/>
      <c r="BJ7476" s="2"/>
      <c r="BK7476" s="2"/>
      <c r="BL7476" s="2"/>
      <c r="BM7476" s="2"/>
      <c r="BN7476" s="2"/>
      <c r="BO7476" s="2"/>
      <c r="BP7476" s="2"/>
      <c r="BQ7476" s="2"/>
      <c r="BR7476" s="2"/>
      <c r="BS7476" s="2"/>
      <c r="BT7476" s="2"/>
      <c r="BU7476" s="2"/>
      <c r="BV7476" s="2"/>
      <c r="BW7476" s="2"/>
      <c r="BX7476" s="2"/>
      <c r="BY7476" s="2"/>
    </row>
    <row r="7477" spans="38:77" s="11" customFormat="1" x14ac:dyDescent="0.3">
      <c r="AL7477" s="2"/>
      <c r="AM7477" s="2"/>
      <c r="AN7477" s="2"/>
      <c r="AO7477" s="2"/>
      <c r="AP7477" s="2"/>
      <c r="AQ7477" s="2"/>
      <c r="AR7477" s="2"/>
      <c r="AS7477" s="2"/>
      <c r="AT7477" s="2"/>
      <c r="AU7477" s="2"/>
      <c r="AV7477" s="2"/>
      <c r="AW7477" s="2"/>
      <c r="AX7477" s="2"/>
      <c r="AY7477" s="2"/>
      <c r="AZ7477" s="2"/>
      <c r="BA7477" s="2"/>
      <c r="BB7477" s="2"/>
      <c r="BC7477" s="2"/>
      <c r="BD7477" s="2"/>
      <c r="BE7477" s="2"/>
      <c r="BF7477" s="2"/>
      <c r="BG7477" s="2"/>
      <c r="BH7477" s="2"/>
      <c r="BI7477" s="2"/>
      <c r="BJ7477" s="2"/>
      <c r="BK7477" s="2"/>
      <c r="BL7477" s="2"/>
      <c r="BM7477" s="2"/>
      <c r="BN7477" s="2"/>
      <c r="BO7477" s="2"/>
      <c r="BP7477" s="2"/>
      <c r="BQ7477" s="2"/>
      <c r="BR7477" s="2"/>
      <c r="BS7477" s="2"/>
      <c r="BT7477" s="2"/>
      <c r="BU7477" s="2"/>
      <c r="BV7477" s="2"/>
      <c r="BW7477" s="2"/>
      <c r="BX7477" s="2"/>
      <c r="BY7477" s="2"/>
    </row>
    <row r="7478" spans="38:77" s="11" customFormat="1" x14ac:dyDescent="0.3">
      <c r="AL7478" s="2"/>
      <c r="AM7478" s="2"/>
      <c r="AN7478" s="2"/>
      <c r="AO7478" s="2"/>
      <c r="AP7478" s="2"/>
      <c r="AQ7478" s="2"/>
      <c r="AR7478" s="2"/>
      <c r="AS7478" s="2"/>
      <c r="AT7478" s="2"/>
      <c r="AU7478" s="2"/>
      <c r="AV7478" s="2"/>
      <c r="AW7478" s="2"/>
      <c r="AX7478" s="2"/>
      <c r="AY7478" s="2"/>
      <c r="AZ7478" s="2"/>
      <c r="BA7478" s="2"/>
      <c r="BB7478" s="2"/>
      <c r="BC7478" s="2"/>
      <c r="BD7478" s="2"/>
      <c r="BE7478" s="2"/>
      <c r="BF7478" s="2"/>
      <c r="BG7478" s="2"/>
      <c r="BH7478" s="2"/>
      <c r="BI7478" s="2"/>
      <c r="BJ7478" s="2"/>
      <c r="BK7478" s="2"/>
      <c r="BL7478" s="2"/>
      <c r="BM7478" s="2"/>
      <c r="BN7478" s="2"/>
      <c r="BO7478" s="2"/>
      <c r="BP7478" s="2"/>
      <c r="BQ7478" s="2"/>
      <c r="BR7478" s="2"/>
      <c r="BS7478" s="2"/>
      <c r="BT7478" s="2"/>
      <c r="BU7478" s="2"/>
      <c r="BV7478" s="2"/>
      <c r="BW7478" s="2"/>
      <c r="BX7478" s="2"/>
      <c r="BY7478" s="2"/>
    </row>
    <row r="7479" spans="38:77" s="11" customFormat="1" x14ac:dyDescent="0.3">
      <c r="AL7479" s="2"/>
      <c r="AM7479" s="2"/>
      <c r="AN7479" s="2"/>
      <c r="AO7479" s="2"/>
      <c r="AP7479" s="2"/>
      <c r="AQ7479" s="2"/>
      <c r="AR7479" s="2"/>
      <c r="AS7479" s="2"/>
      <c r="AT7479" s="2"/>
      <c r="AU7479" s="2"/>
      <c r="AV7479" s="2"/>
      <c r="AW7479" s="2"/>
      <c r="AX7479" s="2"/>
      <c r="AY7479" s="2"/>
      <c r="AZ7479" s="2"/>
      <c r="BA7479" s="2"/>
      <c r="BB7479" s="2"/>
      <c r="BC7479" s="2"/>
      <c r="BD7479" s="2"/>
      <c r="BE7479" s="2"/>
      <c r="BF7479" s="2"/>
      <c r="BG7479" s="2"/>
      <c r="BH7479" s="2"/>
      <c r="BI7479" s="2"/>
      <c r="BJ7479" s="2"/>
      <c r="BK7479" s="2"/>
      <c r="BL7479" s="2"/>
      <c r="BM7479" s="2"/>
      <c r="BN7479" s="2"/>
      <c r="BO7479" s="2"/>
      <c r="BP7479" s="2"/>
      <c r="BQ7479" s="2"/>
      <c r="BR7479" s="2"/>
      <c r="BS7479" s="2"/>
      <c r="BT7479" s="2"/>
      <c r="BU7479" s="2"/>
      <c r="BV7479" s="2"/>
      <c r="BW7479" s="2"/>
      <c r="BX7479" s="2"/>
      <c r="BY7479" s="2"/>
    </row>
    <row r="7480" spans="38:77" s="11" customFormat="1" x14ac:dyDescent="0.3">
      <c r="AL7480" s="2"/>
      <c r="AM7480" s="2"/>
      <c r="AN7480" s="2"/>
      <c r="AO7480" s="2"/>
      <c r="AP7480" s="2"/>
      <c r="AQ7480" s="2"/>
      <c r="AR7480" s="2"/>
      <c r="AS7480" s="2"/>
      <c r="AT7480" s="2"/>
      <c r="AU7480" s="2"/>
      <c r="AV7480" s="2"/>
      <c r="AW7480" s="2"/>
      <c r="AX7480" s="2"/>
      <c r="AY7480" s="2"/>
      <c r="AZ7480" s="2"/>
      <c r="BA7480" s="2"/>
      <c r="BB7480" s="2"/>
      <c r="BC7480" s="2"/>
      <c r="BD7480" s="2"/>
      <c r="BE7480" s="2"/>
      <c r="BF7480" s="2"/>
      <c r="BG7480" s="2"/>
      <c r="BH7480" s="2"/>
      <c r="BI7480" s="2"/>
      <c r="BJ7480" s="2"/>
      <c r="BK7480" s="2"/>
      <c r="BL7480" s="2"/>
      <c r="BM7480" s="2"/>
      <c r="BN7480" s="2"/>
      <c r="BO7480" s="2"/>
      <c r="BP7480" s="2"/>
      <c r="BQ7480" s="2"/>
      <c r="BR7480" s="2"/>
      <c r="BS7480" s="2"/>
      <c r="BT7480" s="2"/>
      <c r="BU7480" s="2"/>
      <c r="BV7480" s="2"/>
      <c r="BW7480" s="2"/>
      <c r="BX7480" s="2"/>
      <c r="BY7480" s="2"/>
    </row>
    <row r="7481" spans="38:77" s="11" customFormat="1" x14ac:dyDescent="0.3">
      <c r="AL7481" s="2"/>
      <c r="AM7481" s="2"/>
      <c r="AN7481" s="2"/>
      <c r="AO7481" s="2"/>
      <c r="AP7481" s="2"/>
      <c r="AQ7481" s="2"/>
      <c r="AR7481" s="2"/>
      <c r="AS7481" s="2"/>
      <c r="AT7481" s="2"/>
      <c r="AU7481" s="2"/>
      <c r="AV7481" s="2"/>
      <c r="AW7481" s="2"/>
      <c r="AX7481" s="2"/>
      <c r="AY7481" s="2"/>
      <c r="AZ7481" s="2"/>
      <c r="BA7481" s="2"/>
      <c r="BB7481" s="2"/>
      <c r="BC7481" s="2"/>
      <c r="BD7481" s="2"/>
      <c r="BE7481" s="2"/>
      <c r="BF7481" s="2"/>
      <c r="BG7481" s="2"/>
      <c r="BH7481" s="2"/>
      <c r="BI7481" s="2"/>
      <c r="BJ7481" s="2"/>
      <c r="BK7481" s="2"/>
      <c r="BL7481" s="2"/>
      <c r="BM7481" s="2"/>
      <c r="BN7481" s="2"/>
      <c r="BO7481" s="2"/>
      <c r="BP7481" s="2"/>
      <c r="BQ7481" s="2"/>
      <c r="BR7481" s="2"/>
      <c r="BS7481" s="2"/>
      <c r="BT7481" s="2"/>
      <c r="BU7481" s="2"/>
      <c r="BV7481" s="2"/>
      <c r="BW7481" s="2"/>
      <c r="BX7481" s="2"/>
      <c r="BY7481" s="2"/>
    </row>
    <row r="7482" spans="38:77" s="11" customFormat="1" x14ac:dyDescent="0.3">
      <c r="AL7482" s="2"/>
      <c r="AM7482" s="2"/>
      <c r="AN7482" s="2"/>
      <c r="AO7482" s="2"/>
      <c r="AP7482" s="2"/>
      <c r="AQ7482" s="2"/>
      <c r="AR7482" s="2"/>
      <c r="AS7482" s="2"/>
      <c r="AT7482" s="2"/>
      <c r="AU7482" s="2"/>
      <c r="AV7482" s="2"/>
      <c r="AW7482" s="2"/>
      <c r="AX7482" s="2"/>
      <c r="AY7482" s="2"/>
      <c r="AZ7482" s="2"/>
      <c r="BA7482" s="2"/>
      <c r="BB7482" s="2"/>
      <c r="BC7482" s="2"/>
      <c r="BD7482" s="2"/>
      <c r="BE7482" s="2"/>
      <c r="BF7482" s="2"/>
      <c r="BG7482" s="2"/>
      <c r="BH7482" s="2"/>
      <c r="BI7482" s="2"/>
      <c r="BJ7482" s="2"/>
      <c r="BK7482" s="2"/>
      <c r="BL7482" s="2"/>
      <c r="BM7482" s="2"/>
      <c r="BN7482" s="2"/>
      <c r="BO7482" s="2"/>
      <c r="BP7482" s="2"/>
      <c r="BQ7482" s="2"/>
      <c r="BR7482" s="2"/>
      <c r="BS7482" s="2"/>
      <c r="BT7482" s="2"/>
      <c r="BU7482" s="2"/>
      <c r="BV7482" s="2"/>
      <c r="BW7482" s="2"/>
      <c r="BX7482" s="2"/>
      <c r="BY7482" s="2"/>
    </row>
    <row r="7483" spans="38:77" s="11" customFormat="1" x14ac:dyDescent="0.3">
      <c r="AL7483" s="2"/>
      <c r="AM7483" s="2"/>
      <c r="AN7483" s="2"/>
      <c r="AO7483" s="2"/>
      <c r="AP7483" s="2"/>
      <c r="AQ7483" s="2"/>
      <c r="AR7483" s="2"/>
      <c r="AS7483" s="2"/>
      <c r="AT7483" s="2"/>
      <c r="AU7483" s="2"/>
      <c r="AV7483" s="2"/>
      <c r="AW7483" s="2"/>
      <c r="AX7483" s="2"/>
      <c r="AY7483" s="2"/>
      <c r="AZ7483" s="2"/>
      <c r="BA7483" s="2"/>
      <c r="BB7483" s="2"/>
      <c r="BC7483" s="2"/>
      <c r="BD7483" s="2"/>
      <c r="BE7483" s="2"/>
      <c r="BF7483" s="2"/>
      <c r="BG7483" s="2"/>
      <c r="BH7483" s="2"/>
      <c r="BI7483" s="2"/>
      <c r="BJ7483" s="2"/>
      <c r="BK7483" s="2"/>
      <c r="BL7483" s="2"/>
      <c r="BM7483" s="2"/>
      <c r="BN7483" s="2"/>
      <c r="BO7483" s="2"/>
      <c r="BP7483" s="2"/>
      <c r="BQ7483" s="2"/>
      <c r="BR7483" s="2"/>
      <c r="BS7483" s="2"/>
      <c r="BT7483" s="2"/>
      <c r="BU7483" s="2"/>
      <c r="BV7483" s="2"/>
      <c r="BW7483" s="2"/>
      <c r="BX7483" s="2"/>
      <c r="BY7483" s="2"/>
    </row>
    <row r="7484" spans="38:77" s="11" customFormat="1" x14ac:dyDescent="0.3">
      <c r="AL7484" s="2"/>
      <c r="AM7484" s="2"/>
      <c r="AN7484" s="2"/>
      <c r="AO7484" s="2"/>
      <c r="AP7484" s="2"/>
      <c r="AQ7484" s="2"/>
      <c r="AR7484" s="2"/>
      <c r="AS7484" s="2"/>
      <c r="AT7484" s="2"/>
      <c r="AU7484" s="2"/>
      <c r="AV7484" s="2"/>
      <c r="AW7484" s="2"/>
      <c r="AX7484" s="2"/>
      <c r="AY7484" s="2"/>
      <c r="AZ7484" s="2"/>
      <c r="BA7484" s="2"/>
      <c r="BB7484" s="2"/>
      <c r="BC7484" s="2"/>
      <c r="BD7484" s="2"/>
      <c r="BE7484" s="2"/>
      <c r="BF7484" s="2"/>
      <c r="BG7484" s="2"/>
      <c r="BH7484" s="2"/>
      <c r="BI7484" s="2"/>
      <c r="BJ7484" s="2"/>
      <c r="BK7484" s="2"/>
      <c r="BL7484" s="2"/>
      <c r="BM7484" s="2"/>
      <c r="BN7484" s="2"/>
      <c r="BO7484" s="2"/>
      <c r="BP7484" s="2"/>
      <c r="BQ7484" s="2"/>
      <c r="BR7484" s="2"/>
      <c r="BS7484" s="2"/>
      <c r="BT7484" s="2"/>
      <c r="BU7484" s="2"/>
      <c r="BV7484" s="2"/>
      <c r="BW7484" s="2"/>
      <c r="BX7484" s="2"/>
      <c r="BY7484" s="2"/>
    </row>
    <row r="7485" spans="38:77" s="11" customFormat="1" x14ac:dyDescent="0.3">
      <c r="AL7485" s="2"/>
      <c r="AM7485" s="2"/>
      <c r="AN7485" s="2"/>
      <c r="AO7485" s="2"/>
      <c r="AP7485" s="2"/>
      <c r="AQ7485" s="2"/>
      <c r="AR7485" s="2"/>
      <c r="AS7485" s="2"/>
      <c r="AT7485" s="2"/>
      <c r="AU7485" s="2"/>
      <c r="AV7485" s="2"/>
      <c r="AW7485" s="2"/>
      <c r="AX7485" s="2"/>
      <c r="AY7485" s="2"/>
      <c r="AZ7485" s="2"/>
      <c r="BA7485" s="2"/>
      <c r="BB7485" s="2"/>
      <c r="BC7485" s="2"/>
      <c r="BD7485" s="2"/>
      <c r="BE7485" s="2"/>
      <c r="BF7485" s="2"/>
      <c r="BG7485" s="2"/>
      <c r="BH7485" s="2"/>
      <c r="BI7485" s="2"/>
      <c r="BJ7485" s="2"/>
      <c r="BK7485" s="2"/>
      <c r="BL7485" s="2"/>
      <c r="BM7485" s="2"/>
      <c r="BN7485" s="2"/>
      <c r="BO7485" s="2"/>
      <c r="BP7485" s="2"/>
      <c r="BQ7485" s="2"/>
      <c r="BR7485" s="2"/>
      <c r="BS7485" s="2"/>
      <c r="BT7485" s="2"/>
      <c r="BU7485" s="2"/>
      <c r="BV7485" s="2"/>
      <c r="BW7485" s="2"/>
      <c r="BX7485" s="2"/>
      <c r="BY7485" s="2"/>
    </row>
    <row r="7486" spans="38:77" s="11" customFormat="1" x14ac:dyDescent="0.3">
      <c r="AL7486" s="2"/>
      <c r="AM7486" s="2"/>
      <c r="AN7486" s="2"/>
      <c r="AO7486" s="2"/>
      <c r="AP7486" s="2"/>
      <c r="AQ7486" s="2"/>
      <c r="AR7486" s="2"/>
      <c r="AS7486" s="2"/>
      <c r="AT7486" s="2"/>
      <c r="AU7486" s="2"/>
      <c r="AV7486" s="2"/>
      <c r="AW7486" s="2"/>
      <c r="AX7486" s="2"/>
      <c r="AY7486" s="2"/>
      <c r="AZ7486" s="2"/>
      <c r="BA7486" s="2"/>
      <c r="BB7486" s="2"/>
      <c r="BC7486" s="2"/>
      <c r="BD7486" s="2"/>
      <c r="BE7486" s="2"/>
      <c r="BF7486" s="2"/>
      <c r="BG7486" s="2"/>
      <c r="BH7486" s="2"/>
      <c r="BI7486" s="2"/>
      <c r="BJ7486" s="2"/>
      <c r="BK7486" s="2"/>
      <c r="BL7486" s="2"/>
      <c r="BM7486" s="2"/>
      <c r="BN7486" s="2"/>
      <c r="BO7486" s="2"/>
      <c r="BP7486" s="2"/>
      <c r="BQ7486" s="2"/>
      <c r="BR7486" s="2"/>
      <c r="BS7486" s="2"/>
      <c r="BT7486" s="2"/>
      <c r="BU7486" s="2"/>
      <c r="BV7486" s="2"/>
      <c r="BW7486" s="2"/>
      <c r="BX7486" s="2"/>
      <c r="BY7486" s="2"/>
    </row>
    <row r="7487" spans="38:77" s="11" customFormat="1" x14ac:dyDescent="0.3">
      <c r="AL7487" s="2"/>
      <c r="AM7487" s="2"/>
      <c r="AN7487" s="2"/>
      <c r="AO7487" s="2"/>
      <c r="AP7487" s="2"/>
      <c r="AQ7487" s="2"/>
      <c r="AR7487" s="2"/>
      <c r="AS7487" s="2"/>
      <c r="AT7487" s="2"/>
      <c r="AU7487" s="2"/>
      <c r="AV7487" s="2"/>
      <c r="AW7487" s="2"/>
      <c r="AX7487" s="2"/>
      <c r="AY7487" s="2"/>
      <c r="AZ7487" s="2"/>
      <c r="BA7487" s="2"/>
      <c r="BB7487" s="2"/>
      <c r="BC7487" s="2"/>
      <c r="BD7487" s="2"/>
      <c r="BE7487" s="2"/>
      <c r="BF7487" s="2"/>
      <c r="BG7487" s="2"/>
      <c r="BH7487" s="2"/>
      <c r="BI7487" s="2"/>
      <c r="BJ7487" s="2"/>
      <c r="BK7487" s="2"/>
      <c r="BL7487" s="2"/>
      <c r="BM7487" s="2"/>
      <c r="BN7487" s="2"/>
      <c r="BO7487" s="2"/>
      <c r="BP7487" s="2"/>
      <c r="BQ7487" s="2"/>
      <c r="BR7487" s="2"/>
      <c r="BS7487" s="2"/>
      <c r="BT7487" s="2"/>
      <c r="BU7487" s="2"/>
      <c r="BV7487" s="2"/>
      <c r="BW7487" s="2"/>
      <c r="BX7487" s="2"/>
      <c r="BY7487" s="2"/>
    </row>
    <row r="7488" spans="38:77" s="11" customFormat="1" x14ac:dyDescent="0.3">
      <c r="AL7488" s="2"/>
      <c r="AM7488" s="2"/>
      <c r="AN7488" s="2"/>
      <c r="AO7488" s="2"/>
      <c r="AP7488" s="2"/>
      <c r="AQ7488" s="2"/>
      <c r="AR7488" s="2"/>
      <c r="AS7488" s="2"/>
      <c r="AT7488" s="2"/>
      <c r="AU7488" s="2"/>
      <c r="AV7488" s="2"/>
      <c r="AW7488" s="2"/>
      <c r="AX7488" s="2"/>
      <c r="AY7488" s="2"/>
      <c r="AZ7488" s="2"/>
      <c r="BA7488" s="2"/>
      <c r="BB7488" s="2"/>
      <c r="BC7488" s="2"/>
      <c r="BD7488" s="2"/>
      <c r="BE7488" s="2"/>
      <c r="BF7488" s="2"/>
      <c r="BG7488" s="2"/>
      <c r="BH7488" s="2"/>
      <c r="BI7488" s="2"/>
      <c r="BJ7488" s="2"/>
      <c r="BK7488" s="2"/>
      <c r="BL7488" s="2"/>
      <c r="BM7488" s="2"/>
      <c r="BN7488" s="2"/>
      <c r="BO7488" s="2"/>
      <c r="BP7488" s="2"/>
      <c r="BQ7488" s="2"/>
      <c r="BR7488" s="2"/>
      <c r="BS7488" s="2"/>
      <c r="BT7488" s="2"/>
      <c r="BU7488" s="2"/>
      <c r="BV7488" s="2"/>
      <c r="BW7488" s="2"/>
      <c r="BX7488" s="2"/>
      <c r="BY7488" s="2"/>
    </row>
    <row r="7489" spans="38:77" s="11" customFormat="1" x14ac:dyDescent="0.3">
      <c r="AL7489" s="2"/>
      <c r="AM7489" s="2"/>
      <c r="AN7489" s="2"/>
      <c r="AO7489" s="2"/>
      <c r="AP7489" s="2"/>
      <c r="AQ7489" s="2"/>
      <c r="AR7489" s="2"/>
      <c r="AS7489" s="2"/>
      <c r="AT7489" s="2"/>
      <c r="AU7489" s="2"/>
      <c r="AV7489" s="2"/>
      <c r="AW7489" s="2"/>
      <c r="AX7489" s="2"/>
      <c r="AY7489" s="2"/>
      <c r="AZ7489" s="2"/>
      <c r="BA7489" s="2"/>
      <c r="BB7489" s="2"/>
      <c r="BC7489" s="2"/>
      <c r="BD7489" s="2"/>
      <c r="BE7489" s="2"/>
      <c r="BF7489" s="2"/>
      <c r="BG7489" s="2"/>
      <c r="BH7489" s="2"/>
      <c r="BI7489" s="2"/>
      <c r="BJ7489" s="2"/>
      <c r="BK7489" s="2"/>
      <c r="BL7489" s="2"/>
      <c r="BM7489" s="2"/>
      <c r="BN7489" s="2"/>
      <c r="BO7489" s="2"/>
      <c r="BP7489" s="2"/>
      <c r="BQ7489" s="2"/>
      <c r="BR7489" s="2"/>
      <c r="BS7489" s="2"/>
      <c r="BT7489" s="2"/>
      <c r="BU7489" s="2"/>
      <c r="BV7489" s="2"/>
      <c r="BW7489" s="2"/>
      <c r="BX7489" s="2"/>
      <c r="BY7489" s="2"/>
    </row>
    <row r="7490" spans="38:77" s="11" customFormat="1" x14ac:dyDescent="0.3">
      <c r="AL7490" s="2"/>
      <c r="AM7490" s="2"/>
      <c r="AN7490" s="2"/>
      <c r="AO7490" s="2"/>
      <c r="AP7490" s="2"/>
      <c r="AQ7490" s="2"/>
      <c r="AR7490" s="2"/>
      <c r="AS7490" s="2"/>
      <c r="AT7490" s="2"/>
      <c r="AU7490" s="2"/>
      <c r="AV7490" s="2"/>
      <c r="AW7490" s="2"/>
      <c r="AX7490" s="2"/>
      <c r="AY7490" s="2"/>
      <c r="AZ7490" s="2"/>
      <c r="BA7490" s="2"/>
      <c r="BB7490" s="2"/>
      <c r="BC7490" s="2"/>
      <c r="BD7490" s="2"/>
      <c r="BE7490" s="2"/>
      <c r="BF7490" s="2"/>
      <c r="BG7490" s="2"/>
      <c r="BH7490" s="2"/>
      <c r="BI7490" s="2"/>
      <c r="BJ7490" s="2"/>
      <c r="BK7490" s="2"/>
      <c r="BL7490" s="2"/>
      <c r="BM7490" s="2"/>
      <c r="BN7490" s="2"/>
      <c r="BO7490" s="2"/>
      <c r="BP7490" s="2"/>
      <c r="BQ7490" s="2"/>
      <c r="BR7490" s="2"/>
      <c r="BS7490" s="2"/>
      <c r="BT7490" s="2"/>
      <c r="BU7490" s="2"/>
      <c r="BV7490" s="2"/>
      <c r="BW7490" s="2"/>
      <c r="BX7490" s="2"/>
      <c r="BY7490" s="2"/>
    </row>
    <row r="7491" spans="38:77" s="11" customFormat="1" x14ac:dyDescent="0.3">
      <c r="AL7491" s="2"/>
      <c r="AM7491" s="2"/>
      <c r="AN7491" s="2"/>
      <c r="AO7491" s="2"/>
      <c r="AP7491" s="2"/>
      <c r="AQ7491" s="2"/>
      <c r="AR7491" s="2"/>
      <c r="AS7491" s="2"/>
      <c r="AT7491" s="2"/>
      <c r="AU7491" s="2"/>
      <c r="AV7491" s="2"/>
      <c r="AW7491" s="2"/>
      <c r="AX7491" s="2"/>
      <c r="AY7491" s="2"/>
      <c r="AZ7491" s="2"/>
      <c r="BA7491" s="2"/>
      <c r="BB7491" s="2"/>
      <c r="BC7491" s="2"/>
      <c r="BD7491" s="2"/>
      <c r="BE7491" s="2"/>
      <c r="BF7491" s="2"/>
      <c r="BG7491" s="2"/>
      <c r="BH7491" s="2"/>
      <c r="BI7491" s="2"/>
      <c r="BJ7491" s="2"/>
      <c r="BK7491" s="2"/>
      <c r="BL7491" s="2"/>
      <c r="BM7491" s="2"/>
      <c r="BN7491" s="2"/>
      <c r="BO7491" s="2"/>
      <c r="BP7491" s="2"/>
      <c r="BQ7491" s="2"/>
      <c r="BR7491" s="2"/>
      <c r="BS7491" s="2"/>
      <c r="BT7491" s="2"/>
      <c r="BU7491" s="2"/>
      <c r="BV7491" s="2"/>
      <c r="BW7491" s="2"/>
      <c r="BX7491" s="2"/>
      <c r="BY7491" s="2"/>
    </row>
    <row r="7492" spans="38:77" s="11" customFormat="1" x14ac:dyDescent="0.3">
      <c r="AL7492" s="2"/>
      <c r="AM7492" s="2"/>
      <c r="AN7492" s="2"/>
      <c r="AO7492" s="2"/>
      <c r="AP7492" s="2"/>
      <c r="AQ7492" s="2"/>
      <c r="AR7492" s="2"/>
      <c r="AS7492" s="2"/>
      <c r="AT7492" s="2"/>
      <c r="AU7492" s="2"/>
      <c r="AV7492" s="2"/>
      <c r="AW7492" s="2"/>
      <c r="AX7492" s="2"/>
      <c r="AY7492" s="2"/>
      <c r="AZ7492" s="2"/>
      <c r="BA7492" s="2"/>
      <c r="BB7492" s="2"/>
      <c r="BC7492" s="2"/>
      <c r="BD7492" s="2"/>
      <c r="BE7492" s="2"/>
      <c r="BF7492" s="2"/>
      <c r="BG7492" s="2"/>
      <c r="BH7492" s="2"/>
      <c r="BI7492" s="2"/>
      <c r="BJ7492" s="2"/>
      <c r="BK7492" s="2"/>
      <c r="BL7492" s="2"/>
      <c r="BM7492" s="2"/>
      <c r="BN7492" s="2"/>
      <c r="BO7492" s="2"/>
      <c r="BP7492" s="2"/>
      <c r="BQ7492" s="2"/>
      <c r="BR7492" s="2"/>
      <c r="BS7492" s="2"/>
      <c r="BT7492" s="2"/>
      <c r="BU7492" s="2"/>
      <c r="BV7492" s="2"/>
      <c r="BW7492" s="2"/>
      <c r="BX7492" s="2"/>
      <c r="BY7492" s="2"/>
    </row>
    <row r="7493" spans="38:77" s="11" customFormat="1" x14ac:dyDescent="0.3">
      <c r="AL7493" s="2"/>
      <c r="AM7493" s="2"/>
      <c r="AN7493" s="2"/>
      <c r="AO7493" s="2"/>
      <c r="AP7493" s="2"/>
      <c r="AQ7493" s="2"/>
      <c r="AR7493" s="2"/>
      <c r="AS7493" s="2"/>
      <c r="AT7493" s="2"/>
      <c r="AU7493" s="2"/>
      <c r="AV7493" s="2"/>
      <c r="AW7493" s="2"/>
      <c r="AX7493" s="2"/>
      <c r="AY7493" s="2"/>
      <c r="AZ7493" s="2"/>
      <c r="BA7493" s="2"/>
      <c r="BB7493" s="2"/>
      <c r="BC7493" s="2"/>
      <c r="BD7493" s="2"/>
      <c r="BE7493" s="2"/>
      <c r="BF7493" s="2"/>
      <c r="BG7493" s="2"/>
      <c r="BH7493" s="2"/>
      <c r="BI7493" s="2"/>
      <c r="BJ7493" s="2"/>
      <c r="BK7493" s="2"/>
      <c r="BL7493" s="2"/>
      <c r="BM7493" s="2"/>
      <c r="BN7493" s="2"/>
      <c r="BO7493" s="2"/>
      <c r="BP7493" s="2"/>
      <c r="BQ7493" s="2"/>
      <c r="BR7493" s="2"/>
      <c r="BS7493" s="2"/>
      <c r="BT7493" s="2"/>
      <c r="BU7493" s="2"/>
      <c r="BV7493" s="2"/>
      <c r="BW7493" s="2"/>
      <c r="BX7493" s="2"/>
      <c r="BY7493" s="2"/>
    </row>
    <row r="7494" spans="38:77" s="11" customFormat="1" x14ac:dyDescent="0.3">
      <c r="AL7494" s="2"/>
      <c r="AM7494" s="2"/>
      <c r="AN7494" s="2"/>
      <c r="AO7494" s="2"/>
      <c r="AP7494" s="2"/>
      <c r="AQ7494" s="2"/>
      <c r="AR7494" s="2"/>
      <c r="AS7494" s="2"/>
      <c r="AT7494" s="2"/>
      <c r="AU7494" s="2"/>
      <c r="AV7494" s="2"/>
      <c r="AW7494" s="2"/>
      <c r="AX7494" s="2"/>
      <c r="AY7494" s="2"/>
      <c r="AZ7494" s="2"/>
      <c r="BA7494" s="2"/>
      <c r="BB7494" s="2"/>
      <c r="BC7494" s="2"/>
      <c r="BD7494" s="2"/>
      <c r="BE7494" s="2"/>
      <c r="BF7494" s="2"/>
      <c r="BG7494" s="2"/>
      <c r="BH7494" s="2"/>
      <c r="BI7494" s="2"/>
      <c r="BJ7494" s="2"/>
      <c r="BK7494" s="2"/>
      <c r="BL7494" s="2"/>
      <c r="BM7494" s="2"/>
      <c r="BN7494" s="2"/>
      <c r="BO7494" s="2"/>
      <c r="BP7494" s="2"/>
      <c r="BQ7494" s="2"/>
      <c r="BR7494" s="2"/>
      <c r="BS7494" s="2"/>
      <c r="BT7494" s="2"/>
      <c r="BU7494" s="2"/>
      <c r="BV7494" s="2"/>
      <c r="BW7494" s="2"/>
      <c r="BX7494" s="2"/>
      <c r="BY7494" s="2"/>
    </row>
    <row r="7495" spans="38:77" s="11" customFormat="1" x14ac:dyDescent="0.3">
      <c r="AL7495" s="2"/>
      <c r="AM7495" s="2"/>
      <c r="AN7495" s="2"/>
      <c r="AO7495" s="2"/>
      <c r="AP7495" s="2"/>
      <c r="AQ7495" s="2"/>
      <c r="AR7495" s="2"/>
      <c r="AS7495" s="2"/>
      <c r="AT7495" s="2"/>
      <c r="AU7495" s="2"/>
      <c r="AV7495" s="2"/>
      <c r="AW7495" s="2"/>
      <c r="AX7495" s="2"/>
      <c r="AY7495" s="2"/>
      <c r="AZ7495" s="2"/>
      <c r="BA7495" s="2"/>
      <c r="BB7495" s="2"/>
      <c r="BC7495" s="2"/>
      <c r="BD7495" s="2"/>
      <c r="BE7495" s="2"/>
      <c r="BF7495" s="2"/>
      <c r="BG7495" s="2"/>
      <c r="BH7495" s="2"/>
      <c r="BI7495" s="2"/>
      <c r="BJ7495" s="2"/>
      <c r="BK7495" s="2"/>
      <c r="BL7495" s="2"/>
      <c r="BM7495" s="2"/>
      <c r="BN7495" s="2"/>
      <c r="BO7495" s="2"/>
      <c r="BP7495" s="2"/>
      <c r="BQ7495" s="2"/>
      <c r="BR7495" s="2"/>
      <c r="BS7495" s="2"/>
      <c r="BT7495" s="2"/>
      <c r="BU7495" s="2"/>
      <c r="BV7495" s="2"/>
      <c r="BW7495" s="2"/>
      <c r="BX7495" s="2"/>
      <c r="BY7495" s="2"/>
    </row>
    <row r="7496" spans="38:77" s="11" customFormat="1" x14ac:dyDescent="0.3">
      <c r="AL7496" s="2"/>
      <c r="AM7496" s="2"/>
      <c r="AN7496" s="2"/>
      <c r="AO7496" s="2"/>
      <c r="AP7496" s="2"/>
      <c r="AQ7496" s="2"/>
      <c r="AR7496" s="2"/>
      <c r="AS7496" s="2"/>
      <c r="AT7496" s="2"/>
      <c r="AU7496" s="2"/>
      <c r="AV7496" s="2"/>
      <c r="AW7496" s="2"/>
      <c r="AX7496" s="2"/>
      <c r="AY7496" s="2"/>
      <c r="AZ7496" s="2"/>
      <c r="BA7496" s="2"/>
      <c r="BB7496" s="2"/>
      <c r="BC7496" s="2"/>
      <c r="BD7496" s="2"/>
      <c r="BE7496" s="2"/>
      <c r="BF7496" s="2"/>
      <c r="BG7496" s="2"/>
      <c r="BH7496" s="2"/>
      <c r="BI7496" s="2"/>
      <c r="BJ7496" s="2"/>
      <c r="BK7496" s="2"/>
      <c r="BL7496" s="2"/>
      <c r="BM7496" s="2"/>
      <c r="BN7496" s="2"/>
      <c r="BO7496" s="2"/>
      <c r="BP7496" s="2"/>
      <c r="BQ7496" s="2"/>
      <c r="BR7496" s="2"/>
      <c r="BS7496" s="2"/>
      <c r="BT7496" s="2"/>
      <c r="BU7496" s="2"/>
      <c r="BV7496" s="2"/>
      <c r="BW7496" s="2"/>
      <c r="BX7496" s="2"/>
      <c r="BY7496" s="2"/>
    </row>
    <row r="7497" spans="38:77" s="11" customFormat="1" x14ac:dyDescent="0.3">
      <c r="AL7497" s="2"/>
      <c r="AM7497" s="2"/>
      <c r="AN7497" s="2"/>
      <c r="AO7497" s="2"/>
      <c r="AP7497" s="2"/>
      <c r="AQ7497" s="2"/>
      <c r="AR7497" s="2"/>
      <c r="AS7497" s="2"/>
      <c r="AT7497" s="2"/>
      <c r="AU7497" s="2"/>
      <c r="AV7497" s="2"/>
      <c r="AW7497" s="2"/>
      <c r="AX7497" s="2"/>
      <c r="AY7497" s="2"/>
      <c r="AZ7497" s="2"/>
      <c r="BA7497" s="2"/>
      <c r="BB7497" s="2"/>
      <c r="BC7497" s="2"/>
      <c r="BD7497" s="2"/>
      <c r="BE7497" s="2"/>
      <c r="BF7497" s="2"/>
      <c r="BG7497" s="2"/>
      <c r="BH7497" s="2"/>
      <c r="BI7497" s="2"/>
      <c r="BJ7497" s="2"/>
      <c r="BK7497" s="2"/>
      <c r="BL7497" s="2"/>
      <c r="BM7497" s="2"/>
      <c r="BN7497" s="2"/>
      <c r="BO7497" s="2"/>
      <c r="BP7497" s="2"/>
      <c r="BQ7497" s="2"/>
      <c r="BR7497" s="2"/>
      <c r="BS7497" s="2"/>
      <c r="BT7497" s="2"/>
      <c r="BU7497" s="2"/>
      <c r="BV7497" s="2"/>
      <c r="BW7497" s="2"/>
      <c r="BX7497" s="2"/>
      <c r="BY7497" s="2"/>
    </row>
    <row r="7498" spans="38:77" s="11" customFormat="1" x14ac:dyDescent="0.3">
      <c r="AL7498" s="2"/>
      <c r="AM7498" s="2"/>
      <c r="AN7498" s="2"/>
      <c r="AO7498" s="2"/>
      <c r="AP7498" s="2"/>
      <c r="AQ7498" s="2"/>
      <c r="AR7498" s="2"/>
      <c r="AS7498" s="2"/>
      <c r="AT7498" s="2"/>
      <c r="AU7498" s="2"/>
      <c r="AV7498" s="2"/>
      <c r="AW7498" s="2"/>
      <c r="AX7498" s="2"/>
      <c r="AY7498" s="2"/>
      <c r="AZ7498" s="2"/>
      <c r="BA7498" s="2"/>
      <c r="BB7498" s="2"/>
      <c r="BC7498" s="2"/>
      <c r="BD7498" s="2"/>
      <c r="BE7498" s="2"/>
      <c r="BF7498" s="2"/>
      <c r="BG7498" s="2"/>
      <c r="BH7498" s="2"/>
      <c r="BI7498" s="2"/>
      <c r="BJ7498" s="2"/>
      <c r="BK7498" s="2"/>
      <c r="BL7498" s="2"/>
      <c r="BM7498" s="2"/>
      <c r="BN7498" s="2"/>
      <c r="BO7498" s="2"/>
      <c r="BP7498" s="2"/>
      <c r="BQ7498" s="2"/>
      <c r="BR7498" s="2"/>
      <c r="BS7498" s="2"/>
      <c r="BT7498" s="2"/>
      <c r="BU7498" s="2"/>
      <c r="BV7498" s="2"/>
      <c r="BW7498" s="2"/>
      <c r="BX7498" s="2"/>
      <c r="BY7498" s="2"/>
    </row>
    <row r="7499" spans="38:77" s="11" customFormat="1" x14ac:dyDescent="0.3">
      <c r="AL7499" s="2"/>
      <c r="AM7499" s="2"/>
      <c r="AN7499" s="2"/>
      <c r="AO7499" s="2"/>
      <c r="AP7499" s="2"/>
      <c r="AQ7499" s="2"/>
      <c r="AR7499" s="2"/>
      <c r="AS7499" s="2"/>
      <c r="AT7499" s="2"/>
      <c r="AU7499" s="2"/>
      <c r="AV7499" s="2"/>
      <c r="AW7499" s="2"/>
      <c r="AX7499" s="2"/>
      <c r="AY7499" s="2"/>
      <c r="AZ7499" s="2"/>
      <c r="BA7499" s="2"/>
      <c r="BB7499" s="2"/>
      <c r="BC7499" s="2"/>
      <c r="BD7499" s="2"/>
      <c r="BE7499" s="2"/>
      <c r="BF7499" s="2"/>
      <c r="BG7499" s="2"/>
      <c r="BH7499" s="2"/>
      <c r="BI7499" s="2"/>
      <c r="BJ7499" s="2"/>
      <c r="BK7499" s="2"/>
      <c r="BL7499" s="2"/>
      <c r="BM7499" s="2"/>
      <c r="BN7499" s="2"/>
      <c r="BO7499" s="2"/>
      <c r="BP7499" s="2"/>
      <c r="BQ7499" s="2"/>
      <c r="BR7499" s="2"/>
      <c r="BS7499" s="2"/>
      <c r="BT7499" s="2"/>
      <c r="BU7499" s="2"/>
      <c r="BV7499" s="2"/>
      <c r="BW7499" s="2"/>
      <c r="BX7499" s="2"/>
      <c r="BY7499" s="2"/>
    </row>
    <row r="7500" spans="38:77" s="11" customFormat="1" x14ac:dyDescent="0.3">
      <c r="AL7500" s="2"/>
      <c r="AM7500" s="2"/>
      <c r="AN7500" s="2"/>
      <c r="AO7500" s="2"/>
      <c r="AP7500" s="2"/>
      <c r="AQ7500" s="2"/>
      <c r="AR7500" s="2"/>
      <c r="AS7500" s="2"/>
      <c r="AT7500" s="2"/>
      <c r="AU7500" s="2"/>
      <c r="AV7500" s="2"/>
      <c r="AW7500" s="2"/>
      <c r="AX7500" s="2"/>
      <c r="AY7500" s="2"/>
      <c r="AZ7500" s="2"/>
      <c r="BA7500" s="2"/>
      <c r="BB7500" s="2"/>
      <c r="BC7500" s="2"/>
      <c r="BD7500" s="2"/>
      <c r="BE7500" s="2"/>
      <c r="BF7500" s="2"/>
      <c r="BG7500" s="2"/>
      <c r="BH7500" s="2"/>
      <c r="BI7500" s="2"/>
      <c r="BJ7500" s="2"/>
      <c r="BK7500" s="2"/>
      <c r="BL7500" s="2"/>
      <c r="BM7500" s="2"/>
      <c r="BN7500" s="2"/>
      <c r="BO7500" s="2"/>
      <c r="BP7500" s="2"/>
      <c r="BQ7500" s="2"/>
      <c r="BR7500" s="2"/>
      <c r="BS7500" s="2"/>
      <c r="BT7500" s="2"/>
      <c r="BU7500" s="2"/>
      <c r="BV7500" s="2"/>
      <c r="BW7500" s="2"/>
      <c r="BX7500" s="2"/>
      <c r="BY7500" s="2"/>
    </row>
    <row r="7501" spans="38:77" s="11" customFormat="1" x14ac:dyDescent="0.3">
      <c r="AL7501" s="2"/>
      <c r="AM7501" s="2"/>
      <c r="AN7501" s="2"/>
      <c r="AO7501" s="2"/>
      <c r="AP7501" s="2"/>
      <c r="AQ7501" s="2"/>
      <c r="AR7501" s="2"/>
      <c r="AS7501" s="2"/>
      <c r="AT7501" s="2"/>
      <c r="AU7501" s="2"/>
      <c r="AV7501" s="2"/>
      <c r="AW7501" s="2"/>
      <c r="AX7501" s="2"/>
      <c r="AY7501" s="2"/>
      <c r="AZ7501" s="2"/>
      <c r="BA7501" s="2"/>
      <c r="BB7501" s="2"/>
      <c r="BC7501" s="2"/>
      <c r="BD7501" s="2"/>
      <c r="BE7501" s="2"/>
      <c r="BF7501" s="2"/>
      <c r="BG7501" s="2"/>
      <c r="BH7501" s="2"/>
      <c r="BI7501" s="2"/>
      <c r="BJ7501" s="2"/>
      <c r="BK7501" s="2"/>
      <c r="BL7501" s="2"/>
      <c r="BM7501" s="2"/>
      <c r="BN7501" s="2"/>
      <c r="BO7501" s="2"/>
      <c r="BP7501" s="2"/>
      <c r="BQ7501" s="2"/>
      <c r="BR7501" s="2"/>
      <c r="BS7501" s="2"/>
      <c r="BT7501" s="2"/>
      <c r="BU7501" s="2"/>
      <c r="BV7501" s="2"/>
      <c r="BW7501" s="2"/>
      <c r="BX7501" s="2"/>
      <c r="BY7501" s="2"/>
    </row>
    <row r="7502" spans="38:77" s="11" customFormat="1" x14ac:dyDescent="0.3">
      <c r="AL7502" s="2"/>
      <c r="AM7502" s="2"/>
      <c r="AN7502" s="2"/>
      <c r="AO7502" s="2"/>
      <c r="AP7502" s="2"/>
      <c r="AQ7502" s="2"/>
      <c r="AR7502" s="2"/>
      <c r="AS7502" s="2"/>
      <c r="AT7502" s="2"/>
      <c r="AU7502" s="2"/>
      <c r="AV7502" s="2"/>
      <c r="AW7502" s="2"/>
      <c r="AX7502" s="2"/>
      <c r="AY7502" s="2"/>
      <c r="AZ7502" s="2"/>
      <c r="BA7502" s="2"/>
      <c r="BB7502" s="2"/>
      <c r="BC7502" s="2"/>
      <c r="BD7502" s="2"/>
      <c r="BE7502" s="2"/>
      <c r="BF7502" s="2"/>
      <c r="BG7502" s="2"/>
      <c r="BH7502" s="2"/>
      <c r="BI7502" s="2"/>
      <c r="BJ7502" s="2"/>
      <c r="BK7502" s="2"/>
      <c r="BL7502" s="2"/>
      <c r="BM7502" s="2"/>
      <c r="BN7502" s="2"/>
      <c r="BO7502" s="2"/>
      <c r="BP7502" s="2"/>
      <c r="BQ7502" s="2"/>
      <c r="BR7502" s="2"/>
      <c r="BS7502" s="2"/>
      <c r="BT7502" s="2"/>
      <c r="BU7502" s="2"/>
      <c r="BV7502" s="2"/>
      <c r="BW7502" s="2"/>
      <c r="BX7502" s="2"/>
      <c r="BY7502" s="2"/>
    </row>
    <row r="7503" spans="38:77" s="11" customFormat="1" x14ac:dyDescent="0.3">
      <c r="AL7503" s="2"/>
      <c r="AM7503" s="2"/>
      <c r="AN7503" s="2"/>
      <c r="AO7503" s="2"/>
      <c r="AP7503" s="2"/>
      <c r="AQ7503" s="2"/>
      <c r="AR7503" s="2"/>
      <c r="AS7503" s="2"/>
      <c r="AT7503" s="2"/>
      <c r="AU7503" s="2"/>
      <c r="AV7503" s="2"/>
      <c r="AW7503" s="2"/>
      <c r="AX7503" s="2"/>
      <c r="AY7503" s="2"/>
      <c r="AZ7503" s="2"/>
      <c r="BA7503" s="2"/>
      <c r="BB7503" s="2"/>
      <c r="BC7503" s="2"/>
      <c r="BD7503" s="2"/>
      <c r="BE7503" s="2"/>
      <c r="BF7503" s="2"/>
      <c r="BG7503" s="2"/>
      <c r="BH7503" s="2"/>
      <c r="BI7503" s="2"/>
      <c r="BJ7503" s="2"/>
      <c r="BK7503" s="2"/>
      <c r="BL7503" s="2"/>
      <c r="BM7503" s="2"/>
      <c r="BN7503" s="2"/>
      <c r="BO7503" s="2"/>
      <c r="BP7503" s="2"/>
      <c r="BQ7503" s="2"/>
      <c r="BR7503" s="2"/>
      <c r="BS7503" s="2"/>
      <c r="BT7503" s="2"/>
      <c r="BU7503" s="2"/>
      <c r="BV7503" s="2"/>
      <c r="BW7503" s="2"/>
      <c r="BX7503" s="2"/>
      <c r="BY7503" s="2"/>
    </row>
    <row r="7504" spans="38:77" s="11" customFormat="1" x14ac:dyDescent="0.3">
      <c r="AL7504" s="2"/>
      <c r="AM7504" s="2"/>
      <c r="AN7504" s="2"/>
      <c r="AO7504" s="2"/>
      <c r="AP7504" s="2"/>
      <c r="AQ7504" s="2"/>
      <c r="AR7504" s="2"/>
      <c r="AS7504" s="2"/>
      <c r="AT7504" s="2"/>
      <c r="AU7504" s="2"/>
      <c r="AV7504" s="2"/>
      <c r="AW7504" s="2"/>
      <c r="AX7504" s="2"/>
      <c r="AY7504" s="2"/>
      <c r="AZ7504" s="2"/>
      <c r="BA7504" s="2"/>
      <c r="BB7504" s="2"/>
      <c r="BC7504" s="2"/>
      <c r="BD7504" s="2"/>
      <c r="BE7504" s="2"/>
      <c r="BF7504" s="2"/>
      <c r="BG7504" s="2"/>
      <c r="BH7504" s="2"/>
      <c r="BI7504" s="2"/>
      <c r="BJ7504" s="2"/>
      <c r="BK7504" s="2"/>
      <c r="BL7504" s="2"/>
      <c r="BM7504" s="2"/>
      <c r="BN7504" s="2"/>
      <c r="BO7504" s="2"/>
      <c r="BP7504" s="2"/>
      <c r="BQ7504" s="2"/>
      <c r="BR7504" s="2"/>
      <c r="BS7504" s="2"/>
      <c r="BT7504" s="2"/>
      <c r="BU7504" s="2"/>
      <c r="BV7504" s="2"/>
      <c r="BW7504" s="2"/>
      <c r="BX7504" s="2"/>
      <c r="BY7504" s="2"/>
    </row>
    <row r="7505" spans="38:77" s="11" customFormat="1" x14ac:dyDescent="0.3">
      <c r="AL7505" s="2"/>
      <c r="AM7505" s="2"/>
      <c r="AN7505" s="2"/>
      <c r="AO7505" s="2"/>
      <c r="AP7505" s="2"/>
      <c r="AQ7505" s="2"/>
      <c r="AR7505" s="2"/>
      <c r="AS7505" s="2"/>
      <c r="AT7505" s="2"/>
      <c r="AU7505" s="2"/>
      <c r="AV7505" s="2"/>
      <c r="AW7505" s="2"/>
      <c r="AX7505" s="2"/>
      <c r="AY7505" s="2"/>
      <c r="AZ7505" s="2"/>
      <c r="BA7505" s="2"/>
      <c r="BB7505" s="2"/>
      <c r="BC7505" s="2"/>
      <c r="BD7505" s="2"/>
      <c r="BE7505" s="2"/>
      <c r="BF7505" s="2"/>
      <c r="BG7505" s="2"/>
      <c r="BH7505" s="2"/>
      <c r="BI7505" s="2"/>
      <c r="BJ7505" s="2"/>
      <c r="BK7505" s="2"/>
      <c r="BL7505" s="2"/>
      <c r="BM7505" s="2"/>
      <c r="BN7505" s="2"/>
      <c r="BO7505" s="2"/>
      <c r="BP7505" s="2"/>
      <c r="BQ7505" s="2"/>
      <c r="BR7505" s="2"/>
      <c r="BS7505" s="2"/>
      <c r="BT7505" s="2"/>
      <c r="BU7505" s="2"/>
      <c r="BV7505" s="2"/>
      <c r="BW7505" s="2"/>
      <c r="BX7505" s="2"/>
      <c r="BY7505" s="2"/>
    </row>
    <row r="7506" spans="38:77" s="11" customFormat="1" x14ac:dyDescent="0.3">
      <c r="AL7506" s="2"/>
      <c r="AM7506" s="2"/>
      <c r="AN7506" s="2"/>
      <c r="AO7506" s="2"/>
      <c r="AP7506" s="2"/>
      <c r="AQ7506" s="2"/>
      <c r="AR7506" s="2"/>
      <c r="AS7506" s="2"/>
      <c r="AT7506" s="2"/>
      <c r="AU7506" s="2"/>
      <c r="AV7506" s="2"/>
      <c r="AW7506" s="2"/>
      <c r="AX7506" s="2"/>
      <c r="AY7506" s="2"/>
      <c r="AZ7506" s="2"/>
      <c r="BA7506" s="2"/>
      <c r="BB7506" s="2"/>
      <c r="BC7506" s="2"/>
      <c r="BD7506" s="2"/>
      <c r="BE7506" s="2"/>
      <c r="BF7506" s="2"/>
      <c r="BG7506" s="2"/>
      <c r="BH7506" s="2"/>
      <c r="BI7506" s="2"/>
      <c r="BJ7506" s="2"/>
      <c r="BK7506" s="2"/>
      <c r="BL7506" s="2"/>
      <c r="BM7506" s="2"/>
      <c r="BN7506" s="2"/>
      <c r="BO7506" s="2"/>
      <c r="BP7506" s="2"/>
      <c r="BQ7506" s="2"/>
      <c r="BR7506" s="2"/>
      <c r="BS7506" s="2"/>
      <c r="BT7506" s="2"/>
      <c r="BU7506" s="2"/>
      <c r="BV7506" s="2"/>
      <c r="BW7506" s="2"/>
      <c r="BX7506" s="2"/>
      <c r="BY7506" s="2"/>
    </row>
    <row r="7507" spans="38:77" s="11" customFormat="1" x14ac:dyDescent="0.3">
      <c r="AL7507" s="2"/>
      <c r="AM7507" s="2"/>
      <c r="AN7507" s="2"/>
      <c r="AO7507" s="2"/>
      <c r="AP7507" s="2"/>
      <c r="AQ7507" s="2"/>
      <c r="AR7507" s="2"/>
      <c r="AS7507" s="2"/>
      <c r="AT7507" s="2"/>
      <c r="AU7507" s="2"/>
      <c r="AV7507" s="2"/>
      <c r="AW7507" s="2"/>
      <c r="AX7507" s="2"/>
      <c r="AY7507" s="2"/>
      <c r="AZ7507" s="2"/>
      <c r="BA7507" s="2"/>
      <c r="BB7507" s="2"/>
      <c r="BC7507" s="2"/>
      <c r="BD7507" s="2"/>
      <c r="BE7507" s="2"/>
      <c r="BF7507" s="2"/>
      <c r="BG7507" s="2"/>
      <c r="BH7507" s="2"/>
      <c r="BI7507" s="2"/>
      <c r="BJ7507" s="2"/>
      <c r="BK7507" s="2"/>
      <c r="BL7507" s="2"/>
      <c r="BM7507" s="2"/>
      <c r="BN7507" s="2"/>
      <c r="BO7507" s="2"/>
      <c r="BP7507" s="2"/>
      <c r="BQ7507" s="2"/>
      <c r="BR7507" s="2"/>
      <c r="BS7507" s="2"/>
      <c r="BT7507" s="2"/>
      <c r="BU7507" s="2"/>
      <c r="BV7507" s="2"/>
      <c r="BW7507" s="2"/>
      <c r="BX7507" s="2"/>
      <c r="BY7507" s="2"/>
    </row>
    <row r="7508" spans="38:77" s="11" customFormat="1" x14ac:dyDescent="0.3">
      <c r="AL7508" s="2"/>
      <c r="AM7508" s="2"/>
      <c r="AN7508" s="2"/>
      <c r="AO7508" s="2"/>
      <c r="AP7508" s="2"/>
      <c r="AQ7508" s="2"/>
      <c r="AR7508" s="2"/>
      <c r="AS7508" s="2"/>
      <c r="AT7508" s="2"/>
      <c r="AU7508" s="2"/>
      <c r="AV7508" s="2"/>
      <c r="AW7508" s="2"/>
      <c r="AX7508" s="2"/>
      <c r="AY7508" s="2"/>
      <c r="AZ7508" s="2"/>
      <c r="BA7508" s="2"/>
      <c r="BB7508" s="2"/>
      <c r="BC7508" s="2"/>
      <c r="BD7508" s="2"/>
      <c r="BE7508" s="2"/>
      <c r="BF7508" s="2"/>
      <c r="BG7508" s="2"/>
      <c r="BH7508" s="2"/>
      <c r="BI7508" s="2"/>
      <c r="BJ7508" s="2"/>
      <c r="BK7508" s="2"/>
      <c r="BL7508" s="2"/>
      <c r="BM7508" s="2"/>
      <c r="BN7508" s="2"/>
      <c r="BO7508" s="2"/>
      <c r="BP7508" s="2"/>
      <c r="BQ7508" s="2"/>
      <c r="BR7508" s="2"/>
      <c r="BS7508" s="2"/>
      <c r="BT7508" s="2"/>
      <c r="BU7508" s="2"/>
      <c r="BV7508" s="2"/>
      <c r="BW7508" s="2"/>
      <c r="BX7508" s="2"/>
      <c r="BY7508" s="2"/>
    </row>
    <row r="7509" spans="38:77" s="11" customFormat="1" x14ac:dyDescent="0.3">
      <c r="AL7509" s="2"/>
      <c r="AM7509" s="2"/>
      <c r="AN7509" s="2"/>
      <c r="AO7509" s="2"/>
      <c r="AP7509" s="2"/>
      <c r="AQ7509" s="2"/>
      <c r="AR7509" s="2"/>
      <c r="AS7509" s="2"/>
      <c r="AT7509" s="2"/>
      <c r="AU7509" s="2"/>
      <c r="AV7509" s="2"/>
      <c r="AW7509" s="2"/>
      <c r="AX7509" s="2"/>
      <c r="AY7509" s="2"/>
      <c r="AZ7509" s="2"/>
      <c r="BA7509" s="2"/>
      <c r="BB7509" s="2"/>
      <c r="BC7509" s="2"/>
      <c r="BD7509" s="2"/>
      <c r="BE7509" s="2"/>
      <c r="BF7509" s="2"/>
      <c r="BG7509" s="2"/>
      <c r="BH7509" s="2"/>
      <c r="BI7509" s="2"/>
      <c r="BJ7509" s="2"/>
      <c r="BK7509" s="2"/>
      <c r="BL7509" s="2"/>
      <c r="BM7509" s="2"/>
      <c r="BN7509" s="2"/>
      <c r="BO7509" s="2"/>
      <c r="BP7509" s="2"/>
      <c r="BQ7509" s="2"/>
      <c r="BR7509" s="2"/>
      <c r="BS7509" s="2"/>
      <c r="BT7509" s="2"/>
      <c r="BU7509" s="2"/>
      <c r="BV7509" s="2"/>
      <c r="BW7509" s="2"/>
      <c r="BX7509" s="2"/>
      <c r="BY7509" s="2"/>
    </row>
    <row r="7510" spans="38:77" s="11" customFormat="1" x14ac:dyDescent="0.3">
      <c r="AL7510" s="2"/>
      <c r="AM7510" s="2"/>
      <c r="AN7510" s="2"/>
      <c r="AO7510" s="2"/>
      <c r="AP7510" s="2"/>
      <c r="AQ7510" s="2"/>
      <c r="AR7510" s="2"/>
      <c r="AS7510" s="2"/>
      <c r="AT7510" s="2"/>
      <c r="AU7510" s="2"/>
      <c r="AV7510" s="2"/>
      <c r="AW7510" s="2"/>
      <c r="AX7510" s="2"/>
      <c r="AY7510" s="2"/>
      <c r="AZ7510" s="2"/>
      <c r="BA7510" s="2"/>
      <c r="BB7510" s="2"/>
      <c r="BC7510" s="2"/>
      <c r="BD7510" s="2"/>
      <c r="BE7510" s="2"/>
      <c r="BF7510" s="2"/>
      <c r="BG7510" s="2"/>
      <c r="BH7510" s="2"/>
      <c r="BI7510" s="2"/>
      <c r="BJ7510" s="2"/>
      <c r="BK7510" s="2"/>
      <c r="BL7510" s="2"/>
      <c r="BM7510" s="2"/>
      <c r="BN7510" s="2"/>
      <c r="BO7510" s="2"/>
      <c r="BP7510" s="2"/>
      <c r="BQ7510" s="2"/>
      <c r="BR7510" s="2"/>
      <c r="BS7510" s="2"/>
      <c r="BT7510" s="2"/>
      <c r="BU7510" s="2"/>
      <c r="BV7510" s="2"/>
      <c r="BW7510" s="2"/>
      <c r="BX7510" s="2"/>
      <c r="BY7510" s="2"/>
    </row>
    <row r="7511" spans="38:77" s="11" customFormat="1" x14ac:dyDescent="0.3">
      <c r="AL7511" s="2"/>
      <c r="AM7511" s="2"/>
      <c r="AN7511" s="2"/>
      <c r="AO7511" s="2"/>
      <c r="AP7511" s="2"/>
      <c r="AQ7511" s="2"/>
      <c r="AR7511" s="2"/>
      <c r="AS7511" s="2"/>
      <c r="AT7511" s="2"/>
      <c r="AU7511" s="2"/>
      <c r="AV7511" s="2"/>
      <c r="AW7511" s="2"/>
      <c r="AX7511" s="2"/>
      <c r="AY7511" s="2"/>
      <c r="AZ7511" s="2"/>
      <c r="BA7511" s="2"/>
      <c r="BB7511" s="2"/>
      <c r="BC7511" s="2"/>
      <c r="BD7511" s="2"/>
      <c r="BE7511" s="2"/>
      <c r="BF7511" s="2"/>
      <c r="BG7511" s="2"/>
      <c r="BH7511" s="2"/>
      <c r="BI7511" s="2"/>
      <c r="BJ7511" s="2"/>
      <c r="BK7511" s="2"/>
      <c r="BL7511" s="2"/>
      <c r="BM7511" s="2"/>
      <c r="BN7511" s="2"/>
      <c r="BO7511" s="2"/>
      <c r="BP7511" s="2"/>
      <c r="BQ7511" s="2"/>
      <c r="BR7511" s="2"/>
      <c r="BS7511" s="2"/>
      <c r="BT7511" s="2"/>
      <c r="BU7511" s="2"/>
      <c r="BV7511" s="2"/>
      <c r="BW7511" s="2"/>
      <c r="BX7511" s="2"/>
      <c r="BY7511" s="2"/>
    </row>
    <row r="7512" spans="38:77" s="11" customFormat="1" x14ac:dyDescent="0.3">
      <c r="AL7512" s="2"/>
      <c r="AM7512" s="2"/>
      <c r="AN7512" s="2"/>
      <c r="AO7512" s="2"/>
      <c r="AP7512" s="2"/>
      <c r="AQ7512" s="2"/>
      <c r="AR7512" s="2"/>
      <c r="AS7512" s="2"/>
      <c r="AT7512" s="2"/>
      <c r="AU7512" s="2"/>
      <c r="AV7512" s="2"/>
      <c r="AW7512" s="2"/>
      <c r="AX7512" s="2"/>
      <c r="AY7512" s="2"/>
      <c r="AZ7512" s="2"/>
      <c r="BA7512" s="2"/>
      <c r="BB7512" s="2"/>
      <c r="BC7512" s="2"/>
      <c r="BD7512" s="2"/>
      <c r="BE7512" s="2"/>
      <c r="BF7512" s="2"/>
      <c r="BG7512" s="2"/>
      <c r="BH7512" s="2"/>
      <c r="BI7512" s="2"/>
      <c r="BJ7512" s="2"/>
      <c r="BK7512" s="2"/>
      <c r="BL7512" s="2"/>
      <c r="BM7512" s="2"/>
      <c r="BN7512" s="2"/>
      <c r="BO7512" s="2"/>
      <c r="BP7512" s="2"/>
      <c r="BQ7512" s="2"/>
      <c r="BR7512" s="2"/>
      <c r="BS7512" s="2"/>
      <c r="BT7512" s="2"/>
      <c r="BU7512" s="2"/>
      <c r="BV7512" s="2"/>
      <c r="BW7512" s="2"/>
      <c r="BX7512" s="2"/>
      <c r="BY7512" s="2"/>
    </row>
    <row r="7513" spans="38:77" s="11" customFormat="1" x14ac:dyDescent="0.3">
      <c r="AL7513" s="2"/>
      <c r="AM7513" s="2"/>
      <c r="AN7513" s="2"/>
      <c r="AO7513" s="2"/>
      <c r="AP7513" s="2"/>
      <c r="AQ7513" s="2"/>
      <c r="AR7513" s="2"/>
      <c r="AS7513" s="2"/>
      <c r="AT7513" s="2"/>
      <c r="AU7513" s="2"/>
      <c r="AV7513" s="2"/>
      <c r="AW7513" s="2"/>
      <c r="AX7513" s="2"/>
      <c r="AY7513" s="2"/>
      <c r="AZ7513" s="2"/>
      <c r="BA7513" s="2"/>
      <c r="BB7513" s="2"/>
      <c r="BC7513" s="2"/>
      <c r="BD7513" s="2"/>
      <c r="BE7513" s="2"/>
      <c r="BF7513" s="2"/>
      <c r="BG7513" s="2"/>
      <c r="BH7513" s="2"/>
      <c r="BI7513" s="2"/>
      <c r="BJ7513" s="2"/>
      <c r="BK7513" s="2"/>
      <c r="BL7513" s="2"/>
      <c r="BM7513" s="2"/>
      <c r="BN7513" s="2"/>
      <c r="BO7513" s="2"/>
      <c r="BP7513" s="2"/>
      <c r="BQ7513" s="2"/>
      <c r="BR7513" s="2"/>
      <c r="BS7513" s="2"/>
      <c r="BT7513" s="2"/>
      <c r="BU7513" s="2"/>
      <c r="BV7513" s="2"/>
      <c r="BW7513" s="2"/>
      <c r="BX7513" s="2"/>
      <c r="BY7513" s="2"/>
    </row>
    <row r="7514" spans="38:77" s="11" customFormat="1" x14ac:dyDescent="0.3">
      <c r="AL7514" s="2"/>
      <c r="AM7514" s="2"/>
      <c r="AN7514" s="2"/>
      <c r="AO7514" s="2"/>
      <c r="AP7514" s="2"/>
      <c r="AQ7514" s="2"/>
      <c r="AR7514" s="2"/>
      <c r="AS7514" s="2"/>
      <c r="AT7514" s="2"/>
      <c r="AU7514" s="2"/>
      <c r="AV7514" s="2"/>
      <c r="AW7514" s="2"/>
      <c r="AX7514" s="2"/>
      <c r="AY7514" s="2"/>
      <c r="AZ7514" s="2"/>
      <c r="BA7514" s="2"/>
      <c r="BB7514" s="2"/>
      <c r="BC7514" s="2"/>
      <c r="BD7514" s="2"/>
      <c r="BE7514" s="2"/>
      <c r="BF7514" s="2"/>
      <c r="BG7514" s="2"/>
      <c r="BH7514" s="2"/>
      <c r="BI7514" s="2"/>
      <c r="BJ7514" s="2"/>
      <c r="BK7514" s="2"/>
      <c r="BL7514" s="2"/>
      <c r="BM7514" s="2"/>
      <c r="BN7514" s="2"/>
      <c r="BO7514" s="2"/>
      <c r="BP7514" s="2"/>
      <c r="BQ7514" s="2"/>
      <c r="BR7514" s="2"/>
      <c r="BS7514" s="2"/>
      <c r="BT7514" s="2"/>
      <c r="BU7514" s="2"/>
      <c r="BV7514" s="2"/>
      <c r="BW7514" s="2"/>
      <c r="BX7514" s="2"/>
      <c r="BY7514" s="2"/>
    </row>
    <row r="7515" spans="38:77" s="11" customFormat="1" x14ac:dyDescent="0.3">
      <c r="AL7515" s="2"/>
      <c r="AM7515" s="2"/>
      <c r="AN7515" s="2"/>
      <c r="AO7515" s="2"/>
      <c r="AP7515" s="2"/>
      <c r="AQ7515" s="2"/>
      <c r="AR7515" s="2"/>
      <c r="AS7515" s="2"/>
      <c r="AT7515" s="2"/>
      <c r="AU7515" s="2"/>
      <c r="AV7515" s="2"/>
      <c r="AW7515" s="2"/>
      <c r="AX7515" s="2"/>
      <c r="AY7515" s="2"/>
      <c r="AZ7515" s="2"/>
      <c r="BA7515" s="2"/>
      <c r="BB7515" s="2"/>
      <c r="BC7515" s="2"/>
      <c r="BD7515" s="2"/>
      <c r="BE7515" s="2"/>
      <c r="BF7515" s="2"/>
      <c r="BG7515" s="2"/>
      <c r="BH7515" s="2"/>
      <c r="BI7515" s="2"/>
      <c r="BJ7515" s="2"/>
      <c r="BK7515" s="2"/>
      <c r="BL7515" s="2"/>
      <c r="BM7515" s="2"/>
      <c r="BN7515" s="2"/>
      <c r="BO7515" s="2"/>
      <c r="BP7515" s="2"/>
      <c r="BQ7515" s="2"/>
      <c r="BR7515" s="2"/>
      <c r="BS7515" s="2"/>
      <c r="BT7515" s="2"/>
      <c r="BU7515" s="2"/>
      <c r="BV7515" s="2"/>
      <c r="BW7515" s="2"/>
      <c r="BX7515" s="2"/>
      <c r="BY7515" s="2"/>
    </row>
    <row r="7516" spans="38:77" s="11" customFormat="1" x14ac:dyDescent="0.3">
      <c r="AL7516" s="2"/>
      <c r="AM7516" s="2"/>
      <c r="AN7516" s="2"/>
      <c r="AO7516" s="2"/>
      <c r="AP7516" s="2"/>
      <c r="AQ7516" s="2"/>
      <c r="AR7516" s="2"/>
      <c r="AS7516" s="2"/>
      <c r="AT7516" s="2"/>
      <c r="AU7516" s="2"/>
      <c r="AV7516" s="2"/>
      <c r="AW7516" s="2"/>
      <c r="AX7516" s="2"/>
      <c r="AY7516" s="2"/>
      <c r="AZ7516" s="2"/>
      <c r="BA7516" s="2"/>
      <c r="BB7516" s="2"/>
      <c r="BC7516" s="2"/>
      <c r="BD7516" s="2"/>
      <c r="BE7516" s="2"/>
      <c r="BF7516" s="2"/>
      <c r="BG7516" s="2"/>
      <c r="BH7516" s="2"/>
      <c r="BI7516" s="2"/>
      <c r="BJ7516" s="2"/>
      <c r="BK7516" s="2"/>
      <c r="BL7516" s="2"/>
      <c r="BM7516" s="2"/>
      <c r="BN7516" s="2"/>
      <c r="BO7516" s="2"/>
      <c r="BP7516" s="2"/>
      <c r="BQ7516" s="2"/>
      <c r="BR7516" s="2"/>
      <c r="BS7516" s="2"/>
      <c r="BT7516" s="2"/>
      <c r="BU7516" s="2"/>
      <c r="BV7516" s="2"/>
      <c r="BW7516" s="2"/>
      <c r="BX7516" s="2"/>
      <c r="BY7516" s="2"/>
    </row>
    <row r="7517" spans="38:77" s="11" customFormat="1" x14ac:dyDescent="0.3">
      <c r="AL7517" s="2"/>
      <c r="AM7517" s="2"/>
      <c r="AN7517" s="2"/>
      <c r="AO7517" s="2"/>
      <c r="AP7517" s="2"/>
      <c r="AQ7517" s="2"/>
      <c r="AR7517" s="2"/>
      <c r="AS7517" s="2"/>
      <c r="AT7517" s="2"/>
      <c r="AU7517" s="2"/>
      <c r="AV7517" s="2"/>
      <c r="AW7517" s="2"/>
      <c r="AX7517" s="2"/>
      <c r="AY7517" s="2"/>
      <c r="AZ7517" s="2"/>
      <c r="BA7517" s="2"/>
      <c r="BB7517" s="2"/>
      <c r="BC7517" s="2"/>
      <c r="BD7517" s="2"/>
      <c r="BE7517" s="2"/>
      <c r="BF7517" s="2"/>
      <c r="BG7517" s="2"/>
      <c r="BH7517" s="2"/>
      <c r="BI7517" s="2"/>
      <c r="BJ7517" s="2"/>
      <c r="BK7517" s="2"/>
      <c r="BL7517" s="2"/>
      <c r="BM7517" s="2"/>
      <c r="BN7517" s="2"/>
      <c r="BO7517" s="2"/>
      <c r="BP7517" s="2"/>
      <c r="BQ7517" s="2"/>
      <c r="BR7517" s="2"/>
      <c r="BS7517" s="2"/>
      <c r="BT7517" s="2"/>
      <c r="BU7517" s="2"/>
      <c r="BV7517" s="2"/>
      <c r="BW7517" s="2"/>
      <c r="BX7517" s="2"/>
      <c r="BY7517" s="2"/>
    </row>
    <row r="7518" spans="38:77" s="11" customFormat="1" x14ac:dyDescent="0.3">
      <c r="AL7518" s="2"/>
      <c r="AM7518" s="2"/>
      <c r="AN7518" s="2"/>
      <c r="AO7518" s="2"/>
      <c r="AP7518" s="2"/>
      <c r="AQ7518" s="2"/>
      <c r="AR7518" s="2"/>
      <c r="AS7518" s="2"/>
      <c r="AT7518" s="2"/>
      <c r="AU7518" s="2"/>
      <c r="AV7518" s="2"/>
      <c r="AW7518" s="2"/>
      <c r="AX7518" s="2"/>
      <c r="AY7518" s="2"/>
      <c r="AZ7518" s="2"/>
      <c r="BA7518" s="2"/>
      <c r="BB7518" s="2"/>
      <c r="BC7518" s="2"/>
      <c r="BD7518" s="2"/>
      <c r="BE7518" s="2"/>
      <c r="BF7518" s="2"/>
      <c r="BG7518" s="2"/>
      <c r="BH7518" s="2"/>
      <c r="BI7518" s="2"/>
      <c r="BJ7518" s="2"/>
      <c r="BK7518" s="2"/>
      <c r="BL7518" s="2"/>
      <c r="BM7518" s="2"/>
      <c r="BN7518" s="2"/>
      <c r="BO7518" s="2"/>
      <c r="BP7518" s="2"/>
      <c r="BQ7518" s="2"/>
      <c r="BR7518" s="2"/>
      <c r="BS7518" s="2"/>
      <c r="BT7518" s="2"/>
      <c r="BU7518" s="2"/>
      <c r="BV7518" s="2"/>
      <c r="BW7518" s="2"/>
      <c r="BX7518" s="2"/>
      <c r="BY7518" s="2"/>
    </row>
    <row r="7519" spans="38:77" s="11" customFormat="1" x14ac:dyDescent="0.3">
      <c r="AL7519" s="2"/>
      <c r="AM7519" s="2"/>
      <c r="AN7519" s="2"/>
      <c r="AO7519" s="2"/>
      <c r="AP7519" s="2"/>
      <c r="AQ7519" s="2"/>
      <c r="AR7519" s="2"/>
      <c r="AS7519" s="2"/>
      <c r="AT7519" s="2"/>
      <c r="AU7519" s="2"/>
      <c r="AV7519" s="2"/>
      <c r="AW7519" s="2"/>
      <c r="AX7519" s="2"/>
      <c r="AY7519" s="2"/>
      <c r="AZ7519" s="2"/>
      <c r="BA7519" s="2"/>
      <c r="BB7519" s="2"/>
      <c r="BC7519" s="2"/>
      <c r="BD7519" s="2"/>
      <c r="BE7519" s="2"/>
      <c r="BF7519" s="2"/>
      <c r="BG7519" s="2"/>
      <c r="BH7519" s="2"/>
      <c r="BI7519" s="2"/>
      <c r="BJ7519" s="2"/>
      <c r="BK7519" s="2"/>
      <c r="BL7519" s="2"/>
      <c r="BM7519" s="2"/>
      <c r="BN7519" s="2"/>
      <c r="BO7519" s="2"/>
      <c r="BP7519" s="2"/>
      <c r="BQ7519" s="2"/>
      <c r="BR7519" s="2"/>
      <c r="BS7519" s="2"/>
      <c r="BT7519" s="2"/>
      <c r="BU7519" s="2"/>
      <c r="BV7519" s="2"/>
      <c r="BW7519" s="2"/>
      <c r="BX7519" s="2"/>
      <c r="BY7519" s="2"/>
    </row>
    <row r="7520" spans="38:77" s="11" customFormat="1" x14ac:dyDescent="0.3">
      <c r="AL7520" s="2"/>
      <c r="AM7520" s="2"/>
      <c r="AN7520" s="2"/>
      <c r="AO7520" s="2"/>
      <c r="AP7520" s="2"/>
      <c r="AQ7520" s="2"/>
      <c r="AR7520" s="2"/>
      <c r="AS7520" s="2"/>
      <c r="AT7520" s="2"/>
      <c r="AU7520" s="2"/>
      <c r="AV7520" s="2"/>
      <c r="AW7520" s="2"/>
      <c r="AX7520" s="2"/>
      <c r="AY7520" s="2"/>
      <c r="AZ7520" s="2"/>
      <c r="BA7520" s="2"/>
      <c r="BB7520" s="2"/>
      <c r="BC7520" s="2"/>
      <c r="BD7520" s="2"/>
      <c r="BE7520" s="2"/>
      <c r="BF7520" s="2"/>
      <c r="BG7520" s="2"/>
      <c r="BH7520" s="2"/>
      <c r="BI7520" s="2"/>
      <c r="BJ7520" s="2"/>
      <c r="BK7520" s="2"/>
      <c r="BL7520" s="2"/>
      <c r="BM7520" s="2"/>
      <c r="BN7520" s="2"/>
      <c r="BO7520" s="2"/>
      <c r="BP7520" s="2"/>
      <c r="BQ7520" s="2"/>
      <c r="BR7520" s="2"/>
      <c r="BS7520" s="2"/>
      <c r="BT7520" s="2"/>
      <c r="BU7520" s="2"/>
      <c r="BV7520" s="2"/>
      <c r="BW7520" s="2"/>
      <c r="BX7520" s="2"/>
      <c r="BY7520" s="2"/>
    </row>
    <row r="7521" spans="38:77" s="11" customFormat="1" x14ac:dyDescent="0.3">
      <c r="AL7521" s="2"/>
      <c r="AM7521" s="2"/>
      <c r="AN7521" s="2"/>
      <c r="AO7521" s="2"/>
      <c r="AP7521" s="2"/>
      <c r="AQ7521" s="2"/>
      <c r="AR7521" s="2"/>
      <c r="AS7521" s="2"/>
      <c r="AT7521" s="2"/>
      <c r="AU7521" s="2"/>
      <c r="AV7521" s="2"/>
      <c r="AW7521" s="2"/>
      <c r="AX7521" s="2"/>
      <c r="AY7521" s="2"/>
      <c r="AZ7521" s="2"/>
      <c r="BA7521" s="2"/>
      <c r="BB7521" s="2"/>
      <c r="BC7521" s="2"/>
      <c r="BD7521" s="2"/>
      <c r="BE7521" s="2"/>
      <c r="BF7521" s="2"/>
      <c r="BG7521" s="2"/>
      <c r="BH7521" s="2"/>
      <c r="BI7521" s="2"/>
      <c r="BJ7521" s="2"/>
      <c r="BK7521" s="2"/>
      <c r="BL7521" s="2"/>
      <c r="BM7521" s="2"/>
      <c r="BN7521" s="2"/>
      <c r="BO7521" s="2"/>
      <c r="BP7521" s="2"/>
      <c r="BQ7521" s="2"/>
      <c r="BR7521" s="2"/>
      <c r="BS7521" s="2"/>
      <c r="BT7521" s="2"/>
      <c r="BU7521" s="2"/>
      <c r="BV7521" s="2"/>
      <c r="BW7521" s="2"/>
      <c r="BX7521" s="2"/>
      <c r="BY7521" s="2"/>
    </row>
    <row r="7522" spans="38:77" s="11" customFormat="1" x14ac:dyDescent="0.3">
      <c r="AL7522" s="2"/>
      <c r="AM7522" s="2"/>
      <c r="AN7522" s="2"/>
      <c r="AO7522" s="2"/>
      <c r="AP7522" s="2"/>
      <c r="AQ7522" s="2"/>
      <c r="AR7522" s="2"/>
      <c r="AS7522" s="2"/>
      <c r="AT7522" s="2"/>
      <c r="AU7522" s="2"/>
      <c r="AV7522" s="2"/>
      <c r="AW7522" s="2"/>
      <c r="AX7522" s="2"/>
      <c r="AY7522" s="2"/>
      <c r="AZ7522" s="2"/>
      <c r="BA7522" s="2"/>
      <c r="BB7522" s="2"/>
      <c r="BC7522" s="2"/>
      <c r="BD7522" s="2"/>
      <c r="BE7522" s="2"/>
      <c r="BF7522" s="2"/>
      <c r="BG7522" s="2"/>
      <c r="BH7522" s="2"/>
      <c r="BI7522" s="2"/>
      <c r="BJ7522" s="2"/>
      <c r="BK7522" s="2"/>
      <c r="BL7522" s="2"/>
      <c r="BM7522" s="2"/>
      <c r="BN7522" s="2"/>
      <c r="BO7522" s="2"/>
      <c r="BP7522" s="2"/>
      <c r="BQ7522" s="2"/>
      <c r="BR7522" s="2"/>
      <c r="BS7522" s="2"/>
      <c r="BT7522" s="2"/>
      <c r="BU7522" s="2"/>
      <c r="BV7522" s="2"/>
      <c r="BW7522" s="2"/>
      <c r="BX7522" s="2"/>
      <c r="BY7522" s="2"/>
    </row>
    <row r="7523" spans="38:77" s="11" customFormat="1" x14ac:dyDescent="0.3">
      <c r="AL7523" s="2"/>
      <c r="AM7523" s="2"/>
      <c r="AN7523" s="2"/>
      <c r="AO7523" s="2"/>
      <c r="AP7523" s="2"/>
      <c r="AQ7523" s="2"/>
      <c r="AR7523" s="2"/>
      <c r="AS7523" s="2"/>
      <c r="AT7523" s="2"/>
      <c r="AU7523" s="2"/>
      <c r="AV7523" s="2"/>
      <c r="AW7523" s="2"/>
      <c r="AX7523" s="2"/>
      <c r="AY7523" s="2"/>
      <c r="AZ7523" s="2"/>
      <c r="BA7523" s="2"/>
      <c r="BB7523" s="2"/>
      <c r="BC7523" s="2"/>
      <c r="BD7523" s="2"/>
      <c r="BE7523" s="2"/>
      <c r="BF7523" s="2"/>
      <c r="BG7523" s="2"/>
      <c r="BH7523" s="2"/>
      <c r="BI7523" s="2"/>
      <c r="BJ7523" s="2"/>
      <c r="BK7523" s="2"/>
      <c r="BL7523" s="2"/>
      <c r="BM7523" s="2"/>
      <c r="BN7523" s="2"/>
      <c r="BO7523" s="2"/>
      <c r="BP7523" s="2"/>
      <c r="BQ7523" s="2"/>
      <c r="BR7523" s="2"/>
      <c r="BS7523" s="2"/>
      <c r="BT7523" s="2"/>
      <c r="BU7523" s="2"/>
      <c r="BV7523" s="2"/>
      <c r="BW7523" s="2"/>
      <c r="BX7523" s="2"/>
      <c r="BY7523" s="2"/>
    </row>
    <row r="7524" spans="38:77" s="11" customFormat="1" x14ac:dyDescent="0.3">
      <c r="AL7524" s="2"/>
      <c r="AM7524" s="2"/>
      <c r="AN7524" s="2"/>
      <c r="AO7524" s="2"/>
      <c r="AP7524" s="2"/>
      <c r="AQ7524" s="2"/>
      <c r="AR7524" s="2"/>
      <c r="AS7524" s="2"/>
      <c r="AT7524" s="2"/>
      <c r="AU7524" s="2"/>
      <c r="AV7524" s="2"/>
      <c r="AW7524" s="2"/>
      <c r="AX7524" s="2"/>
      <c r="AY7524" s="2"/>
      <c r="AZ7524" s="2"/>
      <c r="BA7524" s="2"/>
      <c r="BB7524" s="2"/>
      <c r="BC7524" s="2"/>
      <c r="BD7524" s="2"/>
      <c r="BE7524" s="2"/>
      <c r="BF7524" s="2"/>
      <c r="BG7524" s="2"/>
      <c r="BH7524" s="2"/>
      <c r="BI7524" s="2"/>
      <c r="BJ7524" s="2"/>
      <c r="BK7524" s="2"/>
      <c r="BL7524" s="2"/>
      <c r="BM7524" s="2"/>
      <c r="BN7524" s="2"/>
      <c r="BO7524" s="2"/>
      <c r="BP7524" s="2"/>
      <c r="BQ7524" s="2"/>
      <c r="BR7524" s="2"/>
      <c r="BS7524" s="2"/>
      <c r="BT7524" s="2"/>
      <c r="BU7524" s="2"/>
      <c r="BV7524" s="2"/>
      <c r="BW7524" s="2"/>
      <c r="BX7524" s="2"/>
      <c r="BY7524" s="2"/>
    </row>
    <row r="7525" spans="38:77" s="11" customFormat="1" x14ac:dyDescent="0.3">
      <c r="AL7525" s="2"/>
      <c r="AM7525" s="2"/>
      <c r="AN7525" s="2"/>
      <c r="AO7525" s="2"/>
      <c r="AP7525" s="2"/>
      <c r="AQ7525" s="2"/>
      <c r="AR7525" s="2"/>
      <c r="AS7525" s="2"/>
      <c r="AT7525" s="2"/>
      <c r="AU7525" s="2"/>
      <c r="AV7525" s="2"/>
      <c r="AW7525" s="2"/>
      <c r="AX7525" s="2"/>
      <c r="AY7525" s="2"/>
      <c r="AZ7525" s="2"/>
      <c r="BA7525" s="2"/>
      <c r="BB7525" s="2"/>
      <c r="BC7525" s="2"/>
      <c r="BD7525" s="2"/>
      <c r="BE7525" s="2"/>
      <c r="BF7525" s="2"/>
      <c r="BG7525" s="2"/>
      <c r="BH7525" s="2"/>
      <c r="BI7525" s="2"/>
      <c r="BJ7525" s="2"/>
      <c r="BK7525" s="2"/>
      <c r="BL7525" s="2"/>
      <c r="BM7525" s="2"/>
      <c r="BN7525" s="2"/>
      <c r="BO7525" s="2"/>
      <c r="BP7525" s="2"/>
      <c r="BQ7525" s="2"/>
      <c r="BR7525" s="2"/>
      <c r="BS7525" s="2"/>
      <c r="BT7525" s="2"/>
      <c r="BU7525" s="2"/>
      <c r="BV7525" s="2"/>
      <c r="BW7525" s="2"/>
      <c r="BX7525" s="2"/>
      <c r="BY7525" s="2"/>
    </row>
    <row r="7526" spans="38:77" s="11" customFormat="1" x14ac:dyDescent="0.3">
      <c r="AL7526" s="2"/>
      <c r="AM7526" s="2"/>
      <c r="AN7526" s="2"/>
      <c r="AO7526" s="2"/>
      <c r="AP7526" s="2"/>
      <c r="AQ7526" s="2"/>
      <c r="AR7526" s="2"/>
      <c r="AS7526" s="2"/>
      <c r="AT7526" s="2"/>
      <c r="AU7526" s="2"/>
      <c r="AV7526" s="2"/>
      <c r="AW7526" s="2"/>
      <c r="AX7526" s="2"/>
      <c r="AY7526" s="2"/>
      <c r="AZ7526" s="2"/>
      <c r="BA7526" s="2"/>
      <c r="BB7526" s="2"/>
      <c r="BC7526" s="2"/>
      <c r="BD7526" s="2"/>
      <c r="BE7526" s="2"/>
      <c r="BF7526" s="2"/>
      <c r="BG7526" s="2"/>
      <c r="BH7526" s="2"/>
      <c r="BI7526" s="2"/>
      <c r="BJ7526" s="2"/>
      <c r="BK7526" s="2"/>
      <c r="BL7526" s="2"/>
      <c r="BM7526" s="2"/>
      <c r="BN7526" s="2"/>
      <c r="BO7526" s="2"/>
      <c r="BP7526" s="2"/>
      <c r="BQ7526" s="2"/>
      <c r="BR7526" s="2"/>
      <c r="BS7526" s="2"/>
      <c r="BT7526" s="2"/>
      <c r="BU7526" s="2"/>
      <c r="BV7526" s="2"/>
      <c r="BW7526" s="2"/>
      <c r="BX7526" s="2"/>
      <c r="BY7526" s="2"/>
    </row>
    <row r="7527" spans="38:77" s="11" customFormat="1" x14ac:dyDescent="0.3">
      <c r="AL7527" s="2"/>
      <c r="AM7527" s="2"/>
      <c r="AN7527" s="2"/>
      <c r="AO7527" s="2"/>
      <c r="AP7527" s="2"/>
      <c r="AQ7527" s="2"/>
      <c r="AR7527" s="2"/>
      <c r="AS7527" s="2"/>
      <c r="AT7527" s="2"/>
      <c r="AU7527" s="2"/>
      <c r="AV7527" s="2"/>
      <c r="AW7527" s="2"/>
      <c r="AX7527" s="2"/>
      <c r="AY7527" s="2"/>
      <c r="AZ7527" s="2"/>
      <c r="BA7527" s="2"/>
      <c r="BB7527" s="2"/>
      <c r="BC7527" s="2"/>
      <c r="BD7527" s="2"/>
      <c r="BE7527" s="2"/>
      <c r="BF7527" s="2"/>
      <c r="BG7527" s="2"/>
      <c r="BH7527" s="2"/>
      <c r="BI7527" s="2"/>
      <c r="BJ7527" s="2"/>
      <c r="BK7527" s="2"/>
      <c r="BL7527" s="2"/>
      <c r="BM7527" s="2"/>
      <c r="BN7527" s="2"/>
      <c r="BO7527" s="2"/>
      <c r="BP7527" s="2"/>
      <c r="BQ7527" s="2"/>
      <c r="BR7527" s="2"/>
      <c r="BS7527" s="2"/>
      <c r="BT7527" s="2"/>
      <c r="BU7527" s="2"/>
      <c r="BV7527" s="2"/>
      <c r="BW7527" s="2"/>
      <c r="BX7527" s="2"/>
      <c r="BY7527" s="2"/>
    </row>
    <row r="7528" spans="38:77" s="11" customFormat="1" x14ac:dyDescent="0.3">
      <c r="AL7528" s="2"/>
      <c r="AM7528" s="2"/>
      <c r="AN7528" s="2"/>
      <c r="AO7528" s="2"/>
      <c r="AP7528" s="2"/>
      <c r="AQ7528" s="2"/>
      <c r="AR7528" s="2"/>
      <c r="AS7528" s="2"/>
      <c r="AT7528" s="2"/>
      <c r="AU7528" s="2"/>
      <c r="AV7528" s="2"/>
      <c r="AW7528" s="2"/>
      <c r="AX7528" s="2"/>
      <c r="AY7528" s="2"/>
      <c r="AZ7528" s="2"/>
      <c r="BA7528" s="2"/>
      <c r="BB7528" s="2"/>
      <c r="BC7528" s="2"/>
      <c r="BD7528" s="2"/>
      <c r="BE7528" s="2"/>
      <c r="BF7528" s="2"/>
      <c r="BG7528" s="2"/>
      <c r="BH7528" s="2"/>
      <c r="BI7528" s="2"/>
      <c r="BJ7528" s="2"/>
      <c r="BK7528" s="2"/>
      <c r="BL7528" s="2"/>
      <c r="BM7528" s="2"/>
      <c r="BN7528" s="2"/>
      <c r="BO7528" s="2"/>
      <c r="BP7528" s="2"/>
      <c r="BQ7528" s="2"/>
      <c r="BR7528" s="2"/>
      <c r="BS7528" s="2"/>
      <c r="BT7528" s="2"/>
      <c r="BU7528" s="2"/>
      <c r="BV7528" s="2"/>
      <c r="BW7528" s="2"/>
      <c r="BX7528" s="2"/>
      <c r="BY7528" s="2"/>
    </row>
    <row r="7529" spans="38:77" s="11" customFormat="1" x14ac:dyDescent="0.3">
      <c r="AL7529" s="2"/>
      <c r="AM7529" s="2"/>
      <c r="AN7529" s="2"/>
      <c r="AO7529" s="2"/>
      <c r="AP7529" s="2"/>
      <c r="AQ7529" s="2"/>
      <c r="AR7529" s="2"/>
      <c r="AS7529" s="2"/>
      <c r="AT7529" s="2"/>
      <c r="AU7529" s="2"/>
      <c r="AV7529" s="2"/>
      <c r="AW7529" s="2"/>
      <c r="AX7529" s="2"/>
      <c r="AY7529" s="2"/>
      <c r="AZ7529" s="2"/>
      <c r="BA7529" s="2"/>
      <c r="BB7529" s="2"/>
      <c r="BC7529" s="2"/>
      <c r="BD7529" s="2"/>
      <c r="BE7529" s="2"/>
      <c r="BF7529" s="2"/>
      <c r="BG7529" s="2"/>
      <c r="BH7529" s="2"/>
      <c r="BI7529" s="2"/>
      <c r="BJ7529" s="2"/>
      <c r="BK7529" s="2"/>
      <c r="BL7529" s="2"/>
      <c r="BM7529" s="2"/>
      <c r="BN7529" s="2"/>
      <c r="BO7529" s="2"/>
      <c r="BP7529" s="2"/>
      <c r="BQ7529" s="2"/>
      <c r="BR7529" s="2"/>
      <c r="BS7529" s="2"/>
      <c r="BT7529" s="2"/>
      <c r="BU7529" s="2"/>
      <c r="BV7529" s="2"/>
      <c r="BW7529" s="2"/>
      <c r="BX7529" s="2"/>
      <c r="BY7529" s="2"/>
    </row>
    <row r="7530" spans="38:77" s="11" customFormat="1" x14ac:dyDescent="0.3">
      <c r="AL7530" s="2"/>
      <c r="AM7530" s="2"/>
      <c r="AN7530" s="2"/>
      <c r="AO7530" s="2"/>
      <c r="AP7530" s="2"/>
      <c r="AQ7530" s="2"/>
      <c r="AR7530" s="2"/>
      <c r="AS7530" s="2"/>
      <c r="AT7530" s="2"/>
      <c r="AU7530" s="2"/>
      <c r="AV7530" s="2"/>
      <c r="AW7530" s="2"/>
      <c r="AX7530" s="2"/>
      <c r="AY7530" s="2"/>
      <c r="AZ7530" s="2"/>
      <c r="BA7530" s="2"/>
      <c r="BB7530" s="2"/>
      <c r="BC7530" s="2"/>
      <c r="BD7530" s="2"/>
      <c r="BE7530" s="2"/>
      <c r="BF7530" s="2"/>
      <c r="BG7530" s="2"/>
      <c r="BH7530" s="2"/>
      <c r="BI7530" s="2"/>
      <c r="BJ7530" s="2"/>
      <c r="BK7530" s="2"/>
      <c r="BL7530" s="2"/>
      <c r="BM7530" s="2"/>
      <c r="BN7530" s="2"/>
      <c r="BO7530" s="2"/>
      <c r="BP7530" s="2"/>
      <c r="BQ7530" s="2"/>
      <c r="BR7530" s="2"/>
      <c r="BS7530" s="2"/>
      <c r="BT7530" s="2"/>
      <c r="BU7530" s="2"/>
      <c r="BV7530" s="2"/>
      <c r="BW7530" s="2"/>
      <c r="BX7530" s="2"/>
      <c r="BY7530" s="2"/>
    </row>
    <row r="7531" spans="38:77" s="11" customFormat="1" x14ac:dyDescent="0.3">
      <c r="AL7531" s="2"/>
      <c r="AM7531" s="2"/>
      <c r="AN7531" s="2"/>
      <c r="AO7531" s="2"/>
      <c r="AP7531" s="2"/>
      <c r="AQ7531" s="2"/>
      <c r="AR7531" s="2"/>
      <c r="AS7531" s="2"/>
      <c r="AT7531" s="2"/>
      <c r="AU7531" s="2"/>
      <c r="AV7531" s="2"/>
      <c r="AW7531" s="2"/>
      <c r="AX7531" s="2"/>
      <c r="AY7531" s="2"/>
      <c r="AZ7531" s="2"/>
      <c r="BA7531" s="2"/>
      <c r="BB7531" s="2"/>
      <c r="BC7531" s="2"/>
      <c r="BD7531" s="2"/>
      <c r="BE7531" s="2"/>
      <c r="BF7531" s="2"/>
      <c r="BG7531" s="2"/>
      <c r="BH7531" s="2"/>
      <c r="BI7531" s="2"/>
      <c r="BJ7531" s="2"/>
      <c r="BK7531" s="2"/>
      <c r="BL7531" s="2"/>
      <c r="BM7531" s="2"/>
      <c r="BN7531" s="2"/>
      <c r="BO7531" s="2"/>
      <c r="BP7531" s="2"/>
      <c r="BQ7531" s="2"/>
      <c r="BR7531" s="2"/>
      <c r="BS7531" s="2"/>
      <c r="BT7531" s="2"/>
      <c r="BU7531" s="2"/>
      <c r="BV7531" s="2"/>
      <c r="BW7531" s="2"/>
      <c r="BX7531" s="2"/>
      <c r="BY7531" s="2"/>
    </row>
    <row r="7532" spans="38:77" s="11" customFormat="1" x14ac:dyDescent="0.3">
      <c r="AL7532" s="2"/>
      <c r="AM7532" s="2"/>
      <c r="AN7532" s="2"/>
      <c r="AO7532" s="2"/>
      <c r="AP7532" s="2"/>
      <c r="AQ7532" s="2"/>
      <c r="AR7532" s="2"/>
      <c r="AS7532" s="2"/>
      <c r="AT7532" s="2"/>
      <c r="AU7532" s="2"/>
      <c r="AV7532" s="2"/>
      <c r="AW7532" s="2"/>
      <c r="AX7532" s="2"/>
      <c r="AY7532" s="2"/>
      <c r="AZ7532" s="2"/>
      <c r="BA7532" s="2"/>
      <c r="BB7532" s="2"/>
      <c r="BC7532" s="2"/>
      <c r="BD7532" s="2"/>
      <c r="BE7532" s="2"/>
      <c r="BF7532" s="2"/>
      <c r="BG7532" s="2"/>
      <c r="BH7532" s="2"/>
      <c r="BI7532" s="2"/>
      <c r="BJ7532" s="2"/>
      <c r="BK7532" s="2"/>
      <c r="BL7532" s="2"/>
      <c r="BM7532" s="2"/>
      <c r="BN7532" s="2"/>
      <c r="BO7532" s="2"/>
      <c r="BP7532" s="2"/>
      <c r="BQ7532" s="2"/>
      <c r="BR7532" s="2"/>
      <c r="BS7532" s="2"/>
      <c r="BT7532" s="2"/>
      <c r="BU7532" s="2"/>
      <c r="BV7532" s="2"/>
      <c r="BW7532" s="2"/>
      <c r="BX7532" s="2"/>
      <c r="BY7532" s="2"/>
    </row>
    <row r="7533" spans="38:77" s="11" customFormat="1" x14ac:dyDescent="0.3">
      <c r="AL7533" s="2"/>
      <c r="AM7533" s="2"/>
      <c r="AN7533" s="2"/>
      <c r="AO7533" s="2"/>
      <c r="AP7533" s="2"/>
      <c r="AQ7533" s="2"/>
      <c r="AR7533" s="2"/>
      <c r="AS7533" s="2"/>
      <c r="AT7533" s="2"/>
      <c r="AU7533" s="2"/>
      <c r="AV7533" s="2"/>
      <c r="AW7533" s="2"/>
      <c r="AX7533" s="2"/>
      <c r="AY7533" s="2"/>
      <c r="AZ7533" s="2"/>
      <c r="BA7533" s="2"/>
      <c r="BB7533" s="2"/>
      <c r="BC7533" s="2"/>
      <c r="BD7533" s="2"/>
      <c r="BE7533" s="2"/>
      <c r="BF7533" s="2"/>
      <c r="BG7533" s="2"/>
      <c r="BH7533" s="2"/>
      <c r="BI7533" s="2"/>
      <c r="BJ7533" s="2"/>
      <c r="BK7533" s="2"/>
      <c r="BL7533" s="2"/>
      <c r="BM7533" s="2"/>
      <c r="BN7533" s="2"/>
      <c r="BO7533" s="2"/>
      <c r="BP7533" s="2"/>
      <c r="BQ7533" s="2"/>
      <c r="BR7533" s="2"/>
      <c r="BS7533" s="2"/>
      <c r="BT7533" s="2"/>
      <c r="BU7533" s="2"/>
      <c r="BV7533" s="2"/>
      <c r="BW7533" s="2"/>
      <c r="BX7533" s="2"/>
      <c r="BY7533" s="2"/>
    </row>
    <row r="7534" spans="38:77" s="11" customFormat="1" x14ac:dyDescent="0.3">
      <c r="AL7534" s="2"/>
      <c r="AM7534" s="2"/>
      <c r="AN7534" s="2"/>
      <c r="AO7534" s="2"/>
      <c r="AP7534" s="2"/>
      <c r="AQ7534" s="2"/>
      <c r="AR7534" s="2"/>
      <c r="AS7534" s="2"/>
      <c r="AT7534" s="2"/>
      <c r="AU7534" s="2"/>
      <c r="AV7534" s="2"/>
      <c r="AW7534" s="2"/>
      <c r="AX7534" s="2"/>
      <c r="AY7534" s="2"/>
      <c r="AZ7534" s="2"/>
      <c r="BA7534" s="2"/>
      <c r="BB7534" s="2"/>
      <c r="BC7534" s="2"/>
      <c r="BD7534" s="2"/>
      <c r="BE7534" s="2"/>
      <c r="BF7534" s="2"/>
      <c r="BG7534" s="2"/>
      <c r="BH7534" s="2"/>
      <c r="BI7534" s="2"/>
      <c r="BJ7534" s="2"/>
      <c r="BK7534" s="2"/>
      <c r="BL7534" s="2"/>
      <c r="BM7534" s="2"/>
      <c r="BN7534" s="2"/>
      <c r="BO7534" s="2"/>
      <c r="BP7534" s="2"/>
      <c r="BQ7534" s="2"/>
      <c r="BR7534" s="2"/>
      <c r="BS7534" s="2"/>
      <c r="BT7534" s="2"/>
      <c r="BU7534" s="2"/>
      <c r="BV7534" s="2"/>
      <c r="BW7534" s="2"/>
      <c r="BX7534" s="2"/>
      <c r="BY7534" s="2"/>
    </row>
    <row r="7535" spans="38:77" s="11" customFormat="1" x14ac:dyDescent="0.3">
      <c r="AL7535" s="2"/>
      <c r="AM7535" s="2"/>
      <c r="AN7535" s="2"/>
      <c r="AO7535" s="2"/>
      <c r="AP7535" s="2"/>
      <c r="AQ7535" s="2"/>
      <c r="AR7535" s="2"/>
      <c r="AS7535" s="2"/>
      <c r="AT7535" s="2"/>
      <c r="AU7535" s="2"/>
      <c r="AV7535" s="2"/>
      <c r="AW7535" s="2"/>
      <c r="AX7535" s="2"/>
      <c r="AY7535" s="2"/>
      <c r="AZ7535" s="2"/>
      <c r="BA7535" s="2"/>
      <c r="BB7535" s="2"/>
      <c r="BC7535" s="2"/>
      <c r="BD7535" s="2"/>
      <c r="BE7535" s="2"/>
      <c r="BF7535" s="2"/>
      <c r="BG7535" s="2"/>
      <c r="BH7535" s="2"/>
      <c r="BI7535" s="2"/>
      <c r="BJ7535" s="2"/>
      <c r="BK7535" s="2"/>
      <c r="BL7535" s="2"/>
      <c r="BM7535" s="2"/>
      <c r="BN7535" s="2"/>
      <c r="BO7535" s="2"/>
      <c r="BP7535" s="2"/>
      <c r="BQ7535" s="2"/>
      <c r="BR7535" s="2"/>
      <c r="BS7535" s="2"/>
      <c r="BT7535" s="2"/>
      <c r="BU7535" s="2"/>
      <c r="BV7535" s="2"/>
      <c r="BW7535" s="2"/>
      <c r="BX7535" s="2"/>
      <c r="BY7535" s="2"/>
    </row>
    <row r="7536" spans="38:77" s="11" customFormat="1" x14ac:dyDescent="0.3">
      <c r="AL7536" s="2"/>
      <c r="AM7536" s="2"/>
      <c r="AN7536" s="2"/>
      <c r="AO7536" s="2"/>
      <c r="AP7536" s="2"/>
      <c r="AQ7536" s="2"/>
      <c r="AR7536" s="2"/>
      <c r="AS7536" s="2"/>
      <c r="AT7536" s="2"/>
      <c r="AU7536" s="2"/>
      <c r="AV7536" s="2"/>
      <c r="AW7536" s="2"/>
      <c r="AX7536" s="2"/>
      <c r="AY7536" s="2"/>
      <c r="AZ7536" s="2"/>
      <c r="BA7536" s="2"/>
      <c r="BB7536" s="2"/>
      <c r="BC7536" s="2"/>
      <c r="BD7536" s="2"/>
      <c r="BE7536" s="2"/>
      <c r="BF7536" s="2"/>
      <c r="BG7536" s="2"/>
      <c r="BH7536" s="2"/>
      <c r="BI7536" s="2"/>
      <c r="BJ7536" s="2"/>
      <c r="BK7536" s="2"/>
      <c r="BL7536" s="2"/>
      <c r="BM7536" s="2"/>
      <c r="BN7536" s="2"/>
      <c r="BO7536" s="2"/>
      <c r="BP7536" s="2"/>
      <c r="BQ7536" s="2"/>
      <c r="BR7536" s="2"/>
      <c r="BS7536" s="2"/>
      <c r="BT7536" s="2"/>
      <c r="BU7536" s="2"/>
      <c r="BV7536" s="2"/>
      <c r="BW7536" s="2"/>
      <c r="BX7536" s="2"/>
      <c r="BY7536" s="2"/>
    </row>
    <row r="7537" spans="38:77" s="11" customFormat="1" x14ac:dyDescent="0.3">
      <c r="AL7537" s="2"/>
      <c r="AM7537" s="2"/>
      <c r="AN7537" s="2"/>
      <c r="AO7537" s="2"/>
      <c r="AP7537" s="2"/>
      <c r="AQ7537" s="2"/>
      <c r="AR7537" s="2"/>
      <c r="AS7537" s="2"/>
      <c r="AT7537" s="2"/>
      <c r="AU7537" s="2"/>
      <c r="AV7537" s="2"/>
      <c r="AW7537" s="2"/>
      <c r="AX7537" s="2"/>
      <c r="AY7537" s="2"/>
      <c r="AZ7537" s="2"/>
      <c r="BA7537" s="2"/>
      <c r="BB7537" s="2"/>
      <c r="BC7537" s="2"/>
      <c r="BD7537" s="2"/>
      <c r="BE7537" s="2"/>
      <c r="BF7537" s="2"/>
      <c r="BG7537" s="2"/>
      <c r="BH7537" s="2"/>
      <c r="BI7537" s="2"/>
      <c r="BJ7537" s="2"/>
      <c r="BK7537" s="2"/>
      <c r="BL7537" s="2"/>
      <c r="BM7537" s="2"/>
      <c r="BN7537" s="2"/>
      <c r="BO7537" s="2"/>
      <c r="BP7537" s="2"/>
      <c r="BQ7537" s="2"/>
      <c r="BR7537" s="2"/>
      <c r="BS7537" s="2"/>
      <c r="BT7537" s="2"/>
      <c r="BU7537" s="2"/>
      <c r="BV7537" s="2"/>
      <c r="BW7537" s="2"/>
      <c r="BX7537" s="2"/>
      <c r="BY7537" s="2"/>
    </row>
    <row r="7538" spans="38:77" s="11" customFormat="1" x14ac:dyDescent="0.3">
      <c r="AL7538" s="2"/>
      <c r="AM7538" s="2"/>
      <c r="AN7538" s="2"/>
      <c r="AO7538" s="2"/>
      <c r="AP7538" s="2"/>
      <c r="AQ7538" s="2"/>
      <c r="AR7538" s="2"/>
      <c r="AS7538" s="2"/>
      <c r="AT7538" s="2"/>
      <c r="AU7538" s="2"/>
      <c r="AV7538" s="2"/>
      <c r="AW7538" s="2"/>
      <c r="AX7538" s="2"/>
      <c r="AY7538" s="2"/>
      <c r="AZ7538" s="2"/>
      <c r="BA7538" s="2"/>
      <c r="BB7538" s="2"/>
      <c r="BC7538" s="2"/>
      <c r="BD7538" s="2"/>
      <c r="BE7538" s="2"/>
      <c r="BF7538" s="2"/>
      <c r="BG7538" s="2"/>
      <c r="BH7538" s="2"/>
      <c r="BI7538" s="2"/>
      <c r="BJ7538" s="2"/>
      <c r="BK7538" s="2"/>
      <c r="BL7538" s="2"/>
      <c r="BM7538" s="2"/>
      <c r="BN7538" s="2"/>
      <c r="BO7538" s="2"/>
      <c r="BP7538" s="2"/>
      <c r="BQ7538" s="2"/>
      <c r="BR7538" s="2"/>
      <c r="BS7538" s="2"/>
      <c r="BT7538" s="2"/>
      <c r="BU7538" s="2"/>
      <c r="BV7538" s="2"/>
      <c r="BW7538" s="2"/>
      <c r="BX7538" s="2"/>
      <c r="BY7538" s="2"/>
    </row>
    <row r="7539" spans="38:77" s="11" customFormat="1" x14ac:dyDescent="0.3">
      <c r="AL7539" s="2"/>
      <c r="AM7539" s="2"/>
      <c r="AN7539" s="2"/>
      <c r="AO7539" s="2"/>
      <c r="AP7539" s="2"/>
      <c r="AQ7539" s="2"/>
      <c r="AR7539" s="2"/>
      <c r="AS7539" s="2"/>
      <c r="AT7539" s="2"/>
      <c r="AU7539" s="2"/>
      <c r="AV7539" s="2"/>
      <c r="AW7539" s="2"/>
      <c r="AX7539" s="2"/>
      <c r="AY7539" s="2"/>
      <c r="AZ7539" s="2"/>
      <c r="BA7539" s="2"/>
      <c r="BB7539" s="2"/>
      <c r="BC7539" s="2"/>
      <c r="BD7539" s="2"/>
      <c r="BE7539" s="2"/>
      <c r="BF7539" s="2"/>
      <c r="BG7539" s="2"/>
      <c r="BH7539" s="2"/>
      <c r="BI7539" s="2"/>
      <c r="BJ7539" s="2"/>
      <c r="BK7539" s="2"/>
      <c r="BL7539" s="2"/>
      <c r="BM7539" s="2"/>
      <c r="BN7539" s="2"/>
      <c r="BO7539" s="2"/>
      <c r="BP7539" s="2"/>
      <c r="BQ7539" s="2"/>
      <c r="BR7539" s="2"/>
      <c r="BS7539" s="2"/>
      <c r="BT7539" s="2"/>
      <c r="BU7539" s="2"/>
      <c r="BV7539" s="2"/>
      <c r="BW7539" s="2"/>
      <c r="BX7539" s="2"/>
      <c r="BY7539" s="2"/>
    </row>
    <row r="7540" spans="38:77" s="11" customFormat="1" x14ac:dyDescent="0.3">
      <c r="AL7540" s="2"/>
      <c r="AM7540" s="2"/>
      <c r="AN7540" s="2"/>
      <c r="AO7540" s="2"/>
      <c r="AP7540" s="2"/>
      <c r="AQ7540" s="2"/>
      <c r="AR7540" s="2"/>
      <c r="AS7540" s="2"/>
      <c r="AT7540" s="2"/>
      <c r="AU7540" s="2"/>
      <c r="AV7540" s="2"/>
      <c r="AW7540" s="2"/>
      <c r="AX7540" s="2"/>
      <c r="AY7540" s="2"/>
      <c r="AZ7540" s="2"/>
      <c r="BA7540" s="2"/>
      <c r="BB7540" s="2"/>
      <c r="BC7540" s="2"/>
      <c r="BD7540" s="2"/>
      <c r="BE7540" s="2"/>
      <c r="BF7540" s="2"/>
      <c r="BG7540" s="2"/>
      <c r="BH7540" s="2"/>
      <c r="BI7540" s="2"/>
      <c r="BJ7540" s="2"/>
      <c r="BK7540" s="2"/>
      <c r="BL7540" s="2"/>
      <c r="BM7540" s="2"/>
      <c r="BN7540" s="2"/>
      <c r="BO7540" s="2"/>
      <c r="BP7540" s="2"/>
      <c r="BQ7540" s="2"/>
      <c r="BR7540" s="2"/>
      <c r="BS7540" s="2"/>
      <c r="BT7540" s="2"/>
      <c r="BU7540" s="2"/>
      <c r="BV7540" s="2"/>
      <c r="BW7540" s="2"/>
      <c r="BX7540" s="2"/>
      <c r="BY7540" s="2"/>
    </row>
    <row r="7541" spans="38:77" s="11" customFormat="1" x14ac:dyDescent="0.3">
      <c r="AL7541" s="2"/>
      <c r="AM7541" s="2"/>
      <c r="AN7541" s="2"/>
      <c r="AO7541" s="2"/>
      <c r="AP7541" s="2"/>
      <c r="AQ7541" s="2"/>
      <c r="AR7541" s="2"/>
      <c r="AS7541" s="2"/>
      <c r="AT7541" s="2"/>
      <c r="AU7541" s="2"/>
      <c r="AV7541" s="2"/>
      <c r="AW7541" s="2"/>
      <c r="AX7541" s="2"/>
      <c r="AY7541" s="2"/>
      <c r="AZ7541" s="2"/>
      <c r="BA7541" s="2"/>
      <c r="BB7541" s="2"/>
      <c r="BC7541" s="2"/>
      <c r="BD7541" s="2"/>
      <c r="BE7541" s="2"/>
      <c r="BF7541" s="2"/>
      <c r="BG7541" s="2"/>
      <c r="BH7541" s="2"/>
      <c r="BI7541" s="2"/>
      <c r="BJ7541" s="2"/>
      <c r="BK7541" s="2"/>
      <c r="BL7541" s="2"/>
      <c r="BM7541" s="2"/>
      <c r="BN7541" s="2"/>
      <c r="BO7541" s="2"/>
      <c r="BP7541" s="2"/>
      <c r="BQ7541" s="2"/>
      <c r="BR7541" s="2"/>
      <c r="BS7541" s="2"/>
      <c r="BT7541" s="2"/>
      <c r="BU7541" s="2"/>
      <c r="BV7541" s="2"/>
      <c r="BW7541" s="2"/>
      <c r="BX7541" s="2"/>
      <c r="BY7541" s="2"/>
    </row>
    <row r="7542" spans="38:77" s="11" customFormat="1" x14ac:dyDescent="0.3">
      <c r="AL7542" s="2"/>
      <c r="AM7542" s="2"/>
      <c r="AN7542" s="2"/>
      <c r="AO7542" s="2"/>
      <c r="AP7542" s="2"/>
      <c r="AQ7542" s="2"/>
      <c r="AR7542" s="2"/>
      <c r="AS7542" s="2"/>
      <c r="AT7542" s="2"/>
      <c r="AU7542" s="2"/>
      <c r="AV7542" s="2"/>
      <c r="AW7542" s="2"/>
      <c r="AX7542" s="2"/>
      <c r="AY7542" s="2"/>
      <c r="AZ7542" s="2"/>
      <c r="BA7542" s="2"/>
      <c r="BB7542" s="2"/>
      <c r="BC7542" s="2"/>
      <c r="BD7542" s="2"/>
      <c r="BE7542" s="2"/>
      <c r="BF7542" s="2"/>
      <c r="BG7542" s="2"/>
      <c r="BH7542" s="2"/>
      <c r="BI7542" s="2"/>
      <c r="BJ7542" s="2"/>
      <c r="BK7542" s="2"/>
      <c r="BL7542" s="2"/>
      <c r="BM7542" s="2"/>
      <c r="BN7542" s="2"/>
      <c r="BO7542" s="2"/>
      <c r="BP7542" s="2"/>
      <c r="BQ7542" s="2"/>
      <c r="BR7542" s="2"/>
      <c r="BS7542" s="2"/>
      <c r="BT7542" s="2"/>
      <c r="BU7542" s="2"/>
      <c r="BV7542" s="2"/>
      <c r="BW7542" s="2"/>
      <c r="BX7542" s="2"/>
      <c r="BY7542" s="2"/>
    </row>
    <row r="7543" spans="38:77" s="11" customFormat="1" x14ac:dyDescent="0.3">
      <c r="AL7543" s="2"/>
      <c r="AM7543" s="2"/>
      <c r="AN7543" s="2"/>
      <c r="AO7543" s="2"/>
      <c r="AP7543" s="2"/>
      <c r="AQ7543" s="2"/>
      <c r="AR7543" s="2"/>
      <c r="AS7543" s="2"/>
      <c r="AT7543" s="2"/>
      <c r="AU7543" s="2"/>
      <c r="AV7543" s="2"/>
      <c r="AW7543" s="2"/>
      <c r="AX7543" s="2"/>
      <c r="AY7543" s="2"/>
      <c r="AZ7543" s="2"/>
      <c r="BA7543" s="2"/>
      <c r="BB7543" s="2"/>
      <c r="BC7543" s="2"/>
      <c r="BD7543" s="2"/>
      <c r="BE7543" s="2"/>
      <c r="BF7543" s="2"/>
      <c r="BG7543" s="2"/>
      <c r="BH7543" s="2"/>
      <c r="BI7543" s="2"/>
      <c r="BJ7543" s="2"/>
      <c r="BK7543" s="2"/>
      <c r="BL7543" s="2"/>
      <c r="BM7543" s="2"/>
      <c r="BN7543" s="2"/>
      <c r="BO7543" s="2"/>
      <c r="BP7543" s="2"/>
      <c r="BQ7543" s="2"/>
      <c r="BR7543" s="2"/>
      <c r="BS7543" s="2"/>
      <c r="BT7543" s="2"/>
      <c r="BU7543" s="2"/>
      <c r="BV7543" s="2"/>
      <c r="BW7543" s="2"/>
      <c r="BX7543" s="2"/>
      <c r="BY7543" s="2"/>
    </row>
    <row r="7544" spans="38:77" s="11" customFormat="1" x14ac:dyDescent="0.3">
      <c r="AL7544" s="2"/>
      <c r="AM7544" s="2"/>
      <c r="AN7544" s="2"/>
      <c r="AO7544" s="2"/>
      <c r="AP7544" s="2"/>
      <c r="AQ7544" s="2"/>
      <c r="AR7544" s="2"/>
      <c r="AS7544" s="2"/>
      <c r="AT7544" s="2"/>
      <c r="AU7544" s="2"/>
      <c r="AV7544" s="2"/>
      <c r="AW7544" s="2"/>
      <c r="AX7544" s="2"/>
      <c r="AY7544" s="2"/>
      <c r="AZ7544" s="2"/>
      <c r="BA7544" s="2"/>
      <c r="BB7544" s="2"/>
      <c r="BC7544" s="2"/>
      <c r="BD7544" s="2"/>
      <c r="BE7544" s="2"/>
      <c r="BF7544" s="2"/>
      <c r="BG7544" s="2"/>
      <c r="BH7544" s="2"/>
      <c r="BI7544" s="2"/>
      <c r="BJ7544" s="2"/>
      <c r="BK7544" s="2"/>
      <c r="BL7544" s="2"/>
      <c r="BM7544" s="2"/>
      <c r="BN7544" s="2"/>
      <c r="BO7544" s="2"/>
      <c r="BP7544" s="2"/>
      <c r="BQ7544" s="2"/>
      <c r="BR7544" s="2"/>
      <c r="BS7544" s="2"/>
      <c r="BT7544" s="2"/>
      <c r="BU7544" s="2"/>
      <c r="BV7544" s="2"/>
      <c r="BW7544" s="2"/>
      <c r="BX7544" s="2"/>
      <c r="BY7544" s="2"/>
    </row>
    <row r="7545" spans="38:77" s="11" customFormat="1" x14ac:dyDescent="0.3">
      <c r="AL7545" s="2"/>
      <c r="AM7545" s="2"/>
      <c r="AN7545" s="2"/>
      <c r="AO7545" s="2"/>
      <c r="AP7545" s="2"/>
      <c r="AQ7545" s="2"/>
      <c r="AR7545" s="2"/>
      <c r="AS7545" s="2"/>
      <c r="AT7545" s="2"/>
      <c r="AU7545" s="2"/>
      <c r="AV7545" s="2"/>
      <c r="AW7545" s="2"/>
      <c r="AX7545" s="2"/>
      <c r="AY7545" s="2"/>
      <c r="AZ7545" s="2"/>
      <c r="BA7545" s="2"/>
      <c r="BB7545" s="2"/>
      <c r="BC7545" s="2"/>
      <c r="BD7545" s="2"/>
      <c r="BE7545" s="2"/>
      <c r="BF7545" s="2"/>
      <c r="BG7545" s="2"/>
      <c r="BH7545" s="2"/>
      <c r="BI7545" s="2"/>
      <c r="BJ7545" s="2"/>
      <c r="BK7545" s="2"/>
      <c r="BL7545" s="2"/>
      <c r="BM7545" s="2"/>
      <c r="BN7545" s="2"/>
      <c r="BO7545" s="2"/>
      <c r="BP7545" s="2"/>
      <c r="BQ7545" s="2"/>
      <c r="BR7545" s="2"/>
      <c r="BS7545" s="2"/>
      <c r="BT7545" s="2"/>
      <c r="BU7545" s="2"/>
      <c r="BV7545" s="2"/>
      <c r="BW7545" s="2"/>
      <c r="BX7545" s="2"/>
      <c r="BY7545" s="2"/>
    </row>
    <row r="7546" spans="38:77" s="11" customFormat="1" x14ac:dyDescent="0.3">
      <c r="AL7546" s="2"/>
      <c r="AM7546" s="2"/>
      <c r="AN7546" s="2"/>
      <c r="AO7546" s="2"/>
      <c r="AP7546" s="2"/>
      <c r="AQ7546" s="2"/>
      <c r="AR7546" s="2"/>
      <c r="AS7546" s="2"/>
      <c r="AT7546" s="2"/>
      <c r="AU7546" s="2"/>
      <c r="AV7546" s="2"/>
      <c r="AW7546" s="2"/>
      <c r="AX7546" s="2"/>
      <c r="AY7546" s="2"/>
      <c r="AZ7546" s="2"/>
      <c r="BA7546" s="2"/>
      <c r="BB7546" s="2"/>
      <c r="BC7546" s="2"/>
      <c r="BD7546" s="2"/>
      <c r="BE7546" s="2"/>
      <c r="BF7546" s="2"/>
      <c r="BG7546" s="2"/>
      <c r="BH7546" s="2"/>
      <c r="BI7546" s="2"/>
      <c r="BJ7546" s="2"/>
      <c r="BK7546" s="2"/>
      <c r="BL7546" s="2"/>
      <c r="BM7546" s="2"/>
      <c r="BN7546" s="2"/>
      <c r="BO7546" s="2"/>
      <c r="BP7546" s="2"/>
      <c r="BQ7546" s="2"/>
      <c r="BR7546" s="2"/>
      <c r="BS7546" s="2"/>
      <c r="BT7546" s="2"/>
      <c r="BU7546" s="2"/>
      <c r="BV7546" s="2"/>
      <c r="BW7546" s="2"/>
      <c r="BX7546" s="2"/>
      <c r="BY7546" s="2"/>
    </row>
    <row r="7547" spans="38:77" s="11" customFormat="1" x14ac:dyDescent="0.3">
      <c r="AL7547" s="2"/>
      <c r="AM7547" s="2"/>
      <c r="AN7547" s="2"/>
      <c r="AO7547" s="2"/>
      <c r="AP7547" s="2"/>
      <c r="AQ7547" s="2"/>
      <c r="AR7547" s="2"/>
      <c r="AS7547" s="2"/>
      <c r="AT7547" s="2"/>
      <c r="AU7547" s="2"/>
      <c r="AV7547" s="2"/>
      <c r="AW7547" s="2"/>
      <c r="AX7547" s="2"/>
      <c r="AY7547" s="2"/>
      <c r="AZ7547" s="2"/>
      <c r="BA7547" s="2"/>
      <c r="BB7547" s="2"/>
      <c r="BC7547" s="2"/>
      <c r="BD7547" s="2"/>
      <c r="BE7547" s="2"/>
      <c r="BF7547" s="2"/>
      <c r="BG7547" s="2"/>
      <c r="BH7547" s="2"/>
      <c r="BI7547" s="2"/>
      <c r="BJ7547" s="2"/>
      <c r="BK7547" s="2"/>
      <c r="BL7547" s="2"/>
      <c r="BM7547" s="2"/>
      <c r="BN7547" s="2"/>
      <c r="BO7547" s="2"/>
      <c r="BP7547" s="2"/>
      <c r="BQ7547" s="2"/>
      <c r="BR7547" s="2"/>
      <c r="BS7547" s="2"/>
      <c r="BT7547" s="2"/>
      <c r="BU7547" s="2"/>
      <c r="BV7547" s="2"/>
      <c r="BW7547" s="2"/>
      <c r="BX7547" s="2"/>
      <c r="BY7547" s="2"/>
    </row>
    <row r="7548" spans="38:77" s="11" customFormat="1" x14ac:dyDescent="0.3">
      <c r="AL7548" s="2"/>
      <c r="AM7548" s="2"/>
      <c r="AN7548" s="2"/>
      <c r="AO7548" s="2"/>
      <c r="AP7548" s="2"/>
      <c r="AQ7548" s="2"/>
      <c r="AR7548" s="2"/>
      <c r="AS7548" s="2"/>
      <c r="AT7548" s="2"/>
      <c r="AU7548" s="2"/>
      <c r="AV7548" s="2"/>
      <c r="AW7548" s="2"/>
      <c r="AX7548" s="2"/>
      <c r="AY7548" s="2"/>
      <c r="AZ7548" s="2"/>
      <c r="BA7548" s="2"/>
      <c r="BB7548" s="2"/>
      <c r="BC7548" s="2"/>
      <c r="BD7548" s="2"/>
      <c r="BE7548" s="2"/>
      <c r="BF7548" s="2"/>
      <c r="BG7548" s="2"/>
      <c r="BH7548" s="2"/>
      <c r="BI7548" s="2"/>
      <c r="BJ7548" s="2"/>
      <c r="BK7548" s="2"/>
      <c r="BL7548" s="2"/>
      <c r="BM7548" s="2"/>
      <c r="BN7548" s="2"/>
      <c r="BO7548" s="2"/>
      <c r="BP7548" s="2"/>
      <c r="BQ7548" s="2"/>
      <c r="BR7548" s="2"/>
      <c r="BS7548" s="2"/>
      <c r="BT7548" s="2"/>
      <c r="BU7548" s="2"/>
      <c r="BV7548" s="2"/>
      <c r="BW7548" s="2"/>
      <c r="BX7548" s="2"/>
      <c r="BY7548" s="2"/>
    </row>
    <row r="7549" spans="38:77" s="11" customFormat="1" x14ac:dyDescent="0.3">
      <c r="AL7549" s="2"/>
      <c r="AM7549" s="2"/>
      <c r="AN7549" s="2"/>
      <c r="AO7549" s="2"/>
      <c r="AP7549" s="2"/>
      <c r="AQ7549" s="2"/>
      <c r="AR7549" s="2"/>
      <c r="AS7549" s="2"/>
      <c r="AT7549" s="2"/>
      <c r="AU7549" s="2"/>
      <c r="AV7549" s="2"/>
      <c r="AW7549" s="2"/>
      <c r="AX7549" s="2"/>
      <c r="AY7549" s="2"/>
      <c r="AZ7549" s="2"/>
      <c r="BA7549" s="2"/>
      <c r="BB7549" s="2"/>
      <c r="BC7549" s="2"/>
      <c r="BD7549" s="2"/>
      <c r="BE7549" s="2"/>
      <c r="BF7549" s="2"/>
      <c r="BG7549" s="2"/>
      <c r="BH7549" s="2"/>
      <c r="BI7549" s="2"/>
      <c r="BJ7549" s="2"/>
      <c r="BK7549" s="2"/>
      <c r="BL7549" s="2"/>
      <c r="BM7549" s="2"/>
      <c r="BN7549" s="2"/>
      <c r="BO7549" s="2"/>
      <c r="BP7549" s="2"/>
      <c r="BQ7549" s="2"/>
      <c r="BR7549" s="2"/>
      <c r="BS7549" s="2"/>
      <c r="BT7549" s="2"/>
      <c r="BU7549" s="2"/>
      <c r="BV7549" s="2"/>
      <c r="BW7549" s="2"/>
      <c r="BX7549" s="2"/>
      <c r="BY7549" s="2"/>
    </row>
    <row r="7550" spans="38:77" s="11" customFormat="1" x14ac:dyDescent="0.3">
      <c r="AL7550" s="2"/>
      <c r="AM7550" s="2"/>
      <c r="AN7550" s="2"/>
      <c r="AO7550" s="2"/>
      <c r="AP7550" s="2"/>
      <c r="AQ7550" s="2"/>
      <c r="AR7550" s="2"/>
      <c r="AS7550" s="2"/>
      <c r="AT7550" s="2"/>
      <c r="AU7550" s="2"/>
      <c r="AV7550" s="2"/>
      <c r="AW7550" s="2"/>
      <c r="AX7550" s="2"/>
      <c r="AY7550" s="2"/>
      <c r="AZ7550" s="2"/>
      <c r="BA7550" s="2"/>
      <c r="BB7550" s="2"/>
      <c r="BC7550" s="2"/>
      <c r="BD7550" s="2"/>
      <c r="BE7550" s="2"/>
      <c r="BF7550" s="2"/>
      <c r="BG7550" s="2"/>
      <c r="BH7550" s="2"/>
      <c r="BI7550" s="2"/>
      <c r="BJ7550" s="2"/>
      <c r="BK7550" s="2"/>
      <c r="BL7550" s="2"/>
      <c r="BM7550" s="2"/>
      <c r="BN7550" s="2"/>
      <c r="BO7550" s="2"/>
      <c r="BP7550" s="2"/>
      <c r="BQ7550" s="2"/>
      <c r="BR7550" s="2"/>
      <c r="BS7550" s="2"/>
      <c r="BT7550" s="2"/>
      <c r="BU7550" s="2"/>
      <c r="BV7550" s="2"/>
      <c r="BW7550" s="2"/>
      <c r="BX7550" s="2"/>
      <c r="BY7550" s="2"/>
    </row>
    <row r="7551" spans="38:77" s="11" customFormat="1" x14ac:dyDescent="0.3">
      <c r="AL7551" s="2"/>
      <c r="AM7551" s="2"/>
      <c r="AN7551" s="2"/>
      <c r="AO7551" s="2"/>
      <c r="AP7551" s="2"/>
      <c r="AQ7551" s="2"/>
      <c r="AR7551" s="2"/>
      <c r="AS7551" s="2"/>
      <c r="AT7551" s="2"/>
      <c r="AU7551" s="2"/>
      <c r="AV7551" s="2"/>
      <c r="AW7551" s="2"/>
      <c r="AX7551" s="2"/>
      <c r="AY7551" s="2"/>
      <c r="AZ7551" s="2"/>
      <c r="BA7551" s="2"/>
      <c r="BB7551" s="2"/>
      <c r="BC7551" s="2"/>
      <c r="BD7551" s="2"/>
      <c r="BE7551" s="2"/>
      <c r="BF7551" s="2"/>
      <c r="BG7551" s="2"/>
      <c r="BH7551" s="2"/>
      <c r="BI7551" s="2"/>
      <c r="BJ7551" s="2"/>
      <c r="BK7551" s="2"/>
      <c r="BL7551" s="2"/>
      <c r="BM7551" s="2"/>
      <c r="BN7551" s="2"/>
      <c r="BO7551" s="2"/>
      <c r="BP7551" s="2"/>
      <c r="BQ7551" s="2"/>
      <c r="BR7551" s="2"/>
      <c r="BS7551" s="2"/>
      <c r="BT7551" s="2"/>
      <c r="BU7551" s="2"/>
      <c r="BV7551" s="2"/>
      <c r="BW7551" s="2"/>
      <c r="BX7551" s="2"/>
      <c r="BY7551" s="2"/>
    </row>
    <row r="7552" spans="38:77" s="11" customFormat="1" x14ac:dyDescent="0.3">
      <c r="AL7552" s="2"/>
      <c r="AM7552" s="2"/>
      <c r="AN7552" s="2"/>
      <c r="AO7552" s="2"/>
      <c r="AP7552" s="2"/>
      <c r="AQ7552" s="2"/>
      <c r="AR7552" s="2"/>
      <c r="AS7552" s="2"/>
      <c r="AT7552" s="2"/>
      <c r="AU7552" s="2"/>
      <c r="AV7552" s="2"/>
      <c r="AW7552" s="2"/>
      <c r="AX7552" s="2"/>
      <c r="AY7552" s="2"/>
      <c r="AZ7552" s="2"/>
      <c r="BA7552" s="2"/>
      <c r="BB7552" s="2"/>
      <c r="BC7552" s="2"/>
      <c r="BD7552" s="2"/>
      <c r="BE7552" s="2"/>
      <c r="BF7552" s="2"/>
      <c r="BG7552" s="2"/>
      <c r="BH7552" s="2"/>
      <c r="BI7552" s="2"/>
      <c r="BJ7552" s="2"/>
      <c r="BK7552" s="2"/>
      <c r="BL7552" s="2"/>
      <c r="BM7552" s="2"/>
      <c r="BN7552" s="2"/>
      <c r="BO7552" s="2"/>
      <c r="BP7552" s="2"/>
      <c r="BQ7552" s="2"/>
      <c r="BR7552" s="2"/>
      <c r="BS7552" s="2"/>
      <c r="BT7552" s="2"/>
      <c r="BU7552" s="2"/>
      <c r="BV7552" s="2"/>
      <c r="BW7552" s="2"/>
      <c r="BX7552" s="2"/>
      <c r="BY7552" s="2"/>
    </row>
    <row r="7553" spans="38:77" s="11" customFormat="1" x14ac:dyDescent="0.3">
      <c r="AL7553" s="2"/>
      <c r="AM7553" s="2"/>
      <c r="AN7553" s="2"/>
      <c r="AO7553" s="2"/>
      <c r="AP7553" s="2"/>
      <c r="AQ7553" s="2"/>
      <c r="AR7553" s="2"/>
      <c r="AS7553" s="2"/>
      <c r="AT7553" s="2"/>
      <c r="AU7553" s="2"/>
      <c r="AV7553" s="2"/>
      <c r="AW7553" s="2"/>
      <c r="AX7553" s="2"/>
      <c r="AY7553" s="2"/>
      <c r="AZ7553" s="2"/>
      <c r="BA7553" s="2"/>
      <c r="BB7553" s="2"/>
      <c r="BC7553" s="2"/>
      <c r="BD7553" s="2"/>
      <c r="BE7553" s="2"/>
      <c r="BF7553" s="2"/>
      <c r="BG7553" s="2"/>
      <c r="BH7553" s="2"/>
      <c r="BI7553" s="2"/>
      <c r="BJ7553" s="2"/>
      <c r="BK7553" s="2"/>
      <c r="BL7553" s="2"/>
      <c r="BM7553" s="2"/>
      <c r="BN7553" s="2"/>
      <c r="BO7553" s="2"/>
      <c r="BP7553" s="2"/>
      <c r="BQ7553" s="2"/>
      <c r="BR7553" s="2"/>
      <c r="BS7553" s="2"/>
      <c r="BT7553" s="2"/>
      <c r="BU7553" s="2"/>
      <c r="BV7553" s="2"/>
      <c r="BW7553" s="2"/>
      <c r="BX7553" s="2"/>
      <c r="BY7553" s="2"/>
    </row>
    <row r="7554" spans="38:77" s="11" customFormat="1" x14ac:dyDescent="0.3">
      <c r="AL7554" s="2"/>
      <c r="AM7554" s="2"/>
      <c r="AN7554" s="2"/>
      <c r="AO7554" s="2"/>
      <c r="AP7554" s="2"/>
      <c r="AQ7554" s="2"/>
      <c r="AR7554" s="2"/>
      <c r="AS7554" s="2"/>
      <c r="AT7554" s="2"/>
      <c r="AU7554" s="2"/>
      <c r="AV7554" s="2"/>
      <c r="AW7554" s="2"/>
      <c r="AX7554" s="2"/>
      <c r="AY7554" s="2"/>
      <c r="AZ7554" s="2"/>
      <c r="BA7554" s="2"/>
      <c r="BB7554" s="2"/>
      <c r="BC7554" s="2"/>
      <c r="BD7554" s="2"/>
      <c r="BE7554" s="2"/>
      <c r="BF7554" s="2"/>
      <c r="BG7554" s="2"/>
      <c r="BH7554" s="2"/>
      <c r="BI7554" s="2"/>
      <c r="BJ7554" s="2"/>
      <c r="BK7554" s="2"/>
      <c r="BL7554" s="2"/>
      <c r="BM7554" s="2"/>
      <c r="BN7554" s="2"/>
      <c r="BO7554" s="2"/>
      <c r="BP7554" s="2"/>
      <c r="BQ7554" s="2"/>
      <c r="BR7554" s="2"/>
      <c r="BS7554" s="2"/>
      <c r="BT7554" s="2"/>
      <c r="BU7554" s="2"/>
      <c r="BV7554" s="2"/>
      <c r="BW7554" s="2"/>
      <c r="BX7554" s="2"/>
      <c r="BY7554" s="2"/>
    </row>
    <row r="7555" spans="38:77" s="11" customFormat="1" x14ac:dyDescent="0.3">
      <c r="AL7555" s="2"/>
      <c r="AM7555" s="2"/>
      <c r="AN7555" s="2"/>
      <c r="AO7555" s="2"/>
      <c r="AP7555" s="2"/>
      <c r="AQ7555" s="2"/>
      <c r="AR7555" s="2"/>
      <c r="AS7555" s="2"/>
      <c r="AT7555" s="2"/>
      <c r="AU7555" s="2"/>
      <c r="AV7555" s="2"/>
      <c r="AW7555" s="2"/>
      <c r="AX7555" s="2"/>
      <c r="AY7555" s="2"/>
      <c r="AZ7555" s="2"/>
      <c r="BA7555" s="2"/>
      <c r="BB7555" s="2"/>
      <c r="BC7555" s="2"/>
      <c r="BD7555" s="2"/>
      <c r="BE7555" s="2"/>
      <c r="BF7555" s="2"/>
      <c r="BG7555" s="2"/>
      <c r="BH7555" s="2"/>
      <c r="BI7555" s="2"/>
      <c r="BJ7555" s="2"/>
      <c r="BK7555" s="2"/>
      <c r="BL7555" s="2"/>
      <c r="BM7555" s="2"/>
      <c r="BN7555" s="2"/>
      <c r="BO7555" s="2"/>
      <c r="BP7555" s="2"/>
      <c r="BQ7555" s="2"/>
      <c r="BR7555" s="2"/>
      <c r="BS7555" s="2"/>
      <c r="BT7555" s="2"/>
      <c r="BU7555" s="2"/>
      <c r="BV7555" s="2"/>
      <c r="BW7555" s="2"/>
      <c r="BX7555" s="2"/>
      <c r="BY7555" s="2"/>
    </row>
    <row r="7556" spans="38:77" s="11" customFormat="1" x14ac:dyDescent="0.3">
      <c r="AL7556" s="2"/>
      <c r="AM7556" s="2"/>
      <c r="AN7556" s="2"/>
      <c r="AO7556" s="2"/>
      <c r="AP7556" s="2"/>
      <c r="AQ7556" s="2"/>
      <c r="AR7556" s="2"/>
      <c r="AS7556" s="2"/>
      <c r="AT7556" s="2"/>
      <c r="AU7556" s="2"/>
      <c r="AV7556" s="2"/>
      <c r="AW7556" s="2"/>
      <c r="AX7556" s="2"/>
      <c r="AY7556" s="2"/>
      <c r="AZ7556" s="2"/>
      <c r="BA7556" s="2"/>
      <c r="BB7556" s="2"/>
      <c r="BC7556" s="2"/>
      <c r="BD7556" s="2"/>
      <c r="BE7556" s="2"/>
      <c r="BF7556" s="2"/>
      <c r="BG7556" s="2"/>
      <c r="BH7556" s="2"/>
      <c r="BI7556" s="2"/>
      <c r="BJ7556" s="2"/>
      <c r="BK7556" s="2"/>
      <c r="BL7556" s="2"/>
      <c r="BM7556" s="2"/>
      <c r="BN7556" s="2"/>
      <c r="BO7556" s="2"/>
      <c r="BP7556" s="2"/>
      <c r="BQ7556" s="2"/>
      <c r="BR7556" s="2"/>
      <c r="BS7556" s="2"/>
      <c r="BT7556" s="2"/>
      <c r="BU7556" s="2"/>
      <c r="BV7556" s="2"/>
      <c r="BW7556" s="2"/>
      <c r="BX7556" s="2"/>
      <c r="BY7556" s="2"/>
    </row>
    <row r="7557" spans="38:77" s="11" customFormat="1" x14ac:dyDescent="0.3">
      <c r="AL7557" s="2"/>
      <c r="AM7557" s="2"/>
      <c r="AN7557" s="2"/>
      <c r="AO7557" s="2"/>
      <c r="AP7557" s="2"/>
      <c r="AQ7557" s="2"/>
      <c r="AR7557" s="2"/>
      <c r="AS7557" s="2"/>
      <c r="AT7557" s="2"/>
      <c r="AU7557" s="2"/>
      <c r="AV7557" s="2"/>
      <c r="AW7557" s="2"/>
      <c r="AX7557" s="2"/>
      <c r="AY7557" s="2"/>
      <c r="AZ7557" s="2"/>
      <c r="BA7557" s="2"/>
      <c r="BB7557" s="2"/>
      <c r="BC7557" s="2"/>
      <c r="BD7557" s="2"/>
      <c r="BE7557" s="2"/>
      <c r="BF7557" s="2"/>
      <c r="BG7557" s="2"/>
      <c r="BH7557" s="2"/>
      <c r="BI7557" s="2"/>
      <c r="BJ7557" s="2"/>
      <c r="BK7557" s="2"/>
      <c r="BL7557" s="2"/>
      <c r="BM7557" s="2"/>
      <c r="BN7557" s="2"/>
      <c r="BO7557" s="2"/>
      <c r="BP7557" s="2"/>
      <c r="BQ7557" s="2"/>
      <c r="BR7557" s="2"/>
      <c r="BS7557" s="2"/>
      <c r="BT7557" s="2"/>
      <c r="BU7557" s="2"/>
      <c r="BV7557" s="2"/>
      <c r="BW7557" s="2"/>
      <c r="BX7557" s="2"/>
      <c r="BY7557" s="2"/>
    </row>
    <row r="7558" spans="38:77" s="11" customFormat="1" x14ac:dyDescent="0.3">
      <c r="AL7558" s="2"/>
      <c r="AM7558" s="2"/>
      <c r="AN7558" s="2"/>
      <c r="AO7558" s="2"/>
      <c r="AP7558" s="2"/>
      <c r="AQ7558" s="2"/>
      <c r="AR7558" s="2"/>
      <c r="AS7558" s="2"/>
      <c r="AT7558" s="2"/>
      <c r="AU7558" s="2"/>
      <c r="AV7558" s="2"/>
      <c r="AW7558" s="2"/>
      <c r="AX7558" s="2"/>
      <c r="AY7558" s="2"/>
      <c r="AZ7558" s="2"/>
      <c r="BA7558" s="2"/>
      <c r="BB7558" s="2"/>
      <c r="BC7558" s="2"/>
      <c r="BD7558" s="2"/>
      <c r="BE7558" s="2"/>
      <c r="BF7558" s="2"/>
      <c r="BG7558" s="2"/>
      <c r="BH7558" s="2"/>
      <c r="BI7558" s="2"/>
      <c r="BJ7558" s="2"/>
      <c r="BK7558" s="2"/>
      <c r="BL7558" s="2"/>
      <c r="BM7558" s="2"/>
      <c r="BN7558" s="2"/>
      <c r="BO7558" s="2"/>
      <c r="BP7558" s="2"/>
      <c r="BQ7558" s="2"/>
      <c r="BR7558" s="2"/>
      <c r="BS7558" s="2"/>
      <c r="BT7558" s="2"/>
      <c r="BU7558" s="2"/>
      <c r="BV7558" s="2"/>
      <c r="BW7558" s="2"/>
      <c r="BX7558" s="2"/>
      <c r="BY7558" s="2"/>
    </row>
    <row r="7559" spans="38:77" s="11" customFormat="1" x14ac:dyDescent="0.3">
      <c r="AL7559" s="2"/>
      <c r="AM7559" s="2"/>
      <c r="AN7559" s="2"/>
      <c r="AO7559" s="2"/>
      <c r="AP7559" s="2"/>
      <c r="AQ7559" s="2"/>
      <c r="AR7559" s="2"/>
      <c r="AS7559" s="2"/>
      <c r="AT7559" s="2"/>
      <c r="AU7559" s="2"/>
      <c r="AV7559" s="2"/>
      <c r="AW7559" s="2"/>
      <c r="AX7559" s="2"/>
      <c r="AY7559" s="2"/>
      <c r="AZ7559" s="2"/>
      <c r="BA7559" s="2"/>
      <c r="BB7559" s="2"/>
      <c r="BC7559" s="2"/>
      <c r="BD7559" s="2"/>
      <c r="BE7559" s="2"/>
      <c r="BF7559" s="2"/>
      <c r="BG7559" s="2"/>
      <c r="BH7559" s="2"/>
      <c r="BI7559" s="2"/>
      <c r="BJ7559" s="2"/>
      <c r="BK7559" s="2"/>
      <c r="BL7559" s="2"/>
      <c r="BM7559" s="2"/>
      <c r="BN7559" s="2"/>
      <c r="BO7559" s="2"/>
      <c r="BP7559" s="2"/>
      <c r="BQ7559" s="2"/>
      <c r="BR7559" s="2"/>
      <c r="BS7559" s="2"/>
      <c r="BT7559" s="2"/>
      <c r="BU7559" s="2"/>
      <c r="BV7559" s="2"/>
      <c r="BW7559" s="2"/>
      <c r="BX7559" s="2"/>
      <c r="BY7559" s="2"/>
    </row>
    <row r="7560" spans="38:77" s="11" customFormat="1" x14ac:dyDescent="0.3">
      <c r="AL7560" s="2"/>
      <c r="AM7560" s="2"/>
      <c r="AN7560" s="2"/>
      <c r="AO7560" s="2"/>
      <c r="AP7560" s="2"/>
      <c r="AQ7560" s="2"/>
      <c r="AR7560" s="2"/>
      <c r="AS7560" s="2"/>
      <c r="AT7560" s="2"/>
      <c r="AU7560" s="2"/>
      <c r="AV7560" s="2"/>
      <c r="AW7560" s="2"/>
      <c r="AX7560" s="2"/>
      <c r="AY7560" s="2"/>
      <c r="AZ7560" s="2"/>
      <c r="BA7560" s="2"/>
      <c r="BB7560" s="2"/>
      <c r="BC7560" s="2"/>
      <c r="BD7560" s="2"/>
      <c r="BE7560" s="2"/>
      <c r="BF7560" s="2"/>
      <c r="BG7560" s="2"/>
      <c r="BH7560" s="2"/>
      <c r="BI7560" s="2"/>
      <c r="BJ7560" s="2"/>
      <c r="BK7560" s="2"/>
      <c r="BL7560" s="2"/>
      <c r="BM7560" s="2"/>
      <c r="BN7560" s="2"/>
      <c r="BO7560" s="2"/>
      <c r="BP7560" s="2"/>
      <c r="BQ7560" s="2"/>
      <c r="BR7560" s="2"/>
      <c r="BS7560" s="2"/>
      <c r="BT7560" s="2"/>
      <c r="BU7560" s="2"/>
      <c r="BV7560" s="2"/>
      <c r="BW7560" s="2"/>
      <c r="BX7560" s="2"/>
      <c r="BY7560" s="2"/>
    </row>
    <row r="7561" spans="38:77" s="11" customFormat="1" x14ac:dyDescent="0.3">
      <c r="AL7561" s="2"/>
      <c r="AM7561" s="2"/>
      <c r="AN7561" s="2"/>
      <c r="AO7561" s="2"/>
      <c r="AP7561" s="2"/>
      <c r="AQ7561" s="2"/>
      <c r="AR7561" s="2"/>
      <c r="AS7561" s="2"/>
      <c r="AT7561" s="2"/>
      <c r="AU7561" s="2"/>
      <c r="AV7561" s="2"/>
      <c r="AW7561" s="2"/>
      <c r="AX7561" s="2"/>
      <c r="AY7561" s="2"/>
      <c r="AZ7561" s="2"/>
      <c r="BA7561" s="2"/>
      <c r="BB7561" s="2"/>
      <c r="BC7561" s="2"/>
      <c r="BD7561" s="2"/>
      <c r="BE7561" s="2"/>
      <c r="BF7561" s="2"/>
      <c r="BG7561" s="2"/>
      <c r="BH7561" s="2"/>
      <c r="BI7561" s="2"/>
      <c r="BJ7561" s="2"/>
      <c r="BK7561" s="2"/>
      <c r="BL7561" s="2"/>
      <c r="BM7561" s="2"/>
      <c r="BN7561" s="2"/>
      <c r="BO7561" s="2"/>
      <c r="BP7561" s="2"/>
      <c r="BQ7561" s="2"/>
      <c r="BR7561" s="2"/>
      <c r="BS7561" s="2"/>
      <c r="BT7561" s="2"/>
      <c r="BU7561" s="2"/>
      <c r="BV7561" s="2"/>
      <c r="BW7561" s="2"/>
      <c r="BX7561" s="2"/>
      <c r="BY7561" s="2"/>
    </row>
    <row r="7562" spans="38:77" s="11" customFormat="1" x14ac:dyDescent="0.3">
      <c r="AL7562" s="2"/>
      <c r="AM7562" s="2"/>
      <c r="AN7562" s="2"/>
      <c r="AO7562" s="2"/>
      <c r="AP7562" s="2"/>
      <c r="AQ7562" s="2"/>
      <c r="AR7562" s="2"/>
      <c r="AS7562" s="2"/>
      <c r="AT7562" s="2"/>
      <c r="AU7562" s="2"/>
      <c r="AV7562" s="2"/>
      <c r="AW7562" s="2"/>
      <c r="AX7562" s="2"/>
      <c r="AY7562" s="2"/>
      <c r="AZ7562" s="2"/>
      <c r="BA7562" s="2"/>
      <c r="BB7562" s="2"/>
      <c r="BC7562" s="2"/>
      <c r="BD7562" s="2"/>
      <c r="BE7562" s="2"/>
      <c r="BF7562" s="2"/>
      <c r="BG7562" s="2"/>
      <c r="BH7562" s="2"/>
      <c r="BI7562" s="2"/>
      <c r="BJ7562" s="2"/>
      <c r="BK7562" s="2"/>
      <c r="BL7562" s="2"/>
      <c r="BM7562" s="2"/>
      <c r="BN7562" s="2"/>
      <c r="BO7562" s="2"/>
      <c r="BP7562" s="2"/>
      <c r="BQ7562" s="2"/>
      <c r="BR7562" s="2"/>
      <c r="BS7562" s="2"/>
      <c r="BT7562" s="2"/>
      <c r="BU7562" s="2"/>
      <c r="BV7562" s="2"/>
      <c r="BW7562" s="2"/>
      <c r="BX7562" s="2"/>
      <c r="BY7562" s="2"/>
    </row>
    <row r="7563" spans="38:77" s="11" customFormat="1" x14ac:dyDescent="0.3">
      <c r="AL7563" s="2"/>
      <c r="AM7563" s="2"/>
      <c r="AN7563" s="2"/>
      <c r="AO7563" s="2"/>
      <c r="AP7563" s="2"/>
      <c r="AQ7563" s="2"/>
      <c r="AR7563" s="2"/>
      <c r="AS7563" s="2"/>
      <c r="AT7563" s="2"/>
      <c r="AU7563" s="2"/>
      <c r="AV7563" s="2"/>
      <c r="AW7563" s="2"/>
      <c r="AX7563" s="2"/>
      <c r="AY7563" s="2"/>
      <c r="AZ7563" s="2"/>
      <c r="BA7563" s="2"/>
      <c r="BB7563" s="2"/>
      <c r="BC7563" s="2"/>
      <c r="BD7563" s="2"/>
      <c r="BE7563" s="2"/>
      <c r="BF7563" s="2"/>
      <c r="BG7563" s="2"/>
      <c r="BH7563" s="2"/>
      <c r="BI7563" s="2"/>
      <c r="BJ7563" s="2"/>
      <c r="BK7563" s="2"/>
      <c r="BL7563" s="2"/>
      <c r="BM7563" s="2"/>
      <c r="BN7563" s="2"/>
      <c r="BO7563" s="2"/>
      <c r="BP7563" s="2"/>
      <c r="BQ7563" s="2"/>
      <c r="BR7563" s="2"/>
      <c r="BS7563" s="2"/>
      <c r="BT7563" s="2"/>
      <c r="BU7563" s="2"/>
      <c r="BV7563" s="2"/>
      <c r="BW7563" s="2"/>
      <c r="BX7563" s="2"/>
      <c r="BY7563" s="2"/>
    </row>
    <row r="7564" spans="38:77" s="11" customFormat="1" x14ac:dyDescent="0.3">
      <c r="AL7564" s="2"/>
      <c r="AM7564" s="2"/>
      <c r="AN7564" s="2"/>
      <c r="AO7564" s="2"/>
      <c r="AP7564" s="2"/>
      <c r="AQ7564" s="2"/>
      <c r="AR7564" s="2"/>
      <c r="AS7564" s="2"/>
      <c r="AT7564" s="2"/>
      <c r="AU7564" s="2"/>
      <c r="AV7564" s="2"/>
      <c r="AW7564" s="2"/>
      <c r="AX7564" s="2"/>
      <c r="AY7564" s="2"/>
      <c r="AZ7564" s="2"/>
      <c r="BA7564" s="2"/>
      <c r="BB7564" s="2"/>
      <c r="BC7564" s="2"/>
      <c r="BD7564" s="2"/>
      <c r="BE7564" s="2"/>
      <c r="BF7564" s="2"/>
      <c r="BG7564" s="2"/>
      <c r="BH7564" s="2"/>
      <c r="BI7564" s="2"/>
      <c r="BJ7564" s="2"/>
      <c r="BK7564" s="2"/>
      <c r="BL7564" s="2"/>
      <c r="BM7564" s="2"/>
      <c r="BN7564" s="2"/>
      <c r="BO7564" s="2"/>
      <c r="BP7564" s="2"/>
      <c r="BQ7564" s="2"/>
      <c r="BR7564" s="2"/>
      <c r="BS7564" s="2"/>
      <c r="BT7564" s="2"/>
      <c r="BU7564" s="2"/>
      <c r="BV7564" s="2"/>
      <c r="BW7564" s="2"/>
      <c r="BX7564" s="2"/>
      <c r="BY7564" s="2"/>
    </row>
    <row r="7565" spans="38:77" s="11" customFormat="1" x14ac:dyDescent="0.3">
      <c r="AL7565" s="2"/>
      <c r="AM7565" s="2"/>
      <c r="AN7565" s="2"/>
      <c r="AO7565" s="2"/>
      <c r="AP7565" s="2"/>
      <c r="AQ7565" s="2"/>
      <c r="AR7565" s="2"/>
      <c r="AS7565" s="2"/>
      <c r="AT7565" s="2"/>
      <c r="AU7565" s="2"/>
      <c r="AV7565" s="2"/>
      <c r="AW7565" s="2"/>
      <c r="AX7565" s="2"/>
      <c r="AY7565" s="2"/>
      <c r="AZ7565" s="2"/>
      <c r="BA7565" s="2"/>
      <c r="BB7565" s="2"/>
      <c r="BC7565" s="2"/>
      <c r="BD7565" s="2"/>
      <c r="BE7565" s="2"/>
      <c r="BF7565" s="2"/>
      <c r="BG7565" s="2"/>
      <c r="BH7565" s="2"/>
      <c r="BI7565" s="2"/>
      <c r="BJ7565" s="2"/>
      <c r="BK7565" s="2"/>
      <c r="BL7565" s="2"/>
      <c r="BM7565" s="2"/>
      <c r="BN7565" s="2"/>
      <c r="BO7565" s="2"/>
      <c r="BP7565" s="2"/>
      <c r="BQ7565" s="2"/>
      <c r="BR7565" s="2"/>
      <c r="BS7565" s="2"/>
      <c r="BT7565" s="2"/>
      <c r="BU7565" s="2"/>
      <c r="BV7565" s="2"/>
      <c r="BW7565" s="2"/>
      <c r="BX7565" s="2"/>
      <c r="BY7565" s="2"/>
    </row>
    <row r="7566" spans="38:77" s="11" customFormat="1" x14ac:dyDescent="0.3">
      <c r="AL7566" s="2"/>
      <c r="AM7566" s="2"/>
      <c r="AN7566" s="2"/>
      <c r="AO7566" s="2"/>
      <c r="AP7566" s="2"/>
      <c r="AQ7566" s="2"/>
      <c r="AR7566" s="2"/>
      <c r="AS7566" s="2"/>
      <c r="AT7566" s="2"/>
      <c r="AU7566" s="2"/>
      <c r="AV7566" s="2"/>
      <c r="AW7566" s="2"/>
      <c r="AX7566" s="2"/>
      <c r="AY7566" s="2"/>
      <c r="AZ7566" s="2"/>
      <c r="BA7566" s="2"/>
      <c r="BB7566" s="2"/>
      <c r="BC7566" s="2"/>
      <c r="BD7566" s="2"/>
      <c r="BE7566" s="2"/>
      <c r="BF7566" s="2"/>
      <c r="BG7566" s="2"/>
      <c r="BH7566" s="2"/>
      <c r="BI7566" s="2"/>
      <c r="BJ7566" s="2"/>
      <c r="BK7566" s="2"/>
      <c r="BL7566" s="2"/>
      <c r="BM7566" s="2"/>
      <c r="BN7566" s="2"/>
      <c r="BO7566" s="2"/>
      <c r="BP7566" s="2"/>
      <c r="BQ7566" s="2"/>
      <c r="BR7566" s="2"/>
      <c r="BS7566" s="2"/>
      <c r="BT7566" s="2"/>
      <c r="BU7566" s="2"/>
      <c r="BV7566" s="2"/>
      <c r="BW7566" s="2"/>
      <c r="BX7566" s="2"/>
      <c r="BY7566" s="2"/>
    </row>
    <row r="7567" spans="38:77" s="11" customFormat="1" x14ac:dyDescent="0.3">
      <c r="AL7567" s="2"/>
      <c r="AM7567" s="2"/>
      <c r="AN7567" s="2"/>
      <c r="AO7567" s="2"/>
      <c r="AP7567" s="2"/>
      <c r="AQ7567" s="2"/>
      <c r="AR7567" s="2"/>
      <c r="AS7567" s="2"/>
      <c r="AT7567" s="2"/>
      <c r="AU7567" s="2"/>
      <c r="AV7567" s="2"/>
      <c r="AW7567" s="2"/>
      <c r="AX7567" s="2"/>
      <c r="AY7567" s="2"/>
      <c r="AZ7567" s="2"/>
      <c r="BA7567" s="2"/>
      <c r="BB7567" s="2"/>
      <c r="BC7567" s="2"/>
      <c r="BD7567" s="2"/>
      <c r="BE7567" s="2"/>
      <c r="BF7567" s="2"/>
      <c r="BG7567" s="2"/>
      <c r="BH7567" s="2"/>
      <c r="BI7567" s="2"/>
      <c r="BJ7567" s="2"/>
      <c r="BK7567" s="2"/>
      <c r="BL7567" s="2"/>
      <c r="BM7567" s="2"/>
      <c r="BN7567" s="2"/>
      <c r="BO7567" s="2"/>
      <c r="BP7567" s="2"/>
      <c r="BQ7567" s="2"/>
      <c r="BR7567" s="2"/>
      <c r="BS7567" s="2"/>
      <c r="BT7567" s="2"/>
      <c r="BU7567" s="2"/>
      <c r="BV7567" s="2"/>
      <c r="BW7567" s="2"/>
      <c r="BX7567" s="2"/>
      <c r="BY7567" s="2"/>
    </row>
    <row r="7568" spans="38:77" s="11" customFormat="1" x14ac:dyDescent="0.3">
      <c r="AL7568" s="2"/>
      <c r="AM7568" s="2"/>
      <c r="AN7568" s="2"/>
      <c r="AO7568" s="2"/>
      <c r="AP7568" s="2"/>
      <c r="AQ7568" s="2"/>
      <c r="AR7568" s="2"/>
      <c r="AS7568" s="2"/>
      <c r="AT7568" s="2"/>
      <c r="AU7568" s="2"/>
      <c r="AV7568" s="2"/>
      <c r="AW7568" s="2"/>
      <c r="AX7568" s="2"/>
      <c r="AY7568" s="2"/>
      <c r="AZ7568" s="2"/>
      <c r="BA7568" s="2"/>
      <c r="BB7568" s="2"/>
      <c r="BC7568" s="2"/>
      <c r="BD7568" s="2"/>
      <c r="BE7568" s="2"/>
      <c r="BF7568" s="2"/>
      <c r="BG7568" s="2"/>
      <c r="BH7568" s="2"/>
      <c r="BI7568" s="2"/>
      <c r="BJ7568" s="2"/>
      <c r="BK7568" s="2"/>
      <c r="BL7568" s="2"/>
      <c r="BM7568" s="2"/>
      <c r="BN7568" s="2"/>
      <c r="BO7568" s="2"/>
      <c r="BP7568" s="2"/>
      <c r="BQ7568" s="2"/>
      <c r="BR7568" s="2"/>
      <c r="BS7568" s="2"/>
      <c r="BT7568" s="2"/>
      <c r="BU7568" s="2"/>
      <c r="BV7568" s="2"/>
      <c r="BW7568" s="2"/>
      <c r="BX7568" s="2"/>
      <c r="BY7568" s="2"/>
    </row>
    <row r="7569" spans="38:77" s="11" customFormat="1" x14ac:dyDescent="0.3">
      <c r="AL7569" s="2"/>
      <c r="AM7569" s="2"/>
      <c r="AN7569" s="2"/>
      <c r="AO7569" s="2"/>
      <c r="AP7569" s="2"/>
      <c r="AQ7569" s="2"/>
      <c r="AR7569" s="2"/>
      <c r="AS7569" s="2"/>
      <c r="AT7569" s="2"/>
      <c r="AU7569" s="2"/>
      <c r="AV7569" s="2"/>
      <c r="AW7569" s="2"/>
      <c r="AX7569" s="2"/>
      <c r="AY7569" s="2"/>
      <c r="AZ7569" s="2"/>
      <c r="BA7569" s="2"/>
      <c r="BB7569" s="2"/>
      <c r="BC7569" s="2"/>
      <c r="BD7569" s="2"/>
      <c r="BE7569" s="2"/>
      <c r="BF7569" s="2"/>
      <c r="BG7569" s="2"/>
      <c r="BH7569" s="2"/>
      <c r="BI7569" s="2"/>
      <c r="BJ7569" s="2"/>
      <c r="BK7569" s="2"/>
      <c r="BL7569" s="2"/>
      <c r="BM7569" s="2"/>
      <c r="BN7569" s="2"/>
      <c r="BO7569" s="2"/>
      <c r="BP7569" s="2"/>
      <c r="BQ7569" s="2"/>
      <c r="BR7569" s="2"/>
      <c r="BS7569" s="2"/>
      <c r="BT7569" s="2"/>
      <c r="BU7569" s="2"/>
      <c r="BV7569" s="2"/>
      <c r="BW7569" s="2"/>
      <c r="BX7569" s="2"/>
      <c r="BY7569" s="2"/>
    </row>
    <row r="7570" spans="38:77" s="11" customFormat="1" x14ac:dyDescent="0.3">
      <c r="AL7570" s="2"/>
      <c r="AM7570" s="2"/>
      <c r="AN7570" s="2"/>
      <c r="AO7570" s="2"/>
      <c r="AP7570" s="2"/>
      <c r="AQ7570" s="2"/>
      <c r="AR7570" s="2"/>
      <c r="AS7570" s="2"/>
      <c r="AT7570" s="2"/>
      <c r="AU7570" s="2"/>
      <c r="AV7570" s="2"/>
      <c r="AW7570" s="2"/>
      <c r="AX7570" s="2"/>
      <c r="AY7570" s="2"/>
      <c r="AZ7570" s="2"/>
      <c r="BA7570" s="2"/>
      <c r="BB7570" s="2"/>
      <c r="BC7570" s="2"/>
      <c r="BD7570" s="2"/>
      <c r="BE7570" s="2"/>
      <c r="BF7570" s="2"/>
      <c r="BG7570" s="2"/>
      <c r="BH7570" s="2"/>
      <c r="BI7570" s="2"/>
      <c r="BJ7570" s="2"/>
      <c r="BK7570" s="2"/>
      <c r="BL7570" s="2"/>
      <c r="BM7570" s="2"/>
      <c r="BN7570" s="2"/>
      <c r="BO7570" s="2"/>
      <c r="BP7570" s="2"/>
      <c r="BQ7570" s="2"/>
      <c r="BR7570" s="2"/>
      <c r="BS7570" s="2"/>
      <c r="BT7570" s="2"/>
      <c r="BU7570" s="2"/>
      <c r="BV7570" s="2"/>
      <c r="BW7570" s="2"/>
      <c r="BX7570" s="2"/>
      <c r="BY7570" s="2"/>
    </row>
    <row r="7571" spans="38:77" s="11" customFormat="1" x14ac:dyDescent="0.3">
      <c r="AL7571" s="2"/>
      <c r="AM7571" s="2"/>
      <c r="AN7571" s="2"/>
      <c r="AO7571" s="2"/>
      <c r="AP7571" s="2"/>
      <c r="AQ7571" s="2"/>
      <c r="AR7571" s="2"/>
      <c r="AS7571" s="2"/>
      <c r="AT7571" s="2"/>
      <c r="AU7571" s="2"/>
      <c r="AV7571" s="2"/>
      <c r="AW7571" s="2"/>
      <c r="AX7571" s="2"/>
      <c r="AY7571" s="2"/>
      <c r="AZ7571" s="2"/>
      <c r="BA7571" s="2"/>
      <c r="BB7571" s="2"/>
      <c r="BC7571" s="2"/>
      <c r="BD7571" s="2"/>
      <c r="BE7571" s="2"/>
      <c r="BF7571" s="2"/>
      <c r="BG7571" s="2"/>
      <c r="BH7571" s="2"/>
      <c r="BI7571" s="2"/>
      <c r="BJ7571" s="2"/>
      <c r="BK7571" s="2"/>
      <c r="BL7571" s="2"/>
      <c r="BM7571" s="2"/>
      <c r="BN7571" s="2"/>
      <c r="BO7571" s="2"/>
      <c r="BP7571" s="2"/>
      <c r="BQ7571" s="2"/>
      <c r="BR7571" s="2"/>
      <c r="BS7571" s="2"/>
      <c r="BT7571" s="2"/>
      <c r="BU7571" s="2"/>
      <c r="BV7571" s="2"/>
      <c r="BW7571" s="2"/>
      <c r="BX7571" s="2"/>
      <c r="BY7571" s="2"/>
    </row>
    <row r="7572" spans="38:77" s="11" customFormat="1" x14ac:dyDescent="0.3">
      <c r="AL7572" s="2"/>
      <c r="AM7572" s="2"/>
      <c r="AN7572" s="2"/>
      <c r="AO7572" s="2"/>
      <c r="AP7572" s="2"/>
      <c r="AQ7572" s="2"/>
      <c r="AR7572" s="2"/>
      <c r="AS7572" s="2"/>
      <c r="AT7572" s="2"/>
      <c r="AU7572" s="2"/>
      <c r="AV7572" s="2"/>
      <c r="AW7572" s="2"/>
      <c r="AX7572" s="2"/>
      <c r="AY7572" s="2"/>
      <c r="AZ7572" s="2"/>
      <c r="BA7572" s="2"/>
      <c r="BB7572" s="2"/>
      <c r="BC7572" s="2"/>
      <c r="BD7572" s="2"/>
      <c r="BE7572" s="2"/>
      <c r="BF7572" s="2"/>
      <c r="BG7572" s="2"/>
      <c r="BH7572" s="2"/>
      <c r="BI7572" s="2"/>
      <c r="BJ7572" s="2"/>
      <c r="BK7572" s="2"/>
      <c r="BL7572" s="2"/>
      <c r="BM7572" s="2"/>
      <c r="BN7572" s="2"/>
      <c r="BO7572" s="2"/>
      <c r="BP7572" s="2"/>
      <c r="BQ7572" s="2"/>
      <c r="BR7572" s="2"/>
      <c r="BS7572" s="2"/>
      <c r="BT7572" s="2"/>
      <c r="BU7572" s="2"/>
      <c r="BV7572" s="2"/>
      <c r="BW7572" s="2"/>
      <c r="BX7572" s="2"/>
      <c r="BY7572" s="2"/>
    </row>
    <row r="7573" spans="38:77" s="11" customFormat="1" x14ac:dyDescent="0.3">
      <c r="AL7573" s="2"/>
      <c r="AM7573" s="2"/>
      <c r="AN7573" s="2"/>
      <c r="AO7573" s="2"/>
      <c r="AP7573" s="2"/>
      <c r="AQ7573" s="2"/>
      <c r="AR7573" s="2"/>
      <c r="AS7573" s="2"/>
      <c r="AT7573" s="2"/>
      <c r="AU7573" s="2"/>
      <c r="AV7573" s="2"/>
      <c r="AW7573" s="2"/>
      <c r="AX7573" s="2"/>
      <c r="AY7573" s="2"/>
      <c r="AZ7573" s="2"/>
      <c r="BA7573" s="2"/>
      <c r="BB7573" s="2"/>
      <c r="BC7573" s="2"/>
      <c r="BD7573" s="2"/>
      <c r="BE7573" s="2"/>
      <c r="BF7573" s="2"/>
      <c r="BG7573" s="2"/>
      <c r="BH7573" s="2"/>
      <c r="BI7573" s="2"/>
      <c r="BJ7573" s="2"/>
      <c r="BK7573" s="2"/>
      <c r="BL7573" s="2"/>
      <c r="BM7573" s="2"/>
      <c r="BN7573" s="2"/>
      <c r="BO7573" s="2"/>
      <c r="BP7573" s="2"/>
      <c r="BQ7573" s="2"/>
      <c r="BR7573" s="2"/>
      <c r="BS7573" s="2"/>
      <c r="BT7573" s="2"/>
      <c r="BU7573" s="2"/>
      <c r="BV7573" s="2"/>
      <c r="BW7573" s="2"/>
      <c r="BX7573" s="2"/>
      <c r="BY7573" s="2"/>
    </row>
    <row r="7574" spans="38:77" s="11" customFormat="1" x14ac:dyDescent="0.3">
      <c r="AL7574" s="2"/>
      <c r="AM7574" s="2"/>
      <c r="AN7574" s="2"/>
      <c r="AO7574" s="2"/>
      <c r="AP7574" s="2"/>
      <c r="AQ7574" s="2"/>
      <c r="AR7574" s="2"/>
      <c r="AS7574" s="2"/>
      <c r="AT7574" s="2"/>
      <c r="AU7574" s="2"/>
      <c r="AV7574" s="2"/>
      <c r="AW7574" s="2"/>
      <c r="AX7574" s="2"/>
      <c r="AY7574" s="2"/>
      <c r="AZ7574" s="2"/>
      <c r="BA7574" s="2"/>
      <c r="BB7574" s="2"/>
      <c r="BC7574" s="2"/>
      <c r="BD7574" s="2"/>
      <c r="BE7574" s="2"/>
      <c r="BF7574" s="2"/>
      <c r="BG7574" s="2"/>
      <c r="BH7574" s="2"/>
      <c r="BI7574" s="2"/>
      <c r="BJ7574" s="2"/>
      <c r="BK7574" s="2"/>
      <c r="BL7574" s="2"/>
      <c r="BM7574" s="2"/>
      <c r="BN7574" s="2"/>
      <c r="BO7574" s="2"/>
      <c r="BP7574" s="2"/>
      <c r="BQ7574" s="2"/>
      <c r="BR7574" s="2"/>
      <c r="BS7574" s="2"/>
      <c r="BT7574" s="2"/>
      <c r="BU7574" s="2"/>
      <c r="BV7574" s="2"/>
      <c r="BW7574" s="2"/>
      <c r="BX7574" s="2"/>
      <c r="BY7574" s="2"/>
    </row>
    <row r="7575" spans="38:77" s="11" customFormat="1" x14ac:dyDescent="0.3">
      <c r="AL7575" s="2"/>
      <c r="AM7575" s="2"/>
      <c r="AN7575" s="2"/>
      <c r="AO7575" s="2"/>
      <c r="AP7575" s="2"/>
      <c r="AQ7575" s="2"/>
      <c r="AR7575" s="2"/>
      <c r="AS7575" s="2"/>
      <c r="AT7575" s="2"/>
      <c r="AU7575" s="2"/>
      <c r="AV7575" s="2"/>
      <c r="AW7575" s="2"/>
      <c r="AX7575" s="2"/>
      <c r="AY7575" s="2"/>
      <c r="AZ7575" s="2"/>
      <c r="BA7575" s="2"/>
      <c r="BB7575" s="2"/>
      <c r="BC7575" s="2"/>
      <c r="BD7575" s="2"/>
      <c r="BE7575" s="2"/>
      <c r="BF7575" s="2"/>
      <c r="BG7575" s="2"/>
      <c r="BH7575" s="2"/>
      <c r="BI7575" s="2"/>
      <c r="BJ7575" s="2"/>
      <c r="BK7575" s="2"/>
      <c r="BL7575" s="2"/>
      <c r="BM7575" s="2"/>
      <c r="BN7575" s="2"/>
      <c r="BO7575" s="2"/>
      <c r="BP7575" s="2"/>
      <c r="BQ7575" s="2"/>
      <c r="BR7575" s="2"/>
      <c r="BS7575" s="2"/>
      <c r="BT7575" s="2"/>
      <c r="BU7575" s="2"/>
      <c r="BV7575" s="2"/>
      <c r="BW7575" s="2"/>
      <c r="BX7575" s="2"/>
      <c r="BY7575" s="2"/>
    </row>
    <row r="7576" spans="38:77" s="11" customFormat="1" x14ac:dyDescent="0.3">
      <c r="AL7576" s="2"/>
      <c r="AM7576" s="2"/>
      <c r="AN7576" s="2"/>
      <c r="AO7576" s="2"/>
      <c r="AP7576" s="2"/>
      <c r="AQ7576" s="2"/>
      <c r="AR7576" s="2"/>
      <c r="AS7576" s="2"/>
      <c r="AT7576" s="2"/>
      <c r="AU7576" s="2"/>
      <c r="AV7576" s="2"/>
      <c r="AW7576" s="2"/>
      <c r="AX7576" s="2"/>
      <c r="AY7576" s="2"/>
      <c r="AZ7576" s="2"/>
      <c r="BA7576" s="2"/>
      <c r="BB7576" s="2"/>
      <c r="BC7576" s="2"/>
      <c r="BD7576" s="2"/>
      <c r="BE7576" s="2"/>
      <c r="BF7576" s="2"/>
      <c r="BG7576" s="2"/>
      <c r="BH7576" s="2"/>
      <c r="BI7576" s="2"/>
      <c r="BJ7576" s="2"/>
      <c r="BK7576" s="2"/>
      <c r="BL7576" s="2"/>
      <c r="BM7576" s="2"/>
      <c r="BN7576" s="2"/>
      <c r="BO7576" s="2"/>
      <c r="BP7576" s="2"/>
      <c r="BQ7576" s="2"/>
      <c r="BR7576" s="2"/>
      <c r="BS7576" s="2"/>
      <c r="BT7576" s="2"/>
      <c r="BU7576" s="2"/>
      <c r="BV7576" s="2"/>
      <c r="BW7576" s="2"/>
      <c r="BX7576" s="2"/>
      <c r="BY7576" s="2"/>
    </row>
    <row r="7577" spans="38:77" s="11" customFormat="1" x14ac:dyDescent="0.3">
      <c r="AL7577" s="2"/>
      <c r="AM7577" s="2"/>
      <c r="AN7577" s="2"/>
      <c r="AO7577" s="2"/>
      <c r="AP7577" s="2"/>
      <c r="AQ7577" s="2"/>
      <c r="AR7577" s="2"/>
      <c r="AS7577" s="2"/>
      <c r="AT7577" s="2"/>
      <c r="AU7577" s="2"/>
      <c r="AV7577" s="2"/>
      <c r="AW7577" s="2"/>
      <c r="AX7577" s="2"/>
      <c r="AY7577" s="2"/>
      <c r="AZ7577" s="2"/>
      <c r="BA7577" s="2"/>
      <c r="BB7577" s="2"/>
      <c r="BC7577" s="2"/>
      <c r="BD7577" s="2"/>
      <c r="BE7577" s="2"/>
      <c r="BF7577" s="2"/>
      <c r="BG7577" s="2"/>
      <c r="BH7577" s="2"/>
      <c r="BI7577" s="2"/>
      <c r="BJ7577" s="2"/>
      <c r="BK7577" s="2"/>
      <c r="BL7577" s="2"/>
      <c r="BM7577" s="2"/>
      <c r="BN7577" s="2"/>
      <c r="BO7577" s="2"/>
      <c r="BP7577" s="2"/>
      <c r="BQ7577" s="2"/>
      <c r="BR7577" s="2"/>
      <c r="BS7577" s="2"/>
      <c r="BT7577" s="2"/>
      <c r="BU7577" s="2"/>
      <c r="BV7577" s="2"/>
      <c r="BW7577" s="2"/>
      <c r="BX7577" s="2"/>
      <c r="BY7577" s="2"/>
    </row>
    <row r="7578" spans="38:77" s="11" customFormat="1" x14ac:dyDescent="0.3">
      <c r="AL7578" s="2"/>
      <c r="AM7578" s="2"/>
      <c r="AN7578" s="2"/>
      <c r="AO7578" s="2"/>
      <c r="AP7578" s="2"/>
      <c r="AQ7578" s="2"/>
      <c r="AR7578" s="2"/>
      <c r="AS7578" s="2"/>
      <c r="AT7578" s="2"/>
      <c r="AU7578" s="2"/>
      <c r="AV7578" s="2"/>
      <c r="AW7578" s="2"/>
      <c r="AX7578" s="2"/>
      <c r="AY7578" s="2"/>
      <c r="AZ7578" s="2"/>
      <c r="BA7578" s="2"/>
      <c r="BB7578" s="2"/>
      <c r="BC7578" s="2"/>
      <c r="BD7578" s="2"/>
      <c r="BE7578" s="2"/>
      <c r="BF7578" s="2"/>
      <c r="BG7578" s="2"/>
      <c r="BH7578" s="2"/>
      <c r="BI7578" s="2"/>
      <c r="BJ7578" s="2"/>
      <c r="BK7578" s="2"/>
      <c r="BL7578" s="2"/>
      <c r="BM7578" s="2"/>
      <c r="BN7578" s="2"/>
      <c r="BO7578" s="2"/>
      <c r="BP7578" s="2"/>
      <c r="BQ7578" s="2"/>
      <c r="BR7578" s="2"/>
      <c r="BS7578" s="2"/>
      <c r="BT7578" s="2"/>
      <c r="BU7578" s="2"/>
      <c r="BV7578" s="2"/>
      <c r="BW7578" s="2"/>
      <c r="BX7578" s="2"/>
      <c r="BY7578" s="2"/>
    </row>
    <row r="7579" spans="38:77" s="11" customFormat="1" x14ac:dyDescent="0.3">
      <c r="AL7579" s="2"/>
      <c r="AM7579" s="2"/>
      <c r="AN7579" s="2"/>
      <c r="AO7579" s="2"/>
      <c r="AP7579" s="2"/>
      <c r="AQ7579" s="2"/>
      <c r="AR7579" s="2"/>
      <c r="AS7579" s="2"/>
      <c r="AT7579" s="2"/>
      <c r="AU7579" s="2"/>
      <c r="AV7579" s="2"/>
      <c r="AW7579" s="2"/>
      <c r="AX7579" s="2"/>
      <c r="AY7579" s="2"/>
      <c r="AZ7579" s="2"/>
      <c r="BA7579" s="2"/>
      <c r="BB7579" s="2"/>
      <c r="BC7579" s="2"/>
      <c r="BD7579" s="2"/>
      <c r="BE7579" s="2"/>
      <c r="BF7579" s="2"/>
      <c r="BG7579" s="2"/>
      <c r="BH7579" s="2"/>
      <c r="BI7579" s="2"/>
      <c r="BJ7579" s="2"/>
      <c r="BK7579" s="2"/>
      <c r="BL7579" s="2"/>
      <c r="BM7579" s="2"/>
      <c r="BN7579" s="2"/>
      <c r="BO7579" s="2"/>
      <c r="BP7579" s="2"/>
      <c r="BQ7579" s="2"/>
      <c r="BR7579" s="2"/>
      <c r="BS7579" s="2"/>
      <c r="BT7579" s="2"/>
      <c r="BU7579" s="2"/>
      <c r="BV7579" s="2"/>
      <c r="BW7579" s="2"/>
      <c r="BX7579" s="2"/>
      <c r="BY7579" s="2"/>
    </row>
    <row r="7580" spans="38:77" s="11" customFormat="1" x14ac:dyDescent="0.3">
      <c r="AL7580" s="2"/>
      <c r="AM7580" s="2"/>
      <c r="AN7580" s="2"/>
      <c r="AO7580" s="2"/>
      <c r="AP7580" s="2"/>
      <c r="AQ7580" s="2"/>
      <c r="AR7580" s="2"/>
      <c r="AS7580" s="2"/>
      <c r="AT7580" s="2"/>
      <c r="AU7580" s="2"/>
      <c r="AV7580" s="2"/>
      <c r="AW7580" s="2"/>
      <c r="AX7580" s="2"/>
      <c r="AY7580" s="2"/>
      <c r="AZ7580" s="2"/>
      <c r="BA7580" s="2"/>
      <c r="BB7580" s="2"/>
      <c r="BC7580" s="2"/>
      <c r="BD7580" s="2"/>
      <c r="BE7580" s="2"/>
      <c r="BF7580" s="2"/>
      <c r="BG7580" s="2"/>
      <c r="BH7580" s="2"/>
      <c r="BI7580" s="2"/>
      <c r="BJ7580" s="2"/>
      <c r="BK7580" s="2"/>
      <c r="BL7580" s="2"/>
      <c r="BM7580" s="2"/>
      <c r="BN7580" s="2"/>
      <c r="BO7580" s="2"/>
      <c r="BP7580" s="2"/>
      <c r="BQ7580" s="2"/>
      <c r="BR7580" s="2"/>
      <c r="BS7580" s="2"/>
      <c r="BT7580" s="2"/>
      <c r="BU7580" s="2"/>
      <c r="BV7580" s="2"/>
      <c r="BW7580" s="2"/>
      <c r="BX7580" s="2"/>
      <c r="BY7580" s="2"/>
    </row>
    <row r="7581" spans="38:77" s="11" customFormat="1" x14ac:dyDescent="0.3">
      <c r="AL7581" s="2"/>
      <c r="AM7581" s="2"/>
      <c r="AN7581" s="2"/>
      <c r="AO7581" s="2"/>
      <c r="AP7581" s="2"/>
      <c r="AQ7581" s="2"/>
      <c r="AR7581" s="2"/>
      <c r="AS7581" s="2"/>
      <c r="AT7581" s="2"/>
      <c r="AU7581" s="2"/>
      <c r="AV7581" s="2"/>
      <c r="AW7581" s="2"/>
      <c r="AX7581" s="2"/>
      <c r="AY7581" s="2"/>
      <c r="AZ7581" s="2"/>
      <c r="BA7581" s="2"/>
      <c r="BB7581" s="2"/>
      <c r="BC7581" s="2"/>
      <c r="BD7581" s="2"/>
      <c r="BE7581" s="2"/>
      <c r="BF7581" s="2"/>
      <c r="BG7581" s="2"/>
      <c r="BH7581" s="2"/>
      <c r="BI7581" s="2"/>
      <c r="BJ7581" s="2"/>
      <c r="BK7581" s="2"/>
      <c r="BL7581" s="2"/>
      <c r="BM7581" s="2"/>
      <c r="BN7581" s="2"/>
      <c r="BO7581" s="2"/>
      <c r="BP7581" s="2"/>
      <c r="BQ7581" s="2"/>
      <c r="BR7581" s="2"/>
      <c r="BS7581" s="2"/>
      <c r="BT7581" s="2"/>
      <c r="BU7581" s="2"/>
      <c r="BV7581" s="2"/>
      <c r="BW7581" s="2"/>
      <c r="BX7581" s="2"/>
      <c r="BY7581" s="2"/>
    </row>
    <row r="7582" spans="38:77" s="11" customFormat="1" x14ac:dyDescent="0.3">
      <c r="AL7582" s="2"/>
      <c r="AM7582" s="2"/>
      <c r="AN7582" s="2"/>
      <c r="AO7582" s="2"/>
      <c r="AP7582" s="2"/>
      <c r="AQ7582" s="2"/>
      <c r="AR7582" s="2"/>
      <c r="AS7582" s="2"/>
      <c r="AT7582" s="2"/>
      <c r="AU7582" s="2"/>
      <c r="AV7582" s="2"/>
      <c r="AW7582" s="2"/>
      <c r="AX7582" s="2"/>
      <c r="AY7582" s="2"/>
      <c r="AZ7582" s="2"/>
      <c r="BA7582" s="2"/>
      <c r="BB7582" s="2"/>
      <c r="BC7582" s="2"/>
      <c r="BD7582" s="2"/>
      <c r="BE7582" s="2"/>
      <c r="BF7582" s="2"/>
      <c r="BG7582" s="2"/>
      <c r="BH7582" s="2"/>
      <c r="BI7582" s="2"/>
      <c r="BJ7582" s="2"/>
      <c r="BK7582" s="2"/>
      <c r="BL7582" s="2"/>
      <c r="BM7582" s="2"/>
      <c r="BN7582" s="2"/>
      <c r="BO7582" s="2"/>
      <c r="BP7582" s="2"/>
      <c r="BQ7582" s="2"/>
      <c r="BR7582" s="2"/>
      <c r="BS7582" s="2"/>
      <c r="BT7582" s="2"/>
      <c r="BU7582" s="2"/>
      <c r="BV7582" s="2"/>
      <c r="BW7582" s="2"/>
      <c r="BX7582" s="2"/>
      <c r="BY7582" s="2"/>
    </row>
    <row r="7583" spans="38:77" s="11" customFormat="1" x14ac:dyDescent="0.3">
      <c r="AL7583" s="2"/>
      <c r="AM7583" s="2"/>
      <c r="AN7583" s="2"/>
      <c r="AO7583" s="2"/>
      <c r="AP7583" s="2"/>
      <c r="AQ7583" s="2"/>
      <c r="AR7583" s="2"/>
      <c r="AS7583" s="2"/>
      <c r="AT7583" s="2"/>
      <c r="AU7583" s="2"/>
      <c r="AV7583" s="2"/>
      <c r="AW7583" s="2"/>
      <c r="AX7583" s="2"/>
      <c r="AY7583" s="2"/>
      <c r="AZ7583" s="2"/>
      <c r="BA7583" s="2"/>
      <c r="BB7583" s="2"/>
      <c r="BC7583" s="2"/>
      <c r="BD7583" s="2"/>
      <c r="BE7583" s="2"/>
      <c r="BF7583" s="2"/>
      <c r="BG7583" s="2"/>
      <c r="BH7583" s="2"/>
      <c r="BI7583" s="2"/>
      <c r="BJ7583" s="2"/>
      <c r="BK7583" s="2"/>
      <c r="BL7583" s="2"/>
      <c r="BM7583" s="2"/>
      <c r="BN7583" s="2"/>
      <c r="BO7583" s="2"/>
      <c r="BP7583" s="2"/>
      <c r="BQ7583" s="2"/>
      <c r="BR7583" s="2"/>
      <c r="BS7583" s="2"/>
      <c r="BT7583" s="2"/>
      <c r="BU7583" s="2"/>
      <c r="BV7583" s="2"/>
      <c r="BW7583" s="2"/>
      <c r="BX7583" s="2"/>
      <c r="BY7583" s="2"/>
    </row>
    <row r="7584" spans="38:77" s="11" customFormat="1" x14ac:dyDescent="0.3">
      <c r="AL7584" s="2"/>
      <c r="AM7584" s="2"/>
      <c r="AN7584" s="2"/>
      <c r="AO7584" s="2"/>
      <c r="AP7584" s="2"/>
      <c r="AQ7584" s="2"/>
      <c r="AR7584" s="2"/>
      <c r="AS7584" s="2"/>
      <c r="AT7584" s="2"/>
      <c r="AU7584" s="2"/>
      <c r="AV7584" s="2"/>
      <c r="AW7584" s="2"/>
      <c r="AX7584" s="2"/>
      <c r="AY7584" s="2"/>
      <c r="AZ7584" s="2"/>
      <c r="BA7584" s="2"/>
      <c r="BB7584" s="2"/>
      <c r="BC7584" s="2"/>
      <c r="BD7584" s="2"/>
      <c r="BE7584" s="2"/>
      <c r="BF7584" s="2"/>
      <c r="BG7584" s="2"/>
      <c r="BH7584" s="2"/>
      <c r="BI7584" s="2"/>
      <c r="BJ7584" s="2"/>
      <c r="BK7584" s="2"/>
      <c r="BL7584" s="2"/>
      <c r="BM7584" s="2"/>
      <c r="BN7584" s="2"/>
      <c r="BO7584" s="2"/>
      <c r="BP7584" s="2"/>
      <c r="BQ7584" s="2"/>
      <c r="BR7584" s="2"/>
      <c r="BS7584" s="2"/>
      <c r="BT7584" s="2"/>
      <c r="BU7584" s="2"/>
      <c r="BV7584" s="2"/>
      <c r="BW7584" s="2"/>
      <c r="BX7584" s="2"/>
      <c r="BY7584" s="2"/>
    </row>
    <row r="7585" spans="38:77" s="11" customFormat="1" x14ac:dyDescent="0.3">
      <c r="AL7585" s="2"/>
      <c r="AM7585" s="2"/>
      <c r="AN7585" s="2"/>
      <c r="AO7585" s="2"/>
      <c r="AP7585" s="2"/>
      <c r="AQ7585" s="2"/>
      <c r="AR7585" s="2"/>
      <c r="AS7585" s="2"/>
      <c r="AT7585" s="2"/>
      <c r="AU7585" s="2"/>
      <c r="AV7585" s="2"/>
      <c r="AW7585" s="2"/>
      <c r="AX7585" s="2"/>
      <c r="AY7585" s="2"/>
      <c r="AZ7585" s="2"/>
      <c r="BA7585" s="2"/>
      <c r="BB7585" s="2"/>
      <c r="BC7585" s="2"/>
      <c r="BD7585" s="2"/>
      <c r="BE7585" s="2"/>
      <c r="BF7585" s="2"/>
      <c r="BG7585" s="2"/>
      <c r="BH7585" s="2"/>
      <c r="BI7585" s="2"/>
      <c r="BJ7585" s="2"/>
      <c r="BK7585" s="2"/>
      <c r="BL7585" s="2"/>
      <c r="BM7585" s="2"/>
      <c r="BN7585" s="2"/>
      <c r="BO7585" s="2"/>
      <c r="BP7585" s="2"/>
      <c r="BQ7585" s="2"/>
      <c r="BR7585" s="2"/>
      <c r="BS7585" s="2"/>
      <c r="BT7585" s="2"/>
      <c r="BU7585" s="2"/>
      <c r="BV7585" s="2"/>
      <c r="BW7585" s="2"/>
      <c r="BX7585" s="2"/>
      <c r="BY7585" s="2"/>
    </row>
    <row r="7586" spans="38:77" s="11" customFormat="1" x14ac:dyDescent="0.3">
      <c r="AL7586" s="2"/>
      <c r="AM7586" s="2"/>
      <c r="AN7586" s="2"/>
      <c r="AO7586" s="2"/>
      <c r="AP7586" s="2"/>
      <c r="AQ7586" s="2"/>
      <c r="AR7586" s="2"/>
      <c r="AS7586" s="2"/>
      <c r="AT7586" s="2"/>
      <c r="AU7586" s="2"/>
      <c r="AV7586" s="2"/>
      <c r="AW7586" s="2"/>
      <c r="AX7586" s="2"/>
      <c r="AY7586" s="2"/>
      <c r="AZ7586" s="2"/>
      <c r="BA7586" s="2"/>
      <c r="BB7586" s="2"/>
      <c r="BC7586" s="2"/>
      <c r="BD7586" s="2"/>
      <c r="BE7586" s="2"/>
      <c r="BF7586" s="2"/>
      <c r="BG7586" s="2"/>
      <c r="BH7586" s="2"/>
      <c r="BI7586" s="2"/>
      <c r="BJ7586" s="2"/>
      <c r="BK7586" s="2"/>
      <c r="BL7586" s="2"/>
      <c r="BM7586" s="2"/>
      <c r="BN7586" s="2"/>
      <c r="BO7586" s="2"/>
      <c r="BP7586" s="2"/>
      <c r="BQ7586" s="2"/>
      <c r="BR7586" s="2"/>
      <c r="BS7586" s="2"/>
      <c r="BT7586" s="2"/>
      <c r="BU7586" s="2"/>
      <c r="BV7586" s="2"/>
      <c r="BW7586" s="2"/>
      <c r="BX7586" s="2"/>
      <c r="BY7586" s="2"/>
    </row>
    <row r="7587" spans="38:77" s="11" customFormat="1" x14ac:dyDescent="0.3">
      <c r="AL7587" s="2"/>
      <c r="AM7587" s="2"/>
      <c r="AN7587" s="2"/>
      <c r="AO7587" s="2"/>
      <c r="AP7587" s="2"/>
      <c r="AQ7587" s="2"/>
      <c r="AR7587" s="2"/>
      <c r="AS7587" s="2"/>
      <c r="AT7587" s="2"/>
      <c r="AU7587" s="2"/>
      <c r="AV7587" s="2"/>
      <c r="AW7587" s="2"/>
      <c r="AX7587" s="2"/>
      <c r="AY7587" s="2"/>
      <c r="AZ7587" s="2"/>
      <c r="BA7587" s="2"/>
      <c r="BB7587" s="2"/>
      <c r="BC7587" s="2"/>
      <c r="BD7587" s="2"/>
      <c r="BE7587" s="2"/>
      <c r="BF7587" s="2"/>
      <c r="BG7587" s="2"/>
      <c r="BH7587" s="2"/>
      <c r="BI7587" s="2"/>
      <c r="BJ7587" s="2"/>
      <c r="BK7587" s="2"/>
      <c r="BL7587" s="2"/>
      <c r="BM7587" s="2"/>
      <c r="BN7587" s="2"/>
      <c r="BO7587" s="2"/>
      <c r="BP7587" s="2"/>
      <c r="BQ7587" s="2"/>
      <c r="BR7587" s="2"/>
      <c r="BS7587" s="2"/>
      <c r="BT7587" s="2"/>
      <c r="BU7587" s="2"/>
      <c r="BV7587" s="2"/>
      <c r="BW7587" s="2"/>
      <c r="BX7587" s="2"/>
      <c r="BY7587" s="2"/>
    </row>
    <row r="7588" spans="38:77" s="11" customFormat="1" x14ac:dyDescent="0.3">
      <c r="AL7588" s="2"/>
      <c r="AM7588" s="2"/>
      <c r="AN7588" s="2"/>
      <c r="AO7588" s="2"/>
      <c r="AP7588" s="2"/>
      <c r="AQ7588" s="2"/>
      <c r="AR7588" s="2"/>
      <c r="AS7588" s="2"/>
      <c r="AT7588" s="2"/>
      <c r="AU7588" s="2"/>
      <c r="AV7588" s="2"/>
      <c r="AW7588" s="2"/>
      <c r="AX7588" s="2"/>
      <c r="AY7588" s="2"/>
      <c r="AZ7588" s="2"/>
      <c r="BA7588" s="2"/>
      <c r="BB7588" s="2"/>
      <c r="BC7588" s="2"/>
      <c r="BD7588" s="2"/>
      <c r="BE7588" s="2"/>
      <c r="BF7588" s="2"/>
      <c r="BG7588" s="2"/>
      <c r="BH7588" s="2"/>
      <c r="BI7588" s="2"/>
      <c r="BJ7588" s="2"/>
      <c r="BK7588" s="2"/>
      <c r="BL7588" s="2"/>
      <c r="BM7588" s="2"/>
      <c r="BN7588" s="2"/>
      <c r="BO7588" s="2"/>
      <c r="BP7588" s="2"/>
      <c r="BQ7588" s="2"/>
      <c r="BR7588" s="2"/>
      <c r="BS7588" s="2"/>
      <c r="BT7588" s="2"/>
      <c r="BU7588" s="2"/>
      <c r="BV7588" s="2"/>
      <c r="BW7588" s="2"/>
      <c r="BX7588" s="2"/>
      <c r="BY7588" s="2"/>
    </row>
    <row r="7589" spans="38:77" s="11" customFormat="1" x14ac:dyDescent="0.3">
      <c r="AL7589" s="2"/>
      <c r="AM7589" s="2"/>
      <c r="AN7589" s="2"/>
      <c r="AO7589" s="2"/>
      <c r="AP7589" s="2"/>
      <c r="AQ7589" s="2"/>
      <c r="AR7589" s="2"/>
      <c r="AS7589" s="2"/>
      <c r="AT7589" s="2"/>
      <c r="AU7589" s="2"/>
      <c r="AV7589" s="2"/>
      <c r="AW7589" s="2"/>
      <c r="AX7589" s="2"/>
      <c r="AY7589" s="2"/>
      <c r="AZ7589" s="2"/>
      <c r="BA7589" s="2"/>
      <c r="BB7589" s="2"/>
      <c r="BC7589" s="2"/>
      <c r="BD7589" s="2"/>
      <c r="BE7589" s="2"/>
      <c r="BF7589" s="2"/>
      <c r="BG7589" s="2"/>
      <c r="BH7589" s="2"/>
      <c r="BI7589" s="2"/>
      <c r="BJ7589" s="2"/>
      <c r="BK7589" s="2"/>
      <c r="BL7589" s="2"/>
      <c r="BM7589" s="2"/>
      <c r="BN7589" s="2"/>
      <c r="BO7589" s="2"/>
      <c r="BP7589" s="2"/>
      <c r="BQ7589" s="2"/>
      <c r="BR7589" s="2"/>
      <c r="BS7589" s="2"/>
      <c r="BT7589" s="2"/>
      <c r="BU7589" s="2"/>
      <c r="BV7589" s="2"/>
      <c r="BW7589" s="2"/>
      <c r="BX7589" s="2"/>
      <c r="BY7589" s="2"/>
    </row>
    <row r="7590" spans="38:77" s="11" customFormat="1" x14ac:dyDescent="0.3">
      <c r="AL7590" s="2"/>
      <c r="AM7590" s="2"/>
      <c r="AN7590" s="2"/>
      <c r="AO7590" s="2"/>
      <c r="AP7590" s="2"/>
      <c r="AQ7590" s="2"/>
      <c r="AR7590" s="2"/>
      <c r="AS7590" s="2"/>
      <c r="AT7590" s="2"/>
      <c r="AU7590" s="2"/>
      <c r="AV7590" s="2"/>
      <c r="AW7590" s="2"/>
      <c r="AX7590" s="2"/>
      <c r="AY7590" s="2"/>
      <c r="AZ7590" s="2"/>
      <c r="BA7590" s="2"/>
      <c r="BB7590" s="2"/>
      <c r="BC7590" s="2"/>
      <c r="BD7590" s="2"/>
      <c r="BE7590" s="2"/>
      <c r="BF7590" s="2"/>
      <c r="BG7590" s="2"/>
      <c r="BH7590" s="2"/>
      <c r="BI7590" s="2"/>
      <c r="BJ7590" s="2"/>
      <c r="BK7590" s="2"/>
      <c r="BL7590" s="2"/>
      <c r="BM7590" s="2"/>
      <c r="BN7590" s="2"/>
      <c r="BO7590" s="2"/>
      <c r="BP7590" s="2"/>
      <c r="BQ7590" s="2"/>
      <c r="BR7590" s="2"/>
      <c r="BS7590" s="2"/>
      <c r="BT7590" s="2"/>
      <c r="BU7590" s="2"/>
      <c r="BV7590" s="2"/>
      <c r="BW7590" s="2"/>
      <c r="BX7590" s="2"/>
      <c r="BY7590" s="2"/>
    </row>
    <row r="7591" spans="38:77" s="11" customFormat="1" x14ac:dyDescent="0.3">
      <c r="AL7591" s="2"/>
      <c r="AM7591" s="2"/>
      <c r="AN7591" s="2"/>
      <c r="AO7591" s="2"/>
      <c r="AP7591" s="2"/>
      <c r="AQ7591" s="2"/>
      <c r="AR7591" s="2"/>
      <c r="AS7591" s="2"/>
      <c r="AT7591" s="2"/>
      <c r="AU7591" s="2"/>
      <c r="AV7591" s="2"/>
      <c r="AW7591" s="2"/>
      <c r="AX7591" s="2"/>
      <c r="AY7591" s="2"/>
      <c r="AZ7591" s="2"/>
      <c r="BA7591" s="2"/>
      <c r="BB7591" s="2"/>
      <c r="BC7591" s="2"/>
      <c r="BD7591" s="2"/>
      <c r="BE7591" s="2"/>
      <c r="BF7591" s="2"/>
      <c r="BG7591" s="2"/>
      <c r="BH7591" s="2"/>
      <c r="BI7591" s="2"/>
      <c r="BJ7591" s="2"/>
      <c r="BK7591" s="2"/>
      <c r="BL7591" s="2"/>
      <c r="BM7591" s="2"/>
      <c r="BN7591" s="2"/>
      <c r="BO7591" s="2"/>
      <c r="BP7591" s="2"/>
      <c r="BQ7591" s="2"/>
      <c r="BR7591" s="2"/>
      <c r="BS7591" s="2"/>
      <c r="BT7591" s="2"/>
      <c r="BU7591" s="2"/>
      <c r="BV7591" s="2"/>
      <c r="BW7591" s="2"/>
      <c r="BX7591" s="2"/>
      <c r="BY7591" s="2"/>
    </row>
    <row r="7592" spans="38:77" s="11" customFormat="1" x14ac:dyDescent="0.3">
      <c r="AL7592" s="2"/>
      <c r="AM7592" s="2"/>
      <c r="AN7592" s="2"/>
      <c r="AO7592" s="2"/>
      <c r="AP7592" s="2"/>
      <c r="AQ7592" s="2"/>
      <c r="AR7592" s="2"/>
      <c r="AS7592" s="2"/>
      <c r="AT7592" s="2"/>
      <c r="AU7592" s="2"/>
      <c r="AV7592" s="2"/>
      <c r="AW7592" s="2"/>
      <c r="AX7592" s="2"/>
      <c r="AY7592" s="2"/>
      <c r="AZ7592" s="2"/>
      <c r="BA7592" s="2"/>
      <c r="BB7592" s="2"/>
      <c r="BC7592" s="2"/>
      <c r="BD7592" s="2"/>
      <c r="BE7592" s="2"/>
      <c r="BF7592" s="2"/>
      <c r="BG7592" s="2"/>
      <c r="BH7592" s="2"/>
      <c r="BI7592" s="2"/>
      <c r="BJ7592" s="2"/>
      <c r="BK7592" s="2"/>
      <c r="BL7592" s="2"/>
      <c r="BM7592" s="2"/>
      <c r="BN7592" s="2"/>
      <c r="BO7592" s="2"/>
      <c r="BP7592" s="2"/>
      <c r="BQ7592" s="2"/>
      <c r="BR7592" s="2"/>
      <c r="BS7592" s="2"/>
      <c r="BT7592" s="2"/>
      <c r="BU7592" s="2"/>
      <c r="BV7592" s="2"/>
      <c r="BW7592" s="2"/>
      <c r="BX7592" s="2"/>
      <c r="BY7592" s="2"/>
    </row>
    <row r="7593" spans="38:77" s="11" customFormat="1" x14ac:dyDescent="0.3">
      <c r="AL7593" s="2"/>
      <c r="AM7593" s="2"/>
      <c r="AN7593" s="2"/>
      <c r="AO7593" s="2"/>
      <c r="AP7593" s="2"/>
      <c r="AQ7593" s="2"/>
      <c r="AR7593" s="2"/>
      <c r="AS7593" s="2"/>
      <c r="AT7593" s="2"/>
      <c r="AU7593" s="2"/>
      <c r="AV7593" s="2"/>
      <c r="AW7593" s="2"/>
      <c r="AX7593" s="2"/>
      <c r="AY7593" s="2"/>
      <c r="AZ7593" s="2"/>
      <c r="BA7593" s="2"/>
      <c r="BB7593" s="2"/>
      <c r="BC7593" s="2"/>
      <c r="BD7593" s="2"/>
      <c r="BE7593" s="2"/>
      <c r="BF7593" s="2"/>
      <c r="BG7593" s="2"/>
      <c r="BH7593" s="2"/>
      <c r="BI7593" s="2"/>
      <c r="BJ7593" s="2"/>
      <c r="BK7593" s="2"/>
      <c r="BL7593" s="2"/>
      <c r="BM7593" s="2"/>
      <c r="BN7593" s="2"/>
      <c r="BO7593" s="2"/>
      <c r="BP7593" s="2"/>
      <c r="BQ7593" s="2"/>
      <c r="BR7593" s="2"/>
      <c r="BS7593" s="2"/>
      <c r="BT7593" s="2"/>
      <c r="BU7593" s="2"/>
      <c r="BV7593" s="2"/>
      <c r="BW7593" s="2"/>
      <c r="BX7593" s="2"/>
      <c r="BY7593" s="2"/>
    </row>
    <row r="7594" spans="38:77" s="11" customFormat="1" x14ac:dyDescent="0.3">
      <c r="AL7594" s="2"/>
      <c r="AM7594" s="2"/>
      <c r="AN7594" s="2"/>
      <c r="AO7594" s="2"/>
      <c r="AP7594" s="2"/>
      <c r="AQ7594" s="2"/>
      <c r="AR7594" s="2"/>
      <c r="AS7594" s="2"/>
      <c r="AT7594" s="2"/>
      <c r="AU7594" s="2"/>
      <c r="AV7594" s="2"/>
      <c r="AW7594" s="2"/>
      <c r="AX7594" s="2"/>
      <c r="AY7594" s="2"/>
      <c r="AZ7594" s="2"/>
      <c r="BA7594" s="2"/>
      <c r="BB7594" s="2"/>
      <c r="BC7594" s="2"/>
      <c r="BD7594" s="2"/>
      <c r="BE7594" s="2"/>
      <c r="BF7594" s="2"/>
      <c r="BG7594" s="2"/>
      <c r="BH7594" s="2"/>
      <c r="BI7594" s="2"/>
      <c r="BJ7594" s="2"/>
      <c r="BK7594" s="2"/>
      <c r="BL7594" s="2"/>
      <c r="BM7594" s="2"/>
      <c r="BN7594" s="2"/>
      <c r="BO7594" s="2"/>
      <c r="BP7594" s="2"/>
      <c r="BQ7594" s="2"/>
      <c r="BR7594" s="2"/>
      <c r="BS7594" s="2"/>
      <c r="BT7594" s="2"/>
      <c r="BU7594" s="2"/>
      <c r="BV7594" s="2"/>
      <c r="BW7594" s="2"/>
      <c r="BX7594" s="2"/>
      <c r="BY7594" s="2"/>
    </row>
    <row r="7595" spans="38:77" s="11" customFormat="1" x14ac:dyDescent="0.3">
      <c r="AL7595" s="2"/>
      <c r="AM7595" s="2"/>
      <c r="AN7595" s="2"/>
      <c r="AO7595" s="2"/>
      <c r="AP7595" s="2"/>
      <c r="AQ7595" s="2"/>
      <c r="AR7595" s="2"/>
      <c r="AS7595" s="2"/>
      <c r="AT7595" s="2"/>
      <c r="AU7595" s="2"/>
      <c r="AV7595" s="2"/>
      <c r="AW7595" s="2"/>
      <c r="AX7595" s="2"/>
      <c r="AY7595" s="2"/>
      <c r="AZ7595" s="2"/>
      <c r="BA7595" s="2"/>
      <c r="BB7595" s="2"/>
      <c r="BC7595" s="2"/>
      <c r="BD7595" s="2"/>
      <c r="BE7595" s="2"/>
      <c r="BF7595" s="2"/>
      <c r="BG7595" s="2"/>
      <c r="BH7595" s="2"/>
      <c r="BI7595" s="2"/>
      <c r="BJ7595" s="2"/>
      <c r="BK7595" s="2"/>
      <c r="BL7595" s="2"/>
      <c r="BM7595" s="2"/>
      <c r="BN7595" s="2"/>
      <c r="BO7595" s="2"/>
      <c r="BP7595" s="2"/>
      <c r="BQ7595" s="2"/>
      <c r="BR7595" s="2"/>
      <c r="BS7595" s="2"/>
      <c r="BT7595" s="2"/>
      <c r="BU7595" s="2"/>
      <c r="BV7595" s="2"/>
      <c r="BW7595" s="2"/>
      <c r="BX7595" s="2"/>
      <c r="BY7595" s="2"/>
    </row>
    <row r="7596" spans="38:77" s="11" customFormat="1" x14ac:dyDescent="0.3">
      <c r="AL7596" s="2"/>
      <c r="AM7596" s="2"/>
      <c r="AN7596" s="2"/>
      <c r="AO7596" s="2"/>
      <c r="AP7596" s="2"/>
      <c r="AQ7596" s="2"/>
      <c r="AR7596" s="2"/>
      <c r="AS7596" s="2"/>
      <c r="AT7596" s="2"/>
      <c r="AU7596" s="2"/>
      <c r="AV7596" s="2"/>
      <c r="AW7596" s="2"/>
      <c r="AX7596" s="2"/>
      <c r="AY7596" s="2"/>
      <c r="AZ7596" s="2"/>
      <c r="BA7596" s="2"/>
      <c r="BB7596" s="2"/>
      <c r="BC7596" s="2"/>
      <c r="BD7596" s="2"/>
      <c r="BE7596" s="2"/>
      <c r="BF7596" s="2"/>
      <c r="BG7596" s="2"/>
      <c r="BH7596" s="2"/>
      <c r="BI7596" s="2"/>
      <c r="BJ7596" s="2"/>
      <c r="BK7596" s="2"/>
      <c r="BL7596" s="2"/>
      <c r="BM7596" s="2"/>
      <c r="BN7596" s="2"/>
      <c r="BO7596" s="2"/>
      <c r="BP7596" s="2"/>
      <c r="BQ7596" s="2"/>
      <c r="BR7596" s="2"/>
      <c r="BS7596" s="2"/>
      <c r="BT7596" s="2"/>
      <c r="BU7596" s="2"/>
      <c r="BV7596" s="2"/>
      <c r="BW7596" s="2"/>
      <c r="BX7596" s="2"/>
      <c r="BY7596" s="2"/>
    </row>
    <row r="7597" spans="38:77" s="11" customFormat="1" x14ac:dyDescent="0.3">
      <c r="AL7597" s="2"/>
      <c r="AM7597" s="2"/>
      <c r="AN7597" s="2"/>
      <c r="AO7597" s="2"/>
      <c r="AP7597" s="2"/>
      <c r="AQ7597" s="2"/>
      <c r="AR7597" s="2"/>
      <c r="AS7597" s="2"/>
      <c r="AT7597" s="2"/>
      <c r="AU7597" s="2"/>
      <c r="AV7597" s="2"/>
      <c r="AW7597" s="2"/>
      <c r="AX7597" s="2"/>
      <c r="AY7597" s="2"/>
      <c r="AZ7597" s="2"/>
      <c r="BA7597" s="2"/>
      <c r="BB7597" s="2"/>
      <c r="BC7597" s="2"/>
      <c r="BD7597" s="2"/>
      <c r="BE7597" s="2"/>
      <c r="BF7597" s="2"/>
      <c r="BG7597" s="2"/>
      <c r="BH7597" s="2"/>
      <c r="BI7597" s="2"/>
      <c r="BJ7597" s="2"/>
      <c r="BK7597" s="2"/>
      <c r="BL7597" s="2"/>
      <c r="BM7597" s="2"/>
      <c r="BN7597" s="2"/>
      <c r="BO7597" s="2"/>
      <c r="BP7597" s="2"/>
      <c r="BQ7597" s="2"/>
      <c r="BR7597" s="2"/>
      <c r="BS7597" s="2"/>
      <c r="BT7597" s="2"/>
      <c r="BU7597" s="2"/>
      <c r="BV7597" s="2"/>
      <c r="BW7597" s="2"/>
      <c r="BX7597" s="2"/>
      <c r="BY7597" s="2"/>
    </row>
    <row r="7598" spans="38:77" s="11" customFormat="1" x14ac:dyDescent="0.3">
      <c r="AL7598" s="2"/>
      <c r="AM7598" s="2"/>
      <c r="AN7598" s="2"/>
      <c r="AO7598" s="2"/>
      <c r="AP7598" s="2"/>
      <c r="AQ7598" s="2"/>
      <c r="AR7598" s="2"/>
      <c r="AS7598" s="2"/>
      <c r="AT7598" s="2"/>
      <c r="AU7598" s="2"/>
      <c r="AV7598" s="2"/>
      <c r="AW7598" s="2"/>
      <c r="AX7598" s="2"/>
      <c r="AY7598" s="2"/>
      <c r="AZ7598" s="2"/>
      <c r="BA7598" s="2"/>
      <c r="BB7598" s="2"/>
      <c r="BC7598" s="2"/>
      <c r="BD7598" s="2"/>
      <c r="BE7598" s="2"/>
      <c r="BF7598" s="2"/>
      <c r="BG7598" s="2"/>
      <c r="BH7598" s="2"/>
      <c r="BI7598" s="2"/>
      <c r="BJ7598" s="2"/>
      <c r="BK7598" s="2"/>
      <c r="BL7598" s="2"/>
      <c r="BM7598" s="2"/>
      <c r="BN7598" s="2"/>
      <c r="BO7598" s="2"/>
      <c r="BP7598" s="2"/>
      <c r="BQ7598" s="2"/>
      <c r="BR7598" s="2"/>
      <c r="BS7598" s="2"/>
      <c r="BT7598" s="2"/>
      <c r="BU7598" s="2"/>
      <c r="BV7598" s="2"/>
      <c r="BW7598" s="2"/>
      <c r="BX7598" s="2"/>
      <c r="BY7598" s="2"/>
    </row>
    <row r="7599" spans="38:77" s="11" customFormat="1" x14ac:dyDescent="0.3">
      <c r="AL7599" s="2"/>
      <c r="AM7599" s="2"/>
      <c r="AN7599" s="2"/>
      <c r="AO7599" s="2"/>
      <c r="AP7599" s="2"/>
      <c r="AQ7599" s="2"/>
      <c r="AR7599" s="2"/>
      <c r="AS7599" s="2"/>
      <c r="AT7599" s="2"/>
      <c r="AU7599" s="2"/>
      <c r="AV7599" s="2"/>
      <c r="AW7599" s="2"/>
      <c r="AX7599" s="2"/>
      <c r="AY7599" s="2"/>
      <c r="AZ7599" s="2"/>
      <c r="BA7599" s="2"/>
      <c r="BB7599" s="2"/>
      <c r="BC7599" s="2"/>
      <c r="BD7599" s="2"/>
      <c r="BE7599" s="2"/>
      <c r="BF7599" s="2"/>
      <c r="BG7599" s="2"/>
      <c r="BH7599" s="2"/>
      <c r="BI7599" s="2"/>
      <c r="BJ7599" s="2"/>
      <c r="BK7599" s="2"/>
      <c r="BL7599" s="2"/>
      <c r="BM7599" s="2"/>
      <c r="BN7599" s="2"/>
      <c r="BO7599" s="2"/>
      <c r="BP7599" s="2"/>
      <c r="BQ7599" s="2"/>
      <c r="BR7599" s="2"/>
      <c r="BS7599" s="2"/>
      <c r="BT7599" s="2"/>
      <c r="BU7599" s="2"/>
      <c r="BV7599" s="2"/>
      <c r="BW7599" s="2"/>
      <c r="BX7599" s="2"/>
      <c r="BY7599" s="2"/>
    </row>
    <row r="7600" spans="38:77" s="11" customFormat="1" x14ac:dyDescent="0.3">
      <c r="AL7600" s="2"/>
      <c r="AM7600" s="2"/>
      <c r="AN7600" s="2"/>
      <c r="AO7600" s="2"/>
      <c r="AP7600" s="2"/>
      <c r="AQ7600" s="2"/>
      <c r="AR7600" s="2"/>
      <c r="AS7600" s="2"/>
      <c r="AT7600" s="2"/>
      <c r="AU7600" s="2"/>
      <c r="AV7600" s="2"/>
      <c r="AW7600" s="2"/>
      <c r="AX7600" s="2"/>
      <c r="AY7600" s="2"/>
      <c r="AZ7600" s="2"/>
      <c r="BA7600" s="2"/>
      <c r="BB7600" s="2"/>
      <c r="BC7600" s="2"/>
      <c r="BD7600" s="2"/>
      <c r="BE7600" s="2"/>
      <c r="BF7600" s="2"/>
      <c r="BG7600" s="2"/>
      <c r="BH7600" s="2"/>
      <c r="BI7600" s="2"/>
      <c r="BJ7600" s="2"/>
      <c r="BK7600" s="2"/>
      <c r="BL7600" s="2"/>
      <c r="BM7600" s="2"/>
      <c r="BN7600" s="2"/>
      <c r="BO7600" s="2"/>
      <c r="BP7600" s="2"/>
      <c r="BQ7600" s="2"/>
      <c r="BR7600" s="2"/>
      <c r="BS7600" s="2"/>
      <c r="BT7600" s="2"/>
      <c r="BU7600" s="2"/>
      <c r="BV7600" s="2"/>
      <c r="BW7600" s="2"/>
      <c r="BX7600" s="2"/>
      <c r="BY7600" s="2"/>
    </row>
    <row r="7601" spans="38:77" s="11" customFormat="1" x14ac:dyDescent="0.3">
      <c r="AL7601" s="2"/>
      <c r="AM7601" s="2"/>
      <c r="AN7601" s="2"/>
      <c r="AO7601" s="2"/>
      <c r="AP7601" s="2"/>
      <c r="AQ7601" s="2"/>
      <c r="AR7601" s="2"/>
      <c r="AS7601" s="2"/>
      <c r="AT7601" s="2"/>
      <c r="AU7601" s="2"/>
      <c r="AV7601" s="2"/>
      <c r="AW7601" s="2"/>
      <c r="AX7601" s="2"/>
      <c r="AY7601" s="2"/>
      <c r="AZ7601" s="2"/>
      <c r="BA7601" s="2"/>
      <c r="BB7601" s="2"/>
      <c r="BC7601" s="2"/>
      <c r="BD7601" s="2"/>
      <c r="BE7601" s="2"/>
      <c r="BF7601" s="2"/>
      <c r="BG7601" s="2"/>
      <c r="BH7601" s="2"/>
      <c r="BI7601" s="2"/>
      <c r="BJ7601" s="2"/>
      <c r="BK7601" s="2"/>
      <c r="BL7601" s="2"/>
      <c r="BM7601" s="2"/>
      <c r="BN7601" s="2"/>
      <c r="BO7601" s="2"/>
      <c r="BP7601" s="2"/>
      <c r="BQ7601" s="2"/>
      <c r="BR7601" s="2"/>
      <c r="BS7601" s="2"/>
      <c r="BT7601" s="2"/>
      <c r="BU7601" s="2"/>
      <c r="BV7601" s="2"/>
      <c r="BW7601" s="2"/>
      <c r="BX7601" s="2"/>
      <c r="BY7601" s="2"/>
    </row>
    <row r="7602" spans="38:77" s="11" customFormat="1" x14ac:dyDescent="0.3">
      <c r="AL7602" s="2"/>
      <c r="AM7602" s="2"/>
      <c r="AN7602" s="2"/>
      <c r="AO7602" s="2"/>
      <c r="AP7602" s="2"/>
      <c r="AQ7602" s="2"/>
      <c r="AR7602" s="2"/>
      <c r="AS7602" s="2"/>
      <c r="AT7602" s="2"/>
      <c r="AU7602" s="2"/>
      <c r="AV7602" s="2"/>
      <c r="AW7602" s="2"/>
      <c r="AX7602" s="2"/>
      <c r="AY7602" s="2"/>
      <c r="AZ7602" s="2"/>
      <c r="BA7602" s="2"/>
      <c r="BB7602" s="2"/>
      <c r="BC7602" s="2"/>
      <c r="BD7602" s="2"/>
      <c r="BE7602" s="2"/>
      <c r="BF7602" s="2"/>
      <c r="BG7602" s="2"/>
      <c r="BH7602" s="2"/>
      <c r="BI7602" s="2"/>
      <c r="BJ7602" s="2"/>
      <c r="BK7602" s="2"/>
      <c r="BL7602" s="2"/>
      <c r="BM7602" s="2"/>
      <c r="BN7602" s="2"/>
      <c r="BO7602" s="2"/>
      <c r="BP7602" s="2"/>
      <c r="BQ7602" s="2"/>
      <c r="BR7602" s="2"/>
      <c r="BS7602" s="2"/>
      <c r="BT7602" s="2"/>
      <c r="BU7602" s="2"/>
      <c r="BV7602" s="2"/>
      <c r="BW7602" s="2"/>
      <c r="BX7602" s="2"/>
      <c r="BY7602" s="2"/>
    </row>
    <row r="7603" spans="38:77" s="11" customFormat="1" x14ac:dyDescent="0.3">
      <c r="AL7603" s="2"/>
      <c r="AM7603" s="2"/>
      <c r="AN7603" s="2"/>
      <c r="AO7603" s="2"/>
      <c r="AP7603" s="2"/>
      <c r="AQ7603" s="2"/>
      <c r="AR7603" s="2"/>
      <c r="AS7603" s="2"/>
      <c r="AT7603" s="2"/>
      <c r="AU7603" s="2"/>
      <c r="AV7603" s="2"/>
      <c r="AW7603" s="2"/>
      <c r="AX7603" s="2"/>
      <c r="AY7603" s="2"/>
      <c r="AZ7603" s="2"/>
      <c r="BA7603" s="2"/>
      <c r="BB7603" s="2"/>
      <c r="BC7603" s="2"/>
      <c r="BD7603" s="2"/>
      <c r="BE7603" s="2"/>
      <c r="BF7603" s="2"/>
      <c r="BG7603" s="2"/>
      <c r="BH7603" s="2"/>
      <c r="BI7603" s="2"/>
      <c r="BJ7603" s="2"/>
      <c r="BK7603" s="2"/>
      <c r="BL7603" s="2"/>
      <c r="BM7603" s="2"/>
      <c r="BN7603" s="2"/>
      <c r="BO7603" s="2"/>
      <c r="BP7603" s="2"/>
      <c r="BQ7603" s="2"/>
      <c r="BR7603" s="2"/>
      <c r="BS7603" s="2"/>
      <c r="BT7603" s="2"/>
      <c r="BU7603" s="2"/>
      <c r="BV7603" s="2"/>
      <c r="BW7603" s="2"/>
      <c r="BX7603" s="2"/>
      <c r="BY7603" s="2"/>
    </row>
    <row r="7604" spans="38:77" s="11" customFormat="1" x14ac:dyDescent="0.3">
      <c r="AL7604" s="2"/>
      <c r="AM7604" s="2"/>
      <c r="AN7604" s="2"/>
      <c r="AO7604" s="2"/>
      <c r="AP7604" s="2"/>
      <c r="AQ7604" s="2"/>
      <c r="AR7604" s="2"/>
      <c r="AS7604" s="2"/>
      <c r="AT7604" s="2"/>
      <c r="AU7604" s="2"/>
      <c r="AV7604" s="2"/>
      <c r="AW7604" s="2"/>
      <c r="AX7604" s="2"/>
      <c r="AY7604" s="2"/>
      <c r="AZ7604" s="2"/>
      <c r="BA7604" s="2"/>
      <c r="BB7604" s="2"/>
      <c r="BC7604" s="2"/>
      <c r="BD7604" s="2"/>
      <c r="BE7604" s="2"/>
      <c r="BF7604" s="2"/>
      <c r="BG7604" s="2"/>
      <c r="BH7604" s="2"/>
      <c r="BI7604" s="2"/>
      <c r="BJ7604" s="2"/>
      <c r="BK7604" s="2"/>
      <c r="BL7604" s="2"/>
      <c r="BM7604" s="2"/>
      <c r="BN7604" s="2"/>
      <c r="BO7604" s="2"/>
      <c r="BP7604" s="2"/>
      <c r="BQ7604" s="2"/>
      <c r="BR7604" s="2"/>
      <c r="BS7604" s="2"/>
      <c r="BT7604" s="2"/>
      <c r="BU7604" s="2"/>
      <c r="BV7604" s="2"/>
      <c r="BW7604" s="2"/>
      <c r="BX7604" s="2"/>
      <c r="BY7604" s="2"/>
    </row>
    <row r="7605" spans="38:77" s="11" customFormat="1" x14ac:dyDescent="0.3">
      <c r="AL7605" s="2"/>
      <c r="AM7605" s="2"/>
      <c r="AN7605" s="2"/>
      <c r="AO7605" s="2"/>
      <c r="AP7605" s="2"/>
      <c r="AQ7605" s="2"/>
      <c r="AR7605" s="2"/>
      <c r="AS7605" s="2"/>
      <c r="AT7605" s="2"/>
      <c r="AU7605" s="2"/>
      <c r="AV7605" s="2"/>
      <c r="AW7605" s="2"/>
      <c r="AX7605" s="2"/>
      <c r="AY7605" s="2"/>
      <c r="AZ7605" s="2"/>
      <c r="BA7605" s="2"/>
      <c r="BB7605" s="2"/>
      <c r="BC7605" s="2"/>
      <c r="BD7605" s="2"/>
      <c r="BE7605" s="2"/>
      <c r="BF7605" s="2"/>
      <c r="BG7605" s="2"/>
      <c r="BH7605" s="2"/>
      <c r="BI7605" s="2"/>
      <c r="BJ7605" s="2"/>
      <c r="BK7605" s="2"/>
      <c r="BL7605" s="2"/>
      <c r="BM7605" s="2"/>
      <c r="BN7605" s="2"/>
      <c r="BO7605" s="2"/>
      <c r="BP7605" s="2"/>
      <c r="BQ7605" s="2"/>
      <c r="BR7605" s="2"/>
      <c r="BS7605" s="2"/>
      <c r="BT7605" s="2"/>
      <c r="BU7605" s="2"/>
      <c r="BV7605" s="2"/>
      <c r="BW7605" s="2"/>
      <c r="BX7605" s="2"/>
      <c r="BY7605" s="2"/>
    </row>
    <row r="7606" spans="38:77" s="11" customFormat="1" x14ac:dyDescent="0.3">
      <c r="AL7606" s="2"/>
      <c r="AM7606" s="2"/>
      <c r="AN7606" s="2"/>
      <c r="AO7606" s="2"/>
      <c r="AP7606" s="2"/>
      <c r="AQ7606" s="2"/>
      <c r="AR7606" s="2"/>
      <c r="AS7606" s="2"/>
      <c r="AT7606" s="2"/>
      <c r="AU7606" s="2"/>
      <c r="AV7606" s="2"/>
      <c r="AW7606" s="2"/>
      <c r="AX7606" s="2"/>
      <c r="AY7606" s="2"/>
      <c r="AZ7606" s="2"/>
      <c r="BA7606" s="2"/>
      <c r="BB7606" s="2"/>
      <c r="BC7606" s="2"/>
      <c r="BD7606" s="2"/>
      <c r="BE7606" s="2"/>
      <c r="BF7606" s="2"/>
      <c r="BG7606" s="2"/>
      <c r="BH7606" s="2"/>
      <c r="BI7606" s="2"/>
      <c r="BJ7606" s="2"/>
      <c r="BK7606" s="2"/>
      <c r="BL7606" s="2"/>
      <c r="BM7606" s="2"/>
      <c r="BN7606" s="2"/>
      <c r="BO7606" s="2"/>
      <c r="BP7606" s="2"/>
      <c r="BQ7606" s="2"/>
      <c r="BR7606" s="2"/>
      <c r="BS7606" s="2"/>
      <c r="BT7606" s="2"/>
      <c r="BU7606" s="2"/>
      <c r="BV7606" s="2"/>
      <c r="BW7606" s="2"/>
      <c r="BX7606" s="2"/>
      <c r="BY7606" s="2"/>
    </row>
    <row r="7607" spans="38:77" s="11" customFormat="1" x14ac:dyDescent="0.3">
      <c r="AL7607" s="2"/>
      <c r="AM7607" s="2"/>
      <c r="AN7607" s="2"/>
      <c r="AO7607" s="2"/>
      <c r="AP7607" s="2"/>
      <c r="AQ7607" s="2"/>
      <c r="AR7607" s="2"/>
      <c r="AS7607" s="2"/>
      <c r="AT7607" s="2"/>
      <c r="AU7607" s="2"/>
      <c r="AV7607" s="2"/>
      <c r="AW7607" s="2"/>
      <c r="AX7607" s="2"/>
      <c r="AY7607" s="2"/>
      <c r="AZ7607" s="2"/>
      <c r="BA7607" s="2"/>
      <c r="BB7607" s="2"/>
      <c r="BC7607" s="2"/>
      <c r="BD7607" s="2"/>
      <c r="BE7607" s="2"/>
      <c r="BF7607" s="2"/>
      <c r="BG7607" s="2"/>
      <c r="BH7607" s="2"/>
      <c r="BI7607" s="2"/>
      <c r="BJ7607" s="2"/>
      <c r="BK7607" s="2"/>
      <c r="BL7607" s="2"/>
      <c r="BM7607" s="2"/>
      <c r="BN7607" s="2"/>
      <c r="BO7607" s="2"/>
      <c r="BP7607" s="2"/>
      <c r="BQ7607" s="2"/>
      <c r="BR7607" s="2"/>
      <c r="BS7607" s="2"/>
      <c r="BT7607" s="2"/>
      <c r="BU7607" s="2"/>
      <c r="BV7607" s="2"/>
      <c r="BW7607" s="2"/>
      <c r="BX7607" s="2"/>
      <c r="BY7607" s="2"/>
    </row>
    <row r="7608" spans="38:77" s="11" customFormat="1" x14ac:dyDescent="0.3">
      <c r="AL7608" s="2"/>
      <c r="AM7608" s="2"/>
      <c r="AN7608" s="2"/>
      <c r="AO7608" s="2"/>
      <c r="AP7608" s="2"/>
      <c r="AQ7608" s="2"/>
      <c r="AR7608" s="2"/>
      <c r="AS7608" s="2"/>
      <c r="AT7608" s="2"/>
      <c r="AU7608" s="2"/>
      <c r="AV7608" s="2"/>
      <c r="AW7608" s="2"/>
      <c r="AX7608" s="2"/>
      <c r="AY7608" s="2"/>
      <c r="AZ7608" s="2"/>
      <c r="BA7608" s="2"/>
      <c r="BB7608" s="2"/>
      <c r="BC7608" s="2"/>
      <c r="BD7608" s="2"/>
      <c r="BE7608" s="2"/>
      <c r="BF7608" s="2"/>
      <c r="BG7608" s="2"/>
      <c r="BH7608" s="2"/>
      <c r="BI7608" s="2"/>
      <c r="BJ7608" s="2"/>
      <c r="BK7608" s="2"/>
      <c r="BL7608" s="2"/>
      <c r="BM7608" s="2"/>
      <c r="BN7608" s="2"/>
      <c r="BO7608" s="2"/>
      <c r="BP7608" s="2"/>
      <c r="BQ7608" s="2"/>
      <c r="BR7608" s="2"/>
      <c r="BS7608" s="2"/>
      <c r="BT7608" s="2"/>
      <c r="BU7608" s="2"/>
      <c r="BV7608" s="2"/>
      <c r="BW7608" s="2"/>
      <c r="BX7608" s="2"/>
      <c r="BY7608" s="2"/>
    </row>
    <row r="7609" spans="38:77" s="11" customFormat="1" x14ac:dyDescent="0.3">
      <c r="AL7609" s="2"/>
      <c r="AM7609" s="2"/>
      <c r="AN7609" s="2"/>
      <c r="AO7609" s="2"/>
      <c r="AP7609" s="2"/>
      <c r="AQ7609" s="2"/>
      <c r="AR7609" s="2"/>
      <c r="AS7609" s="2"/>
      <c r="AT7609" s="2"/>
      <c r="AU7609" s="2"/>
      <c r="AV7609" s="2"/>
      <c r="AW7609" s="2"/>
      <c r="AX7609" s="2"/>
      <c r="AY7609" s="2"/>
      <c r="AZ7609" s="2"/>
      <c r="BA7609" s="2"/>
      <c r="BB7609" s="2"/>
      <c r="BC7609" s="2"/>
      <c r="BD7609" s="2"/>
      <c r="BE7609" s="2"/>
      <c r="BF7609" s="2"/>
      <c r="BG7609" s="2"/>
      <c r="BH7609" s="2"/>
      <c r="BI7609" s="2"/>
      <c r="BJ7609" s="2"/>
      <c r="BK7609" s="2"/>
      <c r="BL7609" s="2"/>
      <c r="BM7609" s="2"/>
      <c r="BN7609" s="2"/>
      <c r="BO7609" s="2"/>
      <c r="BP7609" s="2"/>
      <c r="BQ7609" s="2"/>
      <c r="BR7609" s="2"/>
      <c r="BS7609" s="2"/>
      <c r="BT7609" s="2"/>
      <c r="BU7609" s="2"/>
      <c r="BV7609" s="2"/>
      <c r="BW7609" s="2"/>
      <c r="BX7609" s="2"/>
      <c r="BY7609" s="2"/>
    </row>
    <row r="7610" spans="38:77" s="11" customFormat="1" x14ac:dyDescent="0.3">
      <c r="AL7610" s="2"/>
      <c r="AM7610" s="2"/>
      <c r="AN7610" s="2"/>
      <c r="AO7610" s="2"/>
      <c r="AP7610" s="2"/>
      <c r="AQ7610" s="2"/>
      <c r="AR7610" s="2"/>
      <c r="AS7610" s="2"/>
      <c r="AT7610" s="2"/>
      <c r="AU7610" s="2"/>
      <c r="AV7610" s="2"/>
      <c r="AW7610" s="2"/>
      <c r="AX7610" s="2"/>
      <c r="AY7610" s="2"/>
      <c r="AZ7610" s="2"/>
      <c r="BA7610" s="2"/>
      <c r="BB7610" s="2"/>
      <c r="BC7610" s="2"/>
      <c r="BD7610" s="2"/>
      <c r="BE7610" s="2"/>
      <c r="BF7610" s="2"/>
      <c r="BG7610" s="2"/>
      <c r="BH7610" s="2"/>
      <c r="BI7610" s="2"/>
      <c r="BJ7610" s="2"/>
      <c r="BK7610" s="2"/>
      <c r="BL7610" s="2"/>
      <c r="BM7610" s="2"/>
      <c r="BN7610" s="2"/>
      <c r="BO7610" s="2"/>
      <c r="BP7610" s="2"/>
      <c r="BQ7610" s="2"/>
      <c r="BR7610" s="2"/>
      <c r="BS7610" s="2"/>
      <c r="BT7610" s="2"/>
      <c r="BU7610" s="2"/>
      <c r="BV7610" s="2"/>
      <c r="BW7610" s="2"/>
      <c r="BX7610" s="2"/>
      <c r="BY7610" s="2"/>
    </row>
    <row r="7611" spans="38:77" s="11" customFormat="1" x14ac:dyDescent="0.3">
      <c r="AL7611" s="2"/>
      <c r="AM7611" s="2"/>
      <c r="AN7611" s="2"/>
      <c r="AO7611" s="2"/>
      <c r="AP7611" s="2"/>
      <c r="AQ7611" s="2"/>
      <c r="AR7611" s="2"/>
      <c r="AS7611" s="2"/>
      <c r="AT7611" s="2"/>
      <c r="AU7611" s="2"/>
      <c r="AV7611" s="2"/>
      <c r="AW7611" s="2"/>
      <c r="AX7611" s="2"/>
      <c r="AY7611" s="2"/>
      <c r="AZ7611" s="2"/>
      <c r="BA7611" s="2"/>
      <c r="BB7611" s="2"/>
      <c r="BC7611" s="2"/>
      <c r="BD7611" s="2"/>
      <c r="BE7611" s="2"/>
      <c r="BF7611" s="2"/>
      <c r="BG7611" s="2"/>
      <c r="BH7611" s="2"/>
      <c r="BI7611" s="2"/>
      <c r="BJ7611" s="2"/>
      <c r="BK7611" s="2"/>
      <c r="BL7611" s="2"/>
      <c r="BM7611" s="2"/>
      <c r="BN7611" s="2"/>
      <c r="BO7611" s="2"/>
      <c r="BP7611" s="2"/>
      <c r="BQ7611" s="2"/>
      <c r="BR7611" s="2"/>
      <c r="BS7611" s="2"/>
      <c r="BT7611" s="2"/>
      <c r="BU7611" s="2"/>
      <c r="BV7611" s="2"/>
      <c r="BW7611" s="2"/>
      <c r="BX7611" s="2"/>
      <c r="BY7611" s="2"/>
    </row>
    <row r="7612" spans="38:77" s="11" customFormat="1" x14ac:dyDescent="0.3">
      <c r="AL7612" s="2"/>
      <c r="AM7612" s="2"/>
      <c r="AN7612" s="2"/>
      <c r="AO7612" s="2"/>
      <c r="AP7612" s="2"/>
      <c r="AQ7612" s="2"/>
      <c r="AR7612" s="2"/>
      <c r="AS7612" s="2"/>
      <c r="AT7612" s="2"/>
      <c r="AU7612" s="2"/>
      <c r="AV7612" s="2"/>
      <c r="AW7612" s="2"/>
      <c r="AX7612" s="2"/>
      <c r="AY7612" s="2"/>
      <c r="AZ7612" s="2"/>
      <c r="BA7612" s="2"/>
      <c r="BB7612" s="2"/>
      <c r="BC7612" s="2"/>
      <c r="BD7612" s="2"/>
      <c r="BE7612" s="2"/>
      <c r="BF7612" s="2"/>
      <c r="BG7612" s="2"/>
      <c r="BH7612" s="2"/>
      <c r="BI7612" s="2"/>
      <c r="BJ7612" s="2"/>
      <c r="BK7612" s="2"/>
      <c r="BL7612" s="2"/>
      <c r="BM7612" s="2"/>
      <c r="BN7612" s="2"/>
      <c r="BO7612" s="2"/>
      <c r="BP7612" s="2"/>
      <c r="BQ7612" s="2"/>
      <c r="BR7612" s="2"/>
      <c r="BS7612" s="2"/>
      <c r="BT7612" s="2"/>
      <c r="BU7612" s="2"/>
      <c r="BV7612" s="2"/>
      <c r="BW7612" s="2"/>
      <c r="BX7612" s="2"/>
      <c r="BY7612" s="2"/>
    </row>
    <row r="7613" spans="38:77" s="11" customFormat="1" x14ac:dyDescent="0.3">
      <c r="AL7613" s="2"/>
      <c r="AM7613" s="2"/>
      <c r="AN7613" s="2"/>
      <c r="AO7613" s="2"/>
      <c r="AP7613" s="2"/>
      <c r="AQ7613" s="2"/>
      <c r="AR7613" s="2"/>
      <c r="AS7613" s="2"/>
      <c r="AT7613" s="2"/>
      <c r="AU7613" s="2"/>
      <c r="AV7613" s="2"/>
      <c r="AW7613" s="2"/>
      <c r="AX7613" s="2"/>
      <c r="AY7613" s="2"/>
      <c r="AZ7613" s="2"/>
      <c r="BA7613" s="2"/>
      <c r="BB7613" s="2"/>
      <c r="BC7613" s="2"/>
      <c r="BD7613" s="2"/>
      <c r="BE7613" s="2"/>
      <c r="BF7613" s="2"/>
      <c r="BG7613" s="2"/>
      <c r="BH7613" s="2"/>
      <c r="BI7613" s="2"/>
      <c r="BJ7613" s="2"/>
      <c r="BK7613" s="2"/>
      <c r="BL7613" s="2"/>
      <c r="BM7613" s="2"/>
      <c r="BN7613" s="2"/>
      <c r="BO7613" s="2"/>
      <c r="BP7613" s="2"/>
      <c r="BQ7613" s="2"/>
      <c r="BR7613" s="2"/>
      <c r="BS7613" s="2"/>
      <c r="BT7613" s="2"/>
      <c r="BU7613" s="2"/>
      <c r="BV7613" s="2"/>
      <c r="BW7613" s="2"/>
      <c r="BX7613" s="2"/>
      <c r="BY7613" s="2"/>
    </row>
    <row r="7614" spans="38:77" s="11" customFormat="1" x14ac:dyDescent="0.3">
      <c r="AL7614" s="2"/>
      <c r="AM7614" s="2"/>
      <c r="AN7614" s="2"/>
      <c r="AO7614" s="2"/>
      <c r="AP7614" s="2"/>
      <c r="AQ7614" s="2"/>
      <c r="AR7614" s="2"/>
      <c r="AS7614" s="2"/>
      <c r="AT7614" s="2"/>
      <c r="AU7614" s="2"/>
      <c r="AV7614" s="2"/>
      <c r="AW7614" s="2"/>
      <c r="AX7614" s="2"/>
      <c r="AY7614" s="2"/>
      <c r="AZ7614" s="2"/>
      <c r="BA7614" s="2"/>
      <c r="BB7614" s="2"/>
      <c r="BC7614" s="2"/>
      <c r="BD7614" s="2"/>
      <c r="BE7614" s="2"/>
      <c r="BF7614" s="2"/>
      <c r="BG7614" s="2"/>
      <c r="BH7614" s="2"/>
      <c r="BI7614" s="2"/>
      <c r="BJ7614" s="2"/>
      <c r="BK7614" s="2"/>
      <c r="BL7614" s="2"/>
      <c r="BM7614" s="2"/>
      <c r="BN7614" s="2"/>
      <c r="BO7614" s="2"/>
      <c r="BP7614" s="2"/>
      <c r="BQ7614" s="2"/>
      <c r="BR7614" s="2"/>
      <c r="BS7614" s="2"/>
      <c r="BT7614" s="2"/>
      <c r="BU7614" s="2"/>
      <c r="BV7614" s="2"/>
      <c r="BW7614" s="2"/>
      <c r="BX7614" s="2"/>
      <c r="BY7614" s="2"/>
    </row>
    <row r="7615" spans="38:77" s="11" customFormat="1" x14ac:dyDescent="0.3">
      <c r="AL7615" s="2"/>
      <c r="AM7615" s="2"/>
      <c r="AN7615" s="2"/>
      <c r="AO7615" s="2"/>
      <c r="AP7615" s="2"/>
      <c r="AQ7615" s="2"/>
      <c r="AR7615" s="2"/>
      <c r="AS7615" s="2"/>
      <c r="AT7615" s="2"/>
      <c r="AU7615" s="2"/>
      <c r="AV7615" s="2"/>
      <c r="AW7615" s="2"/>
      <c r="AX7615" s="2"/>
      <c r="AY7615" s="2"/>
      <c r="AZ7615" s="2"/>
      <c r="BA7615" s="2"/>
      <c r="BB7615" s="2"/>
      <c r="BC7615" s="2"/>
      <c r="BD7615" s="2"/>
      <c r="BE7615" s="2"/>
      <c r="BF7615" s="2"/>
      <c r="BG7615" s="2"/>
      <c r="BH7615" s="2"/>
      <c r="BI7615" s="2"/>
      <c r="BJ7615" s="2"/>
      <c r="BK7615" s="2"/>
      <c r="BL7615" s="2"/>
      <c r="BM7615" s="2"/>
      <c r="BN7615" s="2"/>
      <c r="BO7615" s="2"/>
      <c r="BP7615" s="2"/>
      <c r="BQ7615" s="2"/>
      <c r="BR7615" s="2"/>
      <c r="BS7615" s="2"/>
      <c r="BT7615" s="2"/>
      <c r="BU7615" s="2"/>
      <c r="BV7615" s="2"/>
      <c r="BW7615" s="2"/>
      <c r="BX7615" s="2"/>
      <c r="BY7615" s="2"/>
    </row>
    <row r="7616" spans="38:77" s="11" customFormat="1" x14ac:dyDescent="0.3">
      <c r="AL7616" s="2"/>
      <c r="AM7616" s="2"/>
      <c r="AN7616" s="2"/>
      <c r="AO7616" s="2"/>
      <c r="AP7616" s="2"/>
      <c r="AQ7616" s="2"/>
      <c r="AR7616" s="2"/>
      <c r="AS7616" s="2"/>
      <c r="AT7616" s="2"/>
      <c r="AU7616" s="2"/>
      <c r="AV7616" s="2"/>
      <c r="AW7616" s="2"/>
      <c r="AX7616" s="2"/>
      <c r="AY7616" s="2"/>
      <c r="AZ7616" s="2"/>
      <c r="BA7616" s="2"/>
      <c r="BB7616" s="2"/>
      <c r="BC7616" s="2"/>
      <c r="BD7616" s="2"/>
      <c r="BE7616" s="2"/>
      <c r="BF7616" s="2"/>
      <c r="BG7616" s="2"/>
      <c r="BH7616" s="2"/>
      <c r="BI7616" s="2"/>
      <c r="BJ7616" s="2"/>
      <c r="BK7616" s="2"/>
      <c r="BL7616" s="2"/>
      <c r="BM7616" s="2"/>
      <c r="BN7616" s="2"/>
      <c r="BO7616" s="2"/>
      <c r="BP7616" s="2"/>
      <c r="BQ7616" s="2"/>
      <c r="BR7616" s="2"/>
      <c r="BS7616" s="2"/>
      <c r="BT7616" s="2"/>
      <c r="BU7616" s="2"/>
      <c r="BV7616" s="2"/>
      <c r="BW7616" s="2"/>
      <c r="BX7616" s="2"/>
      <c r="BY7616" s="2"/>
    </row>
    <row r="7617" spans="38:77" s="11" customFormat="1" x14ac:dyDescent="0.3">
      <c r="AL7617" s="2"/>
      <c r="AM7617" s="2"/>
      <c r="AN7617" s="2"/>
      <c r="AO7617" s="2"/>
      <c r="AP7617" s="2"/>
      <c r="AQ7617" s="2"/>
      <c r="AR7617" s="2"/>
      <c r="AS7617" s="2"/>
      <c r="AT7617" s="2"/>
      <c r="AU7617" s="2"/>
      <c r="AV7617" s="2"/>
      <c r="AW7617" s="2"/>
      <c r="AX7617" s="2"/>
      <c r="AY7617" s="2"/>
      <c r="AZ7617" s="2"/>
      <c r="BA7617" s="2"/>
      <c r="BB7617" s="2"/>
      <c r="BC7617" s="2"/>
      <c r="BD7617" s="2"/>
      <c r="BE7617" s="2"/>
      <c r="BF7617" s="2"/>
      <c r="BG7617" s="2"/>
      <c r="BH7617" s="2"/>
      <c r="BI7617" s="2"/>
      <c r="BJ7617" s="2"/>
      <c r="BK7617" s="2"/>
      <c r="BL7617" s="2"/>
      <c r="BM7617" s="2"/>
      <c r="BN7617" s="2"/>
      <c r="BO7617" s="2"/>
      <c r="BP7617" s="2"/>
      <c r="BQ7617" s="2"/>
      <c r="BR7617" s="2"/>
      <c r="BS7617" s="2"/>
      <c r="BT7617" s="2"/>
      <c r="BU7617" s="2"/>
      <c r="BV7617" s="2"/>
      <c r="BW7617" s="2"/>
      <c r="BX7617" s="2"/>
      <c r="BY7617" s="2"/>
    </row>
    <row r="7618" spans="38:77" s="11" customFormat="1" x14ac:dyDescent="0.3">
      <c r="AL7618" s="2"/>
      <c r="AM7618" s="2"/>
      <c r="AN7618" s="2"/>
      <c r="AO7618" s="2"/>
      <c r="AP7618" s="2"/>
      <c r="AQ7618" s="2"/>
      <c r="AR7618" s="2"/>
      <c r="AS7618" s="2"/>
      <c r="AT7618" s="2"/>
      <c r="AU7618" s="2"/>
      <c r="AV7618" s="2"/>
      <c r="AW7618" s="2"/>
      <c r="AX7618" s="2"/>
      <c r="AY7618" s="2"/>
      <c r="AZ7618" s="2"/>
      <c r="BA7618" s="2"/>
      <c r="BB7618" s="2"/>
      <c r="BC7618" s="2"/>
      <c r="BD7618" s="2"/>
      <c r="BE7618" s="2"/>
      <c r="BF7618" s="2"/>
      <c r="BG7618" s="2"/>
      <c r="BH7618" s="2"/>
      <c r="BI7618" s="2"/>
      <c r="BJ7618" s="2"/>
      <c r="BK7618" s="2"/>
      <c r="BL7618" s="2"/>
      <c r="BM7618" s="2"/>
      <c r="BN7618" s="2"/>
      <c r="BO7618" s="2"/>
      <c r="BP7618" s="2"/>
      <c r="BQ7618" s="2"/>
      <c r="BR7618" s="2"/>
      <c r="BS7618" s="2"/>
      <c r="BT7618" s="2"/>
      <c r="BU7618" s="2"/>
      <c r="BV7618" s="2"/>
      <c r="BW7618" s="2"/>
      <c r="BX7618" s="2"/>
      <c r="BY7618" s="2"/>
    </row>
    <row r="7619" spans="38:77" s="11" customFormat="1" x14ac:dyDescent="0.3">
      <c r="AL7619" s="2"/>
      <c r="AM7619" s="2"/>
      <c r="AN7619" s="2"/>
      <c r="AO7619" s="2"/>
      <c r="AP7619" s="2"/>
      <c r="AQ7619" s="2"/>
      <c r="AR7619" s="2"/>
      <c r="AS7619" s="2"/>
      <c r="AT7619" s="2"/>
      <c r="AU7619" s="2"/>
      <c r="AV7619" s="2"/>
      <c r="AW7619" s="2"/>
      <c r="AX7619" s="2"/>
      <c r="AY7619" s="2"/>
      <c r="AZ7619" s="2"/>
      <c r="BA7619" s="2"/>
      <c r="BB7619" s="2"/>
      <c r="BC7619" s="2"/>
      <c r="BD7619" s="2"/>
      <c r="BE7619" s="2"/>
      <c r="BF7619" s="2"/>
      <c r="BG7619" s="2"/>
      <c r="BH7619" s="2"/>
      <c r="BI7619" s="2"/>
      <c r="BJ7619" s="2"/>
      <c r="BK7619" s="2"/>
      <c r="BL7619" s="2"/>
      <c r="BM7619" s="2"/>
      <c r="BN7619" s="2"/>
      <c r="BO7619" s="2"/>
      <c r="BP7619" s="2"/>
      <c r="BQ7619" s="2"/>
      <c r="BR7619" s="2"/>
      <c r="BS7619" s="2"/>
      <c r="BT7619" s="2"/>
      <c r="BU7619" s="2"/>
      <c r="BV7619" s="2"/>
      <c r="BW7619" s="2"/>
      <c r="BX7619" s="2"/>
      <c r="BY7619" s="2"/>
    </row>
    <row r="7620" spans="38:77" s="11" customFormat="1" x14ac:dyDescent="0.3">
      <c r="AL7620" s="2"/>
      <c r="AM7620" s="2"/>
      <c r="AN7620" s="2"/>
      <c r="AO7620" s="2"/>
      <c r="AP7620" s="2"/>
      <c r="AQ7620" s="2"/>
      <c r="AR7620" s="2"/>
      <c r="AS7620" s="2"/>
      <c r="AT7620" s="2"/>
      <c r="AU7620" s="2"/>
      <c r="AV7620" s="2"/>
      <c r="AW7620" s="2"/>
      <c r="AX7620" s="2"/>
      <c r="AY7620" s="2"/>
      <c r="AZ7620" s="2"/>
      <c r="BA7620" s="2"/>
      <c r="BB7620" s="2"/>
      <c r="BC7620" s="2"/>
      <c r="BD7620" s="2"/>
      <c r="BE7620" s="2"/>
      <c r="BF7620" s="2"/>
      <c r="BG7620" s="2"/>
      <c r="BH7620" s="2"/>
      <c r="BI7620" s="2"/>
      <c r="BJ7620" s="2"/>
      <c r="BK7620" s="2"/>
      <c r="BL7620" s="2"/>
      <c r="BM7620" s="2"/>
      <c r="BN7620" s="2"/>
      <c r="BO7620" s="2"/>
      <c r="BP7620" s="2"/>
      <c r="BQ7620" s="2"/>
      <c r="BR7620" s="2"/>
      <c r="BS7620" s="2"/>
      <c r="BT7620" s="2"/>
      <c r="BU7620" s="2"/>
      <c r="BV7620" s="2"/>
      <c r="BW7620" s="2"/>
      <c r="BX7620" s="2"/>
      <c r="BY7620" s="2"/>
    </row>
    <row r="7621" spans="38:77" s="11" customFormat="1" x14ac:dyDescent="0.3">
      <c r="AL7621" s="2"/>
      <c r="AM7621" s="2"/>
      <c r="AN7621" s="2"/>
      <c r="AO7621" s="2"/>
      <c r="AP7621" s="2"/>
      <c r="AQ7621" s="2"/>
      <c r="AR7621" s="2"/>
      <c r="AS7621" s="2"/>
      <c r="AT7621" s="2"/>
      <c r="AU7621" s="2"/>
      <c r="AV7621" s="2"/>
      <c r="AW7621" s="2"/>
      <c r="AX7621" s="2"/>
      <c r="AY7621" s="2"/>
      <c r="AZ7621" s="2"/>
      <c r="BA7621" s="2"/>
      <c r="BB7621" s="2"/>
      <c r="BC7621" s="2"/>
      <c r="BD7621" s="2"/>
      <c r="BE7621" s="2"/>
      <c r="BF7621" s="2"/>
      <c r="BG7621" s="2"/>
      <c r="BH7621" s="2"/>
      <c r="BI7621" s="2"/>
      <c r="BJ7621" s="2"/>
      <c r="BK7621" s="2"/>
      <c r="BL7621" s="2"/>
      <c r="BM7621" s="2"/>
      <c r="BN7621" s="2"/>
      <c r="BO7621" s="2"/>
      <c r="BP7621" s="2"/>
      <c r="BQ7621" s="2"/>
      <c r="BR7621" s="2"/>
      <c r="BS7621" s="2"/>
      <c r="BT7621" s="2"/>
      <c r="BU7621" s="2"/>
      <c r="BV7621" s="2"/>
      <c r="BW7621" s="2"/>
      <c r="BX7621" s="2"/>
      <c r="BY7621" s="2"/>
    </row>
    <row r="7622" spans="38:77" s="11" customFormat="1" x14ac:dyDescent="0.3">
      <c r="AL7622" s="2"/>
      <c r="AM7622" s="2"/>
      <c r="AN7622" s="2"/>
      <c r="AO7622" s="2"/>
      <c r="AP7622" s="2"/>
      <c r="AQ7622" s="2"/>
      <c r="AR7622" s="2"/>
      <c r="AS7622" s="2"/>
      <c r="AT7622" s="2"/>
      <c r="AU7622" s="2"/>
      <c r="AV7622" s="2"/>
      <c r="AW7622" s="2"/>
      <c r="AX7622" s="2"/>
      <c r="AY7622" s="2"/>
      <c r="AZ7622" s="2"/>
      <c r="BA7622" s="2"/>
      <c r="BB7622" s="2"/>
      <c r="BC7622" s="2"/>
      <c r="BD7622" s="2"/>
      <c r="BE7622" s="2"/>
      <c r="BF7622" s="2"/>
      <c r="BG7622" s="2"/>
      <c r="BH7622" s="2"/>
      <c r="BI7622" s="2"/>
      <c r="BJ7622" s="2"/>
      <c r="BK7622" s="2"/>
      <c r="BL7622" s="2"/>
      <c r="BM7622" s="2"/>
      <c r="BN7622" s="2"/>
      <c r="BO7622" s="2"/>
      <c r="BP7622" s="2"/>
      <c r="BQ7622" s="2"/>
      <c r="BR7622" s="2"/>
      <c r="BS7622" s="2"/>
      <c r="BT7622" s="2"/>
      <c r="BU7622" s="2"/>
      <c r="BV7622" s="2"/>
      <c r="BW7622" s="2"/>
      <c r="BX7622" s="2"/>
      <c r="BY7622" s="2"/>
    </row>
    <row r="7623" spans="38:77" s="11" customFormat="1" x14ac:dyDescent="0.3">
      <c r="AL7623" s="2"/>
      <c r="AM7623" s="2"/>
      <c r="AN7623" s="2"/>
      <c r="AO7623" s="2"/>
      <c r="AP7623" s="2"/>
      <c r="AQ7623" s="2"/>
      <c r="AR7623" s="2"/>
      <c r="AS7623" s="2"/>
      <c r="AT7623" s="2"/>
      <c r="AU7623" s="2"/>
      <c r="AV7623" s="2"/>
      <c r="AW7623" s="2"/>
      <c r="AX7623" s="2"/>
      <c r="AY7623" s="2"/>
      <c r="AZ7623" s="2"/>
      <c r="BA7623" s="2"/>
      <c r="BB7623" s="2"/>
      <c r="BC7623" s="2"/>
      <c r="BD7623" s="2"/>
      <c r="BE7623" s="2"/>
      <c r="BF7623" s="2"/>
      <c r="BG7623" s="2"/>
      <c r="BH7623" s="2"/>
      <c r="BI7623" s="2"/>
      <c r="BJ7623" s="2"/>
      <c r="BK7623" s="2"/>
      <c r="BL7623" s="2"/>
      <c r="BM7623" s="2"/>
      <c r="BN7623" s="2"/>
      <c r="BO7623" s="2"/>
      <c r="BP7623" s="2"/>
      <c r="BQ7623" s="2"/>
      <c r="BR7623" s="2"/>
      <c r="BS7623" s="2"/>
      <c r="BT7623" s="2"/>
      <c r="BU7623" s="2"/>
      <c r="BV7623" s="2"/>
      <c r="BW7623" s="2"/>
      <c r="BX7623" s="2"/>
      <c r="BY7623" s="2"/>
    </row>
    <row r="7624" spans="38:77" s="11" customFormat="1" x14ac:dyDescent="0.3">
      <c r="AL7624" s="2"/>
      <c r="AM7624" s="2"/>
      <c r="AN7624" s="2"/>
      <c r="AO7624" s="2"/>
      <c r="AP7624" s="2"/>
      <c r="AQ7624" s="2"/>
      <c r="AR7624" s="2"/>
      <c r="AS7624" s="2"/>
      <c r="AT7624" s="2"/>
      <c r="AU7624" s="2"/>
      <c r="AV7624" s="2"/>
      <c r="AW7624" s="2"/>
      <c r="AX7624" s="2"/>
      <c r="AY7624" s="2"/>
      <c r="AZ7624" s="2"/>
      <c r="BA7624" s="2"/>
      <c r="BB7624" s="2"/>
      <c r="BC7624" s="2"/>
      <c r="BD7624" s="2"/>
      <c r="BE7624" s="2"/>
      <c r="BF7624" s="2"/>
      <c r="BG7624" s="2"/>
      <c r="BH7624" s="2"/>
      <c r="BI7624" s="2"/>
      <c r="BJ7624" s="2"/>
      <c r="BK7624" s="2"/>
      <c r="BL7624" s="2"/>
      <c r="BM7624" s="2"/>
      <c r="BN7624" s="2"/>
      <c r="BO7624" s="2"/>
      <c r="BP7624" s="2"/>
      <c r="BQ7624" s="2"/>
      <c r="BR7624" s="2"/>
      <c r="BS7624" s="2"/>
      <c r="BT7624" s="2"/>
      <c r="BU7624" s="2"/>
      <c r="BV7624" s="2"/>
      <c r="BW7624" s="2"/>
      <c r="BX7624" s="2"/>
      <c r="BY7624" s="2"/>
    </row>
    <row r="7625" spans="38:77" s="11" customFormat="1" x14ac:dyDescent="0.3">
      <c r="AL7625" s="2"/>
      <c r="AM7625" s="2"/>
      <c r="AN7625" s="2"/>
      <c r="AO7625" s="2"/>
      <c r="AP7625" s="2"/>
      <c r="AQ7625" s="2"/>
      <c r="AR7625" s="2"/>
      <c r="AS7625" s="2"/>
      <c r="AT7625" s="2"/>
      <c r="AU7625" s="2"/>
      <c r="AV7625" s="2"/>
      <c r="AW7625" s="2"/>
      <c r="AX7625" s="2"/>
      <c r="AY7625" s="2"/>
      <c r="AZ7625" s="2"/>
      <c r="BA7625" s="2"/>
      <c r="BB7625" s="2"/>
      <c r="BC7625" s="2"/>
      <c r="BD7625" s="2"/>
      <c r="BE7625" s="2"/>
      <c r="BF7625" s="2"/>
      <c r="BG7625" s="2"/>
      <c r="BH7625" s="2"/>
      <c r="BI7625" s="2"/>
      <c r="BJ7625" s="2"/>
      <c r="BK7625" s="2"/>
      <c r="BL7625" s="2"/>
      <c r="BM7625" s="2"/>
      <c r="BN7625" s="2"/>
      <c r="BO7625" s="2"/>
      <c r="BP7625" s="2"/>
      <c r="BQ7625" s="2"/>
      <c r="BR7625" s="2"/>
      <c r="BS7625" s="2"/>
      <c r="BT7625" s="2"/>
      <c r="BU7625" s="2"/>
      <c r="BV7625" s="2"/>
      <c r="BW7625" s="2"/>
      <c r="BX7625" s="2"/>
      <c r="BY7625" s="2"/>
    </row>
    <row r="7626" spans="38:77" s="11" customFormat="1" x14ac:dyDescent="0.3">
      <c r="AL7626" s="2"/>
      <c r="AM7626" s="2"/>
      <c r="AN7626" s="2"/>
      <c r="AO7626" s="2"/>
      <c r="AP7626" s="2"/>
      <c r="AQ7626" s="2"/>
      <c r="AR7626" s="2"/>
      <c r="AS7626" s="2"/>
      <c r="AT7626" s="2"/>
      <c r="AU7626" s="2"/>
      <c r="AV7626" s="2"/>
      <c r="AW7626" s="2"/>
      <c r="AX7626" s="2"/>
      <c r="AY7626" s="2"/>
      <c r="AZ7626" s="2"/>
      <c r="BA7626" s="2"/>
      <c r="BB7626" s="2"/>
      <c r="BC7626" s="2"/>
      <c r="BD7626" s="2"/>
      <c r="BE7626" s="2"/>
      <c r="BF7626" s="2"/>
      <c r="BG7626" s="2"/>
      <c r="BH7626" s="2"/>
      <c r="BI7626" s="2"/>
      <c r="BJ7626" s="2"/>
      <c r="BK7626" s="2"/>
      <c r="BL7626" s="2"/>
      <c r="BM7626" s="2"/>
      <c r="BN7626" s="2"/>
      <c r="BO7626" s="2"/>
      <c r="BP7626" s="2"/>
      <c r="BQ7626" s="2"/>
      <c r="BR7626" s="2"/>
      <c r="BS7626" s="2"/>
      <c r="BT7626" s="2"/>
      <c r="BU7626" s="2"/>
      <c r="BV7626" s="2"/>
      <c r="BW7626" s="2"/>
      <c r="BX7626" s="2"/>
      <c r="BY7626" s="2"/>
    </row>
    <row r="7627" spans="38:77" s="11" customFormat="1" x14ac:dyDescent="0.3">
      <c r="AL7627" s="2"/>
      <c r="AM7627" s="2"/>
      <c r="AN7627" s="2"/>
      <c r="AO7627" s="2"/>
      <c r="AP7627" s="2"/>
      <c r="AQ7627" s="2"/>
      <c r="AR7627" s="2"/>
      <c r="AS7627" s="2"/>
      <c r="AT7627" s="2"/>
      <c r="AU7627" s="2"/>
      <c r="AV7627" s="2"/>
      <c r="AW7627" s="2"/>
      <c r="AX7627" s="2"/>
      <c r="AY7627" s="2"/>
      <c r="AZ7627" s="2"/>
      <c r="BA7627" s="2"/>
      <c r="BB7627" s="2"/>
      <c r="BC7627" s="2"/>
      <c r="BD7627" s="2"/>
      <c r="BE7627" s="2"/>
      <c r="BF7627" s="2"/>
      <c r="BG7627" s="2"/>
      <c r="BH7627" s="2"/>
      <c r="BI7627" s="2"/>
      <c r="BJ7627" s="2"/>
      <c r="BK7627" s="2"/>
      <c r="BL7627" s="2"/>
      <c r="BM7627" s="2"/>
      <c r="BN7627" s="2"/>
      <c r="BO7627" s="2"/>
      <c r="BP7627" s="2"/>
      <c r="BQ7627" s="2"/>
      <c r="BR7627" s="2"/>
      <c r="BS7627" s="2"/>
      <c r="BT7627" s="2"/>
      <c r="BU7627" s="2"/>
      <c r="BV7627" s="2"/>
      <c r="BW7627" s="2"/>
      <c r="BX7627" s="2"/>
      <c r="BY7627" s="2"/>
    </row>
    <row r="7628" spans="38:77" s="11" customFormat="1" x14ac:dyDescent="0.3">
      <c r="AL7628" s="2"/>
      <c r="AM7628" s="2"/>
      <c r="AN7628" s="2"/>
      <c r="AO7628" s="2"/>
      <c r="AP7628" s="2"/>
      <c r="AQ7628" s="2"/>
      <c r="AR7628" s="2"/>
      <c r="AS7628" s="2"/>
      <c r="AT7628" s="2"/>
      <c r="AU7628" s="2"/>
      <c r="AV7628" s="2"/>
      <c r="AW7628" s="2"/>
      <c r="AX7628" s="2"/>
      <c r="AY7628" s="2"/>
      <c r="AZ7628" s="2"/>
      <c r="BA7628" s="2"/>
      <c r="BB7628" s="2"/>
      <c r="BC7628" s="2"/>
      <c r="BD7628" s="2"/>
      <c r="BE7628" s="2"/>
      <c r="BF7628" s="2"/>
      <c r="BG7628" s="2"/>
      <c r="BH7628" s="2"/>
      <c r="BI7628" s="2"/>
      <c r="BJ7628" s="2"/>
      <c r="BK7628" s="2"/>
      <c r="BL7628" s="2"/>
      <c r="BM7628" s="2"/>
      <c r="BN7628" s="2"/>
      <c r="BO7628" s="2"/>
      <c r="BP7628" s="2"/>
      <c r="BQ7628" s="2"/>
      <c r="BR7628" s="2"/>
      <c r="BS7628" s="2"/>
      <c r="BT7628" s="2"/>
      <c r="BU7628" s="2"/>
      <c r="BV7628" s="2"/>
      <c r="BW7628" s="2"/>
      <c r="BX7628" s="2"/>
      <c r="BY7628" s="2"/>
    </row>
    <row r="7629" spans="38:77" s="11" customFormat="1" x14ac:dyDescent="0.3">
      <c r="AL7629" s="2"/>
      <c r="AM7629" s="2"/>
      <c r="AN7629" s="2"/>
      <c r="AO7629" s="2"/>
      <c r="AP7629" s="2"/>
      <c r="AQ7629" s="2"/>
      <c r="AR7629" s="2"/>
      <c r="AS7629" s="2"/>
      <c r="AT7629" s="2"/>
      <c r="AU7629" s="2"/>
      <c r="AV7629" s="2"/>
      <c r="AW7629" s="2"/>
      <c r="AX7629" s="2"/>
      <c r="AY7629" s="2"/>
      <c r="AZ7629" s="2"/>
      <c r="BA7629" s="2"/>
      <c r="BB7629" s="2"/>
      <c r="BC7629" s="2"/>
      <c r="BD7629" s="2"/>
      <c r="BE7629" s="2"/>
      <c r="BF7629" s="2"/>
      <c r="BG7629" s="2"/>
      <c r="BH7629" s="2"/>
      <c r="BI7629" s="2"/>
      <c r="BJ7629" s="2"/>
      <c r="BK7629" s="2"/>
      <c r="BL7629" s="2"/>
      <c r="BM7629" s="2"/>
      <c r="BN7629" s="2"/>
      <c r="BO7629" s="2"/>
      <c r="BP7629" s="2"/>
      <c r="BQ7629" s="2"/>
      <c r="BR7629" s="2"/>
      <c r="BS7629" s="2"/>
      <c r="BT7629" s="2"/>
      <c r="BU7629" s="2"/>
      <c r="BV7629" s="2"/>
      <c r="BW7629" s="2"/>
      <c r="BX7629" s="2"/>
      <c r="BY7629" s="2"/>
    </row>
    <row r="7630" spans="38:77" s="11" customFormat="1" x14ac:dyDescent="0.3">
      <c r="AL7630" s="2"/>
      <c r="AM7630" s="2"/>
      <c r="AN7630" s="2"/>
      <c r="AO7630" s="2"/>
      <c r="AP7630" s="2"/>
      <c r="AQ7630" s="2"/>
      <c r="AR7630" s="2"/>
      <c r="AS7630" s="2"/>
      <c r="AT7630" s="2"/>
      <c r="AU7630" s="2"/>
      <c r="AV7630" s="2"/>
      <c r="AW7630" s="2"/>
      <c r="AX7630" s="2"/>
      <c r="AY7630" s="2"/>
      <c r="AZ7630" s="2"/>
      <c r="BA7630" s="2"/>
      <c r="BB7630" s="2"/>
      <c r="BC7630" s="2"/>
      <c r="BD7630" s="2"/>
      <c r="BE7630" s="2"/>
      <c r="BF7630" s="2"/>
      <c r="BG7630" s="2"/>
      <c r="BH7630" s="2"/>
      <c r="BI7630" s="2"/>
      <c r="BJ7630" s="2"/>
      <c r="BK7630" s="2"/>
      <c r="BL7630" s="2"/>
      <c r="BM7630" s="2"/>
      <c r="BN7630" s="2"/>
      <c r="BO7630" s="2"/>
      <c r="BP7630" s="2"/>
      <c r="BQ7630" s="2"/>
      <c r="BR7630" s="2"/>
      <c r="BS7630" s="2"/>
      <c r="BT7630" s="2"/>
      <c r="BU7630" s="2"/>
      <c r="BV7630" s="2"/>
      <c r="BW7630" s="2"/>
      <c r="BX7630" s="2"/>
      <c r="BY7630" s="2"/>
    </row>
    <row r="7631" spans="38:77" s="11" customFormat="1" x14ac:dyDescent="0.3">
      <c r="AL7631" s="2"/>
      <c r="AM7631" s="2"/>
      <c r="AN7631" s="2"/>
      <c r="AO7631" s="2"/>
      <c r="AP7631" s="2"/>
      <c r="AQ7631" s="2"/>
      <c r="AR7631" s="2"/>
      <c r="AS7631" s="2"/>
      <c r="AT7631" s="2"/>
      <c r="AU7631" s="2"/>
      <c r="AV7631" s="2"/>
      <c r="AW7631" s="2"/>
      <c r="AX7631" s="2"/>
      <c r="AY7631" s="2"/>
      <c r="AZ7631" s="2"/>
      <c r="BA7631" s="2"/>
      <c r="BB7631" s="2"/>
      <c r="BC7631" s="2"/>
      <c r="BD7631" s="2"/>
      <c r="BE7631" s="2"/>
      <c r="BF7631" s="2"/>
      <c r="BG7631" s="2"/>
      <c r="BH7631" s="2"/>
      <c r="BI7631" s="2"/>
      <c r="BJ7631" s="2"/>
      <c r="BK7631" s="2"/>
      <c r="BL7631" s="2"/>
      <c r="BM7631" s="2"/>
      <c r="BN7631" s="2"/>
      <c r="BO7631" s="2"/>
      <c r="BP7631" s="2"/>
      <c r="BQ7631" s="2"/>
      <c r="BR7631" s="2"/>
      <c r="BS7631" s="2"/>
      <c r="BT7631" s="2"/>
      <c r="BU7631" s="2"/>
      <c r="BV7631" s="2"/>
      <c r="BW7631" s="2"/>
      <c r="BX7631" s="2"/>
      <c r="BY7631" s="2"/>
    </row>
    <row r="7632" spans="38:77" s="11" customFormat="1" x14ac:dyDescent="0.3">
      <c r="AL7632" s="2"/>
      <c r="AM7632" s="2"/>
      <c r="AN7632" s="2"/>
      <c r="AO7632" s="2"/>
      <c r="AP7632" s="2"/>
      <c r="AQ7632" s="2"/>
      <c r="AR7632" s="2"/>
      <c r="AS7632" s="2"/>
      <c r="AT7632" s="2"/>
      <c r="AU7632" s="2"/>
      <c r="AV7632" s="2"/>
      <c r="AW7632" s="2"/>
      <c r="AX7632" s="2"/>
      <c r="AY7632" s="2"/>
      <c r="AZ7632" s="2"/>
      <c r="BA7632" s="2"/>
      <c r="BB7632" s="2"/>
      <c r="BC7632" s="2"/>
      <c r="BD7632" s="2"/>
      <c r="BE7632" s="2"/>
      <c r="BF7632" s="2"/>
      <c r="BG7632" s="2"/>
      <c r="BH7632" s="2"/>
      <c r="BI7632" s="2"/>
      <c r="BJ7632" s="2"/>
      <c r="BK7632" s="2"/>
      <c r="BL7632" s="2"/>
      <c r="BM7632" s="2"/>
      <c r="BN7632" s="2"/>
      <c r="BO7632" s="2"/>
      <c r="BP7632" s="2"/>
      <c r="BQ7632" s="2"/>
      <c r="BR7632" s="2"/>
      <c r="BS7632" s="2"/>
      <c r="BT7632" s="2"/>
      <c r="BU7632" s="2"/>
      <c r="BV7632" s="2"/>
      <c r="BW7632" s="2"/>
      <c r="BX7632" s="2"/>
      <c r="BY7632" s="2"/>
    </row>
    <row r="7633" spans="38:77" s="11" customFormat="1" x14ac:dyDescent="0.3">
      <c r="AL7633" s="2"/>
      <c r="AM7633" s="2"/>
      <c r="AN7633" s="2"/>
      <c r="AO7633" s="2"/>
      <c r="AP7633" s="2"/>
      <c r="AQ7633" s="2"/>
      <c r="AR7633" s="2"/>
      <c r="AS7633" s="2"/>
      <c r="AT7633" s="2"/>
      <c r="AU7633" s="2"/>
      <c r="AV7633" s="2"/>
      <c r="AW7633" s="2"/>
      <c r="AX7633" s="2"/>
      <c r="AY7633" s="2"/>
      <c r="AZ7633" s="2"/>
      <c r="BA7633" s="2"/>
      <c r="BB7633" s="2"/>
      <c r="BC7633" s="2"/>
      <c r="BD7633" s="2"/>
      <c r="BE7633" s="2"/>
      <c r="BF7633" s="2"/>
      <c r="BG7633" s="2"/>
      <c r="BH7633" s="2"/>
      <c r="BI7633" s="2"/>
      <c r="BJ7633" s="2"/>
      <c r="BK7633" s="2"/>
      <c r="BL7633" s="2"/>
      <c r="BM7633" s="2"/>
      <c r="BN7633" s="2"/>
      <c r="BO7633" s="2"/>
      <c r="BP7633" s="2"/>
      <c r="BQ7633" s="2"/>
      <c r="BR7633" s="2"/>
      <c r="BS7633" s="2"/>
      <c r="BT7633" s="2"/>
      <c r="BU7633" s="2"/>
      <c r="BV7633" s="2"/>
      <c r="BW7633" s="2"/>
      <c r="BX7633" s="2"/>
      <c r="BY7633" s="2"/>
    </row>
    <row r="7634" spans="38:77" s="11" customFormat="1" x14ac:dyDescent="0.3">
      <c r="AL7634" s="2"/>
      <c r="AM7634" s="2"/>
      <c r="AN7634" s="2"/>
      <c r="AO7634" s="2"/>
      <c r="AP7634" s="2"/>
      <c r="AQ7634" s="2"/>
      <c r="AR7634" s="2"/>
      <c r="AS7634" s="2"/>
      <c r="AT7634" s="2"/>
      <c r="AU7634" s="2"/>
      <c r="AV7634" s="2"/>
      <c r="AW7634" s="2"/>
      <c r="AX7634" s="2"/>
      <c r="AY7634" s="2"/>
      <c r="AZ7634" s="2"/>
      <c r="BA7634" s="2"/>
      <c r="BB7634" s="2"/>
      <c r="BC7634" s="2"/>
      <c r="BD7634" s="2"/>
      <c r="BE7634" s="2"/>
      <c r="BF7634" s="2"/>
      <c r="BG7634" s="2"/>
      <c r="BH7634" s="2"/>
      <c r="BI7634" s="2"/>
      <c r="BJ7634" s="2"/>
      <c r="BK7634" s="2"/>
      <c r="BL7634" s="2"/>
      <c r="BM7634" s="2"/>
      <c r="BN7634" s="2"/>
      <c r="BO7634" s="2"/>
      <c r="BP7634" s="2"/>
      <c r="BQ7634" s="2"/>
      <c r="BR7634" s="2"/>
      <c r="BS7634" s="2"/>
      <c r="BT7634" s="2"/>
      <c r="BU7634" s="2"/>
      <c r="BV7634" s="2"/>
      <c r="BW7634" s="2"/>
      <c r="BX7634" s="2"/>
      <c r="BY7634" s="2"/>
    </row>
    <row r="7635" spans="38:77" s="11" customFormat="1" x14ac:dyDescent="0.3">
      <c r="AL7635" s="2"/>
      <c r="AM7635" s="2"/>
      <c r="AN7635" s="2"/>
      <c r="AO7635" s="2"/>
      <c r="AP7635" s="2"/>
      <c r="AQ7635" s="2"/>
      <c r="AR7635" s="2"/>
      <c r="AS7635" s="2"/>
      <c r="AT7635" s="2"/>
      <c r="AU7635" s="2"/>
      <c r="AV7635" s="2"/>
      <c r="AW7635" s="2"/>
      <c r="AX7635" s="2"/>
      <c r="AY7635" s="2"/>
      <c r="AZ7635" s="2"/>
      <c r="BA7635" s="2"/>
      <c r="BB7635" s="2"/>
      <c r="BC7635" s="2"/>
      <c r="BD7635" s="2"/>
      <c r="BE7635" s="2"/>
      <c r="BF7635" s="2"/>
      <c r="BG7635" s="2"/>
      <c r="BH7635" s="2"/>
      <c r="BI7635" s="2"/>
      <c r="BJ7635" s="2"/>
      <c r="BK7635" s="2"/>
      <c r="BL7635" s="2"/>
      <c r="BM7635" s="2"/>
      <c r="BN7635" s="2"/>
      <c r="BO7635" s="2"/>
      <c r="BP7635" s="2"/>
      <c r="BQ7635" s="2"/>
      <c r="BR7635" s="2"/>
      <c r="BS7635" s="2"/>
      <c r="BT7635" s="2"/>
      <c r="BU7635" s="2"/>
      <c r="BV7635" s="2"/>
      <c r="BW7635" s="2"/>
      <c r="BX7635" s="2"/>
      <c r="BY7635" s="2"/>
    </row>
    <row r="7636" spans="38:77" s="11" customFormat="1" x14ac:dyDescent="0.3">
      <c r="AL7636" s="2"/>
      <c r="AM7636" s="2"/>
      <c r="AN7636" s="2"/>
      <c r="AO7636" s="2"/>
      <c r="AP7636" s="2"/>
      <c r="AQ7636" s="2"/>
      <c r="AR7636" s="2"/>
      <c r="AS7636" s="2"/>
      <c r="AT7636" s="2"/>
      <c r="AU7636" s="2"/>
      <c r="AV7636" s="2"/>
      <c r="AW7636" s="2"/>
      <c r="AX7636" s="2"/>
      <c r="AY7636" s="2"/>
      <c r="AZ7636" s="2"/>
      <c r="BA7636" s="2"/>
      <c r="BB7636" s="2"/>
      <c r="BC7636" s="2"/>
      <c r="BD7636" s="2"/>
      <c r="BE7636" s="2"/>
      <c r="BF7636" s="2"/>
      <c r="BG7636" s="2"/>
      <c r="BH7636" s="2"/>
      <c r="BI7636" s="2"/>
      <c r="BJ7636" s="2"/>
      <c r="BK7636" s="2"/>
      <c r="BL7636" s="2"/>
      <c r="BM7636" s="2"/>
      <c r="BN7636" s="2"/>
      <c r="BO7636" s="2"/>
      <c r="BP7636" s="2"/>
      <c r="BQ7636" s="2"/>
      <c r="BR7636" s="2"/>
      <c r="BS7636" s="2"/>
      <c r="BT7636" s="2"/>
      <c r="BU7636" s="2"/>
      <c r="BV7636" s="2"/>
      <c r="BW7636" s="2"/>
      <c r="BX7636" s="2"/>
      <c r="BY7636" s="2"/>
    </row>
    <row r="7637" spans="38:77" s="11" customFormat="1" x14ac:dyDescent="0.3">
      <c r="AL7637" s="2"/>
      <c r="AM7637" s="2"/>
      <c r="AN7637" s="2"/>
      <c r="AO7637" s="2"/>
      <c r="AP7637" s="2"/>
      <c r="AQ7637" s="2"/>
      <c r="AR7637" s="2"/>
      <c r="AS7637" s="2"/>
      <c r="AT7637" s="2"/>
      <c r="AU7637" s="2"/>
      <c r="AV7637" s="2"/>
      <c r="AW7637" s="2"/>
      <c r="AX7637" s="2"/>
      <c r="AY7637" s="2"/>
      <c r="AZ7637" s="2"/>
      <c r="BA7637" s="2"/>
      <c r="BB7637" s="2"/>
      <c r="BC7637" s="2"/>
      <c r="BD7637" s="2"/>
      <c r="BE7637" s="2"/>
      <c r="BF7637" s="2"/>
      <c r="BG7637" s="2"/>
      <c r="BH7637" s="2"/>
      <c r="BI7637" s="2"/>
      <c r="BJ7637" s="2"/>
      <c r="BK7637" s="2"/>
      <c r="BL7637" s="2"/>
      <c r="BM7637" s="2"/>
      <c r="BN7637" s="2"/>
      <c r="BO7637" s="2"/>
      <c r="BP7637" s="2"/>
      <c r="BQ7637" s="2"/>
      <c r="BR7637" s="2"/>
      <c r="BS7637" s="2"/>
      <c r="BT7637" s="2"/>
      <c r="BU7637" s="2"/>
      <c r="BV7637" s="2"/>
      <c r="BW7637" s="2"/>
      <c r="BX7637" s="2"/>
      <c r="BY7637" s="2"/>
    </row>
    <row r="7638" spans="38:77" s="11" customFormat="1" x14ac:dyDescent="0.3">
      <c r="AL7638" s="2"/>
      <c r="AM7638" s="2"/>
      <c r="AN7638" s="2"/>
      <c r="AO7638" s="2"/>
      <c r="AP7638" s="2"/>
      <c r="AQ7638" s="2"/>
      <c r="AR7638" s="2"/>
      <c r="AS7638" s="2"/>
      <c r="AT7638" s="2"/>
      <c r="AU7638" s="2"/>
      <c r="AV7638" s="2"/>
      <c r="AW7638" s="2"/>
      <c r="AX7638" s="2"/>
      <c r="AY7638" s="2"/>
      <c r="AZ7638" s="2"/>
      <c r="BA7638" s="2"/>
      <c r="BB7638" s="2"/>
      <c r="BC7638" s="2"/>
      <c r="BD7638" s="2"/>
      <c r="BE7638" s="2"/>
      <c r="BF7638" s="2"/>
      <c r="BG7638" s="2"/>
      <c r="BH7638" s="2"/>
      <c r="BI7638" s="2"/>
      <c r="BJ7638" s="2"/>
      <c r="BK7638" s="2"/>
      <c r="BL7638" s="2"/>
      <c r="BM7638" s="2"/>
      <c r="BN7638" s="2"/>
      <c r="BO7638" s="2"/>
      <c r="BP7638" s="2"/>
      <c r="BQ7638" s="2"/>
      <c r="BR7638" s="2"/>
      <c r="BS7638" s="2"/>
      <c r="BT7638" s="2"/>
      <c r="BU7638" s="2"/>
      <c r="BV7638" s="2"/>
      <c r="BW7638" s="2"/>
      <c r="BX7638" s="2"/>
      <c r="BY7638" s="2"/>
    </row>
    <row r="7639" spans="38:77" s="11" customFormat="1" x14ac:dyDescent="0.3">
      <c r="AL7639" s="2"/>
      <c r="AM7639" s="2"/>
      <c r="AN7639" s="2"/>
      <c r="AO7639" s="2"/>
      <c r="AP7639" s="2"/>
      <c r="AQ7639" s="2"/>
      <c r="AR7639" s="2"/>
      <c r="AS7639" s="2"/>
      <c r="AT7639" s="2"/>
      <c r="AU7639" s="2"/>
      <c r="AV7639" s="2"/>
      <c r="AW7639" s="2"/>
      <c r="AX7639" s="2"/>
      <c r="AY7639" s="2"/>
      <c r="AZ7639" s="2"/>
      <c r="BA7639" s="2"/>
      <c r="BB7639" s="2"/>
      <c r="BC7639" s="2"/>
      <c r="BD7639" s="2"/>
      <c r="BE7639" s="2"/>
      <c r="BF7639" s="2"/>
      <c r="BG7639" s="2"/>
      <c r="BH7639" s="2"/>
      <c r="BI7639" s="2"/>
      <c r="BJ7639" s="2"/>
      <c r="BK7639" s="2"/>
      <c r="BL7639" s="2"/>
      <c r="BM7639" s="2"/>
      <c r="BN7639" s="2"/>
      <c r="BO7639" s="2"/>
      <c r="BP7639" s="2"/>
      <c r="BQ7639" s="2"/>
      <c r="BR7639" s="2"/>
      <c r="BS7639" s="2"/>
      <c r="BT7639" s="2"/>
      <c r="BU7639" s="2"/>
      <c r="BV7639" s="2"/>
      <c r="BW7639" s="2"/>
      <c r="BX7639" s="2"/>
      <c r="BY7639" s="2"/>
    </row>
    <row r="7640" spans="38:77" s="11" customFormat="1" x14ac:dyDescent="0.3">
      <c r="AL7640" s="2"/>
      <c r="AM7640" s="2"/>
      <c r="AN7640" s="2"/>
      <c r="AO7640" s="2"/>
      <c r="AP7640" s="2"/>
      <c r="AQ7640" s="2"/>
      <c r="AR7640" s="2"/>
      <c r="AS7640" s="2"/>
      <c r="AT7640" s="2"/>
      <c r="AU7640" s="2"/>
      <c r="AV7640" s="2"/>
      <c r="AW7640" s="2"/>
      <c r="AX7640" s="2"/>
      <c r="AY7640" s="2"/>
      <c r="AZ7640" s="2"/>
      <c r="BA7640" s="2"/>
      <c r="BB7640" s="2"/>
      <c r="BC7640" s="2"/>
      <c r="BD7640" s="2"/>
      <c r="BE7640" s="2"/>
      <c r="BF7640" s="2"/>
      <c r="BG7640" s="2"/>
      <c r="BH7640" s="2"/>
      <c r="BI7640" s="2"/>
      <c r="BJ7640" s="2"/>
      <c r="BK7640" s="2"/>
      <c r="BL7640" s="2"/>
      <c r="BM7640" s="2"/>
      <c r="BN7640" s="2"/>
      <c r="BO7640" s="2"/>
      <c r="BP7640" s="2"/>
      <c r="BQ7640" s="2"/>
      <c r="BR7640" s="2"/>
      <c r="BS7640" s="2"/>
      <c r="BT7640" s="2"/>
      <c r="BU7640" s="2"/>
      <c r="BV7640" s="2"/>
      <c r="BW7640" s="2"/>
      <c r="BX7640" s="2"/>
      <c r="BY7640" s="2"/>
    </row>
    <row r="7641" spans="38:77" s="11" customFormat="1" x14ac:dyDescent="0.3">
      <c r="AL7641" s="2"/>
      <c r="AM7641" s="2"/>
      <c r="AN7641" s="2"/>
      <c r="AO7641" s="2"/>
      <c r="AP7641" s="2"/>
      <c r="AQ7641" s="2"/>
      <c r="AR7641" s="2"/>
      <c r="AS7641" s="2"/>
      <c r="AT7641" s="2"/>
      <c r="AU7641" s="2"/>
      <c r="AV7641" s="2"/>
      <c r="AW7641" s="2"/>
      <c r="AX7641" s="2"/>
      <c r="AY7641" s="2"/>
      <c r="AZ7641" s="2"/>
      <c r="BA7641" s="2"/>
      <c r="BB7641" s="2"/>
      <c r="BC7641" s="2"/>
      <c r="BD7641" s="2"/>
      <c r="BE7641" s="2"/>
      <c r="BF7641" s="2"/>
      <c r="BG7641" s="2"/>
      <c r="BH7641" s="2"/>
      <c r="BI7641" s="2"/>
      <c r="BJ7641" s="2"/>
      <c r="BK7641" s="2"/>
      <c r="BL7641" s="2"/>
      <c r="BM7641" s="2"/>
      <c r="BN7641" s="2"/>
      <c r="BO7641" s="2"/>
      <c r="BP7641" s="2"/>
      <c r="BQ7641" s="2"/>
      <c r="BR7641" s="2"/>
      <c r="BS7641" s="2"/>
      <c r="BT7641" s="2"/>
      <c r="BU7641" s="2"/>
      <c r="BV7641" s="2"/>
      <c r="BW7641" s="2"/>
      <c r="BX7641" s="2"/>
      <c r="BY7641" s="2"/>
    </row>
    <row r="7642" spans="38:77" s="11" customFormat="1" x14ac:dyDescent="0.3">
      <c r="AL7642" s="2"/>
      <c r="AM7642" s="2"/>
      <c r="AN7642" s="2"/>
      <c r="AO7642" s="2"/>
      <c r="AP7642" s="2"/>
      <c r="AQ7642" s="2"/>
      <c r="AR7642" s="2"/>
      <c r="AS7642" s="2"/>
      <c r="AT7642" s="2"/>
      <c r="AU7642" s="2"/>
      <c r="AV7642" s="2"/>
      <c r="AW7642" s="2"/>
      <c r="AX7642" s="2"/>
      <c r="AY7642" s="2"/>
      <c r="AZ7642" s="2"/>
      <c r="BA7642" s="2"/>
      <c r="BB7642" s="2"/>
      <c r="BC7642" s="2"/>
      <c r="BD7642" s="2"/>
      <c r="BE7642" s="2"/>
      <c r="BF7642" s="2"/>
      <c r="BG7642" s="2"/>
      <c r="BH7642" s="2"/>
      <c r="BI7642" s="2"/>
      <c r="BJ7642" s="2"/>
      <c r="BK7642" s="2"/>
      <c r="BL7642" s="2"/>
      <c r="BM7642" s="2"/>
      <c r="BN7642" s="2"/>
      <c r="BO7642" s="2"/>
      <c r="BP7642" s="2"/>
      <c r="BQ7642" s="2"/>
      <c r="BR7642" s="2"/>
      <c r="BS7642" s="2"/>
      <c r="BT7642" s="2"/>
      <c r="BU7642" s="2"/>
      <c r="BV7642" s="2"/>
      <c r="BW7642" s="2"/>
      <c r="BX7642" s="2"/>
      <c r="BY7642" s="2"/>
    </row>
    <row r="7643" spans="38:77" s="11" customFormat="1" x14ac:dyDescent="0.3">
      <c r="AL7643" s="2"/>
      <c r="AM7643" s="2"/>
      <c r="AN7643" s="2"/>
      <c r="AO7643" s="2"/>
      <c r="AP7643" s="2"/>
      <c r="AQ7643" s="2"/>
      <c r="AR7643" s="2"/>
      <c r="AS7643" s="2"/>
      <c r="AT7643" s="2"/>
      <c r="AU7643" s="2"/>
      <c r="AV7643" s="2"/>
      <c r="AW7643" s="2"/>
      <c r="AX7643" s="2"/>
      <c r="AY7643" s="2"/>
      <c r="AZ7643" s="2"/>
      <c r="BA7643" s="2"/>
      <c r="BB7643" s="2"/>
      <c r="BC7643" s="2"/>
      <c r="BD7643" s="2"/>
      <c r="BE7643" s="2"/>
      <c r="BF7643" s="2"/>
      <c r="BG7643" s="2"/>
      <c r="BH7643" s="2"/>
      <c r="BI7643" s="2"/>
      <c r="BJ7643" s="2"/>
      <c r="BK7643" s="2"/>
      <c r="BL7643" s="2"/>
      <c r="BM7643" s="2"/>
      <c r="BN7643" s="2"/>
      <c r="BO7643" s="2"/>
      <c r="BP7643" s="2"/>
      <c r="BQ7643" s="2"/>
      <c r="BR7643" s="2"/>
      <c r="BS7643" s="2"/>
      <c r="BT7643" s="2"/>
      <c r="BU7643" s="2"/>
      <c r="BV7643" s="2"/>
      <c r="BW7643" s="2"/>
      <c r="BX7643" s="2"/>
      <c r="BY7643" s="2"/>
    </row>
    <row r="7644" spans="38:77" s="11" customFormat="1" x14ac:dyDescent="0.3">
      <c r="AL7644" s="2"/>
      <c r="AM7644" s="2"/>
      <c r="AN7644" s="2"/>
      <c r="AO7644" s="2"/>
      <c r="AP7644" s="2"/>
      <c r="AQ7644" s="2"/>
      <c r="AR7644" s="2"/>
      <c r="AS7644" s="2"/>
      <c r="AT7644" s="2"/>
      <c r="AU7644" s="2"/>
      <c r="AV7644" s="2"/>
      <c r="AW7644" s="2"/>
      <c r="AX7644" s="2"/>
      <c r="AY7644" s="2"/>
      <c r="AZ7644" s="2"/>
      <c r="BA7644" s="2"/>
      <c r="BB7644" s="2"/>
      <c r="BC7644" s="2"/>
      <c r="BD7644" s="2"/>
      <c r="BE7644" s="2"/>
      <c r="BF7644" s="2"/>
      <c r="BG7644" s="2"/>
      <c r="BH7644" s="2"/>
      <c r="BI7644" s="2"/>
      <c r="BJ7644" s="2"/>
      <c r="BK7644" s="2"/>
      <c r="BL7644" s="2"/>
      <c r="BM7644" s="2"/>
      <c r="BN7644" s="2"/>
      <c r="BO7644" s="2"/>
      <c r="BP7644" s="2"/>
      <c r="BQ7644" s="2"/>
      <c r="BR7644" s="2"/>
      <c r="BS7644" s="2"/>
      <c r="BT7644" s="2"/>
      <c r="BU7644" s="2"/>
      <c r="BV7644" s="2"/>
      <c r="BW7644" s="2"/>
      <c r="BX7644" s="2"/>
      <c r="BY7644" s="2"/>
    </row>
    <row r="7645" spans="38:77" s="11" customFormat="1" x14ac:dyDescent="0.3">
      <c r="AL7645" s="2"/>
      <c r="AM7645" s="2"/>
      <c r="AN7645" s="2"/>
      <c r="AO7645" s="2"/>
      <c r="AP7645" s="2"/>
      <c r="AQ7645" s="2"/>
      <c r="AR7645" s="2"/>
      <c r="AS7645" s="2"/>
      <c r="AT7645" s="2"/>
      <c r="AU7645" s="2"/>
      <c r="AV7645" s="2"/>
      <c r="AW7645" s="2"/>
      <c r="AX7645" s="2"/>
      <c r="AY7645" s="2"/>
      <c r="AZ7645" s="2"/>
      <c r="BA7645" s="2"/>
      <c r="BB7645" s="2"/>
      <c r="BC7645" s="2"/>
      <c r="BD7645" s="2"/>
      <c r="BE7645" s="2"/>
      <c r="BF7645" s="2"/>
      <c r="BG7645" s="2"/>
      <c r="BH7645" s="2"/>
      <c r="BI7645" s="2"/>
      <c r="BJ7645" s="2"/>
      <c r="BK7645" s="2"/>
      <c r="BL7645" s="2"/>
      <c r="BM7645" s="2"/>
      <c r="BN7645" s="2"/>
      <c r="BO7645" s="2"/>
      <c r="BP7645" s="2"/>
      <c r="BQ7645" s="2"/>
      <c r="BR7645" s="2"/>
      <c r="BS7645" s="2"/>
      <c r="BT7645" s="2"/>
      <c r="BU7645" s="2"/>
      <c r="BV7645" s="2"/>
      <c r="BW7645" s="2"/>
      <c r="BX7645" s="2"/>
      <c r="BY7645" s="2"/>
    </row>
    <row r="7646" spans="38:77" s="11" customFormat="1" x14ac:dyDescent="0.3">
      <c r="AL7646" s="2"/>
      <c r="AM7646" s="2"/>
      <c r="AN7646" s="2"/>
      <c r="AO7646" s="2"/>
      <c r="AP7646" s="2"/>
      <c r="AQ7646" s="2"/>
      <c r="AR7646" s="2"/>
      <c r="AS7646" s="2"/>
      <c r="AT7646" s="2"/>
      <c r="AU7646" s="2"/>
      <c r="AV7646" s="2"/>
      <c r="AW7646" s="2"/>
      <c r="AX7646" s="2"/>
      <c r="AY7646" s="2"/>
      <c r="AZ7646" s="2"/>
      <c r="BA7646" s="2"/>
      <c r="BB7646" s="2"/>
      <c r="BC7646" s="2"/>
      <c r="BD7646" s="2"/>
      <c r="BE7646" s="2"/>
      <c r="BF7646" s="2"/>
      <c r="BG7646" s="2"/>
      <c r="BH7646" s="2"/>
      <c r="BI7646" s="2"/>
      <c r="BJ7646" s="2"/>
      <c r="BK7646" s="2"/>
      <c r="BL7646" s="2"/>
      <c r="BM7646" s="2"/>
      <c r="BN7646" s="2"/>
      <c r="BO7646" s="2"/>
      <c r="BP7646" s="2"/>
      <c r="BQ7646" s="2"/>
      <c r="BR7646" s="2"/>
      <c r="BS7646" s="2"/>
      <c r="BT7646" s="2"/>
      <c r="BU7646" s="2"/>
      <c r="BV7646" s="2"/>
      <c r="BW7646" s="2"/>
      <c r="BX7646" s="2"/>
      <c r="BY7646" s="2"/>
    </row>
    <row r="7647" spans="38:77" s="11" customFormat="1" x14ac:dyDescent="0.3">
      <c r="AL7647" s="2"/>
      <c r="AM7647" s="2"/>
      <c r="AN7647" s="2"/>
      <c r="AO7647" s="2"/>
      <c r="AP7647" s="2"/>
      <c r="AQ7647" s="2"/>
      <c r="AR7647" s="2"/>
      <c r="AS7647" s="2"/>
      <c r="AT7647" s="2"/>
      <c r="AU7647" s="2"/>
      <c r="AV7647" s="2"/>
      <c r="AW7647" s="2"/>
      <c r="AX7647" s="2"/>
      <c r="AY7647" s="2"/>
      <c r="AZ7647" s="2"/>
      <c r="BA7647" s="2"/>
      <c r="BB7647" s="2"/>
      <c r="BC7647" s="2"/>
      <c r="BD7647" s="2"/>
      <c r="BE7647" s="2"/>
      <c r="BF7647" s="2"/>
      <c r="BG7647" s="2"/>
      <c r="BH7647" s="2"/>
      <c r="BI7647" s="2"/>
      <c r="BJ7647" s="2"/>
      <c r="BK7647" s="2"/>
      <c r="BL7647" s="2"/>
      <c r="BM7647" s="2"/>
      <c r="BN7647" s="2"/>
      <c r="BO7647" s="2"/>
      <c r="BP7647" s="2"/>
      <c r="BQ7647" s="2"/>
      <c r="BR7647" s="2"/>
      <c r="BS7647" s="2"/>
      <c r="BT7647" s="2"/>
      <c r="BU7647" s="2"/>
      <c r="BV7647" s="2"/>
      <c r="BW7647" s="2"/>
      <c r="BX7647" s="2"/>
      <c r="BY7647" s="2"/>
    </row>
    <row r="7648" spans="38:77" s="11" customFormat="1" x14ac:dyDescent="0.3">
      <c r="AL7648" s="2"/>
      <c r="AM7648" s="2"/>
      <c r="AN7648" s="2"/>
      <c r="AO7648" s="2"/>
      <c r="AP7648" s="2"/>
      <c r="AQ7648" s="2"/>
      <c r="AR7648" s="2"/>
      <c r="AS7648" s="2"/>
      <c r="AT7648" s="2"/>
      <c r="AU7648" s="2"/>
      <c r="AV7648" s="2"/>
      <c r="AW7648" s="2"/>
      <c r="AX7648" s="2"/>
      <c r="AY7648" s="2"/>
      <c r="AZ7648" s="2"/>
      <c r="BA7648" s="2"/>
      <c r="BB7648" s="2"/>
      <c r="BC7648" s="2"/>
      <c r="BD7648" s="2"/>
      <c r="BE7648" s="2"/>
      <c r="BF7648" s="2"/>
      <c r="BG7648" s="2"/>
      <c r="BH7648" s="2"/>
      <c r="BI7648" s="2"/>
      <c r="BJ7648" s="2"/>
      <c r="BK7648" s="2"/>
      <c r="BL7648" s="2"/>
      <c r="BM7648" s="2"/>
      <c r="BN7648" s="2"/>
      <c r="BO7648" s="2"/>
      <c r="BP7648" s="2"/>
      <c r="BQ7648" s="2"/>
      <c r="BR7648" s="2"/>
      <c r="BS7648" s="2"/>
      <c r="BT7648" s="2"/>
      <c r="BU7648" s="2"/>
      <c r="BV7648" s="2"/>
      <c r="BW7648" s="2"/>
      <c r="BX7648" s="2"/>
      <c r="BY7648" s="2"/>
    </row>
    <row r="7649" spans="38:77" s="11" customFormat="1" x14ac:dyDescent="0.3">
      <c r="AL7649" s="2"/>
      <c r="AM7649" s="2"/>
      <c r="AN7649" s="2"/>
      <c r="AO7649" s="2"/>
      <c r="AP7649" s="2"/>
      <c r="AQ7649" s="2"/>
      <c r="AR7649" s="2"/>
      <c r="AS7649" s="2"/>
      <c r="AT7649" s="2"/>
      <c r="AU7649" s="2"/>
      <c r="AV7649" s="2"/>
      <c r="AW7649" s="2"/>
      <c r="AX7649" s="2"/>
      <c r="AY7649" s="2"/>
      <c r="AZ7649" s="2"/>
      <c r="BA7649" s="2"/>
      <c r="BB7649" s="2"/>
      <c r="BC7649" s="2"/>
      <c r="BD7649" s="2"/>
      <c r="BE7649" s="2"/>
      <c r="BF7649" s="2"/>
      <c r="BG7649" s="2"/>
      <c r="BH7649" s="2"/>
      <c r="BI7649" s="2"/>
      <c r="BJ7649" s="2"/>
      <c r="BK7649" s="2"/>
      <c r="BL7649" s="2"/>
      <c r="BM7649" s="2"/>
      <c r="BN7649" s="2"/>
      <c r="BO7649" s="2"/>
      <c r="BP7649" s="2"/>
      <c r="BQ7649" s="2"/>
      <c r="BR7649" s="2"/>
      <c r="BS7649" s="2"/>
      <c r="BT7649" s="2"/>
      <c r="BU7649" s="2"/>
      <c r="BV7649" s="2"/>
      <c r="BW7649" s="2"/>
      <c r="BX7649" s="2"/>
      <c r="BY7649" s="2"/>
    </row>
    <row r="7650" spans="38:77" s="11" customFormat="1" x14ac:dyDescent="0.3">
      <c r="AL7650" s="2"/>
      <c r="AM7650" s="2"/>
      <c r="AN7650" s="2"/>
      <c r="AO7650" s="2"/>
      <c r="AP7650" s="2"/>
      <c r="AQ7650" s="2"/>
      <c r="AR7650" s="2"/>
      <c r="AS7650" s="2"/>
      <c r="AT7650" s="2"/>
      <c r="AU7650" s="2"/>
      <c r="AV7650" s="2"/>
      <c r="AW7650" s="2"/>
      <c r="AX7650" s="2"/>
      <c r="AY7650" s="2"/>
      <c r="AZ7650" s="2"/>
      <c r="BA7650" s="2"/>
      <c r="BB7650" s="2"/>
      <c r="BC7650" s="2"/>
      <c r="BD7650" s="2"/>
      <c r="BE7650" s="2"/>
      <c r="BF7650" s="2"/>
      <c r="BG7650" s="2"/>
      <c r="BH7650" s="2"/>
      <c r="BI7650" s="2"/>
      <c r="BJ7650" s="2"/>
      <c r="BK7650" s="2"/>
      <c r="BL7650" s="2"/>
      <c r="BM7650" s="2"/>
      <c r="BN7650" s="2"/>
      <c r="BO7650" s="2"/>
      <c r="BP7650" s="2"/>
      <c r="BQ7650" s="2"/>
      <c r="BR7650" s="2"/>
      <c r="BS7650" s="2"/>
      <c r="BT7650" s="2"/>
      <c r="BU7650" s="2"/>
      <c r="BV7650" s="2"/>
      <c r="BW7650" s="2"/>
      <c r="BX7650" s="2"/>
      <c r="BY7650" s="2"/>
    </row>
    <row r="7651" spans="38:77" s="11" customFormat="1" x14ac:dyDescent="0.3">
      <c r="AL7651" s="2"/>
      <c r="AM7651" s="2"/>
      <c r="AN7651" s="2"/>
      <c r="AO7651" s="2"/>
      <c r="AP7651" s="2"/>
      <c r="AQ7651" s="2"/>
      <c r="AR7651" s="2"/>
      <c r="AS7651" s="2"/>
      <c r="AT7651" s="2"/>
      <c r="AU7651" s="2"/>
      <c r="AV7651" s="2"/>
      <c r="AW7651" s="2"/>
      <c r="AX7651" s="2"/>
      <c r="AY7651" s="2"/>
      <c r="AZ7651" s="2"/>
      <c r="BA7651" s="2"/>
      <c r="BB7651" s="2"/>
      <c r="BC7651" s="2"/>
      <c r="BD7651" s="2"/>
      <c r="BE7651" s="2"/>
      <c r="BF7651" s="2"/>
      <c r="BG7651" s="2"/>
      <c r="BH7651" s="2"/>
      <c r="BI7651" s="2"/>
      <c r="BJ7651" s="2"/>
      <c r="BK7651" s="2"/>
      <c r="BL7651" s="2"/>
      <c r="BM7651" s="2"/>
      <c r="BN7651" s="2"/>
      <c r="BO7651" s="2"/>
      <c r="BP7651" s="2"/>
      <c r="BQ7651" s="2"/>
      <c r="BR7651" s="2"/>
      <c r="BS7651" s="2"/>
      <c r="BT7651" s="2"/>
      <c r="BU7651" s="2"/>
      <c r="BV7651" s="2"/>
      <c r="BW7651" s="2"/>
      <c r="BX7651" s="2"/>
      <c r="BY7651" s="2"/>
    </row>
    <row r="7652" spans="38:77" s="11" customFormat="1" x14ac:dyDescent="0.3">
      <c r="AL7652" s="2"/>
      <c r="AM7652" s="2"/>
      <c r="AN7652" s="2"/>
      <c r="AO7652" s="2"/>
      <c r="AP7652" s="2"/>
      <c r="AQ7652" s="2"/>
      <c r="AR7652" s="2"/>
      <c r="AS7652" s="2"/>
      <c r="AT7652" s="2"/>
      <c r="AU7652" s="2"/>
      <c r="AV7652" s="2"/>
      <c r="AW7652" s="2"/>
      <c r="AX7652" s="2"/>
      <c r="AY7652" s="2"/>
      <c r="AZ7652" s="2"/>
      <c r="BA7652" s="2"/>
      <c r="BB7652" s="2"/>
      <c r="BC7652" s="2"/>
      <c r="BD7652" s="2"/>
      <c r="BE7652" s="2"/>
      <c r="BF7652" s="2"/>
      <c r="BG7652" s="2"/>
      <c r="BH7652" s="2"/>
      <c r="BI7652" s="2"/>
      <c r="BJ7652" s="2"/>
      <c r="BK7652" s="2"/>
      <c r="BL7652" s="2"/>
      <c r="BM7652" s="2"/>
      <c r="BN7652" s="2"/>
      <c r="BO7652" s="2"/>
      <c r="BP7652" s="2"/>
      <c r="BQ7652" s="2"/>
      <c r="BR7652" s="2"/>
      <c r="BS7652" s="2"/>
      <c r="BT7652" s="2"/>
      <c r="BU7652" s="2"/>
      <c r="BV7652" s="2"/>
      <c r="BW7652" s="2"/>
      <c r="BX7652" s="2"/>
      <c r="BY7652" s="2"/>
    </row>
    <row r="7653" spans="38:77" s="11" customFormat="1" x14ac:dyDescent="0.3">
      <c r="AL7653" s="2"/>
      <c r="AM7653" s="2"/>
      <c r="AN7653" s="2"/>
      <c r="AO7653" s="2"/>
      <c r="AP7653" s="2"/>
      <c r="AQ7653" s="2"/>
      <c r="AR7653" s="2"/>
      <c r="AS7653" s="2"/>
      <c r="AT7653" s="2"/>
      <c r="AU7653" s="2"/>
      <c r="AV7653" s="2"/>
      <c r="AW7653" s="2"/>
      <c r="AX7653" s="2"/>
      <c r="AY7653" s="2"/>
      <c r="AZ7653" s="2"/>
      <c r="BA7653" s="2"/>
      <c r="BB7653" s="2"/>
      <c r="BC7653" s="2"/>
      <c r="BD7653" s="2"/>
      <c r="BE7653" s="2"/>
      <c r="BF7653" s="2"/>
      <c r="BG7653" s="2"/>
      <c r="BH7653" s="2"/>
      <c r="BI7653" s="2"/>
      <c r="BJ7653" s="2"/>
      <c r="BK7653" s="2"/>
      <c r="BL7653" s="2"/>
      <c r="BM7653" s="2"/>
      <c r="BN7653" s="2"/>
      <c r="BO7653" s="2"/>
      <c r="BP7653" s="2"/>
      <c r="BQ7653" s="2"/>
      <c r="BR7653" s="2"/>
      <c r="BS7653" s="2"/>
      <c r="BT7653" s="2"/>
      <c r="BU7653" s="2"/>
      <c r="BV7653" s="2"/>
      <c r="BW7653" s="2"/>
      <c r="BX7653" s="2"/>
      <c r="BY7653" s="2"/>
    </row>
    <row r="7654" spans="38:77" s="11" customFormat="1" x14ac:dyDescent="0.3">
      <c r="AL7654" s="2"/>
      <c r="AM7654" s="2"/>
      <c r="AN7654" s="2"/>
      <c r="AO7654" s="2"/>
      <c r="AP7654" s="2"/>
      <c r="AQ7654" s="2"/>
      <c r="AR7654" s="2"/>
      <c r="AS7654" s="2"/>
      <c r="AT7654" s="2"/>
      <c r="AU7654" s="2"/>
      <c r="AV7654" s="2"/>
      <c r="AW7654" s="2"/>
      <c r="AX7654" s="2"/>
      <c r="AY7654" s="2"/>
      <c r="AZ7654" s="2"/>
      <c r="BA7654" s="2"/>
      <c r="BB7654" s="2"/>
      <c r="BC7654" s="2"/>
      <c r="BD7654" s="2"/>
      <c r="BE7654" s="2"/>
      <c r="BF7654" s="2"/>
      <c r="BG7654" s="2"/>
      <c r="BH7654" s="2"/>
      <c r="BI7654" s="2"/>
      <c r="BJ7654" s="2"/>
      <c r="BK7654" s="2"/>
      <c r="BL7654" s="2"/>
      <c r="BM7654" s="2"/>
      <c r="BN7654" s="2"/>
      <c r="BO7654" s="2"/>
      <c r="BP7654" s="2"/>
      <c r="BQ7654" s="2"/>
      <c r="BR7654" s="2"/>
      <c r="BS7654" s="2"/>
      <c r="BT7654" s="2"/>
      <c r="BU7654" s="2"/>
      <c r="BV7654" s="2"/>
      <c r="BW7654" s="2"/>
      <c r="BX7654" s="2"/>
      <c r="BY7654" s="2"/>
    </row>
    <row r="7655" spans="38:77" s="11" customFormat="1" x14ac:dyDescent="0.3">
      <c r="AL7655" s="2"/>
      <c r="AM7655" s="2"/>
      <c r="AN7655" s="2"/>
      <c r="AO7655" s="2"/>
      <c r="AP7655" s="2"/>
      <c r="AQ7655" s="2"/>
      <c r="AR7655" s="2"/>
      <c r="AS7655" s="2"/>
      <c r="AT7655" s="2"/>
      <c r="AU7655" s="2"/>
      <c r="AV7655" s="2"/>
      <c r="AW7655" s="2"/>
      <c r="AX7655" s="2"/>
      <c r="AY7655" s="2"/>
      <c r="AZ7655" s="2"/>
      <c r="BA7655" s="2"/>
      <c r="BB7655" s="2"/>
      <c r="BC7655" s="2"/>
      <c r="BD7655" s="2"/>
      <c r="BE7655" s="2"/>
      <c r="BF7655" s="2"/>
      <c r="BG7655" s="2"/>
      <c r="BH7655" s="2"/>
      <c r="BI7655" s="2"/>
      <c r="BJ7655" s="2"/>
      <c r="BK7655" s="2"/>
      <c r="BL7655" s="2"/>
      <c r="BM7655" s="2"/>
      <c r="BN7655" s="2"/>
      <c r="BO7655" s="2"/>
      <c r="BP7655" s="2"/>
      <c r="BQ7655" s="2"/>
      <c r="BR7655" s="2"/>
      <c r="BS7655" s="2"/>
      <c r="BT7655" s="2"/>
      <c r="BU7655" s="2"/>
      <c r="BV7655" s="2"/>
      <c r="BW7655" s="2"/>
      <c r="BX7655" s="2"/>
      <c r="BY7655" s="2"/>
    </row>
    <row r="7656" spans="38:77" s="11" customFormat="1" x14ac:dyDescent="0.3">
      <c r="AL7656" s="2"/>
      <c r="AM7656" s="2"/>
      <c r="AN7656" s="2"/>
      <c r="AO7656" s="2"/>
      <c r="AP7656" s="2"/>
      <c r="AQ7656" s="2"/>
      <c r="AR7656" s="2"/>
      <c r="AS7656" s="2"/>
      <c r="AT7656" s="2"/>
      <c r="AU7656" s="2"/>
      <c r="AV7656" s="2"/>
      <c r="AW7656" s="2"/>
      <c r="AX7656" s="2"/>
      <c r="AY7656" s="2"/>
      <c r="AZ7656" s="2"/>
      <c r="BA7656" s="2"/>
      <c r="BB7656" s="2"/>
      <c r="BC7656" s="2"/>
      <c r="BD7656" s="2"/>
      <c r="BE7656" s="2"/>
      <c r="BF7656" s="2"/>
      <c r="BG7656" s="2"/>
      <c r="BH7656" s="2"/>
      <c r="BI7656" s="2"/>
      <c r="BJ7656" s="2"/>
      <c r="BK7656" s="2"/>
      <c r="BL7656" s="2"/>
      <c r="BM7656" s="2"/>
      <c r="BN7656" s="2"/>
      <c r="BO7656" s="2"/>
      <c r="BP7656" s="2"/>
      <c r="BQ7656" s="2"/>
      <c r="BR7656" s="2"/>
      <c r="BS7656" s="2"/>
      <c r="BT7656" s="2"/>
      <c r="BU7656" s="2"/>
      <c r="BV7656" s="2"/>
      <c r="BW7656" s="2"/>
      <c r="BX7656" s="2"/>
      <c r="BY7656" s="2"/>
    </row>
    <row r="7657" spans="38:77" s="11" customFormat="1" x14ac:dyDescent="0.3">
      <c r="AL7657" s="2"/>
      <c r="AM7657" s="2"/>
      <c r="AN7657" s="2"/>
      <c r="AO7657" s="2"/>
      <c r="AP7657" s="2"/>
      <c r="AQ7657" s="2"/>
      <c r="AR7657" s="2"/>
      <c r="AS7657" s="2"/>
      <c r="AT7657" s="2"/>
      <c r="AU7657" s="2"/>
      <c r="AV7657" s="2"/>
      <c r="AW7657" s="2"/>
      <c r="AX7657" s="2"/>
      <c r="AY7657" s="2"/>
      <c r="AZ7657" s="2"/>
      <c r="BA7657" s="2"/>
      <c r="BB7657" s="2"/>
      <c r="BC7657" s="2"/>
      <c r="BD7657" s="2"/>
      <c r="BE7657" s="2"/>
      <c r="BF7657" s="2"/>
      <c r="BG7657" s="2"/>
      <c r="BH7657" s="2"/>
      <c r="BI7657" s="2"/>
      <c r="BJ7657" s="2"/>
      <c r="BK7657" s="2"/>
      <c r="BL7657" s="2"/>
      <c r="BM7657" s="2"/>
      <c r="BN7657" s="2"/>
      <c r="BO7657" s="2"/>
      <c r="BP7657" s="2"/>
      <c r="BQ7657" s="2"/>
      <c r="BR7657" s="2"/>
      <c r="BS7657" s="2"/>
      <c r="BT7657" s="2"/>
      <c r="BU7657" s="2"/>
      <c r="BV7657" s="2"/>
      <c r="BW7657" s="2"/>
      <c r="BX7657" s="2"/>
      <c r="BY7657" s="2"/>
    </row>
    <row r="7658" spans="38:77" s="11" customFormat="1" x14ac:dyDescent="0.3">
      <c r="AL7658" s="2"/>
      <c r="AM7658" s="2"/>
      <c r="AN7658" s="2"/>
      <c r="AO7658" s="2"/>
      <c r="AP7658" s="2"/>
      <c r="AQ7658" s="2"/>
      <c r="AR7658" s="2"/>
      <c r="AS7658" s="2"/>
      <c r="AT7658" s="2"/>
      <c r="AU7658" s="2"/>
      <c r="AV7658" s="2"/>
      <c r="AW7658" s="2"/>
      <c r="AX7658" s="2"/>
      <c r="AY7658" s="2"/>
      <c r="AZ7658" s="2"/>
      <c r="BA7658" s="2"/>
      <c r="BB7658" s="2"/>
      <c r="BC7658" s="2"/>
      <c r="BD7658" s="2"/>
      <c r="BE7658" s="2"/>
      <c r="BF7658" s="2"/>
      <c r="BG7658" s="2"/>
      <c r="BH7658" s="2"/>
      <c r="BI7658" s="2"/>
      <c r="BJ7658" s="2"/>
      <c r="BK7658" s="2"/>
      <c r="BL7658" s="2"/>
      <c r="BM7658" s="2"/>
      <c r="BN7658" s="2"/>
      <c r="BO7658" s="2"/>
      <c r="BP7658" s="2"/>
      <c r="BQ7658" s="2"/>
      <c r="BR7658" s="2"/>
      <c r="BS7658" s="2"/>
      <c r="BT7658" s="2"/>
      <c r="BU7658" s="2"/>
      <c r="BV7658" s="2"/>
      <c r="BW7658" s="2"/>
      <c r="BX7658" s="2"/>
      <c r="BY7658" s="2"/>
    </row>
    <row r="7659" spans="38:77" s="11" customFormat="1" x14ac:dyDescent="0.3">
      <c r="AL7659" s="2"/>
      <c r="AM7659" s="2"/>
      <c r="AN7659" s="2"/>
      <c r="AO7659" s="2"/>
      <c r="AP7659" s="2"/>
      <c r="AQ7659" s="2"/>
      <c r="AR7659" s="2"/>
      <c r="AS7659" s="2"/>
      <c r="AT7659" s="2"/>
      <c r="AU7659" s="2"/>
      <c r="AV7659" s="2"/>
      <c r="AW7659" s="2"/>
      <c r="AX7659" s="2"/>
      <c r="AY7659" s="2"/>
      <c r="AZ7659" s="2"/>
      <c r="BA7659" s="2"/>
      <c r="BB7659" s="2"/>
      <c r="BC7659" s="2"/>
      <c r="BD7659" s="2"/>
      <c r="BE7659" s="2"/>
      <c r="BF7659" s="2"/>
      <c r="BG7659" s="2"/>
      <c r="BH7659" s="2"/>
      <c r="BI7659" s="2"/>
      <c r="BJ7659" s="2"/>
      <c r="BK7659" s="2"/>
      <c r="BL7659" s="2"/>
      <c r="BM7659" s="2"/>
      <c r="BN7659" s="2"/>
      <c r="BO7659" s="2"/>
      <c r="BP7659" s="2"/>
      <c r="BQ7659" s="2"/>
      <c r="BR7659" s="2"/>
      <c r="BS7659" s="2"/>
      <c r="BT7659" s="2"/>
      <c r="BU7659" s="2"/>
      <c r="BV7659" s="2"/>
      <c r="BW7659" s="2"/>
      <c r="BX7659" s="2"/>
      <c r="BY7659" s="2"/>
    </row>
    <row r="7660" spans="38:77" s="11" customFormat="1" x14ac:dyDescent="0.3">
      <c r="AL7660" s="2"/>
      <c r="AM7660" s="2"/>
      <c r="AN7660" s="2"/>
      <c r="AO7660" s="2"/>
      <c r="AP7660" s="2"/>
      <c r="AQ7660" s="2"/>
      <c r="AR7660" s="2"/>
      <c r="AS7660" s="2"/>
      <c r="AT7660" s="2"/>
      <c r="AU7660" s="2"/>
      <c r="AV7660" s="2"/>
      <c r="AW7660" s="2"/>
      <c r="AX7660" s="2"/>
      <c r="AY7660" s="2"/>
      <c r="AZ7660" s="2"/>
      <c r="BA7660" s="2"/>
      <c r="BB7660" s="2"/>
      <c r="BC7660" s="2"/>
      <c r="BD7660" s="2"/>
      <c r="BE7660" s="2"/>
      <c r="BF7660" s="2"/>
      <c r="BG7660" s="2"/>
      <c r="BH7660" s="2"/>
      <c r="BI7660" s="2"/>
      <c r="BJ7660" s="2"/>
      <c r="BK7660" s="2"/>
      <c r="BL7660" s="2"/>
      <c r="BM7660" s="2"/>
      <c r="BN7660" s="2"/>
      <c r="BO7660" s="2"/>
      <c r="BP7660" s="2"/>
      <c r="BQ7660" s="2"/>
      <c r="BR7660" s="2"/>
      <c r="BS7660" s="2"/>
      <c r="BT7660" s="2"/>
      <c r="BU7660" s="2"/>
      <c r="BV7660" s="2"/>
      <c r="BW7660" s="2"/>
      <c r="BX7660" s="2"/>
      <c r="BY7660" s="2"/>
    </row>
    <row r="7661" spans="38:77" s="11" customFormat="1" x14ac:dyDescent="0.3">
      <c r="AL7661" s="2"/>
      <c r="AM7661" s="2"/>
      <c r="AN7661" s="2"/>
      <c r="AO7661" s="2"/>
      <c r="AP7661" s="2"/>
      <c r="AQ7661" s="2"/>
      <c r="AR7661" s="2"/>
      <c r="AS7661" s="2"/>
      <c r="AT7661" s="2"/>
      <c r="AU7661" s="2"/>
      <c r="AV7661" s="2"/>
      <c r="AW7661" s="2"/>
      <c r="AX7661" s="2"/>
      <c r="AY7661" s="2"/>
      <c r="AZ7661" s="2"/>
      <c r="BA7661" s="2"/>
      <c r="BB7661" s="2"/>
      <c r="BC7661" s="2"/>
      <c r="BD7661" s="2"/>
      <c r="BE7661" s="2"/>
      <c r="BF7661" s="2"/>
      <c r="BG7661" s="2"/>
      <c r="BH7661" s="2"/>
      <c r="BI7661" s="2"/>
      <c r="BJ7661" s="2"/>
      <c r="BK7661" s="2"/>
      <c r="BL7661" s="2"/>
      <c r="BM7661" s="2"/>
      <c r="BN7661" s="2"/>
      <c r="BO7661" s="2"/>
      <c r="BP7661" s="2"/>
      <c r="BQ7661" s="2"/>
      <c r="BR7661" s="2"/>
      <c r="BS7661" s="2"/>
      <c r="BT7661" s="2"/>
      <c r="BU7661" s="2"/>
      <c r="BV7661" s="2"/>
      <c r="BW7661" s="2"/>
      <c r="BX7661" s="2"/>
      <c r="BY7661" s="2"/>
    </row>
    <row r="7662" spans="38:77" s="11" customFormat="1" x14ac:dyDescent="0.3">
      <c r="AL7662" s="2"/>
      <c r="AM7662" s="2"/>
      <c r="AN7662" s="2"/>
      <c r="AO7662" s="2"/>
      <c r="AP7662" s="2"/>
      <c r="AQ7662" s="2"/>
      <c r="AR7662" s="2"/>
      <c r="AS7662" s="2"/>
      <c r="AT7662" s="2"/>
      <c r="AU7662" s="2"/>
      <c r="AV7662" s="2"/>
      <c r="AW7662" s="2"/>
      <c r="AX7662" s="2"/>
      <c r="AY7662" s="2"/>
      <c r="AZ7662" s="2"/>
      <c r="BA7662" s="2"/>
      <c r="BB7662" s="2"/>
      <c r="BC7662" s="2"/>
      <c r="BD7662" s="2"/>
      <c r="BE7662" s="2"/>
      <c r="BF7662" s="2"/>
      <c r="BG7662" s="2"/>
      <c r="BH7662" s="2"/>
      <c r="BI7662" s="2"/>
      <c r="BJ7662" s="2"/>
      <c r="BK7662" s="2"/>
      <c r="BL7662" s="2"/>
      <c r="BM7662" s="2"/>
      <c r="BN7662" s="2"/>
      <c r="BO7662" s="2"/>
      <c r="BP7662" s="2"/>
      <c r="BQ7662" s="2"/>
      <c r="BR7662" s="2"/>
      <c r="BS7662" s="2"/>
      <c r="BT7662" s="2"/>
      <c r="BU7662" s="2"/>
      <c r="BV7662" s="2"/>
      <c r="BW7662" s="2"/>
      <c r="BX7662" s="2"/>
      <c r="BY7662" s="2"/>
    </row>
    <row r="7663" spans="38:77" s="11" customFormat="1" x14ac:dyDescent="0.3">
      <c r="AL7663" s="2"/>
      <c r="AM7663" s="2"/>
      <c r="AN7663" s="2"/>
      <c r="AO7663" s="2"/>
      <c r="AP7663" s="2"/>
      <c r="AQ7663" s="2"/>
      <c r="AR7663" s="2"/>
      <c r="AS7663" s="2"/>
      <c r="AT7663" s="2"/>
      <c r="AU7663" s="2"/>
      <c r="AV7663" s="2"/>
      <c r="AW7663" s="2"/>
      <c r="AX7663" s="2"/>
      <c r="AY7663" s="2"/>
      <c r="AZ7663" s="2"/>
      <c r="BA7663" s="2"/>
      <c r="BB7663" s="2"/>
      <c r="BC7663" s="2"/>
      <c r="BD7663" s="2"/>
      <c r="BE7663" s="2"/>
      <c r="BF7663" s="2"/>
      <c r="BG7663" s="2"/>
      <c r="BH7663" s="2"/>
      <c r="BI7663" s="2"/>
      <c r="BJ7663" s="2"/>
      <c r="BK7663" s="2"/>
      <c r="BL7663" s="2"/>
      <c r="BM7663" s="2"/>
      <c r="BN7663" s="2"/>
      <c r="BO7663" s="2"/>
      <c r="BP7663" s="2"/>
      <c r="BQ7663" s="2"/>
      <c r="BR7663" s="2"/>
      <c r="BS7663" s="2"/>
      <c r="BT7663" s="2"/>
      <c r="BU7663" s="2"/>
      <c r="BV7663" s="2"/>
      <c r="BW7663" s="2"/>
      <c r="BX7663" s="2"/>
      <c r="BY7663" s="2"/>
    </row>
    <row r="7664" spans="38:77" s="11" customFormat="1" x14ac:dyDescent="0.3">
      <c r="AL7664" s="2"/>
      <c r="AM7664" s="2"/>
      <c r="AN7664" s="2"/>
      <c r="AO7664" s="2"/>
      <c r="AP7664" s="2"/>
      <c r="AQ7664" s="2"/>
      <c r="AR7664" s="2"/>
      <c r="AS7664" s="2"/>
      <c r="AT7664" s="2"/>
      <c r="AU7664" s="2"/>
      <c r="AV7664" s="2"/>
      <c r="AW7664" s="2"/>
      <c r="AX7664" s="2"/>
      <c r="AY7664" s="2"/>
      <c r="AZ7664" s="2"/>
      <c r="BA7664" s="2"/>
      <c r="BB7664" s="2"/>
      <c r="BC7664" s="2"/>
      <c r="BD7664" s="2"/>
      <c r="BE7664" s="2"/>
      <c r="BF7664" s="2"/>
      <c r="BG7664" s="2"/>
      <c r="BH7664" s="2"/>
      <c r="BI7664" s="2"/>
      <c r="BJ7664" s="2"/>
      <c r="BK7664" s="2"/>
      <c r="BL7664" s="2"/>
      <c r="BM7664" s="2"/>
      <c r="BN7664" s="2"/>
      <c r="BO7664" s="2"/>
      <c r="BP7664" s="2"/>
      <c r="BQ7664" s="2"/>
      <c r="BR7664" s="2"/>
      <c r="BS7664" s="2"/>
      <c r="BT7664" s="2"/>
      <c r="BU7664" s="2"/>
      <c r="BV7664" s="2"/>
      <c r="BW7664" s="2"/>
      <c r="BX7664" s="2"/>
      <c r="BY7664" s="2"/>
    </row>
    <row r="7665" spans="38:77" s="11" customFormat="1" x14ac:dyDescent="0.3">
      <c r="AL7665" s="2"/>
      <c r="AM7665" s="2"/>
      <c r="AN7665" s="2"/>
      <c r="AO7665" s="2"/>
      <c r="AP7665" s="2"/>
      <c r="AQ7665" s="2"/>
      <c r="AR7665" s="2"/>
      <c r="AS7665" s="2"/>
      <c r="AT7665" s="2"/>
      <c r="AU7665" s="2"/>
      <c r="AV7665" s="2"/>
      <c r="AW7665" s="2"/>
      <c r="AX7665" s="2"/>
      <c r="AY7665" s="2"/>
      <c r="AZ7665" s="2"/>
      <c r="BA7665" s="2"/>
      <c r="BB7665" s="2"/>
      <c r="BC7665" s="2"/>
      <c r="BD7665" s="2"/>
      <c r="BE7665" s="2"/>
      <c r="BF7665" s="2"/>
      <c r="BG7665" s="2"/>
      <c r="BH7665" s="2"/>
      <c r="BI7665" s="2"/>
      <c r="BJ7665" s="2"/>
      <c r="BK7665" s="2"/>
      <c r="BL7665" s="2"/>
      <c r="BM7665" s="2"/>
      <c r="BN7665" s="2"/>
      <c r="BO7665" s="2"/>
      <c r="BP7665" s="2"/>
      <c r="BQ7665" s="2"/>
      <c r="BR7665" s="2"/>
      <c r="BS7665" s="2"/>
      <c r="BT7665" s="2"/>
      <c r="BU7665" s="2"/>
      <c r="BV7665" s="2"/>
      <c r="BW7665" s="2"/>
      <c r="BX7665" s="2"/>
      <c r="BY7665" s="2"/>
    </row>
    <row r="7666" spans="38:77" s="11" customFormat="1" x14ac:dyDescent="0.3">
      <c r="AL7666" s="2"/>
      <c r="AM7666" s="2"/>
      <c r="AN7666" s="2"/>
      <c r="AO7666" s="2"/>
      <c r="AP7666" s="2"/>
      <c r="AQ7666" s="2"/>
      <c r="AR7666" s="2"/>
      <c r="AS7666" s="2"/>
      <c r="AT7666" s="2"/>
      <c r="AU7666" s="2"/>
      <c r="AV7666" s="2"/>
      <c r="AW7666" s="2"/>
      <c r="AX7666" s="2"/>
      <c r="AY7666" s="2"/>
      <c r="AZ7666" s="2"/>
      <c r="BA7666" s="2"/>
      <c r="BB7666" s="2"/>
      <c r="BC7666" s="2"/>
      <c r="BD7666" s="2"/>
      <c r="BE7666" s="2"/>
      <c r="BF7666" s="2"/>
      <c r="BG7666" s="2"/>
      <c r="BH7666" s="2"/>
      <c r="BI7666" s="2"/>
      <c r="BJ7666" s="2"/>
      <c r="BK7666" s="2"/>
      <c r="BL7666" s="2"/>
      <c r="BM7666" s="2"/>
      <c r="BN7666" s="2"/>
      <c r="BO7666" s="2"/>
      <c r="BP7666" s="2"/>
      <c r="BQ7666" s="2"/>
      <c r="BR7666" s="2"/>
      <c r="BS7666" s="2"/>
      <c r="BT7666" s="2"/>
      <c r="BU7666" s="2"/>
      <c r="BV7666" s="2"/>
      <c r="BW7666" s="2"/>
      <c r="BX7666" s="2"/>
      <c r="BY7666" s="2"/>
    </row>
    <row r="7667" spans="38:77" s="11" customFormat="1" x14ac:dyDescent="0.3">
      <c r="AL7667" s="2"/>
      <c r="AM7667" s="2"/>
      <c r="AN7667" s="2"/>
      <c r="AO7667" s="2"/>
      <c r="AP7667" s="2"/>
      <c r="AQ7667" s="2"/>
      <c r="AR7667" s="2"/>
      <c r="AS7667" s="2"/>
      <c r="AT7667" s="2"/>
      <c r="AU7667" s="2"/>
      <c r="AV7667" s="2"/>
      <c r="AW7667" s="2"/>
      <c r="AX7667" s="2"/>
      <c r="AY7667" s="2"/>
      <c r="AZ7667" s="2"/>
      <c r="BA7667" s="2"/>
      <c r="BB7667" s="2"/>
      <c r="BC7667" s="2"/>
      <c r="BD7667" s="2"/>
      <c r="BE7667" s="2"/>
      <c r="BF7667" s="2"/>
      <c r="BG7667" s="2"/>
      <c r="BH7667" s="2"/>
      <c r="BI7667" s="2"/>
      <c r="BJ7667" s="2"/>
      <c r="BK7667" s="2"/>
      <c r="BL7667" s="2"/>
      <c r="BM7667" s="2"/>
      <c r="BN7667" s="2"/>
      <c r="BO7667" s="2"/>
      <c r="BP7667" s="2"/>
      <c r="BQ7667" s="2"/>
      <c r="BR7667" s="2"/>
      <c r="BS7667" s="2"/>
      <c r="BT7667" s="2"/>
      <c r="BU7667" s="2"/>
      <c r="BV7667" s="2"/>
      <c r="BW7667" s="2"/>
      <c r="BX7667" s="2"/>
      <c r="BY7667" s="2"/>
    </row>
    <row r="7668" spans="38:77" s="11" customFormat="1" x14ac:dyDescent="0.3">
      <c r="AL7668" s="2"/>
      <c r="AM7668" s="2"/>
      <c r="AN7668" s="2"/>
      <c r="AO7668" s="2"/>
      <c r="AP7668" s="2"/>
      <c r="AQ7668" s="2"/>
      <c r="AR7668" s="2"/>
      <c r="AS7668" s="2"/>
      <c r="AT7668" s="2"/>
      <c r="AU7668" s="2"/>
      <c r="AV7668" s="2"/>
      <c r="AW7668" s="2"/>
      <c r="AX7668" s="2"/>
      <c r="AY7668" s="2"/>
      <c r="AZ7668" s="2"/>
      <c r="BA7668" s="2"/>
      <c r="BB7668" s="2"/>
      <c r="BC7668" s="2"/>
      <c r="BD7668" s="2"/>
      <c r="BE7668" s="2"/>
      <c r="BF7668" s="2"/>
      <c r="BG7668" s="2"/>
      <c r="BH7668" s="2"/>
      <c r="BI7668" s="2"/>
      <c r="BJ7668" s="2"/>
      <c r="BK7668" s="2"/>
      <c r="BL7668" s="2"/>
      <c r="BM7668" s="2"/>
      <c r="BN7668" s="2"/>
      <c r="BO7668" s="2"/>
      <c r="BP7668" s="2"/>
      <c r="BQ7668" s="2"/>
      <c r="BR7668" s="2"/>
      <c r="BS7668" s="2"/>
      <c r="BT7668" s="2"/>
      <c r="BU7668" s="2"/>
      <c r="BV7668" s="2"/>
      <c r="BW7668" s="2"/>
      <c r="BX7668" s="2"/>
      <c r="BY7668" s="2"/>
    </row>
    <row r="7669" spans="38:77" s="11" customFormat="1" x14ac:dyDescent="0.3">
      <c r="AL7669" s="2"/>
      <c r="AM7669" s="2"/>
      <c r="AN7669" s="2"/>
      <c r="AO7669" s="2"/>
      <c r="AP7669" s="2"/>
      <c r="AQ7669" s="2"/>
      <c r="AR7669" s="2"/>
      <c r="AS7669" s="2"/>
      <c r="AT7669" s="2"/>
      <c r="AU7669" s="2"/>
      <c r="AV7669" s="2"/>
      <c r="AW7669" s="2"/>
      <c r="AX7669" s="2"/>
      <c r="AY7669" s="2"/>
      <c r="AZ7669" s="2"/>
      <c r="BA7669" s="2"/>
      <c r="BB7669" s="2"/>
      <c r="BC7669" s="2"/>
      <c r="BD7669" s="2"/>
      <c r="BE7669" s="2"/>
      <c r="BF7669" s="2"/>
      <c r="BG7669" s="2"/>
      <c r="BH7669" s="2"/>
      <c r="BI7669" s="2"/>
      <c r="BJ7669" s="2"/>
      <c r="BK7669" s="2"/>
      <c r="BL7669" s="2"/>
      <c r="BM7669" s="2"/>
      <c r="BN7669" s="2"/>
      <c r="BO7669" s="2"/>
      <c r="BP7669" s="2"/>
      <c r="BQ7669" s="2"/>
      <c r="BR7669" s="2"/>
      <c r="BS7669" s="2"/>
      <c r="BT7669" s="2"/>
      <c r="BU7669" s="2"/>
      <c r="BV7669" s="2"/>
      <c r="BW7669" s="2"/>
      <c r="BX7669" s="2"/>
      <c r="BY7669" s="2"/>
    </row>
    <row r="7670" spans="38:77" s="11" customFormat="1" x14ac:dyDescent="0.3">
      <c r="AL7670" s="2"/>
      <c r="AM7670" s="2"/>
      <c r="AN7670" s="2"/>
      <c r="AO7670" s="2"/>
      <c r="AP7670" s="2"/>
      <c r="AQ7670" s="2"/>
      <c r="AR7670" s="2"/>
      <c r="AS7670" s="2"/>
      <c r="AT7670" s="2"/>
      <c r="AU7670" s="2"/>
      <c r="AV7670" s="2"/>
      <c r="AW7670" s="2"/>
      <c r="AX7670" s="2"/>
      <c r="AY7670" s="2"/>
      <c r="AZ7670" s="2"/>
      <c r="BA7670" s="2"/>
      <c r="BB7670" s="2"/>
      <c r="BC7670" s="2"/>
      <c r="BD7670" s="2"/>
      <c r="BE7670" s="2"/>
      <c r="BF7670" s="2"/>
      <c r="BG7670" s="2"/>
      <c r="BH7670" s="2"/>
      <c r="BI7670" s="2"/>
      <c r="BJ7670" s="2"/>
      <c r="BK7670" s="2"/>
      <c r="BL7670" s="2"/>
      <c r="BM7670" s="2"/>
      <c r="BN7670" s="2"/>
      <c r="BO7670" s="2"/>
      <c r="BP7670" s="2"/>
      <c r="BQ7670" s="2"/>
      <c r="BR7670" s="2"/>
      <c r="BS7670" s="2"/>
      <c r="BT7670" s="2"/>
      <c r="BU7670" s="2"/>
      <c r="BV7670" s="2"/>
      <c r="BW7670" s="2"/>
      <c r="BX7670" s="2"/>
      <c r="BY7670" s="2"/>
    </row>
    <row r="7671" spans="38:77" s="11" customFormat="1" x14ac:dyDescent="0.3">
      <c r="AL7671" s="2"/>
      <c r="AM7671" s="2"/>
      <c r="AN7671" s="2"/>
      <c r="AO7671" s="2"/>
      <c r="AP7671" s="2"/>
      <c r="AQ7671" s="2"/>
      <c r="AR7671" s="2"/>
      <c r="AS7671" s="2"/>
      <c r="AT7671" s="2"/>
      <c r="AU7671" s="2"/>
      <c r="AV7671" s="2"/>
      <c r="AW7671" s="2"/>
      <c r="AX7671" s="2"/>
      <c r="AY7671" s="2"/>
      <c r="AZ7671" s="2"/>
      <c r="BA7671" s="2"/>
      <c r="BB7671" s="2"/>
      <c r="BC7671" s="2"/>
      <c r="BD7671" s="2"/>
      <c r="BE7671" s="2"/>
      <c r="BF7671" s="2"/>
      <c r="BG7671" s="2"/>
      <c r="BH7671" s="2"/>
      <c r="BI7671" s="2"/>
      <c r="BJ7671" s="2"/>
      <c r="BK7671" s="2"/>
      <c r="BL7671" s="2"/>
      <c r="BM7671" s="2"/>
      <c r="BN7671" s="2"/>
      <c r="BO7671" s="2"/>
      <c r="BP7671" s="2"/>
      <c r="BQ7671" s="2"/>
      <c r="BR7671" s="2"/>
      <c r="BS7671" s="2"/>
      <c r="BT7671" s="2"/>
      <c r="BU7671" s="2"/>
      <c r="BV7671" s="2"/>
      <c r="BW7671" s="2"/>
      <c r="BX7671" s="2"/>
      <c r="BY7671" s="2"/>
    </row>
    <row r="7672" spans="38:77" s="11" customFormat="1" x14ac:dyDescent="0.3">
      <c r="AL7672" s="2"/>
      <c r="AM7672" s="2"/>
      <c r="AN7672" s="2"/>
      <c r="AO7672" s="2"/>
      <c r="AP7672" s="2"/>
      <c r="AQ7672" s="2"/>
      <c r="AR7672" s="2"/>
      <c r="AS7672" s="2"/>
      <c r="AT7672" s="2"/>
      <c r="AU7672" s="2"/>
      <c r="AV7672" s="2"/>
      <c r="AW7672" s="2"/>
      <c r="AX7672" s="2"/>
      <c r="AY7672" s="2"/>
      <c r="AZ7672" s="2"/>
      <c r="BA7672" s="2"/>
      <c r="BB7672" s="2"/>
      <c r="BC7672" s="2"/>
      <c r="BD7672" s="2"/>
      <c r="BE7672" s="2"/>
      <c r="BF7672" s="2"/>
      <c r="BG7672" s="2"/>
      <c r="BH7672" s="2"/>
      <c r="BI7672" s="2"/>
      <c r="BJ7672" s="2"/>
      <c r="BK7672" s="2"/>
      <c r="BL7672" s="2"/>
      <c r="BM7672" s="2"/>
      <c r="BN7672" s="2"/>
      <c r="BO7672" s="2"/>
      <c r="BP7672" s="2"/>
      <c r="BQ7672" s="2"/>
      <c r="BR7672" s="2"/>
      <c r="BS7672" s="2"/>
      <c r="BT7672" s="2"/>
      <c r="BU7672" s="2"/>
      <c r="BV7672" s="2"/>
      <c r="BW7672" s="2"/>
      <c r="BX7672" s="2"/>
      <c r="BY7672" s="2"/>
    </row>
    <row r="7673" spans="38:77" s="11" customFormat="1" x14ac:dyDescent="0.3">
      <c r="AL7673" s="2"/>
      <c r="AM7673" s="2"/>
      <c r="AN7673" s="2"/>
      <c r="AO7673" s="2"/>
      <c r="AP7673" s="2"/>
      <c r="AQ7673" s="2"/>
      <c r="AR7673" s="2"/>
      <c r="AS7673" s="2"/>
      <c r="AT7673" s="2"/>
      <c r="AU7673" s="2"/>
      <c r="AV7673" s="2"/>
      <c r="AW7673" s="2"/>
      <c r="AX7673" s="2"/>
      <c r="AY7673" s="2"/>
      <c r="AZ7673" s="2"/>
      <c r="BA7673" s="2"/>
      <c r="BB7673" s="2"/>
      <c r="BC7673" s="2"/>
      <c r="BD7673" s="2"/>
      <c r="BE7673" s="2"/>
      <c r="BF7673" s="2"/>
      <c r="BG7673" s="2"/>
      <c r="BH7673" s="2"/>
      <c r="BI7673" s="2"/>
      <c r="BJ7673" s="2"/>
      <c r="BK7673" s="2"/>
      <c r="BL7673" s="2"/>
      <c r="BM7673" s="2"/>
      <c r="BN7673" s="2"/>
      <c r="BO7673" s="2"/>
      <c r="BP7673" s="2"/>
      <c r="BQ7673" s="2"/>
      <c r="BR7673" s="2"/>
      <c r="BS7673" s="2"/>
      <c r="BT7673" s="2"/>
      <c r="BU7673" s="2"/>
      <c r="BV7673" s="2"/>
      <c r="BW7673" s="2"/>
      <c r="BX7673" s="2"/>
      <c r="BY7673" s="2"/>
    </row>
    <row r="7674" spans="38:77" s="11" customFormat="1" x14ac:dyDescent="0.3">
      <c r="AL7674" s="2"/>
      <c r="AM7674" s="2"/>
      <c r="AN7674" s="2"/>
      <c r="AO7674" s="2"/>
      <c r="AP7674" s="2"/>
      <c r="AQ7674" s="2"/>
      <c r="AR7674" s="2"/>
      <c r="AS7674" s="2"/>
      <c r="AT7674" s="2"/>
      <c r="AU7674" s="2"/>
      <c r="AV7674" s="2"/>
      <c r="AW7674" s="2"/>
      <c r="AX7674" s="2"/>
      <c r="AY7674" s="2"/>
      <c r="AZ7674" s="2"/>
      <c r="BA7674" s="2"/>
      <c r="BB7674" s="2"/>
      <c r="BC7674" s="2"/>
      <c r="BD7674" s="2"/>
      <c r="BE7674" s="2"/>
      <c r="BF7674" s="2"/>
      <c r="BG7674" s="2"/>
      <c r="BH7674" s="2"/>
      <c r="BI7674" s="2"/>
      <c r="BJ7674" s="2"/>
      <c r="BK7674" s="2"/>
      <c r="BL7674" s="2"/>
      <c r="BM7674" s="2"/>
      <c r="BN7674" s="2"/>
      <c r="BO7674" s="2"/>
      <c r="BP7674" s="2"/>
      <c r="BQ7674" s="2"/>
      <c r="BR7674" s="2"/>
      <c r="BS7674" s="2"/>
      <c r="BT7674" s="2"/>
      <c r="BU7674" s="2"/>
      <c r="BV7674" s="2"/>
      <c r="BW7674" s="2"/>
      <c r="BX7674" s="2"/>
      <c r="BY7674" s="2"/>
    </row>
    <row r="7675" spans="38:77" s="11" customFormat="1" x14ac:dyDescent="0.3">
      <c r="AL7675" s="2"/>
      <c r="AM7675" s="2"/>
      <c r="AN7675" s="2"/>
      <c r="AO7675" s="2"/>
      <c r="AP7675" s="2"/>
      <c r="AQ7675" s="2"/>
      <c r="AR7675" s="2"/>
      <c r="AS7675" s="2"/>
      <c r="AT7675" s="2"/>
      <c r="AU7675" s="2"/>
      <c r="AV7675" s="2"/>
      <c r="AW7675" s="2"/>
      <c r="AX7675" s="2"/>
      <c r="AY7675" s="2"/>
      <c r="AZ7675" s="2"/>
      <c r="BA7675" s="2"/>
      <c r="BB7675" s="2"/>
      <c r="BC7675" s="2"/>
      <c r="BD7675" s="2"/>
      <c r="BE7675" s="2"/>
      <c r="BF7675" s="2"/>
      <c r="BG7675" s="2"/>
      <c r="BH7675" s="2"/>
      <c r="BI7675" s="2"/>
      <c r="BJ7675" s="2"/>
      <c r="BK7675" s="2"/>
      <c r="BL7675" s="2"/>
      <c r="BM7675" s="2"/>
      <c r="BN7675" s="2"/>
      <c r="BO7675" s="2"/>
      <c r="BP7675" s="2"/>
      <c r="BQ7675" s="2"/>
      <c r="BR7675" s="2"/>
      <c r="BS7675" s="2"/>
      <c r="BT7675" s="2"/>
      <c r="BU7675" s="2"/>
      <c r="BV7675" s="2"/>
      <c r="BW7675" s="2"/>
      <c r="BX7675" s="2"/>
      <c r="BY7675" s="2"/>
    </row>
    <row r="7676" spans="38:77" s="11" customFormat="1" x14ac:dyDescent="0.3">
      <c r="AL7676" s="2"/>
      <c r="AM7676" s="2"/>
      <c r="AN7676" s="2"/>
      <c r="AO7676" s="2"/>
      <c r="AP7676" s="2"/>
      <c r="AQ7676" s="2"/>
      <c r="AR7676" s="2"/>
      <c r="AS7676" s="2"/>
      <c r="AT7676" s="2"/>
      <c r="AU7676" s="2"/>
      <c r="AV7676" s="2"/>
      <c r="AW7676" s="2"/>
      <c r="AX7676" s="2"/>
      <c r="AY7676" s="2"/>
      <c r="AZ7676" s="2"/>
      <c r="BA7676" s="2"/>
      <c r="BB7676" s="2"/>
      <c r="BC7676" s="2"/>
      <c r="BD7676" s="2"/>
      <c r="BE7676" s="2"/>
      <c r="BF7676" s="2"/>
      <c r="BG7676" s="2"/>
      <c r="BH7676" s="2"/>
      <c r="BI7676" s="2"/>
      <c r="BJ7676" s="2"/>
      <c r="BK7676" s="2"/>
      <c r="BL7676" s="2"/>
      <c r="BM7676" s="2"/>
      <c r="BN7676" s="2"/>
      <c r="BO7676" s="2"/>
      <c r="BP7676" s="2"/>
      <c r="BQ7676" s="2"/>
      <c r="BR7676" s="2"/>
      <c r="BS7676" s="2"/>
      <c r="BT7676" s="2"/>
      <c r="BU7676" s="2"/>
      <c r="BV7676" s="2"/>
      <c r="BW7676" s="2"/>
      <c r="BX7676" s="2"/>
      <c r="BY7676" s="2"/>
    </row>
    <row r="7677" spans="38:77" s="11" customFormat="1" x14ac:dyDescent="0.3">
      <c r="AL7677" s="2"/>
      <c r="AM7677" s="2"/>
      <c r="AN7677" s="2"/>
      <c r="AO7677" s="2"/>
      <c r="AP7677" s="2"/>
      <c r="AQ7677" s="2"/>
      <c r="AR7677" s="2"/>
      <c r="AS7677" s="2"/>
      <c r="AT7677" s="2"/>
      <c r="AU7677" s="2"/>
      <c r="AV7677" s="2"/>
      <c r="AW7677" s="2"/>
      <c r="AX7677" s="2"/>
      <c r="AY7677" s="2"/>
      <c r="AZ7677" s="2"/>
      <c r="BA7677" s="2"/>
      <c r="BB7677" s="2"/>
      <c r="BC7677" s="2"/>
      <c r="BD7677" s="2"/>
      <c r="BE7677" s="2"/>
      <c r="BF7677" s="2"/>
      <c r="BG7677" s="2"/>
      <c r="BH7677" s="2"/>
      <c r="BI7677" s="2"/>
      <c r="BJ7677" s="2"/>
      <c r="BK7677" s="2"/>
      <c r="BL7677" s="2"/>
      <c r="BM7677" s="2"/>
      <c r="BN7677" s="2"/>
      <c r="BO7677" s="2"/>
      <c r="BP7677" s="2"/>
      <c r="BQ7677" s="2"/>
      <c r="BR7677" s="2"/>
      <c r="BS7677" s="2"/>
      <c r="BT7677" s="2"/>
      <c r="BU7677" s="2"/>
      <c r="BV7677" s="2"/>
      <c r="BW7677" s="2"/>
      <c r="BX7677" s="2"/>
      <c r="BY7677" s="2"/>
    </row>
    <row r="7678" spans="38:77" s="11" customFormat="1" x14ac:dyDescent="0.3">
      <c r="AL7678" s="2"/>
      <c r="AM7678" s="2"/>
      <c r="AN7678" s="2"/>
      <c r="AO7678" s="2"/>
      <c r="AP7678" s="2"/>
      <c r="AQ7678" s="2"/>
      <c r="AR7678" s="2"/>
      <c r="AS7678" s="2"/>
      <c r="AT7678" s="2"/>
      <c r="AU7678" s="2"/>
      <c r="AV7678" s="2"/>
      <c r="AW7678" s="2"/>
      <c r="AX7678" s="2"/>
      <c r="AY7678" s="2"/>
      <c r="AZ7678" s="2"/>
      <c r="BA7678" s="2"/>
      <c r="BB7678" s="2"/>
      <c r="BC7678" s="2"/>
      <c r="BD7678" s="2"/>
      <c r="BE7678" s="2"/>
      <c r="BF7678" s="2"/>
      <c r="BG7678" s="2"/>
      <c r="BH7678" s="2"/>
      <c r="BI7678" s="2"/>
      <c r="BJ7678" s="2"/>
      <c r="BK7678" s="2"/>
      <c r="BL7678" s="2"/>
      <c r="BM7678" s="2"/>
      <c r="BN7678" s="2"/>
      <c r="BO7678" s="2"/>
      <c r="BP7678" s="2"/>
      <c r="BQ7678" s="2"/>
      <c r="BR7678" s="2"/>
      <c r="BS7678" s="2"/>
      <c r="BT7678" s="2"/>
      <c r="BU7678" s="2"/>
      <c r="BV7678" s="2"/>
      <c r="BW7678" s="2"/>
      <c r="BX7678" s="2"/>
      <c r="BY7678" s="2"/>
    </row>
    <row r="7679" spans="38:77" s="11" customFormat="1" x14ac:dyDescent="0.3">
      <c r="AL7679" s="2"/>
      <c r="AM7679" s="2"/>
      <c r="AN7679" s="2"/>
      <c r="AO7679" s="2"/>
      <c r="AP7679" s="2"/>
      <c r="AQ7679" s="2"/>
      <c r="AR7679" s="2"/>
      <c r="AS7679" s="2"/>
      <c r="AT7679" s="2"/>
      <c r="AU7679" s="2"/>
      <c r="AV7679" s="2"/>
      <c r="AW7679" s="2"/>
      <c r="AX7679" s="2"/>
      <c r="AY7679" s="2"/>
      <c r="AZ7679" s="2"/>
      <c r="BA7679" s="2"/>
      <c r="BB7679" s="2"/>
      <c r="BC7679" s="2"/>
      <c r="BD7679" s="2"/>
      <c r="BE7679" s="2"/>
      <c r="BF7679" s="2"/>
      <c r="BG7679" s="2"/>
      <c r="BH7679" s="2"/>
      <c r="BI7679" s="2"/>
      <c r="BJ7679" s="2"/>
      <c r="BK7679" s="2"/>
      <c r="BL7679" s="2"/>
      <c r="BM7679" s="2"/>
      <c r="BN7679" s="2"/>
      <c r="BO7679" s="2"/>
      <c r="BP7679" s="2"/>
      <c r="BQ7679" s="2"/>
      <c r="BR7679" s="2"/>
      <c r="BS7679" s="2"/>
      <c r="BT7679" s="2"/>
      <c r="BU7679" s="2"/>
      <c r="BV7679" s="2"/>
      <c r="BW7679" s="2"/>
      <c r="BX7679" s="2"/>
      <c r="BY7679" s="2"/>
    </row>
    <row r="7680" spans="38:77" s="11" customFormat="1" x14ac:dyDescent="0.3">
      <c r="AL7680" s="2"/>
      <c r="AM7680" s="2"/>
      <c r="AN7680" s="2"/>
      <c r="AO7680" s="2"/>
      <c r="AP7680" s="2"/>
      <c r="AQ7680" s="2"/>
      <c r="AR7680" s="2"/>
      <c r="AS7680" s="2"/>
      <c r="AT7680" s="2"/>
      <c r="AU7680" s="2"/>
      <c r="AV7680" s="2"/>
      <c r="AW7680" s="2"/>
      <c r="AX7680" s="2"/>
      <c r="AY7680" s="2"/>
      <c r="AZ7680" s="2"/>
      <c r="BA7680" s="2"/>
      <c r="BB7680" s="2"/>
      <c r="BC7680" s="2"/>
      <c r="BD7680" s="2"/>
      <c r="BE7680" s="2"/>
      <c r="BF7680" s="2"/>
      <c r="BG7680" s="2"/>
      <c r="BH7680" s="2"/>
      <c r="BI7680" s="2"/>
      <c r="BJ7680" s="2"/>
      <c r="BK7680" s="2"/>
      <c r="BL7680" s="2"/>
      <c r="BM7680" s="2"/>
      <c r="BN7680" s="2"/>
      <c r="BO7680" s="2"/>
      <c r="BP7680" s="2"/>
      <c r="BQ7680" s="2"/>
      <c r="BR7680" s="2"/>
      <c r="BS7680" s="2"/>
      <c r="BT7680" s="2"/>
      <c r="BU7680" s="2"/>
      <c r="BV7680" s="2"/>
      <c r="BW7680" s="2"/>
      <c r="BX7680" s="2"/>
      <c r="BY7680" s="2"/>
    </row>
    <row r="7681" spans="38:77" s="11" customFormat="1" x14ac:dyDescent="0.3">
      <c r="AL7681" s="2"/>
      <c r="AM7681" s="2"/>
      <c r="AN7681" s="2"/>
      <c r="AO7681" s="2"/>
      <c r="AP7681" s="2"/>
      <c r="AQ7681" s="2"/>
      <c r="AR7681" s="2"/>
      <c r="AS7681" s="2"/>
      <c r="AT7681" s="2"/>
      <c r="AU7681" s="2"/>
      <c r="AV7681" s="2"/>
      <c r="AW7681" s="2"/>
      <c r="AX7681" s="2"/>
      <c r="AY7681" s="2"/>
      <c r="AZ7681" s="2"/>
      <c r="BA7681" s="2"/>
      <c r="BB7681" s="2"/>
      <c r="BC7681" s="2"/>
      <c r="BD7681" s="2"/>
      <c r="BE7681" s="2"/>
      <c r="BF7681" s="2"/>
      <c r="BG7681" s="2"/>
      <c r="BH7681" s="2"/>
      <c r="BI7681" s="2"/>
      <c r="BJ7681" s="2"/>
      <c r="BK7681" s="2"/>
      <c r="BL7681" s="2"/>
      <c r="BM7681" s="2"/>
      <c r="BN7681" s="2"/>
      <c r="BO7681" s="2"/>
      <c r="BP7681" s="2"/>
      <c r="BQ7681" s="2"/>
      <c r="BR7681" s="2"/>
      <c r="BS7681" s="2"/>
      <c r="BT7681" s="2"/>
      <c r="BU7681" s="2"/>
      <c r="BV7681" s="2"/>
      <c r="BW7681" s="2"/>
      <c r="BX7681" s="2"/>
      <c r="BY7681" s="2"/>
    </row>
    <row r="7682" spans="38:77" s="11" customFormat="1" x14ac:dyDescent="0.3">
      <c r="AL7682" s="2"/>
      <c r="AM7682" s="2"/>
      <c r="AN7682" s="2"/>
      <c r="AO7682" s="2"/>
      <c r="AP7682" s="2"/>
      <c r="AQ7682" s="2"/>
      <c r="AR7682" s="2"/>
      <c r="AS7682" s="2"/>
      <c r="AT7682" s="2"/>
      <c r="AU7682" s="2"/>
      <c r="AV7682" s="2"/>
      <c r="AW7682" s="2"/>
      <c r="AX7682" s="2"/>
      <c r="AY7682" s="2"/>
      <c r="AZ7682" s="2"/>
      <c r="BA7682" s="2"/>
      <c r="BB7682" s="2"/>
      <c r="BC7682" s="2"/>
      <c r="BD7682" s="2"/>
      <c r="BE7682" s="2"/>
      <c r="BF7682" s="2"/>
      <c r="BG7682" s="2"/>
      <c r="BH7682" s="2"/>
      <c r="BI7682" s="2"/>
      <c r="BJ7682" s="2"/>
      <c r="BK7682" s="2"/>
      <c r="BL7682" s="2"/>
      <c r="BM7682" s="2"/>
      <c r="BN7682" s="2"/>
      <c r="BO7682" s="2"/>
      <c r="BP7682" s="2"/>
      <c r="BQ7682" s="2"/>
      <c r="BR7682" s="2"/>
      <c r="BS7682" s="2"/>
      <c r="BT7682" s="2"/>
      <c r="BU7682" s="2"/>
      <c r="BV7682" s="2"/>
      <c r="BW7682" s="2"/>
      <c r="BX7682" s="2"/>
      <c r="BY7682" s="2"/>
    </row>
    <row r="7683" spans="38:77" s="11" customFormat="1" x14ac:dyDescent="0.3">
      <c r="AL7683" s="2"/>
      <c r="AM7683" s="2"/>
      <c r="AN7683" s="2"/>
      <c r="AO7683" s="2"/>
      <c r="AP7683" s="2"/>
      <c r="AQ7683" s="2"/>
      <c r="AR7683" s="2"/>
      <c r="AS7683" s="2"/>
      <c r="AT7683" s="2"/>
      <c r="AU7683" s="2"/>
      <c r="AV7683" s="2"/>
      <c r="AW7683" s="2"/>
      <c r="AX7683" s="2"/>
      <c r="AY7683" s="2"/>
      <c r="AZ7683" s="2"/>
      <c r="BA7683" s="2"/>
      <c r="BB7683" s="2"/>
      <c r="BC7683" s="2"/>
      <c r="BD7683" s="2"/>
      <c r="BE7683" s="2"/>
      <c r="BF7683" s="2"/>
      <c r="BG7683" s="2"/>
      <c r="BH7683" s="2"/>
      <c r="BI7683" s="2"/>
      <c r="BJ7683" s="2"/>
      <c r="BK7683" s="2"/>
      <c r="BL7683" s="2"/>
      <c r="BM7683" s="2"/>
      <c r="BN7683" s="2"/>
      <c r="BO7683" s="2"/>
      <c r="BP7683" s="2"/>
      <c r="BQ7683" s="2"/>
      <c r="BR7683" s="2"/>
      <c r="BS7683" s="2"/>
      <c r="BT7683" s="2"/>
      <c r="BU7683" s="2"/>
      <c r="BV7683" s="2"/>
      <c r="BW7683" s="2"/>
      <c r="BX7683" s="2"/>
      <c r="BY7683" s="2"/>
    </row>
    <row r="7684" spans="38:77" s="11" customFormat="1" x14ac:dyDescent="0.3">
      <c r="AL7684" s="2"/>
      <c r="AM7684" s="2"/>
      <c r="AN7684" s="2"/>
      <c r="AO7684" s="2"/>
      <c r="AP7684" s="2"/>
      <c r="AQ7684" s="2"/>
      <c r="AR7684" s="2"/>
      <c r="AS7684" s="2"/>
      <c r="AT7684" s="2"/>
      <c r="AU7684" s="2"/>
      <c r="AV7684" s="2"/>
      <c r="AW7684" s="2"/>
      <c r="AX7684" s="2"/>
      <c r="AY7684" s="2"/>
      <c r="AZ7684" s="2"/>
      <c r="BA7684" s="2"/>
      <c r="BB7684" s="2"/>
      <c r="BC7684" s="2"/>
      <c r="BD7684" s="2"/>
      <c r="BE7684" s="2"/>
      <c r="BF7684" s="2"/>
      <c r="BG7684" s="2"/>
      <c r="BH7684" s="2"/>
      <c r="BI7684" s="2"/>
      <c r="BJ7684" s="2"/>
      <c r="BK7684" s="2"/>
      <c r="BL7684" s="2"/>
      <c r="BM7684" s="2"/>
      <c r="BN7684" s="2"/>
      <c r="BO7684" s="2"/>
      <c r="BP7684" s="2"/>
      <c r="BQ7684" s="2"/>
      <c r="BR7684" s="2"/>
      <c r="BS7684" s="2"/>
      <c r="BT7684" s="2"/>
      <c r="BU7684" s="2"/>
      <c r="BV7684" s="2"/>
      <c r="BW7684" s="2"/>
      <c r="BX7684" s="2"/>
      <c r="BY7684" s="2"/>
    </row>
    <row r="7685" spans="38:77" s="11" customFormat="1" x14ac:dyDescent="0.3">
      <c r="AL7685" s="2"/>
      <c r="AM7685" s="2"/>
      <c r="AN7685" s="2"/>
      <c r="AO7685" s="2"/>
      <c r="AP7685" s="2"/>
      <c r="AQ7685" s="2"/>
      <c r="AR7685" s="2"/>
      <c r="AS7685" s="2"/>
      <c r="AT7685" s="2"/>
      <c r="AU7685" s="2"/>
      <c r="AV7685" s="2"/>
      <c r="AW7685" s="2"/>
      <c r="AX7685" s="2"/>
      <c r="AY7685" s="2"/>
      <c r="AZ7685" s="2"/>
      <c r="BA7685" s="2"/>
      <c r="BB7685" s="2"/>
      <c r="BC7685" s="2"/>
      <c r="BD7685" s="2"/>
      <c r="BE7685" s="2"/>
      <c r="BF7685" s="2"/>
      <c r="BG7685" s="2"/>
      <c r="BH7685" s="2"/>
      <c r="BI7685" s="2"/>
      <c r="BJ7685" s="2"/>
      <c r="BK7685" s="2"/>
      <c r="BL7685" s="2"/>
      <c r="BM7685" s="2"/>
      <c r="BN7685" s="2"/>
      <c r="BO7685" s="2"/>
      <c r="BP7685" s="2"/>
      <c r="BQ7685" s="2"/>
      <c r="BR7685" s="2"/>
      <c r="BS7685" s="2"/>
      <c r="BT7685" s="2"/>
      <c r="BU7685" s="2"/>
      <c r="BV7685" s="2"/>
      <c r="BW7685" s="2"/>
      <c r="BX7685" s="2"/>
      <c r="BY7685" s="2"/>
    </row>
    <row r="7686" spans="38:77" s="11" customFormat="1" x14ac:dyDescent="0.3">
      <c r="AL7686" s="2"/>
      <c r="AM7686" s="2"/>
      <c r="AN7686" s="2"/>
      <c r="AO7686" s="2"/>
      <c r="AP7686" s="2"/>
      <c r="AQ7686" s="2"/>
      <c r="AR7686" s="2"/>
      <c r="AS7686" s="2"/>
      <c r="AT7686" s="2"/>
      <c r="AU7686" s="2"/>
      <c r="AV7686" s="2"/>
      <c r="AW7686" s="2"/>
      <c r="AX7686" s="2"/>
      <c r="AY7686" s="2"/>
      <c r="AZ7686" s="2"/>
      <c r="BA7686" s="2"/>
      <c r="BB7686" s="2"/>
      <c r="BC7686" s="2"/>
      <c r="BD7686" s="2"/>
      <c r="BE7686" s="2"/>
      <c r="BF7686" s="2"/>
      <c r="BG7686" s="2"/>
      <c r="BH7686" s="2"/>
      <c r="BI7686" s="2"/>
      <c r="BJ7686" s="2"/>
      <c r="BK7686" s="2"/>
      <c r="BL7686" s="2"/>
      <c r="BM7686" s="2"/>
      <c r="BN7686" s="2"/>
      <c r="BO7686" s="2"/>
      <c r="BP7686" s="2"/>
      <c r="BQ7686" s="2"/>
      <c r="BR7686" s="2"/>
      <c r="BS7686" s="2"/>
      <c r="BT7686" s="2"/>
      <c r="BU7686" s="2"/>
      <c r="BV7686" s="2"/>
      <c r="BW7686" s="2"/>
      <c r="BX7686" s="2"/>
      <c r="BY7686" s="2"/>
    </row>
    <row r="7687" spans="38:77" s="11" customFormat="1" x14ac:dyDescent="0.3">
      <c r="AL7687" s="2"/>
      <c r="AM7687" s="2"/>
      <c r="AN7687" s="2"/>
      <c r="AO7687" s="2"/>
      <c r="AP7687" s="2"/>
      <c r="AQ7687" s="2"/>
      <c r="AR7687" s="2"/>
      <c r="AS7687" s="2"/>
      <c r="AT7687" s="2"/>
      <c r="AU7687" s="2"/>
      <c r="AV7687" s="2"/>
      <c r="AW7687" s="2"/>
      <c r="AX7687" s="2"/>
      <c r="AY7687" s="2"/>
      <c r="AZ7687" s="2"/>
      <c r="BA7687" s="2"/>
      <c r="BB7687" s="2"/>
      <c r="BC7687" s="2"/>
      <c r="BD7687" s="2"/>
      <c r="BE7687" s="2"/>
      <c r="BF7687" s="2"/>
      <c r="BG7687" s="2"/>
      <c r="BH7687" s="2"/>
      <c r="BI7687" s="2"/>
      <c r="BJ7687" s="2"/>
      <c r="BK7687" s="2"/>
      <c r="BL7687" s="2"/>
      <c r="BM7687" s="2"/>
      <c r="BN7687" s="2"/>
      <c r="BO7687" s="2"/>
      <c r="BP7687" s="2"/>
      <c r="BQ7687" s="2"/>
      <c r="BR7687" s="2"/>
      <c r="BS7687" s="2"/>
      <c r="BT7687" s="2"/>
      <c r="BU7687" s="2"/>
      <c r="BV7687" s="2"/>
      <c r="BW7687" s="2"/>
      <c r="BX7687" s="2"/>
      <c r="BY7687" s="2"/>
    </row>
    <row r="7688" spans="38:77" s="11" customFormat="1" x14ac:dyDescent="0.3">
      <c r="AL7688" s="2"/>
      <c r="AM7688" s="2"/>
      <c r="AN7688" s="2"/>
      <c r="AO7688" s="2"/>
      <c r="AP7688" s="2"/>
      <c r="AQ7688" s="2"/>
      <c r="AR7688" s="2"/>
      <c r="AS7688" s="2"/>
      <c r="AT7688" s="2"/>
      <c r="AU7688" s="2"/>
      <c r="AV7688" s="2"/>
      <c r="AW7688" s="2"/>
      <c r="AX7688" s="2"/>
      <c r="AY7688" s="2"/>
      <c r="AZ7688" s="2"/>
      <c r="BA7688" s="2"/>
      <c r="BB7688" s="2"/>
      <c r="BC7688" s="2"/>
      <c r="BD7688" s="2"/>
      <c r="BE7688" s="2"/>
      <c r="BF7688" s="2"/>
      <c r="BG7688" s="2"/>
      <c r="BH7688" s="2"/>
      <c r="BI7688" s="2"/>
      <c r="BJ7688" s="2"/>
      <c r="BK7688" s="2"/>
      <c r="BL7688" s="2"/>
      <c r="BM7688" s="2"/>
      <c r="BN7688" s="2"/>
      <c r="BO7688" s="2"/>
      <c r="BP7688" s="2"/>
      <c r="BQ7688" s="2"/>
      <c r="BR7688" s="2"/>
      <c r="BS7688" s="2"/>
      <c r="BT7688" s="2"/>
      <c r="BU7688" s="2"/>
      <c r="BV7688" s="2"/>
      <c r="BW7688" s="2"/>
      <c r="BX7688" s="2"/>
      <c r="BY7688" s="2"/>
    </row>
    <row r="7689" spans="38:77" s="11" customFormat="1" x14ac:dyDescent="0.3">
      <c r="AL7689" s="2"/>
      <c r="AM7689" s="2"/>
      <c r="AN7689" s="2"/>
      <c r="AO7689" s="2"/>
      <c r="AP7689" s="2"/>
      <c r="AQ7689" s="2"/>
      <c r="AR7689" s="2"/>
      <c r="AS7689" s="2"/>
      <c r="AT7689" s="2"/>
      <c r="AU7689" s="2"/>
      <c r="AV7689" s="2"/>
      <c r="AW7689" s="2"/>
      <c r="AX7689" s="2"/>
      <c r="AY7689" s="2"/>
      <c r="AZ7689" s="2"/>
      <c r="BA7689" s="2"/>
      <c r="BB7689" s="2"/>
      <c r="BC7689" s="2"/>
      <c r="BD7689" s="2"/>
      <c r="BE7689" s="2"/>
      <c r="BF7689" s="2"/>
      <c r="BG7689" s="2"/>
      <c r="BH7689" s="2"/>
      <c r="BI7689" s="2"/>
      <c r="BJ7689" s="2"/>
      <c r="BK7689" s="2"/>
      <c r="BL7689" s="2"/>
      <c r="BM7689" s="2"/>
      <c r="BN7689" s="2"/>
      <c r="BO7689" s="2"/>
      <c r="BP7689" s="2"/>
      <c r="BQ7689" s="2"/>
      <c r="BR7689" s="2"/>
      <c r="BS7689" s="2"/>
      <c r="BT7689" s="2"/>
      <c r="BU7689" s="2"/>
      <c r="BV7689" s="2"/>
      <c r="BW7689" s="2"/>
      <c r="BX7689" s="2"/>
      <c r="BY7689" s="2"/>
    </row>
    <row r="7690" spans="38:77" s="11" customFormat="1" x14ac:dyDescent="0.3">
      <c r="AL7690" s="2"/>
      <c r="AM7690" s="2"/>
      <c r="AN7690" s="2"/>
      <c r="AO7690" s="2"/>
      <c r="AP7690" s="2"/>
      <c r="AQ7690" s="2"/>
      <c r="AR7690" s="2"/>
      <c r="AS7690" s="2"/>
      <c r="AT7690" s="2"/>
      <c r="AU7690" s="2"/>
      <c r="AV7690" s="2"/>
      <c r="AW7690" s="2"/>
      <c r="AX7690" s="2"/>
      <c r="AY7690" s="2"/>
      <c r="AZ7690" s="2"/>
      <c r="BA7690" s="2"/>
      <c r="BB7690" s="2"/>
      <c r="BC7690" s="2"/>
      <c r="BD7690" s="2"/>
      <c r="BE7690" s="2"/>
      <c r="BF7690" s="2"/>
      <c r="BG7690" s="2"/>
      <c r="BH7690" s="2"/>
      <c r="BI7690" s="2"/>
      <c r="BJ7690" s="2"/>
      <c r="BK7690" s="2"/>
      <c r="BL7690" s="2"/>
      <c r="BM7690" s="2"/>
      <c r="BN7690" s="2"/>
      <c r="BO7690" s="2"/>
      <c r="BP7690" s="2"/>
      <c r="BQ7690" s="2"/>
      <c r="BR7690" s="2"/>
      <c r="BS7690" s="2"/>
      <c r="BT7690" s="2"/>
      <c r="BU7690" s="2"/>
      <c r="BV7690" s="2"/>
      <c r="BW7690" s="2"/>
      <c r="BX7690" s="2"/>
      <c r="BY7690" s="2"/>
    </row>
    <row r="7691" spans="38:77" s="11" customFormat="1" x14ac:dyDescent="0.3">
      <c r="AL7691" s="2"/>
      <c r="AM7691" s="2"/>
      <c r="AN7691" s="2"/>
      <c r="AO7691" s="2"/>
      <c r="AP7691" s="2"/>
      <c r="AQ7691" s="2"/>
      <c r="AR7691" s="2"/>
      <c r="AS7691" s="2"/>
      <c r="AT7691" s="2"/>
      <c r="AU7691" s="2"/>
      <c r="AV7691" s="2"/>
      <c r="AW7691" s="2"/>
      <c r="AX7691" s="2"/>
      <c r="AY7691" s="2"/>
      <c r="AZ7691" s="2"/>
      <c r="BA7691" s="2"/>
      <c r="BB7691" s="2"/>
      <c r="BC7691" s="2"/>
      <c r="BD7691" s="2"/>
      <c r="BE7691" s="2"/>
      <c r="BF7691" s="2"/>
      <c r="BG7691" s="2"/>
      <c r="BH7691" s="2"/>
      <c r="BI7691" s="2"/>
      <c r="BJ7691" s="2"/>
      <c r="BK7691" s="2"/>
      <c r="BL7691" s="2"/>
      <c r="BM7691" s="2"/>
      <c r="BN7691" s="2"/>
      <c r="BO7691" s="2"/>
      <c r="BP7691" s="2"/>
      <c r="BQ7691" s="2"/>
      <c r="BR7691" s="2"/>
      <c r="BS7691" s="2"/>
      <c r="BT7691" s="2"/>
      <c r="BU7691" s="2"/>
      <c r="BV7691" s="2"/>
      <c r="BW7691" s="2"/>
      <c r="BX7691" s="2"/>
      <c r="BY7691" s="2"/>
    </row>
    <row r="7692" spans="38:77" s="11" customFormat="1" x14ac:dyDescent="0.3">
      <c r="AL7692" s="2"/>
      <c r="AM7692" s="2"/>
      <c r="AN7692" s="2"/>
      <c r="AO7692" s="2"/>
      <c r="AP7692" s="2"/>
      <c r="AQ7692" s="2"/>
      <c r="AR7692" s="2"/>
      <c r="AS7692" s="2"/>
      <c r="AT7692" s="2"/>
      <c r="AU7692" s="2"/>
      <c r="AV7692" s="2"/>
      <c r="AW7692" s="2"/>
      <c r="AX7692" s="2"/>
      <c r="AY7692" s="2"/>
      <c r="AZ7692" s="2"/>
      <c r="BA7692" s="2"/>
      <c r="BB7692" s="2"/>
      <c r="BC7692" s="2"/>
      <c r="BD7692" s="2"/>
      <c r="BE7692" s="2"/>
      <c r="BF7692" s="2"/>
      <c r="BG7692" s="2"/>
      <c r="BH7692" s="2"/>
      <c r="BI7692" s="2"/>
      <c r="BJ7692" s="2"/>
      <c r="BK7692" s="2"/>
      <c r="BL7692" s="2"/>
      <c r="BM7692" s="2"/>
      <c r="BN7692" s="2"/>
      <c r="BO7692" s="2"/>
      <c r="BP7692" s="2"/>
      <c r="BQ7692" s="2"/>
      <c r="BR7692" s="2"/>
      <c r="BS7692" s="2"/>
      <c r="BT7692" s="2"/>
      <c r="BU7692" s="2"/>
      <c r="BV7692" s="2"/>
      <c r="BW7692" s="2"/>
      <c r="BX7692" s="2"/>
      <c r="BY7692" s="2"/>
    </row>
    <row r="7693" spans="38:77" s="11" customFormat="1" x14ac:dyDescent="0.3">
      <c r="AL7693" s="2"/>
      <c r="AM7693" s="2"/>
      <c r="AN7693" s="2"/>
      <c r="AO7693" s="2"/>
      <c r="AP7693" s="2"/>
      <c r="AQ7693" s="2"/>
      <c r="AR7693" s="2"/>
      <c r="AS7693" s="2"/>
      <c r="AT7693" s="2"/>
      <c r="AU7693" s="2"/>
      <c r="AV7693" s="2"/>
      <c r="AW7693" s="2"/>
      <c r="AX7693" s="2"/>
      <c r="AY7693" s="2"/>
      <c r="AZ7693" s="2"/>
      <c r="BA7693" s="2"/>
      <c r="BB7693" s="2"/>
      <c r="BC7693" s="2"/>
      <c r="BD7693" s="2"/>
      <c r="BE7693" s="2"/>
      <c r="BF7693" s="2"/>
      <c r="BG7693" s="2"/>
      <c r="BH7693" s="2"/>
      <c r="BI7693" s="2"/>
      <c r="BJ7693" s="2"/>
      <c r="BK7693" s="2"/>
      <c r="BL7693" s="2"/>
      <c r="BM7693" s="2"/>
      <c r="BN7693" s="2"/>
      <c r="BO7693" s="2"/>
      <c r="BP7693" s="2"/>
      <c r="BQ7693" s="2"/>
      <c r="BR7693" s="2"/>
      <c r="BS7693" s="2"/>
      <c r="BT7693" s="2"/>
      <c r="BU7693" s="2"/>
      <c r="BV7693" s="2"/>
      <c r="BW7693" s="2"/>
      <c r="BX7693" s="2"/>
      <c r="BY7693" s="2"/>
    </row>
    <row r="7694" spans="38:77" s="11" customFormat="1" x14ac:dyDescent="0.3">
      <c r="AL7694" s="2"/>
      <c r="AM7694" s="2"/>
      <c r="AN7694" s="2"/>
      <c r="AO7694" s="2"/>
      <c r="AP7694" s="2"/>
      <c r="AQ7694" s="2"/>
      <c r="AR7694" s="2"/>
      <c r="AS7694" s="2"/>
      <c r="AT7694" s="2"/>
      <c r="AU7694" s="2"/>
      <c r="AV7694" s="2"/>
      <c r="AW7694" s="2"/>
      <c r="AX7694" s="2"/>
      <c r="AY7694" s="2"/>
      <c r="AZ7694" s="2"/>
      <c r="BA7694" s="2"/>
      <c r="BB7694" s="2"/>
      <c r="BC7694" s="2"/>
      <c r="BD7694" s="2"/>
      <c r="BE7694" s="2"/>
      <c r="BF7694" s="2"/>
      <c r="BG7694" s="2"/>
      <c r="BH7694" s="2"/>
      <c r="BI7694" s="2"/>
      <c r="BJ7694" s="2"/>
      <c r="BK7694" s="2"/>
      <c r="BL7694" s="2"/>
      <c r="BM7694" s="2"/>
      <c r="BN7694" s="2"/>
      <c r="BO7694" s="2"/>
      <c r="BP7694" s="2"/>
      <c r="BQ7694" s="2"/>
      <c r="BR7694" s="2"/>
      <c r="BS7694" s="2"/>
      <c r="BT7694" s="2"/>
      <c r="BU7694" s="2"/>
      <c r="BV7694" s="2"/>
      <c r="BW7694" s="2"/>
      <c r="BX7694" s="2"/>
      <c r="BY7694" s="2"/>
    </row>
    <row r="7695" spans="38:77" s="11" customFormat="1" x14ac:dyDescent="0.3">
      <c r="AL7695" s="2"/>
      <c r="AM7695" s="2"/>
      <c r="AN7695" s="2"/>
      <c r="AO7695" s="2"/>
      <c r="AP7695" s="2"/>
      <c r="AQ7695" s="2"/>
      <c r="AR7695" s="2"/>
      <c r="AS7695" s="2"/>
      <c r="AT7695" s="2"/>
      <c r="AU7695" s="2"/>
      <c r="AV7695" s="2"/>
      <c r="AW7695" s="2"/>
      <c r="AX7695" s="2"/>
      <c r="AY7695" s="2"/>
      <c r="AZ7695" s="2"/>
      <c r="BA7695" s="2"/>
      <c r="BB7695" s="2"/>
      <c r="BC7695" s="2"/>
      <c r="BD7695" s="2"/>
      <c r="BE7695" s="2"/>
      <c r="BF7695" s="2"/>
      <c r="BG7695" s="2"/>
      <c r="BH7695" s="2"/>
      <c r="BI7695" s="2"/>
      <c r="BJ7695" s="2"/>
      <c r="BK7695" s="2"/>
      <c r="BL7695" s="2"/>
      <c r="BM7695" s="2"/>
      <c r="BN7695" s="2"/>
      <c r="BO7695" s="2"/>
      <c r="BP7695" s="2"/>
      <c r="BQ7695" s="2"/>
      <c r="BR7695" s="2"/>
      <c r="BS7695" s="2"/>
      <c r="BT7695" s="2"/>
      <c r="BU7695" s="2"/>
      <c r="BV7695" s="2"/>
      <c r="BW7695" s="2"/>
      <c r="BX7695" s="2"/>
      <c r="BY7695" s="2"/>
    </row>
    <row r="7696" spans="38:77" s="11" customFormat="1" x14ac:dyDescent="0.3">
      <c r="AL7696" s="2"/>
      <c r="AM7696" s="2"/>
      <c r="AN7696" s="2"/>
      <c r="AO7696" s="2"/>
      <c r="AP7696" s="2"/>
      <c r="AQ7696" s="2"/>
      <c r="AR7696" s="2"/>
      <c r="AS7696" s="2"/>
      <c r="AT7696" s="2"/>
      <c r="AU7696" s="2"/>
      <c r="AV7696" s="2"/>
      <c r="AW7696" s="2"/>
      <c r="AX7696" s="2"/>
      <c r="AY7696" s="2"/>
      <c r="AZ7696" s="2"/>
      <c r="BA7696" s="2"/>
      <c r="BB7696" s="2"/>
      <c r="BC7696" s="2"/>
      <c r="BD7696" s="2"/>
      <c r="BE7696" s="2"/>
      <c r="BF7696" s="2"/>
      <c r="BG7696" s="2"/>
      <c r="BH7696" s="2"/>
      <c r="BI7696" s="2"/>
      <c r="BJ7696" s="2"/>
      <c r="BK7696" s="2"/>
      <c r="BL7696" s="2"/>
      <c r="BM7696" s="2"/>
      <c r="BN7696" s="2"/>
      <c r="BO7696" s="2"/>
      <c r="BP7696" s="2"/>
      <c r="BQ7696" s="2"/>
      <c r="BR7696" s="2"/>
      <c r="BS7696" s="2"/>
      <c r="BT7696" s="2"/>
      <c r="BU7696" s="2"/>
      <c r="BV7696" s="2"/>
      <c r="BW7696" s="2"/>
      <c r="BX7696" s="2"/>
      <c r="BY7696" s="2"/>
    </row>
    <row r="7697" spans="38:77" s="11" customFormat="1" x14ac:dyDescent="0.3">
      <c r="AL7697" s="2"/>
      <c r="AM7697" s="2"/>
      <c r="AN7697" s="2"/>
      <c r="AO7697" s="2"/>
      <c r="AP7697" s="2"/>
      <c r="AQ7697" s="2"/>
      <c r="AR7697" s="2"/>
      <c r="AS7697" s="2"/>
      <c r="AT7697" s="2"/>
      <c r="AU7697" s="2"/>
      <c r="AV7697" s="2"/>
      <c r="AW7697" s="2"/>
      <c r="AX7697" s="2"/>
      <c r="AY7697" s="2"/>
      <c r="AZ7697" s="2"/>
      <c r="BA7697" s="2"/>
      <c r="BB7697" s="2"/>
      <c r="BC7697" s="2"/>
      <c r="BD7697" s="2"/>
      <c r="BE7697" s="2"/>
      <c r="BF7697" s="2"/>
      <c r="BG7697" s="2"/>
      <c r="BH7697" s="2"/>
      <c r="BI7697" s="2"/>
      <c r="BJ7697" s="2"/>
      <c r="BK7697" s="2"/>
      <c r="BL7697" s="2"/>
      <c r="BM7697" s="2"/>
      <c r="BN7697" s="2"/>
      <c r="BO7697" s="2"/>
      <c r="BP7697" s="2"/>
      <c r="BQ7697" s="2"/>
      <c r="BR7697" s="2"/>
      <c r="BS7697" s="2"/>
      <c r="BT7697" s="2"/>
      <c r="BU7697" s="2"/>
      <c r="BV7697" s="2"/>
      <c r="BW7697" s="2"/>
      <c r="BX7697" s="2"/>
      <c r="BY7697" s="2"/>
    </row>
    <row r="7698" spans="38:77" s="11" customFormat="1" x14ac:dyDescent="0.3">
      <c r="AL7698" s="2"/>
      <c r="AM7698" s="2"/>
      <c r="AN7698" s="2"/>
      <c r="AO7698" s="2"/>
      <c r="AP7698" s="2"/>
      <c r="AQ7698" s="2"/>
      <c r="AR7698" s="2"/>
      <c r="AS7698" s="2"/>
      <c r="AT7698" s="2"/>
      <c r="AU7698" s="2"/>
      <c r="AV7698" s="2"/>
      <c r="AW7698" s="2"/>
      <c r="AX7698" s="2"/>
      <c r="AY7698" s="2"/>
      <c r="AZ7698" s="2"/>
      <c r="BA7698" s="2"/>
      <c r="BB7698" s="2"/>
      <c r="BC7698" s="2"/>
      <c r="BD7698" s="2"/>
      <c r="BE7698" s="2"/>
      <c r="BF7698" s="2"/>
      <c r="BG7698" s="2"/>
      <c r="BH7698" s="2"/>
      <c r="BI7698" s="2"/>
      <c r="BJ7698" s="2"/>
      <c r="BK7698" s="2"/>
      <c r="BL7698" s="2"/>
      <c r="BM7698" s="2"/>
      <c r="BN7698" s="2"/>
      <c r="BO7698" s="2"/>
      <c r="BP7698" s="2"/>
      <c r="BQ7698" s="2"/>
      <c r="BR7698" s="2"/>
      <c r="BS7698" s="2"/>
      <c r="BT7698" s="2"/>
      <c r="BU7698" s="2"/>
      <c r="BV7698" s="2"/>
      <c r="BW7698" s="2"/>
      <c r="BX7698" s="2"/>
      <c r="BY7698" s="2"/>
    </row>
    <row r="7699" spans="38:77" s="11" customFormat="1" x14ac:dyDescent="0.3">
      <c r="AL7699" s="2"/>
      <c r="AM7699" s="2"/>
      <c r="AN7699" s="2"/>
      <c r="AO7699" s="2"/>
      <c r="AP7699" s="2"/>
      <c r="AQ7699" s="2"/>
      <c r="AR7699" s="2"/>
      <c r="AS7699" s="2"/>
      <c r="AT7699" s="2"/>
      <c r="AU7699" s="2"/>
      <c r="AV7699" s="2"/>
      <c r="AW7699" s="2"/>
      <c r="AX7699" s="2"/>
      <c r="AY7699" s="2"/>
      <c r="AZ7699" s="2"/>
      <c r="BA7699" s="2"/>
      <c r="BB7699" s="2"/>
      <c r="BC7699" s="2"/>
      <c r="BD7699" s="2"/>
      <c r="BE7699" s="2"/>
      <c r="BF7699" s="2"/>
      <c r="BG7699" s="2"/>
      <c r="BH7699" s="2"/>
      <c r="BI7699" s="2"/>
      <c r="BJ7699" s="2"/>
      <c r="BK7699" s="2"/>
      <c r="BL7699" s="2"/>
      <c r="BM7699" s="2"/>
      <c r="BN7699" s="2"/>
      <c r="BO7699" s="2"/>
      <c r="BP7699" s="2"/>
      <c r="BQ7699" s="2"/>
      <c r="BR7699" s="2"/>
      <c r="BS7699" s="2"/>
      <c r="BT7699" s="2"/>
      <c r="BU7699" s="2"/>
      <c r="BV7699" s="2"/>
      <c r="BW7699" s="2"/>
      <c r="BX7699" s="2"/>
      <c r="BY7699" s="2"/>
    </row>
    <row r="7700" spans="38:77" s="11" customFormat="1" x14ac:dyDescent="0.3">
      <c r="AL7700" s="2"/>
      <c r="AM7700" s="2"/>
      <c r="AN7700" s="2"/>
      <c r="AO7700" s="2"/>
      <c r="AP7700" s="2"/>
      <c r="AQ7700" s="2"/>
      <c r="AR7700" s="2"/>
      <c r="AS7700" s="2"/>
      <c r="AT7700" s="2"/>
      <c r="AU7700" s="2"/>
      <c r="AV7700" s="2"/>
      <c r="AW7700" s="2"/>
      <c r="AX7700" s="2"/>
      <c r="AY7700" s="2"/>
      <c r="AZ7700" s="2"/>
      <c r="BA7700" s="2"/>
      <c r="BB7700" s="2"/>
      <c r="BC7700" s="2"/>
      <c r="BD7700" s="2"/>
      <c r="BE7700" s="2"/>
      <c r="BF7700" s="2"/>
      <c r="BG7700" s="2"/>
      <c r="BH7700" s="2"/>
      <c r="BI7700" s="2"/>
      <c r="BJ7700" s="2"/>
      <c r="BK7700" s="2"/>
      <c r="BL7700" s="2"/>
      <c r="BM7700" s="2"/>
      <c r="BN7700" s="2"/>
      <c r="BO7700" s="2"/>
      <c r="BP7700" s="2"/>
      <c r="BQ7700" s="2"/>
      <c r="BR7700" s="2"/>
      <c r="BS7700" s="2"/>
      <c r="BT7700" s="2"/>
      <c r="BU7700" s="2"/>
      <c r="BV7700" s="2"/>
      <c r="BW7700" s="2"/>
      <c r="BX7700" s="2"/>
      <c r="BY7700" s="2"/>
    </row>
    <row r="7701" spans="38:77" s="11" customFormat="1" x14ac:dyDescent="0.3">
      <c r="AL7701" s="2"/>
      <c r="AM7701" s="2"/>
      <c r="AN7701" s="2"/>
      <c r="AO7701" s="2"/>
      <c r="AP7701" s="2"/>
      <c r="AQ7701" s="2"/>
      <c r="AR7701" s="2"/>
      <c r="AS7701" s="2"/>
      <c r="AT7701" s="2"/>
      <c r="AU7701" s="2"/>
      <c r="AV7701" s="2"/>
      <c r="AW7701" s="2"/>
      <c r="AX7701" s="2"/>
      <c r="AY7701" s="2"/>
      <c r="AZ7701" s="2"/>
      <c r="BA7701" s="2"/>
      <c r="BB7701" s="2"/>
      <c r="BC7701" s="2"/>
      <c r="BD7701" s="2"/>
      <c r="BE7701" s="2"/>
      <c r="BF7701" s="2"/>
      <c r="BG7701" s="2"/>
      <c r="BH7701" s="2"/>
      <c r="BI7701" s="2"/>
      <c r="BJ7701" s="2"/>
      <c r="BK7701" s="2"/>
      <c r="BL7701" s="2"/>
      <c r="BM7701" s="2"/>
      <c r="BN7701" s="2"/>
      <c r="BO7701" s="2"/>
      <c r="BP7701" s="2"/>
      <c r="BQ7701" s="2"/>
      <c r="BR7701" s="2"/>
      <c r="BS7701" s="2"/>
      <c r="BT7701" s="2"/>
      <c r="BU7701" s="2"/>
      <c r="BV7701" s="2"/>
      <c r="BW7701" s="2"/>
      <c r="BX7701" s="2"/>
      <c r="BY7701" s="2"/>
    </row>
    <row r="7702" spans="38:77" s="11" customFormat="1" x14ac:dyDescent="0.3">
      <c r="AL7702" s="2"/>
      <c r="AM7702" s="2"/>
      <c r="AN7702" s="2"/>
      <c r="AO7702" s="2"/>
      <c r="AP7702" s="2"/>
      <c r="AQ7702" s="2"/>
      <c r="AR7702" s="2"/>
      <c r="AS7702" s="2"/>
      <c r="AT7702" s="2"/>
      <c r="AU7702" s="2"/>
      <c r="AV7702" s="2"/>
      <c r="AW7702" s="2"/>
      <c r="AX7702" s="2"/>
      <c r="AY7702" s="2"/>
      <c r="AZ7702" s="2"/>
      <c r="BA7702" s="2"/>
      <c r="BB7702" s="2"/>
      <c r="BC7702" s="2"/>
      <c r="BD7702" s="2"/>
      <c r="BE7702" s="2"/>
      <c r="BF7702" s="2"/>
      <c r="BG7702" s="2"/>
      <c r="BH7702" s="2"/>
      <c r="BI7702" s="2"/>
      <c r="BJ7702" s="2"/>
      <c r="BK7702" s="2"/>
      <c r="BL7702" s="2"/>
      <c r="BM7702" s="2"/>
      <c r="BN7702" s="2"/>
      <c r="BO7702" s="2"/>
      <c r="BP7702" s="2"/>
      <c r="BQ7702" s="2"/>
      <c r="BR7702" s="2"/>
      <c r="BS7702" s="2"/>
      <c r="BT7702" s="2"/>
      <c r="BU7702" s="2"/>
      <c r="BV7702" s="2"/>
      <c r="BW7702" s="2"/>
      <c r="BX7702" s="2"/>
      <c r="BY7702" s="2"/>
    </row>
    <row r="7703" spans="38:77" s="11" customFormat="1" x14ac:dyDescent="0.3">
      <c r="AL7703" s="2"/>
      <c r="AM7703" s="2"/>
      <c r="AN7703" s="2"/>
      <c r="AO7703" s="2"/>
      <c r="AP7703" s="2"/>
      <c r="AQ7703" s="2"/>
      <c r="AR7703" s="2"/>
      <c r="AS7703" s="2"/>
      <c r="AT7703" s="2"/>
      <c r="AU7703" s="2"/>
      <c r="AV7703" s="2"/>
      <c r="AW7703" s="2"/>
      <c r="AX7703" s="2"/>
      <c r="AY7703" s="2"/>
      <c r="AZ7703" s="2"/>
      <c r="BA7703" s="2"/>
      <c r="BB7703" s="2"/>
      <c r="BC7703" s="2"/>
      <c r="BD7703" s="2"/>
      <c r="BE7703" s="2"/>
      <c r="BF7703" s="2"/>
      <c r="BG7703" s="2"/>
      <c r="BH7703" s="2"/>
      <c r="BI7703" s="2"/>
      <c r="BJ7703" s="2"/>
      <c r="BK7703" s="2"/>
      <c r="BL7703" s="2"/>
      <c r="BM7703" s="2"/>
      <c r="BN7703" s="2"/>
      <c r="BO7703" s="2"/>
      <c r="BP7703" s="2"/>
      <c r="BQ7703" s="2"/>
      <c r="BR7703" s="2"/>
      <c r="BS7703" s="2"/>
      <c r="BT7703" s="2"/>
      <c r="BU7703" s="2"/>
      <c r="BV7703" s="2"/>
      <c r="BW7703" s="2"/>
      <c r="BX7703" s="2"/>
      <c r="BY7703" s="2"/>
    </row>
    <row r="7704" spans="38:77" s="11" customFormat="1" x14ac:dyDescent="0.3">
      <c r="AL7704" s="2"/>
      <c r="AM7704" s="2"/>
      <c r="AN7704" s="2"/>
      <c r="AO7704" s="2"/>
      <c r="AP7704" s="2"/>
      <c r="AQ7704" s="2"/>
      <c r="AR7704" s="2"/>
      <c r="AS7704" s="2"/>
      <c r="AT7704" s="2"/>
      <c r="AU7704" s="2"/>
      <c r="AV7704" s="2"/>
      <c r="AW7704" s="2"/>
      <c r="AX7704" s="2"/>
      <c r="AY7704" s="2"/>
      <c r="AZ7704" s="2"/>
      <c r="BA7704" s="2"/>
      <c r="BB7704" s="2"/>
      <c r="BC7704" s="2"/>
      <c r="BD7704" s="2"/>
      <c r="BE7704" s="2"/>
      <c r="BF7704" s="2"/>
      <c r="BG7704" s="2"/>
      <c r="BH7704" s="2"/>
      <c r="BI7704" s="2"/>
      <c r="BJ7704" s="2"/>
      <c r="BK7704" s="2"/>
      <c r="BL7704" s="2"/>
      <c r="BM7704" s="2"/>
      <c r="BN7704" s="2"/>
      <c r="BO7704" s="2"/>
      <c r="BP7704" s="2"/>
      <c r="BQ7704" s="2"/>
      <c r="BR7704" s="2"/>
      <c r="BS7704" s="2"/>
      <c r="BT7704" s="2"/>
      <c r="BU7704" s="2"/>
      <c r="BV7704" s="2"/>
      <c r="BW7704" s="2"/>
      <c r="BX7704" s="2"/>
      <c r="BY7704" s="2"/>
    </row>
    <row r="7705" spans="38:77" s="11" customFormat="1" x14ac:dyDescent="0.3">
      <c r="AL7705" s="2"/>
      <c r="AM7705" s="2"/>
      <c r="AN7705" s="2"/>
      <c r="AO7705" s="2"/>
      <c r="AP7705" s="2"/>
      <c r="AQ7705" s="2"/>
      <c r="AR7705" s="2"/>
      <c r="AS7705" s="2"/>
      <c r="AT7705" s="2"/>
      <c r="AU7705" s="2"/>
      <c r="AV7705" s="2"/>
      <c r="AW7705" s="2"/>
      <c r="AX7705" s="2"/>
      <c r="AY7705" s="2"/>
      <c r="AZ7705" s="2"/>
      <c r="BA7705" s="2"/>
      <c r="BB7705" s="2"/>
      <c r="BC7705" s="2"/>
      <c r="BD7705" s="2"/>
      <c r="BE7705" s="2"/>
      <c r="BF7705" s="2"/>
      <c r="BG7705" s="2"/>
      <c r="BH7705" s="2"/>
      <c r="BI7705" s="2"/>
      <c r="BJ7705" s="2"/>
      <c r="BK7705" s="2"/>
      <c r="BL7705" s="2"/>
      <c r="BM7705" s="2"/>
      <c r="BN7705" s="2"/>
      <c r="BO7705" s="2"/>
      <c r="BP7705" s="2"/>
      <c r="BQ7705" s="2"/>
      <c r="BR7705" s="2"/>
      <c r="BS7705" s="2"/>
      <c r="BT7705" s="2"/>
      <c r="BU7705" s="2"/>
      <c r="BV7705" s="2"/>
      <c r="BW7705" s="2"/>
      <c r="BX7705" s="2"/>
      <c r="BY7705" s="2"/>
    </row>
    <row r="7706" spans="38:77" s="11" customFormat="1" x14ac:dyDescent="0.3">
      <c r="AL7706" s="2"/>
      <c r="AM7706" s="2"/>
      <c r="AN7706" s="2"/>
      <c r="AO7706" s="2"/>
      <c r="AP7706" s="2"/>
      <c r="AQ7706" s="2"/>
      <c r="AR7706" s="2"/>
      <c r="AS7706" s="2"/>
      <c r="AT7706" s="2"/>
      <c r="AU7706" s="2"/>
      <c r="AV7706" s="2"/>
      <c r="AW7706" s="2"/>
      <c r="AX7706" s="2"/>
      <c r="AY7706" s="2"/>
      <c r="AZ7706" s="2"/>
      <c r="BA7706" s="2"/>
      <c r="BB7706" s="2"/>
      <c r="BC7706" s="2"/>
      <c r="BD7706" s="2"/>
      <c r="BE7706" s="2"/>
      <c r="BF7706" s="2"/>
      <c r="BG7706" s="2"/>
      <c r="BH7706" s="2"/>
      <c r="BI7706" s="2"/>
      <c r="BJ7706" s="2"/>
      <c r="BK7706" s="2"/>
      <c r="BL7706" s="2"/>
      <c r="BM7706" s="2"/>
      <c r="BN7706" s="2"/>
      <c r="BO7706" s="2"/>
      <c r="BP7706" s="2"/>
      <c r="BQ7706" s="2"/>
      <c r="BR7706" s="2"/>
      <c r="BS7706" s="2"/>
      <c r="BT7706" s="2"/>
      <c r="BU7706" s="2"/>
      <c r="BV7706" s="2"/>
      <c r="BW7706" s="2"/>
      <c r="BX7706" s="2"/>
      <c r="BY7706" s="2"/>
    </row>
    <row r="7707" spans="38:77" s="11" customFormat="1" x14ac:dyDescent="0.3">
      <c r="AL7707" s="2"/>
      <c r="AM7707" s="2"/>
      <c r="AN7707" s="2"/>
      <c r="AO7707" s="2"/>
      <c r="AP7707" s="2"/>
      <c r="AQ7707" s="2"/>
      <c r="AR7707" s="2"/>
      <c r="AS7707" s="2"/>
      <c r="AT7707" s="2"/>
      <c r="AU7707" s="2"/>
      <c r="AV7707" s="2"/>
      <c r="AW7707" s="2"/>
      <c r="AX7707" s="2"/>
      <c r="AY7707" s="2"/>
      <c r="AZ7707" s="2"/>
      <c r="BA7707" s="2"/>
      <c r="BB7707" s="2"/>
      <c r="BC7707" s="2"/>
      <c r="BD7707" s="2"/>
      <c r="BE7707" s="2"/>
      <c r="BF7707" s="2"/>
      <c r="BG7707" s="2"/>
      <c r="BH7707" s="2"/>
      <c r="BI7707" s="2"/>
      <c r="BJ7707" s="2"/>
      <c r="BK7707" s="2"/>
      <c r="BL7707" s="2"/>
      <c r="BM7707" s="2"/>
      <c r="BN7707" s="2"/>
      <c r="BO7707" s="2"/>
      <c r="BP7707" s="2"/>
      <c r="BQ7707" s="2"/>
      <c r="BR7707" s="2"/>
      <c r="BS7707" s="2"/>
      <c r="BT7707" s="2"/>
      <c r="BU7707" s="2"/>
      <c r="BV7707" s="2"/>
      <c r="BW7707" s="2"/>
      <c r="BX7707" s="2"/>
      <c r="BY7707" s="2"/>
    </row>
    <row r="7708" spans="38:77" s="11" customFormat="1" x14ac:dyDescent="0.3">
      <c r="AL7708" s="2"/>
      <c r="AM7708" s="2"/>
      <c r="AN7708" s="2"/>
      <c r="AO7708" s="2"/>
      <c r="AP7708" s="2"/>
      <c r="AQ7708" s="2"/>
      <c r="AR7708" s="2"/>
      <c r="AS7708" s="2"/>
      <c r="AT7708" s="2"/>
      <c r="AU7708" s="2"/>
      <c r="AV7708" s="2"/>
      <c r="AW7708" s="2"/>
      <c r="AX7708" s="2"/>
      <c r="AY7708" s="2"/>
      <c r="AZ7708" s="2"/>
      <c r="BA7708" s="2"/>
      <c r="BB7708" s="2"/>
      <c r="BC7708" s="2"/>
      <c r="BD7708" s="2"/>
      <c r="BE7708" s="2"/>
      <c r="BF7708" s="2"/>
      <c r="BG7708" s="2"/>
      <c r="BH7708" s="2"/>
      <c r="BI7708" s="2"/>
      <c r="BJ7708" s="2"/>
      <c r="BK7708" s="2"/>
      <c r="BL7708" s="2"/>
      <c r="BM7708" s="2"/>
      <c r="BN7708" s="2"/>
      <c r="BO7708" s="2"/>
      <c r="BP7708" s="2"/>
      <c r="BQ7708" s="2"/>
      <c r="BR7708" s="2"/>
      <c r="BS7708" s="2"/>
      <c r="BT7708" s="2"/>
      <c r="BU7708" s="2"/>
      <c r="BV7708" s="2"/>
      <c r="BW7708" s="2"/>
      <c r="BX7708" s="2"/>
      <c r="BY7708" s="2"/>
    </row>
    <row r="7709" spans="38:77" s="11" customFormat="1" x14ac:dyDescent="0.3">
      <c r="AL7709" s="2"/>
      <c r="AM7709" s="2"/>
      <c r="AN7709" s="2"/>
      <c r="AO7709" s="2"/>
      <c r="AP7709" s="2"/>
      <c r="AQ7709" s="2"/>
      <c r="AR7709" s="2"/>
      <c r="AS7709" s="2"/>
      <c r="AT7709" s="2"/>
      <c r="AU7709" s="2"/>
      <c r="AV7709" s="2"/>
      <c r="AW7709" s="2"/>
      <c r="AX7709" s="2"/>
      <c r="AY7709" s="2"/>
      <c r="AZ7709" s="2"/>
      <c r="BA7709" s="2"/>
      <c r="BB7709" s="2"/>
      <c r="BC7709" s="2"/>
      <c r="BD7709" s="2"/>
      <c r="BE7709" s="2"/>
      <c r="BF7709" s="2"/>
      <c r="BG7709" s="2"/>
      <c r="BH7709" s="2"/>
      <c r="BI7709" s="2"/>
      <c r="BJ7709" s="2"/>
      <c r="BK7709" s="2"/>
      <c r="BL7709" s="2"/>
      <c r="BM7709" s="2"/>
      <c r="BN7709" s="2"/>
      <c r="BO7709" s="2"/>
      <c r="BP7709" s="2"/>
      <c r="BQ7709" s="2"/>
      <c r="BR7709" s="2"/>
      <c r="BS7709" s="2"/>
      <c r="BT7709" s="2"/>
      <c r="BU7709" s="2"/>
      <c r="BV7709" s="2"/>
      <c r="BW7709" s="2"/>
      <c r="BX7709" s="2"/>
      <c r="BY7709" s="2"/>
    </row>
    <row r="7710" spans="38:77" s="11" customFormat="1" x14ac:dyDescent="0.3">
      <c r="AL7710" s="2"/>
      <c r="AM7710" s="2"/>
      <c r="AN7710" s="2"/>
      <c r="AO7710" s="2"/>
      <c r="AP7710" s="2"/>
      <c r="AQ7710" s="2"/>
      <c r="AR7710" s="2"/>
      <c r="AS7710" s="2"/>
      <c r="AT7710" s="2"/>
      <c r="AU7710" s="2"/>
      <c r="AV7710" s="2"/>
      <c r="AW7710" s="2"/>
      <c r="AX7710" s="2"/>
      <c r="AY7710" s="2"/>
      <c r="AZ7710" s="2"/>
      <c r="BA7710" s="2"/>
      <c r="BB7710" s="2"/>
      <c r="BC7710" s="2"/>
      <c r="BD7710" s="2"/>
      <c r="BE7710" s="2"/>
      <c r="BF7710" s="2"/>
      <c r="BG7710" s="2"/>
      <c r="BH7710" s="2"/>
      <c r="BI7710" s="2"/>
      <c r="BJ7710" s="2"/>
      <c r="BK7710" s="2"/>
      <c r="BL7710" s="2"/>
      <c r="BM7710" s="2"/>
      <c r="BN7710" s="2"/>
      <c r="BO7710" s="2"/>
      <c r="BP7710" s="2"/>
      <c r="BQ7710" s="2"/>
      <c r="BR7710" s="2"/>
      <c r="BS7710" s="2"/>
      <c r="BT7710" s="2"/>
      <c r="BU7710" s="2"/>
      <c r="BV7710" s="2"/>
      <c r="BW7710" s="2"/>
      <c r="BX7710" s="2"/>
      <c r="BY7710" s="2"/>
    </row>
    <row r="7711" spans="38:77" s="11" customFormat="1" x14ac:dyDescent="0.3">
      <c r="AL7711" s="2"/>
      <c r="AM7711" s="2"/>
      <c r="AN7711" s="2"/>
      <c r="AO7711" s="2"/>
      <c r="AP7711" s="2"/>
      <c r="AQ7711" s="2"/>
      <c r="AR7711" s="2"/>
      <c r="AS7711" s="2"/>
      <c r="AT7711" s="2"/>
      <c r="AU7711" s="2"/>
      <c r="AV7711" s="2"/>
      <c r="AW7711" s="2"/>
      <c r="AX7711" s="2"/>
      <c r="AY7711" s="2"/>
      <c r="AZ7711" s="2"/>
      <c r="BA7711" s="2"/>
      <c r="BB7711" s="2"/>
      <c r="BC7711" s="2"/>
      <c r="BD7711" s="2"/>
      <c r="BE7711" s="2"/>
      <c r="BF7711" s="2"/>
      <c r="BG7711" s="2"/>
      <c r="BH7711" s="2"/>
      <c r="BI7711" s="2"/>
      <c r="BJ7711" s="2"/>
      <c r="BK7711" s="2"/>
      <c r="BL7711" s="2"/>
      <c r="BM7711" s="2"/>
      <c r="BN7711" s="2"/>
      <c r="BO7711" s="2"/>
      <c r="BP7711" s="2"/>
      <c r="BQ7711" s="2"/>
      <c r="BR7711" s="2"/>
      <c r="BS7711" s="2"/>
      <c r="BT7711" s="2"/>
      <c r="BU7711" s="2"/>
      <c r="BV7711" s="2"/>
      <c r="BW7711" s="2"/>
      <c r="BX7711" s="2"/>
      <c r="BY7711" s="2"/>
    </row>
    <row r="7712" spans="38:77" s="11" customFormat="1" x14ac:dyDescent="0.3">
      <c r="AL7712" s="2"/>
      <c r="AM7712" s="2"/>
      <c r="AN7712" s="2"/>
      <c r="AO7712" s="2"/>
      <c r="AP7712" s="2"/>
      <c r="AQ7712" s="2"/>
      <c r="AR7712" s="2"/>
      <c r="AS7712" s="2"/>
      <c r="AT7712" s="2"/>
      <c r="AU7712" s="2"/>
      <c r="AV7712" s="2"/>
      <c r="AW7712" s="2"/>
      <c r="AX7712" s="2"/>
      <c r="AY7712" s="2"/>
      <c r="AZ7712" s="2"/>
      <c r="BA7712" s="2"/>
      <c r="BB7712" s="2"/>
      <c r="BC7712" s="2"/>
      <c r="BD7712" s="2"/>
      <c r="BE7712" s="2"/>
      <c r="BF7712" s="2"/>
      <c r="BG7712" s="2"/>
      <c r="BH7712" s="2"/>
      <c r="BI7712" s="2"/>
      <c r="BJ7712" s="2"/>
      <c r="BK7712" s="2"/>
      <c r="BL7712" s="2"/>
      <c r="BM7712" s="2"/>
      <c r="BN7712" s="2"/>
      <c r="BO7712" s="2"/>
      <c r="BP7712" s="2"/>
      <c r="BQ7712" s="2"/>
      <c r="BR7712" s="2"/>
      <c r="BS7712" s="2"/>
      <c r="BT7712" s="2"/>
      <c r="BU7712" s="2"/>
      <c r="BV7712" s="2"/>
      <c r="BW7712" s="2"/>
      <c r="BX7712" s="2"/>
      <c r="BY7712" s="2"/>
    </row>
    <row r="7713" spans="38:77" s="11" customFormat="1" x14ac:dyDescent="0.3">
      <c r="AL7713" s="2"/>
      <c r="AM7713" s="2"/>
      <c r="AN7713" s="2"/>
      <c r="AO7713" s="2"/>
      <c r="AP7713" s="2"/>
      <c r="AQ7713" s="2"/>
      <c r="AR7713" s="2"/>
      <c r="AS7713" s="2"/>
      <c r="AT7713" s="2"/>
      <c r="AU7713" s="2"/>
      <c r="AV7713" s="2"/>
      <c r="AW7713" s="2"/>
      <c r="AX7713" s="2"/>
      <c r="AY7713" s="2"/>
      <c r="AZ7713" s="2"/>
      <c r="BA7713" s="2"/>
      <c r="BB7713" s="2"/>
      <c r="BC7713" s="2"/>
      <c r="BD7713" s="2"/>
      <c r="BE7713" s="2"/>
      <c r="BF7713" s="2"/>
      <c r="BG7713" s="2"/>
      <c r="BH7713" s="2"/>
      <c r="BI7713" s="2"/>
      <c r="BJ7713" s="2"/>
      <c r="BK7713" s="2"/>
      <c r="BL7713" s="2"/>
      <c r="BM7713" s="2"/>
      <c r="BN7713" s="2"/>
      <c r="BO7713" s="2"/>
      <c r="BP7713" s="2"/>
      <c r="BQ7713" s="2"/>
      <c r="BR7713" s="2"/>
      <c r="BS7713" s="2"/>
      <c r="BT7713" s="2"/>
      <c r="BU7713" s="2"/>
      <c r="BV7713" s="2"/>
      <c r="BW7713" s="2"/>
      <c r="BX7713" s="2"/>
      <c r="BY7713" s="2"/>
    </row>
    <row r="7714" spans="38:77" s="11" customFormat="1" x14ac:dyDescent="0.3">
      <c r="AL7714" s="2"/>
      <c r="AM7714" s="2"/>
      <c r="AN7714" s="2"/>
      <c r="AO7714" s="2"/>
      <c r="AP7714" s="2"/>
      <c r="AQ7714" s="2"/>
      <c r="AR7714" s="2"/>
      <c r="AS7714" s="2"/>
      <c r="AT7714" s="2"/>
      <c r="AU7714" s="2"/>
      <c r="AV7714" s="2"/>
      <c r="AW7714" s="2"/>
      <c r="AX7714" s="2"/>
      <c r="AY7714" s="2"/>
      <c r="AZ7714" s="2"/>
      <c r="BA7714" s="2"/>
      <c r="BB7714" s="2"/>
      <c r="BC7714" s="2"/>
      <c r="BD7714" s="2"/>
      <c r="BE7714" s="2"/>
      <c r="BF7714" s="2"/>
      <c r="BG7714" s="2"/>
      <c r="BH7714" s="2"/>
      <c r="BI7714" s="2"/>
      <c r="BJ7714" s="2"/>
      <c r="BK7714" s="2"/>
      <c r="BL7714" s="2"/>
      <c r="BM7714" s="2"/>
      <c r="BN7714" s="2"/>
      <c r="BO7714" s="2"/>
      <c r="BP7714" s="2"/>
      <c r="BQ7714" s="2"/>
      <c r="BR7714" s="2"/>
      <c r="BS7714" s="2"/>
      <c r="BT7714" s="2"/>
      <c r="BU7714" s="2"/>
      <c r="BV7714" s="2"/>
      <c r="BW7714" s="2"/>
      <c r="BX7714" s="2"/>
      <c r="BY7714" s="2"/>
    </row>
    <row r="7715" spans="38:77" s="11" customFormat="1" x14ac:dyDescent="0.3">
      <c r="AL7715" s="2"/>
      <c r="AM7715" s="2"/>
      <c r="AN7715" s="2"/>
      <c r="AO7715" s="2"/>
      <c r="AP7715" s="2"/>
      <c r="AQ7715" s="2"/>
      <c r="AR7715" s="2"/>
      <c r="AS7715" s="2"/>
      <c r="AT7715" s="2"/>
      <c r="AU7715" s="2"/>
      <c r="AV7715" s="2"/>
      <c r="AW7715" s="2"/>
      <c r="AX7715" s="2"/>
      <c r="AY7715" s="2"/>
      <c r="AZ7715" s="2"/>
      <c r="BA7715" s="2"/>
      <c r="BB7715" s="2"/>
      <c r="BC7715" s="2"/>
      <c r="BD7715" s="2"/>
      <c r="BE7715" s="2"/>
      <c r="BF7715" s="2"/>
      <c r="BG7715" s="2"/>
      <c r="BH7715" s="2"/>
      <c r="BI7715" s="2"/>
      <c r="BJ7715" s="2"/>
      <c r="BK7715" s="2"/>
      <c r="BL7715" s="2"/>
      <c r="BM7715" s="2"/>
      <c r="BN7715" s="2"/>
      <c r="BO7715" s="2"/>
      <c r="BP7715" s="2"/>
      <c r="BQ7715" s="2"/>
      <c r="BR7715" s="2"/>
      <c r="BS7715" s="2"/>
      <c r="BT7715" s="2"/>
      <c r="BU7715" s="2"/>
      <c r="BV7715" s="2"/>
      <c r="BW7715" s="2"/>
      <c r="BX7715" s="2"/>
      <c r="BY7715" s="2"/>
    </row>
    <row r="7716" spans="38:77" s="11" customFormat="1" x14ac:dyDescent="0.3">
      <c r="AL7716" s="2"/>
      <c r="AM7716" s="2"/>
      <c r="AN7716" s="2"/>
      <c r="AO7716" s="2"/>
      <c r="AP7716" s="2"/>
      <c r="AQ7716" s="2"/>
      <c r="AR7716" s="2"/>
      <c r="AS7716" s="2"/>
      <c r="AT7716" s="2"/>
      <c r="AU7716" s="2"/>
      <c r="AV7716" s="2"/>
      <c r="AW7716" s="2"/>
      <c r="AX7716" s="2"/>
      <c r="AY7716" s="2"/>
      <c r="AZ7716" s="2"/>
      <c r="BA7716" s="2"/>
      <c r="BB7716" s="2"/>
      <c r="BC7716" s="2"/>
      <c r="BD7716" s="2"/>
      <c r="BE7716" s="2"/>
      <c r="BF7716" s="2"/>
      <c r="BG7716" s="2"/>
      <c r="BH7716" s="2"/>
      <c r="BI7716" s="2"/>
      <c r="BJ7716" s="2"/>
      <c r="BK7716" s="2"/>
      <c r="BL7716" s="2"/>
      <c r="BM7716" s="2"/>
      <c r="BN7716" s="2"/>
      <c r="BO7716" s="2"/>
      <c r="BP7716" s="2"/>
      <c r="BQ7716" s="2"/>
      <c r="BR7716" s="2"/>
      <c r="BS7716" s="2"/>
      <c r="BT7716" s="2"/>
      <c r="BU7716" s="2"/>
      <c r="BV7716" s="2"/>
      <c r="BW7716" s="2"/>
      <c r="BX7716" s="2"/>
      <c r="BY7716" s="2"/>
    </row>
    <row r="7717" spans="38:77" s="11" customFormat="1" x14ac:dyDescent="0.3">
      <c r="AL7717" s="2"/>
      <c r="AM7717" s="2"/>
      <c r="AN7717" s="2"/>
      <c r="AO7717" s="2"/>
      <c r="AP7717" s="2"/>
      <c r="AQ7717" s="2"/>
      <c r="AR7717" s="2"/>
      <c r="AS7717" s="2"/>
      <c r="AT7717" s="2"/>
      <c r="AU7717" s="2"/>
      <c r="AV7717" s="2"/>
      <c r="AW7717" s="2"/>
      <c r="AX7717" s="2"/>
      <c r="AY7717" s="2"/>
      <c r="AZ7717" s="2"/>
      <c r="BA7717" s="2"/>
      <c r="BB7717" s="2"/>
      <c r="BC7717" s="2"/>
      <c r="BD7717" s="2"/>
      <c r="BE7717" s="2"/>
      <c r="BF7717" s="2"/>
      <c r="BG7717" s="2"/>
      <c r="BH7717" s="2"/>
      <c r="BI7717" s="2"/>
      <c r="BJ7717" s="2"/>
      <c r="BK7717" s="2"/>
      <c r="BL7717" s="2"/>
      <c r="BM7717" s="2"/>
      <c r="BN7717" s="2"/>
      <c r="BO7717" s="2"/>
      <c r="BP7717" s="2"/>
      <c r="BQ7717" s="2"/>
      <c r="BR7717" s="2"/>
      <c r="BS7717" s="2"/>
      <c r="BT7717" s="2"/>
      <c r="BU7717" s="2"/>
      <c r="BV7717" s="2"/>
      <c r="BW7717" s="2"/>
      <c r="BX7717" s="2"/>
      <c r="BY7717" s="2"/>
    </row>
    <row r="7718" spans="38:77" s="11" customFormat="1" x14ac:dyDescent="0.3">
      <c r="AL7718" s="2"/>
      <c r="AM7718" s="2"/>
      <c r="AN7718" s="2"/>
      <c r="AO7718" s="2"/>
      <c r="AP7718" s="2"/>
      <c r="AQ7718" s="2"/>
      <c r="AR7718" s="2"/>
      <c r="AS7718" s="2"/>
      <c r="AT7718" s="2"/>
      <c r="AU7718" s="2"/>
      <c r="AV7718" s="2"/>
      <c r="AW7718" s="2"/>
      <c r="AX7718" s="2"/>
      <c r="AY7718" s="2"/>
      <c r="AZ7718" s="2"/>
      <c r="BA7718" s="2"/>
      <c r="BB7718" s="2"/>
      <c r="BC7718" s="2"/>
      <c r="BD7718" s="2"/>
      <c r="BE7718" s="2"/>
      <c r="BF7718" s="2"/>
      <c r="BG7718" s="2"/>
      <c r="BH7718" s="2"/>
      <c r="BI7718" s="2"/>
      <c r="BJ7718" s="2"/>
      <c r="BK7718" s="2"/>
      <c r="BL7718" s="2"/>
      <c r="BM7718" s="2"/>
      <c r="BN7718" s="2"/>
      <c r="BO7718" s="2"/>
      <c r="BP7718" s="2"/>
      <c r="BQ7718" s="2"/>
      <c r="BR7718" s="2"/>
      <c r="BS7718" s="2"/>
      <c r="BT7718" s="2"/>
      <c r="BU7718" s="2"/>
      <c r="BV7718" s="2"/>
      <c r="BW7718" s="2"/>
      <c r="BX7718" s="2"/>
      <c r="BY7718" s="2"/>
    </row>
    <row r="7719" spans="38:77" s="11" customFormat="1" x14ac:dyDescent="0.3">
      <c r="AL7719" s="2"/>
      <c r="AM7719" s="2"/>
      <c r="AN7719" s="2"/>
      <c r="AO7719" s="2"/>
      <c r="AP7719" s="2"/>
      <c r="AQ7719" s="2"/>
      <c r="AR7719" s="2"/>
      <c r="AS7719" s="2"/>
      <c r="AT7719" s="2"/>
      <c r="AU7719" s="2"/>
      <c r="AV7719" s="2"/>
      <c r="AW7719" s="2"/>
      <c r="AX7719" s="2"/>
      <c r="AY7719" s="2"/>
      <c r="AZ7719" s="2"/>
      <c r="BA7719" s="2"/>
      <c r="BB7719" s="2"/>
      <c r="BC7719" s="2"/>
      <c r="BD7719" s="2"/>
      <c r="BE7719" s="2"/>
      <c r="BF7719" s="2"/>
      <c r="BG7719" s="2"/>
      <c r="BH7719" s="2"/>
      <c r="BI7719" s="2"/>
      <c r="BJ7719" s="2"/>
      <c r="BK7719" s="2"/>
      <c r="BL7719" s="2"/>
      <c r="BM7719" s="2"/>
      <c r="BN7719" s="2"/>
      <c r="BO7719" s="2"/>
      <c r="BP7719" s="2"/>
      <c r="BQ7719" s="2"/>
      <c r="BR7719" s="2"/>
      <c r="BS7719" s="2"/>
      <c r="BT7719" s="2"/>
      <c r="BU7719" s="2"/>
      <c r="BV7719" s="2"/>
      <c r="BW7719" s="2"/>
      <c r="BX7719" s="2"/>
      <c r="BY7719" s="2"/>
    </row>
    <row r="7720" spans="38:77" s="11" customFormat="1" x14ac:dyDescent="0.3">
      <c r="AL7720" s="2"/>
      <c r="AM7720" s="2"/>
      <c r="AN7720" s="2"/>
      <c r="AO7720" s="2"/>
      <c r="AP7720" s="2"/>
      <c r="AQ7720" s="2"/>
      <c r="AR7720" s="2"/>
      <c r="AS7720" s="2"/>
      <c r="AT7720" s="2"/>
      <c r="AU7720" s="2"/>
      <c r="AV7720" s="2"/>
      <c r="AW7720" s="2"/>
      <c r="AX7720" s="2"/>
      <c r="AY7720" s="2"/>
      <c r="AZ7720" s="2"/>
      <c r="BA7720" s="2"/>
      <c r="BB7720" s="2"/>
      <c r="BC7720" s="2"/>
      <c r="BD7720" s="2"/>
      <c r="BE7720" s="2"/>
      <c r="BF7720" s="2"/>
      <c r="BG7720" s="2"/>
      <c r="BH7720" s="2"/>
      <c r="BI7720" s="2"/>
      <c r="BJ7720" s="2"/>
      <c r="BK7720" s="2"/>
      <c r="BL7720" s="2"/>
      <c r="BM7720" s="2"/>
      <c r="BN7720" s="2"/>
      <c r="BO7720" s="2"/>
      <c r="BP7720" s="2"/>
      <c r="BQ7720" s="2"/>
      <c r="BR7720" s="2"/>
      <c r="BS7720" s="2"/>
      <c r="BT7720" s="2"/>
      <c r="BU7720" s="2"/>
      <c r="BV7720" s="2"/>
      <c r="BW7720" s="2"/>
      <c r="BX7720" s="2"/>
      <c r="BY7720" s="2"/>
    </row>
    <row r="7721" spans="38:77" s="11" customFormat="1" x14ac:dyDescent="0.3">
      <c r="AL7721" s="2"/>
      <c r="AM7721" s="2"/>
      <c r="AN7721" s="2"/>
      <c r="AO7721" s="2"/>
      <c r="AP7721" s="2"/>
      <c r="AQ7721" s="2"/>
      <c r="AR7721" s="2"/>
      <c r="AS7721" s="2"/>
      <c r="AT7721" s="2"/>
      <c r="AU7721" s="2"/>
      <c r="AV7721" s="2"/>
      <c r="AW7721" s="2"/>
      <c r="AX7721" s="2"/>
      <c r="AY7721" s="2"/>
      <c r="AZ7721" s="2"/>
      <c r="BA7721" s="2"/>
      <c r="BB7721" s="2"/>
      <c r="BC7721" s="2"/>
      <c r="BD7721" s="2"/>
      <c r="BE7721" s="2"/>
      <c r="BF7721" s="2"/>
      <c r="BG7721" s="2"/>
      <c r="BH7721" s="2"/>
      <c r="BI7721" s="2"/>
      <c r="BJ7721" s="2"/>
      <c r="BK7721" s="2"/>
      <c r="BL7721" s="2"/>
      <c r="BM7721" s="2"/>
      <c r="BN7721" s="2"/>
      <c r="BO7721" s="2"/>
      <c r="BP7721" s="2"/>
      <c r="BQ7721" s="2"/>
      <c r="BR7721" s="2"/>
      <c r="BS7721" s="2"/>
      <c r="BT7721" s="2"/>
      <c r="BU7721" s="2"/>
      <c r="BV7721" s="2"/>
      <c r="BW7721" s="2"/>
      <c r="BX7721" s="2"/>
      <c r="BY7721" s="2"/>
    </row>
    <row r="7722" spans="38:77" s="11" customFormat="1" x14ac:dyDescent="0.3">
      <c r="AL7722" s="2"/>
      <c r="AM7722" s="2"/>
      <c r="AN7722" s="2"/>
      <c r="AO7722" s="2"/>
      <c r="AP7722" s="2"/>
      <c r="AQ7722" s="2"/>
      <c r="AR7722" s="2"/>
      <c r="AS7722" s="2"/>
      <c r="AT7722" s="2"/>
      <c r="AU7722" s="2"/>
      <c r="AV7722" s="2"/>
      <c r="AW7722" s="2"/>
      <c r="AX7722" s="2"/>
      <c r="AY7722" s="2"/>
      <c r="AZ7722" s="2"/>
      <c r="BA7722" s="2"/>
      <c r="BB7722" s="2"/>
      <c r="BC7722" s="2"/>
      <c r="BD7722" s="2"/>
      <c r="BE7722" s="2"/>
      <c r="BF7722" s="2"/>
      <c r="BG7722" s="2"/>
      <c r="BH7722" s="2"/>
      <c r="BI7722" s="2"/>
      <c r="BJ7722" s="2"/>
      <c r="BK7722" s="2"/>
      <c r="BL7722" s="2"/>
      <c r="BM7722" s="2"/>
      <c r="BN7722" s="2"/>
      <c r="BO7722" s="2"/>
      <c r="BP7722" s="2"/>
      <c r="BQ7722" s="2"/>
      <c r="BR7722" s="2"/>
      <c r="BS7722" s="2"/>
      <c r="BT7722" s="2"/>
      <c r="BU7722" s="2"/>
      <c r="BV7722" s="2"/>
      <c r="BW7722" s="2"/>
      <c r="BX7722" s="2"/>
      <c r="BY7722" s="2"/>
    </row>
    <row r="7723" spans="38:77" s="11" customFormat="1" x14ac:dyDescent="0.3">
      <c r="AL7723" s="2"/>
      <c r="AM7723" s="2"/>
      <c r="AN7723" s="2"/>
      <c r="AO7723" s="2"/>
      <c r="AP7723" s="2"/>
      <c r="AQ7723" s="2"/>
      <c r="AR7723" s="2"/>
      <c r="AS7723" s="2"/>
      <c r="AT7723" s="2"/>
      <c r="AU7723" s="2"/>
      <c r="AV7723" s="2"/>
      <c r="AW7723" s="2"/>
      <c r="AX7723" s="2"/>
      <c r="AY7723" s="2"/>
      <c r="AZ7723" s="2"/>
      <c r="BA7723" s="2"/>
      <c r="BB7723" s="2"/>
      <c r="BC7723" s="2"/>
      <c r="BD7723" s="2"/>
      <c r="BE7723" s="2"/>
      <c r="BF7723" s="2"/>
      <c r="BG7723" s="2"/>
      <c r="BH7723" s="2"/>
      <c r="BI7723" s="2"/>
      <c r="BJ7723" s="2"/>
      <c r="BK7723" s="2"/>
      <c r="BL7723" s="2"/>
      <c r="BM7723" s="2"/>
      <c r="BN7723" s="2"/>
      <c r="BO7723" s="2"/>
      <c r="BP7723" s="2"/>
      <c r="BQ7723" s="2"/>
      <c r="BR7723" s="2"/>
      <c r="BS7723" s="2"/>
      <c r="BT7723" s="2"/>
      <c r="BU7723" s="2"/>
      <c r="BV7723" s="2"/>
      <c r="BW7723" s="2"/>
      <c r="BX7723" s="2"/>
      <c r="BY7723" s="2"/>
    </row>
    <row r="7724" spans="38:77" s="11" customFormat="1" x14ac:dyDescent="0.3">
      <c r="AL7724" s="2"/>
      <c r="AM7724" s="2"/>
      <c r="AN7724" s="2"/>
      <c r="AO7724" s="2"/>
      <c r="AP7724" s="2"/>
      <c r="AQ7724" s="2"/>
      <c r="AR7724" s="2"/>
      <c r="AS7724" s="2"/>
      <c r="AT7724" s="2"/>
      <c r="AU7724" s="2"/>
      <c r="AV7724" s="2"/>
      <c r="AW7724" s="2"/>
      <c r="AX7724" s="2"/>
      <c r="AY7724" s="2"/>
      <c r="AZ7724" s="2"/>
      <c r="BA7724" s="2"/>
      <c r="BB7724" s="2"/>
      <c r="BC7724" s="2"/>
      <c r="BD7724" s="2"/>
      <c r="BE7724" s="2"/>
      <c r="BF7724" s="2"/>
      <c r="BG7724" s="2"/>
      <c r="BH7724" s="2"/>
      <c r="BI7724" s="2"/>
      <c r="BJ7724" s="2"/>
      <c r="BK7724" s="2"/>
      <c r="BL7724" s="2"/>
      <c r="BM7724" s="2"/>
      <c r="BN7724" s="2"/>
      <c r="BO7724" s="2"/>
      <c r="BP7724" s="2"/>
      <c r="BQ7724" s="2"/>
      <c r="BR7724" s="2"/>
      <c r="BS7724" s="2"/>
      <c r="BT7724" s="2"/>
      <c r="BU7724" s="2"/>
      <c r="BV7724" s="2"/>
      <c r="BW7724" s="2"/>
      <c r="BX7724" s="2"/>
      <c r="BY7724" s="2"/>
    </row>
    <row r="7725" spans="38:77" s="11" customFormat="1" x14ac:dyDescent="0.3">
      <c r="AL7725" s="2"/>
      <c r="AM7725" s="2"/>
      <c r="AN7725" s="2"/>
      <c r="AO7725" s="2"/>
      <c r="AP7725" s="2"/>
      <c r="AQ7725" s="2"/>
      <c r="AR7725" s="2"/>
      <c r="AS7725" s="2"/>
      <c r="AT7725" s="2"/>
      <c r="AU7725" s="2"/>
      <c r="AV7725" s="2"/>
      <c r="AW7725" s="2"/>
      <c r="AX7725" s="2"/>
      <c r="AY7725" s="2"/>
      <c r="AZ7725" s="2"/>
      <c r="BA7725" s="2"/>
      <c r="BB7725" s="2"/>
      <c r="BC7725" s="2"/>
      <c r="BD7725" s="2"/>
      <c r="BE7725" s="2"/>
      <c r="BF7725" s="2"/>
      <c r="BG7725" s="2"/>
      <c r="BH7725" s="2"/>
      <c r="BI7725" s="2"/>
      <c r="BJ7725" s="2"/>
      <c r="BK7725" s="2"/>
      <c r="BL7725" s="2"/>
      <c r="BM7725" s="2"/>
      <c r="BN7725" s="2"/>
      <c r="BO7725" s="2"/>
      <c r="BP7725" s="2"/>
      <c r="BQ7725" s="2"/>
      <c r="BR7725" s="2"/>
      <c r="BS7725" s="2"/>
      <c r="BT7725" s="2"/>
      <c r="BU7725" s="2"/>
      <c r="BV7725" s="2"/>
      <c r="BW7725" s="2"/>
      <c r="BX7725" s="2"/>
      <c r="BY7725" s="2"/>
    </row>
    <row r="7726" spans="38:77" s="11" customFormat="1" x14ac:dyDescent="0.3">
      <c r="AL7726" s="2"/>
      <c r="AM7726" s="2"/>
      <c r="AN7726" s="2"/>
      <c r="AO7726" s="2"/>
      <c r="AP7726" s="2"/>
      <c r="AQ7726" s="2"/>
      <c r="AR7726" s="2"/>
      <c r="AS7726" s="2"/>
      <c r="AT7726" s="2"/>
      <c r="AU7726" s="2"/>
      <c r="AV7726" s="2"/>
      <c r="AW7726" s="2"/>
      <c r="AX7726" s="2"/>
      <c r="AY7726" s="2"/>
      <c r="AZ7726" s="2"/>
      <c r="BA7726" s="2"/>
      <c r="BB7726" s="2"/>
      <c r="BC7726" s="2"/>
      <c r="BD7726" s="2"/>
      <c r="BE7726" s="2"/>
      <c r="BF7726" s="2"/>
      <c r="BG7726" s="2"/>
      <c r="BH7726" s="2"/>
      <c r="BI7726" s="2"/>
      <c r="BJ7726" s="2"/>
      <c r="BK7726" s="2"/>
      <c r="BL7726" s="2"/>
      <c r="BM7726" s="2"/>
      <c r="BN7726" s="2"/>
      <c r="BO7726" s="2"/>
      <c r="BP7726" s="2"/>
      <c r="BQ7726" s="2"/>
      <c r="BR7726" s="2"/>
      <c r="BS7726" s="2"/>
      <c r="BT7726" s="2"/>
      <c r="BU7726" s="2"/>
      <c r="BV7726" s="2"/>
      <c r="BW7726" s="2"/>
      <c r="BX7726" s="2"/>
      <c r="BY7726" s="2"/>
    </row>
    <row r="7727" spans="38:77" s="11" customFormat="1" x14ac:dyDescent="0.3">
      <c r="AL7727" s="2"/>
      <c r="AM7727" s="2"/>
      <c r="AN7727" s="2"/>
      <c r="AO7727" s="2"/>
      <c r="AP7727" s="2"/>
      <c r="AQ7727" s="2"/>
      <c r="AR7727" s="2"/>
      <c r="AS7727" s="2"/>
      <c r="AT7727" s="2"/>
      <c r="AU7727" s="2"/>
      <c r="AV7727" s="2"/>
      <c r="AW7727" s="2"/>
      <c r="AX7727" s="2"/>
      <c r="AY7727" s="2"/>
      <c r="AZ7727" s="2"/>
      <c r="BA7727" s="2"/>
      <c r="BB7727" s="2"/>
      <c r="BC7727" s="2"/>
      <c r="BD7727" s="2"/>
      <c r="BE7727" s="2"/>
      <c r="BF7727" s="2"/>
      <c r="BG7727" s="2"/>
      <c r="BH7727" s="2"/>
      <c r="BI7727" s="2"/>
      <c r="BJ7727" s="2"/>
      <c r="BK7727" s="2"/>
      <c r="BL7727" s="2"/>
      <c r="BM7727" s="2"/>
      <c r="BN7727" s="2"/>
      <c r="BO7727" s="2"/>
      <c r="BP7727" s="2"/>
      <c r="BQ7727" s="2"/>
      <c r="BR7727" s="2"/>
      <c r="BS7727" s="2"/>
      <c r="BT7727" s="2"/>
      <c r="BU7727" s="2"/>
      <c r="BV7727" s="2"/>
      <c r="BW7727" s="2"/>
      <c r="BX7727" s="2"/>
      <c r="BY7727" s="2"/>
    </row>
    <row r="7728" spans="38:77" s="11" customFormat="1" x14ac:dyDescent="0.3">
      <c r="AL7728" s="2"/>
      <c r="AM7728" s="2"/>
      <c r="AN7728" s="2"/>
      <c r="AO7728" s="2"/>
      <c r="AP7728" s="2"/>
      <c r="AQ7728" s="2"/>
      <c r="AR7728" s="2"/>
      <c r="AS7728" s="2"/>
      <c r="AT7728" s="2"/>
      <c r="AU7728" s="2"/>
      <c r="AV7728" s="2"/>
      <c r="AW7728" s="2"/>
      <c r="AX7728" s="2"/>
      <c r="AY7728" s="2"/>
      <c r="AZ7728" s="2"/>
      <c r="BA7728" s="2"/>
      <c r="BB7728" s="2"/>
      <c r="BC7728" s="2"/>
      <c r="BD7728" s="2"/>
      <c r="BE7728" s="2"/>
      <c r="BF7728" s="2"/>
      <c r="BG7728" s="2"/>
      <c r="BH7728" s="2"/>
      <c r="BI7728" s="2"/>
      <c r="BJ7728" s="2"/>
      <c r="BK7728" s="2"/>
      <c r="BL7728" s="2"/>
      <c r="BM7728" s="2"/>
      <c r="BN7728" s="2"/>
      <c r="BO7728" s="2"/>
      <c r="BP7728" s="2"/>
      <c r="BQ7728" s="2"/>
      <c r="BR7728" s="2"/>
      <c r="BS7728" s="2"/>
      <c r="BT7728" s="2"/>
      <c r="BU7728" s="2"/>
      <c r="BV7728" s="2"/>
      <c r="BW7728" s="2"/>
      <c r="BX7728" s="2"/>
      <c r="BY7728" s="2"/>
    </row>
    <row r="7729" spans="38:77" s="11" customFormat="1" x14ac:dyDescent="0.3">
      <c r="AL7729" s="2"/>
      <c r="AM7729" s="2"/>
      <c r="AN7729" s="2"/>
      <c r="AO7729" s="2"/>
      <c r="AP7729" s="2"/>
      <c r="AQ7729" s="2"/>
      <c r="AR7729" s="2"/>
      <c r="AS7729" s="2"/>
      <c r="AT7729" s="2"/>
      <c r="AU7729" s="2"/>
      <c r="AV7729" s="2"/>
      <c r="AW7729" s="2"/>
      <c r="AX7729" s="2"/>
      <c r="AY7729" s="2"/>
      <c r="AZ7729" s="2"/>
      <c r="BA7729" s="2"/>
      <c r="BB7729" s="2"/>
      <c r="BC7729" s="2"/>
      <c r="BD7729" s="2"/>
      <c r="BE7729" s="2"/>
      <c r="BF7729" s="2"/>
      <c r="BG7729" s="2"/>
      <c r="BH7729" s="2"/>
      <c r="BI7729" s="2"/>
      <c r="BJ7729" s="2"/>
      <c r="BK7729" s="2"/>
      <c r="BL7729" s="2"/>
      <c r="BM7729" s="2"/>
      <c r="BN7729" s="2"/>
      <c r="BO7729" s="2"/>
      <c r="BP7729" s="2"/>
      <c r="BQ7729" s="2"/>
      <c r="BR7729" s="2"/>
      <c r="BS7729" s="2"/>
      <c r="BT7729" s="2"/>
      <c r="BU7729" s="2"/>
      <c r="BV7729" s="2"/>
      <c r="BW7729" s="2"/>
      <c r="BX7729" s="2"/>
      <c r="BY7729" s="2"/>
    </row>
    <row r="7730" spans="38:77" s="11" customFormat="1" x14ac:dyDescent="0.3">
      <c r="AL7730" s="2"/>
      <c r="AM7730" s="2"/>
      <c r="AN7730" s="2"/>
      <c r="AO7730" s="2"/>
      <c r="AP7730" s="2"/>
      <c r="AQ7730" s="2"/>
      <c r="AR7730" s="2"/>
      <c r="AS7730" s="2"/>
      <c r="AT7730" s="2"/>
      <c r="AU7730" s="2"/>
      <c r="AV7730" s="2"/>
      <c r="AW7730" s="2"/>
      <c r="AX7730" s="2"/>
      <c r="AY7730" s="2"/>
      <c r="AZ7730" s="2"/>
      <c r="BA7730" s="2"/>
      <c r="BB7730" s="2"/>
      <c r="BC7730" s="2"/>
      <c r="BD7730" s="2"/>
      <c r="BE7730" s="2"/>
      <c r="BF7730" s="2"/>
      <c r="BG7730" s="2"/>
      <c r="BH7730" s="2"/>
      <c r="BI7730" s="2"/>
      <c r="BJ7730" s="2"/>
      <c r="BK7730" s="2"/>
      <c r="BL7730" s="2"/>
      <c r="BM7730" s="2"/>
      <c r="BN7730" s="2"/>
      <c r="BO7730" s="2"/>
      <c r="BP7730" s="2"/>
      <c r="BQ7730" s="2"/>
      <c r="BR7730" s="2"/>
      <c r="BS7730" s="2"/>
      <c r="BT7730" s="2"/>
      <c r="BU7730" s="2"/>
      <c r="BV7730" s="2"/>
      <c r="BW7730" s="2"/>
      <c r="BX7730" s="2"/>
      <c r="BY7730" s="2"/>
    </row>
    <row r="7731" spans="38:77" s="11" customFormat="1" x14ac:dyDescent="0.3">
      <c r="AL7731" s="2"/>
      <c r="AM7731" s="2"/>
      <c r="AN7731" s="2"/>
      <c r="AO7731" s="2"/>
      <c r="AP7731" s="2"/>
      <c r="AQ7731" s="2"/>
      <c r="AR7731" s="2"/>
      <c r="AS7731" s="2"/>
      <c r="AT7731" s="2"/>
      <c r="AU7731" s="2"/>
      <c r="AV7731" s="2"/>
      <c r="AW7731" s="2"/>
      <c r="AX7731" s="2"/>
      <c r="AY7731" s="2"/>
      <c r="AZ7731" s="2"/>
      <c r="BA7731" s="2"/>
      <c r="BB7731" s="2"/>
      <c r="BC7731" s="2"/>
      <c r="BD7731" s="2"/>
      <c r="BE7731" s="2"/>
      <c r="BF7731" s="2"/>
      <c r="BG7731" s="2"/>
      <c r="BH7731" s="2"/>
      <c r="BI7731" s="2"/>
      <c r="BJ7731" s="2"/>
      <c r="BK7731" s="2"/>
      <c r="BL7731" s="2"/>
      <c r="BM7731" s="2"/>
      <c r="BN7731" s="2"/>
      <c r="BO7731" s="2"/>
      <c r="BP7731" s="2"/>
      <c r="BQ7731" s="2"/>
      <c r="BR7731" s="2"/>
      <c r="BS7731" s="2"/>
      <c r="BT7731" s="2"/>
      <c r="BU7731" s="2"/>
      <c r="BV7731" s="2"/>
      <c r="BW7731" s="2"/>
      <c r="BX7731" s="2"/>
      <c r="BY7731" s="2"/>
    </row>
    <row r="7732" spans="38:77" s="11" customFormat="1" x14ac:dyDescent="0.3">
      <c r="AL7732" s="2"/>
      <c r="AM7732" s="2"/>
      <c r="AN7732" s="2"/>
      <c r="AO7732" s="2"/>
      <c r="AP7732" s="2"/>
      <c r="AQ7732" s="2"/>
      <c r="AR7732" s="2"/>
      <c r="AS7732" s="2"/>
      <c r="AT7732" s="2"/>
      <c r="AU7732" s="2"/>
      <c r="AV7732" s="2"/>
      <c r="AW7732" s="2"/>
      <c r="AX7732" s="2"/>
      <c r="AY7732" s="2"/>
      <c r="AZ7732" s="2"/>
      <c r="BA7732" s="2"/>
      <c r="BB7732" s="2"/>
      <c r="BC7732" s="2"/>
      <c r="BD7732" s="2"/>
      <c r="BE7732" s="2"/>
      <c r="BF7732" s="2"/>
      <c r="BG7732" s="2"/>
      <c r="BH7732" s="2"/>
      <c r="BI7732" s="2"/>
      <c r="BJ7732" s="2"/>
      <c r="BK7732" s="2"/>
      <c r="BL7732" s="2"/>
      <c r="BM7732" s="2"/>
      <c r="BN7732" s="2"/>
      <c r="BO7732" s="2"/>
      <c r="BP7732" s="2"/>
      <c r="BQ7732" s="2"/>
      <c r="BR7732" s="2"/>
      <c r="BS7732" s="2"/>
      <c r="BT7732" s="2"/>
      <c r="BU7732" s="2"/>
      <c r="BV7732" s="2"/>
      <c r="BW7732" s="2"/>
      <c r="BX7732" s="2"/>
      <c r="BY7732" s="2"/>
    </row>
    <row r="7733" spans="38:77" s="11" customFormat="1" x14ac:dyDescent="0.3">
      <c r="AL7733" s="2"/>
      <c r="AM7733" s="2"/>
      <c r="AN7733" s="2"/>
      <c r="AO7733" s="2"/>
      <c r="AP7733" s="2"/>
      <c r="AQ7733" s="2"/>
      <c r="AR7733" s="2"/>
      <c r="AS7733" s="2"/>
      <c r="AT7733" s="2"/>
      <c r="AU7733" s="2"/>
      <c r="AV7733" s="2"/>
      <c r="AW7733" s="2"/>
      <c r="AX7733" s="2"/>
      <c r="AY7733" s="2"/>
      <c r="AZ7733" s="2"/>
      <c r="BA7733" s="2"/>
      <c r="BB7733" s="2"/>
      <c r="BC7733" s="2"/>
      <c r="BD7733" s="2"/>
      <c r="BE7733" s="2"/>
      <c r="BF7733" s="2"/>
      <c r="BG7733" s="2"/>
      <c r="BH7733" s="2"/>
      <c r="BI7733" s="2"/>
      <c r="BJ7733" s="2"/>
      <c r="BK7733" s="2"/>
      <c r="BL7733" s="2"/>
      <c r="BM7733" s="2"/>
      <c r="BN7733" s="2"/>
      <c r="BO7733" s="2"/>
      <c r="BP7733" s="2"/>
      <c r="BQ7733" s="2"/>
      <c r="BR7733" s="2"/>
      <c r="BS7733" s="2"/>
      <c r="BT7733" s="2"/>
      <c r="BU7733" s="2"/>
      <c r="BV7733" s="2"/>
      <c r="BW7733" s="2"/>
      <c r="BX7733" s="2"/>
      <c r="BY7733" s="2"/>
    </row>
    <row r="7734" spans="38:77" s="11" customFormat="1" x14ac:dyDescent="0.3">
      <c r="AL7734" s="2"/>
      <c r="AM7734" s="2"/>
      <c r="AN7734" s="2"/>
      <c r="AO7734" s="2"/>
      <c r="AP7734" s="2"/>
      <c r="AQ7734" s="2"/>
      <c r="AR7734" s="2"/>
      <c r="AS7734" s="2"/>
      <c r="AT7734" s="2"/>
      <c r="AU7734" s="2"/>
      <c r="AV7734" s="2"/>
      <c r="AW7734" s="2"/>
      <c r="AX7734" s="2"/>
      <c r="AY7734" s="2"/>
      <c r="AZ7734" s="2"/>
      <c r="BA7734" s="2"/>
      <c r="BB7734" s="2"/>
      <c r="BC7734" s="2"/>
      <c r="BD7734" s="2"/>
      <c r="BE7734" s="2"/>
      <c r="BF7734" s="2"/>
      <c r="BG7734" s="2"/>
      <c r="BH7734" s="2"/>
      <c r="BI7734" s="2"/>
      <c r="BJ7734" s="2"/>
      <c r="BK7734" s="2"/>
      <c r="BL7734" s="2"/>
      <c r="BM7734" s="2"/>
      <c r="BN7734" s="2"/>
      <c r="BO7734" s="2"/>
      <c r="BP7734" s="2"/>
      <c r="BQ7734" s="2"/>
      <c r="BR7734" s="2"/>
      <c r="BS7734" s="2"/>
      <c r="BT7734" s="2"/>
      <c r="BU7734" s="2"/>
      <c r="BV7734" s="2"/>
      <c r="BW7734" s="2"/>
      <c r="BX7734" s="2"/>
      <c r="BY7734" s="2"/>
    </row>
    <row r="7735" spans="38:77" s="11" customFormat="1" x14ac:dyDescent="0.3">
      <c r="AL7735" s="2"/>
      <c r="AM7735" s="2"/>
      <c r="AN7735" s="2"/>
      <c r="AO7735" s="2"/>
      <c r="AP7735" s="2"/>
      <c r="AQ7735" s="2"/>
      <c r="AR7735" s="2"/>
      <c r="AS7735" s="2"/>
      <c r="AT7735" s="2"/>
      <c r="AU7735" s="2"/>
      <c r="AV7735" s="2"/>
      <c r="AW7735" s="2"/>
      <c r="AX7735" s="2"/>
      <c r="AY7735" s="2"/>
      <c r="AZ7735" s="2"/>
      <c r="BA7735" s="2"/>
      <c r="BB7735" s="2"/>
      <c r="BC7735" s="2"/>
      <c r="BD7735" s="2"/>
      <c r="BE7735" s="2"/>
      <c r="BF7735" s="2"/>
      <c r="BG7735" s="2"/>
      <c r="BH7735" s="2"/>
      <c r="BI7735" s="2"/>
      <c r="BJ7735" s="2"/>
      <c r="BK7735" s="2"/>
      <c r="BL7735" s="2"/>
      <c r="BM7735" s="2"/>
      <c r="BN7735" s="2"/>
      <c r="BO7735" s="2"/>
      <c r="BP7735" s="2"/>
      <c r="BQ7735" s="2"/>
      <c r="BR7735" s="2"/>
      <c r="BS7735" s="2"/>
      <c r="BT7735" s="2"/>
      <c r="BU7735" s="2"/>
      <c r="BV7735" s="2"/>
      <c r="BW7735" s="2"/>
      <c r="BX7735" s="2"/>
      <c r="BY7735" s="2"/>
    </row>
    <row r="7736" spans="38:77" s="11" customFormat="1" x14ac:dyDescent="0.3">
      <c r="AL7736" s="2"/>
      <c r="AM7736" s="2"/>
      <c r="AN7736" s="2"/>
      <c r="AO7736" s="2"/>
      <c r="AP7736" s="2"/>
      <c r="AQ7736" s="2"/>
      <c r="AR7736" s="2"/>
      <c r="AS7736" s="2"/>
      <c r="AT7736" s="2"/>
      <c r="AU7736" s="2"/>
      <c r="AV7736" s="2"/>
      <c r="AW7736" s="2"/>
      <c r="AX7736" s="2"/>
      <c r="AY7736" s="2"/>
      <c r="AZ7736" s="2"/>
      <c r="BA7736" s="2"/>
      <c r="BB7736" s="2"/>
      <c r="BC7736" s="2"/>
      <c r="BD7736" s="2"/>
      <c r="BE7736" s="2"/>
      <c r="BF7736" s="2"/>
      <c r="BG7736" s="2"/>
      <c r="BH7736" s="2"/>
      <c r="BI7736" s="2"/>
      <c r="BJ7736" s="2"/>
      <c r="BK7736" s="2"/>
      <c r="BL7736" s="2"/>
      <c r="BM7736" s="2"/>
      <c r="BN7736" s="2"/>
      <c r="BO7736" s="2"/>
      <c r="BP7736" s="2"/>
      <c r="BQ7736" s="2"/>
      <c r="BR7736" s="2"/>
      <c r="BS7736" s="2"/>
      <c r="BT7736" s="2"/>
      <c r="BU7736" s="2"/>
      <c r="BV7736" s="2"/>
      <c r="BW7736" s="2"/>
      <c r="BX7736" s="2"/>
      <c r="BY7736" s="2"/>
    </row>
    <row r="7737" spans="38:77" s="11" customFormat="1" x14ac:dyDescent="0.3">
      <c r="AL7737" s="2"/>
      <c r="AM7737" s="2"/>
      <c r="AN7737" s="2"/>
      <c r="AO7737" s="2"/>
      <c r="AP7737" s="2"/>
      <c r="AQ7737" s="2"/>
      <c r="AR7737" s="2"/>
      <c r="AS7737" s="2"/>
      <c r="AT7737" s="2"/>
      <c r="AU7737" s="2"/>
      <c r="AV7737" s="2"/>
      <c r="AW7737" s="2"/>
      <c r="AX7737" s="2"/>
      <c r="AY7737" s="2"/>
      <c r="AZ7737" s="2"/>
      <c r="BA7737" s="2"/>
      <c r="BB7737" s="2"/>
      <c r="BC7737" s="2"/>
      <c r="BD7737" s="2"/>
      <c r="BE7737" s="2"/>
      <c r="BF7737" s="2"/>
      <c r="BG7737" s="2"/>
      <c r="BH7737" s="2"/>
      <c r="BI7737" s="2"/>
      <c r="BJ7737" s="2"/>
      <c r="BK7737" s="2"/>
      <c r="BL7737" s="2"/>
      <c r="BM7737" s="2"/>
      <c r="BN7737" s="2"/>
      <c r="BO7737" s="2"/>
      <c r="BP7737" s="2"/>
      <c r="BQ7737" s="2"/>
      <c r="BR7737" s="2"/>
      <c r="BS7737" s="2"/>
      <c r="BT7737" s="2"/>
      <c r="BU7737" s="2"/>
      <c r="BV7737" s="2"/>
      <c r="BW7737" s="2"/>
      <c r="BX7737" s="2"/>
      <c r="BY7737" s="2"/>
    </row>
    <row r="7738" spans="38:77" s="11" customFormat="1" x14ac:dyDescent="0.3">
      <c r="AL7738" s="2"/>
      <c r="AM7738" s="2"/>
      <c r="AN7738" s="2"/>
      <c r="AO7738" s="2"/>
      <c r="AP7738" s="2"/>
      <c r="AQ7738" s="2"/>
      <c r="AR7738" s="2"/>
      <c r="AS7738" s="2"/>
      <c r="AT7738" s="2"/>
      <c r="AU7738" s="2"/>
      <c r="AV7738" s="2"/>
      <c r="AW7738" s="2"/>
      <c r="AX7738" s="2"/>
      <c r="AY7738" s="2"/>
      <c r="AZ7738" s="2"/>
      <c r="BA7738" s="2"/>
      <c r="BB7738" s="2"/>
      <c r="BC7738" s="2"/>
      <c r="BD7738" s="2"/>
      <c r="BE7738" s="2"/>
      <c r="BF7738" s="2"/>
      <c r="BG7738" s="2"/>
      <c r="BH7738" s="2"/>
      <c r="BI7738" s="2"/>
      <c r="BJ7738" s="2"/>
      <c r="BK7738" s="2"/>
      <c r="BL7738" s="2"/>
      <c r="BM7738" s="2"/>
      <c r="BN7738" s="2"/>
      <c r="BO7738" s="2"/>
      <c r="BP7738" s="2"/>
      <c r="BQ7738" s="2"/>
      <c r="BR7738" s="2"/>
      <c r="BS7738" s="2"/>
      <c r="BT7738" s="2"/>
      <c r="BU7738" s="2"/>
      <c r="BV7738" s="2"/>
      <c r="BW7738" s="2"/>
      <c r="BX7738" s="2"/>
      <c r="BY7738" s="2"/>
    </row>
    <row r="7739" spans="38:77" s="11" customFormat="1" x14ac:dyDescent="0.3">
      <c r="AL7739" s="2"/>
      <c r="AM7739" s="2"/>
      <c r="AN7739" s="2"/>
      <c r="AO7739" s="2"/>
      <c r="AP7739" s="2"/>
      <c r="AQ7739" s="2"/>
      <c r="AR7739" s="2"/>
      <c r="AS7739" s="2"/>
      <c r="AT7739" s="2"/>
      <c r="AU7739" s="2"/>
      <c r="AV7739" s="2"/>
      <c r="AW7739" s="2"/>
      <c r="AX7739" s="2"/>
      <c r="AY7739" s="2"/>
      <c r="AZ7739" s="2"/>
      <c r="BA7739" s="2"/>
      <c r="BB7739" s="2"/>
      <c r="BC7739" s="2"/>
      <c r="BD7739" s="2"/>
      <c r="BE7739" s="2"/>
      <c r="BF7739" s="2"/>
      <c r="BG7739" s="2"/>
      <c r="BH7739" s="2"/>
      <c r="BI7739" s="2"/>
      <c r="BJ7739" s="2"/>
      <c r="BK7739" s="2"/>
      <c r="BL7739" s="2"/>
      <c r="BM7739" s="2"/>
      <c r="BN7739" s="2"/>
      <c r="BO7739" s="2"/>
      <c r="BP7739" s="2"/>
      <c r="BQ7739" s="2"/>
      <c r="BR7739" s="2"/>
      <c r="BS7739" s="2"/>
      <c r="BT7739" s="2"/>
      <c r="BU7739" s="2"/>
      <c r="BV7739" s="2"/>
      <c r="BW7739" s="2"/>
      <c r="BX7739" s="2"/>
      <c r="BY7739" s="2"/>
    </row>
    <row r="7740" spans="38:77" s="11" customFormat="1" x14ac:dyDescent="0.3">
      <c r="AL7740" s="2"/>
      <c r="AM7740" s="2"/>
      <c r="AN7740" s="2"/>
      <c r="AO7740" s="2"/>
      <c r="AP7740" s="2"/>
      <c r="AQ7740" s="2"/>
      <c r="AR7740" s="2"/>
      <c r="AS7740" s="2"/>
      <c r="AT7740" s="2"/>
      <c r="AU7740" s="2"/>
      <c r="AV7740" s="2"/>
      <c r="AW7740" s="2"/>
      <c r="AX7740" s="2"/>
      <c r="AY7740" s="2"/>
      <c r="AZ7740" s="2"/>
      <c r="BA7740" s="2"/>
      <c r="BB7740" s="2"/>
      <c r="BC7740" s="2"/>
      <c r="BD7740" s="2"/>
      <c r="BE7740" s="2"/>
      <c r="BF7740" s="2"/>
      <c r="BG7740" s="2"/>
      <c r="BH7740" s="2"/>
      <c r="BI7740" s="2"/>
      <c r="BJ7740" s="2"/>
      <c r="BK7740" s="2"/>
      <c r="BL7740" s="2"/>
      <c r="BM7740" s="2"/>
      <c r="BN7740" s="2"/>
      <c r="BO7740" s="2"/>
      <c r="BP7740" s="2"/>
      <c r="BQ7740" s="2"/>
      <c r="BR7740" s="2"/>
      <c r="BS7740" s="2"/>
      <c r="BT7740" s="2"/>
      <c r="BU7740" s="2"/>
      <c r="BV7740" s="2"/>
      <c r="BW7740" s="2"/>
      <c r="BX7740" s="2"/>
      <c r="BY7740" s="2"/>
    </row>
    <row r="7741" spans="38:77" s="11" customFormat="1" x14ac:dyDescent="0.3">
      <c r="AL7741" s="2"/>
      <c r="AM7741" s="2"/>
      <c r="AN7741" s="2"/>
      <c r="AO7741" s="2"/>
      <c r="AP7741" s="2"/>
      <c r="AQ7741" s="2"/>
      <c r="AR7741" s="2"/>
      <c r="AS7741" s="2"/>
      <c r="AT7741" s="2"/>
      <c r="AU7741" s="2"/>
      <c r="AV7741" s="2"/>
      <c r="AW7741" s="2"/>
      <c r="AX7741" s="2"/>
      <c r="AY7741" s="2"/>
      <c r="AZ7741" s="2"/>
      <c r="BA7741" s="2"/>
      <c r="BB7741" s="2"/>
      <c r="BC7741" s="2"/>
      <c r="BD7741" s="2"/>
      <c r="BE7741" s="2"/>
      <c r="BF7741" s="2"/>
      <c r="BG7741" s="2"/>
      <c r="BH7741" s="2"/>
      <c r="BI7741" s="2"/>
      <c r="BJ7741" s="2"/>
      <c r="BK7741" s="2"/>
      <c r="BL7741" s="2"/>
      <c r="BM7741" s="2"/>
      <c r="BN7741" s="2"/>
      <c r="BO7741" s="2"/>
      <c r="BP7741" s="2"/>
      <c r="BQ7741" s="2"/>
      <c r="BR7741" s="2"/>
      <c r="BS7741" s="2"/>
      <c r="BT7741" s="2"/>
      <c r="BU7741" s="2"/>
      <c r="BV7741" s="2"/>
      <c r="BW7741" s="2"/>
      <c r="BX7741" s="2"/>
      <c r="BY7741" s="2"/>
    </row>
    <row r="7742" spans="38:77" s="11" customFormat="1" x14ac:dyDescent="0.3">
      <c r="AL7742" s="2"/>
      <c r="AM7742" s="2"/>
      <c r="AN7742" s="2"/>
      <c r="AO7742" s="2"/>
      <c r="AP7742" s="2"/>
      <c r="AQ7742" s="2"/>
      <c r="AR7742" s="2"/>
      <c r="AS7742" s="2"/>
      <c r="AT7742" s="2"/>
      <c r="AU7742" s="2"/>
      <c r="AV7742" s="2"/>
      <c r="AW7742" s="2"/>
      <c r="AX7742" s="2"/>
      <c r="AY7742" s="2"/>
      <c r="AZ7742" s="2"/>
      <c r="BA7742" s="2"/>
      <c r="BB7742" s="2"/>
      <c r="BC7742" s="2"/>
      <c r="BD7742" s="2"/>
      <c r="BE7742" s="2"/>
      <c r="BF7742" s="2"/>
      <c r="BG7742" s="2"/>
      <c r="BH7742" s="2"/>
      <c r="BI7742" s="2"/>
      <c r="BJ7742" s="2"/>
      <c r="BK7742" s="2"/>
      <c r="BL7742" s="2"/>
      <c r="BM7742" s="2"/>
      <c r="BN7742" s="2"/>
      <c r="BO7742" s="2"/>
      <c r="BP7742" s="2"/>
      <c r="BQ7742" s="2"/>
      <c r="BR7742" s="2"/>
      <c r="BS7742" s="2"/>
      <c r="BT7742" s="2"/>
      <c r="BU7742" s="2"/>
      <c r="BV7742" s="2"/>
      <c r="BW7742" s="2"/>
      <c r="BX7742" s="2"/>
      <c r="BY7742" s="2"/>
    </row>
    <row r="7743" spans="38:77" s="11" customFormat="1" x14ac:dyDescent="0.3">
      <c r="AL7743" s="2"/>
      <c r="AM7743" s="2"/>
      <c r="AN7743" s="2"/>
      <c r="AO7743" s="2"/>
      <c r="AP7743" s="2"/>
      <c r="AQ7743" s="2"/>
      <c r="AR7743" s="2"/>
      <c r="AS7743" s="2"/>
      <c r="AT7743" s="2"/>
      <c r="AU7743" s="2"/>
      <c r="AV7743" s="2"/>
      <c r="AW7743" s="2"/>
      <c r="AX7743" s="2"/>
      <c r="AY7743" s="2"/>
      <c r="AZ7743" s="2"/>
      <c r="BA7743" s="2"/>
      <c r="BB7743" s="2"/>
      <c r="BC7743" s="2"/>
      <c r="BD7743" s="2"/>
      <c r="BE7743" s="2"/>
      <c r="BF7743" s="2"/>
      <c r="BG7743" s="2"/>
      <c r="BH7743" s="2"/>
      <c r="BI7743" s="2"/>
      <c r="BJ7743" s="2"/>
      <c r="BK7743" s="2"/>
      <c r="BL7743" s="2"/>
      <c r="BM7743" s="2"/>
      <c r="BN7743" s="2"/>
      <c r="BO7743" s="2"/>
      <c r="BP7743" s="2"/>
      <c r="BQ7743" s="2"/>
      <c r="BR7743" s="2"/>
      <c r="BS7743" s="2"/>
      <c r="BT7743" s="2"/>
      <c r="BU7743" s="2"/>
      <c r="BV7743" s="2"/>
      <c r="BW7743" s="2"/>
      <c r="BX7743" s="2"/>
      <c r="BY7743" s="2"/>
    </row>
    <row r="7744" spans="38:77" s="11" customFormat="1" x14ac:dyDescent="0.3">
      <c r="AL7744" s="2"/>
      <c r="AM7744" s="2"/>
      <c r="AN7744" s="2"/>
      <c r="AO7744" s="2"/>
      <c r="AP7744" s="2"/>
      <c r="AQ7744" s="2"/>
      <c r="AR7744" s="2"/>
      <c r="AS7744" s="2"/>
      <c r="AT7744" s="2"/>
      <c r="AU7744" s="2"/>
      <c r="AV7744" s="2"/>
      <c r="AW7744" s="2"/>
      <c r="AX7744" s="2"/>
      <c r="AY7744" s="2"/>
      <c r="AZ7744" s="2"/>
      <c r="BA7744" s="2"/>
      <c r="BB7744" s="2"/>
      <c r="BC7744" s="2"/>
      <c r="BD7744" s="2"/>
      <c r="BE7744" s="2"/>
      <c r="BF7744" s="2"/>
      <c r="BG7744" s="2"/>
      <c r="BH7744" s="2"/>
      <c r="BI7744" s="2"/>
      <c r="BJ7744" s="2"/>
      <c r="BK7744" s="2"/>
      <c r="BL7744" s="2"/>
      <c r="BM7744" s="2"/>
      <c r="BN7744" s="2"/>
      <c r="BO7744" s="2"/>
      <c r="BP7744" s="2"/>
      <c r="BQ7744" s="2"/>
      <c r="BR7744" s="2"/>
      <c r="BS7744" s="2"/>
      <c r="BT7744" s="2"/>
      <c r="BU7744" s="2"/>
      <c r="BV7744" s="2"/>
      <c r="BW7744" s="2"/>
      <c r="BX7744" s="2"/>
      <c r="BY7744" s="2"/>
    </row>
    <row r="7745" spans="38:77" s="11" customFormat="1" x14ac:dyDescent="0.3">
      <c r="AL7745" s="2"/>
      <c r="AM7745" s="2"/>
      <c r="AN7745" s="2"/>
      <c r="AO7745" s="2"/>
      <c r="AP7745" s="2"/>
      <c r="AQ7745" s="2"/>
      <c r="AR7745" s="2"/>
      <c r="AS7745" s="2"/>
      <c r="AT7745" s="2"/>
      <c r="AU7745" s="2"/>
      <c r="AV7745" s="2"/>
      <c r="AW7745" s="2"/>
      <c r="AX7745" s="2"/>
      <c r="AY7745" s="2"/>
      <c r="AZ7745" s="2"/>
      <c r="BA7745" s="2"/>
      <c r="BB7745" s="2"/>
      <c r="BC7745" s="2"/>
      <c r="BD7745" s="2"/>
      <c r="BE7745" s="2"/>
      <c r="BF7745" s="2"/>
      <c r="BG7745" s="2"/>
      <c r="BH7745" s="2"/>
      <c r="BI7745" s="2"/>
      <c r="BJ7745" s="2"/>
      <c r="BK7745" s="2"/>
      <c r="BL7745" s="2"/>
      <c r="BM7745" s="2"/>
      <c r="BN7745" s="2"/>
      <c r="BO7745" s="2"/>
      <c r="BP7745" s="2"/>
      <c r="BQ7745" s="2"/>
      <c r="BR7745" s="2"/>
      <c r="BS7745" s="2"/>
      <c r="BT7745" s="2"/>
      <c r="BU7745" s="2"/>
      <c r="BV7745" s="2"/>
      <c r="BW7745" s="2"/>
      <c r="BX7745" s="2"/>
      <c r="BY7745" s="2"/>
    </row>
    <row r="7746" spans="38:77" s="11" customFormat="1" x14ac:dyDescent="0.3">
      <c r="AL7746" s="2"/>
      <c r="AM7746" s="2"/>
      <c r="AN7746" s="2"/>
      <c r="AO7746" s="2"/>
      <c r="AP7746" s="2"/>
      <c r="AQ7746" s="2"/>
      <c r="AR7746" s="2"/>
      <c r="AS7746" s="2"/>
      <c r="AT7746" s="2"/>
      <c r="AU7746" s="2"/>
      <c r="AV7746" s="2"/>
      <c r="AW7746" s="2"/>
      <c r="AX7746" s="2"/>
      <c r="AY7746" s="2"/>
      <c r="AZ7746" s="2"/>
      <c r="BA7746" s="2"/>
      <c r="BB7746" s="2"/>
      <c r="BC7746" s="2"/>
      <c r="BD7746" s="2"/>
      <c r="BE7746" s="2"/>
      <c r="BF7746" s="2"/>
      <c r="BG7746" s="2"/>
      <c r="BH7746" s="2"/>
      <c r="BI7746" s="2"/>
      <c r="BJ7746" s="2"/>
      <c r="BK7746" s="2"/>
      <c r="BL7746" s="2"/>
      <c r="BM7746" s="2"/>
      <c r="BN7746" s="2"/>
      <c r="BO7746" s="2"/>
      <c r="BP7746" s="2"/>
      <c r="BQ7746" s="2"/>
      <c r="BR7746" s="2"/>
      <c r="BS7746" s="2"/>
      <c r="BT7746" s="2"/>
      <c r="BU7746" s="2"/>
      <c r="BV7746" s="2"/>
      <c r="BW7746" s="2"/>
      <c r="BX7746" s="2"/>
      <c r="BY7746" s="2"/>
    </row>
    <row r="7747" spans="38:77" s="11" customFormat="1" x14ac:dyDescent="0.3">
      <c r="AL7747" s="2"/>
      <c r="AM7747" s="2"/>
      <c r="AN7747" s="2"/>
      <c r="AO7747" s="2"/>
      <c r="AP7747" s="2"/>
      <c r="AQ7747" s="2"/>
      <c r="AR7747" s="2"/>
      <c r="AS7747" s="2"/>
      <c r="AT7747" s="2"/>
      <c r="AU7747" s="2"/>
      <c r="AV7747" s="2"/>
      <c r="AW7747" s="2"/>
      <c r="AX7747" s="2"/>
      <c r="AY7747" s="2"/>
      <c r="AZ7747" s="2"/>
      <c r="BA7747" s="2"/>
      <c r="BB7747" s="2"/>
      <c r="BC7747" s="2"/>
      <c r="BD7747" s="2"/>
      <c r="BE7747" s="2"/>
      <c r="BF7747" s="2"/>
      <c r="BG7747" s="2"/>
      <c r="BH7747" s="2"/>
      <c r="BI7747" s="2"/>
      <c r="BJ7747" s="2"/>
      <c r="BK7747" s="2"/>
      <c r="BL7747" s="2"/>
      <c r="BM7747" s="2"/>
      <c r="BN7747" s="2"/>
      <c r="BO7747" s="2"/>
      <c r="BP7747" s="2"/>
      <c r="BQ7747" s="2"/>
      <c r="BR7747" s="2"/>
      <c r="BS7747" s="2"/>
      <c r="BT7747" s="2"/>
      <c r="BU7747" s="2"/>
      <c r="BV7747" s="2"/>
      <c r="BW7747" s="2"/>
      <c r="BX7747" s="2"/>
      <c r="BY7747" s="2"/>
    </row>
    <row r="7748" spans="38:77" s="11" customFormat="1" x14ac:dyDescent="0.3">
      <c r="AL7748" s="2"/>
      <c r="AM7748" s="2"/>
      <c r="AN7748" s="2"/>
      <c r="AO7748" s="2"/>
      <c r="AP7748" s="2"/>
      <c r="AQ7748" s="2"/>
      <c r="AR7748" s="2"/>
      <c r="AS7748" s="2"/>
      <c r="AT7748" s="2"/>
      <c r="AU7748" s="2"/>
      <c r="AV7748" s="2"/>
      <c r="AW7748" s="2"/>
      <c r="AX7748" s="2"/>
      <c r="AY7748" s="2"/>
      <c r="AZ7748" s="2"/>
      <c r="BA7748" s="2"/>
      <c r="BB7748" s="2"/>
      <c r="BC7748" s="2"/>
      <c r="BD7748" s="2"/>
      <c r="BE7748" s="2"/>
      <c r="BF7748" s="2"/>
      <c r="BG7748" s="2"/>
      <c r="BH7748" s="2"/>
      <c r="BI7748" s="2"/>
      <c r="BJ7748" s="2"/>
      <c r="BK7748" s="2"/>
      <c r="BL7748" s="2"/>
      <c r="BM7748" s="2"/>
      <c r="BN7748" s="2"/>
      <c r="BO7748" s="2"/>
      <c r="BP7748" s="2"/>
      <c r="BQ7748" s="2"/>
      <c r="BR7748" s="2"/>
      <c r="BS7748" s="2"/>
      <c r="BT7748" s="2"/>
      <c r="BU7748" s="2"/>
      <c r="BV7748" s="2"/>
      <c r="BW7748" s="2"/>
      <c r="BX7748" s="2"/>
      <c r="BY7748" s="2"/>
    </row>
    <row r="7749" spans="38:77" s="11" customFormat="1" x14ac:dyDescent="0.3">
      <c r="AL7749" s="2"/>
      <c r="AM7749" s="2"/>
      <c r="AN7749" s="2"/>
      <c r="AO7749" s="2"/>
      <c r="AP7749" s="2"/>
      <c r="AQ7749" s="2"/>
      <c r="AR7749" s="2"/>
      <c r="AS7749" s="2"/>
      <c r="AT7749" s="2"/>
      <c r="AU7749" s="2"/>
      <c r="AV7749" s="2"/>
      <c r="AW7749" s="2"/>
      <c r="AX7749" s="2"/>
      <c r="AY7749" s="2"/>
      <c r="AZ7749" s="2"/>
      <c r="BA7749" s="2"/>
      <c r="BB7749" s="2"/>
      <c r="BC7749" s="2"/>
      <c r="BD7749" s="2"/>
      <c r="BE7749" s="2"/>
      <c r="BF7749" s="2"/>
      <c r="BG7749" s="2"/>
      <c r="BH7749" s="2"/>
      <c r="BI7749" s="2"/>
      <c r="BJ7749" s="2"/>
      <c r="BK7749" s="2"/>
      <c r="BL7749" s="2"/>
      <c r="BM7749" s="2"/>
      <c r="BN7749" s="2"/>
      <c r="BO7749" s="2"/>
      <c r="BP7749" s="2"/>
      <c r="BQ7749" s="2"/>
      <c r="BR7749" s="2"/>
      <c r="BS7749" s="2"/>
      <c r="BT7749" s="2"/>
      <c r="BU7749" s="2"/>
      <c r="BV7749" s="2"/>
      <c r="BW7749" s="2"/>
      <c r="BX7749" s="2"/>
      <c r="BY7749" s="2"/>
    </row>
    <row r="7750" spans="38:77" s="11" customFormat="1" x14ac:dyDescent="0.3">
      <c r="AL7750" s="2"/>
      <c r="AM7750" s="2"/>
      <c r="AN7750" s="2"/>
      <c r="AO7750" s="2"/>
      <c r="AP7750" s="2"/>
      <c r="AQ7750" s="2"/>
      <c r="AR7750" s="2"/>
      <c r="AS7750" s="2"/>
      <c r="AT7750" s="2"/>
      <c r="AU7750" s="2"/>
      <c r="AV7750" s="2"/>
      <c r="AW7750" s="2"/>
      <c r="AX7750" s="2"/>
      <c r="AY7750" s="2"/>
      <c r="AZ7750" s="2"/>
      <c r="BA7750" s="2"/>
      <c r="BB7750" s="2"/>
      <c r="BC7750" s="2"/>
      <c r="BD7750" s="2"/>
      <c r="BE7750" s="2"/>
      <c r="BF7750" s="2"/>
      <c r="BG7750" s="2"/>
      <c r="BH7750" s="2"/>
      <c r="BI7750" s="2"/>
      <c r="BJ7750" s="2"/>
      <c r="BK7750" s="2"/>
      <c r="BL7750" s="2"/>
      <c r="BM7750" s="2"/>
      <c r="BN7750" s="2"/>
      <c r="BO7750" s="2"/>
      <c r="BP7750" s="2"/>
      <c r="BQ7750" s="2"/>
      <c r="BR7750" s="2"/>
      <c r="BS7750" s="2"/>
      <c r="BT7750" s="2"/>
      <c r="BU7750" s="2"/>
      <c r="BV7750" s="2"/>
      <c r="BW7750" s="2"/>
      <c r="BX7750" s="2"/>
      <c r="BY7750" s="2"/>
    </row>
    <row r="7751" spans="38:77" s="11" customFormat="1" x14ac:dyDescent="0.3">
      <c r="AL7751" s="2"/>
      <c r="AM7751" s="2"/>
      <c r="AN7751" s="2"/>
      <c r="AO7751" s="2"/>
      <c r="AP7751" s="2"/>
      <c r="AQ7751" s="2"/>
      <c r="AR7751" s="2"/>
      <c r="AS7751" s="2"/>
      <c r="AT7751" s="2"/>
      <c r="AU7751" s="2"/>
      <c r="AV7751" s="2"/>
      <c r="AW7751" s="2"/>
      <c r="AX7751" s="2"/>
      <c r="AY7751" s="2"/>
      <c r="AZ7751" s="2"/>
      <c r="BA7751" s="2"/>
      <c r="BB7751" s="2"/>
      <c r="BC7751" s="2"/>
      <c r="BD7751" s="2"/>
      <c r="BE7751" s="2"/>
      <c r="BF7751" s="2"/>
      <c r="BG7751" s="2"/>
      <c r="BH7751" s="2"/>
      <c r="BI7751" s="2"/>
      <c r="BJ7751" s="2"/>
      <c r="BK7751" s="2"/>
      <c r="BL7751" s="2"/>
      <c r="BM7751" s="2"/>
      <c r="BN7751" s="2"/>
      <c r="BO7751" s="2"/>
      <c r="BP7751" s="2"/>
      <c r="BQ7751" s="2"/>
      <c r="BR7751" s="2"/>
      <c r="BS7751" s="2"/>
      <c r="BT7751" s="2"/>
      <c r="BU7751" s="2"/>
      <c r="BV7751" s="2"/>
      <c r="BW7751" s="2"/>
      <c r="BX7751" s="2"/>
      <c r="BY7751" s="2"/>
    </row>
    <row r="7752" spans="38:77" s="11" customFormat="1" x14ac:dyDescent="0.3">
      <c r="AL7752" s="2"/>
      <c r="AM7752" s="2"/>
      <c r="AN7752" s="2"/>
      <c r="AO7752" s="2"/>
      <c r="AP7752" s="2"/>
      <c r="AQ7752" s="2"/>
      <c r="AR7752" s="2"/>
      <c r="AS7752" s="2"/>
      <c r="AT7752" s="2"/>
      <c r="AU7752" s="2"/>
      <c r="AV7752" s="2"/>
      <c r="AW7752" s="2"/>
      <c r="AX7752" s="2"/>
      <c r="AY7752" s="2"/>
      <c r="AZ7752" s="2"/>
      <c r="BA7752" s="2"/>
      <c r="BB7752" s="2"/>
      <c r="BC7752" s="2"/>
      <c r="BD7752" s="2"/>
      <c r="BE7752" s="2"/>
      <c r="BF7752" s="2"/>
      <c r="BG7752" s="2"/>
      <c r="BH7752" s="2"/>
      <c r="BI7752" s="2"/>
      <c r="BJ7752" s="2"/>
      <c r="BK7752" s="2"/>
      <c r="BL7752" s="2"/>
      <c r="BM7752" s="2"/>
      <c r="BN7752" s="2"/>
      <c r="BO7752" s="2"/>
      <c r="BP7752" s="2"/>
      <c r="BQ7752" s="2"/>
      <c r="BR7752" s="2"/>
      <c r="BS7752" s="2"/>
      <c r="BT7752" s="2"/>
      <c r="BU7752" s="2"/>
      <c r="BV7752" s="2"/>
      <c r="BW7752" s="2"/>
      <c r="BX7752" s="2"/>
      <c r="BY7752" s="2"/>
    </row>
    <row r="7753" spans="38:77" s="11" customFormat="1" x14ac:dyDescent="0.3">
      <c r="AL7753" s="2"/>
      <c r="AM7753" s="2"/>
      <c r="AN7753" s="2"/>
      <c r="AO7753" s="2"/>
      <c r="AP7753" s="2"/>
      <c r="AQ7753" s="2"/>
      <c r="AR7753" s="2"/>
      <c r="AS7753" s="2"/>
      <c r="AT7753" s="2"/>
      <c r="AU7753" s="2"/>
      <c r="AV7753" s="2"/>
      <c r="AW7753" s="2"/>
      <c r="AX7753" s="2"/>
      <c r="AY7753" s="2"/>
      <c r="AZ7753" s="2"/>
      <c r="BA7753" s="2"/>
      <c r="BB7753" s="2"/>
      <c r="BC7753" s="2"/>
      <c r="BD7753" s="2"/>
      <c r="BE7753" s="2"/>
      <c r="BF7753" s="2"/>
      <c r="BG7753" s="2"/>
      <c r="BH7753" s="2"/>
      <c r="BI7753" s="2"/>
      <c r="BJ7753" s="2"/>
      <c r="BK7753" s="2"/>
      <c r="BL7753" s="2"/>
      <c r="BM7753" s="2"/>
      <c r="BN7753" s="2"/>
      <c r="BO7753" s="2"/>
      <c r="BP7753" s="2"/>
      <c r="BQ7753" s="2"/>
      <c r="BR7753" s="2"/>
      <c r="BS7753" s="2"/>
      <c r="BT7753" s="2"/>
      <c r="BU7753" s="2"/>
      <c r="BV7753" s="2"/>
      <c r="BW7753" s="2"/>
      <c r="BX7753" s="2"/>
      <c r="BY7753" s="2"/>
    </row>
    <row r="7754" spans="38:77" s="11" customFormat="1" x14ac:dyDescent="0.3">
      <c r="AL7754" s="2"/>
      <c r="AM7754" s="2"/>
      <c r="AN7754" s="2"/>
      <c r="AO7754" s="2"/>
      <c r="AP7754" s="2"/>
      <c r="AQ7754" s="2"/>
      <c r="AR7754" s="2"/>
      <c r="AS7754" s="2"/>
      <c r="AT7754" s="2"/>
      <c r="AU7754" s="2"/>
      <c r="AV7754" s="2"/>
      <c r="AW7754" s="2"/>
      <c r="AX7754" s="2"/>
      <c r="AY7754" s="2"/>
      <c r="AZ7754" s="2"/>
      <c r="BA7754" s="2"/>
      <c r="BB7754" s="2"/>
      <c r="BC7754" s="2"/>
      <c r="BD7754" s="2"/>
      <c r="BE7754" s="2"/>
      <c r="BF7754" s="2"/>
      <c r="BG7754" s="2"/>
      <c r="BH7754" s="2"/>
      <c r="BI7754" s="2"/>
      <c r="BJ7754" s="2"/>
      <c r="BK7754" s="2"/>
      <c r="BL7754" s="2"/>
      <c r="BM7754" s="2"/>
      <c r="BN7754" s="2"/>
      <c r="BO7754" s="2"/>
      <c r="BP7754" s="2"/>
      <c r="BQ7754" s="2"/>
      <c r="BR7754" s="2"/>
      <c r="BS7754" s="2"/>
      <c r="BT7754" s="2"/>
      <c r="BU7754" s="2"/>
      <c r="BV7754" s="2"/>
      <c r="BW7754" s="2"/>
      <c r="BX7754" s="2"/>
      <c r="BY7754" s="2"/>
    </row>
    <row r="7755" spans="38:77" s="11" customFormat="1" x14ac:dyDescent="0.3">
      <c r="AL7755" s="2"/>
      <c r="AM7755" s="2"/>
      <c r="AN7755" s="2"/>
      <c r="AO7755" s="2"/>
      <c r="AP7755" s="2"/>
      <c r="AQ7755" s="2"/>
      <c r="AR7755" s="2"/>
      <c r="AS7755" s="2"/>
      <c r="AT7755" s="2"/>
      <c r="AU7755" s="2"/>
      <c r="AV7755" s="2"/>
      <c r="AW7755" s="2"/>
      <c r="AX7755" s="2"/>
      <c r="AY7755" s="2"/>
      <c r="AZ7755" s="2"/>
      <c r="BA7755" s="2"/>
      <c r="BB7755" s="2"/>
      <c r="BC7755" s="2"/>
      <c r="BD7755" s="2"/>
      <c r="BE7755" s="2"/>
      <c r="BF7755" s="2"/>
      <c r="BG7755" s="2"/>
      <c r="BH7755" s="2"/>
      <c r="BI7755" s="2"/>
      <c r="BJ7755" s="2"/>
      <c r="BK7755" s="2"/>
      <c r="BL7755" s="2"/>
      <c r="BM7755" s="2"/>
      <c r="BN7755" s="2"/>
      <c r="BO7755" s="2"/>
      <c r="BP7755" s="2"/>
      <c r="BQ7755" s="2"/>
      <c r="BR7755" s="2"/>
      <c r="BS7755" s="2"/>
      <c r="BT7755" s="2"/>
      <c r="BU7755" s="2"/>
      <c r="BV7755" s="2"/>
      <c r="BW7755" s="2"/>
      <c r="BX7755" s="2"/>
      <c r="BY7755" s="2"/>
    </row>
    <row r="7756" spans="38:77" s="11" customFormat="1" x14ac:dyDescent="0.3">
      <c r="AL7756" s="2"/>
      <c r="AM7756" s="2"/>
      <c r="AN7756" s="2"/>
      <c r="AO7756" s="2"/>
      <c r="AP7756" s="2"/>
      <c r="AQ7756" s="2"/>
      <c r="AR7756" s="2"/>
      <c r="AS7756" s="2"/>
      <c r="AT7756" s="2"/>
      <c r="AU7756" s="2"/>
      <c r="AV7756" s="2"/>
      <c r="AW7756" s="2"/>
      <c r="AX7756" s="2"/>
      <c r="AY7756" s="2"/>
      <c r="AZ7756" s="2"/>
      <c r="BA7756" s="2"/>
      <c r="BB7756" s="2"/>
      <c r="BC7756" s="2"/>
      <c r="BD7756" s="2"/>
      <c r="BE7756" s="2"/>
      <c r="BF7756" s="2"/>
      <c r="BG7756" s="2"/>
      <c r="BH7756" s="2"/>
      <c r="BI7756" s="2"/>
      <c r="BJ7756" s="2"/>
      <c r="BK7756" s="2"/>
      <c r="BL7756" s="2"/>
      <c r="BM7756" s="2"/>
      <c r="BN7756" s="2"/>
      <c r="BO7756" s="2"/>
      <c r="BP7756" s="2"/>
      <c r="BQ7756" s="2"/>
      <c r="BR7756" s="2"/>
      <c r="BS7756" s="2"/>
      <c r="BT7756" s="2"/>
      <c r="BU7756" s="2"/>
      <c r="BV7756" s="2"/>
      <c r="BW7756" s="2"/>
      <c r="BX7756" s="2"/>
      <c r="BY7756" s="2"/>
    </row>
    <row r="7757" spans="38:77" s="11" customFormat="1" x14ac:dyDescent="0.3">
      <c r="AL7757" s="2"/>
      <c r="AM7757" s="2"/>
      <c r="AN7757" s="2"/>
      <c r="AO7757" s="2"/>
      <c r="AP7757" s="2"/>
      <c r="AQ7757" s="2"/>
      <c r="AR7757" s="2"/>
      <c r="AS7757" s="2"/>
      <c r="AT7757" s="2"/>
      <c r="AU7757" s="2"/>
      <c r="AV7757" s="2"/>
      <c r="AW7757" s="2"/>
      <c r="AX7757" s="2"/>
      <c r="AY7757" s="2"/>
      <c r="AZ7757" s="2"/>
      <c r="BA7757" s="2"/>
      <c r="BB7757" s="2"/>
      <c r="BC7757" s="2"/>
      <c r="BD7757" s="2"/>
      <c r="BE7757" s="2"/>
      <c r="BF7757" s="2"/>
      <c r="BG7757" s="2"/>
      <c r="BH7757" s="2"/>
      <c r="BI7757" s="2"/>
      <c r="BJ7757" s="2"/>
      <c r="BK7757" s="2"/>
      <c r="BL7757" s="2"/>
      <c r="BM7757" s="2"/>
      <c r="BN7757" s="2"/>
      <c r="BO7757" s="2"/>
      <c r="BP7757" s="2"/>
      <c r="BQ7757" s="2"/>
      <c r="BR7757" s="2"/>
      <c r="BS7757" s="2"/>
      <c r="BT7757" s="2"/>
      <c r="BU7757" s="2"/>
      <c r="BV7757" s="2"/>
      <c r="BW7757" s="2"/>
      <c r="BX7757" s="2"/>
      <c r="BY7757" s="2"/>
    </row>
    <row r="7758" spans="38:77" s="11" customFormat="1" x14ac:dyDescent="0.3">
      <c r="AL7758" s="2"/>
      <c r="AM7758" s="2"/>
      <c r="AN7758" s="2"/>
      <c r="AO7758" s="2"/>
      <c r="AP7758" s="2"/>
      <c r="AQ7758" s="2"/>
      <c r="AR7758" s="2"/>
      <c r="AS7758" s="2"/>
      <c r="AT7758" s="2"/>
      <c r="AU7758" s="2"/>
      <c r="AV7758" s="2"/>
      <c r="AW7758" s="2"/>
      <c r="AX7758" s="2"/>
      <c r="AY7758" s="2"/>
      <c r="AZ7758" s="2"/>
      <c r="BA7758" s="2"/>
      <c r="BB7758" s="2"/>
      <c r="BC7758" s="2"/>
      <c r="BD7758" s="2"/>
      <c r="BE7758" s="2"/>
      <c r="BF7758" s="2"/>
      <c r="BG7758" s="2"/>
      <c r="BH7758" s="2"/>
      <c r="BI7758" s="2"/>
      <c r="BJ7758" s="2"/>
      <c r="BK7758" s="2"/>
      <c r="BL7758" s="2"/>
      <c r="BM7758" s="2"/>
      <c r="BN7758" s="2"/>
      <c r="BO7758" s="2"/>
      <c r="BP7758" s="2"/>
      <c r="BQ7758" s="2"/>
      <c r="BR7758" s="2"/>
      <c r="BS7758" s="2"/>
      <c r="BT7758" s="2"/>
      <c r="BU7758" s="2"/>
      <c r="BV7758" s="2"/>
      <c r="BW7758" s="2"/>
      <c r="BX7758" s="2"/>
      <c r="BY7758" s="2"/>
    </row>
    <row r="7759" spans="38:77" s="11" customFormat="1" x14ac:dyDescent="0.3">
      <c r="AL7759" s="2"/>
      <c r="AM7759" s="2"/>
      <c r="AN7759" s="2"/>
      <c r="AO7759" s="2"/>
      <c r="AP7759" s="2"/>
      <c r="AQ7759" s="2"/>
      <c r="AR7759" s="2"/>
      <c r="AS7759" s="2"/>
      <c r="AT7759" s="2"/>
      <c r="AU7759" s="2"/>
      <c r="AV7759" s="2"/>
      <c r="AW7759" s="2"/>
      <c r="AX7759" s="2"/>
      <c r="AY7759" s="2"/>
      <c r="AZ7759" s="2"/>
      <c r="BA7759" s="2"/>
      <c r="BB7759" s="2"/>
      <c r="BC7759" s="2"/>
      <c r="BD7759" s="2"/>
      <c r="BE7759" s="2"/>
      <c r="BF7759" s="2"/>
      <c r="BG7759" s="2"/>
      <c r="BH7759" s="2"/>
      <c r="BI7759" s="2"/>
      <c r="BJ7759" s="2"/>
      <c r="BK7759" s="2"/>
      <c r="BL7759" s="2"/>
      <c r="BM7759" s="2"/>
      <c r="BN7759" s="2"/>
      <c r="BO7759" s="2"/>
      <c r="BP7759" s="2"/>
      <c r="BQ7759" s="2"/>
      <c r="BR7759" s="2"/>
      <c r="BS7759" s="2"/>
      <c r="BT7759" s="2"/>
      <c r="BU7759" s="2"/>
      <c r="BV7759" s="2"/>
      <c r="BW7759" s="2"/>
      <c r="BX7759" s="2"/>
      <c r="BY7759" s="2"/>
    </row>
    <row r="7760" spans="38:77" s="11" customFormat="1" x14ac:dyDescent="0.3">
      <c r="AL7760" s="2"/>
      <c r="AM7760" s="2"/>
      <c r="AN7760" s="2"/>
      <c r="AO7760" s="2"/>
      <c r="AP7760" s="2"/>
      <c r="AQ7760" s="2"/>
      <c r="AR7760" s="2"/>
      <c r="AS7760" s="2"/>
      <c r="AT7760" s="2"/>
      <c r="AU7760" s="2"/>
      <c r="AV7760" s="2"/>
      <c r="AW7760" s="2"/>
      <c r="AX7760" s="2"/>
      <c r="AY7760" s="2"/>
      <c r="AZ7760" s="2"/>
      <c r="BA7760" s="2"/>
      <c r="BB7760" s="2"/>
      <c r="BC7760" s="2"/>
      <c r="BD7760" s="2"/>
      <c r="BE7760" s="2"/>
      <c r="BF7760" s="2"/>
      <c r="BG7760" s="2"/>
      <c r="BH7760" s="2"/>
      <c r="BI7760" s="2"/>
      <c r="BJ7760" s="2"/>
      <c r="BK7760" s="2"/>
      <c r="BL7760" s="2"/>
      <c r="BM7760" s="2"/>
      <c r="BN7760" s="2"/>
      <c r="BO7760" s="2"/>
      <c r="BP7760" s="2"/>
      <c r="BQ7760" s="2"/>
      <c r="BR7760" s="2"/>
      <c r="BS7760" s="2"/>
      <c r="BT7760" s="2"/>
      <c r="BU7760" s="2"/>
      <c r="BV7760" s="2"/>
      <c r="BW7760" s="2"/>
      <c r="BX7760" s="2"/>
      <c r="BY7760" s="2"/>
    </row>
    <row r="7761" spans="38:77" s="11" customFormat="1" x14ac:dyDescent="0.3">
      <c r="AL7761" s="2"/>
      <c r="AM7761" s="2"/>
      <c r="AN7761" s="2"/>
      <c r="AO7761" s="2"/>
      <c r="AP7761" s="2"/>
      <c r="AQ7761" s="2"/>
      <c r="AR7761" s="2"/>
      <c r="AS7761" s="2"/>
      <c r="AT7761" s="2"/>
      <c r="AU7761" s="2"/>
      <c r="AV7761" s="2"/>
      <c r="AW7761" s="2"/>
      <c r="AX7761" s="2"/>
      <c r="AY7761" s="2"/>
      <c r="AZ7761" s="2"/>
      <c r="BA7761" s="2"/>
      <c r="BB7761" s="2"/>
      <c r="BC7761" s="2"/>
      <c r="BD7761" s="2"/>
      <c r="BE7761" s="2"/>
      <c r="BF7761" s="2"/>
      <c r="BG7761" s="2"/>
      <c r="BH7761" s="2"/>
      <c r="BI7761" s="2"/>
      <c r="BJ7761" s="2"/>
      <c r="BK7761" s="2"/>
      <c r="BL7761" s="2"/>
      <c r="BM7761" s="2"/>
      <c r="BN7761" s="2"/>
      <c r="BO7761" s="2"/>
      <c r="BP7761" s="2"/>
      <c r="BQ7761" s="2"/>
      <c r="BR7761" s="2"/>
      <c r="BS7761" s="2"/>
      <c r="BT7761" s="2"/>
      <c r="BU7761" s="2"/>
      <c r="BV7761" s="2"/>
      <c r="BW7761" s="2"/>
      <c r="BX7761" s="2"/>
      <c r="BY7761" s="2"/>
    </row>
    <row r="7762" spans="38:77" s="11" customFormat="1" x14ac:dyDescent="0.3">
      <c r="AL7762" s="2"/>
      <c r="AM7762" s="2"/>
      <c r="AN7762" s="2"/>
      <c r="AO7762" s="2"/>
      <c r="AP7762" s="2"/>
      <c r="AQ7762" s="2"/>
      <c r="AR7762" s="2"/>
      <c r="AS7762" s="2"/>
      <c r="AT7762" s="2"/>
      <c r="AU7762" s="2"/>
      <c r="AV7762" s="2"/>
      <c r="AW7762" s="2"/>
      <c r="AX7762" s="2"/>
      <c r="AY7762" s="2"/>
      <c r="AZ7762" s="2"/>
      <c r="BA7762" s="2"/>
      <c r="BB7762" s="2"/>
      <c r="BC7762" s="2"/>
      <c r="BD7762" s="2"/>
      <c r="BE7762" s="2"/>
      <c r="BF7762" s="2"/>
      <c r="BG7762" s="2"/>
      <c r="BH7762" s="2"/>
      <c r="BI7762" s="2"/>
      <c r="BJ7762" s="2"/>
      <c r="BK7762" s="2"/>
      <c r="BL7762" s="2"/>
      <c r="BM7762" s="2"/>
      <c r="BN7762" s="2"/>
      <c r="BO7762" s="2"/>
      <c r="BP7762" s="2"/>
      <c r="BQ7762" s="2"/>
      <c r="BR7762" s="2"/>
      <c r="BS7762" s="2"/>
      <c r="BT7762" s="2"/>
      <c r="BU7762" s="2"/>
      <c r="BV7762" s="2"/>
      <c r="BW7762" s="2"/>
      <c r="BX7762" s="2"/>
      <c r="BY7762" s="2"/>
    </row>
    <row r="7763" spans="38:77" s="11" customFormat="1" x14ac:dyDescent="0.3">
      <c r="AL7763" s="2"/>
      <c r="AM7763" s="2"/>
      <c r="AN7763" s="2"/>
      <c r="AO7763" s="2"/>
      <c r="AP7763" s="2"/>
      <c r="AQ7763" s="2"/>
      <c r="AR7763" s="2"/>
      <c r="AS7763" s="2"/>
      <c r="AT7763" s="2"/>
      <c r="AU7763" s="2"/>
      <c r="AV7763" s="2"/>
      <c r="AW7763" s="2"/>
      <c r="AX7763" s="2"/>
      <c r="AY7763" s="2"/>
      <c r="AZ7763" s="2"/>
      <c r="BA7763" s="2"/>
      <c r="BB7763" s="2"/>
      <c r="BC7763" s="2"/>
      <c r="BD7763" s="2"/>
      <c r="BE7763" s="2"/>
      <c r="BF7763" s="2"/>
      <c r="BG7763" s="2"/>
      <c r="BH7763" s="2"/>
      <c r="BI7763" s="2"/>
      <c r="BJ7763" s="2"/>
      <c r="BK7763" s="2"/>
      <c r="BL7763" s="2"/>
      <c r="BM7763" s="2"/>
      <c r="BN7763" s="2"/>
      <c r="BO7763" s="2"/>
      <c r="BP7763" s="2"/>
      <c r="BQ7763" s="2"/>
      <c r="BR7763" s="2"/>
      <c r="BS7763" s="2"/>
      <c r="BT7763" s="2"/>
      <c r="BU7763" s="2"/>
      <c r="BV7763" s="2"/>
      <c r="BW7763" s="2"/>
      <c r="BX7763" s="2"/>
      <c r="BY7763" s="2"/>
    </row>
    <row r="7764" spans="38:77" s="11" customFormat="1" x14ac:dyDescent="0.3">
      <c r="AL7764" s="2"/>
      <c r="AM7764" s="2"/>
      <c r="AN7764" s="2"/>
      <c r="AO7764" s="2"/>
      <c r="AP7764" s="2"/>
      <c r="AQ7764" s="2"/>
      <c r="AR7764" s="2"/>
      <c r="AS7764" s="2"/>
      <c r="AT7764" s="2"/>
      <c r="AU7764" s="2"/>
      <c r="AV7764" s="2"/>
      <c r="AW7764" s="2"/>
      <c r="AX7764" s="2"/>
      <c r="AY7764" s="2"/>
      <c r="AZ7764" s="2"/>
      <c r="BA7764" s="2"/>
      <c r="BB7764" s="2"/>
      <c r="BC7764" s="2"/>
      <c r="BD7764" s="2"/>
      <c r="BE7764" s="2"/>
      <c r="BF7764" s="2"/>
      <c r="BG7764" s="2"/>
      <c r="BH7764" s="2"/>
      <c r="BI7764" s="2"/>
      <c r="BJ7764" s="2"/>
      <c r="BK7764" s="2"/>
      <c r="BL7764" s="2"/>
      <c r="BM7764" s="2"/>
      <c r="BN7764" s="2"/>
      <c r="BO7764" s="2"/>
      <c r="BP7764" s="2"/>
      <c r="BQ7764" s="2"/>
      <c r="BR7764" s="2"/>
      <c r="BS7764" s="2"/>
      <c r="BT7764" s="2"/>
      <c r="BU7764" s="2"/>
      <c r="BV7764" s="2"/>
      <c r="BW7764" s="2"/>
      <c r="BX7764" s="2"/>
      <c r="BY7764" s="2"/>
    </row>
    <row r="7765" spans="38:77" s="11" customFormat="1" x14ac:dyDescent="0.3">
      <c r="AL7765" s="2"/>
      <c r="AM7765" s="2"/>
      <c r="AN7765" s="2"/>
      <c r="AO7765" s="2"/>
      <c r="AP7765" s="2"/>
      <c r="AQ7765" s="2"/>
      <c r="AR7765" s="2"/>
      <c r="AS7765" s="2"/>
      <c r="AT7765" s="2"/>
      <c r="AU7765" s="2"/>
      <c r="AV7765" s="2"/>
      <c r="AW7765" s="2"/>
      <c r="AX7765" s="2"/>
      <c r="AY7765" s="2"/>
      <c r="AZ7765" s="2"/>
      <c r="BA7765" s="2"/>
      <c r="BB7765" s="2"/>
      <c r="BC7765" s="2"/>
      <c r="BD7765" s="2"/>
      <c r="BE7765" s="2"/>
      <c r="BF7765" s="2"/>
      <c r="BG7765" s="2"/>
      <c r="BH7765" s="2"/>
      <c r="BI7765" s="2"/>
      <c r="BJ7765" s="2"/>
      <c r="BK7765" s="2"/>
      <c r="BL7765" s="2"/>
      <c r="BM7765" s="2"/>
      <c r="BN7765" s="2"/>
      <c r="BO7765" s="2"/>
      <c r="BP7765" s="2"/>
      <c r="BQ7765" s="2"/>
      <c r="BR7765" s="2"/>
      <c r="BS7765" s="2"/>
      <c r="BT7765" s="2"/>
      <c r="BU7765" s="2"/>
      <c r="BV7765" s="2"/>
      <c r="BW7765" s="2"/>
      <c r="BX7765" s="2"/>
      <c r="BY7765" s="2"/>
    </row>
    <row r="7766" spans="38:77" s="11" customFormat="1" x14ac:dyDescent="0.3">
      <c r="AL7766" s="2"/>
      <c r="AM7766" s="2"/>
      <c r="AN7766" s="2"/>
      <c r="AO7766" s="2"/>
      <c r="AP7766" s="2"/>
      <c r="AQ7766" s="2"/>
      <c r="AR7766" s="2"/>
      <c r="AS7766" s="2"/>
      <c r="AT7766" s="2"/>
      <c r="AU7766" s="2"/>
      <c r="AV7766" s="2"/>
      <c r="AW7766" s="2"/>
      <c r="AX7766" s="2"/>
      <c r="AY7766" s="2"/>
      <c r="AZ7766" s="2"/>
      <c r="BA7766" s="2"/>
      <c r="BB7766" s="2"/>
      <c r="BC7766" s="2"/>
      <c r="BD7766" s="2"/>
      <c r="BE7766" s="2"/>
      <c r="BF7766" s="2"/>
      <c r="BG7766" s="2"/>
      <c r="BH7766" s="2"/>
      <c r="BI7766" s="2"/>
      <c r="BJ7766" s="2"/>
      <c r="BK7766" s="2"/>
      <c r="BL7766" s="2"/>
      <c r="BM7766" s="2"/>
      <c r="BN7766" s="2"/>
      <c r="BO7766" s="2"/>
      <c r="BP7766" s="2"/>
      <c r="BQ7766" s="2"/>
      <c r="BR7766" s="2"/>
      <c r="BS7766" s="2"/>
      <c r="BT7766" s="2"/>
      <c r="BU7766" s="2"/>
      <c r="BV7766" s="2"/>
      <c r="BW7766" s="2"/>
      <c r="BX7766" s="2"/>
      <c r="BY7766" s="2"/>
    </row>
    <row r="7767" spans="38:77" s="11" customFormat="1" x14ac:dyDescent="0.3">
      <c r="AL7767" s="2"/>
      <c r="AM7767" s="2"/>
      <c r="AN7767" s="2"/>
      <c r="AO7767" s="2"/>
      <c r="AP7767" s="2"/>
      <c r="AQ7767" s="2"/>
      <c r="AR7767" s="2"/>
      <c r="AS7767" s="2"/>
      <c r="AT7767" s="2"/>
      <c r="AU7767" s="2"/>
      <c r="AV7767" s="2"/>
      <c r="AW7767" s="2"/>
      <c r="AX7767" s="2"/>
      <c r="AY7767" s="2"/>
      <c r="AZ7767" s="2"/>
      <c r="BA7767" s="2"/>
      <c r="BB7767" s="2"/>
      <c r="BC7767" s="2"/>
      <c r="BD7767" s="2"/>
      <c r="BE7767" s="2"/>
      <c r="BF7767" s="2"/>
      <c r="BG7767" s="2"/>
      <c r="BH7767" s="2"/>
      <c r="BI7767" s="2"/>
      <c r="BJ7767" s="2"/>
      <c r="BK7767" s="2"/>
      <c r="BL7767" s="2"/>
      <c r="BM7767" s="2"/>
      <c r="BN7767" s="2"/>
      <c r="BO7767" s="2"/>
      <c r="BP7767" s="2"/>
      <c r="BQ7767" s="2"/>
      <c r="BR7767" s="2"/>
      <c r="BS7767" s="2"/>
      <c r="BT7767" s="2"/>
      <c r="BU7767" s="2"/>
      <c r="BV7767" s="2"/>
      <c r="BW7767" s="2"/>
      <c r="BX7767" s="2"/>
      <c r="BY7767" s="2"/>
    </row>
    <row r="7768" spans="38:77" s="11" customFormat="1" x14ac:dyDescent="0.3">
      <c r="AL7768" s="2"/>
      <c r="AM7768" s="2"/>
      <c r="AN7768" s="2"/>
      <c r="AO7768" s="2"/>
      <c r="AP7768" s="2"/>
      <c r="AQ7768" s="2"/>
      <c r="AR7768" s="2"/>
      <c r="AS7768" s="2"/>
      <c r="AT7768" s="2"/>
      <c r="AU7768" s="2"/>
      <c r="AV7768" s="2"/>
      <c r="AW7768" s="2"/>
      <c r="AX7768" s="2"/>
      <c r="AY7768" s="2"/>
      <c r="AZ7768" s="2"/>
      <c r="BA7768" s="2"/>
      <c r="BB7768" s="2"/>
      <c r="BC7768" s="2"/>
      <c r="BD7768" s="2"/>
      <c r="BE7768" s="2"/>
      <c r="BF7768" s="2"/>
      <c r="BG7768" s="2"/>
      <c r="BH7768" s="2"/>
      <c r="BI7768" s="2"/>
      <c r="BJ7768" s="2"/>
      <c r="BK7768" s="2"/>
      <c r="BL7768" s="2"/>
      <c r="BM7768" s="2"/>
      <c r="BN7768" s="2"/>
      <c r="BO7768" s="2"/>
      <c r="BP7768" s="2"/>
      <c r="BQ7768" s="2"/>
      <c r="BR7768" s="2"/>
      <c r="BS7768" s="2"/>
      <c r="BT7768" s="2"/>
      <c r="BU7768" s="2"/>
      <c r="BV7768" s="2"/>
      <c r="BW7768" s="2"/>
      <c r="BX7768" s="2"/>
      <c r="BY7768" s="2"/>
    </row>
    <row r="7769" spans="38:77" s="11" customFormat="1" x14ac:dyDescent="0.3">
      <c r="AL7769" s="2"/>
      <c r="AM7769" s="2"/>
      <c r="AN7769" s="2"/>
      <c r="AO7769" s="2"/>
      <c r="AP7769" s="2"/>
      <c r="AQ7769" s="2"/>
      <c r="AR7769" s="2"/>
      <c r="AS7769" s="2"/>
      <c r="AT7769" s="2"/>
      <c r="AU7769" s="2"/>
      <c r="AV7769" s="2"/>
      <c r="AW7769" s="2"/>
      <c r="AX7769" s="2"/>
      <c r="AY7769" s="2"/>
      <c r="AZ7769" s="2"/>
      <c r="BA7769" s="2"/>
      <c r="BB7769" s="2"/>
      <c r="BC7769" s="2"/>
      <c r="BD7769" s="2"/>
      <c r="BE7769" s="2"/>
      <c r="BF7769" s="2"/>
      <c r="BG7769" s="2"/>
      <c r="BH7769" s="2"/>
      <c r="BI7769" s="2"/>
      <c r="BJ7769" s="2"/>
      <c r="BK7769" s="2"/>
      <c r="BL7769" s="2"/>
      <c r="BM7769" s="2"/>
      <c r="BN7769" s="2"/>
      <c r="BO7769" s="2"/>
      <c r="BP7769" s="2"/>
      <c r="BQ7769" s="2"/>
      <c r="BR7769" s="2"/>
      <c r="BS7769" s="2"/>
      <c r="BT7769" s="2"/>
      <c r="BU7769" s="2"/>
      <c r="BV7769" s="2"/>
      <c r="BW7769" s="2"/>
      <c r="BX7769" s="2"/>
      <c r="BY7769" s="2"/>
    </row>
    <row r="7770" spans="38:77" s="11" customFormat="1" x14ac:dyDescent="0.3">
      <c r="AL7770" s="2"/>
      <c r="AM7770" s="2"/>
      <c r="AN7770" s="2"/>
      <c r="AO7770" s="2"/>
      <c r="AP7770" s="2"/>
      <c r="AQ7770" s="2"/>
      <c r="AR7770" s="2"/>
      <c r="AS7770" s="2"/>
      <c r="AT7770" s="2"/>
      <c r="AU7770" s="2"/>
      <c r="AV7770" s="2"/>
      <c r="AW7770" s="2"/>
      <c r="AX7770" s="2"/>
      <c r="AY7770" s="2"/>
      <c r="AZ7770" s="2"/>
      <c r="BA7770" s="2"/>
      <c r="BB7770" s="2"/>
      <c r="BC7770" s="2"/>
      <c r="BD7770" s="2"/>
      <c r="BE7770" s="2"/>
      <c r="BF7770" s="2"/>
      <c r="BG7770" s="2"/>
      <c r="BH7770" s="2"/>
      <c r="BI7770" s="2"/>
      <c r="BJ7770" s="2"/>
      <c r="BK7770" s="2"/>
      <c r="BL7770" s="2"/>
      <c r="BM7770" s="2"/>
      <c r="BN7770" s="2"/>
      <c r="BO7770" s="2"/>
      <c r="BP7770" s="2"/>
      <c r="BQ7770" s="2"/>
      <c r="BR7770" s="2"/>
      <c r="BS7770" s="2"/>
      <c r="BT7770" s="2"/>
      <c r="BU7770" s="2"/>
      <c r="BV7770" s="2"/>
      <c r="BW7770" s="2"/>
      <c r="BX7770" s="2"/>
      <c r="BY7770" s="2"/>
    </row>
    <row r="7771" spans="38:77" s="11" customFormat="1" x14ac:dyDescent="0.3">
      <c r="AL7771" s="2"/>
      <c r="AM7771" s="2"/>
      <c r="AN7771" s="2"/>
      <c r="AO7771" s="2"/>
      <c r="AP7771" s="2"/>
      <c r="AQ7771" s="2"/>
      <c r="AR7771" s="2"/>
      <c r="AS7771" s="2"/>
      <c r="AT7771" s="2"/>
      <c r="AU7771" s="2"/>
      <c r="AV7771" s="2"/>
      <c r="AW7771" s="2"/>
      <c r="AX7771" s="2"/>
      <c r="AY7771" s="2"/>
      <c r="AZ7771" s="2"/>
      <c r="BA7771" s="2"/>
      <c r="BB7771" s="2"/>
      <c r="BC7771" s="2"/>
      <c r="BD7771" s="2"/>
      <c r="BE7771" s="2"/>
      <c r="BF7771" s="2"/>
      <c r="BG7771" s="2"/>
      <c r="BH7771" s="2"/>
      <c r="BI7771" s="2"/>
      <c r="BJ7771" s="2"/>
      <c r="BK7771" s="2"/>
      <c r="BL7771" s="2"/>
      <c r="BM7771" s="2"/>
      <c r="BN7771" s="2"/>
      <c r="BO7771" s="2"/>
      <c r="BP7771" s="2"/>
      <c r="BQ7771" s="2"/>
      <c r="BR7771" s="2"/>
      <c r="BS7771" s="2"/>
      <c r="BT7771" s="2"/>
      <c r="BU7771" s="2"/>
      <c r="BV7771" s="2"/>
      <c r="BW7771" s="2"/>
      <c r="BX7771" s="2"/>
      <c r="BY7771" s="2"/>
    </row>
    <row r="7772" spans="38:77" s="11" customFormat="1" x14ac:dyDescent="0.3">
      <c r="AL7772" s="2"/>
      <c r="AM7772" s="2"/>
      <c r="AN7772" s="2"/>
      <c r="AO7772" s="2"/>
      <c r="AP7772" s="2"/>
      <c r="AQ7772" s="2"/>
      <c r="AR7772" s="2"/>
      <c r="AS7772" s="2"/>
      <c r="AT7772" s="2"/>
      <c r="AU7772" s="2"/>
      <c r="AV7772" s="2"/>
      <c r="AW7772" s="2"/>
      <c r="AX7772" s="2"/>
      <c r="AY7772" s="2"/>
      <c r="AZ7772" s="2"/>
      <c r="BA7772" s="2"/>
      <c r="BB7772" s="2"/>
      <c r="BC7772" s="2"/>
      <c r="BD7772" s="2"/>
      <c r="BE7772" s="2"/>
      <c r="BF7772" s="2"/>
      <c r="BG7772" s="2"/>
      <c r="BH7772" s="2"/>
      <c r="BI7772" s="2"/>
      <c r="BJ7772" s="2"/>
      <c r="BK7772" s="2"/>
      <c r="BL7772" s="2"/>
      <c r="BM7772" s="2"/>
      <c r="BN7772" s="2"/>
      <c r="BO7772" s="2"/>
      <c r="BP7772" s="2"/>
      <c r="BQ7772" s="2"/>
      <c r="BR7772" s="2"/>
      <c r="BS7772" s="2"/>
      <c r="BT7772" s="2"/>
      <c r="BU7772" s="2"/>
      <c r="BV7772" s="2"/>
      <c r="BW7772" s="2"/>
      <c r="BX7772" s="2"/>
      <c r="BY7772" s="2"/>
    </row>
    <row r="7773" spans="38:77" s="11" customFormat="1" x14ac:dyDescent="0.3">
      <c r="AL7773" s="2"/>
      <c r="AM7773" s="2"/>
      <c r="AN7773" s="2"/>
      <c r="AO7773" s="2"/>
      <c r="AP7773" s="2"/>
      <c r="AQ7773" s="2"/>
      <c r="AR7773" s="2"/>
      <c r="AS7773" s="2"/>
      <c r="AT7773" s="2"/>
      <c r="AU7773" s="2"/>
      <c r="AV7773" s="2"/>
      <c r="AW7773" s="2"/>
      <c r="AX7773" s="2"/>
      <c r="AY7773" s="2"/>
      <c r="AZ7773" s="2"/>
      <c r="BA7773" s="2"/>
      <c r="BB7773" s="2"/>
      <c r="BC7773" s="2"/>
      <c r="BD7773" s="2"/>
      <c r="BE7773" s="2"/>
      <c r="BF7773" s="2"/>
      <c r="BG7773" s="2"/>
      <c r="BH7773" s="2"/>
      <c r="BI7773" s="2"/>
      <c r="BJ7773" s="2"/>
      <c r="BK7773" s="2"/>
      <c r="BL7773" s="2"/>
      <c r="BM7773" s="2"/>
      <c r="BN7773" s="2"/>
      <c r="BO7773" s="2"/>
      <c r="BP7773" s="2"/>
      <c r="BQ7773" s="2"/>
      <c r="BR7773" s="2"/>
      <c r="BS7773" s="2"/>
      <c r="BT7773" s="2"/>
      <c r="BU7773" s="2"/>
      <c r="BV7773" s="2"/>
      <c r="BW7773" s="2"/>
      <c r="BX7773" s="2"/>
      <c r="BY7773" s="2"/>
    </row>
    <row r="7774" spans="38:77" s="11" customFormat="1" x14ac:dyDescent="0.3">
      <c r="AL7774" s="2"/>
      <c r="AM7774" s="2"/>
      <c r="AN7774" s="2"/>
      <c r="AO7774" s="2"/>
      <c r="AP7774" s="2"/>
      <c r="AQ7774" s="2"/>
      <c r="AR7774" s="2"/>
      <c r="AS7774" s="2"/>
      <c r="AT7774" s="2"/>
      <c r="AU7774" s="2"/>
      <c r="AV7774" s="2"/>
      <c r="AW7774" s="2"/>
      <c r="AX7774" s="2"/>
      <c r="AY7774" s="2"/>
      <c r="AZ7774" s="2"/>
      <c r="BA7774" s="2"/>
      <c r="BB7774" s="2"/>
      <c r="BC7774" s="2"/>
      <c r="BD7774" s="2"/>
      <c r="BE7774" s="2"/>
      <c r="BF7774" s="2"/>
      <c r="BG7774" s="2"/>
      <c r="BH7774" s="2"/>
      <c r="BI7774" s="2"/>
      <c r="BJ7774" s="2"/>
      <c r="BK7774" s="2"/>
      <c r="BL7774" s="2"/>
      <c r="BM7774" s="2"/>
      <c r="BN7774" s="2"/>
      <c r="BO7774" s="2"/>
      <c r="BP7774" s="2"/>
      <c r="BQ7774" s="2"/>
      <c r="BR7774" s="2"/>
      <c r="BS7774" s="2"/>
      <c r="BT7774" s="2"/>
      <c r="BU7774" s="2"/>
      <c r="BV7774" s="2"/>
      <c r="BW7774" s="2"/>
      <c r="BX7774" s="2"/>
      <c r="BY7774" s="2"/>
    </row>
    <row r="7775" spans="38:77" s="11" customFormat="1" x14ac:dyDescent="0.3">
      <c r="AL7775" s="2"/>
      <c r="AM7775" s="2"/>
      <c r="AN7775" s="2"/>
      <c r="AO7775" s="2"/>
      <c r="AP7775" s="2"/>
      <c r="AQ7775" s="2"/>
      <c r="AR7775" s="2"/>
      <c r="AS7775" s="2"/>
      <c r="AT7775" s="2"/>
      <c r="AU7775" s="2"/>
      <c r="AV7775" s="2"/>
      <c r="AW7775" s="2"/>
      <c r="AX7775" s="2"/>
      <c r="AY7775" s="2"/>
      <c r="AZ7775" s="2"/>
      <c r="BA7775" s="2"/>
      <c r="BB7775" s="2"/>
      <c r="BC7775" s="2"/>
      <c r="BD7775" s="2"/>
      <c r="BE7775" s="2"/>
      <c r="BF7775" s="2"/>
      <c r="BG7775" s="2"/>
      <c r="BH7775" s="2"/>
      <c r="BI7775" s="2"/>
      <c r="BJ7775" s="2"/>
      <c r="BK7775" s="2"/>
      <c r="BL7775" s="2"/>
      <c r="BM7775" s="2"/>
      <c r="BN7775" s="2"/>
      <c r="BO7775" s="2"/>
      <c r="BP7775" s="2"/>
      <c r="BQ7775" s="2"/>
      <c r="BR7775" s="2"/>
      <c r="BS7775" s="2"/>
      <c r="BT7775" s="2"/>
      <c r="BU7775" s="2"/>
      <c r="BV7775" s="2"/>
      <c r="BW7775" s="2"/>
      <c r="BX7775" s="2"/>
      <c r="BY7775" s="2"/>
    </row>
    <row r="7776" spans="38:77" s="11" customFormat="1" x14ac:dyDescent="0.3">
      <c r="AL7776" s="2"/>
      <c r="AM7776" s="2"/>
      <c r="AN7776" s="2"/>
      <c r="AO7776" s="2"/>
      <c r="AP7776" s="2"/>
      <c r="AQ7776" s="2"/>
      <c r="AR7776" s="2"/>
      <c r="AS7776" s="2"/>
      <c r="AT7776" s="2"/>
      <c r="AU7776" s="2"/>
      <c r="AV7776" s="2"/>
      <c r="AW7776" s="2"/>
      <c r="AX7776" s="2"/>
      <c r="AY7776" s="2"/>
      <c r="AZ7776" s="2"/>
      <c r="BA7776" s="2"/>
      <c r="BB7776" s="2"/>
      <c r="BC7776" s="2"/>
      <c r="BD7776" s="2"/>
      <c r="BE7776" s="2"/>
      <c r="BF7776" s="2"/>
      <c r="BG7776" s="2"/>
      <c r="BH7776" s="2"/>
      <c r="BI7776" s="2"/>
      <c r="BJ7776" s="2"/>
      <c r="BK7776" s="2"/>
      <c r="BL7776" s="2"/>
      <c r="BM7776" s="2"/>
      <c r="BN7776" s="2"/>
      <c r="BO7776" s="2"/>
      <c r="BP7776" s="2"/>
      <c r="BQ7776" s="2"/>
      <c r="BR7776" s="2"/>
      <c r="BS7776" s="2"/>
      <c r="BT7776" s="2"/>
      <c r="BU7776" s="2"/>
      <c r="BV7776" s="2"/>
      <c r="BW7776" s="2"/>
      <c r="BX7776" s="2"/>
      <c r="BY7776" s="2"/>
    </row>
    <row r="7777" spans="38:77" s="11" customFormat="1" x14ac:dyDescent="0.3">
      <c r="AL7777" s="2"/>
      <c r="AM7777" s="2"/>
      <c r="AN7777" s="2"/>
      <c r="AO7777" s="2"/>
      <c r="AP7777" s="2"/>
      <c r="AQ7777" s="2"/>
      <c r="AR7777" s="2"/>
      <c r="AS7777" s="2"/>
      <c r="AT7777" s="2"/>
      <c r="AU7777" s="2"/>
      <c r="AV7777" s="2"/>
      <c r="AW7777" s="2"/>
      <c r="AX7777" s="2"/>
      <c r="AY7777" s="2"/>
      <c r="AZ7777" s="2"/>
      <c r="BA7777" s="2"/>
      <c r="BB7777" s="2"/>
      <c r="BC7777" s="2"/>
      <c r="BD7777" s="2"/>
      <c r="BE7777" s="2"/>
      <c r="BF7777" s="2"/>
      <c r="BG7777" s="2"/>
      <c r="BH7777" s="2"/>
      <c r="BI7777" s="2"/>
      <c r="BJ7777" s="2"/>
      <c r="BK7777" s="2"/>
      <c r="BL7777" s="2"/>
      <c r="BM7777" s="2"/>
      <c r="BN7777" s="2"/>
      <c r="BO7777" s="2"/>
      <c r="BP7777" s="2"/>
      <c r="BQ7777" s="2"/>
      <c r="BR7777" s="2"/>
      <c r="BS7777" s="2"/>
      <c r="BT7777" s="2"/>
      <c r="BU7777" s="2"/>
      <c r="BV7777" s="2"/>
      <c r="BW7777" s="2"/>
      <c r="BX7777" s="2"/>
      <c r="BY7777" s="2"/>
    </row>
    <row r="7778" spans="38:77" s="11" customFormat="1" x14ac:dyDescent="0.3">
      <c r="AL7778" s="2"/>
      <c r="AM7778" s="2"/>
      <c r="AN7778" s="2"/>
      <c r="AO7778" s="2"/>
      <c r="AP7778" s="2"/>
      <c r="AQ7778" s="2"/>
      <c r="AR7778" s="2"/>
      <c r="AS7778" s="2"/>
      <c r="AT7778" s="2"/>
      <c r="AU7778" s="2"/>
      <c r="AV7778" s="2"/>
      <c r="AW7778" s="2"/>
      <c r="AX7778" s="2"/>
      <c r="AY7778" s="2"/>
      <c r="AZ7778" s="2"/>
      <c r="BA7778" s="2"/>
      <c r="BB7778" s="2"/>
      <c r="BC7778" s="2"/>
      <c r="BD7778" s="2"/>
      <c r="BE7778" s="2"/>
      <c r="BF7778" s="2"/>
      <c r="BG7778" s="2"/>
      <c r="BH7778" s="2"/>
      <c r="BI7778" s="2"/>
      <c r="BJ7778" s="2"/>
      <c r="BK7778" s="2"/>
      <c r="BL7778" s="2"/>
      <c r="BM7778" s="2"/>
      <c r="BN7778" s="2"/>
      <c r="BO7778" s="2"/>
      <c r="BP7778" s="2"/>
      <c r="BQ7778" s="2"/>
      <c r="BR7778" s="2"/>
      <c r="BS7778" s="2"/>
      <c r="BT7778" s="2"/>
      <c r="BU7778" s="2"/>
      <c r="BV7778" s="2"/>
      <c r="BW7778" s="2"/>
      <c r="BX7778" s="2"/>
      <c r="BY7778" s="2"/>
    </row>
    <row r="7779" spans="38:77" s="11" customFormat="1" x14ac:dyDescent="0.3">
      <c r="AL7779" s="2"/>
      <c r="AM7779" s="2"/>
      <c r="AN7779" s="2"/>
      <c r="AO7779" s="2"/>
      <c r="AP7779" s="2"/>
      <c r="AQ7779" s="2"/>
      <c r="AR7779" s="2"/>
      <c r="AS7779" s="2"/>
      <c r="AT7779" s="2"/>
      <c r="AU7779" s="2"/>
      <c r="AV7779" s="2"/>
      <c r="AW7779" s="2"/>
      <c r="AX7779" s="2"/>
      <c r="AY7779" s="2"/>
      <c r="AZ7779" s="2"/>
      <c r="BA7779" s="2"/>
      <c r="BB7779" s="2"/>
      <c r="BC7779" s="2"/>
      <c r="BD7779" s="2"/>
      <c r="BE7779" s="2"/>
      <c r="BF7779" s="2"/>
      <c r="BG7779" s="2"/>
      <c r="BH7779" s="2"/>
      <c r="BI7779" s="2"/>
      <c r="BJ7779" s="2"/>
      <c r="BK7779" s="2"/>
      <c r="BL7779" s="2"/>
      <c r="BM7779" s="2"/>
      <c r="BN7779" s="2"/>
      <c r="BO7779" s="2"/>
      <c r="BP7779" s="2"/>
      <c r="BQ7779" s="2"/>
      <c r="BR7779" s="2"/>
      <c r="BS7779" s="2"/>
      <c r="BT7779" s="2"/>
      <c r="BU7779" s="2"/>
      <c r="BV7779" s="2"/>
      <c r="BW7779" s="2"/>
      <c r="BX7779" s="2"/>
      <c r="BY7779" s="2"/>
    </row>
    <row r="7780" spans="38:77" s="11" customFormat="1" x14ac:dyDescent="0.3">
      <c r="AL7780" s="2"/>
      <c r="AM7780" s="2"/>
      <c r="AN7780" s="2"/>
      <c r="AO7780" s="2"/>
      <c r="AP7780" s="2"/>
      <c r="AQ7780" s="2"/>
      <c r="AR7780" s="2"/>
      <c r="AS7780" s="2"/>
      <c r="AT7780" s="2"/>
      <c r="AU7780" s="2"/>
      <c r="AV7780" s="2"/>
      <c r="AW7780" s="2"/>
      <c r="AX7780" s="2"/>
      <c r="AY7780" s="2"/>
      <c r="AZ7780" s="2"/>
      <c r="BA7780" s="2"/>
      <c r="BB7780" s="2"/>
      <c r="BC7780" s="2"/>
      <c r="BD7780" s="2"/>
      <c r="BE7780" s="2"/>
      <c r="BF7780" s="2"/>
      <c r="BG7780" s="2"/>
      <c r="BH7780" s="2"/>
      <c r="BI7780" s="2"/>
      <c r="BJ7780" s="2"/>
      <c r="BK7780" s="2"/>
      <c r="BL7780" s="2"/>
      <c r="BM7780" s="2"/>
      <c r="BN7780" s="2"/>
      <c r="BO7780" s="2"/>
      <c r="BP7780" s="2"/>
      <c r="BQ7780" s="2"/>
      <c r="BR7780" s="2"/>
      <c r="BS7780" s="2"/>
      <c r="BT7780" s="2"/>
      <c r="BU7780" s="2"/>
      <c r="BV7780" s="2"/>
      <c r="BW7780" s="2"/>
      <c r="BX7780" s="2"/>
      <c r="BY7780" s="2"/>
    </row>
    <row r="7781" spans="38:77" s="11" customFormat="1" x14ac:dyDescent="0.3">
      <c r="AL7781" s="2"/>
      <c r="AM7781" s="2"/>
      <c r="AN7781" s="2"/>
      <c r="AO7781" s="2"/>
      <c r="AP7781" s="2"/>
      <c r="AQ7781" s="2"/>
      <c r="AR7781" s="2"/>
      <c r="AS7781" s="2"/>
      <c r="AT7781" s="2"/>
      <c r="AU7781" s="2"/>
      <c r="AV7781" s="2"/>
      <c r="AW7781" s="2"/>
      <c r="AX7781" s="2"/>
      <c r="AY7781" s="2"/>
      <c r="AZ7781" s="2"/>
      <c r="BA7781" s="2"/>
      <c r="BB7781" s="2"/>
      <c r="BC7781" s="2"/>
      <c r="BD7781" s="2"/>
      <c r="BE7781" s="2"/>
      <c r="BF7781" s="2"/>
      <c r="BG7781" s="2"/>
      <c r="BH7781" s="2"/>
      <c r="BI7781" s="2"/>
      <c r="BJ7781" s="2"/>
      <c r="BK7781" s="2"/>
      <c r="BL7781" s="2"/>
      <c r="BM7781" s="2"/>
      <c r="BN7781" s="2"/>
      <c r="BO7781" s="2"/>
      <c r="BP7781" s="2"/>
      <c r="BQ7781" s="2"/>
      <c r="BR7781" s="2"/>
      <c r="BS7781" s="2"/>
      <c r="BT7781" s="2"/>
      <c r="BU7781" s="2"/>
      <c r="BV7781" s="2"/>
      <c r="BW7781" s="2"/>
      <c r="BX7781" s="2"/>
      <c r="BY7781" s="2"/>
    </row>
    <row r="7782" spans="38:77" s="11" customFormat="1" x14ac:dyDescent="0.3">
      <c r="AL7782" s="2"/>
      <c r="AM7782" s="2"/>
      <c r="AN7782" s="2"/>
      <c r="AO7782" s="2"/>
      <c r="AP7782" s="2"/>
      <c r="AQ7782" s="2"/>
      <c r="AR7782" s="2"/>
      <c r="AS7782" s="2"/>
      <c r="AT7782" s="2"/>
      <c r="AU7782" s="2"/>
      <c r="AV7782" s="2"/>
      <c r="AW7782" s="2"/>
      <c r="AX7782" s="2"/>
      <c r="AY7782" s="2"/>
      <c r="AZ7782" s="2"/>
      <c r="BA7782" s="2"/>
      <c r="BB7782" s="2"/>
      <c r="BC7782" s="2"/>
      <c r="BD7782" s="2"/>
      <c r="BE7782" s="2"/>
      <c r="BF7782" s="2"/>
      <c r="BG7782" s="2"/>
      <c r="BH7782" s="2"/>
      <c r="BI7782" s="2"/>
      <c r="BJ7782" s="2"/>
      <c r="BK7782" s="2"/>
      <c r="BL7782" s="2"/>
      <c r="BM7782" s="2"/>
      <c r="BN7782" s="2"/>
      <c r="BO7782" s="2"/>
      <c r="BP7782" s="2"/>
      <c r="BQ7782" s="2"/>
      <c r="BR7782" s="2"/>
      <c r="BS7782" s="2"/>
      <c r="BT7782" s="2"/>
      <c r="BU7782" s="2"/>
      <c r="BV7782" s="2"/>
      <c r="BW7782" s="2"/>
      <c r="BX7782" s="2"/>
      <c r="BY7782" s="2"/>
    </row>
    <row r="7783" spans="38:77" s="11" customFormat="1" x14ac:dyDescent="0.3">
      <c r="AL7783" s="2"/>
      <c r="AM7783" s="2"/>
      <c r="AN7783" s="2"/>
      <c r="AO7783" s="2"/>
      <c r="AP7783" s="2"/>
      <c r="AQ7783" s="2"/>
      <c r="AR7783" s="2"/>
      <c r="AS7783" s="2"/>
      <c r="AT7783" s="2"/>
      <c r="AU7783" s="2"/>
      <c r="AV7783" s="2"/>
      <c r="AW7783" s="2"/>
      <c r="AX7783" s="2"/>
      <c r="AY7783" s="2"/>
      <c r="AZ7783" s="2"/>
      <c r="BA7783" s="2"/>
      <c r="BB7783" s="2"/>
      <c r="BC7783" s="2"/>
      <c r="BD7783" s="2"/>
      <c r="BE7783" s="2"/>
      <c r="BF7783" s="2"/>
      <c r="BG7783" s="2"/>
      <c r="BH7783" s="2"/>
      <c r="BI7783" s="2"/>
      <c r="BJ7783" s="2"/>
      <c r="BK7783" s="2"/>
      <c r="BL7783" s="2"/>
      <c r="BM7783" s="2"/>
      <c r="BN7783" s="2"/>
      <c r="BO7783" s="2"/>
      <c r="BP7783" s="2"/>
      <c r="BQ7783" s="2"/>
      <c r="BR7783" s="2"/>
      <c r="BS7783" s="2"/>
      <c r="BT7783" s="2"/>
      <c r="BU7783" s="2"/>
      <c r="BV7783" s="2"/>
      <c r="BW7783" s="2"/>
      <c r="BX7783" s="2"/>
      <c r="BY7783" s="2"/>
    </row>
    <row r="7784" spans="38:77" s="11" customFormat="1" x14ac:dyDescent="0.3">
      <c r="AL7784" s="2"/>
      <c r="AM7784" s="2"/>
      <c r="AN7784" s="2"/>
      <c r="AO7784" s="2"/>
      <c r="AP7784" s="2"/>
      <c r="AQ7784" s="2"/>
      <c r="AR7784" s="2"/>
      <c r="AS7784" s="2"/>
      <c r="AT7784" s="2"/>
      <c r="AU7784" s="2"/>
      <c r="AV7784" s="2"/>
      <c r="AW7784" s="2"/>
      <c r="AX7784" s="2"/>
      <c r="AY7784" s="2"/>
      <c r="AZ7784" s="2"/>
      <c r="BA7784" s="2"/>
      <c r="BB7784" s="2"/>
      <c r="BC7784" s="2"/>
      <c r="BD7784" s="2"/>
      <c r="BE7784" s="2"/>
      <c r="BF7784" s="2"/>
      <c r="BG7784" s="2"/>
      <c r="BH7784" s="2"/>
      <c r="BI7784" s="2"/>
      <c r="BJ7784" s="2"/>
      <c r="BK7784" s="2"/>
      <c r="BL7784" s="2"/>
      <c r="BM7784" s="2"/>
      <c r="BN7784" s="2"/>
      <c r="BO7784" s="2"/>
      <c r="BP7784" s="2"/>
      <c r="BQ7784" s="2"/>
      <c r="BR7784" s="2"/>
      <c r="BS7784" s="2"/>
      <c r="BT7784" s="2"/>
      <c r="BU7784" s="2"/>
      <c r="BV7784" s="2"/>
      <c r="BW7784" s="2"/>
      <c r="BX7784" s="2"/>
      <c r="BY7784" s="2"/>
    </row>
    <row r="7785" spans="38:77" s="11" customFormat="1" x14ac:dyDescent="0.3">
      <c r="AL7785" s="2"/>
      <c r="AM7785" s="2"/>
      <c r="AN7785" s="2"/>
      <c r="AO7785" s="2"/>
      <c r="AP7785" s="2"/>
      <c r="AQ7785" s="2"/>
      <c r="AR7785" s="2"/>
      <c r="AS7785" s="2"/>
      <c r="AT7785" s="2"/>
      <c r="AU7785" s="2"/>
      <c r="AV7785" s="2"/>
      <c r="AW7785" s="2"/>
      <c r="AX7785" s="2"/>
      <c r="AY7785" s="2"/>
      <c r="AZ7785" s="2"/>
      <c r="BA7785" s="2"/>
      <c r="BB7785" s="2"/>
      <c r="BC7785" s="2"/>
      <c r="BD7785" s="2"/>
      <c r="BE7785" s="2"/>
      <c r="BF7785" s="2"/>
      <c r="BG7785" s="2"/>
      <c r="BH7785" s="2"/>
      <c r="BI7785" s="2"/>
      <c r="BJ7785" s="2"/>
      <c r="BK7785" s="2"/>
      <c r="BL7785" s="2"/>
      <c r="BM7785" s="2"/>
      <c r="BN7785" s="2"/>
      <c r="BO7785" s="2"/>
      <c r="BP7785" s="2"/>
      <c r="BQ7785" s="2"/>
      <c r="BR7785" s="2"/>
      <c r="BS7785" s="2"/>
      <c r="BT7785" s="2"/>
      <c r="BU7785" s="2"/>
      <c r="BV7785" s="2"/>
      <c r="BW7785" s="2"/>
      <c r="BX7785" s="2"/>
      <c r="BY7785" s="2"/>
    </row>
    <row r="7786" spans="38:77" s="11" customFormat="1" x14ac:dyDescent="0.3">
      <c r="AL7786" s="2"/>
      <c r="AM7786" s="2"/>
      <c r="AN7786" s="2"/>
      <c r="AO7786" s="2"/>
      <c r="AP7786" s="2"/>
      <c r="AQ7786" s="2"/>
      <c r="AR7786" s="2"/>
      <c r="AS7786" s="2"/>
      <c r="AT7786" s="2"/>
      <c r="AU7786" s="2"/>
      <c r="AV7786" s="2"/>
      <c r="AW7786" s="2"/>
      <c r="AX7786" s="2"/>
      <c r="AY7786" s="2"/>
      <c r="AZ7786" s="2"/>
      <c r="BA7786" s="2"/>
      <c r="BB7786" s="2"/>
      <c r="BC7786" s="2"/>
      <c r="BD7786" s="2"/>
      <c r="BE7786" s="2"/>
      <c r="BF7786" s="2"/>
      <c r="BG7786" s="2"/>
      <c r="BH7786" s="2"/>
      <c r="BI7786" s="2"/>
      <c r="BJ7786" s="2"/>
      <c r="BK7786" s="2"/>
      <c r="BL7786" s="2"/>
      <c r="BM7786" s="2"/>
      <c r="BN7786" s="2"/>
      <c r="BO7786" s="2"/>
      <c r="BP7786" s="2"/>
      <c r="BQ7786" s="2"/>
      <c r="BR7786" s="2"/>
      <c r="BS7786" s="2"/>
      <c r="BT7786" s="2"/>
      <c r="BU7786" s="2"/>
      <c r="BV7786" s="2"/>
      <c r="BW7786" s="2"/>
      <c r="BX7786" s="2"/>
      <c r="BY7786" s="2"/>
    </row>
    <row r="7787" spans="38:77" s="11" customFormat="1" x14ac:dyDescent="0.3">
      <c r="AL7787" s="2"/>
      <c r="AM7787" s="2"/>
      <c r="AN7787" s="2"/>
      <c r="AO7787" s="2"/>
      <c r="AP7787" s="2"/>
      <c r="AQ7787" s="2"/>
      <c r="AR7787" s="2"/>
      <c r="AS7787" s="2"/>
      <c r="AT7787" s="2"/>
      <c r="AU7787" s="2"/>
      <c r="AV7787" s="2"/>
      <c r="AW7787" s="2"/>
      <c r="AX7787" s="2"/>
      <c r="AY7787" s="2"/>
      <c r="AZ7787" s="2"/>
      <c r="BA7787" s="2"/>
      <c r="BB7787" s="2"/>
      <c r="BC7787" s="2"/>
      <c r="BD7787" s="2"/>
      <c r="BE7787" s="2"/>
      <c r="BF7787" s="2"/>
      <c r="BG7787" s="2"/>
      <c r="BH7787" s="2"/>
      <c r="BI7787" s="2"/>
      <c r="BJ7787" s="2"/>
      <c r="BK7787" s="2"/>
      <c r="BL7787" s="2"/>
      <c r="BM7787" s="2"/>
      <c r="BN7787" s="2"/>
      <c r="BO7787" s="2"/>
      <c r="BP7787" s="2"/>
      <c r="BQ7787" s="2"/>
      <c r="BR7787" s="2"/>
      <c r="BS7787" s="2"/>
      <c r="BT7787" s="2"/>
      <c r="BU7787" s="2"/>
      <c r="BV7787" s="2"/>
      <c r="BW7787" s="2"/>
      <c r="BX7787" s="2"/>
      <c r="BY7787" s="2"/>
    </row>
    <row r="7788" spans="38:77" s="11" customFormat="1" x14ac:dyDescent="0.3">
      <c r="AL7788" s="2"/>
      <c r="AM7788" s="2"/>
      <c r="AN7788" s="2"/>
      <c r="AO7788" s="2"/>
      <c r="AP7788" s="2"/>
      <c r="AQ7788" s="2"/>
      <c r="AR7788" s="2"/>
      <c r="AS7788" s="2"/>
      <c r="AT7788" s="2"/>
      <c r="AU7788" s="2"/>
      <c r="AV7788" s="2"/>
      <c r="AW7788" s="2"/>
      <c r="AX7788" s="2"/>
      <c r="AY7788" s="2"/>
      <c r="AZ7788" s="2"/>
      <c r="BA7788" s="2"/>
      <c r="BB7788" s="2"/>
      <c r="BC7788" s="2"/>
      <c r="BD7788" s="2"/>
      <c r="BE7788" s="2"/>
      <c r="BF7788" s="2"/>
      <c r="BG7788" s="2"/>
      <c r="BH7788" s="2"/>
      <c r="BI7788" s="2"/>
      <c r="BJ7788" s="2"/>
      <c r="BK7788" s="2"/>
      <c r="BL7788" s="2"/>
      <c r="BM7788" s="2"/>
      <c r="BN7788" s="2"/>
      <c r="BO7788" s="2"/>
      <c r="BP7788" s="2"/>
      <c r="BQ7788" s="2"/>
      <c r="BR7788" s="2"/>
      <c r="BS7788" s="2"/>
      <c r="BT7788" s="2"/>
      <c r="BU7788" s="2"/>
      <c r="BV7788" s="2"/>
      <c r="BW7788" s="2"/>
      <c r="BX7788" s="2"/>
      <c r="BY7788" s="2"/>
    </row>
    <row r="7789" spans="38:77" s="11" customFormat="1" x14ac:dyDescent="0.3">
      <c r="AL7789" s="2"/>
      <c r="AM7789" s="2"/>
      <c r="AN7789" s="2"/>
      <c r="AO7789" s="2"/>
      <c r="AP7789" s="2"/>
      <c r="AQ7789" s="2"/>
      <c r="AR7789" s="2"/>
      <c r="AS7789" s="2"/>
      <c r="AT7789" s="2"/>
      <c r="AU7789" s="2"/>
      <c r="AV7789" s="2"/>
      <c r="AW7789" s="2"/>
      <c r="AX7789" s="2"/>
      <c r="AY7789" s="2"/>
      <c r="AZ7789" s="2"/>
      <c r="BA7789" s="2"/>
      <c r="BB7789" s="2"/>
      <c r="BC7789" s="2"/>
      <c r="BD7789" s="2"/>
      <c r="BE7789" s="2"/>
      <c r="BF7789" s="2"/>
      <c r="BG7789" s="2"/>
      <c r="BH7789" s="2"/>
      <c r="BI7789" s="2"/>
      <c r="BJ7789" s="2"/>
      <c r="BK7789" s="2"/>
      <c r="BL7789" s="2"/>
      <c r="BM7789" s="2"/>
      <c r="BN7789" s="2"/>
      <c r="BO7789" s="2"/>
      <c r="BP7789" s="2"/>
      <c r="BQ7789" s="2"/>
      <c r="BR7789" s="2"/>
      <c r="BS7789" s="2"/>
      <c r="BT7789" s="2"/>
      <c r="BU7789" s="2"/>
      <c r="BV7789" s="2"/>
      <c r="BW7789" s="2"/>
      <c r="BX7789" s="2"/>
      <c r="BY7789" s="2"/>
    </row>
    <row r="7790" spans="38:77" s="11" customFormat="1" x14ac:dyDescent="0.3">
      <c r="AL7790" s="2"/>
      <c r="AM7790" s="2"/>
      <c r="AN7790" s="2"/>
      <c r="AO7790" s="2"/>
      <c r="AP7790" s="2"/>
      <c r="AQ7790" s="2"/>
      <c r="AR7790" s="2"/>
      <c r="AS7790" s="2"/>
      <c r="AT7790" s="2"/>
      <c r="AU7790" s="2"/>
      <c r="AV7790" s="2"/>
      <c r="AW7790" s="2"/>
      <c r="AX7790" s="2"/>
      <c r="AY7790" s="2"/>
      <c r="AZ7790" s="2"/>
      <c r="BA7790" s="2"/>
      <c r="BB7790" s="2"/>
      <c r="BC7790" s="2"/>
      <c r="BD7790" s="2"/>
      <c r="BE7790" s="2"/>
      <c r="BF7790" s="2"/>
      <c r="BG7790" s="2"/>
      <c r="BH7790" s="2"/>
      <c r="BI7790" s="2"/>
      <c r="BJ7790" s="2"/>
      <c r="BK7790" s="2"/>
      <c r="BL7790" s="2"/>
      <c r="BM7790" s="2"/>
      <c r="BN7790" s="2"/>
      <c r="BO7790" s="2"/>
      <c r="BP7790" s="2"/>
      <c r="BQ7790" s="2"/>
      <c r="BR7790" s="2"/>
      <c r="BS7790" s="2"/>
      <c r="BT7790" s="2"/>
      <c r="BU7790" s="2"/>
      <c r="BV7790" s="2"/>
      <c r="BW7790" s="2"/>
      <c r="BX7790" s="2"/>
      <c r="BY7790" s="2"/>
    </row>
    <row r="7791" spans="38:77" s="11" customFormat="1" x14ac:dyDescent="0.3">
      <c r="AL7791" s="2"/>
      <c r="AM7791" s="2"/>
      <c r="AN7791" s="2"/>
      <c r="AO7791" s="2"/>
      <c r="AP7791" s="2"/>
      <c r="AQ7791" s="2"/>
      <c r="AR7791" s="2"/>
      <c r="AS7791" s="2"/>
      <c r="AT7791" s="2"/>
      <c r="AU7791" s="2"/>
      <c r="AV7791" s="2"/>
      <c r="AW7791" s="2"/>
      <c r="AX7791" s="2"/>
      <c r="AY7791" s="2"/>
      <c r="AZ7791" s="2"/>
      <c r="BA7791" s="2"/>
      <c r="BB7791" s="2"/>
      <c r="BC7791" s="2"/>
      <c r="BD7791" s="2"/>
      <c r="BE7791" s="2"/>
      <c r="BF7791" s="2"/>
      <c r="BG7791" s="2"/>
      <c r="BH7791" s="2"/>
      <c r="BI7791" s="2"/>
      <c r="BJ7791" s="2"/>
      <c r="BK7791" s="2"/>
      <c r="BL7791" s="2"/>
      <c r="BM7791" s="2"/>
      <c r="BN7791" s="2"/>
      <c r="BO7791" s="2"/>
      <c r="BP7791" s="2"/>
      <c r="BQ7791" s="2"/>
      <c r="BR7791" s="2"/>
      <c r="BS7791" s="2"/>
      <c r="BT7791" s="2"/>
      <c r="BU7791" s="2"/>
      <c r="BV7791" s="2"/>
      <c r="BW7791" s="2"/>
      <c r="BX7791" s="2"/>
      <c r="BY7791" s="2"/>
    </row>
    <row r="7792" spans="38:77" s="11" customFormat="1" x14ac:dyDescent="0.3">
      <c r="AL7792" s="2"/>
      <c r="AM7792" s="2"/>
      <c r="AN7792" s="2"/>
      <c r="AO7792" s="2"/>
      <c r="AP7792" s="2"/>
      <c r="AQ7792" s="2"/>
      <c r="AR7792" s="2"/>
      <c r="AS7792" s="2"/>
      <c r="AT7792" s="2"/>
      <c r="AU7792" s="2"/>
      <c r="AV7792" s="2"/>
      <c r="AW7792" s="2"/>
      <c r="AX7792" s="2"/>
      <c r="AY7792" s="2"/>
      <c r="AZ7792" s="2"/>
      <c r="BA7792" s="2"/>
      <c r="BB7792" s="2"/>
      <c r="BC7792" s="2"/>
      <c r="BD7792" s="2"/>
      <c r="BE7792" s="2"/>
      <c r="BF7792" s="2"/>
      <c r="BG7792" s="2"/>
      <c r="BH7792" s="2"/>
      <c r="BI7792" s="2"/>
      <c r="BJ7792" s="2"/>
      <c r="BK7792" s="2"/>
      <c r="BL7792" s="2"/>
      <c r="BM7792" s="2"/>
      <c r="BN7792" s="2"/>
      <c r="BO7792" s="2"/>
      <c r="BP7792" s="2"/>
      <c r="BQ7792" s="2"/>
      <c r="BR7792" s="2"/>
      <c r="BS7792" s="2"/>
      <c r="BT7792" s="2"/>
      <c r="BU7792" s="2"/>
      <c r="BV7792" s="2"/>
      <c r="BW7792" s="2"/>
      <c r="BX7792" s="2"/>
      <c r="BY7792" s="2"/>
    </row>
    <row r="7793" spans="38:77" s="11" customFormat="1" x14ac:dyDescent="0.3">
      <c r="AL7793" s="2"/>
      <c r="AM7793" s="2"/>
      <c r="AN7793" s="2"/>
      <c r="AO7793" s="2"/>
      <c r="AP7793" s="2"/>
      <c r="AQ7793" s="2"/>
      <c r="AR7793" s="2"/>
      <c r="AS7793" s="2"/>
      <c r="AT7793" s="2"/>
      <c r="AU7793" s="2"/>
      <c r="AV7793" s="2"/>
      <c r="AW7793" s="2"/>
      <c r="AX7793" s="2"/>
      <c r="AY7793" s="2"/>
      <c r="AZ7793" s="2"/>
      <c r="BA7793" s="2"/>
      <c r="BB7793" s="2"/>
      <c r="BC7793" s="2"/>
      <c r="BD7793" s="2"/>
      <c r="BE7793" s="2"/>
      <c r="BF7793" s="2"/>
      <c r="BG7793" s="2"/>
      <c r="BH7793" s="2"/>
      <c r="BI7793" s="2"/>
      <c r="BJ7793" s="2"/>
      <c r="BK7793" s="2"/>
      <c r="BL7793" s="2"/>
      <c r="BM7793" s="2"/>
      <c r="BN7793" s="2"/>
      <c r="BO7793" s="2"/>
      <c r="BP7793" s="2"/>
      <c r="BQ7793" s="2"/>
      <c r="BR7793" s="2"/>
      <c r="BS7793" s="2"/>
      <c r="BT7793" s="2"/>
      <c r="BU7793" s="2"/>
      <c r="BV7793" s="2"/>
      <c r="BW7793" s="2"/>
      <c r="BX7793" s="2"/>
      <c r="BY7793" s="2"/>
    </row>
    <row r="7794" spans="38:77" s="11" customFormat="1" x14ac:dyDescent="0.3">
      <c r="AL7794" s="2"/>
      <c r="AM7794" s="2"/>
      <c r="AN7794" s="2"/>
      <c r="AO7794" s="2"/>
      <c r="AP7794" s="2"/>
      <c r="AQ7794" s="2"/>
      <c r="AR7794" s="2"/>
      <c r="AS7794" s="2"/>
      <c r="AT7794" s="2"/>
      <c r="AU7794" s="2"/>
      <c r="AV7794" s="2"/>
      <c r="AW7794" s="2"/>
      <c r="AX7794" s="2"/>
      <c r="AY7794" s="2"/>
      <c r="AZ7794" s="2"/>
      <c r="BA7794" s="2"/>
      <c r="BB7794" s="2"/>
      <c r="BC7794" s="2"/>
      <c r="BD7794" s="2"/>
      <c r="BE7794" s="2"/>
      <c r="BF7794" s="2"/>
      <c r="BG7794" s="2"/>
      <c r="BH7794" s="2"/>
      <c r="BI7794" s="2"/>
      <c r="BJ7794" s="2"/>
      <c r="BK7794" s="2"/>
      <c r="BL7794" s="2"/>
      <c r="BM7794" s="2"/>
      <c r="BN7794" s="2"/>
      <c r="BO7794" s="2"/>
      <c r="BP7794" s="2"/>
      <c r="BQ7794" s="2"/>
      <c r="BR7794" s="2"/>
      <c r="BS7794" s="2"/>
      <c r="BT7794" s="2"/>
      <c r="BU7794" s="2"/>
      <c r="BV7794" s="2"/>
      <c r="BW7794" s="2"/>
      <c r="BX7794" s="2"/>
      <c r="BY7794" s="2"/>
    </row>
    <row r="7795" spans="38:77" s="11" customFormat="1" x14ac:dyDescent="0.3">
      <c r="AL7795" s="2"/>
      <c r="AM7795" s="2"/>
      <c r="AN7795" s="2"/>
      <c r="AO7795" s="2"/>
      <c r="AP7795" s="2"/>
      <c r="AQ7795" s="2"/>
      <c r="AR7795" s="2"/>
      <c r="AS7795" s="2"/>
      <c r="AT7795" s="2"/>
      <c r="AU7795" s="2"/>
      <c r="AV7795" s="2"/>
      <c r="AW7795" s="2"/>
      <c r="AX7795" s="2"/>
      <c r="AY7795" s="2"/>
      <c r="AZ7795" s="2"/>
      <c r="BA7795" s="2"/>
      <c r="BB7795" s="2"/>
      <c r="BC7795" s="2"/>
      <c r="BD7795" s="2"/>
      <c r="BE7795" s="2"/>
      <c r="BF7795" s="2"/>
      <c r="BG7795" s="2"/>
      <c r="BH7795" s="2"/>
      <c r="BI7795" s="2"/>
      <c r="BJ7795" s="2"/>
      <c r="BK7795" s="2"/>
      <c r="BL7795" s="2"/>
      <c r="BM7795" s="2"/>
      <c r="BN7795" s="2"/>
      <c r="BO7795" s="2"/>
      <c r="BP7795" s="2"/>
      <c r="BQ7795" s="2"/>
      <c r="BR7795" s="2"/>
      <c r="BS7795" s="2"/>
      <c r="BT7795" s="2"/>
      <c r="BU7795" s="2"/>
      <c r="BV7795" s="2"/>
      <c r="BW7795" s="2"/>
      <c r="BX7795" s="2"/>
      <c r="BY7795" s="2"/>
    </row>
    <row r="7796" spans="38:77" s="11" customFormat="1" x14ac:dyDescent="0.3">
      <c r="AL7796" s="2"/>
      <c r="AM7796" s="2"/>
      <c r="AN7796" s="2"/>
      <c r="AO7796" s="2"/>
      <c r="AP7796" s="2"/>
      <c r="AQ7796" s="2"/>
      <c r="AR7796" s="2"/>
      <c r="AS7796" s="2"/>
      <c r="AT7796" s="2"/>
      <c r="AU7796" s="2"/>
      <c r="AV7796" s="2"/>
      <c r="AW7796" s="2"/>
      <c r="AX7796" s="2"/>
      <c r="AY7796" s="2"/>
      <c r="AZ7796" s="2"/>
      <c r="BA7796" s="2"/>
      <c r="BB7796" s="2"/>
      <c r="BC7796" s="2"/>
      <c r="BD7796" s="2"/>
      <c r="BE7796" s="2"/>
      <c r="BF7796" s="2"/>
      <c r="BG7796" s="2"/>
      <c r="BH7796" s="2"/>
      <c r="BI7796" s="2"/>
      <c r="BJ7796" s="2"/>
      <c r="BK7796" s="2"/>
      <c r="BL7796" s="2"/>
      <c r="BM7796" s="2"/>
      <c r="BN7796" s="2"/>
      <c r="BO7796" s="2"/>
      <c r="BP7796" s="2"/>
      <c r="BQ7796" s="2"/>
      <c r="BR7796" s="2"/>
      <c r="BS7796" s="2"/>
      <c r="BT7796" s="2"/>
      <c r="BU7796" s="2"/>
      <c r="BV7796" s="2"/>
      <c r="BW7796" s="2"/>
      <c r="BX7796" s="2"/>
      <c r="BY7796" s="2"/>
    </row>
    <row r="7797" spans="38:77" s="11" customFormat="1" x14ac:dyDescent="0.3">
      <c r="AL7797" s="2"/>
      <c r="AM7797" s="2"/>
      <c r="AN7797" s="2"/>
      <c r="AO7797" s="2"/>
      <c r="AP7797" s="2"/>
      <c r="AQ7797" s="2"/>
      <c r="AR7797" s="2"/>
      <c r="AS7797" s="2"/>
      <c r="AT7797" s="2"/>
      <c r="AU7797" s="2"/>
      <c r="AV7797" s="2"/>
      <c r="AW7797" s="2"/>
      <c r="AX7797" s="2"/>
      <c r="AY7797" s="2"/>
      <c r="AZ7797" s="2"/>
      <c r="BA7797" s="2"/>
      <c r="BB7797" s="2"/>
      <c r="BC7797" s="2"/>
      <c r="BD7797" s="2"/>
      <c r="BE7797" s="2"/>
      <c r="BF7797" s="2"/>
      <c r="BG7797" s="2"/>
      <c r="BH7797" s="2"/>
      <c r="BI7797" s="2"/>
      <c r="BJ7797" s="2"/>
      <c r="BK7797" s="2"/>
      <c r="BL7797" s="2"/>
      <c r="BM7797" s="2"/>
      <c r="BN7797" s="2"/>
      <c r="BO7797" s="2"/>
      <c r="BP7797" s="2"/>
      <c r="BQ7797" s="2"/>
      <c r="BR7797" s="2"/>
      <c r="BS7797" s="2"/>
      <c r="BT7797" s="2"/>
      <c r="BU7797" s="2"/>
      <c r="BV7797" s="2"/>
      <c r="BW7797" s="2"/>
      <c r="BX7797" s="2"/>
      <c r="BY7797" s="2"/>
    </row>
    <row r="7798" spans="38:77" s="11" customFormat="1" x14ac:dyDescent="0.3">
      <c r="AL7798" s="2"/>
      <c r="AM7798" s="2"/>
      <c r="AN7798" s="2"/>
      <c r="AO7798" s="2"/>
      <c r="AP7798" s="2"/>
      <c r="AQ7798" s="2"/>
      <c r="AR7798" s="2"/>
      <c r="AS7798" s="2"/>
      <c r="AT7798" s="2"/>
      <c r="AU7798" s="2"/>
      <c r="AV7798" s="2"/>
      <c r="AW7798" s="2"/>
      <c r="AX7798" s="2"/>
      <c r="AY7798" s="2"/>
      <c r="AZ7798" s="2"/>
      <c r="BA7798" s="2"/>
      <c r="BB7798" s="2"/>
      <c r="BC7798" s="2"/>
      <c r="BD7798" s="2"/>
      <c r="BE7798" s="2"/>
      <c r="BF7798" s="2"/>
      <c r="BG7798" s="2"/>
      <c r="BH7798" s="2"/>
      <c r="BI7798" s="2"/>
      <c r="BJ7798" s="2"/>
      <c r="BK7798" s="2"/>
      <c r="BL7798" s="2"/>
      <c r="BM7798" s="2"/>
      <c r="BN7798" s="2"/>
      <c r="BO7798" s="2"/>
      <c r="BP7798" s="2"/>
      <c r="BQ7798" s="2"/>
      <c r="BR7798" s="2"/>
      <c r="BS7798" s="2"/>
      <c r="BT7798" s="2"/>
      <c r="BU7798" s="2"/>
      <c r="BV7798" s="2"/>
      <c r="BW7798" s="2"/>
      <c r="BX7798" s="2"/>
      <c r="BY7798" s="2"/>
    </row>
    <row r="7799" spans="38:77" s="11" customFormat="1" x14ac:dyDescent="0.3">
      <c r="AL7799" s="2"/>
      <c r="AM7799" s="2"/>
      <c r="AN7799" s="2"/>
      <c r="AO7799" s="2"/>
      <c r="AP7799" s="2"/>
      <c r="AQ7799" s="2"/>
      <c r="AR7799" s="2"/>
      <c r="AS7799" s="2"/>
      <c r="AT7799" s="2"/>
      <c r="AU7799" s="2"/>
      <c r="AV7799" s="2"/>
      <c r="AW7799" s="2"/>
      <c r="AX7799" s="2"/>
      <c r="AY7799" s="2"/>
      <c r="AZ7799" s="2"/>
      <c r="BA7799" s="2"/>
      <c r="BB7799" s="2"/>
      <c r="BC7799" s="2"/>
      <c r="BD7799" s="2"/>
      <c r="BE7799" s="2"/>
      <c r="BF7799" s="2"/>
      <c r="BG7799" s="2"/>
      <c r="BH7799" s="2"/>
      <c r="BI7799" s="2"/>
      <c r="BJ7799" s="2"/>
      <c r="BK7799" s="2"/>
      <c r="BL7799" s="2"/>
      <c r="BM7799" s="2"/>
      <c r="BN7799" s="2"/>
      <c r="BO7799" s="2"/>
      <c r="BP7799" s="2"/>
      <c r="BQ7799" s="2"/>
      <c r="BR7799" s="2"/>
      <c r="BS7799" s="2"/>
      <c r="BT7799" s="2"/>
      <c r="BU7799" s="2"/>
      <c r="BV7799" s="2"/>
      <c r="BW7799" s="2"/>
      <c r="BX7799" s="2"/>
      <c r="BY7799" s="2"/>
    </row>
    <row r="7800" spans="38:77" s="11" customFormat="1" x14ac:dyDescent="0.3">
      <c r="AL7800" s="2"/>
      <c r="AM7800" s="2"/>
      <c r="AN7800" s="2"/>
      <c r="AO7800" s="2"/>
      <c r="AP7800" s="2"/>
      <c r="AQ7800" s="2"/>
      <c r="AR7800" s="2"/>
      <c r="AS7800" s="2"/>
      <c r="AT7800" s="2"/>
      <c r="AU7800" s="2"/>
      <c r="AV7800" s="2"/>
      <c r="AW7800" s="2"/>
      <c r="AX7800" s="2"/>
      <c r="AY7800" s="2"/>
      <c r="AZ7800" s="2"/>
      <c r="BA7800" s="2"/>
      <c r="BB7800" s="2"/>
      <c r="BC7800" s="2"/>
      <c r="BD7800" s="2"/>
      <c r="BE7800" s="2"/>
      <c r="BF7800" s="2"/>
      <c r="BG7800" s="2"/>
      <c r="BH7800" s="2"/>
      <c r="BI7800" s="2"/>
      <c r="BJ7800" s="2"/>
      <c r="BK7800" s="2"/>
      <c r="BL7800" s="2"/>
      <c r="BM7800" s="2"/>
      <c r="BN7800" s="2"/>
      <c r="BO7800" s="2"/>
      <c r="BP7800" s="2"/>
      <c r="BQ7800" s="2"/>
      <c r="BR7800" s="2"/>
      <c r="BS7800" s="2"/>
      <c r="BT7800" s="2"/>
      <c r="BU7800" s="2"/>
      <c r="BV7800" s="2"/>
      <c r="BW7800" s="2"/>
      <c r="BX7800" s="2"/>
      <c r="BY7800" s="2"/>
    </row>
    <row r="7801" spans="38:77" s="11" customFormat="1" x14ac:dyDescent="0.3">
      <c r="AL7801" s="2"/>
      <c r="AM7801" s="2"/>
      <c r="AN7801" s="2"/>
      <c r="AO7801" s="2"/>
      <c r="AP7801" s="2"/>
      <c r="AQ7801" s="2"/>
      <c r="AR7801" s="2"/>
      <c r="AS7801" s="2"/>
      <c r="AT7801" s="2"/>
      <c r="AU7801" s="2"/>
      <c r="AV7801" s="2"/>
      <c r="AW7801" s="2"/>
      <c r="AX7801" s="2"/>
      <c r="AY7801" s="2"/>
      <c r="AZ7801" s="2"/>
      <c r="BA7801" s="2"/>
      <c r="BB7801" s="2"/>
      <c r="BC7801" s="2"/>
      <c r="BD7801" s="2"/>
      <c r="BE7801" s="2"/>
      <c r="BF7801" s="2"/>
      <c r="BG7801" s="2"/>
      <c r="BH7801" s="2"/>
      <c r="BI7801" s="2"/>
      <c r="BJ7801" s="2"/>
      <c r="BK7801" s="2"/>
      <c r="BL7801" s="2"/>
      <c r="BM7801" s="2"/>
      <c r="BN7801" s="2"/>
      <c r="BO7801" s="2"/>
      <c r="BP7801" s="2"/>
      <c r="BQ7801" s="2"/>
      <c r="BR7801" s="2"/>
      <c r="BS7801" s="2"/>
      <c r="BT7801" s="2"/>
      <c r="BU7801" s="2"/>
      <c r="BV7801" s="2"/>
      <c r="BW7801" s="2"/>
      <c r="BX7801" s="2"/>
      <c r="BY7801" s="2"/>
    </row>
    <row r="7802" spans="38:77" s="11" customFormat="1" x14ac:dyDescent="0.3">
      <c r="AL7802" s="2"/>
      <c r="AM7802" s="2"/>
      <c r="AN7802" s="2"/>
      <c r="AO7802" s="2"/>
      <c r="AP7802" s="2"/>
      <c r="AQ7802" s="2"/>
      <c r="AR7802" s="2"/>
      <c r="AS7802" s="2"/>
      <c r="AT7802" s="2"/>
      <c r="AU7802" s="2"/>
      <c r="AV7802" s="2"/>
      <c r="AW7802" s="2"/>
      <c r="AX7802" s="2"/>
      <c r="AY7802" s="2"/>
      <c r="AZ7802" s="2"/>
      <c r="BA7802" s="2"/>
      <c r="BB7802" s="2"/>
      <c r="BC7802" s="2"/>
      <c r="BD7802" s="2"/>
      <c r="BE7802" s="2"/>
      <c r="BF7802" s="2"/>
      <c r="BG7802" s="2"/>
      <c r="BH7802" s="2"/>
      <c r="BI7802" s="2"/>
      <c r="BJ7802" s="2"/>
      <c r="BK7802" s="2"/>
      <c r="BL7802" s="2"/>
      <c r="BM7802" s="2"/>
      <c r="BN7802" s="2"/>
      <c r="BO7802" s="2"/>
      <c r="BP7802" s="2"/>
      <c r="BQ7802" s="2"/>
      <c r="BR7802" s="2"/>
      <c r="BS7802" s="2"/>
      <c r="BT7802" s="2"/>
      <c r="BU7802" s="2"/>
      <c r="BV7802" s="2"/>
      <c r="BW7802" s="2"/>
      <c r="BX7802" s="2"/>
      <c r="BY7802" s="2"/>
    </row>
    <row r="7803" spans="38:77" s="11" customFormat="1" x14ac:dyDescent="0.3">
      <c r="AL7803" s="2"/>
      <c r="AM7803" s="2"/>
      <c r="AN7803" s="2"/>
      <c r="AO7803" s="2"/>
      <c r="AP7803" s="2"/>
      <c r="AQ7803" s="2"/>
      <c r="AR7803" s="2"/>
      <c r="AS7803" s="2"/>
      <c r="AT7803" s="2"/>
      <c r="AU7803" s="2"/>
      <c r="AV7803" s="2"/>
      <c r="AW7803" s="2"/>
      <c r="AX7803" s="2"/>
      <c r="AY7803" s="2"/>
      <c r="AZ7803" s="2"/>
      <c r="BA7803" s="2"/>
      <c r="BB7803" s="2"/>
      <c r="BC7803" s="2"/>
      <c r="BD7803" s="2"/>
      <c r="BE7803" s="2"/>
      <c r="BF7803" s="2"/>
      <c r="BG7803" s="2"/>
      <c r="BH7803" s="2"/>
      <c r="BI7803" s="2"/>
      <c r="BJ7803" s="2"/>
      <c r="BK7803" s="2"/>
      <c r="BL7803" s="2"/>
      <c r="BM7803" s="2"/>
      <c r="BN7803" s="2"/>
      <c r="BO7803" s="2"/>
      <c r="BP7803" s="2"/>
      <c r="BQ7803" s="2"/>
      <c r="BR7803" s="2"/>
      <c r="BS7803" s="2"/>
      <c r="BT7803" s="2"/>
      <c r="BU7803" s="2"/>
      <c r="BV7803" s="2"/>
      <c r="BW7803" s="2"/>
      <c r="BX7803" s="2"/>
      <c r="BY7803" s="2"/>
    </row>
    <row r="7804" spans="38:77" s="11" customFormat="1" x14ac:dyDescent="0.3">
      <c r="AL7804" s="2"/>
      <c r="AM7804" s="2"/>
      <c r="AN7804" s="2"/>
      <c r="AO7804" s="2"/>
      <c r="AP7804" s="2"/>
      <c r="AQ7804" s="2"/>
      <c r="AR7804" s="2"/>
      <c r="AS7804" s="2"/>
      <c r="AT7804" s="2"/>
      <c r="AU7804" s="2"/>
      <c r="AV7804" s="2"/>
      <c r="AW7804" s="2"/>
      <c r="AX7804" s="2"/>
      <c r="AY7804" s="2"/>
      <c r="AZ7804" s="2"/>
      <c r="BA7804" s="2"/>
      <c r="BB7804" s="2"/>
      <c r="BC7804" s="2"/>
      <c r="BD7804" s="2"/>
      <c r="BE7804" s="2"/>
      <c r="BF7804" s="2"/>
      <c r="BG7804" s="2"/>
      <c r="BH7804" s="2"/>
      <c r="BI7804" s="2"/>
      <c r="BJ7804" s="2"/>
      <c r="BK7804" s="2"/>
      <c r="BL7804" s="2"/>
      <c r="BM7804" s="2"/>
      <c r="BN7804" s="2"/>
      <c r="BO7804" s="2"/>
      <c r="BP7804" s="2"/>
      <c r="BQ7804" s="2"/>
      <c r="BR7804" s="2"/>
      <c r="BS7804" s="2"/>
      <c r="BT7804" s="2"/>
      <c r="BU7804" s="2"/>
      <c r="BV7804" s="2"/>
      <c r="BW7804" s="2"/>
      <c r="BX7804" s="2"/>
      <c r="BY7804" s="2"/>
    </row>
    <row r="7805" spans="38:77" s="11" customFormat="1" x14ac:dyDescent="0.3">
      <c r="AL7805" s="2"/>
      <c r="AM7805" s="2"/>
      <c r="AN7805" s="2"/>
      <c r="AO7805" s="2"/>
      <c r="AP7805" s="2"/>
      <c r="AQ7805" s="2"/>
      <c r="AR7805" s="2"/>
      <c r="AS7805" s="2"/>
      <c r="AT7805" s="2"/>
      <c r="AU7805" s="2"/>
      <c r="AV7805" s="2"/>
      <c r="AW7805" s="2"/>
      <c r="AX7805" s="2"/>
      <c r="AY7805" s="2"/>
      <c r="AZ7805" s="2"/>
      <c r="BA7805" s="2"/>
      <c r="BB7805" s="2"/>
      <c r="BC7805" s="2"/>
      <c r="BD7805" s="2"/>
      <c r="BE7805" s="2"/>
      <c r="BF7805" s="2"/>
      <c r="BG7805" s="2"/>
      <c r="BH7805" s="2"/>
      <c r="BI7805" s="2"/>
      <c r="BJ7805" s="2"/>
      <c r="BK7805" s="2"/>
      <c r="BL7805" s="2"/>
      <c r="BM7805" s="2"/>
      <c r="BN7805" s="2"/>
      <c r="BO7805" s="2"/>
      <c r="BP7805" s="2"/>
      <c r="BQ7805" s="2"/>
      <c r="BR7805" s="2"/>
      <c r="BS7805" s="2"/>
      <c r="BT7805" s="2"/>
      <c r="BU7805" s="2"/>
      <c r="BV7805" s="2"/>
      <c r="BW7805" s="2"/>
      <c r="BX7805" s="2"/>
      <c r="BY7805" s="2"/>
    </row>
    <row r="7806" spans="38:77" s="11" customFormat="1" x14ac:dyDescent="0.3">
      <c r="AL7806" s="2"/>
      <c r="AM7806" s="2"/>
      <c r="AN7806" s="2"/>
      <c r="AO7806" s="2"/>
      <c r="AP7806" s="2"/>
      <c r="AQ7806" s="2"/>
      <c r="AR7806" s="2"/>
      <c r="AS7806" s="2"/>
      <c r="AT7806" s="2"/>
      <c r="AU7806" s="2"/>
      <c r="AV7806" s="2"/>
      <c r="AW7806" s="2"/>
      <c r="AX7806" s="2"/>
      <c r="AY7806" s="2"/>
      <c r="AZ7806" s="2"/>
      <c r="BA7806" s="2"/>
      <c r="BB7806" s="2"/>
      <c r="BC7806" s="2"/>
      <c r="BD7806" s="2"/>
      <c r="BE7806" s="2"/>
      <c r="BF7806" s="2"/>
      <c r="BG7806" s="2"/>
      <c r="BH7806" s="2"/>
      <c r="BI7806" s="2"/>
      <c r="BJ7806" s="2"/>
      <c r="BK7806" s="2"/>
      <c r="BL7806" s="2"/>
      <c r="BM7806" s="2"/>
      <c r="BN7806" s="2"/>
      <c r="BO7806" s="2"/>
      <c r="BP7806" s="2"/>
      <c r="BQ7806" s="2"/>
      <c r="BR7806" s="2"/>
      <c r="BS7806" s="2"/>
      <c r="BT7806" s="2"/>
      <c r="BU7806" s="2"/>
      <c r="BV7806" s="2"/>
      <c r="BW7806" s="2"/>
      <c r="BX7806" s="2"/>
      <c r="BY7806" s="2"/>
    </row>
    <row r="7807" spans="38:77" s="11" customFormat="1" x14ac:dyDescent="0.3">
      <c r="AL7807" s="2"/>
      <c r="AM7807" s="2"/>
      <c r="AN7807" s="2"/>
      <c r="AO7807" s="2"/>
      <c r="AP7807" s="2"/>
      <c r="AQ7807" s="2"/>
      <c r="AR7807" s="2"/>
      <c r="AS7807" s="2"/>
      <c r="AT7807" s="2"/>
      <c r="AU7807" s="2"/>
      <c r="AV7807" s="2"/>
      <c r="AW7807" s="2"/>
      <c r="AX7807" s="2"/>
      <c r="AY7807" s="2"/>
      <c r="AZ7807" s="2"/>
      <c r="BA7807" s="2"/>
      <c r="BB7807" s="2"/>
      <c r="BC7807" s="2"/>
      <c r="BD7807" s="2"/>
      <c r="BE7807" s="2"/>
      <c r="BF7807" s="2"/>
      <c r="BG7807" s="2"/>
      <c r="BH7807" s="2"/>
      <c r="BI7807" s="2"/>
      <c r="BJ7807" s="2"/>
      <c r="BK7807" s="2"/>
      <c r="BL7807" s="2"/>
      <c r="BM7807" s="2"/>
      <c r="BN7807" s="2"/>
      <c r="BO7807" s="2"/>
      <c r="BP7807" s="2"/>
      <c r="BQ7807" s="2"/>
      <c r="BR7807" s="2"/>
      <c r="BS7807" s="2"/>
      <c r="BT7807" s="2"/>
      <c r="BU7807" s="2"/>
      <c r="BV7807" s="2"/>
      <c r="BW7807" s="2"/>
      <c r="BX7807" s="2"/>
      <c r="BY7807" s="2"/>
    </row>
    <row r="7808" spans="38:77" s="11" customFormat="1" x14ac:dyDescent="0.3">
      <c r="AL7808" s="2"/>
      <c r="AM7808" s="2"/>
      <c r="AN7808" s="2"/>
      <c r="AO7808" s="2"/>
      <c r="AP7808" s="2"/>
      <c r="AQ7808" s="2"/>
      <c r="AR7808" s="2"/>
      <c r="AS7808" s="2"/>
      <c r="AT7808" s="2"/>
      <c r="AU7808" s="2"/>
      <c r="AV7808" s="2"/>
      <c r="AW7808" s="2"/>
      <c r="AX7808" s="2"/>
      <c r="AY7808" s="2"/>
      <c r="AZ7808" s="2"/>
      <c r="BA7808" s="2"/>
      <c r="BB7808" s="2"/>
      <c r="BC7808" s="2"/>
      <c r="BD7808" s="2"/>
      <c r="BE7808" s="2"/>
      <c r="BF7808" s="2"/>
      <c r="BG7808" s="2"/>
      <c r="BH7808" s="2"/>
      <c r="BI7808" s="2"/>
      <c r="BJ7808" s="2"/>
      <c r="BK7808" s="2"/>
      <c r="BL7808" s="2"/>
      <c r="BM7808" s="2"/>
      <c r="BN7808" s="2"/>
      <c r="BO7808" s="2"/>
      <c r="BP7808" s="2"/>
      <c r="BQ7808" s="2"/>
      <c r="BR7808" s="2"/>
      <c r="BS7808" s="2"/>
      <c r="BT7808" s="2"/>
      <c r="BU7808" s="2"/>
      <c r="BV7808" s="2"/>
      <c r="BW7808" s="2"/>
      <c r="BX7808" s="2"/>
      <c r="BY7808" s="2"/>
    </row>
    <row r="7809" spans="38:77" s="11" customFormat="1" x14ac:dyDescent="0.3">
      <c r="AL7809" s="2"/>
      <c r="AM7809" s="2"/>
      <c r="AN7809" s="2"/>
      <c r="AO7809" s="2"/>
      <c r="AP7809" s="2"/>
      <c r="AQ7809" s="2"/>
      <c r="AR7809" s="2"/>
      <c r="AS7809" s="2"/>
      <c r="AT7809" s="2"/>
      <c r="AU7809" s="2"/>
      <c r="AV7809" s="2"/>
      <c r="AW7809" s="2"/>
      <c r="AX7809" s="2"/>
      <c r="AY7809" s="2"/>
      <c r="AZ7809" s="2"/>
      <c r="BA7809" s="2"/>
      <c r="BB7809" s="2"/>
      <c r="BC7809" s="2"/>
      <c r="BD7809" s="2"/>
      <c r="BE7809" s="2"/>
      <c r="BF7809" s="2"/>
      <c r="BG7809" s="2"/>
      <c r="BH7809" s="2"/>
      <c r="BI7809" s="2"/>
      <c r="BJ7809" s="2"/>
      <c r="BK7809" s="2"/>
      <c r="BL7809" s="2"/>
      <c r="BM7809" s="2"/>
      <c r="BN7809" s="2"/>
      <c r="BO7809" s="2"/>
      <c r="BP7809" s="2"/>
      <c r="BQ7809" s="2"/>
      <c r="BR7809" s="2"/>
      <c r="BS7809" s="2"/>
      <c r="BT7809" s="2"/>
      <c r="BU7809" s="2"/>
      <c r="BV7809" s="2"/>
      <c r="BW7809" s="2"/>
      <c r="BX7809" s="2"/>
      <c r="BY7809" s="2"/>
    </row>
    <row r="7810" spans="38:77" s="11" customFormat="1" x14ac:dyDescent="0.3">
      <c r="AL7810" s="2"/>
      <c r="AM7810" s="2"/>
      <c r="AN7810" s="2"/>
      <c r="AO7810" s="2"/>
      <c r="AP7810" s="2"/>
      <c r="AQ7810" s="2"/>
      <c r="AR7810" s="2"/>
      <c r="AS7810" s="2"/>
      <c r="AT7810" s="2"/>
      <c r="AU7810" s="2"/>
      <c r="AV7810" s="2"/>
      <c r="AW7810" s="2"/>
      <c r="AX7810" s="2"/>
      <c r="AY7810" s="2"/>
      <c r="AZ7810" s="2"/>
      <c r="BA7810" s="2"/>
      <c r="BB7810" s="2"/>
      <c r="BC7810" s="2"/>
      <c r="BD7810" s="2"/>
      <c r="BE7810" s="2"/>
      <c r="BF7810" s="2"/>
      <c r="BG7810" s="2"/>
      <c r="BH7810" s="2"/>
      <c r="BI7810" s="2"/>
      <c r="BJ7810" s="2"/>
      <c r="BK7810" s="2"/>
      <c r="BL7810" s="2"/>
      <c r="BM7810" s="2"/>
      <c r="BN7810" s="2"/>
      <c r="BO7810" s="2"/>
      <c r="BP7810" s="2"/>
      <c r="BQ7810" s="2"/>
      <c r="BR7810" s="2"/>
      <c r="BS7810" s="2"/>
      <c r="BT7810" s="2"/>
      <c r="BU7810" s="2"/>
      <c r="BV7810" s="2"/>
      <c r="BW7810" s="2"/>
      <c r="BX7810" s="2"/>
      <c r="BY7810" s="2"/>
    </row>
    <row r="7811" spans="38:77" s="11" customFormat="1" x14ac:dyDescent="0.3">
      <c r="AL7811" s="2"/>
      <c r="AM7811" s="2"/>
      <c r="AN7811" s="2"/>
      <c r="AO7811" s="2"/>
      <c r="AP7811" s="2"/>
      <c r="AQ7811" s="2"/>
      <c r="AR7811" s="2"/>
      <c r="AS7811" s="2"/>
      <c r="AT7811" s="2"/>
      <c r="AU7811" s="2"/>
      <c r="AV7811" s="2"/>
      <c r="AW7811" s="2"/>
      <c r="AX7811" s="2"/>
      <c r="AY7811" s="2"/>
      <c r="AZ7811" s="2"/>
      <c r="BA7811" s="2"/>
      <c r="BB7811" s="2"/>
      <c r="BC7811" s="2"/>
      <c r="BD7811" s="2"/>
      <c r="BE7811" s="2"/>
      <c r="BF7811" s="2"/>
      <c r="BG7811" s="2"/>
      <c r="BH7811" s="2"/>
      <c r="BI7811" s="2"/>
      <c r="BJ7811" s="2"/>
      <c r="BK7811" s="2"/>
      <c r="BL7811" s="2"/>
      <c r="BM7811" s="2"/>
      <c r="BN7811" s="2"/>
      <c r="BO7811" s="2"/>
      <c r="BP7811" s="2"/>
      <c r="BQ7811" s="2"/>
      <c r="BR7811" s="2"/>
      <c r="BS7811" s="2"/>
      <c r="BT7811" s="2"/>
      <c r="BU7811" s="2"/>
      <c r="BV7811" s="2"/>
      <c r="BW7811" s="2"/>
      <c r="BX7811" s="2"/>
      <c r="BY7811" s="2"/>
    </row>
    <row r="7812" spans="38:77" s="11" customFormat="1" x14ac:dyDescent="0.3">
      <c r="AL7812" s="2"/>
      <c r="AM7812" s="2"/>
      <c r="AN7812" s="2"/>
      <c r="AO7812" s="2"/>
      <c r="AP7812" s="2"/>
      <c r="AQ7812" s="2"/>
      <c r="AR7812" s="2"/>
      <c r="AS7812" s="2"/>
      <c r="AT7812" s="2"/>
      <c r="AU7812" s="2"/>
      <c r="AV7812" s="2"/>
      <c r="AW7812" s="2"/>
      <c r="AX7812" s="2"/>
      <c r="AY7812" s="2"/>
      <c r="AZ7812" s="2"/>
      <c r="BA7812" s="2"/>
      <c r="BB7812" s="2"/>
      <c r="BC7812" s="2"/>
      <c r="BD7812" s="2"/>
      <c r="BE7812" s="2"/>
      <c r="BF7812" s="2"/>
      <c r="BG7812" s="2"/>
      <c r="BH7812" s="2"/>
      <c r="BI7812" s="2"/>
      <c r="BJ7812" s="2"/>
      <c r="BK7812" s="2"/>
      <c r="BL7812" s="2"/>
      <c r="BM7812" s="2"/>
      <c r="BN7812" s="2"/>
      <c r="BO7812" s="2"/>
      <c r="BP7812" s="2"/>
      <c r="BQ7812" s="2"/>
      <c r="BR7812" s="2"/>
      <c r="BS7812" s="2"/>
      <c r="BT7812" s="2"/>
      <c r="BU7812" s="2"/>
      <c r="BV7812" s="2"/>
      <c r="BW7812" s="2"/>
      <c r="BX7812" s="2"/>
      <c r="BY7812" s="2"/>
    </row>
    <row r="7813" spans="38:77" s="11" customFormat="1" x14ac:dyDescent="0.3">
      <c r="AL7813" s="2"/>
      <c r="AM7813" s="2"/>
      <c r="AN7813" s="2"/>
      <c r="AO7813" s="2"/>
      <c r="AP7813" s="2"/>
      <c r="AQ7813" s="2"/>
      <c r="AR7813" s="2"/>
      <c r="AS7813" s="2"/>
      <c r="AT7813" s="2"/>
      <c r="AU7813" s="2"/>
      <c r="AV7813" s="2"/>
      <c r="AW7813" s="2"/>
      <c r="AX7813" s="2"/>
      <c r="AY7813" s="2"/>
      <c r="AZ7813" s="2"/>
      <c r="BA7813" s="2"/>
      <c r="BB7813" s="2"/>
      <c r="BC7813" s="2"/>
      <c r="BD7813" s="2"/>
      <c r="BE7813" s="2"/>
      <c r="BF7813" s="2"/>
      <c r="BG7813" s="2"/>
      <c r="BH7813" s="2"/>
      <c r="BI7813" s="2"/>
      <c r="BJ7813" s="2"/>
      <c r="BK7813" s="2"/>
      <c r="BL7813" s="2"/>
      <c r="BM7813" s="2"/>
      <c r="BN7813" s="2"/>
      <c r="BO7813" s="2"/>
      <c r="BP7813" s="2"/>
      <c r="BQ7813" s="2"/>
      <c r="BR7813" s="2"/>
      <c r="BS7813" s="2"/>
      <c r="BT7813" s="2"/>
      <c r="BU7813" s="2"/>
      <c r="BV7813" s="2"/>
      <c r="BW7813" s="2"/>
      <c r="BX7813" s="2"/>
      <c r="BY7813" s="2"/>
    </row>
    <row r="7814" spans="38:77" s="11" customFormat="1" x14ac:dyDescent="0.3">
      <c r="AL7814" s="2"/>
      <c r="AM7814" s="2"/>
      <c r="AN7814" s="2"/>
      <c r="AO7814" s="2"/>
      <c r="AP7814" s="2"/>
      <c r="AQ7814" s="2"/>
      <c r="AR7814" s="2"/>
      <c r="AS7814" s="2"/>
      <c r="AT7814" s="2"/>
      <c r="AU7814" s="2"/>
      <c r="AV7814" s="2"/>
      <c r="AW7814" s="2"/>
      <c r="AX7814" s="2"/>
      <c r="AY7814" s="2"/>
      <c r="AZ7814" s="2"/>
      <c r="BA7814" s="2"/>
      <c r="BB7814" s="2"/>
      <c r="BC7814" s="2"/>
      <c r="BD7814" s="2"/>
      <c r="BE7814" s="2"/>
      <c r="BF7814" s="2"/>
      <c r="BG7814" s="2"/>
      <c r="BH7814" s="2"/>
      <c r="BI7814" s="2"/>
      <c r="BJ7814" s="2"/>
      <c r="BK7814" s="2"/>
      <c r="BL7814" s="2"/>
      <c r="BM7814" s="2"/>
      <c r="BN7814" s="2"/>
      <c r="BO7814" s="2"/>
      <c r="BP7814" s="2"/>
      <c r="BQ7814" s="2"/>
      <c r="BR7814" s="2"/>
      <c r="BS7814" s="2"/>
      <c r="BT7814" s="2"/>
      <c r="BU7814" s="2"/>
      <c r="BV7814" s="2"/>
      <c r="BW7814" s="2"/>
      <c r="BX7814" s="2"/>
      <c r="BY7814" s="2"/>
    </row>
    <row r="7815" spans="38:77" s="11" customFormat="1" x14ac:dyDescent="0.3">
      <c r="AL7815" s="2"/>
      <c r="AM7815" s="2"/>
      <c r="AN7815" s="2"/>
      <c r="AO7815" s="2"/>
      <c r="AP7815" s="2"/>
      <c r="AQ7815" s="2"/>
      <c r="AR7815" s="2"/>
      <c r="AS7815" s="2"/>
      <c r="AT7815" s="2"/>
      <c r="AU7815" s="2"/>
      <c r="AV7815" s="2"/>
      <c r="AW7815" s="2"/>
      <c r="AX7815" s="2"/>
      <c r="AY7815" s="2"/>
      <c r="AZ7815" s="2"/>
      <c r="BA7815" s="2"/>
      <c r="BB7815" s="2"/>
      <c r="BC7815" s="2"/>
      <c r="BD7815" s="2"/>
      <c r="BE7815" s="2"/>
      <c r="BF7815" s="2"/>
      <c r="BG7815" s="2"/>
      <c r="BH7815" s="2"/>
      <c r="BI7815" s="2"/>
      <c r="BJ7815" s="2"/>
      <c r="BK7815" s="2"/>
      <c r="BL7815" s="2"/>
      <c r="BM7815" s="2"/>
      <c r="BN7815" s="2"/>
      <c r="BO7815" s="2"/>
      <c r="BP7815" s="2"/>
      <c r="BQ7815" s="2"/>
      <c r="BR7815" s="2"/>
      <c r="BS7815" s="2"/>
      <c r="BT7815" s="2"/>
      <c r="BU7815" s="2"/>
      <c r="BV7815" s="2"/>
      <c r="BW7815" s="2"/>
      <c r="BX7815" s="2"/>
      <c r="BY7815" s="2"/>
    </row>
    <row r="7816" spans="38:77" s="11" customFormat="1" x14ac:dyDescent="0.3">
      <c r="AL7816" s="2"/>
      <c r="AM7816" s="2"/>
      <c r="AN7816" s="2"/>
      <c r="AO7816" s="2"/>
      <c r="AP7816" s="2"/>
      <c r="AQ7816" s="2"/>
      <c r="AR7816" s="2"/>
      <c r="AS7816" s="2"/>
      <c r="AT7816" s="2"/>
      <c r="AU7816" s="2"/>
      <c r="AV7816" s="2"/>
      <c r="AW7816" s="2"/>
      <c r="AX7816" s="2"/>
      <c r="AY7816" s="2"/>
      <c r="AZ7816" s="2"/>
      <c r="BA7816" s="2"/>
      <c r="BB7816" s="2"/>
      <c r="BC7816" s="2"/>
      <c r="BD7816" s="2"/>
      <c r="BE7816" s="2"/>
      <c r="BF7816" s="2"/>
      <c r="BG7816" s="2"/>
      <c r="BH7816" s="2"/>
      <c r="BI7816" s="2"/>
      <c r="BJ7816" s="2"/>
      <c r="BK7816" s="2"/>
      <c r="BL7816" s="2"/>
      <c r="BM7816" s="2"/>
      <c r="BN7816" s="2"/>
      <c r="BO7816" s="2"/>
      <c r="BP7816" s="2"/>
      <c r="BQ7816" s="2"/>
      <c r="BR7816" s="2"/>
      <c r="BS7816" s="2"/>
      <c r="BT7816" s="2"/>
      <c r="BU7816" s="2"/>
      <c r="BV7816" s="2"/>
      <c r="BW7816" s="2"/>
      <c r="BX7816" s="2"/>
      <c r="BY7816" s="2"/>
    </row>
    <row r="7817" spans="38:77" s="11" customFormat="1" x14ac:dyDescent="0.3">
      <c r="AL7817" s="2"/>
      <c r="AM7817" s="2"/>
      <c r="AN7817" s="2"/>
      <c r="AO7817" s="2"/>
      <c r="AP7817" s="2"/>
      <c r="AQ7817" s="2"/>
      <c r="AR7817" s="2"/>
      <c r="AS7817" s="2"/>
      <c r="AT7817" s="2"/>
      <c r="AU7817" s="2"/>
      <c r="AV7817" s="2"/>
      <c r="AW7817" s="2"/>
      <c r="AX7817" s="2"/>
      <c r="AY7817" s="2"/>
      <c r="AZ7817" s="2"/>
      <c r="BA7817" s="2"/>
      <c r="BB7817" s="2"/>
      <c r="BC7817" s="2"/>
      <c r="BD7817" s="2"/>
      <c r="BE7817" s="2"/>
      <c r="BF7817" s="2"/>
      <c r="BG7817" s="2"/>
      <c r="BH7817" s="2"/>
      <c r="BI7817" s="2"/>
      <c r="BJ7817" s="2"/>
      <c r="BK7817" s="2"/>
      <c r="BL7817" s="2"/>
      <c r="BM7817" s="2"/>
      <c r="BN7817" s="2"/>
      <c r="BO7817" s="2"/>
      <c r="BP7817" s="2"/>
      <c r="BQ7817" s="2"/>
      <c r="BR7817" s="2"/>
      <c r="BS7817" s="2"/>
      <c r="BT7817" s="2"/>
      <c r="BU7817" s="2"/>
      <c r="BV7817" s="2"/>
      <c r="BW7817" s="2"/>
      <c r="BX7817" s="2"/>
      <c r="BY7817" s="2"/>
    </row>
    <row r="7818" spans="38:77" s="11" customFormat="1" x14ac:dyDescent="0.3">
      <c r="AL7818" s="2"/>
      <c r="AM7818" s="2"/>
      <c r="AN7818" s="2"/>
      <c r="AO7818" s="2"/>
      <c r="AP7818" s="2"/>
      <c r="AQ7818" s="2"/>
      <c r="AR7818" s="2"/>
      <c r="AS7818" s="2"/>
      <c r="AT7818" s="2"/>
      <c r="AU7818" s="2"/>
      <c r="AV7818" s="2"/>
      <c r="AW7818" s="2"/>
      <c r="AX7818" s="2"/>
      <c r="AY7818" s="2"/>
      <c r="AZ7818" s="2"/>
      <c r="BA7818" s="2"/>
      <c r="BB7818" s="2"/>
      <c r="BC7818" s="2"/>
      <c r="BD7818" s="2"/>
      <c r="BE7818" s="2"/>
      <c r="BF7818" s="2"/>
      <c r="BG7818" s="2"/>
      <c r="BH7818" s="2"/>
      <c r="BI7818" s="2"/>
      <c r="BJ7818" s="2"/>
      <c r="BK7818" s="2"/>
      <c r="BL7818" s="2"/>
      <c r="BM7818" s="2"/>
      <c r="BN7818" s="2"/>
      <c r="BO7818" s="2"/>
      <c r="BP7818" s="2"/>
      <c r="BQ7818" s="2"/>
      <c r="BR7818" s="2"/>
      <c r="BS7818" s="2"/>
      <c r="BT7818" s="2"/>
      <c r="BU7818" s="2"/>
      <c r="BV7818" s="2"/>
      <c r="BW7818" s="2"/>
      <c r="BX7818" s="2"/>
      <c r="BY7818" s="2"/>
    </row>
    <row r="7819" spans="38:77" s="11" customFormat="1" x14ac:dyDescent="0.3">
      <c r="AL7819" s="2"/>
      <c r="AM7819" s="2"/>
      <c r="AN7819" s="2"/>
      <c r="AO7819" s="2"/>
      <c r="AP7819" s="2"/>
      <c r="AQ7819" s="2"/>
      <c r="AR7819" s="2"/>
      <c r="AS7819" s="2"/>
      <c r="AT7819" s="2"/>
      <c r="AU7819" s="2"/>
      <c r="AV7819" s="2"/>
      <c r="AW7819" s="2"/>
      <c r="AX7819" s="2"/>
      <c r="AY7819" s="2"/>
      <c r="AZ7819" s="2"/>
      <c r="BA7819" s="2"/>
      <c r="BB7819" s="2"/>
      <c r="BC7819" s="2"/>
      <c r="BD7819" s="2"/>
      <c r="BE7819" s="2"/>
      <c r="BF7819" s="2"/>
      <c r="BG7819" s="2"/>
      <c r="BH7819" s="2"/>
      <c r="BI7819" s="2"/>
      <c r="BJ7819" s="2"/>
      <c r="BK7819" s="2"/>
      <c r="BL7819" s="2"/>
      <c r="BM7819" s="2"/>
      <c r="BN7819" s="2"/>
      <c r="BO7819" s="2"/>
      <c r="BP7819" s="2"/>
      <c r="BQ7819" s="2"/>
      <c r="BR7819" s="2"/>
      <c r="BS7819" s="2"/>
      <c r="BT7819" s="2"/>
      <c r="BU7819" s="2"/>
      <c r="BV7819" s="2"/>
      <c r="BW7819" s="2"/>
      <c r="BX7819" s="2"/>
      <c r="BY7819" s="2"/>
    </row>
    <row r="7820" spans="38:77" s="11" customFormat="1" x14ac:dyDescent="0.3">
      <c r="AL7820" s="2"/>
      <c r="AM7820" s="2"/>
      <c r="AN7820" s="2"/>
      <c r="AO7820" s="2"/>
      <c r="AP7820" s="2"/>
      <c r="AQ7820" s="2"/>
      <c r="AR7820" s="2"/>
      <c r="AS7820" s="2"/>
      <c r="AT7820" s="2"/>
      <c r="AU7820" s="2"/>
      <c r="AV7820" s="2"/>
      <c r="AW7820" s="2"/>
      <c r="AX7820" s="2"/>
      <c r="AY7820" s="2"/>
      <c r="AZ7820" s="2"/>
      <c r="BA7820" s="2"/>
      <c r="BB7820" s="2"/>
      <c r="BC7820" s="2"/>
      <c r="BD7820" s="2"/>
      <c r="BE7820" s="2"/>
      <c r="BF7820" s="2"/>
      <c r="BG7820" s="2"/>
      <c r="BH7820" s="2"/>
      <c r="BI7820" s="2"/>
      <c r="BJ7820" s="2"/>
      <c r="BK7820" s="2"/>
      <c r="BL7820" s="2"/>
      <c r="BM7820" s="2"/>
      <c r="BN7820" s="2"/>
      <c r="BO7820" s="2"/>
      <c r="BP7820" s="2"/>
      <c r="BQ7820" s="2"/>
      <c r="BR7820" s="2"/>
      <c r="BS7820" s="2"/>
      <c r="BT7820" s="2"/>
      <c r="BU7820" s="2"/>
      <c r="BV7820" s="2"/>
      <c r="BW7820" s="2"/>
      <c r="BX7820" s="2"/>
      <c r="BY7820" s="2"/>
    </row>
    <row r="7821" spans="38:77" s="11" customFormat="1" x14ac:dyDescent="0.3">
      <c r="AL7821" s="2"/>
      <c r="AM7821" s="2"/>
      <c r="AN7821" s="2"/>
      <c r="AO7821" s="2"/>
      <c r="AP7821" s="2"/>
      <c r="AQ7821" s="2"/>
      <c r="AR7821" s="2"/>
      <c r="AS7821" s="2"/>
      <c r="AT7821" s="2"/>
      <c r="AU7821" s="2"/>
      <c r="AV7821" s="2"/>
      <c r="AW7821" s="2"/>
      <c r="AX7821" s="2"/>
      <c r="AY7821" s="2"/>
      <c r="AZ7821" s="2"/>
      <c r="BA7821" s="2"/>
      <c r="BB7821" s="2"/>
      <c r="BC7821" s="2"/>
      <c r="BD7821" s="2"/>
      <c r="BE7821" s="2"/>
      <c r="BF7821" s="2"/>
      <c r="BG7821" s="2"/>
      <c r="BH7821" s="2"/>
      <c r="BI7821" s="2"/>
      <c r="BJ7821" s="2"/>
      <c r="BK7821" s="2"/>
      <c r="BL7821" s="2"/>
      <c r="BM7821" s="2"/>
      <c r="BN7821" s="2"/>
      <c r="BO7821" s="2"/>
      <c r="BP7821" s="2"/>
      <c r="BQ7821" s="2"/>
      <c r="BR7821" s="2"/>
      <c r="BS7821" s="2"/>
      <c r="BT7821" s="2"/>
      <c r="BU7821" s="2"/>
      <c r="BV7821" s="2"/>
      <c r="BW7821" s="2"/>
      <c r="BX7821" s="2"/>
      <c r="BY7821" s="2"/>
    </row>
    <row r="7822" spans="38:77" s="11" customFormat="1" x14ac:dyDescent="0.3">
      <c r="AL7822" s="2"/>
      <c r="AM7822" s="2"/>
      <c r="AN7822" s="2"/>
      <c r="AO7822" s="2"/>
      <c r="AP7822" s="2"/>
      <c r="AQ7822" s="2"/>
      <c r="AR7822" s="2"/>
      <c r="AS7822" s="2"/>
      <c r="AT7822" s="2"/>
      <c r="AU7822" s="2"/>
      <c r="AV7822" s="2"/>
      <c r="AW7822" s="2"/>
      <c r="AX7822" s="2"/>
      <c r="AY7822" s="2"/>
      <c r="AZ7822" s="2"/>
      <c r="BA7822" s="2"/>
      <c r="BB7822" s="2"/>
      <c r="BC7822" s="2"/>
      <c r="BD7822" s="2"/>
      <c r="BE7822" s="2"/>
      <c r="BF7822" s="2"/>
      <c r="BG7822" s="2"/>
      <c r="BH7822" s="2"/>
      <c r="BI7822" s="2"/>
      <c r="BJ7822" s="2"/>
      <c r="BK7822" s="2"/>
      <c r="BL7822" s="2"/>
      <c r="BM7822" s="2"/>
      <c r="BN7822" s="2"/>
      <c r="BO7822" s="2"/>
      <c r="BP7822" s="2"/>
      <c r="BQ7822" s="2"/>
      <c r="BR7822" s="2"/>
      <c r="BS7822" s="2"/>
      <c r="BT7822" s="2"/>
      <c r="BU7822" s="2"/>
      <c r="BV7822" s="2"/>
      <c r="BW7822" s="2"/>
      <c r="BX7822" s="2"/>
      <c r="BY7822" s="2"/>
    </row>
    <row r="7823" spans="38:77" s="11" customFormat="1" x14ac:dyDescent="0.3">
      <c r="AL7823" s="2"/>
      <c r="AM7823" s="2"/>
      <c r="AN7823" s="2"/>
      <c r="AO7823" s="2"/>
      <c r="AP7823" s="2"/>
      <c r="AQ7823" s="2"/>
      <c r="AR7823" s="2"/>
      <c r="AS7823" s="2"/>
      <c r="AT7823" s="2"/>
      <c r="AU7823" s="2"/>
      <c r="AV7823" s="2"/>
      <c r="AW7823" s="2"/>
      <c r="AX7823" s="2"/>
      <c r="AY7823" s="2"/>
      <c r="AZ7823" s="2"/>
      <c r="BA7823" s="2"/>
      <c r="BB7823" s="2"/>
      <c r="BC7823" s="2"/>
      <c r="BD7823" s="2"/>
      <c r="BE7823" s="2"/>
      <c r="BF7823" s="2"/>
      <c r="BG7823" s="2"/>
      <c r="BH7823" s="2"/>
      <c r="BI7823" s="2"/>
      <c r="BJ7823" s="2"/>
      <c r="BK7823" s="2"/>
      <c r="BL7823" s="2"/>
      <c r="BM7823" s="2"/>
      <c r="BN7823" s="2"/>
      <c r="BO7823" s="2"/>
      <c r="BP7823" s="2"/>
      <c r="BQ7823" s="2"/>
      <c r="BR7823" s="2"/>
      <c r="BS7823" s="2"/>
      <c r="BT7823" s="2"/>
      <c r="BU7823" s="2"/>
      <c r="BV7823" s="2"/>
      <c r="BW7823" s="2"/>
      <c r="BX7823" s="2"/>
      <c r="BY7823" s="2"/>
    </row>
    <row r="7824" spans="38:77" s="11" customFormat="1" x14ac:dyDescent="0.3">
      <c r="AL7824" s="2"/>
      <c r="AM7824" s="2"/>
      <c r="AN7824" s="2"/>
      <c r="AO7824" s="2"/>
      <c r="AP7824" s="2"/>
      <c r="AQ7824" s="2"/>
      <c r="AR7824" s="2"/>
      <c r="AS7824" s="2"/>
      <c r="AT7824" s="2"/>
      <c r="AU7824" s="2"/>
      <c r="AV7824" s="2"/>
      <c r="AW7824" s="2"/>
      <c r="AX7824" s="2"/>
      <c r="AY7824" s="2"/>
      <c r="AZ7824" s="2"/>
      <c r="BA7824" s="2"/>
      <c r="BB7824" s="2"/>
      <c r="BC7824" s="2"/>
      <c r="BD7824" s="2"/>
      <c r="BE7824" s="2"/>
      <c r="BF7824" s="2"/>
      <c r="BG7824" s="2"/>
      <c r="BH7824" s="2"/>
      <c r="BI7824" s="2"/>
      <c r="BJ7824" s="2"/>
      <c r="BK7824" s="2"/>
      <c r="BL7824" s="2"/>
      <c r="BM7824" s="2"/>
      <c r="BN7824" s="2"/>
      <c r="BO7824" s="2"/>
      <c r="BP7824" s="2"/>
      <c r="BQ7824" s="2"/>
      <c r="BR7824" s="2"/>
      <c r="BS7824" s="2"/>
      <c r="BT7824" s="2"/>
      <c r="BU7824" s="2"/>
      <c r="BV7824" s="2"/>
      <c r="BW7824" s="2"/>
      <c r="BX7824" s="2"/>
      <c r="BY7824" s="2"/>
    </row>
    <row r="7825" spans="38:77" s="11" customFormat="1" x14ac:dyDescent="0.3">
      <c r="AL7825" s="2"/>
      <c r="AM7825" s="2"/>
      <c r="AN7825" s="2"/>
      <c r="AO7825" s="2"/>
      <c r="AP7825" s="2"/>
      <c r="AQ7825" s="2"/>
      <c r="AR7825" s="2"/>
      <c r="AS7825" s="2"/>
      <c r="AT7825" s="2"/>
      <c r="AU7825" s="2"/>
      <c r="AV7825" s="2"/>
      <c r="AW7825" s="2"/>
      <c r="AX7825" s="2"/>
      <c r="AY7825" s="2"/>
      <c r="AZ7825" s="2"/>
      <c r="BA7825" s="2"/>
      <c r="BB7825" s="2"/>
      <c r="BC7825" s="2"/>
      <c r="BD7825" s="2"/>
      <c r="BE7825" s="2"/>
      <c r="BF7825" s="2"/>
      <c r="BG7825" s="2"/>
      <c r="BH7825" s="2"/>
      <c r="BI7825" s="2"/>
      <c r="BJ7825" s="2"/>
      <c r="BK7825" s="2"/>
      <c r="BL7825" s="2"/>
      <c r="BM7825" s="2"/>
      <c r="BN7825" s="2"/>
      <c r="BO7825" s="2"/>
      <c r="BP7825" s="2"/>
      <c r="BQ7825" s="2"/>
      <c r="BR7825" s="2"/>
      <c r="BS7825" s="2"/>
      <c r="BT7825" s="2"/>
      <c r="BU7825" s="2"/>
      <c r="BV7825" s="2"/>
      <c r="BW7825" s="2"/>
      <c r="BX7825" s="2"/>
      <c r="BY7825" s="2"/>
    </row>
    <row r="7826" spans="38:77" s="11" customFormat="1" x14ac:dyDescent="0.3">
      <c r="AL7826" s="2"/>
      <c r="AM7826" s="2"/>
      <c r="AN7826" s="2"/>
      <c r="AO7826" s="2"/>
      <c r="AP7826" s="2"/>
      <c r="AQ7826" s="2"/>
      <c r="AR7826" s="2"/>
      <c r="AS7826" s="2"/>
      <c r="AT7826" s="2"/>
      <c r="AU7826" s="2"/>
      <c r="AV7826" s="2"/>
      <c r="AW7826" s="2"/>
      <c r="AX7826" s="2"/>
      <c r="AY7826" s="2"/>
      <c r="AZ7826" s="2"/>
      <c r="BA7826" s="2"/>
      <c r="BB7826" s="2"/>
      <c r="BC7826" s="2"/>
      <c r="BD7826" s="2"/>
      <c r="BE7826" s="2"/>
      <c r="BF7826" s="2"/>
      <c r="BG7826" s="2"/>
      <c r="BH7826" s="2"/>
      <c r="BI7826" s="2"/>
      <c r="BJ7826" s="2"/>
      <c r="BK7826" s="2"/>
      <c r="BL7826" s="2"/>
      <c r="BM7826" s="2"/>
      <c r="BN7826" s="2"/>
      <c r="BO7826" s="2"/>
      <c r="BP7826" s="2"/>
      <c r="BQ7826" s="2"/>
      <c r="BR7826" s="2"/>
      <c r="BS7826" s="2"/>
      <c r="BT7826" s="2"/>
      <c r="BU7826" s="2"/>
      <c r="BV7826" s="2"/>
      <c r="BW7826" s="2"/>
      <c r="BX7826" s="2"/>
      <c r="BY7826" s="2"/>
    </row>
    <row r="7827" spans="38:77" s="11" customFormat="1" x14ac:dyDescent="0.3">
      <c r="AL7827" s="2"/>
      <c r="AM7827" s="2"/>
      <c r="AN7827" s="2"/>
      <c r="AO7827" s="2"/>
      <c r="AP7827" s="2"/>
      <c r="AQ7827" s="2"/>
      <c r="AR7827" s="2"/>
      <c r="AS7827" s="2"/>
      <c r="AT7827" s="2"/>
      <c r="AU7827" s="2"/>
      <c r="AV7827" s="2"/>
      <c r="AW7827" s="2"/>
      <c r="AX7827" s="2"/>
      <c r="AY7827" s="2"/>
      <c r="AZ7827" s="2"/>
      <c r="BA7827" s="2"/>
      <c r="BB7827" s="2"/>
      <c r="BC7827" s="2"/>
      <c r="BD7827" s="2"/>
      <c r="BE7827" s="2"/>
      <c r="BF7827" s="2"/>
      <c r="BG7827" s="2"/>
      <c r="BH7827" s="2"/>
      <c r="BI7827" s="2"/>
      <c r="BJ7827" s="2"/>
      <c r="BK7827" s="2"/>
      <c r="BL7827" s="2"/>
      <c r="BM7827" s="2"/>
      <c r="BN7827" s="2"/>
      <c r="BO7827" s="2"/>
      <c r="BP7827" s="2"/>
      <c r="BQ7827" s="2"/>
      <c r="BR7827" s="2"/>
      <c r="BS7827" s="2"/>
      <c r="BT7827" s="2"/>
      <c r="BU7827" s="2"/>
      <c r="BV7827" s="2"/>
      <c r="BW7827" s="2"/>
      <c r="BX7827" s="2"/>
      <c r="BY7827" s="2"/>
    </row>
    <row r="7828" spans="38:77" s="11" customFormat="1" x14ac:dyDescent="0.3">
      <c r="AL7828" s="2"/>
      <c r="AM7828" s="2"/>
      <c r="AN7828" s="2"/>
      <c r="AO7828" s="2"/>
      <c r="AP7828" s="2"/>
      <c r="AQ7828" s="2"/>
      <c r="AR7828" s="2"/>
      <c r="AS7828" s="2"/>
      <c r="AT7828" s="2"/>
      <c r="AU7828" s="2"/>
      <c r="AV7828" s="2"/>
      <c r="AW7828" s="2"/>
      <c r="AX7828" s="2"/>
      <c r="AY7828" s="2"/>
      <c r="AZ7828" s="2"/>
      <c r="BA7828" s="2"/>
      <c r="BB7828" s="2"/>
      <c r="BC7828" s="2"/>
      <c r="BD7828" s="2"/>
      <c r="BE7828" s="2"/>
      <c r="BF7828" s="2"/>
      <c r="BG7828" s="2"/>
      <c r="BH7828" s="2"/>
      <c r="BI7828" s="2"/>
      <c r="BJ7828" s="2"/>
      <c r="BK7828" s="2"/>
      <c r="BL7828" s="2"/>
      <c r="BM7828" s="2"/>
      <c r="BN7828" s="2"/>
      <c r="BO7828" s="2"/>
      <c r="BP7828" s="2"/>
      <c r="BQ7828" s="2"/>
      <c r="BR7828" s="2"/>
      <c r="BS7828" s="2"/>
      <c r="BT7828" s="2"/>
      <c r="BU7828" s="2"/>
      <c r="BV7828" s="2"/>
      <c r="BW7828" s="2"/>
      <c r="BX7828" s="2"/>
      <c r="BY7828" s="2"/>
    </row>
    <row r="7829" spans="38:77" s="11" customFormat="1" x14ac:dyDescent="0.3">
      <c r="AL7829" s="2"/>
      <c r="AM7829" s="2"/>
      <c r="AN7829" s="2"/>
      <c r="AO7829" s="2"/>
      <c r="AP7829" s="2"/>
      <c r="AQ7829" s="2"/>
      <c r="AR7829" s="2"/>
      <c r="AS7829" s="2"/>
      <c r="AT7829" s="2"/>
      <c r="AU7829" s="2"/>
      <c r="AV7829" s="2"/>
      <c r="AW7829" s="2"/>
      <c r="AX7829" s="2"/>
      <c r="AY7829" s="2"/>
      <c r="AZ7829" s="2"/>
      <c r="BA7829" s="2"/>
      <c r="BB7829" s="2"/>
      <c r="BC7829" s="2"/>
      <c r="BD7829" s="2"/>
      <c r="BE7829" s="2"/>
      <c r="BF7829" s="2"/>
      <c r="BG7829" s="2"/>
      <c r="BH7829" s="2"/>
      <c r="BI7829" s="2"/>
      <c r="BJ7829" s="2"/>
      <c r="BK7829" s="2"/>
      <c r="BL7829" s="2"/>
      <c r="BM7829" s="2"/>
      <c r="BN7829" s="2"/>
      <c r="BO7829" s="2"/>
      <c r="BP7829" s="2"/>
      <c r="BQ7829" s="2"/>
      <c r="BR7829" s="2"/>
      <c r="BS7829" s="2"/>
      <c r="BT7829" s="2"/>
      <c r="BU7829" s="2"/>
      <c r="BV7829" s="2"/>
      <c r="BW7829" s="2"/>
      <c r="BX7829" s="2"/>
      <c r="BY7829" s="2"/>
    </row>
    <row r="7830" spans="38:77" s="11" customFormat="1" x14ac:dyDescent="0.3">
      <c r="AL7830" s="2"/>
      <c r="AM7830" s="2"/>
      <c r="AN7830" s="2"/>
      <c r="AO7830" s="2"/>
      <c r="AP7830" s="2"/>
      <c r="AQ7830" s="2"/>
      <c r="AR7830" s="2"/>
      <c r="AS7830" s="2"/>
      <c r="AT7830" s="2"/>
      <c r="AU7830" s="2"/>
      <c r="AV7830" s="2"/>
      <c r="AW7830" s="2"/>
      <c r="AX7830" s="2"/>
      <c r="AY7830" s="2"/>
      <c r="AZ7830" s="2"/>
      <c r="BA7830" s="2"/>
      <c r="BB7830" s="2"/>
      <c r="BC7830" s="2"/>
      <c r="BD7830" s="2"/>
      <c r="BE7830" s="2"/>
      <c r="BF7830" s="2"/>
      <c r="BG7830" s="2"/>
      <c r="BH7830" s="2"/>
      <c r="BI7830" s="2"/>
      <c r="BJ7830" s="2"/>
      <c r="BK7830" s="2"/>
      <c r="BL7830" s="2"/>
      <c r="BM7830" s="2"/>
      <c r="BN7830" s="2"/>
      <c r="BO7830" s="2"/>
      <c r="BP7830" s="2"/>
      <c r="BQ7830" s="2"/>
      <c r="BR7830" s="2"/>
      <c r="BS7830" s="2"/>
      <c r="BT7830" s="2"/>
      <c r="BU7830" s="2"/>
      <c r="BV7830" s="2"/>
      <c r="BW7830" s="2"/>
      <c r="BX7830" s="2"/>
      <c r="BY7830" s="2"/>
    </row>
    <row r="7831" spans="38:77" s="11" customFormat="1" x14ac:dyDescent="0.3">
      <c r="AL7831" s="2"/>
      <c r="AM7831" s="2"/>
      <c r="AN7831" s="2"/>
      <c r="AO7831" s="2"/>
      <c r="AP7831" s="2"/>
      <c r="AQ7831" s="2"/>
      <c r="AR7831" s="2"/>
      <c r="AS7831" s="2"/>
      <c r="AT7831" s="2"/>
      <c r="AU7831" s="2"/>
      <c r="AV7831" s="2"/>
      <c r="AW7831" s="2"/>
      <c r="AX7831" s="2"/>
      <c r="AY7831" s="2"/>
      <c r="AZ7831" s="2"/>
      <c r="BA7831" s="2"/>
      <c r="BB7831" s="2"/>
      <c r="BC7831" s="2"/>
      <c r="BD7831" s="2"/>
      <c r="BE7831" s="2"/>
      <c r="BF7831" s="2"/>
      <c r="BG7831" s="2"/>
      <c r="BH7831" s="2"/>
      <c r="BI7831" s="2"/>
      <c r="BJ7831" s="2"/>
      <c r="BK7831" s="2"/>
      <c r="BL7831" s="2"/>
      <c r="BM7831" s="2"/>
      <c r="BN7831" s="2"/>
      <c r="BO7831" s="2"/>
      <c r="BP7831" s="2"/>
      <c r="BQ7831" s="2"/>
      <c r="BR7831" s="2"/>
      <c r="BS7831" s="2"/>
      <c r="BT7831" s="2"/>
      <c r="BU7831" s="2"/>
      <c r="BV7831" s="2"/>
      <c r="BW7831" s="2"/>
      <c r="BX7831" s="2"/>
      <c r="BY7831" s="2"/>
    </row>
    <row r="7832" spans="38:77" s="11" customFormat="1" x14ac:dyDescent="0.3">
      <c r="AL7832" s="2"/>
      <c r="AM7832" s="2"/>
      <c r="AN7832" s="2"/>
      <c r="AO7832" s="2"/>
      <c r="AP7832" s="2"/>
      <c r="AQ7832" s="2"/>
      <c r="AR7832" s="2"/>
      <c r="AS7832" s="2"/>
      <c r="AT7832" s="2"/>
      <c r="AU7832" s="2"/>
      <c r="AV7832" s="2"/>
      <c r="AW7832" s="2"/>
      <c r="AX7832" s="2"/>
      <c r="AY7832" s="2"/>
      <c r="AZ7832" s="2"/>
      <c r="BA7832" s="2"/>
      <c r="BB7832" s="2"/>
      <c r="BC7832" s="2"/>
      <c r="BD7832" s="2"/>
      <c r="BE7832" s="2"/>
      <c r="BF7832" s="2"/>
      <c r="BG7832" s="2"/>
      <c r="BH7832" s="2"/>
      <c r="BI7832" s="2"/>
      <c r="BJ7832" s="2"/>
      <c r="BK7832" s="2"/>
      <c r="BL7832" s="2"/>
      <c r="BM7832" s="2"/>
      <c r="BN7832" s="2"/>
      <c r="BO7832" s="2"/>
      <c r="BP7832" s="2"/>
      <c r="BQ7832" s="2"/>
      <c r="BR7832" s="2"/>
      <c r="BS7832" s="2"/>
      <c r="BT7832" s="2"/>
      <c r="BU7832" s="2"/>
      <c r="BV7832" s="2"/>
      <c r="BW7832" s="2"/>
      <c r="BX7832" s="2"/>
      <c r="BY7832" s="2"/>
    </row>
    <row r="7833" spans="38:77" s="11" customFormat="1" x14ac:dyDescent="0.3">
      <c r="AL7833" s="2"/>
      <c r="AM7833" s="2"/>
      <c r="AN7833" s="2"/>
      <c r="AO7833" s="2"/>
      <c r="AP7833" s="2"/>
      <c r="AQ7833" s="2"/>
      <c r="AR7833" s="2"/>
      <c r="AS7833" s="2"/>
      <c r="AT7833" s="2"/>
      <c r="AU7833" s="2"/>
      <c r="AV7833" s="2"/>
      <c r="AW7833" s="2"/>
      <c r="AX7833" s="2"/>
      <c r="AY7833" s="2"/>
      <c r="AZ7833" s="2"/>
      <c r="BA7833" s="2"/>
      <c r="BB7833" s="2"/>
      <c r="BC7833" s="2"/>
      <c r="BD7833" s="2"/>
      <c r="BE7833" s="2"/>
      <c r="BF7833" s="2"/>
      <c r="BG7833" s="2"/>
      <c r="BH7833" s="2"/>
      <c r="BI7833" s="2"/>
      <c r="BJ7833" s="2"/>
      <c r="BK7833" s="2"/>
      <c r="BL7833" s="2"/>
      <c r="BM7833" s="2"/>
      <c r="BN7833" s="2"/>
      <c r="BO7833" s="2"/>
      <c r="BP7833" s="2"/>
      <c r="BQ7833" s="2"/>
      <c r="BR7833" s="2"/>
      <c r="BS7833" s="2"/>
      <c r="BT7833" s="2"/>
      <c r="BU7833" s="2"/>
      <c r="BV7833" s="2"/>
      <c r="BW7833" s="2"/>
      <c r="BX7833" s="2"/>
      <c r="BY7833" s="2"/>
    </row>
    <row r="7834" spans="38:77" s="11" customFormat="1" x14ac:dyDescent="0.3">
      <c r="AL7834" s="2"/>
      <c r="AM7834" s="2"/>
      <c r="AN7834" s="2"/>
      <c r="AO7834" s="2"/>
      <c r="AP7834" s="2"/>
      <c r="AQ7834" s="2"/>
      <c r="AR7834" s="2"/>
      <c r="AS7834" s="2"/>
      <c r="AT7834" s="2"/>
      <c r="AU7834" s="2"/>
      <c r="AV7834" s="2"/>
      <c r="AW7834" s="2"/>
      <c r="AX7834" s="2"/>
      <c r="AY7834" s="2"/>
      <c r="AZ7834" s="2"/>
      <c r="BA7834" s="2"/>
      <c r="BB7834" s="2"/>
      <c r="BC7834" s="2"/>
      <c r="BD7834" s="2"/>
      <c r="BE7834" s="2"/>
      <c r="BF7834" s="2"/>
      <c r="BG7834" s="2"/>
      <c r="BH7834" s="2"/>
      <c r="BI7834" s="2"/>
      <c r="BJ7834" s="2"/>
      <c r="BK7834" s="2"/>
      <c r="BL7834" s="2"/>
      <c r="BM7834" s="2"/>
      <c r="BN7834" s="2"/>
      <c r="BO7834" s="2"/>
      <c r="BP7834" s="2"/>
      <c r="BQ7834" s="2"/>
      <c r="BR7834" s="2"/>
      <c r="BS7834" s="2"/>
      <c r="BT7834" s="2"/>
      <c r="BU7834" s="2"/>
      <c r="BV7834" s="2"/>
      <c r="BW7834" s="2"/>
      <c r="BX7834" s="2"/>
      <c r="BY7834" s="2"/>
    </row>
    <row r="7835" spans="38:77" s="11" customFormat="1" x14ac:dyDescent="0.3">
      <c r="AL7835" s="2"/>
      <c r="AM7835" s="2"/>
      <c r="AN7835" s="2"/>
      <c r="AO7835" s="2"/>
      <c r="AP7835" s="2"/>
      <c r="AQ7835" s="2"/>
      <c r="AR7835" s="2"/>
      <c r="AS7835" s="2"/>
      <c r="AT7835" s="2"/>
      <c r="AU7835" s="2"/>
      <c r="AV7835" s="2"/>
      <c r="AW7835" s="2"/>
      <c r="AX7835" s="2"/>
      <c r="AY7835" s="2"/>
      <c r="AZ7835" s="2"/>
      <c r="BA7835" s="2"/>
      <c r="BB7835" s="2"/>
      <c r="BC7835" s="2"/>
      <c r="BD7835" s="2"/>
      <c r="BE7835" s="2"/>
      <c r="BF7835" s="2"/>
      <c r="BG7835" s="2"/>
      <c r="BH7835" s="2"/>
      <c r="BI7835" s="2"/>
      <c r="BJ7835" s="2"/>
      <c r="BK7835" s="2"/>
      <c r="BL7835" s="2"/>
      <c r="BM7835" s="2"/>
      <c r="BN7835" s="2"/>
      <c r="BO7835" s="2"/>
      <c r="BP7835" s="2"/>
      <c r="BQ7835" s="2"/>
      <c r="BR7835" s="2"/>
      <c r="BS7835" s="2"/>
      <c r="BT7835" s="2"/>
      <c r="BU7835" s="2"/>
      <c r="BV7835" s="2"/>
      <c r="BW7835" s="2"/>
      <c r="BX7835" s="2"/>
      <c r="BY7835" s="2"/>
    </row>
    <row r="7836" spans="38:77" s="11" customFormat="1" x14ac:dyDescent="0.3">
      <c r="AL7836" s="2"/>
      <c r="AM7836" s="2"/>
      <c r="AN7836" s="2"/>
      <c r="AO7836" s="2"/>
      <c r="AP7836" s="2"/>
      <c r="AQ7836" s="2"/>
      <c r="AR7836" s="2"/>
      <c r="AS7836" s="2"/>
      <c r="AT7836" s="2"/>
      <c r="AU7836" s="2"/>
      <c r="AV7836" s="2"/>
      <c r="AW7836" s="2"/>
      <c r="AX7836" s="2"/>
      <c r="AY7836" s="2"/>
      <c r="AZ7836" s="2"/>
      <c r="BA7836" s="2"/>
      <c r="BB7836" s="2"/>
      <c r="BC7836" s="2"/>
      <c r="BD7836" s="2"/>
      <c r="BE7836" s="2"/>
      <c r="BF7836" s="2"/>
      <c r="BG7836" s="2"/>
      <c r="BH7836" s="2"/>
      <c r="BI7836" s="2"/>
      <c r="BJ7836" s="2"/>
      <c r="BK7836" s="2"/>
      <c r="BL7836" s="2"/>
      <c r="BM7836" s="2"/>
      <c r="BN7836" s="2"/>
      <c r="BO7836" s="2"/>
      <c r="BP7836" s="2"/>
      <c r="BQ7836" s="2"/>
      <c r="BR7836" s="2"/>
      <c r="BS7836" s="2"/>
      <c r="BT7836" s="2"/>
      <c r="BU7836" s="2"/>
      <c r="BV7836" s="2"/>
      <c r="BW7836" s="2"/>
      <c r="BX7836" s="2"/>
      <c r="BY7836" s="2"/>
    </row>
    <row r="7837" spans="38:77" s="11" customFormat="1" x14ac:dyDescent="0.3">
      <c r="AL7837" s="2"/>
      <c r="AM7837" s="2"/>
      <c r="AN7837" s="2"/>
      <c r="AO7837" s="2"/>
      <c r="AP7837" s="2"/>
      <c r="AQ7837" s="2"/>
      <c r="AR7837" s="2"/>
      <c r="AS7837" s="2"/>
      <c r="AT7837" s="2"/>
      <c r="AU7837" s="2"/>
      <c r="AV7837" s="2"/>
      <c r="AW7837" s="2"/>
      <c r="AX7837" s="2"/>
      <c r="AY7837" s="2"/>
      <c r="AZ7837" s="2"/>
      <c r="BA7837" s="2"/>
      <c r="BB7837" s="2"/>
      <c r="BC7837" s="2"/>
      <c r="BD7837" s="2"/>
      <c r="BE7837" s="2"/>
      <c r="BF7837" s="2"/>
      <c r="BG7837" s="2"/>
      <c r="BH7837" s="2"/>
      <c r="BI7837" s="2"/>
      <c r="BJ7837" s="2"/>
      <c r="BK7837" s="2"/>
      <c r="BL7837" s="2"/>
      <c r="BM7837" s="2"/>
      <c r="BN7837" s="2"/>
      <c r="BO7837" s="2"/>
      <c r="BP7837" s="2"/>
      <c r="BQ7837" s="2"/>
      <c r="BR7837" s="2"/>
      <c r="BS7837" s="2"/>
      <c r="BT7837" s="2"/>
      <c r="BU7837" s="2"/>
      <c r="BV7837" s="2"/>
      <c r="BW7837" s="2"/>
      <c r="BX7837" s="2"/>
      <c r="BY7837" s="2"/>
    </row>
    <row r="7838" spans="38:77" s="11" customFormat="1" x14ac:dyDescent="0.3">
      <c r="AL7838" s="2"/>
      <c r="AM7838" s="2"/>
      <c r="AN7838" s="2"/>
      <c r="AO7838" s="2"/>
      <c r="AP7838" s="2"/>
      <c r="AQ7838" s="2"/>
      <c r="AR7838" s="2"/>
      <c r="AS7838" s="2"/>
      <c r="AT7838" s="2"/>
      <c r="AU7838" s="2"/>
      <c r="AV7838" s="2"/>
      <c r="AW7838" s="2"/>
      <c r="AX7838" s="2"/>
      <c r="AY7838" s="2"/>
      <c r="AZ7838" s="2"/>
      <c r="BA7838" s="2"/>
      <c r="BB7838" s="2"/>
      <c r="BC7838" s="2"/>
      <c r="BD7838" s="2"/>
      <c r="BE7838" s="2"/>
      <c r="BF7838" s="2"/>
      <c r="BG7838" s="2"/>
      <c r="BH7838" s="2"/>
      <c r="BI7838" s="2"/>
      <c r="BJ7838" s="2"/>
      <c r="BK7838" s="2"/>
      <c r="BL7838" s="2"/>
      <c r="BM7838" s="2"/>
      <c r="BN7838" s="2"/>
      <c r="BO7838" s="2"/>
      <c r="BP7838" s="2"/>
      <c r="BQ7838" s="2"/>
      <c r="BR7838" s="2"/>
      <c r="BS7838" s="2"/>
      <c r="BT7838" s="2"/>
      <c r="BU7838" s="2"/>
      <c r="BV7838" s="2"/>
      <c r="BW7838" s="2"/>
      <c r="BX7838" s="2"/>
      <c r="BY7838" s="2"/>
    </row>
    <row r="7839" spans="38:77" s="11" customFormat="1" x14ac:dyDescent="0.3">
      <c r="AL7839" s="2"/>
      <c r="AM7839" s="2"/>
      <c r="AN7839" s="2"/>
      <c r="AO7839" s="2"/>
      <c r="AP7839" s="2"/>
      <c r="AQ7839" s="2"/>
      <c r="AR7839" s="2"/>
      <c r="AS7839" s="2"/>
      <c r="AT7839" s="2"/>
      <c r="AU7839" s="2"/>
      <c r="AV7839" s="2"/>
      <c r="AW7839" s="2"/>
      <c r="AX7839" s="2"/>
      <c r="AY7839" s="2"/>
      <c r="AZ7839" s="2"/>
      <c r="BA7839" s="2"/>
      <c r="BB7839" s="2"/>
      <c r="BC7839" s="2"/>
      <c r="BD7839" s="2"/>
      <c r="BE7839" s="2"/>
      <c r="BF7839" s="2"/>
      <c r="BG7839" s="2"/>
      <c r="BH7839" s="2"/>
      <c r="BI7839" s="2"/>
      <c r="BJ7839" s="2"/>
      <c r="BK7839" s="2"/>
      <c r="BL7839" s="2"/>
      <c r="BM7839" s="2"/>
      <c r="BN7839" s="2"/>
      <c r="BO7839" s="2"/>
      <c r="BP7839" s="2"/>
      <c r="BQ7839" s="2"/>
      <c r="BR7839" s="2"/>
      <c r="BS7839" s="2"/>
      <c r="BT7839" s="2"/>
      <c r="BU7839" s="2"/>
      <c r="BV7839" s="2"/>
      <c r="BW7839" s="2"/>
      <c r="BX7839" s="2"/>
      <c r="BY7839" s="2"/>
    </row>
    <row r="7840" spans="38:77" s="11" customFormat="1" x14ac:dyDescent="0.3">
      <c r="AL7840" s="2"/>
      <c r="AM7840" s="2"/>
      <c r="AN7840" s="2"/>
      <c r="AO7840" s="2"/>
      <c r="AP7840" s="2"/>
      <c r="AQ7840" s="2"/>
      <c r="AR7840" s="2"/>
      <c r="AS7840" s="2"/>
      <c r="AT7840" s="2"/>
      <c r="AU7840" s="2"/>
      <c r="AV7840" s="2"/>
      <c r="AW7840" s="2"/>
      <c r="AX7840" s="2"/>
      <c r="AY7840" s="2"/>
      <c r="AZ7840" s="2"/>
      <c r="BA7840" s="2"/>
      <c r="BB7840" s="2"/>
      <c r="BC7840" s="2"/>
      <c r="BD7840" s="2"/>
      <c r="BE7840" s="2"/>
      <c r="BF7840" s="2"/>
      <c r="BG7840" s="2"/>
      <c r="BH7840" s="2"/>
      <c r="BI7840" s="2"/>
      <c r="BJ7840" s="2"/>
      <c r="BK7840" s="2"/>
      <c r="BL7840" s="2"/>
      <c r="BM7840" s="2"/>
      <c r="BN7840" s="2"/>
      <c r="BO7840" s="2"/>
      <c r="BP7840" s="2"/>
      <c r="BQ7840" s="2"/>
      <c r="BR7840" s="2"/>
      <c r="BS7840" s="2"/>
      <c r="BT7840" s="2"/>
      <c r="BU7840" s="2"/>
      <c r="BV7840" s="2"/>
      <c r="BW7840" s="2"/>
      <c r="BX7840" s="2"/>
      <c r="BY7840" s="2"/>
    </row>
    <row r="7841" spans="38:77" s="11" customFormat="1" x14ac:dyDescent="0.3">
      <c r="AL7841" s="2"/>
      <c r="AM7841" s="2"/>
      <c r="AN7841" s="2"/>
      <c r="AO7841" s="2"/>
      <c r="AP7841" s="2"/>
      <c r="AQ7841" s="2"/>
      <c r="AR7841" s="2"/>
      <c r="AS7841" s="2"/>
      <c r="AT7841" s="2"/>
      <c r="AU7841" s="2"/>
      <c r="AV7841" s="2"/>
      <c r="AW7841" s="2"/>
      <c r="AX7841" s="2"/>
      <c r="AY7841" s="2"/>
      <c r="AZ7841" s="2"/>
      <c r="BA7841" s="2"/>
      <c r="BB7841" s="2"/>
      <c r="BC7841" s="2"/>
      <c r="BD7841" s="2"/>
      <c r="BE7841" s="2"/>
      <c r="BF7841" s="2"/>
      <c r="BG7841" s="2"/>
      <c r="BH7841" s="2"/>
      <c r="BI7841" s="2"/>
      <c r="BJ7841" s="2"/>
      <c r="BK7841" s="2"/>
      <c r="BL7841" s="2"/>
      <c r="BM7841" s="2"/>
      <c r="BN7841" s="2"/>
      <c r="BO7841" s="2"/>
      <c r="BP7841" s="2"/>
      <c r="BQ7841" s="2"/>
      <c r="BR7841" s="2"/>
      <c r="BS7841" s="2"/>
      <c r="BT7841" s="2"/>
      <c r="BU7841" s="2"/>
      <c r="BV7841" s="2"/>
      <c r="BW7841" s="2"/>
      <c r="BX7841" s="2"/>
      <c r="BY7841" s="2"/>
    </row>
    <row r="7842" spans="38:77" s="11" customFormat="1" x14ac:dyDescent="0.3">
      <c r="AL7842" s="2"/>
      <c r="AM7842" s="2"/>
      <c r="AN7842" s="2"/>
      <c r="AO7842" s="2"/>
      <c r="AP7842" s="2"/>
      <c r="AQ7842" s="2"/>
      <c r="AR7842" s="2"/>
      <c r="AS7842" s="2"/>
      <c r="AT7842" s="2"/>
      <c r="AU7842" s="2"/>
      <c r="AV7842" s="2"/>
      <c r="AW7842" s="2"/>
      <c r="AX7842" s="2"/>
      <c r="AY7842" s="2"/>
      <c r="AZ7842" s="2"/>
      <c r="BA7842" s="2"/>
      <c r="BB7842" s="2"/>
      <c r="BC7842" s="2"/>
      <c r="BD7842" s="2"/>
      <c r="BE7842" s="2"/>
      <c r="BF7842" s="2"/>
      <c r="BG7842" s="2"/>
      <c r="BH7842" s="2"/>
      <c r="BI7842" s="2"/>
      <c r="BJ7842" s="2"/>
      <c r="BK7842" s="2"/>
      <c r="BL7842" s="2"/>
      <c r="BM7842" s="2"/>
      <c r="BN7842" s="2"/>
      <c r="BO7842" s="2"/>
      <c r="BP7842" s="2"/>
      <c r="BQ7842" s="2"/>
      <c r="BR7842" s="2"/>
      <c r="BS7842" s="2"/>
      <c r="BT7842" s="2"/>
      <c r="BU7842" s="2"/>
      <c r="BV7842" s="2"/>
      <c r="BW7842" s="2"/>
      <c r="BX7842" s="2"/>
      <c r="BY7842" s="2"/>
    </row>
    <row r="7843" spans="38:77" s="11" customFormat="1" x14ac:dyDescent="0.3">
      <c r="AL7843" s="2"/>
      <c r="AM7843" s="2"/>
      <c r="AN7843" s="2"/>
      <c r="AO7843" s="2"/>
      <c r="AP7843" s="2"/>
      <c r="AQ7843" s="2"/>
      <c r="AR7843" s="2"/>
      <c r="AS7843" s="2"/>
      <c r="AT7843" s="2"/>
      <c r="AU7843" s="2"/>
      <c r="AV7843" s="2"/>
      <c r="AW7843" s="2"/>
      <c r="AX7843" s="2"/>
      <c r="AY7843" s="2"/>
      <c r="AZ7843" s="2"/>
      <c r="BA7843" s="2"/>
      <c r="BB7843" s="2"/>
      <c r="BC7843" s="2"/>
      <c r="BD7843" s="2"/>
      <c r="BE7843" s="2"/>
      <c r="BF7843" s="2"/>
      <c r="BG7843" s="2"/>
      <c r="BH7843" s="2"/>
      <c r="BI7843" s="2"/>
      <c r="BJ7843" s="2"/>
      <c r="BK7843" s="2"/>
      <c r="BL7843" s="2"/>
      <c r="BM7843" s="2"/>
      <c r="BN7843" s="2"/>
      <c r="BO7843" s="2"/>
      <c r="BP7843" s="2"/>
      <c r="BQ7843" s="2"/>
      <c r="BR7843" s="2"/>
      <c r="BS7843" s="2"/>
      <c r="BT7843" s="2"/>
      <c r="BU7843" s="2"/>
      <c r="BV7843" s="2"/>
      <c r="BW7843" s="2"/>
      <c r="BX7843" s="2"/>
      <c r="BY7843" s="2"/>
    </row>
    <row r="7844" spans="38:77" s="11" customFormat="1" x14ac:dyDescent="0.3">
      <c r="AL7844" s="2"/>
      <c r="AM7844" s="2"/>
      <c r="AN7844" s="2"/>
      <c r="AO7844" s="2"/>
      <c r="AP7844" s="2"/>
      <c r="AQ7844" s="2"/>
      <c r="AR7844" s="2"/>
      <c r="AS7844" s="2"/>
      <c r="AT7844" s="2"/>
      <c r="AU7844" s="2"/>
      <c r="AV7844" s="2"/>
      <c r="AW7844" s="2"/>
      <c r="AX7844" s="2"/>
      <c r="AY7844" s="2"/>
      <c r="AZ7844" s="2"/>
      <c r="BA7844" s="2"/>
      <c r="BB7844" s="2"/>
      <c r="BC7844" s="2"/>
      <c r="BD7844" s="2"/>
      <c r="BE7844" s="2"/>
      <c r="BF7844" s="2"/>
      <c r="BG7844" s="2"/>
      <c r="BH7844" s="2"/>
      <c r="BI7844" s="2"/>
      <c r="BJ7844" s="2"/>
      <c r="BK7844" s="2"/>
      <c r="BL7844" s="2"/>
      <c r="BM7844" s="2"/>
      <c r="BN7844" s="2"/>
      <c r="BO7844" s="2"/>
      <c r="BP7844" s="2"/>
      <c r="BQ7844" s="2"/>
      <c r="BR7844" s="2"/>
      <c r="BS7844" s="2"/>
      <c r="BT7844" s="2"/>
      <c r="BU7844" s="2"/>
      <c r="BV7844" s="2"/>
      <c r="BW7844" s="2"/>
      <c r="BX7844" s="2"/>
      <c r="BY7844" s="2"/>
    </row>
    <row r="7845" spans="38:77" s="11" customFormat="1" x14ac:dyDescent="0.3">
      <c r="AL7845" s="2"/>
      <c r="AM7845" s="2"/>
      <c r="AN7845" s="2"/>
      <c r="AO7845" s="2"/>
      <c r="AP7845" s="2"/>
      <c r="AQ7845" s="2"/>
      <c r="AR7845" s="2"/>
      <c r="AS7845" s="2"/>
      <c r="AT7845" s="2"/>
      <c r="AU7845" s="2"/>
      <c r="AV7845" s="2"/>
      <c r="AW7845" s="2"/>
      <c r="AX7845" s="2"/>
      <c r="AY7845" s="2"/>
      <c r="AZ7845" s="2"/>
      <c r="BA7845" s="2"/>
      <c r="BB7845" s="2"/>
      <c r="BC7845" s="2"/>
      <c r="BD7845" s="2"/>
      <c r="BE7845" s="2"/>
      <c r="BF7845" s="2"/>
      <c r="BG7845" s="2"/>
      <c r="BH7845" s="2"/>
      <c r="BI7845" s="2"/>
      <c r="BJ7845" s="2"/>
      <c r="BK7845" s="2"/>
      <c r="BL7845" s="2"/>
      <c r="BM7845" s="2"/>
      <c r="BN7845" s="2"/>
      <c r="BO7845" s="2"/>
      <c r="BP7845" s="2"/>
      <c r="BQ7845" s="2"/>
      <c r="BR7845" s="2"/>
      <c r="BS7845" s="2"/>
      <c r="BT7845" s="2"/>
      <c r="BU7845" s="2"/>
      <c r="BV7845" s="2"/>
      <c r="BW7845" s="2"/>
      <c r="BX7845" s="2"/>
      <c r="BY7845" s="2"/>
    </row>
    <row r="7846" spans="38:77" s="11" customFormat="1" x14ac:dyDescent="0.3">
      <c r="AL7846" s="2"/>
      <c r="AM7846" s="2"/>
      <c r="AN7846" s="2"/>
      <c r="AO7846" s="2"/>
      <c r="AP7846" s="2"/>
      <c r="AQ7846" s="2"/>
      <c r="AR7846" s="2"/>
      <c r="AS7846" s="2"/>
      <c r="AT7846" s="2"/>
      <c r="AU7846" s="2"/>
      <c r="AV7846" s="2"/>
      <c r="AW7846" s="2"/>
      <c r="AX7846" s="2"/>
      <c r="AY7846" s="2"/>
      <c r="AZ7846" s="2"/>
      <c r="BA7846" s="2"/>
      <c r="BB7846" s="2"/>
      <c r="BC7846" s="2"/>
      <c r="BD7846" s="2"/>
      <c r="BE7846" s="2"/>
      <c r="BF7846" s="2"/>
      <c r="BG7846" s="2"/>
      <c r="BH7846" s="2"/>
      <c r="BI7846" s="2"/>
      <c r="BJ7846" s="2"/>
      <c r="BK7846" s="2"/>
      <c r="BL7846" s="2"/>
      <c r="BM7846" s="2"/>
      <c r="BN7846" s="2"/>
      <c r="BO7846" s="2"/>
      <c r="BP7846" s="2"/>
      <c r="BQ7846" s="2"/>
      <c r="BR7846" s="2"/>
      <c r="BS7846" s="2"/>
      <c r="BT7846" s="2"/>
      <c r="BU7846" s="2"/>
      <c r="BV7846" s="2"/>
      <c r="BW7846" s="2"/>
      <c r="BX7846" s="2"/>
      <c r="BY7846" s="2"/>
    </row>
    <row r="7847" spans="38:77" s="11" customFormat="1" x14ac:dyDescent="0.3">
      <c r="AL7847" s="2"/>
      <c r="AM7847" s="2"/>
      <c r="AN7847" s="2"/>
      <c r="AO7847" s="2"/>
      <c r="AP7847" s="2"/>
      <c r="AQ7847" s="2"/>
      <c r="AR7847" s="2"/>
      <c r="AS7847" s="2"/>
      <c r="AT7847" s="2"/>
      <c r="AU7847" s="2"/>
      <c r="AV7847" s="2"/>
      <c r="AW7847" s="2"/>
      <c r="AX7847" s="2"/>
      <c r="AY7847" s="2"/>
      <c r="AZ7847" s="2"/>
      <c r="BA7847" s="2"/>
      <c r="BB7847" s="2"/>
      <c r="BC7847" s="2"/>
      <c r="BD7847" s="2"/>
      <c r="BE7847" s="2"/>
      <c r="BF7847" s="2"/>
      <c r="BG7847" s="2"/>
      <c r="BH7847" s="2"/>
      <c r="BI7847" s="2"/>
      <c r="BJ7847" s="2"/>
      <c r="BK7847" s="2"/>
      <c r="BL7847" s="2"/>
      <c r="BM7847" s="2"/>
      <c r="BN7847" s="2"/>
      <c r="BO7847" s="2"/>
      <c r="BP7847" s="2"/>
      <c r="BQ7847" s="2"/>
      <c r="BR7847" s="2"/>
      <c r="BS7847" s="2"/>
      <c r="BT7847" s="2"/>
      <c r="BU7847" s="2"/>
      <c r="BV7847" s="2"/>
      <c r="BW7847" s="2"/>
      <c r="BX7847" s="2"/>
      <c r="BY7847" s="2"/>
    </row>
    <row r="7848" spans="38:77" s="11" customFormat="1" x14ac:dyDescent="0.3">
      <c r="AL7848" s="2"/>
      <c r="AM7848" s="2"/>
      <c r="AN7848" s="2"/>
      <c r="AO7848" s="2"/>
      <c r="AP7848" s="2"/>
      <c r="AQ7848" s="2"/>
      <c r="AR7848" s="2"/>
      <c r="AS7848" s="2"/>
      <c r="AT7848" s="2"/>
      <c r="AU7848" s="2"/>
      <c r="AV7848" s="2"/>
      <c r="AW7848" s="2"/>
      <c r="AX7848" s="2"/>
      <c r="AY7848" s="2"/>
      <c r="AZ7848" s="2"/>
      <c r="BA7848" s="2"/>
      <c r="BB7848" s="2"/>
      <c r="BC7848" s="2"/>
      <c r="BD7848" s="2"/>
      <c r="BE7848" s="2"/>
      <c r="BF7848" s="2"/>
      <c r="BG7848" s="2"/>
      <c r="BH7848" s="2"/>
      <c r="BI7848" s="2"/>
      <c r="BJ7848" s="2"/>
      <c r="BK7848" s="2"/>
      <c r="BL7848" s="2"/>
      <c r="BM7848" s="2"/>
      <c r="BN7848" s="2"/>
      <c r="BO7848" s="2"/>
      <c r="BP7848" s="2"/>
      <c r="BQ7848" s="2"/>
      <c r="BR7848" s="2"/>
      <c r="BS7848" s="2"/>
      <c r="BT7848" s="2"/>
      <c r="BU7848" s="2"/>
      <c r="BV7848" s="2"/>
      <c r="BW7848" s="2"/>
      <c r="BX7848" s="2"/>
      <c r="BY7848" s="2"/>
    </row>
    <row r="7849" spans="38:77" s="11" customFormat="1" x14ac:dyDescent="0.3">
      <c r="AL7849" s="2"/>
      <c r="AM7849" s="2"/>
      <c r="AN7849" s="2"/>
      <c r="AO7849" s="2"/>
      <c r="AP7849" s="2"/>
      <c r="AQ7849" s="2"/>
      <c r="AR7849" s="2"/>
      <c r="AS7849" s="2"/>
      <c r="AT7849" s="2"/>
      <c r="AU7849" s="2"/>
      <c r="AV7849" s="2"/>
      <c r="AW7849" s="2"/>
      <c r="AX7849" s="2"/>
      <c r="AY7849" s="2"/>
      <c r="AZ7849" s="2"/>
      <c r="BA7849" s="2"/>
      <c r="BB7849" s="2"/>
      <c r="BC7849" s="2"/>
      <c r="BD7849" s="2"/>
      <c r="BE7849" s="2"/>
      <c r="BF7849" s="2"/>
      <c r="BG7849" s="2"/>
      <c r="BH7849" s="2"/>
      <c r="BI7849" s="2"/>
      <c r="BJ7849" s="2"/>
      <c r="BK7849" s="2"/>
      <c r="BL7849" s="2"/>
      <c r="BM7849" s="2"/>
      <c r="BN7849" s="2"/>
      <c r="BO7849" s="2"/>
      <c r="BP7849" s="2"/>
      <c r="BQ7849" s="2"/>
      <c r="BR7849" s="2"/>
      <c r="BS7849" s="2"/>
      <c r="BT7849" s="2"/>
      <c r="BU7849" s="2"/>
      <c r="BV7849" s="2"/>
      <c r="BW7849" s="2"/>
      <c r="BX7849" s="2"/>
      <c r="BY7849" s="2"/>
    </row>
    <row r="7850" spans="38:77" s="11" customFormat="1" x14ac:dyDescent="0.3">
      <c r="AL7850" s="2"/>
      <c r="AM7850" s="2"/>
      <c r="AN7850" s="2"/>
      <c r="AO7850" s="2"/>
      <c r="AP7850" s="2"/>
      <c r="AQ7850" s="2"/>
      <c r="AR7850" s="2"/>
      <c r="AS7850" s="2"/>
      <c r="AT7850" s="2"/>
      <c r="AU7850" s="2"/>
      <c r="AV7850" s="2"/>
      <c r="AW7850" s="2"/>
      <c r="AX7850" s="2"/>
      <c r="AY7850" s="2"/>
      <c r="AZ7850" s="2"/>
      <c r="BA7850" s="2"/>
      <c r="BB7850" s="2"/>
      <c r="BC7850" s="2"/>
      <c r="BD7850" s="2"/>
      <c r="BE7850" s="2"/>
      <c r="BF7850" s="2"/>
      <c r="BG7850" s="2"/>
      <c r="BH7850" s="2"/>
      <c r="BI7850" s="2"/>
      <c r="BJ7850" s="2"/>
      <c r="BK7850" s="2"/>
      <c r="BL7850" s="2"/>
      <c r="BM7850" s="2"/>
      <c r="BN7850" s="2"/>
      <c r="BO7850" s="2"/>
      <c r="BP7850" s="2"/>
      <c r="BQ7850" s="2"/>
      <c r="BR7850" s="2"/>
      <c r="BS7850" s="2"/>
      <c r="BT7850" s="2"/>
      <c r="BU7850" s="2"/>
      <c r="BV7850" s="2"/>
      <c r="BW7850" s="2"/>
      <c r="BX7850" s="2"/>
      <c r="BY7850" s="2"/>
    </row>
    <row r="7851" spans="38:77" s="11" customFormat="1" x14ac:dyDescent="0.3">
      <c r="AL7851" s="2"/>
      <c r="AM7851" s="2"/>
      <c r="AN7851" s="2"/>
      <c r="AO7851" s="2"/>
      <c r="AP7851" s="2"/>
      <c r="AQ7851" s="2"/>
      <c r="AR7851" s="2"/>
      <c r="AS7851" s="2"/>
      <c r="AT7851" s="2"/>
      <c r="AU7851" s="2"/>
      <c r="AV7851" s="2"/>
      <c r="AW7851" s="2"/>
      <c r="AX7851" s="2"/>
      <c r="AY7851" s="2"/>
      <c r="AZ7851" s="2"/>
      <c r="BA7851" s="2"/>
      <c r="BB7851" s="2"/>
      <c r="BC7851" s="2"/>
      <c r="BD7851" s="2"/>
      <c r="BE7851" s="2"/>
      <c r="BF7851" s="2"/>
      <c r="BG7851" s="2"/>
      <c r="BH7851" s="2"/>
      <c r="BI7851" s="2"/>
      <c r="BJ7851" s="2"/>
      <c r="BK7851" s="2"/>
      <c r="BL7851" s="2"/>
      <c r="BM7851" s="2"/>
      <c r="BN7851" s="2"/>
      <c r="BO7851" s="2"/>
      <c r="BP7851" s="2"/>
      <c r="BQ7851" s="2"/>
      <c r="BR7851" s="2"/>
      <c r="BS7851" s="2"/>
      <c r="BT7851" s="2"/>
      <c r="BU7851" s="2"/>
      <c r="BV7851" s="2"/>
      <c r="BW7851" s="2"/>
      <c r="BX7851" s="2"/>
      <c r="BY7851" s="2"/>
    </row>
    <row r="7852" spans="38:77" s="11" customFormat="1" x14ac:dyDescent="0.3">
      <c r="AL7852" s="2"/>
      <c r="AM7852" s="2"/>
      <c r="AN7852" s="2"/>
      <c r="AO7852" s="2"/>
      <c r="AP7852" s="2"/>
      <c r="AQ7852" s="2"/>
      <c r="AR7852" s="2"/>
      <c r="AS7852" s="2"/>
      <c r="AT7852" s="2"/>
      <c r="AU7852" s="2"/>
      <c r="AV7852" s="2"/>
      <c r="AW7852" s="2"/>
      <c r="AX7852" s="2"/>
      <c r="AY7852" s="2"/>
      <c r="AZ7852" s="2"/>
      <c r="BA7852" s="2"/>
      <c r="BB7852" s="2"/>
      <c r="BC7852" s="2"/>
      <c r="BD7852" s="2"/>
      <c r="BE7852" s="2"/>
      <c r="BF7852" s="2"/>
      <c r="BG7852" s="2"/>
      <c r="BH7852" s="2"/>
      <c r="BI7852" s="2"/>
      <c r="BJ7852" s="2"/>
      <c r="BK7852" s="2"/>
      <c r="BL7852" s="2"/>
      <c r="BM7852" s="2"/>
      <c r="BN7852" s="2"/>
      <c r="BO7852" s="2"/>
      <c r="BP7852" s="2"/>
      <c r="BQ7852" s="2"/>
      <c r="BR7852" s="2"/>
      <c r="BS7852" s="2"/>
      <c r="BT7852" s="2"/>
      <c r="BU7852" s="2"/>
      <c r="BV7852" s="2"/>
      <c r="BW7852" s="2"/>
      <c r="BX7852" s="2"/>
      <c r="BY7852" s="2"/>
    </row>
    <row r="7853" spans="38:77" s="11" customFormat="1" x14ac:dyDescent="0.3">
      <c r="AL7853" s="2"/>
      <c r="AM7853" s="2"/>
      <c r="AN7853" s="2"/>
      <c r="AO7853" s="2"/>
      <c r="AP7853" s="2"/>
      <c r="AQ7853" s="2"/>
      <c r="AR7853" s="2"/>
      <c r="AS7853" s="2"/>
      <c r="AT7853" s="2"/>
      <c r="AU7853" s="2"/>
      <c r="AV7853" s="2"/>
      <c r="AW7853" s="2"/>
      <c r="AX7853" s="2"/>
      <c r="AY7853" s="2"/>
      <c r="AZ7853" s="2"/>
      <c r="BA7853" s="2"/>
      <c r="BB7853" s="2"/>
      <c r="BC7853" s="2"/>
      <c r="BD7853" s="2"/>
      <c r="BE7853" s="2"/>
      <c r="BF7853" s="2"/>
      <c r="BG7853" s="2"/>
      <c r="BH7853" s="2"/>
      <c r="BI7853" s="2"/>
      <c r="BJ7853" s="2"/>
      <c r="BK7853" s="2"/>
      <c r="BL7853" s="2"/>
      <c r="BM7853" s="2"/>
      <c r="BN7853" s="2"/>
      <c r="BO7853" s="2"/>
      <c r="BP7853" s="2"/>
      <c r="BQ7853" s="2"/>
      <c r="BR7853" s="2"/>
      <c r="BS7853" s="2"/>
      <c r="BT7853" s="2"/>
      <c r="BU7853" s="2"/>
      <c r="BV7853" s="2"/>
      <c r="BW7853" s="2"/>
      <c r="BX7853" s="2"/>
      <c r="BY7853" s="2"/>
    </row>
    <row r="7854" spans="38:77" s="11" customFormat="1" x14ac:dyDescent="0.3">
      <c r="AL7854" s="2"/>
      <c r="AM7854" s="2"/>
      <c r="AN7854" s="2"/>
      <c r="AO7854" s="2"/>
      <c r="AP7854" s="2"/>
      <c r="AQ7854" s="2"/>
      <c r="AR7854" s="2"/>
      <c r="AS7854" s="2"/>
      <c r="AT7854" s="2"/>
      <c r="AU7854" s="2"/>
      <c r="AV7854" s="2"/>
      <c r="AW7854" s="2"/>
      <c r="AX7854" s="2"/>
      <c r="AY7854" s="2"/>
      <c r="AZ7854" s="2"/>
      <c r="BA7854" s="2"/>
      <c r="BB7854" s="2"/>
      <c r="BC7854" s="2"/>
      <c r="BD7854" s="2"/>
      <c r="BE7854" s="2"/>
      <c r="BF7854" s="2"/>
      <c r="BG7854" s="2"/>
      <c r="BH7854" s="2"/>
      <c r="BI7854" s="2"/>
      <c r="BJ7854" s="2"/>
      <c r="BK7854" s="2"/>
      <c r="BL7854" s="2"/>
      <c r="BM7854" s="2"/>
      <c r="BN7854" s="2"/>
      <c r="BO7854" s="2"/>
      <c r="BP7854" s="2"/>
      <c r="BQ7854" s="2"/>
      <c r="BR7854" s="2"/>
      <c r="BS7854" s="2"/>
      <c r="BT7854" s="2"/>
      <c r="BU7854" s="2"/>
      <c r="BV7854" s="2"/>
      <c r="BW7854" s="2"/>
      <c r="BX7854" s="2"/>
      <c r="BY7854" s="2"/>
    </row>
    <row r="7855" spans="38:77" s="11" customFormat="1" x14ac:dyDescent="0.3">
      <c r="AL7855" s="2"/>
      <c r="AM7855" s="2"/>
      <c r="AN7855" s="2"/>
      <c r="AO7855" s="2"/>
      <c r="AP7855" s="2"/>
      <c r="AQ7855" s="2"/>
      <c r="AR7855" s="2"/>
      <c r="AS7855" s="2"/>
      <c r="AT7855" s="2"/>
      <c r="AU7855" s="2"/>
      <c r="AV7855" s="2"/>
      <c r="AW7855" s="2"/>
      <c r="AX7855" s="2"/>
      <c r="AY7855" s="2"/>
      <c r="AZ7855" s="2"/>
      <c r="BA7855" s="2"/>
      <c r="BB7855" s="2"/>
      <c r="BC7855" s="2"/>
      <c r="BD7855" s="2"/>
      <c r="BE7855" s="2"/>
      <c r="BF7855" s="2"/>
      <c r="BG7855" s="2"/>
      <c r="BH7855" s="2"/>
      <c r="BI7855" s="2"/>
      <c r="BJ7855" s="2"/>
      <c r="BK7855" s="2"/>
      <c r="BL7855" s="2"/>
      <c r="BM7855" s="2"/>
      <c r="BN7855" s="2"/>
      <c r="BO7855" s="2"/>
      <c r="BP7855" s="2"/>
      <c r="BQ7855" s="2"/>
      <c r="BR7855" s="2"/>
      <c r="BS7855" s="2"/>
      <c r="BT7855" s="2"/>
      <c r="BU7855" s="2"/>
      <c r="BV7855" s="2"/>
      <c r="BW7855" s="2"/>
      <c r="BX7855" s="2"/>
      <c r="BY7855" s="2"/>
    </row>
    <row r="7856" spans="38:77" s="11" customFormat="1" x14ac:dyDescent="0.3">
      <c r="AL7856" s="2"/>
      <c r="AM7856" s="2"/>
      <c r="AN7856" s="2"/>
      <c r="AO7856" s="2"/>
      <c r="AP7856" s="2"/>
      <c r="AQ7856" s="2"/>
      <c r="AR7856" s="2"/>
      <c r="AS7856" s="2"/>
      <c r="AT7856" s="2"/>
      <c r="AU7856" s="2"/>
      <c r="AV7856" s="2"/>
      <c r="AW7856" s="2"/>
      <c r="AX7856" s="2"/>
      <c r="AY7856" s="2"/>
      <c r="AZ7856" s="2"/>
      <c r="BA7856" s="2"/>
      <c r="BB7856" s="2"/>
      <c r="BC7856" s="2"/>
      <c r="BD7856" s="2"/>
      <c r="BE7856" s="2"/>
      <c r="BF7856" s="2"/>
      <c r="BG7856" s="2"/>
      <c r="BH7856" s="2"/>
      <c r="BI7856" s="2"/>
      <c r="BJ7856" s="2"/>
      <c r="BK7856" s="2"/>
      <c r="BL7856" s="2"/>
      <c r="BM7856" s="2"/>
      <c r="BN7856" s="2"/>
      <c r="BO7856" s="2"/>
      <c r="BP7856" s="2"/>
      <c r="BQ7856" s="2"/>
      <c r="BR7856" s="2"/>
      <c r="BS7856" s="2"/>
      <c r="BT7856" s="2"/>
      <c r="BU7856" s="2"/>
      <c r="BV7856" s="2"/>
      <c r="BW7856" s="2"/>
      <c r="BX7856" s="2"/>
      <c r="BY7856" s="2"/>
    </row>
    <row r="7857" spans="38:77" s="11" customFormat="1" x14ac:dyDescent="0.3">
      <c r="AL7857" s="2"/>
      <c r="AM7857" s="2"/>
      <c r="AN7857" s="2"/>
      <c r="AO7857" s="2"/>
      <c r="AP7857" s="2"/>
      <c r="AQ7857" s="2"/>
      <c r="AR7857" s="2"/>
      <c r="AS7857" s="2"/>
      <c r="AT7857" s="2"/>
      <c r="AU7857" s="2"/>
      <c r="AV7857" s="2"/>
      <c r="AW7857" s="2"/>
      <c r="AX7857" s="2"/>
      <c r="AY7857" s="2"/>
      <c r="AZ7857" s="2"/>
      <c r="BA7857" s="2"/>
      <c r="BB7857" s="2"/>
      <c r="BC7857" s="2"/>
      <c r="BD7857" s="2"/>
      <c r="BE7857" s="2"/>
      <c r="BF7857" s="2"/>
      <c r="BG7857" s="2"/>
      <c r="BH7857" s="2"/>
      <c r="BI7857" s="2"/>
      <c r="BJ7857" s="2"/>
      <c r="BK7857" s="2"/>
      <c r="BL7857" s="2"/>
      <c r="BM7857" s="2"/>
      <c r="BN7857" s="2"/>
      <c r="BO7857" s="2"/>
      <c r="BP7857" s="2"/>
      <c r="BQ7857" s="2"/>
      <c r="BR7857" s="2"/>
      <c r="BS7857" s="2"/>
      <c r="BT7857" s="2"/>
      <c r="BU7857" s="2"/>
      <c r="BV7857" s="2"/>
      <c r="BW7857" s="2"/>
      <c r="BX7857" s="2"/>
      <c r="BY7857" s="2"/>
    </row>
    <row r="7858" spans="38:77" s="11" customFormat="1" x14ac:dyDescent="0.3">
      <c r="AL7858" s="2"/>
      <c r="AM7858" s="2"/>
      <c r="AN7858" s="2"/>
      <c r="AO7858" s="2"/>
      <c r="AP7858" s="2"/>
      <c r="AQ7858" s="2"/>
      <c r="AR7858" s="2"/>
      <c r="AS7858" s="2"/>
      <c r="AT7858" s="2"/>
      <c r="AU7858" s="2"/>
      <c r="AV7858" s="2"/>
      <c r="AW7858" s="2"/>
      <c r="AX7858" s="2"/>
      <c r="AY7858" s="2"/>
      <c r="AZ7858" s="2"/>
      <c r="BA7858" s="2"/>
      <c r="BB7858" s="2"/>
      <c r="BC7858" s="2"/>
      <c r="BD7858" s="2"/>
      <c r="BE7858" s="2"/>
      <c r="BF7858" s="2"/>
      <c r="BG7858" s="2"/>
      <c r="BH7858" s="2"/>
      <c r="BI7858" s="2"/>
      <c r="BJ7858" s="2"/>
      <c r="BK7858" s="2"/>
      <c r="BL7858" s="2"/>
      <c r="BM7858" s="2"/>
      <c r="BN7858" s="2"/>
      <c r="BO7858" s="2"/>
      <c r="BP7858" s="2"/>
      <c r="BQ7858" s="2"/>
      <c r="BR7858" s="2"/>
      <c r="BS7858" s="2"/>
      <c r="BT7858" s="2"/>
      <c r="BU7858" s="2"/>
      <c r="BV7858" s="2"/>
      <c r="BW7858" s="2"/>
      <c r="BX7858" s="2"/>
      <c r="BY7858" s="2"/>
    </row>
    <row r="7859" spans="38:77" s="11" customFormat="1" x14ac:dyDescent="0.3">
      <c r="AL7859" s="2"/>
      <c r="AM7859" s="2"/>
      <c r="AN7859" s="2"/>
      <c r="AO7859" s="2"/>
      <c r="AP7859" s="2"/>
      <c r="AQ7859" s="2"/>
      <c r="AR7859" s="2"/>
      <c r="AS7859" s="2"/>
      <c r="AT7859" s="2"/>
      <c r="AU7859" s="2"/>
      <c r="AV7859" s="2"/>
      <c r="AW7859" s="2"/>
      <c r="AX7859" s="2"/>
      <c r="AY7859" s="2"/>
      <c r="AZ7859" s="2"/>
      <c r="BA7859" s="2"/>
      <c r="BB7859" s="2"/>
      <c r="BC7859" s="2"/>
      <c r="BD7859" s="2"/>
      <c r="BE7859" s="2"/>
      <c r="BF7859" s="2"/>
      <c r="BG7859" s="2"/>
      <c r="BH7859" s="2"/>
      <c r="BI7859" s="2"/>
      <c r="BJ7859" s="2"/>
      <c r="BK7859" s="2"/>
      <c r="BL7859" s="2"/>
      <c r="BM7859" s="2"/>
      <c r="BN7859" s="2"/>
      <c r="BO7859" s="2"/>
      <c r="BP7859" s="2"/>
      <c r="BQ7859" s="2"/>
      <c r="BR7859" s="2"/>
      <c r="BS7859" s="2"/>
      <c r="BT7859" s="2"/>
      <c r="BU7859" s="2"/>
      <c r="BV7859" s="2"/>
      <c r="BW7859" s="2"/>
      <c r="BX7859" s="2"/>
      <c r="BY7859" s="2"/>
    </row>
    <row r="7860" spans="38:77" s="11" customFormat="1" x14ac:dyDescent="0.3">
      <c r="AL7860" s="2"/>
      <c r="AM7860" s="2"/>
      <c r="AN7860" s="2"/>
      <c r="AO7860" s="2"/>
      <c r="AP7860" s="2"/>
      <c r="AQ7860" s="2"/>
      <c r="AR7860" s="2"/>
      <c r="AS7860" s="2"/>
      <c r="AT7860" s="2"/>
      <c r="AU7860" s="2"/>
      <c r="AV7860" s="2"/>
      <c r="AW7860" s="2"/>
      <c r="AX7860" s="2"/>
      <c r="AY7860" s="2"/>
      <c r="AZ7860" s="2"/>
      <c r="BA7860" s="2"/>
      <c r="BB7860" s="2"/>
      <c r="BC7860" s="2"/>
      <c r="BD7860" s="2"/>
      <c r="BE7860" s="2"/>
      <c r="BF7860" s="2"/>
      <c r="BG7860" s="2"/>
      <c r="BH7860" s="2"/>
      <c r="BI7860" s="2"/>
      <c r="BJ7860" s="2"/>
      <c r="BK7860" s="2"/>
      <c r="BL7860" s="2"/>
      <c r="BM7860" s="2"/>
      <c r="BN7860" s="2"/>
      <c r="BO7860" s="2"/>
      <c r="BP7860" s="2"/>
      <c r="BQ7860" s="2"/>
      <c r="BR7860" s="2"/>
      <c r="BS7860" s="2"/>
      <c r="BT7860" s="2"/>
      <c r="BU7860" s="2"/>
      <c r="BV7860" s="2"/>
      <c r="BW7860" s="2"/>
      <c r="BX7860" s="2"/>
      <c r="BY7860" s="2"/>
    </row>
    <row r="7861" spans="38:77" s="11" customFormat="1" x14ac:dyDescent="0.3">
      <c r="AL7861" s="2"/>
      <c r="AM7861" s="2"/>
      <c r="AN7861" s="2"/>
      <c r="AO7861" s="2"/>
      <c r="AP7861" s="2"/>
      <c r="AQ7861" s="2"/>
      <c r="AR7861" s="2"/>
      <c r="AS7861" s="2"/>
      <c r="AT7861" s="2"/>
      <c r="AU7861" s="2"/>
      <c r="AV7861" s="2"/>
      <c r="AW7861" s="2"/>
      <c r="AX7861" s="2"/>
      <c r="AY7861" s="2"/>
      <c r="AZ7861" s="2"/>
      <c r="BA7861" s="2"/>
      <c r="BB7861" s="2"/>
      <c r="BC7861" s="2"/>
      <c r="BD7861" s="2"/>
      <c r="BE7861" s="2"/>
      <c r="BF7861" s="2"/>
      <c r="BG7861" s="2"/>
      <c r="BH7861" s="2"/>
      <c r="BI7861" s="2"/>
      <c r="BJ7861" s="2"/>
      <c r="BK7861" s="2"/>
      <c r="BL7861" s="2"/>
      <c r="BM7861" s="2"/>
      <c r="BN7861" s="2"/>
      <c r="BO7861" s="2"/>
      <c r="BP7861" s="2"/>
      <c r="BQ7861" s="2"/>
      <c r="BR7861" s="2"/>
      <c r="BS7861" s="2"/>
      <c r="BT7861" s="2"/>
      <c r="BU7861" s="2"/>
      <c r="BV7861" s="2"/>
      <c r="BW7861" s="2"/>
      <c r="BX7861" s="2"/>
      <c r="BY7861" s="2"/>
    </row>
    <row r="7862" spans="38:77" s="11" customFormat="1" x14ac:dyDescent="0.3">
      <c r="AL7862" s="2"/>
      <c r="AM7862" s="2"/>
      <c r="AN7862" s="2"/>
      <c r="AO7862" s="2"/>
      <c r="AP7862" s="2"/>
      <c r="AQ7862" s="2"/>
      <c r="AR7862" s="2"/>
      <c r="AS7862" s="2"/>
      <c r="AT7862" s="2"/>
      <c r="AU7862" s="2"/>
      <c r="AV7862" s="2"/>
      <c r="AW7862" s="2"/>
      <c r="AX7862" s="2"/>
      <c r="AY7862" s="2"/>
      <c r="AZ7862" s="2"/>
      <c r="BA7862" s="2"/>
      <c r="BB7862" s="2"/>
      <c r="BC7862" s="2"/>
      <c r="BD7862" s="2"/>
      <c r="BE7862" s="2"/>
      <c r="BF7862" s="2"/>
      <c r="BG7862" s="2"/>
      <c r="BH7862" s="2"/>
      <c r="BI7862" s="2"/>
      <c r="BJ7862" s="2"/>
      <c r="BK7862" s="2"/>
      <c r="BL7862" s="2"/>
      <c r="BM7862" s="2"/>
      <c r="BN7862" s="2"/>
      <c r="BO7862" s="2"/>
      <c r="BP7862" s="2"/>
      <c r="BQ7862" s="2"/>
      <c r="BR7862" s="2"/>
      <c r="BS7862" s="2"/>
      <c r="BT7862" s="2"/>
      <c r="BU7862" s="2"/>
      <c r="BV7862" s="2"/>
      <c r="BW7862" s="2"/>
      <c r="BX7862" s="2"/>
      <c r="BY7862" s="2"/>
    </row>
    <row r="7863" spans="38:77" s="11" customFormat="1" x14ac:dyDescent="0.3">
      <c r="AL7863" s="2"/>
      <c r="AM7863" s="2"/>
      <c r="AN7863" s="2"/>
      <c r="AO7863" s="2"/>
      <c r="AP7863" s="2"/>
      <c r="AQ7863" s="2"/>
      <c r="AR7863" s="2"/>
      <c r="AS7863" s="2"/>
      <c r="AT7863" s="2"/>
      <c r="AU7863" s="2"/>
      <c r="AV7863" s="2"/>
      <c r="AW7863" s="2"/>
      <c r="AX7863" s="2"/>
      <c r="AY7863" s="2"/>
      <c r="AZ7863" s="2"/>
      <c r="BA7863" s="2"/>
      <c r="BB7863" s="2"/>
      <c r="BC7863" s="2"/>
      <c r="BD7863" s="2"/>
      <c r="BE7863" s="2"/>
      <c r="BF7863" s="2"/>
      <c r="BG7863" s="2"/>
      <c r="BH7863" s="2"/>
      <c r="BI7863" s="2"/>
      <c r="BJ7863" s="2"/>
      <c r="BK7863" s="2"/>
      <c r="BL7863" s="2"/>
      <c r="BM7863" s="2"/>
      <c r="BN7863" s="2"/>
      <c r="BO7863" s="2"/>
      <c r="BP7863" s="2"/>
      <c r="BQ7863" s="2"/>
      <c r="BR7863" s="2"/>
      <c r="BS7863" s="2"/>
      <c r="BT7863" s="2"/>
      <c r="BU7863" s="2"/>
      <c r="BV7863" s="2"/>
      <c r="BW7863" s="2"/>
      <c r="BX7863" s="2"/>
      <c r="BY7863" s="2"/>
    </row>
    <row r="7864" spans="38:77" s="11" customFormat="1" x14ac:dyDescent="0.3">
      <c r="AL7864" s="2"/>
      <c r="AM7864" s="2"/>
      <c r="AN7864" s="2"/>
      <c r="AO7864" s="2"/>
      <c r="AP7864" s="2"/>
      <c r="AQ7864" s="2"/>
      <c r="AR7864" s="2"/>
      <c r="AS7864" s="2"/>
      <c r="AT7864" s="2"/>
      <c r="AU7864" s="2"/>
      <c r="AV7864" s="2"/>
      <c r="AW7864" s="2"/>
      <c r="AX7864" s="2"/>
      <c r="AY7864" s="2"/>
      <c r="AZ7864" s="2"/>
      <c r="BA7864" s="2"/>
      <c r="BB7864" s="2"/>
      <c r="BC7864" s="2"/>
      <c r="BD7864" s="2"/>
      <c r="BE7864" s="2"/>
      <c r="BF7864" s="2"/>
      <c r="BG7864" s="2"/>
      <c r="BH7864" s="2"/>
      <c r="BI7864" s="2"/>
      <c r="BJ7864" s="2"/>
      <c r="BK7864" s="2"/>
      <c r="BL7864" s="2"/>
      <c r="BM7864" s="2"/>
      <c r="BN7864" s="2"/>
      <c r="BO7864" s="2"/>
      <c r="BP7864" s="2"/>
      <c r="BQ7864" s="2"/>
      <c r="BR7864" s="2"/>
      <c r="BS7864" s="2"/>
      <c r="BT7864" s="2"/>
      <c r="BU7864" s="2"/>
      <c r="BV7864" s="2"/>
      <c r="BW7864" s="2"/>
      <c r="BX7864" s="2"/>
      <c r="BY7864" s="2"/>
    </row>
    <row r="7865" spans="38:77" s="11" customFormat="1" x14ac:dyDescent="0.3">
      <c r="AL7865" s="2"/>
      <c r="AM7865" s="2"/>
      <c r="AN7865" s="2"/>
      <c r="AO7865" s="2"/>
      <c r="AP7865" s="2"/>
      <c r="AQ7865" s="2"/>
      <c r="AR7865" s="2"/>
      <c r="AS7865" s="2"/>
      <c r="AT7865" s="2"/>
      <c r="AU7865" s="2"/>
      <c r="AV7865" s="2"/>
      <c r="AW7865" s="2"/>
      <c r="AX7865" s="2"/>
      <c r="AY7865" s="2"/>
      <c r="AZ7865" s="2"/>
      <c r="BA7865" s="2"/>
      <c r="BB7865" s="2"/>
      <c r="BC7865" s="2"/>
      <c r="BD7865" s="2"/>
      <c r="BE7865" s="2"/>
      <c r="BF7865" s="2"/>
      <c r="BG7865" s="2"/>
      <c r="BH7865" s="2"/>
      <c r="BI7865" s="2"/>
      <c r="BJ7865" s="2"/>
      <c r="BK7865" s="2"/>
      <c r="BL7865" s="2"/>
      <c r="BM7865" s="2"/>
      <c r="BN7865" s="2"/>
      <c r="BO7865" s="2"/>
      <c r="BP7865" s="2"/>
      <c r="BQ7865" s="2"/>
      <c r="BR7865" s="2"/>
      <c r="BS7865" s="2"/>
      <c r="BT7865" s="2"/>
      <c r="BU7865" s="2"/>
      <c r="BV7865" s="2"/>
      <c r="BW7865" s="2"/>
      <c r="BX7865" s="2"/>
      <c r="BY7865" s="2"/>
    </row>
    <row r="7866" spans="38:77" s="11" customFormat="1" x14ac:dyDescent="0.3">
      <c r="AL7866" s="2"/>
      <c r="AM7866" s="2"/>
      <c r="AN7866" s="2"/>
      <c r="AO7866" s="2"/>
      <c r="AP7866" s="2"/>
      <c r="AQ7866" s="2"/>
      <c r="AR7866" s="2"/>
      <c r="AS7866" s="2"/>
      <c r="AT7866" s="2"/>
      <c r="AU7866" s="2"/>
      <c r="AV7866" s="2"/>
      <c r="AW7866" s="2"/>
      <c r="AX7866" s="2"/>
      <c r="AY7866" s="2"/>
      <c r="AZ7866" s="2"/>
      <c r="BA7866" s="2"/>
      <c r="BB7866" s="2"/>
      <c r="BC7866" s="2"/>
      <c r="BD7866" s="2"/>
      <c r="BE7866" s="2"/>
      <c r="BF7866" s="2"/>
      <c r="BG7866" s="2"/>
      <c r="BH7866" s="2"/>
      <c r="BI7866" s="2"/>
      <c r="BJ7866" s="2"/>
      <c r="BK7866" s="2"/>
      <c r="BL7866" s="2"/>
      <c r="BM7866" s="2"/>
      <c r="BN7866" s="2"/>
      <c r="BO7866" s="2"/>
      <c r="BP7866" s="2"/>
      <c r="BQ7866" s="2"/>
      <c r="BR7866" s="2"/>
      <c r="BS7866" s="2"/>
      <c r="BT7866" s="2"/>
      <c r="BU7866" s="2"/>
      <c r="BV7866" s="2"/>
      <c r="BW7866" s="2"/>
      <c r="BX7866" s="2"/>
      <c r="BY7866" s="2"/>
    </row>
    <row r="7867" spans="38:77" s="11" customFormat="1" x14ac:dyDescent="0.3">
      <c r="AL7867" s="2"/>
      <c r="AM7867" s="2"/>
      <c r="AN7867" s="2"/>
      <c r="AO7867" s="2"/>
      <c r="AP7867" s="2"/>
      <c r="AQ7867" s="2"/>
      <c r="AR7867" s="2"/>
      <c r="AS7867" s="2"/>
      <c r="AT7867" s="2"/>
      <c r="AU7867" s="2"/>
      <c r="AV7867" s="2"/>
      <c r="AW7867" s="2"/>
      <c r="AX7867" s="2"/>
      <c r="AY7867" s="2"/>
      <c r="AZ7867" s="2"/>
      <c r="BA7867" s="2"/>
      <c r="BB7867" s="2"/>
      <c r="BC7867" s="2"/>
      <c r="BD7867" s="2"/>
      <c r="BE7867" s="2"/>
      <c r="BF7867" s="2"/>
      <c r="BG7867" s="2"/>
      <c r="BH7867" s="2"/>
      <c r="BI7867" s="2"/>
      <c r="BJ7867" s="2"/>
      <c r="BK7867" s="2"/>
      <c r="BL7867" s="2"/>
      <c r="BM7867" s="2"/>
      <c r="BN7867" s="2"/>
      <c r="BO7867" s="2"/>
      <c r="BP7867" s="2"/>
      <c r="BQ7867" s="2"/>
      <c r="BR7867" s="2"/>
      <c r="BS7867" s="2"/>
      <c r="BT7867" s="2"/>
      <c r="BU7867" s="2"/>
      <c r="BV7867" s="2"/>
      <c r="BW7867" s="2"/>
      <c r="BX7867" s="2"/>
      <c r="BY7867" s="2"/>
    </row>
    <row r="7868" spans="38:77" s="11" customFormat="1" x14ac:dyDescent="0.3">
      <c r="AL7868" s="2"/>
      <c r="AM7868" s="2"/>
      <c r="AN7868" s="2"/>
      <c r="AO7868" s="2"/>
      <c r="AP7868" s="2"/>
      <c r="AQ7868" s="2"/>
      <c r="AR7868" s="2"/>
      <c r="AS7868" s="2"/>
      <c r="AT7868" s="2"/>
      <c r="AU7868" s="2"/>
      <c r="AV7868" s="2"/>
      <c r="AW7868" s="2"/>
      <c r="AX7868" s="2"/>
      <c r="AY7868" s="2"/>
      <c r="AZ7868" s="2"/>
      <c r="BA7868" s="2"/>
      <c r="BB7868" s="2"/>
      <c r="BC7868" s="2"/>
      <c r="BD7868" s="2"/>
      <c r="BE7868" s="2"/>
      <c r="BF7868" s="2"/>
      <c r="BG7868" s="2"/>
      <c r="BH7868" s="2"/>
      <c r="BI7868" s="2"/>
      <c r="BJ7868" s="2"/>
      <c r="BK7868" s="2"/>
      <c r="BL7868" s="2"/>
      <c r="BM7868" s="2"/>
      <c r="BN7868" s="2"/>
      <c r="BO7868" s="2"/>
      <c r="BP7868" s="2"/>
      <c r="BQ7868" s="2"/>
      <c r="BR7868" s="2"/>
      <c r="BS7868" s="2"/>
      <c r="BT7868" s="2"/>
      <c r="BU7868" s="2"/>
      <c r="BV7868" s="2"/>
      <c r="BW7868" s="2"/>
      <c r="BX7868" s="2"/>
      <c r="BY7868" s="2"/>
    </row>
    <row r="7869" spans="38:77" s="11" customFormat="1" x14ac:dyDescent="0.3">
      <c r="AL7869" s="2"/>
      <c r="AM7869" s="2"/>
      <c r="AN7869" s="2"/>
      <c r="AO7869" s="2"/>
      <c r="AP7869" s="2"/>
      <c r="AQ7869" s="2"/>
      <c r="AR7869" s="2"/>
      <c r="AS7869" s="2"/>
      <c r="AT7869" s="2"/>
      <c r="AU7869" s="2"/>
      <c r="AV7869" s="2"/>
      <c r="AW7869" s="2"/>
      <c r="AX7869" s="2"/>
      <c r="AY7869" s="2"/>
      <c r="AZ7869" s="2"/>
      <c r="BA7869" s="2"/>
      <c r="BB7869" s="2"/>
      <c r="BC7869" s="2"/>
      <c r="BD7869" s="2"/>
      <c r="BE7869" s="2"/>
      <c r="BF7869" s="2"/>
      <c r="BG7869" s="2"/>
      <c r="BH7869" s="2"/>
      <c r="BI7869" s="2"/>
      <c r="BJ7869" s="2"/>
      <c r="BK7869" s="2"/>
      <c r="BL7869" s="2"/>
      <c r="BM7869" s="2"/>
      <c r="BN7869" s="2"/>
      <c r="BO7869" s="2"/>
      <c r="BP7869" s="2"/>
      <c r="BQ7869" s="2"/>
      <c r="BR7869" s="2"/>
      <c r="BS7869" s="2"/>
      <c r="BT7869" s="2"/>
      <c r="BU7869" s="2"/>
      <c r="BV7869" s="2"/>
      <c r="BW7869" s="2"/>
      <c r="BX7869" s="2"/>
      <c r="BY7869" s="2"/>
    </row>
    <row r="7870" spans="38:77" s="11" customFormat="1" x14ac:dyDescent="0.3">
      <c r="AL7870" s="2"/>
      <c r="AM7870" s="2"/>
      <c r="AN7870" s="2"/>
      <c r="AO7870" s="2"/>
      <c r="AP7870" s="2"/>
      <c r="AQ7870" s="2"/>
      <c r="AR7870" s="2"/>
      <c r="AS7870" s="2"/>
      <c r="AT7870" s="2"/>
      <c r="AU7870" s="2"/>
      <c r="AV7870" s="2"/>
      <c r="AW7870" s="2"/>
      <c r="AX7870" s="2"/>
      <c r="AY7870" s="2"/>
      <c r="AZ7870" s="2"/>
      <c r="BA7870" s="2"/>
      <c r="BB7870" s="2"/>
      <c r="BC7870" s="2"/>
      <c r="BD7870" s="2"/>
      <c r="BE7870" s="2"/>
      <c r="BF7870" s="2"/>
      <c r="BG7870" s="2"/>
      <c r="BH7870" s="2"/>
      <c r="BI7870" s="2"/>
      <c r="BJ7870" s="2"/>
      <c r="BK7870" s="2"/>
      <c r="BL7870" s="2"/>
      <c r="BM7870" s="2"/>
      <c r="BN7870" s="2"/>
      <c r="BO7870" s="2"/>
      <c r="BP7870" s="2"/>
      <c r="BQ7870" s="2"/>
      <c r="BR7870" s="2"/>
      <c r="BS7870" s="2"/>
      <c r="BT7870" s="2"/>
      <c r="BU7870" s="2"/>
      <c r="BV7870" s="2"/>
      <c r="BW7870" s="2"/>
      <c r="BX7870" s="2"/>
      <c r="BY7870" s="2"/>
    </row>
    <row r="7871" spans="38:77" s="11" customFormat="1" x14ac:dyDescent="0.3">
      <c r="AL7871" s="2"/>
      <c r="AM7871" s="2"/>
      <c r="AN7871" s="2"/>
      <c r="AO7871" s="2"/>
      <c r="AP7871" s="2"/>
      <c r="AQ7871" s="2"/>
      <c r="AR7871" s="2"/>
      <c r="AS7871" s="2"/>
      <c r="AT7871" s="2"/>
      <c r="AU7871" s="2"/>
      <c r="AV7871" s="2"/>
      <c r="AW7871" s="2"/>
      <c r="AX7871" s="2"/>
      <c r="AY7871" s="2"/>
      <c r="AZ7871" s="2"/>
      <c r="BA7871" s="2"/>
      <c r="BB7871" s="2"/>
      <c r="BC7871" s="2"/>
      <c r="BD7871" s="2"/>
      <c r="BE7871" s="2"/>
      <c r="BF7871" s="2"/>
      <c r="BG7871" s="2"/>
      <c r="BH7871" s="2"/>
      <c r="BI7871" s="2"/>
      <c r="BJ7871" s="2"/>
      <c r="BK7871" s="2"/>
      <c r="BL7871" s="2"/>
      <c r="BM7871" s="2"/>
      <c r="BN7871" s="2"/>
      <c r="BO7871" s="2"/>
      <c r="BP7871" s="2"/>
      <c r="BQ7871" s="2"/>
      <c r="BR7871" s="2"/>
      <c r="BS7871" s="2"/>
      <c r="BT7871" s="2"/>
      <c r="BU7871" s="2"/>
      <c r="BV7871" s="2"/>
      <c r="BW7871" s="2"/>
      <c r="BX7871" s="2"/>
      <c r="BY7871" s="2"/>
    </row>
    <row r="7872" spans="38:77" s="11" customFormat="1" x14ac:dyDescent="0.3">
      <c r="AL7872" s="2"/>
      <c r="AM7872" s="2"/>
      <c r="AN7872" s="2"/>
      <c r="AO7872" s="2"/>
      <c r="AP7872" s="2"/>
      <c r="AQ7872" s="2"/>
      <c r="AR7872" s="2"/>
      <c r="AS7872" s="2"/>
      <c r="AT7872" s="2"/>
      <c r="AU7872" s="2"/>
      <c r="AV7872" s="2"/>
      <c r="AW7872" s="2"/>
      <c r="AX7872" s="2"/>
      <c r="AY7872" s="2"/>
      <c r="AZ7872" s="2"/>
      <c r="BA7872" s="2"/>
      <c r="BB7872" s="2"/>
      <c r="BC7872" s="2"/>
      <c r="BD7872" s="2"/>
      <c r="BE7872" s="2"/>
      <c r="BF7872" s="2"/>
      <c r="BG7872" s="2"/>
      <c r="BH7872" s="2"/>
      <c r="BI7872" s="2"/>
      <c r="BJ7872" s="2"/>
      <c r="BK7872" s="2"/>
      <c r="BL7872" s="2"/>
      <c r="BM7872" s="2"/>
      <c r="BN7872" s="2"/>
      <c r="BO7872" s="2"/>
      <c r="BP7872" s="2"/>
      <c r="BQ7872" s="2"/>
      <c r="BR7872" s="2"/>
      <c r="BS7872" s="2"/>
      <c r="BT7872" s="2"/>
      <c r="BU7872" s="2"/>
      <c r="BV7872" s="2"/>
      <c r="BW7872" s="2"/>
      <c r="BX7872" s="2"/>
      <c r="BY7872" s="2"/>
    </row>
    <row r="7873" spans="38:77" s="11" customFormat="1" x14ac:dyDescent="0.3">
      <c r="AL7873" s="2"/>
      <c r="AM7873" s="2"/>
      <c r="AN7873" s="2"/>
      <c r="AO7873" s="2"/>
      <c r="AP7873" s="2"/>
      <c r="AQ7873" s="2"/>
      <c r="AR7873" s="2"/>
      <c r="AS7873" s="2"/>
      <c r="AT7873" s="2"/>
      <c r="AU7873" s="2"/>
      <c r="AV7873" s="2"/>
      <c r="AW7873" s="2"/>
      <c r="AX7873" s="2"/>
      <c r="AY7873" s="2"/>
      <c r="AZ7873" s="2"/>
      <c r="BA7873" s="2"/>
      <c r="BB7873" s="2"/>
      <c r="BC7873" s="2"/>
      <c r="BD7873" s="2"/>
      <c r="BE7873" s="2"/>
      <c r="BF7873" s="2"/>
      <c r="BG7873" s="2"/>
      <c r="BH7873" s="2"/>
      <c r="BI7873" s="2"/>
      <c r="BJ7873" s="2"/>
      <c r="BK7873" s="2"/>
      <c r="BL7873" s="2"/>
      <c r="BM7873" s="2"/>
      <c r="BN7873" s="2"/>
      <c r="BO7873" s="2"/>
      <c r="BP7873" s="2"/>
      <c r="BQ7873" s="2"/>
      <c r="BR7873" s="2"/>
      <c r="BS7873" s="2"/>
      <c r="BT7873" s="2"/>
      <c r="BU7873" s="2"/>
      <c r="BV7873" s="2"/>
      <c r="BW7873" s="2"/>
      <c r="BX7873" s="2"/>
      <c r="BY7873" s="2"/>
    </row>
    <row r="7874" spans="38:77" s="11" customFormat="1" x14ac:dyDescent="0.3">
      <c r="AL7874" s="2"/>
      <c r="AM7874" s="2"/>
      <c r="AN7874" s="2"/>
      <c r="AO7874" s="2"/>
      <c r="AP7874" s="2"/>
      <c r="AQ7874" s="2"/>
      <c r="AR7874" s="2"/>
      <c r="AS7874" s="2"/>
      <c r="AT7874" s="2"/>
      <c r="AU7874" s="2"/>
      <c r="AV7874" s="2"/>
      <c r="AW7874" s="2"/>
      <c r="AX7874" s="2"/>
      <c r="AY7874" s="2"/>
      <c r="AZ7874" s="2"/>
      <c r="BA7874" s="2"/>
      <c r="BB7874" s="2"/>
      <c r="BC7874" s="2"/>
      <c r="BD7874" s="2"/>
      <c r="BE7874" s="2"/>
      <c r="BF7874" s="2"/>
      <c r="BG7874" s="2"/>
      <c r="BH7874" s="2"/>
      <c r="BI7874" s="2"/>
      <c r="BJ7874" s="2"/>
      <c r="BK7874" s="2"/>
      <c r="BL7874" s="2"/>
      <c r="BM7874" s="2"/>
      <c r="BN7874" s="2"/>
      <c r="BO7874" s="2"/>
      <c r="BP7874" s="2"/>
      <c r="BQ7874" s="2"/>
      <c r="BR7874" s="2"/>
      <c r="BS7874" s="2"/>
      <c r="BT7874" s="2"/>
      <c r="BU7874" s="2"/>
      <c r="BV7874" s="2"/>
      <c r="BW7874" s="2"/>
      <c r="BX7874" s="2"/>
      <c r="BY7874" s="2"/>
    </row>
    <row r="7875" spans="38:77" s="11" customFormat="1" x14ac:dyDescent="0.3">
      <c r="AL7875" s="2"/>
      <c r="AM7875" s="2"/>
      <c r="AN7875" s="2"/>
      <c r="AO7875" s="2"/>
      <c r="AP7875" s="2"/>
      <c r="AQ7875" s="2"/>
      <c r="AR7875" s="2"/>
      <c r="AS7875" s="2"/>
      <c r="AT7875" s="2"/>
      <c r="AU7875" s="2"/>
      <c r="AV7875" s="2"/>
      <c r="AW7875" s="2"/>
      <c r="AX7875" s="2"/>
      <c r="AY7875" s="2"/>
      <c r="AZ7875" s="2"/>
      <c r="BA7875" s="2"/>
      <c r="BB7875" s="2"/>
      <c r="BC7875" s="2"/>
      <c r="BD7875" s="2"/>
      <c r="BE7875" s="2"/>
      <c r="BF7875" s="2"/>
      <c r="BG7875" s="2"/>
      <c r="BH7875" s="2"/>
      <c r="BI7875" s="2"/>
      <c r="BJ7875" s="2"/>
      <c r="BK7875" s="2"/>
      <c r="BL7875" s="2"/>
      <c r="BM7875" s="2"/>
      <c r="BN7875" s="2"/>
      <c r="BO7875" s="2"/>
      <c r="BP7875" s="2"/>
      <c r="BQ7875" s="2"/>
      <c r="BR7875" s="2"/>
      <c r="BS7875" s="2"/>
      <c r="BT7875" s="2"/>
      <c r="BU7875" s="2"/>
      <c r="BV7875" s="2"/>
      <c r="BW7875" s="2"/>
      <c r="BX7875" s="2"/>
      <c r="BY7875" s="2"/>
    </row>
    <row r="7876" spans="38:77" s="11" customFormat="1" x14ac:dyDescent="0.3">
      <c r="AL7876" s="2"/>
      <c r="AM7876" s="2"/>
      <c r="AN7876" s="2"/>
      <c r="AO7876" s="2"/>
      <c r="AP7876" s="2"/>
      <c r="AQ7876" s="2"/>
      <c r="AR7876" s="2"/>
      <c r="AS7876" s="2"/>
      <c r="AT7876" s="2"/>
      <c r="AU7876" s="2"/>
      <c r="AV7876" s="2"/>
      <c r="AW7876" s="2"/>
      <c r="AX7876" s="2"/>
      <c r="AY7876" s="2"/>
      <c r="AZ7876" s="2"/>
      <c r="BA7876" s="2"/>
      <c r="BB7876" s="2"/>
      <c r="BC7876" s="2"/>
      <c r="BD7876" s="2"/>
      <c r="BE7876" s="2"/>
      <c r="BF7876" s="2"/>
      <c r="BG7876" s="2"/>
      <c r="BH7876" s="2"/>
      <c r="BI7876" s="2"/>
      <c r="BJ7876" s="2"/>
      <c r="BK7876" s="2"/>
      <c r="BL7876" s="2"/>
      <c r="BM7876" s="2"/>
      <c r="BN7876" s="2"/>
      <c r="BO7876" s="2"/>
      <c r="BP7876" s="2"/>
      <c r="BQ7876" s="2"/>
      <c r="BR7876" s="2"/>
      <c r="BS7876" s="2"/>
      <c r="BT7876" s="2"/>
      <c r="BU7876" s="2"/>
      <c r="BV7876" s="2"/>
      <c r="BW7876" s="2"/>
      <c r="BX7876" s="2"/>
      <c r="BY7876" s="2"/>
    </row>
    <row r="7877" spans="38:77" s="11" customFormat="1" x14ac:dyDescent="0.3">
      <c r="AL7877" s="2"/>
      <c r="AM7877" s="2"/>
      <c r="AN7877" s="2"/>
      <c r="AO7877" s="2"/>
      <c r="AP7877" s="2"/>
      <c r="AQ7877" s="2"/>
      <c r="AR7877" s="2"/>
      <c r="AS7877" s="2"/>
      <c r="AT7877" s="2"/>
      <c r="AU7877" s="2"/>
      <c r="AV7877" s="2"/>
      <c r="AW7877" s="2"/>
      <c r="AX7877" s="2"/>
      <c r="AY7877" s="2"/>
      <c r="AZ7877" s="2"/>
      <c r="BA7877" s="2"/>
      <c r="BB7877" s="2"/>
      <c r="BC7877" s="2"/>
      <c r="BD7877" s="2"/>
      <c r="BE7877" s="2"/>
      <c r="BF7877" s="2"/>
      <c r="BG7877" s="2"/>
      <c r="BH7877" s="2"/>
      <c r="BI7877" s="2"/>
      <c r="BJ7877" s="2"/>
      <c r="BK7877" s="2"/>
      <c r="BL7877" s="2"/>
      <c r="BM7877" s="2"/>
      <c r="BN7877" s="2"/>
      <c r="BO7877" s="2"/>
      <c r="BP7877" s="2"/>
      <c r="BQ7877" s="2"/>
      <c r="BR7877" s="2"/>
      <c r="BS7877" s="2"/>
      <c r="BT7877" s="2"/>
      <c r="BU7877" s="2"/>
      <c r="BV7877" s="2"/>
      <c r="BW7877" s="2"/>
      <c r="BX7877" s="2"/>
      <c r="BY7877" s="2"/>
    </row>
    <row r="7878" spans="38:77" s="11" customFormat="1" x14ac:dyDescent="0.3">
      <c r="AL7878" s="2"/>
      <c r="AM7878" s="2"/>
      <c r="AN7878" s="2"/>
      <c r="AO7878" s="2"/>
      <c r="AP7878" s="2"/>
      <c r="AQ7878" s="2"/>
      <c r="AR7878" s="2"/>
      <c r="AS7878" s="2"/>
      <c r="AT7878" s="2"/>
      <c r="AU7878" s="2"/>
      <c r="AV7878" s="2"/>
      <c r="AW7878" s="2"/>
      <c r="AX7878" s="2"/>
      <c r="AY7878" s="2"/>
      <c r="AZ7878" s="2"/>
      <c r="BA7878" s="2"/>
      <c r="BB7878" s="2"/>
      <c r="BC7878" s="2"/>
      <c r="BD7878" s="2"/>
      <c r="BE7878" s="2"/>
      <c r="BF7878" s="2"/>
      <c r="BG7878" s="2"/>
      <c r="BH7878" s="2"/>
      <c r="BI7878" s="2"/>
      <c r="BJ7878" s="2"/>
      <c r="BK7878" s="2"/>
      <c r="BL7878" s="2"/>
      <c r="BM7878" s="2"/>
      <c r="BN7878" s="2"/>
      <c r="BO7878" s="2"/>
      <c r="BP7878" s="2"/>
      <c r="BQ7878" s="2"/>
      <c r="BR7878" s="2"/>
      <c r="BS7878" s="2"/>
      <c r="BT7878" s="2"/>
      <c r="BU7878" s="2"/>
      <c r="BV7878" s="2"/>
      <c r="BW7878" s="2"/>
      <c r="BX7878" s="2"/>
      <c r="BY7878" s="2"/>
    </row>
    <row r="7879" spans="38:77" s="11" customFormat="1" x14ac:dyDescent="0.3">
      <c r="AL7879" s="2"/>
      <c r="AM7879" s="2"/>
      <c r="AN7879" s="2"/>
      <c r="AO7879" s="2"/>
      <c r="AP7879" s="2"/>
      <c r="AQ7879" s="2"/>
      <c r="AR7879" s="2"/>
      <c r="AS7879" s="2"/>
      <c r="AT7879" s="2"/>
      <c r="AU7879" s="2"/>
      <c r="AV7879" s="2"/>
      <c r="AW7879" s="2"/>
      <c r="AX7879" s="2"/>
      <c r="AY7879" s="2"/>
      <c r="AZ7879" s="2"/>
      <c r="BA7879" s="2"/>
      <c r="BB7879" s="2"/>
      <c r="BC7879" s="2"/>
      <c r="BD7879" s="2"/>
      <c r="BE7879" s="2"/>
      <c r="BF7879" s="2"/>
      <c r="BG7879" s="2"/>
      <c r="BH7879" s="2"/>
      <c r="BI7879" s="2"/>
      <c r="BJ7879" s="2"/>
      <c r="BK7879" s="2"/>
      <c r="BL7879" s="2"/>
      <c r="BM7879" s="2"/>
      <c r="BN7879" s="2"/>
      <c r="BO7879" s="2"/>
      <c r="BP7879" s="2"/>
      <c r="BQ7879" s="2"/>
      <c r="BR7879" s="2"/>
      <c r="BS7879" s="2"/>
      <c r="BT7879" s="2"/>
      <c r="BU7879" s="2"/>
      <c r="BV7879" s="2"/>
      <c r="BW7879" s="2"/>
      <c r="BX7879" s="2"/>
      <c r="BY7879" s="2"/>
    </row>
    <row r="7880" spans="38:77" s="11" customFormat="1" x14ac:dyDescent="0.3">
      <c r="AL7880" s="2"/>
      <c r="AM7880" s="2"/>
      <c r="AN7880" s="2"/>
      <c r="AO7880" s="2"/>
      <c r="AP7880" s="2"/>
      <c r="AQ7880" s="2"/>
      <c r="AR7880" s="2"/>
      <c r="AS7880" s="2"/>
      <c r="AT7880" s="2"/>
      <c r="AU7880" s="2"/>
      <c r="AV7880" s="2"/>
      <c r="AW7880" s="2"/>
      <c r="AX7880" s="2"/>
      <c r="AY7880" s="2"/>
      <c r="AZ7880" s="2"/>
      <c r="BA7880" s="2"/>
      <c r="BB7880" s="2"/>
      <c r="BC7880" s="2"/>
      <c r="BD7880" s="2"/>
      <c r="BE7880" s="2"/>
      <c r="BF7880" s="2"/>
      <c r="BG7880" s="2"/>
      <c r="BH7880" s="2"/>
      <c r="BI7880" s="2"/>
      <c r="BJ7880" s="2"/>
      <c r="BK7880" s="2"/>
      <c r="BL7880" s="2"/>
      <c r="BM7880" s="2"/>
      <c r="BN7880" s="2"/>
      <c r="BO7880" s="2"/>
      <c r="BP7880" s="2"/>
      <c r="BQ7880" s="2"/>
      <c r="BR7880" s="2"/>
      <c r="BS7880" s="2"/>
      <c r="BT7880" s="2"/>
      <c r="BU7880" s="2"/>
      <c r="BV7880" s="2"/>
      <c r="BW7880" s="2"/>
      <c r="BX7880" s="2"/>
      <c r="BY7880" s="2"/>
    </row>
    <row r="7881" spans="38:77" s="11" customFormat="1" x14ac:dyDescent="0.3">
      <c r="AL7881" s="2"/>
      <c r="AM7881" s="2"/>
      <c r="AN7881" s="2"/>
      <c r="AO7881" s="2"/>
      <c r="AP7881" s="2"/>
      <c r="AQ7881" s="2"/>
      <c r="AR7881" s="2"/>
      <c r="AS7881" s="2"/>
      <c r="AT7881" s="2"/>
      <c r="AU7881" s="2"/>
      <c r="AV7881" s="2"/>
      <c r="AW7881" s="2"/>
      <c r="AX7881" s="2"/>
      <c r="AY7881" s="2"/>
      <c r="AZ7881" s="2"/>
      <c r="BA7881" s="2"/>
      <c r="BB7881" s="2"/>
      <c r="BC7881" s="2"/>
      <c r="BD7881" s="2"/>
      <c r="BE7881" s="2"/>
      <c r="BF7881" s="2"/>
      <c r="BG7881" s="2"/>
      <c r="BH7881" s="2"/>
      <c r="BI7881" s="2"/>
      <c r="BJ7881" s="2"/>
      <c r="BK7881" s="2"/>
      <c r="BL7881" s="2"/>
      <c r="BM7881" s="2"/>
      <c r="BN7881" s="2"/>
      <c r="BO7881" s="2"/>
      <c r="BP7881" s="2"/>
      <c r="BQ7881" s="2"/>
      <c r="BR7881" s="2"/>
      <c r="BS7881" s="2"/>
      <c r="BT7881" s="2"/>
      <c r="BU7881" s="2"/>
      <c r="BV7881" s="2"/>
      <c r="BW7881" s="2"/>
      <c r="BX7881" s="2"/>
      <c r="BY7881" s="2"/>
    </row>
    <row r="7882" spans="38:77" s="11" customFormat="1" x14ac:dyDescent="0.3">
      <c r="AL7882" s="2"/>
      <c r="AM7882" s="2"/>
      <c r="AN7882" s="2"/>
      <c r="AO7882" s="2"/>
      <c r="AP7882" s="2"/>
      <c r="AQ7882" s="2"/>
      <c r="AR7882" s="2"/>
      <c r="AS7882" s="2"/>
      <c r="AT7882" s="2"/>
      <c r="AU7882" s="2"/>
      <c r="AV7882" s="2"/>
      <c r="AW7882" s="2"/>
      <c r="AX7882" s="2"/>
      <c r="AY7882" s="2"/>
      <c r="AZ7882" s="2"/>
      <c r="BA7882" s="2"/>
      <c r="BB7882" s="2"/>
      <c r="BC7882" s="2"/>
      <c r="BD7882" s="2"/>
      <c r="BE7882" s="2"/>
      <c r="BF7882" s="2"/>
      <c r="BG7882" s="2"/>
      <c r="BH7882" s="2"/>
      <c r="BI7882" s="2"/>
      <c r="BJ7882" s="2"/>
      <c r="BK7882" s="2"/>
      <c r="BL7882" s="2"/>
      <c r="BM7882" s="2"/>
      <c r="BN7882" s="2"/>
      <c r="BO7882" s="2"/>
      <c r="BP7882" s="2"/>
      <c r="BQ7882" s="2"/>
      <c r="BR7882" s="2"/>
      <c r="BS7882" s="2"/>
      <c r="BT7882" s="2"/>
      <c r="BU7882" s="2"/>
      <c r="BV7882" s="2"/>
      <c r="BW7882" s="2"/>
      <c r="BX7882" s="2"/>
      <c r="BY7882" s="2"/>
    </row>
    <row r="7883" spans="38:77" s="11" customFormat="1" x14ac:dyDescent="0.3">
      <c r="AL7883" s="2"/>
      <c r="AM7883" s="2"/>
      <c r="AN7883" s="2"/>
      <c r="AO7883" s="2"/>
      <c r="AP7883" s="2"/>
      <c r="AQ7883" s="2"/>
      <c r="AR7883" s="2"/>
      <c r="AS7883" s="2"/>
      <c r="AT7883" s="2"/>
      <c r="AU7883" s="2"/>
      <c r="AV7883" s="2"/>
      <c r="AW7883" s="2"/>
      <c r="AX7883" s="2"/>
      <c r="AY7883" s="2"/>
      <c r="AZ7883" s="2"/>
      <c r="BA7883" s="2"/>
      <c r="BB7883" s="2"/>
      <c r="BC7883" s="2"/>
      <c r="BD7883" s="2"/>
      <c r="BE7883" s="2"/>
      <c r="BF7883" s="2"/>
      <c r="BG7883" s="2"/>
      <c r="BH7883" s="2"/>
      <c r="BI7883" s="2"/>
      <c r="BJ7883" s="2"/>
      <c r="BK7883" s="2"/>
      <c r="BL7883" s="2"/>
      <c r="BM7883" s="2"/>
      <c r="BN7883" s="2"/>
      <c r="BO7883" s="2"/>
      <c r="BP7883" s="2"/>
      <c r="BQ7883" s="2"/>
      <c r="BR7883" s="2"/>
      <c r="BS7883" s="2"/>
      <c r="BT7883" s="2"/>
      <c r="BU7883" s="2"/>
      <c r="BV7883" s="2"/>
      <c r="BW7883" s="2"/>
      <c r="BX7883" s="2"/>
      <c r="BY7883" s="2"/>
    </row>
    <row r="7884" spans="38:77" s="11" customFormat="1" x14ac:dyDescent="0.3">
      <c r="AL7884" s="2"/>
      <c r="AM7884" s="2"/>
      <c r="AN7884" s="2"/>
      <c r="AO7884" s="2"/>
      <c r="AP7884" s="2"/>
      <c r="AQ7884" s="2"/>
      <c r="AR7884" s="2"/>
      <c r="AS7884" s="2"/>
      <c r="AT7884" s="2"/>
      <c r="AU7884" s="2"/>
      <c r="AV7884" s="2"/>
      <c r="AW7884" s="2"/>
      <c r="AX7884" s="2"/>
      <c r="AY7884" s="2"/>
      <c r="AZ7884" s="2"/>
      <c r="BA7884" s="2"/>
      <c r="BB7884" s="2"/>
      <c r="BC7884" s="2"/>
      <c r="BD7884" s="2"/>
      <c r="BE7884" s="2"/>
      <c r="BF7884" s="2"/>
      <c r="BG7884" s="2"/>
      <c r="BH7884" s="2"/>
      <c r="BI7884" s="2"/>
      <c r="BJ7884" s="2"/>
      <c r="BK7884" s="2"/>
      <c r="BL7884" s="2"/>
      <c r="BM7884" s="2"/>
      <c r="BN7884" s="2"/>
      <c r="BO7884" s="2"/>
      <c r="BP7884" s="2"/>
      <c r="BQ7884" s="2"/>
      <c r="BR7884" s="2"/>
      <c r="BS7884" s="2"/>
      <c r="BT7884" s="2"/>
      <c r="BU7884" s="2"/>
      <c r="BV7884" s="2"/>
      <c r="BW7884" s="2"/>
      <c r="BX7884" s="2"/>
      <c r="BY7884" s="2"/>
    </row>
    <row r="7885" spans="38:77" s="11" customFormat="1" x14ac:dyDescent="0.3">
      <c r="AL7885" s="2"/>
      <c r="AM7885" s="2"/>
      <c r="AN7885" s="2"/>
      <c r="AO7885" s="2"/>
      <c r="AP7885" s="2"/>
      <c r="AQ7885" s="2"/>
      <c r="AR7885" s="2"/>
      <c r="AS7885" s="2"/>
      <c r="AT7885" s="2"/>
      <c r="AU7885" s="2"/>
      <c r="AV7885" s="2"/>
      <c r="AW7885" s="2"/>
      <c r="AX7885" s="2"/>
      <c r="AY7885" s="2"/>
      <c r="AZ7885" s="2"/>
      <c r="BA7885" s="2"/>
      <c r="BB7885" s="2"/>
      <c r="BC7885" s="2"/>
      <c r="BD7885" s="2"/>
      <c r="BE7885" s="2"/>
      <c r="BF7885" s="2"/>
      <c r="BG7885" s="2"/>
      <c r="BH7885" s="2"/>
      <c r="BI7885" s="2"/>
      <c r="BJ7885" s="2"/>
      <c r="BK7885" s="2"/>
      <c r="BL7885" s="2"/>
      <c r="BM7885" s="2"/>
      <c r="BN7885" s="2"/>
      <c r="BO7885" s="2"/>
      <c r="BP7885" s="2"/>
      <c r="BQ7885" s="2"/>
      <c r="BR7885" s="2"/>
      <c r="BS7885" s="2"/>
      <c r="BT7885" s="2"/>
      <c r="BU7885" s="2"/>
      <c r="BV7885" s="2"/>
      <c r="BW7885" s="2"/>
      <c r="BX7885" s="2"/>
      <c r="BY7885" s="2"/>
    </row>
    <row r="7886" spans="38:77" s="11" customFormat="1" x14ac:dyDescent="0.3">
      <c r="AL7886" s="2"/>
      <c r="AM7886" s="2"/>
      <c r="AN7886" s="2"/>
      <c r="AO7886" s="2"/>
      <c r="AP7886" s="2"/>
      <c r="AQ7886" s="2"/>
      <c r="AR7886" s="2"/>
      <c r="AS7886" s="2"/>
      <c r="AT7886" s="2"/>
      <c r="AU7886" s="2"/>
      <c r="AV7886" s="2"/>
      <c r="AW7886" s="2"/>
      <c r="AX7886" s="2"/>
      <c r="AY7886" s="2"/>
      <c r="AZ7886" s="2"/>
      <c r="BA7886" s="2"/>
      <c r="BB7886" s="2"/>
      <c r="BC7886" s="2"/>
      <c r="BD7886" s="2"/>
      <c r="BE7886" s="2"/>
      <c r="BF7886" s="2"/>
      <c r="BG7886" s="2"/>
      <c r="BH7886" s="2"/>
      <c r="BI7886" s="2"/>
      <c r="BJ7886" s="2"/>
      <c r="BK7886" s="2"/>
      <c r="BL7886" s="2"/>
      <c r="BM7886" s="2"/>
      <c r="BN7886" s="2"/>
      <c r="BO7886" s="2"/>
      <c r="BP7886" s="2"/>
      <c r="BQ7886" s="2"/>
      <c r="BR7886" s="2"/>
      <c r="BS7886" s="2"/>
      <c r="BT7886" s="2"/>
      <c r="BU7886" s="2"/>
      <c r="BV7886" s="2"/>
      <c r="BW7886" s="2"/>
      <c r="BX7886" s="2"/>
      <c r="BY7886" s="2"/>
    </row>
    <row r="7887" spans="38:77" s="11" customFormat="1" x14ac:dyDescent="0.3">
      <c r="AL7887" s="2"/>
      <c r="AM7887" s="2"/>
      <c r="AN7887" s="2"/>
      <c r="AO7887" s="2"/>
      <c r="AP7887" s="2"/>
      <c r="AQ7887" s="2"/>
      <c r="AR7887" s="2"/>
      <c r="AS7887" s="2"/>
      <c r="AT7887" s="2"/>
      <c r="AU7887" s="2"/>
      <c r="AV7887" s="2"/>
      <c r="AW7887" s="2"/>
      <c r="AX7887" s="2"/>
      <c r="AY7887" s="2"/>
      <c r="AZ7887" s="2"/>
      <c r="BA7887" s="2"/>
      <c r="BB7887" s="2"/>
      <c r="BC7887" s="2"/>
      <c r="BD7887" s="2"/>
      <c r="BE7887" s="2"/>
      <c r="BF7887" s="2"/>
      <c r="BG7887" s="2"/>
      <c r="BH7887" s="2"/>
      <c r="BI7887" s="2"/>
      <c r="BJ7887" s="2"/>
      <c r="BK7887" s="2"/>
      <c r="BL7887" s="2"/>
      <c r="BM7887" s="2"/>
      <c r="BN7887" s="2"/>
      <c r="BO7887" s="2"/>
      <c r="BP7887" s="2"/>
      <c r="BQ7887" s="2"/>
      <c r="BR7887" s="2"/>
      <c r="BS7887" s="2"/>
      <c r="BT7887" s="2"/>
      <c r="BU7887" s="2"/>
      <c r="BV7887" s="2"/>
      <c r="BW7887" s="2"/>
      <c r="BX7887" s="2"/>
      <c r="BY7887" s="2"/>
    </row>
    <row r="7888" spans="38:77" s="11" customFormat="1" x14ac:dyDescent="0.3">
      <c r="AL7888" s="2"/>
      <c r="AM7888" s="2"/>
      <c r="AN7888" s="2"/>
      <c r="AO7888" s="2"/>
      <c r="AP7888" s="2"/>
      <c r="AQ7888" s="2"/>
      <c r="AR7888" s="2"/>
      <c r="AS7888" s="2"/>
      <c r="AT7888" s="2"/>
      <c r="AU7888" s="2"/>
      <c r="AV7888" s="2"/>
      <c r="AW7888" s="2"/>
      <c r="AX7888" s="2"/>
      <c r="AY7888" s="2"/>
      <c r="AZ7888" s="2"/>
      <c r="BA7888" s="2"/>
      <c r="BB7888" s="2"/>
      <c r="BC7888" s="2"/>
      <c r="BD7888" s="2"/>
      <c r="BE7888" s="2"/>
      <c r="BF7888" s="2"/>
      <c r="BG7888" s="2"/>
      <c r="BH7888" s="2"/>
      <c r="BI7888" s="2"/>
      <c r="BJ7888" s="2"/>
      <c r="BK7888" s="2"/>
      <c r="BL7888" s="2"/>
      <c r="BM7888" s="2"/>
      <c r="BN7888" s="2"/>
      <c r="BO7888" s="2"/>
      <c r="BP7888" s="2"/>
      <c r="BQ7888" s="2"/>
      <c r="BR7888" s="2"/>
      <c r="BS7888" s="2"/>
      <c r="BT7888" s="2"/>
      <c r="BU7888" s="2"/>
      <c r="BV7888" s="2"/>
      <c r="BW7888" s="2"/>
      <c r="BX7888" s="2"/>
      <c r="BY7888" s="2"/>
    </row>
    <row r="7889" spans="38:77" s="11" customFormat="1" x14ac:dyDescent="0.3">
      <c r="AL7889" s="2"/>
      <c r="AM7889" s="2"/>
      <c r="AN7889" s="2"/>
      <c r="AO7889" s="2"/>
      <c r="AP7889" s="2"/>
      <c r="AQ7889" s="2"/>
      <c r="AR7889" s="2"/>
      <c r="AS7889" s="2"/>
      <c r="AT7889" s="2"/>
      <c r="AU7889" s="2"/>
      <c r="AV7889" s="2"/>
      <c r="AW7889" s="2"/>
      <c r="AX7889" s="2"/>
      <c r="AY7889" s="2"/>
      <c r="AZ7889" s="2"/>
      <c r="BA7889" s="2"/>
      <c r="BB7889" s="2"/>
      <c r="BC7889" s="2"/>
      <c r="BD7889" s="2"/>
      <c r="BE7889" s="2"/>
      <c r="BF7889" s="2"/>
      <c r="BG7889" s="2"/>
      <c r="BH7889" s="2"/>
      <c r="BI7889" s="2"/>
      <c r="BJ7889" s="2"/>
      <c r="BK7889" s="2"/>
      <c r="BL7889" s="2"/>
      <c r="BM7889" s="2"/>
      <c r="BN7889" s="2"/>
      <c r="BO7889" s="2"/>
      <c r="BP7889" s="2"/>
      <c r="BQ7889" s="2"/>
      <c r="BR7889" s="2"/>
      <c r="BS7889" s="2"/>
      <c r="BT7889" s="2"/>
      <c r="BU7889" s="2"/>
      <c r="BV7889" s="2"/>
      <c r="BW7889" s="2"/>
      <c r="BX7889" s="2"/>
      <c r="BY7889" s="2"/>
    </row>
    <row r="7890" spans="38:77" s="11" customFormat="1" x14ac:dyDescent="0.3">
      <c r="AL7890" s="2"/>
      <c r="AM7890" s="2"/>
      <c r="AN7890" s="2"/>
      <c r="AO7890" s="2"/>
      <c r="AP7890" s="2"/>
      <c r="AQ7890" s="2"/>
      <c r="AR7890" s="2"/>
      <c r="AS7890" s="2"/>
      <c r="AT7890" s="2"/>
      <c r="AU7890" s="2"/>
      <c r="AV7890" s="2"/>
      <c r="AW7890" s="2"/>
      <c r="AX7890" s="2"/>
      <c r="AY7890" s="2"/>
      <c r="AZ7890" s="2"/>
      <c r="BA7890" s="2"/>
      <c r="BB7890" s="2"/>
      <c r="BC7890" s="2"/>
      <c r="BD7890" s="2"/>
      <c r="BE7890" s="2"/>
      <c r="BF7890" s="2"/>
      <c r="BG7890" s="2"/>
      <c r="BH7890" s="2"/>
      <c r="BI7890" s="2"/>
      <c r="BJ7890" s="2"/>
      <c r="BK7890" s="2"/>
      <c r="BL7890" s="2"/>
      <c r="BM7890" s="2"/>
      <c r="BN7890" s="2"/>
      <c r="BO7890" s="2"/>
      <c r="BP7890" s="2"/>
      <c r="BQ7890" s="2"/>
      <c r="BR7890" s="2"/>
      <c r="BS7890" s="2"/>
      <c r="BT7890" s="2"/>
      <c r="BU7890" s="2"/>
      <c r="BV7890" s="2"/>
      <c r="BW7890" s="2"/>
      <c r="BX7890" s="2"/>
      <c r="BY7890" s="2"/>
    </row>
    <row r="7891" spans="38:77" s="11" customFormat="1" x14ac:dyDescent="0.3">
      <c r="AL7891" s="2"/>
      <c r="AM7891" s="2"/>
      <c r="AN7891" s="2"/>
      <c r="AO7891" s="2"/>
      <c r="AP7891" s="2"/>
      <c r="AQ7891" s="2"/>
      <c r="AR7891" s="2"/>
      <c r="AS7891" s="2"/>
      <c r="AT7891" s="2"/>
      <c r="AU7891" s="2"/>
      <c r="AV7891" s="2"/>
      <c r="AW7891" s="2"/>
      <c r="AX7891" s="2"/>
      <c r="AY7891" s="2"/>
      <c r="AZ7891" s="2"/>
      <c r="BA7891" s="2"/>
      <c r="BB7891" s="2"/>
      <c r="BC7891" s="2"/>
      <c r="BD7891" s="2"/>
      <c r="BE7891" s="2"/>
      <c r="BF7891" s="2"/>
      <c r="BG7891" s="2"/>
      <c r="BH7891" s="2"/>
      <c r="BI7891" s="2"/>
      <c r="BJ7891" s="2"/>
      <c r="BK7891" s="2"/>
      <c r="BL7891" s="2"/>
      <c r="BM7891" s="2"/>
      <c r="BN7891" s="2"/>
      <c r="BO7891" s="2"/>
      <c r="BP7891" s="2"/>
      <c r="BQ7891" s="2"/>
      <c r="BR7891" s="2"/>
      <c r="BS7891" s="2"/>
      <c r="BT7891" s="2"/>
      <c r="BU7891" s="2"/>
      <c r="BV7891" s="2"/>
      <c r="BW7891" s="2"/>
      <c r="BX7891" s="2"/>
      <c r="BY7891" s="2"/>
    </row>
    <row r="7892" spans="38:77" s="11" customFormat="1" x14ac:dyDescent="0.3">
      <c r="AL7892" s="2"/>
      <c r="AM7892" s="2"/>
      <c r="AN7892" s="2"/>
      <c r="AO7892" s="2"/>
      <c r="AP7892" s="2"/>
      <c r="AQ7892" s="2"/>
      <c r="AR7892" s="2"/>
      <c r="AS7892" s="2"/>
      <c r="AT7892" s="2"/>
      <c r="AU7892" s="2"/>
      <c r="AV7892" s="2"/>
      <c r="AW7892" s="2"/>
      <c r="AX7892" s="2"/>
      <c r="AY7892" s="2"/>
      <c r="AZ7892" s="2"/>
      <c r="BA7892" s="2"/>
      <c r="BB7892" s="2"/>
      <c r="BC7892" s="2"/>
      <c r="BD7892" s="2"/>
      <c r="BE7892" s="2"/>
      <c r="BF7892" s="2"/>
      <c r="BG7892" s="2"/>
      <c r="BH7892" s="2"/>
      <c r="BI7892" s="2"/>
      <c r="BJ7892" s="2"/>
      <c r="BK7892" s="2"/>
      <c r="BL7892" s="2"/>
      <c r="BM7892" s="2"/>
      <c r="BN7892" s="2"/>
      <c r="BO7892" s="2"/>
      <c r="BP7892" s="2"/>
      <c r="BQ7892" s="2"/>
      <c r="BR7892" s="2"/>
      <c r="BS7892" s="2"/>
      <c r="BT7892" s="2"/>
      <c r="BU7892" s="2"/>
      <c r="BV7892" s="2"/>
      <c r="BW7892" s="2"/>
      <c r="BX7892" s="2"/>
      <c r="BY7892" s="2"/>
    </row>
    <row r="7893" spans="38:77" s="11" customFormat="1" x14ac:dyDescent="0.3">
      <c r="AL7893" s="2"/>
      <c r="AM7893" s="2"/>
      <c r="AN7893" s="2"/>
      <c r="AO7893" s="2"/>
      <c r="AP7893" s="2"/>
      <c r="AQ7893" s="2"/>
      <c r="AR7893" s="2"/>
      <c r="AS7893" s="2"/>
      <c r="AT7893" s="2"/>
      <c r="AU7893" s="2"/>
      <c r="AV7893" s="2"/>
      <c r="AW7893" s="2"/>
      <c r="AX7893" s="2"/>
      <c r="AY7893" s="2"/>
      <c r="AZ7893" s="2"/>
      <c r="BA7893" s="2"/>
      <c r="BB7893" s="2"/>
      <c r="BC7893" s="2"/>
      <c r="BD7893" s="2"/>
      <c r="BE7893" s="2"/>
      <c r="BF7893" s="2"/>
      <c r="BG7893" s="2"/>
      <c r="BH7893" s="2"/>
      <c r="BI7893" s="2"/>
      <c r="BJ7893" s="2"/>
      <c r="BK7893" s="2"/>
      <c r="BL7893" s="2"/>
      <c r="BM7893" s="2"/>
      <c r="BN7893" s="2"/>
      <c r="BO7893" s="2"/>
      <c r="BP7893" s="2"/>
      <c r="BQ7893" s="2"/>
      <c r="BR7893" s="2"/>
      <c r="BS7893" s="2"/>
      <c r="BT7893" s="2"/>
      <c r="BU7893" s="2"/>
      <c r="BV7893" s="2"/>
      <c r="BW7893" s="2"/>
      <c r="BX7893" s="2"/>
      <c r="BY7893" s="2"/>
    </row>
    <row r="7894" spans="38:77" s="11" customFormat="1" x14ac:dyDescent="0.3">
      <c r="AL7894" s="2"/>
      <c r="AM7894" s="2"/>
      <c r="AN7894" s="2"/>
      <c r="AO7894" s="2"/>
      <c r="AP7894" s="2"/>
      <c r="AQ7894" s="2"/>
      <c r="AR7894" s="2"/>
      <c r="AS7894" s="2"/>
      <c r="AT7894" s="2"/>
      <c r="AU7894" s="2"/>
      <c r="AV7894" s="2"/>
      <c r="AW7894" s="2"/>
      <c r="AX7894" s="2"/>
      <c r="AY7894" s="2"/>
      <c r="AZ7894" s="2"/>
      <c r="BA7894" s="2"/>
      <c r="BB7894" s="2"/>
      <c r="BC7894" s="2"/>
      <c r="BD7894" s="2"/>
      <c r="BE7894" s="2"/>
      <c r="BF7894" s="2"/>
      <c r="BG7894" s="2"/>
      <c r="BH7894" s="2"/>
      <c r="BI7894" s="2"/>
      <c r="BJ7894" s="2"/>
      <c r="BK7894" s="2"/>
      <c r="BL7894" s="2"/>
      <c r="BM7894" s="2"/>
      <c r="BN7894" s="2"/>
      <c r="BO7894" s="2"/>
      <c r="BP7894" s="2"/>
      <c r="BQ7894" s="2"/>
      <c r="BR7894" s="2"/>
      <c r="BS7894" s="2"/>
      <c r="BT7894" s="2"/>
      <c r="BU7894" s="2"/>
      <c r="BV7894" s="2"/>
      <c r="BW7894" s="2"/>
      <c r="BX7894" s="2"/>
      <c r="BY7894" s="2"/>
    </row>
    <row r="7895" spans="38:77" s="11" customFormat="1" x14ac:dyDescent="0.3">
      <c r="AL7895" s="2"/>
      <c r="AM7895" s="2"/>
      <c r="AN7895" s="2"/>
      <c r="AO7895" s="2"/>
      <c r="AP7895" s="2"/>
      <c r="AQ7895" s="2"/>
      <c r="AR7895" s="2"/>
      <c r="AS7895" s="2"/>
      <c r="AT7895" s="2"/>
      <c r="AU7895" s="2"/>
      <c r="AV7895" s="2"/>
      <c r="AW7895" s="2"/>
      <c r="AX7895" s="2"/>
      <c r="AY7895" s="2"/>
      <c r="AZ7895" s="2"/>
      <c r="BA7895" s="2"/>
      <c r="BB7895" s="2"/>
      <c r="BC7895" s="2"/>
      <c r="BD7895" s="2"/>
      <c r="BE7895" s="2"/>
      <c r="BF7895" s="2"/>
      <c r="BG7895" s="2"/>
      <c r="BH7895" s="2"/>
      <c r="BI7895" s="2"/>
      <c r="BJ7895" s="2"/>
      <c r="BK7895" s="2"/>
      <c r="BL7895" s="2"/>
      <c r="BM7895" s="2"/>
      <c r="BN7895" s="2"/>
      <c r="BO7895" s="2"/>
      <c r="BP7895" s="2"/>
      <c r="BQ7895" s="2"/>
      <c r="BR7895" s="2"/>
      <c r="BS7895" s="2"/>
      <c r="BT7895" s="2"/>
      <c r="BU7895" s="2"/>
      <c r="BV7895" s="2"/>
      <c r="BW7895" s="2"/>
      <c r="BX7895" s="2"/>
      <c r="BY7895" s="2"/>
    </row>
    <row r="7896" spans="38:77" s="11" customFormat="1" x14ac:dyDescent="0.3">
      <c r="AL7896" s="2"/>
      <c r="AM7896" s="2"/>
      <c r="AN7896" s="2"/>
      <c r="AO7896" s="2"/>
      <c r="AP7896" s="2"/>
      <c r="AQ7896" s="2"/>
      <c r="AR7896" s="2"/>
      <c r="AS7896" s="2"/>
      <c r="AT7896" s="2"/>
      <c r="AU7896" s="2"/>
      <c r="AV7896" s="2"/>
      <c r="AW7896" s="2"/>
      <c r="AX7896" s="2"/>
      <c r="AY7896" s="2"/>
      <c r="AZ7896" s="2"/>
      <c r="BA7896" s="2"/>
      <c r="BB7896" s="2"/>
      <c r="BC7896" s="2"/>
      <c r="BD7896" s="2"/>
      <c r="BE7896" s="2"/>
      <c r="BF7896" s="2"/>
      <c r="BG7896" s="2"/>
      <c r="BH7896" s="2"/>
      <c r="BI7896" s="2"/>
      <c r="BJ7896" s="2"/>
      <c r="BK7896" s="2"/>
      <c r="BL7896" s="2"/>
      <c r="BM7896" s="2"/>
      <c r="BN7896" s="2"/>
      <c r="BO7896" s="2"/>
      <c r="BP7896" s="2"/>
      <c r="BQ7896" s="2"/>
      <c r="BR7896" s="2"/>
      <c r="BS7896" s="2"/>
      <c r="BT7896" s="2"/>
      <c r="BU7896" s="2"/>
      <c r="BV7896" s="2"/>
      <c r="BW7896" s="2"/>
      <c r="BX7896" s="2"/>
      <c r="BY7896" s="2"/>
    </row>
    <row r="7897" spans="38:77" s="11" customFormat="1" x14ac:dyDescent="0.3">
      <c r="AL7897" s="2"/>
      <c r="AM7897" s="2"/>
      <c r="AN7897" s="2"/>
      <c r="AO7897" s="2"/>
      <c r="AP7897" s="2"/>
      <c r="AQ7897" s="2"/>
      <c r="AR7897" s="2"/>
      <c r="AS7897" s="2"/>
      <c r="AT7897" s="2"/>
      <c r="AU7897" s="2"/>
      <c r="AV7897" s="2"/>
      <c r="AW7897" s="2"/>
      <c r="AX7897" s="2"/>
      <c r="AY7897" s="2"/>
      <c r="AZ7897" s="2"/>
      <c r="BA7897" s="2"/>
      <c r="BB7897" s="2"/>
      <c r="BC7897" s="2"/>
      <c r="BD7897" s="2"/>
      <c r="BE7897" s="2"/>
      <c r="BF7897" s="2"/>
      <c r="BG7897" s="2"/>
      <c r="BH7897" s="2"/>
      <c r="BI7897" s="2"/>
      <c r="BJ7897" s="2"/>
      <c r="BK7897" s="2"/>
      <c r="BL7897" s="2"/>
      <c r="BM7897" s="2"/>
      <c r="BN7897" s="2"/>
      <c r="BO7897" s="2"/>
      <c r="BP7897" s="2"/>
      <c r="BQ7897" s="2"/>
      <c r="BR7897" s="2"/>
      <c r="BS7897" s="2"/>
      <c r="BT7897" s="2"/>
      <c r="BU7897" s="2"/>
      <c r="BV7897" s="2"/>
      <c r="BW7897" s="2"/>
      <c r="BX7897" s="2"/>
      <c r="BY7897" s="2"/>
    </row>
    <row r="7898" spans="38:77" s="11" customFormat="1" x14ac:dyDescent="0.3">
      <c r="AL7898" s="2"/>
      <c r="AM7898" s="2"/>
      <c r="AN7898" s="2"/>
      <c r="AO7898" s="2"/>
      <c r="AP7898" s="2"/>
      <c r="AQ7898" s="2"/>
      <c r="AR7898" s="2"/>
      <c r="AS7898" s="2"/>
      <c r="AT7898" s="2"/>
      <c r="AU7898" s="2"/>
      <c r="AV7898" s="2"/>
      <c r="AW7898" s="2"/>
      <c r="AX7898" s="2"/>
      <c r="AY7898" s="2"/>
      <c r="AZ7898" s="2"/>
      <c r="BA7898" s="2"/>
      <c r="BB7898" s="2"/>
      <c r="BC7898" s="2"/>
      <c r="BD7898" s="2"/>
      <c r="BE7898" s="2"/>
      <c r="BF7898" s="2"/>
      <c r="BG7898" s="2"/>
      <c r="BH7898" s="2"/>
      <c r="BI7898" s="2"/>
      <c r="BJ7898" s="2"/>
      <c r="BK7898" s="2"/>
      <c r="BL7898" s="2"/>
      <c r="BM7898" s="2"/>
      <c r="BN7898" s="2"/>
      <c r="BO7898" s="2"/>
      <c r="BP7898" s="2"/>
      <c r="BQ7898" s="2"/>
      <c r="BR7898" s="2"/>
      <c r="BS7898" s="2"/>
      <c r="BT7898" s="2"/>
      <c r="BU7898" s="2"/>
      <c r="BV7898" s="2"/>
      <c r="BW7898" s="2"/>
      <c r="BX7898" s="2"/>
      <c r="BY7898" s="2"/>
    </row>
    <row r="7899" spans="38:77" s="11" customFormat="1" x14ac:dyDescent="0.3">
      <c r="AL7899" s="2"/>
      <c r="AM7899" s="2"/>
      <c r="AN7899" s="2"/>
      <c r="AO7899" s="2"/>
      <c r="AP7899" s="2"/>
      <c r="AQ7899" s="2"/>
      <c r="AR7899" s="2"/>
      <c r="AS7899" s="2"/>
      <c r="AT7899" s="2"/>
      <c r="AU7899" s="2"/>
      <c r="AV7899" s="2"/>
      <c r="AW7899" s="2"/>
      <c r="AX7899" s="2"/>
      <c r="AY7899" s="2"/>
      <c r="AZ7899" s="2"/>
      <c r="BA7899" s="2"/>
      <c r="BB7899" s="2"/>
      <c r="BC7899" s="2"/>
      <c r="BD7899" s="2"/>
      <c r="BE7899" s="2"/>
      <c r="BF7899" s="2"/>
      <c r="BG7899" s="2"/>
      <c r="BH7899" s="2"/>
      <c r="BI7899" s="2"/>
      <c r="BJ7899" s="2"/>
      <c r="BK7899" s="2"/>
      <c r="BL7899" s="2"/>
      <c r="BM7899" s="2"/>
      <c r="BN7899" s="2"/>
      <c r="BO7899" s="2"/>
      <c r="BP7899" s="2"/>
      <c r="BQ7899" s="2"/>
      <c r="BR7899" s="2"/>
      <c r="BS7899" s="2"/>
      <c r="BT7899" s="2"/>
      <c r="BU7899" s="2"/>
      <c r="BV7899" s="2"/>
      <c r="BW7899" s="2"/>
      <c r="BX7899" s="2"/>
      <c r="BY7899" s="2"/>
    </row>
    <row r="7900" spans="38:77" s="11" customFormat="1" x14ac:dyDescent="0.3">
      <c r="AL7900" s="2"/>
      <c r="AM7900" s="2"/>
      <c r="AN7900" s="2"/>
      <c r="AO7900" s="2"/>
      <c r="AP7900" s="2"/>
      <c r="AQ7900" s="2"/>
      <c r="AR7900" s="2"/>
      <c r="AS7900" s="2"/>
      <c r="AT7900" s="2"/>
      <c r="AU7900" s="2"/>
      <c r="AV7900" s="2"/>
      <c r="AW7900" s="2"/>
      <c r="AX7900" s="2"/>
      <c r="AY7900" s="2"/>
      <c r="AZ7900" s="2"/>
      <c r="BA7900" s="2"/>
      <c r="BB7900" s="2"/>
      <c r="BC7900" s="2"/>
      <c r="BD7900" s="2"/>
      <c r="BE7900" s="2"/>
      <c r="BF7900" s="2"/>
      <c r="BG7900" s="2"/>
      <c r="BH7900" s="2"/>
      <c r="BI7900" s="2"/>
      <c r="BJ7900" s="2"/>
      <c r="BK7900" s="2"/>
      <c r="BL7900" s="2"/>
      <c r="BM7900" s="2"/>
      <c r="BN7900" s="2"/>
      <c r="BO7900" s="2"/>
      <c r="BP7900" s="2"/>
      <c r="BQ7900" s="2"/>
      <c r="BR7900" s="2"/>
      <c r="BS7900" s="2"/>
      <c r="BT7900" s="2"/>
      <c r="BU7900" s="2"/>
      <c r="BV7900" s="2"/>
      <c r="BW7900" s="2"/>
      <c r="BX7900" s="2"/>
      <c r="BY7900" s="2"/>
    </row>
    <row r="7901" spans="38:77" s="11" customFormat="1" x14ac:dyDescent="0.3">
      <c r="AL7901" s="2"/>
      <c r="AM7901" s="2"/>
      <c r="AN7901" s="2"/>
      <c r="AO7901" s="2"/>
      <c r="AP7901" s="2"/>
      <c r="AQ7901" s="2"/>
      <c r="AR7901" s="2"/>
      <c r="AS7901" s="2"/>
      <c r="AT7901" s="2"/>
      <c r="AU7901" s="2"/>
      <c r="AV7901" s="2"/>
      <c r="AW7901" s="2"/>
      <c r="AX7901" s="2"/>
      <c r="AY7901" s="2"/>
      <c r="AZ7901" s="2"/>
      <c r="BA7901" s="2"/>
      <c r="BB7901" s="2"/>
      <c r="BC7901" s="2"/>
      <c r="BD7901" s="2"/>
      <c r="BE7901" s="2"/>
      <c r="BF7901" s="2"/>
      <c r="BG7901" s="2"/>
      <c r="BH7901" s="2"/>
      <c r="BI7901" s="2"/>
      <c r="BJ7901" s="2"/>
      <c r="BK7901" s="2"/>
      <c r="BL7901" s="2"/>
      <c r="BM7901" s="2"/>
      <c r="BN7901" s="2"/>
      <c r="BO7901" s="2"/>
      <c r="BP7901" s="2"/>
      <c r="BQ7901" s="2"/>
      <c r="BR7901" s="2"/>
      <c r="BS7901" s="2"/>
      <c r="BT7901" s="2"/>
      <c r="BU7901" s="2"/>
      <c r="BV7901" s="2"/>
      <c r="BW7901" s="2"/>
      <c r="BX7901" s="2"/>
      <c r="BY7901" s="2"/>
    </row>
    <row r="7902" spans="38:77" s="11" customFormat="1" x14ac:dyDescent="0.3">
      <c r="AL7902" s="2"/>
      <c r="AM7902" s="2"/>
      <c r="AN7902" s="2"/>
      <c r="AO7902" s="2"/>
      <c r="AP7902" s="2"/>
      <c r="AQ7902" s="2"/>
      <c r="AR7902" s="2"/>
      <c r="AS7902" s="2"/>
      <c r="AT7902" s="2"/>
      <c r="AU7902" s="2"/>
      <c r="AV7902" s="2"/>
      <c r="AW7902" s="2"/>
      <c r="AX7902" s="2"/>
      <c r="AY7902" s="2"/>
      <c r="AZ7902" s="2"/>
      <c r="BA7902" s="2"/>
      <c r="BB7902" s="2"/>
      <c r="BC7902" s="2"/>
      <c r="BD7902" s="2"/>
      <c r="BE7902" s="2"/>
      <c r="BF7902" s="2"/>
      <c r="BG7902" s="2"/>
      <c r="BH7902" s="2"/>
      <c r="BI7902" s="2"/>
      <c r="BJ7902" s="2"/>
      <c r="BK7902" s="2"/>
      <c r="BL7902" s="2"/>
      <c r="BM7902" s="2"/>
      <c r="BN7902" s="2"/>
      <c r="BO7902" s="2"/>
      <c r="BP7902" s="2"/>
      <c r="BQ7902" s="2"/>
      <c r="BR7902" s="2"/>
      <c r="BS7902" s="2"/>
      <c r="BT7902" s="2"/>
      <c r="BU7902" s="2"/>
      <c r="BV7902" s="2"/>
      <c r="BW7902" s="2"/>
      <c r="BX7902" s="2"/>
      <c r="BY7902" s="2"/>
    </row>
    <row r="7903" spans="38:77" s="11" customFormat="1" x14ac:dyDescent="0.3">
      <c r="AL7903" s="2"/>
      <c r="AM7903" s="2"/>
      <c r="AN7903" s="2"/>
      <c r="AO7903" s="2"/>
      <c r="AP7903" s="2"/>
      <c r="AQ7903" s="2"/>
      <c r="AR7903" s="2"/>
      <c r="AS7903" s="2"/>
      <c r="AT7903" s="2"/>
      <c r="AU7903" s="2"/>
      <c r="AV7903" s="2"/>
      <c r="AW7903" s="2"/>
      <c r="AX7903" s="2"/>
      <c r="AY7903" s="2"/>
      <c r="AZ7903" s="2"/>
      <c r="BA7903" s="2"/>
      <c r="BB7903" s="2"/>
      <c r="BC7903" s="2"/>
      <c r="BD7903" s="2"/>
      <c r="BE7903" s="2"/>
      <c r="BF7903" s="2"/>
      <c r="BG7903" s="2"/>
      <c r="BH7903" s="2"/>
      <c r="BI7903" s="2"/>
      <c r="BJ7903" s="2"/>
      <c r="BK7903" s="2"/>
      <c r="BL7903" s="2"/>
      <c r="BM7903" s="2"/>
      <c r="BN7903" s="2"/>
      <c r="BO7903" s="2"/>
      <c r="BP7903" s="2"/>
      <c r="BQ7903" s="2"/>
      <c r="BR7903" s="2"/>
      <c r="BS7903" s="2"/>
      <c r="BT7903" s="2"/>
      <c r="BU7903" s="2"/>
      <c r="BV7903" s="2"/>
      <c r="BW7903" s="2"/>
      <c r="BX7903" s="2"/>
      <c r="BY7903" s="2"/>
    </row>
    <row r="7904" spans="38:77" s="11" customFormat="1" x14ac:dyDescent="0.3">
      <c r="AL7904" s="2"/>
      <c r="AM7904" s="2"/>
      <c r="AN7904" s="2"/>
      <c r="AO7904" s="2"/>
      <c r="AP7904" s="2"/>
      <c r="AQ7904" s="2"/>
      <c r="AR7904" s="2"/>
      <c r="AS7904" s="2"/>
      <c r="AT7904" s="2"/>
      <c r="AU7904" s="2"/>
      <c r="AV7904" s="2"/>
      <c r="AW7904" s="2"/>
      <c r="AX7904" s="2"/>
      <c r="AY7904" s="2"/>
      <c r="AZ7904" s="2"/>
      <c r="BA7904" s="2"/>
      <c r="BB7904" s="2"/>
      <c r="BC7904" s="2"/>
      <c r="BD7904" s="2"/>
      <c r="BE7904" s="2"/>
      <c r="BF7904" s="2"/>
      <c r="BG7904" s="2"/>
      <c r="BH7904" s="2"/>
      <c r="BI7904" s="2"/>
      <c r="BJ7904" s="2"/>
      <c r="BK7904" s="2"/>
      <c r="BL7904" s="2"/>
      <c r="BM7904" s="2"/>
      <c r="BN7904" s="2"/>
      <c r="BO7904" s="2"/>
      <c r="BP7904" s="2"/>
      <c r="BQ7904" s="2"/>
      <c r="BR7904" s="2"/>
      <c r="BS7904" s="2"/>
      <c r="BT7904" s="2"/>
      <c r="BU7904" s="2"/>
      <c r="BV7904" s="2"/>
      <c r="BW7904" s="2"/>
      <c r="BX7904" s="2"/>
      <c r="BY7904" s="2"/>
    </row>
    <row r="7905" spans="38:77" s="11" customFormat="1" x14ac:dyDescent="0.3">
      <c r="AL7905" s="2"/>
      <c r="AM7905" s="2"/>
      <c r="AN7905" s="2"/>
      <c r="AO7905" s="2"/>
      <c r="AP7905" s="2"/>
      <c r="AQ7905" s="2"/>
      <c r="AR7905" s="2"/>
      <c r="AS7905" s="2"/>
      <c r="AT7905" s="2"/>
      <c r="AU7905" s="2"/>
      <c r="AV7905" s="2"/>
      <c r="AW7905" s="2"/>
      <c r="AX7905" s="2"/>
      <c r="AY7905" s="2"/>
      <c r="AZ7905" s="2"/>
      <c r="BA7905" s="2"/>
      <c r="BB7905" s="2"/>
      <c r="BC7905" s="2"/>
      <c r="BD7905" s="2"/>
      <c r="BE7905" s="2"/>
      <c r="BF7905" s="2"/>
      <c r="BG7905" s="2"/>
      <c r="BH7905" s="2"/>
      <c r="BI7905" s="2"/>
      <c r="BJ7905" s="2"/>
      <c r="BK7905" s="2"/>
      <c r="BL7905" s="2"/>
      <c r="BM7905" s="2"/>
      <c r="BN7905" s="2"/>
      <c r="BO7905" s="2"/>
      <c r="BP7905" s="2"/>
      <c r="BQ7905" s="2"/>
      <c r="BR7905" s="2"/>
      <c r="BS7905" s="2"/>
      <c r="BT7905" s="2"/>
      <c r="BU7905" s="2"/>
      <c r="BV7905" s="2"/>
      <c r="BW7905" s="2"/>
      <c r="BX7905" s="2"/>
      <c r="BY7905" s="2"/>
    </row>
    <row r="7906" spans="38:77" s="11" customFormat="1" x14ac:dyDescent="0.3">
      <c r="AL7906" s="2"/>
      <c r="AM7906" s="2"/>
      <c r="AN7906" s="2"/>
      <c r="AO7906" s="2"/>
      <c r="AP7906" s="2"/>
      <c r="AQ7906" s="2"/>
      <c r="AR7906" s="2"/>
      <c r="AS7906" s="2"/>
      <c r="AT7906" s="2"/>
      <c r="AU7906" s="2"/>
      <c r="AV7906" s="2"/>
      <c r="AW7906" s="2"/>
      <c r="AX7906" s="2"/>
      <c r="AY7906" s="2"/>
      <c r="AZ7906" s="2"/>
      <c r="BA7906" s="2"/>
      <c r="BB7906" s="2"/>
      <c r="BC7906" s="2"/>
      <c r="BD7906" s="2"/>
      <c r="BE7906" s="2"/>
      <c r="BF7906" s="2"/>
      <c r="BG7906" s="2"/>
      <c r="BH7906" s="2"/>
      <c r="BI7906" s="2"/>
      <c r="BJ7906" s="2"/>
      <c r="BK7906" s="2"/>
      <c r="BL7906" s="2"/>
      <c r="BM7906" s="2"/>
      <c r="BN7906" s="2"/>
      <c r="BO7906" s="2"/>
      <c r="BP7906" s="2"/>
      <c r="BQ7906" s="2"/>
      <c r="BR7906" s="2"/>
      <c r="BS7906" s="2"/>
      <c r="BT7906" s="2"/>
      <c r="BU7906" s="2"/>
      <c r="BV7906" s="2"/>
      <c r="BW7906" s="2"/>
      <c r="BX7906" s="2"/>
      <c r="BY7906" s="2"/>
    </row>
    <row r="7907" spans="38:77" s="11" customFormat="1" x14ac:dyDescent="0.3">
      <c r="AL7907" s="2"/>
      <c r="AM7907" s="2"/>
      <c r="AN7907" s="2"/>
      <c r="AO7907" s="2"/>
      <c r="AP7907" s="2"/>
      <c r="AQ7907" s="2"/>
      <c r="AR7907" s="2"/>
      <c r="AS7907" s="2"/>
      <c r="AT7907" s="2"/>
      <c r="AU7907" s="2"/>
      <c r="AV7907" s="2"/>
      <c r="AW7907" s="2"/>
      <c r="AX7907" s="2"/>
      <c r="AY7907" s="2"/>
      <c r="AZ7907" s="2"/>
      <c r="BA7907" s="2"/>
      <c r="BB7907" s="2"/>
      <c r="BC7907" s="2"/>
      <c r="BD7907" s="2"/>
      <c r="BE7907" s="2"/>
      <c r="BF7907" s="2"/>
      <c r="BG7907" s="2"/>
      <c r="BH7907" s="2"/>
      <c r="BI7907" s="2"/>
      <c r="BJ7907" s="2"/>
      <c r="BK7907" s="2"/>
      <c r="BL7907" s="2"/>
      <c r="BM7907" s="2"/>
      <c r="BN7907" s="2"/>
      <c r="BO7907" s="2"/>
      <c r="BP7907" s="2"/>
      <c r="BQ7907" s="2"/>
      <c r="BR7907" s="2"/>
      <c r="BS7907" s="2"/>
      <c r="BT7907" s="2"/>
      <c r="BU7907" s="2"/>
      <c r="BV7907" s="2"/>
      <c r="BW7907" s="2"/>
      <c r="BX7907" s="2"/>
      <c r="BY7907" s="2"/>
    </row>
    <row r="7908" spans="38:77" s="11" customFormat="1" x14ac:dyDescent="0.3">
      <c r="AL7908" s="2"/>
      <c r="AM7908" s="2"/>
      <c r="AN7908" s="2"/>
      <c r="AO7908" s="2"/>
      <c r="AP7908" s="2"/>
      <c r="AQ7908" s="2"/>
      <c r="AR7908" s="2"/>
      <c r="AS7908" s="2"/>
      <c r="AT7908" s="2"/>
      <c r="AU7908" s="2"/>
      <c r="AV7908" s="2"/>
      <c r="AW7908" s="2"/>
      <c r="AX7908" s="2"/>
      <c r="AY7908" s="2"/>
      <c r="AZ7908" s="2"/>
      <c r="BA7908" s="2"/>
      <c r="BB7908" s="2"/>
      <c r="BC7908" s="2"/>
      <c r="BD7908" s="2"/>
      <c r="BE7908" s="2"/>
      <c r="BF7908" s="2"/>
      <c r="BG7908" s="2"/>
      <c r="BH7908" s="2"/>
      <c r="BI7908" s="2"/>
      <c r="BJ7908" s="2"/>
      <c r="BK7908" s="2"/>
      <c r="BL7908" s="2"/>
      <c r="BM7908" s="2"/>
      <c r="BN7908" s="2"/>
      <c r="BO7908" s="2"/>
      <c r="BP7908" s="2"/>
      <c r="BQ7908" s="2"/>
      <c r="BR7908" s="2"/>
      <c r="BS7908" s="2"/>
      <c r="BT7908" s="2"/>
      <c r="BU7908" s="2"/>
      <c r="BV7908" s="2"/>
      <c r="BW7908" s="2"/>
      <c r="BX7908" s="2"/>
      <c r="BY7908" s="2"/>
    </row>
    <row r="7909" spans="38:77" s="11" customFormat="1" x14ac:dyDescent="0.3">
      <c r="AL7909" s="2"/>
      <c r="AM7909" s="2"/>
      <c r="AN7909" s="2"/>
      <c r="AO7909" s="2"/>
      <c r="AP7909" s="2"/>
      <c r="AQ7909" s="2"/>
      <c r="AR7909" s="2"/>
      <c r="AS7909" s="2"/>
      <c r="AT7909" s="2"/>
      <c r="AU7909" s="2"/>
      <c r="AV7909" s="2"/>
      <c r="AW7909" s="2"/>
      <c r="AX7909" s="2"/>
      <c r="AY7909" s="2"/>
      <c r="AZ7909" s="2"/>
      <c r="BA7909" s="2"/>
      <c r="BB7909" s="2"/>
      <c r="BC7909" s="2"/>
      <c r="BD7909" s="2"/>
      <c r="BE7909" s="2"/>
      <c r="BF7909" s="2"/>
      <c r="BG7909" s="2"/>
      <c r="BH7909" s="2"/>
      <c r="BI7909" s="2"/>
      <c r="BJ7909" s="2"/>
      <c r="BK7909" s="2"/>
      <c r="BL7909" s="2"/>
      <c r="BM7909" s="2"/>
      <c r="BN7909" s="2"/>
      <c r="BO7909" s="2"/>
      <c r="BP7909" s="2"/>
      <c r="BQ7909" s="2"/>
      <c r="BR7909" s="2"/>
      <c r="BS7909" s="2"/>
      <c r="BT7909" s="2"/>
      <c r="BU7909" s="2"/>
      <c r="BV7909" s="2"/>
      <c r="BW7909" s="2"/>
      <c r="BX7909" s="2"/>
      <c r="BY7909" s="2"/>
    </row>
    <row r="7910" spans="38:77" s="11" customFormat="1" x14ac:dyDescent="0.3">
      <c r="AL7910" s="2"/>
      <c r="AM7910" s="2"/>
      <c r="AN7910" s="2"/>
      <c r="AO7910" s="2"/>
      <c r="AP7910" s="2"/>
      <c r="AQ7910" s="2"/>
      <c r="AR7910" s="2"/>
      <c r="AS7910" s="2"/>
      <c r="AT7910" s="2"/>
      <c r="AU7910" s="2"/>
      <c r="AV7910" s="2"/>
      <c r="AW7910" s="2"/>
      <c r="AX7910" s="2"/>
      <c r="AY7910" s="2"/>
      <c r="AZ7910" s="2"/>
      <c r="BA7910" s="2"/>
      <c r="BB7910" s="2"/>
      <c r="BC7910" s="2"/>
      <c r="BD7910" s="2"/>
      <c r="BE7910" s="2"/>
      <c r="BF7910" s="2"/>
      <c r="BG7910" s="2"/>
      <c r="BH7910" s="2"/>
      <c r="BI7910" s="2"/>
      <c r="BJ7910" s="2"/>
      <c r="BK7910" s="2"/>
      <c r="BL7910" s="2"/>
      <c r="BM7910" s="2"/>
      <c r="BN7910" s="2"/>
      <c r="BO7910" s="2"/>
      <c r="BP7910" s="2"/>
      <c r="BQ7910" s="2"/>
      <c r="BR7910" s="2"/>
      <c r="BS7910" s="2"/>
      <c r="BT7910" s="2"/>
      <c r="BU7910" s="2"/>
      <c r="BV7910" s="2"/>
      <c r="BW7910" s="2"/>
      <c r="BX7910" s="2"/>
      <c r="BY7910" s="2"/>
    </row>
    <row r="7911" spans="38:77" s="11" customFormat="1" x14ac:dyDescent="0.3">
      <c r="AL7911" s="2"/>
      <c r="AM7911" s="2"/>
      <c r="AN7911" s="2"/>
      <c r="AO7911" s="2"/>
      <c r="AP7911" s="2"/>
      <c r="AQ7911" s="2"/>
      <c r="AR7911" s="2"/>
      <c r="AS7911" s="2"/>
      <c r="AT7911" s="2"/>
      <c r="AU7911" s="2"/>
      <c r="AV7911" s="2"/>
      <c r="AW7911" s="2"/>
      <c r="AX7911" s="2"/>
      <c r="AY7911" s="2"/>
      <c r="AZ7911" s="2"/>
      <c r="BA7911" s="2"/>
      <c r="BB7911" s="2"/>
      <c r="BC7911" s="2"/>
      <c r="BD7911" s="2"/>
      <c r="BE7911" s="2"/>
      <c r="BF7911" s="2"/>
      <c r="BG7911" s="2"/>
      <c r="BH7911" s="2"/>
      <c r="BI7911" s="2"/>
      <c r="BJ7911" s="2"/>
      <c r="BK7911" s="2"/>
      <c r="BL7911" s="2"/>
      <c r="BM7911" s="2"/>
      <c r="BN7911" s="2"/>
      <c r="BO7911" s="2"/>
      <c r="BP7911" s="2"/>
      <c r="BQ7911" s="2"/>
      <c r="BR7911" s="2"/>
      <c r="BS7911" s="2"/>
      <c r="BT7911" s="2"/>
      <c r="BU7911" s="2"/>
      <c r="BV7911" s="2"/>
      <c r="BW7911" s="2"/>
      <c r="BX7911" s="2"/>
      <c r="BY7911" s="2"/>
    </row>
    <row r="7912" spans="38:77" s="11" customFormat="1" x14ac:dyDescent="0.3">
      <c r="AL7912" s="2"/>
      <c r="AM7912" s="2"/>
      <c r="AN7912" s="2"/>
      <c r="AO7912" s="2"/>
      <c r="AP7912" s="2"/>
      <c r="AQ7912" s="2"/>
      <c r="AR7912" s="2"/>
      <c r="AS7912" s="2"/>
      <c r="AT7912" s="2"/>
      <c r="AU7912" s="2"/>
      <c r="AV7912" s="2"/>
      <c r="AW7912" s="2"/>
      <c r="AX7912" s="2"/>
      <c r="AY7912" s="2"/>
      <c r="AZ7912" s="2"/>
      <c r="BA7912" s="2"/>
      <c r="BB7912" s="2"/>
      <c r="BC7912" s="2"/>
      <c r="BD7912" s="2"/>
      <c r="BE7912" s="2"/>
      <c r="BF7912" s="2"/>
      <c r="BG7912" s="2"/>
      <c r="BH7912" s="2"/>
      <c r="BI7912" s="2"/>
      <c r="BJ7912" s="2"/>
      <c r="BK7912" s="2"/>
      <c r="BL7912" s="2"/>
      <c r="BM7912" s="2"/>
      <c r="BN7912" s="2"/>
      <c r="BO7912" s="2"/>
      <c r="BP7912" s="2"/>
      <c r="BQ7912" s="2"/>
      <c r="BR7912" s="2"/>
      <c r="BS7912" s="2"/>
      <c r="BT7912" s="2"/>
      <c r="BU7912" s="2"/>
      <c r="BV7912" s="2"/>
      <c r="BW7912" s="2"/>
      <c r="BX7912" s="2"/>
      <c r="BY7912" s="2"/>
    </row>
    <row r="7913" spans="38:77" s="11" customFormat="1" x14ac:dyDescent="0.3">
      <c r="AL7913" s="2"/>
      <c r="AM7913" s="2"/>
      <c r="AN7913" s="2"/>
      <c r="AO7913" s="2"/>
      <c r="AP7913" s="2"/>
      <c r="AQ7913" s="2"/>
      <c r="AR7913" s="2"/>
      <c r="AS7913" s="2"/>
      <c r="AT7913" s="2"/>
      <c r="AU7913" s="2"/>
      <c r="AV7913" s="2"/>
      <c r="AW7913" s="2"/>
      <c r="AX7913" s="2"/>
      <c r="AY7913" s="2"/>
      <c r="AZ7913" s="2"/>
      <c r="BA7913" s="2"/>
      <c r="BB7913" s="2"/>
      <c r="BC7913" s="2"/>
      <c r="BD7913" s="2"/>
      <c r="BE7913" s="2"/>
      <c r="BF7913" s="2"/>
      <c r="BG7913" s="2"/>
      <c r="BH7913" s="2"/>
      <c r="BI7913" s="2"/>
      <c r="BJ7913" s="2"/>
      <c r="BK7913" s="2"/>
      <c r="BL7913" s="2"/>
      <c r="BM7913" s="2"/>
      <c r="BN7913" s="2"/>
      <c r="BO7913" s="2"/>
      <c r="BP7913" s="2"/>
      <c r="BQ7913" s="2"/>
      <c r="BR7913" s="2"/>
      <c r="BS7913" s="2"/>
      <c r="BT7913" s="2"/>
      <c r="BU7913" s="2"/>
      <c r="BV7913" s="2"/>
      <c r="BW7913" s="2"/>
      <c r="BX7913" s="2"/>
      <c r="BY7913" s="2"/>
    </row>
    <row r="7914" spans="38:77" s="11" customFormat="1" x14ac:dyDescent="0.3">
      <c r="AL7914" s="2"/>
      <c r="AM7914" s="2"/>
      <c r="AN7914" s="2"/>
      <c r="AO7914" s="2"/>
      <c r="AP7914" s="2"/>
      <c r="AQ7914" s="2"/>
      <c r="AR7914" s="2"/>
      <c r="AS7914" s="2"/>
      <c r="AT7914" s="2"/>
      <c r="AU7914" s="2"/>
      <c r="AV7914" s="2"/>
      <c r="AW7914" s="2"/>
      <c r="AX7914" s="2"/>
      <c r="AY7914" s="2"/>
      <c r="AZ7914" s="2"/>
      <c r="BA7914" s="2"/>
      <c r="BB7914" s="2"/>
      <c r="BC7914" s="2"/>
      <c r="BD7914" s="2"/>
      <c r="BE7914" s="2"/>
      <c r="BF7914" s="2"/>
      <c r="BG7914" s="2"/>
      <c r="BH7914" s="2"/>
      <c r="BI7914" s="2"/>
      <c r="BJ7914" s="2"/>
      <c r="BK7914" s="2"/>
      <c r="BL7914" s="2"/>
      <c r="BM7914" s="2"/>
      <c r="BN7914" s="2"/>
      <c r="BO7914" s="2"/>
      <c r="BP7914" s="2"/>
      <c r="BQ7914" s="2"/>
      <c r="BR7914" s="2"/>
      <c r="BS7914" s="2"/>
      <c r="BT7914" s="2"/>
      <c r="BU7914" s="2"/>
      <c r="BV7914" s="2"/>
      <c r="BW7914" s="2"/>
      <c r="BX7914" s="2"/>
      <c r="BY7914" s="2"/>
    </row>
    <row r="7915" spans="38:77" s="11" customFormat="1" x14ac:dyDescent="0.3">
      <c r="AL7915" s="2"/>
      <c r="AM7915" s="2"/>
      <c r="AN7915" s="2"/>
      <c r="AO7915" s="2"/>
      <c r="AP7915" s="2"/>
      <c r="AQ7915" s="2"/>
      <c r="AR7915" s="2"/>
      <c r="AS7915" s="2"/>
      <c r="AT7915" s="2"/>
      <c r="AU7915" s="2"/>
      <c r="AV7915" s="2"/>
      <c r="AW7915" s="2"/>
      <c r="AX7915" s="2"/>
      <c r="AY7915" s="2"/>
      <c r="AZ7915" s="2"/>
      <c r="BA7915" s="2"/>
      <c r="BB7915" s="2"/>
      <c r="BC7915" s="2"/>
      <c r="BD7915" s="2"/>
      <c r="BE7915" s="2"/>
      <c r="BF7915" s="2"/>
      <c r="BG7915" s="2"/>
      <c r="BH7915" s="2"/>
      <c r="BI7915" s="2"/>
      <c r="BJ7915" s="2"/>
      <c r="BK7915" s="2"/>
      <c r="BL7915" s="2"/>
      <c r="BM7915" s="2"/>
      <c r="BN7915" s="2"/>
      <c r="BO7915" s="2"/>
      <c r="BP7915" s="2"/>
      <c r="BQ7915" s="2"/>
      <c r="BR7915" s="2"/>
      <c r="BS7915" s="2"/>
      <c r="BT7915" s="2"/>
      <c r="BU7915" s="2"/>
      <c r="BV7915" s="2"/>
      <c r="BW7915" s="2"/>
      <c r="BX7915" s="2"/>
      <c r="BY7915" s="2"/>
    </row>
    <row r="7916" spans="38:77" s="11" customFormat="1" x14ac:dyDescent="0.3">
      <c r="AL7916" s="2"/>
      <c r="AM7916" s="2"/>
      <c r="AN7916" s="2"/>
      <c r="AO7916" s="2"/>
      <c r="AP7916" s="2"/>
      <c r="AQ7916" s="2"/>
      <c r="AR7916" s="2"/>
      <c r="AS7916" s="2"/>
      <c r="AT7916" s="2"/>
      <c r="AU7916" s="2"/>
      <c r="AV7916" s="2"/>
      <c r="AW7916" s="2"/>
      <c r="AX7916" s="2"/>
      <c r="AY7916" s="2"/>
      <c r="AZ7916" s="2"/>
      <c r="BA7916" s="2"/>
      <c r="BB7916" s="2"/>
      <c r="BC7916" s="2"/>
      <c r="BD7916" s="2"/>
      <c r="BE7916" s="2"/>
      <c r="BF7916" s="2"/>
      <c r="BG7916" s="2"/>
      <c r="BH7916" s="2"/>
      <c r="BI7916" s="2"/>
      <c r="BJ7916" s="2"/>
      <c r="BK7916" s="2"/>
      <c r="BL7916" s="2"/>
      <c r="BM7916" s="2"/>
      <c r="BN7916" s="2"/>
      <c r="BO7916" s="2"/>
      <c r="BP7916" s="2"/>
      <c r="BQ7916" s="2"/>
      <c r="BR7916" s="2"/>
      <c r="BS7916" s="2"/>
      <c r="BT7916" s="2"/>
      <c r="BU7916" s="2"/>
      <c r="BV7916" s="2"/>
      <c r="BW7916" s="2"/>
      <c r="BX7916" s="2"/>
      <c r="BY7916" s="2"/>
    </row>
    <row r="7917" spans="38:77" s="11" customFormat="1" x14ac:dyDescent="0.3">
      <c r="AL7917" s="2"/>
      <c r="AM7917" s="2"/>
      <c r="AN7917" s="2"/>
      <c r="AO7917" s="2"/>
      <c r="AP7917" s="2"/>
      <c r="AQ7917" s="2"/>
      <c r="AR7917" s="2"/>
      <c r="AS7917" s="2"/>
      <c r="AT7917" s="2"/>
      <c r="AU7917" s="2"/>
      <c r="AV7917" s="2"/>
      <c r="AW7917" s="2"/>
      <c r="AX7917" s="2"/>
      <c r="AY7917" s="2"/>
      <c r="AZ7917" s="2"/>
      <c r="BA7917" s="2"/>
      <c r="BB7917" s="2"/>
      <c r="BC7917" s="2"/>
      <c r="BD7917" s="2"/>
      <c r="BE7917" s="2"/>
      <c r="BF7917" s="2"/>
      <c r="BG7917" s="2"/>
      <c r="BH7917" s="2"/>
      <c r="BI7917" s="2"/>
      <c r="BJ7917" s="2"/>
      <c r="BK7917" s="2"/>
      <c r="BL7917" s="2"/>
      <c r="BM7917" s="2"/>
      <c r="BN7917" s="2"/>
      <c r="BO7917" s="2"/>
      <c r="BP7917" s="2"/>
      <c r="BQ7917" s="2"/>
      <c r="BR7917" s="2"/>
      <c r="BS7917" s="2"/>
      <c r="BT7917" s="2"/>
      <c r="BU7917" s="2"/>
      <c r="BV7917" s="2"/>
      <c r="BW7917" s="2"/>
      <c r="BX7917" s="2"/>
      <c r="BY7917" s="2"/>
    </row>
    <row r="7918" spans="38:77" s="11" customFormat="1" x14ac:dyDescent="0.3">
      <c r="AL7918" s="2"/>
      <c r="AM7918" s="2"/>
      <c r="AN7918" s="2"/>
      <c r="AO7918" s="2"/>
      <c r="AP7918" s="2"/>
      <c r="AQ7918" s="2"/>
      <c r="AR7918" s="2"/>
      <c r="AS7918" s="2"/>
      <c r="AT7918" s="2"/>
      <c r="AU7918" s="2"/>
      <c r="AV7918" s="2"/>
      <c r="AW7918" s="2"/>
      <c r="AX7918" s="2"/>
      <c r="AY7918" s="2"/>
      <c r="AZ7918" s="2"/>
      <c r="BA7918" s="2"/>
      <c r="BB7918" s="2"/>
      <c r="BC7918" s="2"/>
      <c r="BD7918" s="2"/>
      <c r="BE7918" s="2"/>
      <c r="BF7918" s="2"/>
      <c r="BG7918" s="2"/>
      <c r="BH7918" s="2"/>
      <c r="BI7918" s="2"/>
      <c r="BJ7918" s="2"/>
      <c r="BK7918" s="2"/>
      <c r="BL7918" s="2"/>
      <c r="BM7918" s="2"/>
      <c r="BN7918" s="2"/>
      <c r="BO7918" s="2"/>
      <c r="BP7918" s="2"/>
      <c r="BQ7918" s="2"/>
      <c r="BR7918" s="2"/>
      <c r="BS7918" s="2"/>
      <c r="BT7918" s="2"/>
      <c r="BU7918" s="2"/>
      <c r="BV7918" s="2"/>
      <c r="BW7918" s="2"/>
      <c r="BX7918" s="2"/>
      <c r="BY7918" s="2"/>
    </row>
    <row r="7919" spans="38:77" s="11" customFormat="1" x14ac:dyDescent="0.3">
      <c r="AL7919" s="2"/>
      <c r="AM7919" s="2"/>
      <c r="AN7919" s="2"/>
      <c r="AO7919" s="2"/>
      <c r="AP7919" s="2"/>
      <c r="AQ7919" s="2"/>
      <c r="AR7919" s="2"/>
      <c r="AS7919" s="2"/>
      <c r="AT7919" s="2"/>
      <c r="AU7919" s="2"/>
      <c r="AV7919" s="2"/>
      <c r="AW7919" s="2"/>
      <c r="AX7919" s="2"/>
      <c r="AY7919" s="2"/>
      <c r="AZ7919" s="2"/>
      <c r="BA7919" s="2"/>
      <c r="BB7919" s="2"/>
      <c r="BC7919" s="2"/>
      <c r="BD7919" s="2"/>
      <c r="BE7919" s="2"/>
      <c r="BF7919" s="2"/>
      <c r="BG7919" s="2"/>
      <c r="BH7919" s="2"/>
      <c r="BI7919" s="2"/>
      <c r="BJ7919" s="2"/>
      <c r="BK7919" s="2"/>
      <c r="BL7919" s="2"/>
      <c r="BM7919" s="2"/>
      <c r="BN7919" s="2"/>
      <c r="BO7919" s="2"/>
      <c r="BP7919" s="2"/>
      <c r="BQ7919" s="2"/>
      <c r="BR7919" s="2"/>
      <c r="BS7919" s="2"/>
      <c r="BT7919" s="2"/>
      <c r="BU7919" s="2"/>
      <c r="BV7919" s="2"/>
      <c r="BW7919" s="2"/>
      <c r="BX7919" s="2"/>
      <c r="BY7919" s="2"/>
    </row>
    <row r="7920" spans="38:77" s="11" customFormat="1" x14ac:dyDescent="0.3">
      <c r="AL7920" s="2"/>
      <c r="AM7920" s="2"/>
      <c r="AN7920" s="2"/>
      <c r="AO7920" s="2"/>
      <c r="AP7920" s="2"/>
      <c r="AQ7920" s="2"/>
      <c r="AR7920" s="2"/>
      <c r="AS7920" s="2"/>
      <c r="AT7920" s="2"/>
      <c r="AU7920" s="2"/>
      <c r="AV7920" s="2"/>
      <c r="AW7920" s="2"/>
      <c r="AX7920" s="2"/>
      <c r="AY7920" s="2"/>
      <c r="AZ7920" s="2"/>
      <c r="BA7920" s="2"/>
      <c r="BB7920" s="2"/>
      <c r="BC7920" s="2"/>
      <c r="BD7920" s="2"/>
      <c r="BE7920" s="2"/>
      <c r="BF7920" s="2"/>
      <c r="BG7920" s="2"/>
      <c r="BH7920" s="2"/>
      <c r="BI7920" s="2"/>
      <c r="BJ7920" s="2"/>
      <c r="BK7920" s="2"/>
      <c r="BL7920" s="2"/>
      <c r="BM7920" s="2"/>
      <c r="BN7920" s="2"/>
      <c r="BO7920" s="2"/>
      <c r="BP7920" s="2"/>
      <c r="BQ7920" s="2"/>
      <c r="BR7920" s="2"/>
      <c r="BS7920" s="2"/>
      <c r="BT7920" s="2"/>
      <c r="BU7920" s="2"/>
      <c r="BV7920" s="2"/>
      <c r="BW7920" s="2"/>
      <c r="BX7920" s="2"/>
      <c r="BY7920" s="2"/>
    </row>
    <row r="7921" spans="38:77" s="11" customFormat="1" x14ac:dyDescent="0.3">
      <c r="AL7921" s="2"/>
      <c r="AM7921" s="2"/>
      <c r="AN7921" s="2"/>
      <c r="AO7921" s="2"/>
      <c r="AP7921" s="2"/>
      <c r="AQ7921" s="2"/>
      <c r="AR7921" s="2"/>
      <c r="AS7921" s="2"/>
      <c r="AT7921" s="2"/>
      <c r="AU7921" s="2"/>
      <c r="AV7921" s="2"/>
      <c r="AW7921" s="2"/>
      <c r="AX7921" s="2"/>
      <c r="AY7921" s="2"/>
      <c r="AZ7921" s="2"/>
      <c r="BA7921" s="2"/>
      <c r="BB7921" s="2"/>
      <c r="BC7921" s="2"/>
      <c r="BD7921" s="2"/>
      <c r="BE7921" s="2"/>
      <c r="BF7921" s="2"/>
      <c r="BG7921" s="2"/>
      <c r="BH7921" s="2"/>
      <c r="BI7921" s="2"/>
      <c r="BJ7921" s="2"/>
      <c r="BK7921" s="2"/>
      <c r="BL7921" s="2"/>
      <c r="BM7921" s="2"/>
      <c r="BN7921" s="2"/>
      <c r="BO7921" s="2"/>
      <c r="BP7921" s="2"/>
      <c r="BQ7921" s="2"/>
      <c r="BR7921" s="2"/>
      <c r="BS7921" s="2"/>
      <c r="BT7921" s="2"/>
      <c r="BU7921" s="2"/>
      <c r="BV7921" s="2"/>
      <c r="BW7921" s="2"/>
      <c r="BX7921" s="2"/>
      <c r="BY7921" s="2"/>
    </row>
    <row r="7922" spans="38:77" s="11" customFormat="1" x14ac:dyDescent="0.3">
      <c r="AL7922" s="2"/>
      <c r="AM7922" s="2"/>
      <c r="AN7922" s="2"/>
      <c r="AO7922" s="2"/>
      <c r="AP7922" s="2"/>
      <c r="AQ7922" s="2"/>
      <c r="AR7922" s="2"/>
      <c r="AS7922" s="2"/>
      <c r="AT7922" s="2"/>
      <c r="AU7922" s="2"/>
      <c r="AV7922" s="2"/>
      <c r="AW7922" s="2"/>
      <c r="AX7922" s="2"/>
      <c r="AY7922" s="2"/>
      <c r="AZ7922" s="2"/>
      <c r="BA7922" s="2"/>
      <c r="BB7922" s="2"/>
      <c r="BC7922" s="2"/>
      <c r="BD7922" s="2"/>
      <c r="BE7922" s="2"/>
      <c r="BF7922" s="2"/>
      <c r="BG7922" s="2"/>
      <c r="BH7922" s="2"/>
      <c r="BI7922" s="2"/>
      <c r="BJ7922" s="2"/>
      <c r="BK7922" s="2"/>
      <c r="BL7922" s="2"/>
      <c r="BM7922" s="2"/>
      <c r="BN7922" s="2"/>
      <c r="BO7922" s="2"/>
      <c r="BP7922" s="2"/>
      <c r="BQ7922" s="2"/>
      <c r="BR7922" s="2"/>
      <c r="BS7922" s="2"/>
      <c r="BT7922" s="2"/>
      <c r="BU7922" s="2"/>
      <c r="BV7922" s="2"/>
      <c r="BW7922" s="2"/>
      <c r="BX7922" s="2"/>
      <c r="BY7922" s="2"/>
    </row>
    <row r="7923" spans="38:77" s="11" customFormat="1" x14ac:dyDescent="0.3">
      <c r="AL7923" s="2"/>
      <c r="AM7923" s="2"/>
      <c r="AN7923" s="2"/>
      <c r="AO7923" s="2"/>
      <c r="AP7923" s="2"/>
      <c r="AQ7923" s="2"/>
      <c r="AR7923" s="2"/>
      <c r="AS7923" s="2"/>
      <c r="AT7923" s="2"/>
      <c r="AU7923" s="2"/>
      <c r="AV7923" s="2"/>
      <c r="AW7923" s="2"/>
      <c r="AX7923" s="2"/>
      <c r="AY7923" s="2"/>
      <c r="AZ7923" s="2"/>
      <c r="BA7923" s="2"/>
      <c r="BB7923" s="2"/>
      <c r="BC7923" s="2"/>
      <c r="BD7923" s="2"/>
      <c r="BE7923" s="2"/>
      <c r="BF7923" s="2"/>
      <c r="BG7923" s="2"/>
      <c r="BH7923" s="2"/>
      <c r="BI7923" s="2"/>
      <c r="BJ7923" s="2"/>
      <c r="BK7923" s="2"/>
      <c r="BL7923" s="2"/>
      <c r="BM7923" s="2"/>
      <c r="BN7923" s="2"/>
      <c r="BO7923" s="2"/>
      <c r="BP7923" s="2"/>
      <c r="BQ7923" s="2"/>
      <c r="BR7923" s="2"/>
      <c r="BS7923" s="2"/>
      <c r="BT7923" s="2"/>
      <c r="BU7923" s="2"/>
      <c r="BV7923" s="2"/>
      <c r="BW7923" s="2"/>
      <c r="BX7923" s="2"/>
      <c r="BY7923" s="2"/>
    </row>
    <row r="7924" spans="38:77" s="11" customFormat="1" x14ac:dyDescent="0.3">
      <c r="AL7924" s="2"/>
      <c r="AM7924" s="2"/>
      <c r="AN7924" s="2"/>
      <c r="AO7924" s="2"/>
      <c r="AP7924" s="2"/>
      <c r="AQ7924" s="2"/>
      <c r="AR7924" s="2"/>
      <c r="AS7924" s="2"/>
      <c r="AT7924" s="2"/>
      <c r="AU7924" s="2"/>
      <c r="AV7924" s="2"/>
      <c r="AW7924" s="2"/>
      <c r="AX7924" s="2"/>
      <c r="AY7924" s="2"/>
      <c r="AZ7924" s="2"/>
      <c r="BA7924" s="2"/>
      <c r="BB7924" s="2"/>
      <c r="BC7924" s="2"/>
      <c r="BD7924" s="2"/>
      <c r="BE7924" s="2"/>
      <c r="BF7924" s="2"/>
      <c r="BG7924" s="2"/>
      <c r="BH7924" s="2"/>
      <c r="BI7924" s="2"/>
      <c r="BJ7924" s="2"/>
      <c r="BK7924" s="2"/>
      <c r="BL7924" s="2"/>
      <c r="BM7924" s="2"/>
      <c r="BN7924" s="2"/>
      <c r="BO7924" s="2"/>
      <c r="BP7924" s="2"/>
      <c r="BQ7924" s="2"/>
      <c r="BR7924" s="2"/>
      <c r="BS7924" s="2"/>
      <c r="BT7924" s="2"/>
      <c r="BU7924" s="2"/>
      <c r="BV7924" s="2"/>
      <c r="BW7924" s="2"/>
      <c r="BX7924" s="2"/>
      <c r="BY7924" s="2"/>
    </row>
    <row r="7925" spans="38:77" s="11" customFormat="1" x14ac:dyDescent="0.3">
      <c r="AL7925" s="2"/>
      <c r="AM7925" s="2"/>
      <c r="AN7925" s="2"/>
      <c r="AO7925" s="2"/>
      <c r="AP7925" s="2"/>
      <c r="AQ7925" s="2"/>
      <c r="AR7925" s="2"/>
      <c r="AS7925" s="2"/>
      <c r="AT7925" s="2"/>
      <c r="AU7925" s="2"/>
      <c r="AV7925" s="2"/>
      <c r="AW7925" s="2"/>
      <c r="AX7925" s="2"/>
      <c r="AY7925" s="2"/>
      <c r="AZ7925" s="2"/>
      <c r="BA7925" s="2"/>
      <c r="BB7925" s="2"/>
      <c r="BC7925" s="2"/>
      <c r="BD7925" s="2"/>
      <c r="BE7925" s="2"/>
      <c r="BF7925" s="2"/>
      <c r="BG7925" s="2"/>
      <c r="BH7925" s="2"/>
      <c r="BI7925" s="2"/>
      <c r="BJ7925" s="2"/>
      <c r="BK7925" s="2"/>
      <c r="BL7925" s="2"/>
      <c r="BM7925" s="2"/>
      <c r="BN7925" s="2"/>
      <c r="BO7925" s="2"/>
      <c r="BP7925" s="2"/>
      <c r="BQ7925" s="2"/>
      <c r="BR7925" s="2"/>
      <c r="BS7925" s="2"/>
      <c r="BT7925" s="2"/>
      <c r="BU7925" s="2"/>
      <c r="BV7925" s="2"/>
      <c r="BW7925" s="2"/>
      <c r="BX7925" s="2"/>
      <c r="BY7925" s="2"/>
    </row>
    <row r="7926" spans="38:77" s="11" customFormat="1" x14ac:dyDescent="0.3">
      <c r="AL7926" s="2"/>
      <c r="AM7926" s="2"/>
      <c r="AN7926" s="2"/>
      <c r="AO7926" s="2"/>
      <c r="AP7926" s="2"/>
      <c r="AQ7926" s="2"/>
      <c r="AR7926" s="2"/>
      <c r="AS7926" s="2"/>
      <c r="AT7926" s="2"/>
      <c r="AU7926" s="2"/>
      <c r="AV7926" s="2"/>
      <c r="AW7926" s="2"/>
      <c r="AX7926" s="2"/>
      <c r="AY7926" s="2"/>
      <c r="AZ7926" s="2"/>
      <c r="BA7926" s="2"/>
      <c r="BB7926" s="2"/>
      <c r="BC7926" s="2"/>
      <c r="BD7926" s="2"/>
      <c r="BE7926" s="2"/>
      <c r="BF7926" s="2"/>
      <c r="BG7926" s="2"/>
      <c r="BH7926" s="2"/>
      <c r="BI7926" s="2"/>
      <c r="BJ7926" s="2"/>
      <c r="BK7926" s="2"/>
      <c r="BL7926" s="2"/>
      <c r="BM7926" s="2"/>
      <c r="BN7926" s="2"/>
      <c r="BO7926" s="2"/>
      <c r="BP7926" s="2"/>
      <c r="BQ7926" s="2"/>
      <c r="BR7926" s="2"/>
      <c r="BS7926" s="2"/>
      <c r="BT7926" s="2"/>
      <c r="BU7926" s="2"/>
      <c r="BV7926" s="2"/>
      <c r="BW7926" s="2"/>
      <c r="BX7926" s="2"/>
      <c r="BY7926" s="2"/>
    </row>
    <row r="7927" spans="38:77" s="11" customFormat="1" x14ac:dyDescent="0.3">
      <c r="AL7927" s="2"/>
      <c r="AM7927" s="2"/>
      <c r="AN7927" s="2"/>
      <c r="AO7927" s="2"/>
      <c r="AP7927" s="2"/>
      <c r="AQ7927" s="2"/>
      <c r="AR7927" s="2"/>
      <c r="AS7927" s="2"/>
      <c r="AT7927" s="2"/>
      <c r="AU7927" s="2"/>
      <c r="AV7927" s="2"/>
      <c r="AW7927" s="2"/>
      <c r="AX7927" s="2"/>
      <c r="AY7927" s="2"/>
      <c r="AZ7927" s="2"/>
      <c r="BA7927" s="2"/>
      <c r="BB7927" s="2"/>
      <c r="BC7927" s="2"/>
      <c r="BD7927" s="2"/>
      <c r="BE7927" s="2"/>
      <c r="BF7927" s="2"/>
      <c r="BG7927" s="2"/>
      <c r="BH7927" s="2"/>
      <c r="BI7927" s="2"/>
      <c r="BJ7927" s="2"/>
      <c r="BK7927" s="2"/>
      <c r="BL7927" s="2"/>
      <c r="BM7927" s="2"/>
      <c r="BN7927" s="2"/>
      <c r="BO7927" s="2"/>
      <c r="BP7927" s="2"/>
      <c r="BQ7927" s="2"/>
      <c r="BR7927" s="2"/>
      <c r="BS7927" s="2"/>
      <c r="BT7927" s="2"/>
      <c r="BU7927" s="2"/>
      <c r="BV7927" s="2"/>
      <c r="BW7927" s="2"/>
      <c r="BX7927" s="2"/>
      <c r="BY7927" s="2"/>
    </row>
    <row r="7928" spans="38:77" s="11" customFormat="1" x14ac:dyDescent="0.3">
      <c r="AL7928" s="2"/>
      <c r="AM7928" s="2"/>
      <c r="AN7928" s="2"/>
      <c r="AO7928" s="2"/>
      <c r="AP7928" s="2"/>
      <c r="AQ7928" s="2"/>
      <c r="AR7928" s="2"/>
      <c r="AS7928" s="2"/>
      <c r="AT7928" s="2"/>
      <c r="AU7928" s="2"/>
      <c r="AV7928" s="2"/>
      <c r="AW7928" s="2"/>
      <c r="AX7928" s="2"/>
      <c r="AY7928" s="2"/>
      <c r="AZ7928" s="2"/>
      <c r="BA7928" s="2"/>
      <c r="BB7928" s="2"/>
      <c r="BC7928" s="2"/>
      <c r="BD7928" s="2"/>
      <c r="BE7928" s="2"/>
      <c r="BF7928" s="2"/>
      <c r="BG7928" s="2"/>
      <c r="BH7928" s="2"/>
      <c r="BI7928" s="2"/>
      <c r="BJ7928" s="2"/>
      <c r="BK7928" s="2"/>
      <c r="BL7928" s="2"/>
      <c r="BM7928" s="2"/>
      <c r="BN7928" s="2"/>
      <c r="BO7928" s="2"/>
      <c r="BP7928" s="2"/>
      <c r="BQ7928" s="2"/>
      <c r="BR7928" s="2"/>
      <c r="BS7928" s="2"/>
      <c r="BT7928" s="2"/>
      <c r="BU7928" s="2"/>
      <c r="BV7928" s="2"/>
      <c r="BW7928" s="2"/>
      <c r="BX7928" s="2"/>
      <c r="BY7928" s="2"/>
    </row>
    <row r="7929" spans="38:77" s="11" customFormat="1" x14ac:dyDescent="0.3">
      <c r="AL7929" s="2"/>
      <c r="AM7929" s="2"/>
      <c r="AN7929" s="2"/>
      <c r="AO7929" s="2"/>
      <c r="AP7929" s="2"/>
      <c r="AQ7929" s="2"/>
      <c r="AR7929" s="2"/>
      <c r="AS7929" s="2"/>
      <c r="AT7929" s="2"/>
      <c r="AU7929" s="2"/>
      <c r="AV7929" s="2"/>
      <c r="AW7929" s="2"/>
      <c r="AX7929" s="2"/>
      <c r="AY7929" s="2"/>
      <c r="AZ7929" s="2"/>
      <c r="BA7929" s="2"/>
      <c r="BB7929" s="2"/>
      <c r="BC7929" s="2"/>
      <c r="BD7929" s="2"/>
      <c r="BE7929" s="2"/>
      <c r="BF7929" s="2"/>
      <c r="BG7929" s="2"/>
      <c r="BH7929" s="2"/>
      <c r="BI7929" s="2"/>
      <c r="BJ7929" s="2"/>
      <c r="BK7929" s="2"/>
      <c r="BL7929" s="2"/>
      <c r="BM7929" s="2"/>
      <c r="BN7929" s="2"/>
      <c r="BO7929" s="2"/>
      <c r="BP7929" s="2"/>
      <c r="BQ7929" s="2"/>
      <c r="BR7929" s="2"/>
      <c r="BS7929" s="2"/>
      <c r="BT7929" s="2"/>
      <c r="BU7929" s="2"/>
      <c r="BV7929" s="2"/>
      <c r="BW7929" s="2"/>
      <c r="BX7929" s="2"/>
      <c r="BY7929" s="2"/>
    </row>
    <row r="7930" spans="38:77" s="11" customFormat="1" x14ac:dyDescent="0.3">
      <c r="AL7930" s="2"/>
      <c r="AM7930" s="2"/>
      <c r="AN7930" s="2"/>
      <c r="AO7930" s="2"/>
      <c r="AP7930" s="2"/>
      <c r="AQ7930" s="2"/>
      <c r="AR7930" s="2"/>
      <c r="AS7930" s="2"/>
      <c r="AT7930" s="2"/>
      <c r="AU7930" s="2"/>
      <c r="AV7930" s="2"/>
      <c r="AW7930" s="2"/>
      <c r="AX7930" s="2"/>
      <c r="AY7930" s="2"/>
      <c r="AZ7930" s="2"/>
      <c r="BA7930" s="2"/>
      <c r="BB7930" s="2"/>
      <c r="BC7930" s="2"/>
      <c r="BD7930" s="2"/>
      <c r="BE7930" s="2"/>
      <c r="BF7930" s="2"/>
      <c r="BG7930" s="2"/>
      <c r="BH7930" s="2"/>
      <c r="BI7930" s="2"/>
      <c r="BJ7930" s="2"/>
      <c r="BK7930" s="2"/>
      <c r="BL7930" s="2"/>
      <c r="BM7930" s="2"/>
      <c r="BN7930" s="2"/>
      <c r="BO7930" s="2"/>
      <c r="BP7930" s="2"/>
      <c r="BQ7930" s="2"/>
      <c r="BR7930" s="2"/>
      <c r="BS7930" s="2"/>
      <c r="BT7930" s="2"/>
      <c r="BU7930" s="2"/>
      <c r="BV7930" s="2"/>
      <c r="BW7930" s="2"/>
      <c r="BX7930" s="2"/>
      <c r="BY7930" s="2"/>
    </row>
    <row r="7931" spans="38:77" s="11" customFormat="1" x14ac:dyDescent="0.3">
      <c r="AL7931" s="2"/>
      <c r="AM7931" s="2"/>
      <c r="AN7931" s="2"/>
      <c r="AO7931" s="2"/>
      <c r="AP7931" s="2"/>
      <c r="AQ7931" s="2"/>
      <c r="AR7931" s="2"/>
      <c r="AS7931" s="2"/>
      <c r="AT7931" s="2"/>
      <c r="AU7931" s="2"/>
      <c r="AV7931" s="2"/>
      <c r="AW7931" s="2"/>
      <c r="AX7931" s="2"/>
      <c r="AY7931" s="2"/>
      <c r="AZ7931" s="2"/>
      <c r="BA7931" s="2"/>
      <c r="BB7931" s="2"/>
      <c r="BC7931" s="2"/>
      <c r="BD7931" s="2"/>
      <c r="BE7931" s="2"/>
      <c r="BF7931" s="2"/>
      <c r="BG7931" s="2"/>
      <c r="BH7931" s="2"/>
      <c r="BI7931" s="2"/>
      <c r="BJ7931" s="2"/>
      <c r="BK7931" s="2"/>
      <c r="BL7931" s="2"/>
      <c r="BM7931" s="2"/>
      <c r="BN7931" s="2"/>
      <c r="BO7931" s="2"/>
      <c r="BP7931" s="2"/>
      <c r="BQ7931" s="2"/>
      <c r="BR7931" s="2"/>
      <c r="BS7931" s="2"/>
      <c r="BT7931" s="2"/>
      <c r="BU7931" s="2"/>
      <c r="BV7931" s="2"/>
      <c r="BW7931" s="2"/>
      <c r="BX7931" s="2"/>
      <c r="BY7931" s="2"/>
    </row>
    <row r="7932" spans="38:77" s="11" customFormat="1" x14ac:dyDescent="0.3">
      <c r="AL7932" s="2"/>
      <c r="AM7932" s="2"/>
      <c r="AN7932" s="2"/>
      <c r="AO7932" s="2"/>
      <c r="AP7932" s="2"/>
      <c r="AQ7932" s="2"/>
      <c r="AR7932" s="2"/>
      <c r="AS7932" s="2"/>
      <c r="AT7932" s="2"/>
      <c r="AU7932" s="2"/>
      <c r="AV7932" s="2"/>
      <c r="AW7932" s="2"/>
      <c r="AX7932" s="2"/>
      <c r="AY7932" s="2"/>
      <c r="AZ7932" s="2"/>
      <c r="BA7932" s="2"/>
      <c r="BB7932" s="2"/>
      <c r="BC7932" s="2"/>
      <c r="BD7932" s="2"/>
      <c r="BE7932" s="2"/>
      <c r="BF7932" s="2"/>
      <c r="BG7932" s="2"/>
      <c r="BH7932" s="2"/>
      <c r="BI7932" s="2"/>
      <c r="BJ7932" s="2"/>
      <c r="BK7932" s="2"/>
      <c r="BL7932" s="2"/>
      <c r="BM7932" s="2"/>
      <c r="BN7932" s="2"/>
      <c r="BO7932" s="2"/>
      <c r="BP7932" s="2"/>
      <c r="BQ7932" s="2"/>
      <c r="BR7932" s="2"/>
      <c r="BS7932" s="2"/>
      <c r="BT7932" s="2"/>
      <c r="BU7932" s="2"/>
      <c r="BV7932" s="2"/>
      <c r="BW7932" s="2"/>
      <c r="BX7932" s="2"/>
      <c r="BY7932" s="2"/>
    </row>
    <row r="7933" spans="38:77" s="11" customFormat="1" x14ac:dyDescent="0.3">
      <c r="AL7933" s="2"/>
      <c r="AM7933" s="2"/>
      <c r="AN7933" s="2"/>
      <c r="AO7933" s="2"/>
      <c r="AP7933" s="2"/>
      <c r="AQ7933" s="2"/>
      <c r="AR7933" s="2"/>
      <c r="AS7933" s="2"/>
      <c r="AT7933" s="2"/>
      <c r="AU7933" s="2"/>
      <c r="AV7933" s="2"/>
      <c r="AW7933" s="2"/>
      <c r="AX7933" s="2"/>
      <c r="AY7933" s="2"/>
      <c r="AZ7933" s="2"/>
      <c r="BA7933" s="2"/>
      <c r="BB7933" s="2"/>
      <c r="BC7933" s="2"/>
      <c r="BD7933" s="2"/>
      <c r="BE7933" s="2"/>
      <c r="BF7933" s="2"/>
      <c r="BG7933" s="2"/>
      <c r="BH7933" s="2"/>
      <c r="BI7933" s="2"/>
      <c r="BJ7933" s="2"/>
      <c r="BK7933" s="2"/>
      <c r="BL7933" s="2"/>
      <c r="BM7933" s="2"/>
      <c r="BN7933" s="2"/>
      <c r="BO7933" s="2"/>
      <c r="BP7933" s="2"/>
      <c r="BQ7933" s="2"/>
      <c r="BR7933" s="2"/>
      <c r="BS7933" s="2"/>
      <c r="BT7933" s="2"/>
      <c r="BU7933" s="2"/>
      <c r="BV7933" s="2"/>
      <c r="BW7933" s="2"/>
      <c r="BX7933" s="2"/>
      <c r="BY7933" s="2"/>
    </row>
    <row r="7934" spans="38:77" s="11" customFormat="1" x14ac:dyDescent="0.3">
      <c r="AL7934" s="2"/>
      <c r="AM7934" s="2"/>
      <c r="AN7934" s="2"/>
      <c r="AO7934" s="2"/>
      <c r="AP7934" s="2"/>
      <c r="AQ7934" s="2"/>
      <c r="AR7934" s="2"/>
      <c r="AS7934" s="2"/>
      <c r="AT7934" s="2"/>
      <c r="AU7934" s="2"/>
      <c r="AV7934" s="2"/>
      <c r="AW7934" s="2"/>
      <c r="AX7934" s="2"/>
      <c r="AY7934" s="2"/>
      <c r="AZ7934" s="2"/>
      <c r="BA7934" s="2"/>
      <c r="BB7934" s="2"/>
      <c r="BC7934" s="2"/>
      <c r="BD7934" s="2"/>
      <c r="BE7934" s="2"/>
      <c r="BF7934" s="2"/>
      <c r="BG7934" s="2"/>
      <c r="BH7934" s="2"/>
      <c r="BI7934" s="2"/>
      <c r="BJ7934" s="2"/>
      <c r="BK7934" s="2"/>
      <c r="BL7934" s="2"/>
      <c r="BM7934" s="2"/>
      <c r="BN7934" s="2"/>
      <c r="BO7934" s="2"/>
      <c r="BP7934" s="2"/>
      <c r="BQ7934" s="2"/>
      <c r="BR7934" s="2"/>
      <c r="BS7934" s="2"/>
      <c r="BT7934" s="2"/>
      <c r="BU7934" s="2"/>
      <c r="BV7934" s="2"/>
      <c r="BW7934" s="2"/>
      <c r="BX7934" s="2"/>
      <c r="BY7934" s="2"/>
    </row>
    <row r="7935" spans="38:77" s="11" customFormat="1" x14ac:dyDescent="0.3">
      <c r="AL7935" s="2"/>
      <c r="AM7935" s="2"/>
      <c r="AN7935" s="2"/>
      <c r="AO7935" s="2"/>
      <c r="AP7935" s="2"/>
      <c r="AQ7935" s="2"/>
      <c r="AR7935" s="2"/>
      <c r="AS7935" s="2"/>
      <c r="AT7935" s="2"/>
      <c r="AU7935" s="2"/>
      <c r="AV7935" s="2"/>
      <c r="AW7935" s="2"/>
      <c r="AX7935" s="2"/>
      <c r="AY7935" s="2"/>
      <c r="AZ7935" s="2"/>
      <c r="BA7935" s="2"/>
      <c r="BB7935" s="2"/>
      <c r="BC7935" s="2"/>
      <c r="BD7935" s="2"/>
      <c r="BE7935" s="2"/>
      <c r="BF7935" s="2"/>
      <c r="BG7935" s="2"/>
      <c r="BH7935" s="2"/>
      <c r="BI7935" s="2"/>
      <c r="BJ7935" s="2"/>
      <c r="BK7935" s="2"/>
      <c r="BL7935" s="2"/>
      <c r="BM7935" s="2"/>
      <c r="BN7935" s="2"/>
      <c r="BO7935" s="2"/>
      <c r="BP7935" s="2"/>
      <c r="BQ7935" s="2"/>
      <c r="BR7935" s="2"/>
      <c r="BS7935" s="2"/>
      <c r="BT7935" s="2"/>
      <c r="BU7935" s="2"/>
      <c r="BV7935" s="2"/>
      <c r="BW7935" s="2"/>
      <c r="BX7935" s="2"/>
      <c r="BY7935" s="2"/>
    </row>
    <row r="7936" spans="38:77" s="11" customFormat="1" x14ac:dyDescent="0.3">
      <c r="AL7936" s="2"/>
      <c r="AM7936" s="2"/>
      <c r="AN7936" s="2"/>
      <c r="AO7936" s="2"/>
      <c r="AP7936" s="2"/>
      <c r="AQ7936" s="2"/>
      <c r="AR7936" s="2"/>
      <c r="AS7936" s="2"/>
      <c r="AT7936" s="2"/>
      <c r="AU7936" s="2"/>
      <c r="AV7936" s="2"/>
      <c r="AW7936" s="2"/>
      <c r="AX7936" s="2"/>
      <c r="AY7936" s="2"/>
      <c r="AZ7936" s="2"/>
      <c r="BA7936" s="2"/>
      <c r="BB7936" s="2"/>
      <c r="BC7936" s="2"/>
      <c r="BD7936" s="2"/>
      <c r="BE7936" s="2"/>
      <c r="BF7936" s="2"/>
      <c r="BG7936" s="2"/>
      <c r="BH7936" s="2"/>
      <c r="BI7936" s="2"/>
      <c r="BJ7936" s="2"/>
      <c r="BK7936" s="2"/>
      <c r="BL7936" s="2"/>
      <c r="BM7936" s="2"/>
      <c r="BN7936" s="2"/>
      <c r="BO7936" s="2"/>
      <c r="BP7936" s="2"/>
      <c r="BQ7936" s="2"/>
      <c r="BR7936" s="2"/>
      <c r="BS7936" s="2"/>
      <c r="BT7936" s="2"/>
      <c r="BU7936" s="2"/>
      <c r="BV7936" s="2"/>
      <c r="BW7936" s="2"/>
      <c r="BX7936" s="2"/>
      <c r="BY7936" s="2"/>
    </row>
    <row r="7937" spans="38:77" s="11" customFormat="1" x14ac:dyDescent="0.3">
      <c r="AL7937" s="2"/>
      <c r="AM7937" s="2"/>
      <c r="AN7937" s="2"/>
      <c r="AO7937" s="2"/>
      <c r="AP7937" s="2"/>
      <c r="AQ7937" s="2"/>
      <c r="AR7937" s="2"/>
      <c r="AS7937" s="2"/>
      <c r="AT7937" s="2"/>
      <c r="AU7937" s="2"/>
      <c r="AV7937" s="2"/>
      <c r="AW7937" s="2"/>
      <c r="AX7937" s="2"/>
      <c r="AY7937" s="2"/>
      <c r="AZ7937" s="2"/>
      <c r="BA7937" s="2"/>
      <c r="BB7937" s="2"/>
      <c r="BC7937" s="2"/>
      <c r="BD7937" s="2"/>
      <c r="BE7937" s="2"/>
      <c r="BF7937" s="2"/>
      <c r="BG7937" s="2"/>
      <c r="BH7937" s="2"/>
      <c r="BI7937" s="2"/>
      <c r="BJ7937" s="2"/>
      <c r="BK7937" s="2"/>
      <c r="BL7937" s="2"/>
      <c r="BM7937" s="2"/>
      <c r="BN7937" s="2"/>
      <c r="BO7937" s="2"/>
      <c r="BP7937" s="2"/>
      <c r="BQ7937" s="2"/>
      <c r="BR7937" s="2"/>
      <c r="BS7937" s="2"/>
      <c r="BT7937" s="2"/>
      <c r="BU7937" s="2"/>
      <c r="BV7937" s="2"/>
      <c r="BW7937" s="2"/>
      <c r="BX7937" s="2"/>
      <c r="BY7937" s="2"/>
    </row>
    <row r="7938" spans="38:77" s="11" customFormat="1" x14ac:dyDescent="0.3">
      <c r="AL7938" s="2"/>
      <c r="AM7938" s="2"/>
      <c r="AN7938" s="2"/>
      <c r="AO7938" s="2"/>
      <c r="AP7938" s="2"/>
      <c r="AQ7938" s="2"/>
      <c r="AR7938" s="2"/>
      <c r="AS7938" s="2"/>
      <c r="AT7938" s="2"/>
      <c r="AU7938" s="2"/>
      <c r="AV7938" s="2"/>
      <c r="AW7938" s="2"/>
      <c r="AX7938" s="2"/>
      <c r="AY7938" s="2"/>
      <c r="AZ7938" s="2"/>
      <c r="BA7938" s="2"/>
      <c r="BB7938" s="2"/>
      <c r="BC7938" s="2"/>
      <c r="BD7938" s="2"/>
      <c r="BE7938" s="2"/>
      <c r="BF7938" s="2"/>
      <c r="BG7938" s="2"/>
      <c r="BH7938" s="2"/>
      <c r="BI7938" s="2"/>
      <c r="BJ7938" s="2"/>
      <c r="BK7938" s="2"/>
      <c r="BL7938" s="2"/>
      <c r="BM7938" s="2"/>
      <c r="BN7938" s="2"/>
      <c r="BO7938" s="2"/>
      <c r="BP7938" s="2"/>
      <c r="BQ7938" s="2"/>
      <c r="BR7938" s="2"/>
      <c r="BS7938" s="2"/>
      <c r="BT7938" s="2"/>
      <c r="BU7938" s="2"/>
      <c r="BV7938" s="2"/>
      <c r="BW7938" s="2"/>
      <c r="BX7938" s="2"/>
      <c r="BY7938" s="2"/>
    </row>
    <row r="7939" spans="38:77" s="11" customFormat="1" x14ac:dyDescent="0.3">
      <c r="AL7939" s="2"/>
      <c r="AM7939" s="2"/>
      <c r="AN7939" s="2"/>
      <c r="AO7939" s="2"/>
      <c r="AP7939" s="2"/>
      <c r="AQ7939" s="2"/>
      <c r="AR7939" s="2"/>
      <c r="AS7939" s="2"/>
      <c r="AT7939" s="2"/>
      <c r="AU7939" s="2"/>
      <c r="AV7939" s="2"/>
      <c r="AW7939" s="2"/>
      <c r="AX7939" s="2"/>
      <c r="AY7939" s="2"/>
      <c r="AZ7939" s="2"/>
      <c r="BA7939" s="2"/>
      <c r="BB7939" s="2"/>
      <c r="BC7939" s="2"/>
      <c r="BD7939" s="2"/>
      <c r="BE7939" s="2"/>
      <c r="BF7939" s="2"/>
      <c r="BG7939" s="2"/>
      <c r="BH7939" s="2"/>
      <c r="BI7939" s="2"/>
      <c r="BJ7939" s="2"/>
      <c r="BK7939" s="2"/>
      <c r="BL7939" s="2"/>
      <c r="BM7939" s="2"/>
      <c r="BN7939" s="2"/>
      <c r="BO7939" s="2"/>
      <c r="BP7939" s="2"/>
      <c r="BQ7939" s="2"/>
      <c r="BR7939" s="2"/>
      <c r="BS7939" s="2"/>
      <c r="BT7939" s="2"/>
      <c r="BU7939" s="2"/>
      <c r="BV7939" s="2"/>
      <c r="BW7939" s="2"/>
      <c r="BX7939" s="2"/>
      <c r="BY7939" s="2"/>
    </row>
    <row r="7940" spans="38:77" s="11" customFormat="1" x14ac:dyDescent="0.3">
      <c r="AL7940" s="2"/>
      <c r="AM7940" s="2"/>
      <c r="AN7940" s="2"/>
      <c r="AO7940" s="2"/>
      <c r="AP7940" s="2"/>
      <c r="AQ7940" s="2"/>
      <c r="AR7940" s="2"/>
      <c r="AS7940" s="2"/>
      <c r="AT7940" s="2"/>
      <c r="AU7940" s="2"/>
      <c r="AV7940" s="2"/>
      <c r="AW7940" s="2"/>
      <c r="AX7940" s="2"/>
      <c r="AY7940" s="2"/>
      <c r="AZ7940" s="2"/>
      <c r="BA7940" s="2"/>
      <c r="BB7940" s="2"/>
      <c r="BC7940" s="2"/>
      <c r="BD7940" s="2"/>
      <c r="BE7940" s="2"/>
      <c r="BF7940" s="2"/>
      <c r="BG7940" s="2"/>
      <c r="BH7940" s="2"/>
      <c r="BI7940" s="2"/>
      <c r="BJ7940" s="2"/>
      <c r="BK7940" s="2"/>
      <c r="BL7940" s="2"/>
      <c r="BM7940" s="2"/>
      <c r="BN7940" s="2"/>
      <c r="BO7940" s="2"/>
      <c r="BP7940" s="2"/>
      <c r="BQ7940" s="2"/>
      <c r="BR7940" s="2"/>
      <c r="BS7940" s="2"/>
      <c r="BT7940" s="2"/>
      <c r="BU7940" s="2"/>
      <c r="BV7940" s="2"/>
      <c r="BW7940" s="2"/>
      <c r="BX7940" s="2"/>
      <c r="BY7940" s="2"/>
    </row>
    <row r="7941" spans="38:77" s="11" customFormat="1" x14ac:dyDescent="0.3">
      <c r="AL7941" s="2"/>
      <c r="AM7941" s="2"/>
      <c r="AN7941" s="2"/>
      <c r="AO7941" s="2"/>
      <c r="AP7941" s="2"/>
      <c r="AQ7941" s="2"/>
      <c r="AR7941" s="2"/>
      <c r="AS7941" s="2"/>
      <c r="AT7941" s="2"/>
      <c r="AU7941" s="2"/>
      <c r="AV7941" s="2"/>
      <c r="AW7941" s="2"/>
      <c r="AX7941" s="2"/>
      <c r="AY7941" s="2"/>
      <c r="AZ7941" s="2"/>
      <c r="BA7941" s="2"/>
      <c r="BB7941" s="2"/>
      <c r="BC7941" s="2"/>
      <c r="BD7941" s="2"/>
      <c r="BE7941" s="2"/>
      <c r="BF7941" s="2"/>
      <c r="BG7941" s="2"/>
      <c r="BH7941" s="2"/>
      <c r="BI7941" s="2"/>
      <c r="BJ7941" s="2"/>
      <c r="BK7941" s="2"/>
      <c r="BL7941" s="2"/>
      <c r="BM7941" s="2"/>
      <c r="BN7941" s="2"/>
      <c r="BO7941" s="2"/>
      <c r="BP7941" s="2"/>
      <c r="BQ7941" s="2"/>
      <c r="BR7941" s="2"/>
      <c r="BS7941" s="2"/>
      <c r="BT7941" s="2"/>
      <c r="BU7941" s="2"/>
      <c r="BV7941" s="2"/>
      <c r="BW7941" s="2"/>
      <c r="BX7941" s="2"/>
      <c r="BY7941" s="2"/>
    </row>
    <row r="7942" spans="38:77" s="11" customFormat="1" x14ac:dyDescent="0.3">
      <c r="AL7942" s="2"/>
      <c r="AM7942" s="2"/>
      <c r="AN7942" s="2"/>
      <c r="AO7942" s="2"/>
      <c r="AP7942" s="2"/>
      <c r="AQ7942" s="2"/>
      <c r="AR7942" s="2"/>
      <c r="AS7942" s="2"/>
      <c r="AT7942" s="2"/>
      <c r="AU7942" s="2"/>
      <c r="AV7942" s="2"/>
      <c r="AW7942" s="2"/>
      <c r="AX7942" s="2"/>
      <c r="AY7942" s="2"/>
      <c r="AZ7942" s="2"/>
      <c r="BA7942" s="2"/>
      <c r="BB7942" s="2"/>
      <c r="BC7942" s="2"/>
      <c r="BD7942" s="2"/>
      <c r="BE7942" s="2"/>
      <c r="BF7942" s="2"/>
      <c r="BG7942" s="2"/>
      <c r="BH7942" s="2"/>
      <c r="BI7942" s="2"/>
      <c r="BJ7942" s="2"/>
      <c r="BK7942" s="2"/>
      <c r="BL7942" s="2"/>
      <c r="BM7942" s="2"/>
      <c r="BN7942" s="2"/>
      <c r="BO7942" s="2"/>
      <c r="BP7942" s="2"/>
      <c r="BQ7942" s="2"/>
      <c r="BR7942" s="2"/>
      <c r="BS7942" s="2"/>
      <c r="BT7942" s="2"/>
      <c r="BU7942" s="2"/>
      <c r="BV7942" s="2"/>
      <c r="BW7942" s="2"/>
      <c r="BX7942" s="2"/>
      <c r="BY7942" s="2"/>
    </row>
    <row r="7943" spans="38:77" s="11" customFormat="1" x14ac:dyDescent="0.3">
      <c r="AL7943" s="2"/>
      <c r="AM7943" s="2"/>
      <c r="AN7943" s="2"/>
      <c r="AO7943" s="2"/>
      <c r="AP7943" s="2"/>
      <c r="AQ7943" s="2"/>
      <c r="AR7943" s="2"/>
      <c r="AS7943" s="2"/>
      <c r="AT7943" s="2"/>
      <c r="AU7943" s="2"/>
      <c r="AV7943" s="2"/>
      <c r="AW7943" s="2"/>
      <c r="AX7943" s="2"/>
      <c r="AY7943" s="2"/>
      <c r="AZ7943" s="2"/>
      <c r="BA7943" s="2"/>
      <c r="BB7943" s="2"/>
      <c r="BC7943" s="2"/>
      <c r="BD7943" s="2"/>
      <c r="BE7943" s="2"/>
      <c r="BF7943" s="2"/>
      <c r="BG7943" s="2"/>
      <c r="BH7943" s="2"/>
      <c r="BI7943" s="2"/>
      <c r="BJ7943" s="2"/>
      <c r="BK7943" s="2"/>
      <c r="BL7943" s="2"/>
      <c r="BM7943" s="2"/>
      <c r="BN7943" s="2"/>
      <c r="BO7943" s="2"/>
      <c r="BP7943" s="2"/>
      <c r="BQ7943" s="2"/>
      <c r="BR7943" s="2"/>
      <c r="BS7943" s="2"/>
      <c r="BT7943" s="2"/>
      <c r="BU7943" s="2"/>
      <c r="BV7943" s="2"/>
      <c r="BW7943" s="2"/>
      <c r="BX7943" s="2"/>
      <c r="BY7943" s="2"/>
    </row>
    <row r="7944" spans="38:77" s="11" customFormat="1" x14ac:dyDescent="0.3">
      <c r="AL7944" s="2"/>
      <c r="AM7944" s="2"/>
      <c r="AN7944" s="2"/>
      <c r="AO7944" s="2"/>
      <c r="AP7944" s="2"/>
      <c r="AQ7944" s="2"/>
      <c r="AR7944" s="2"/>
      <c r="AS7944" s="2"/>
      <c r="AT7944" s="2"/>
      <c r="AU7944" s="2"/>
      <c r="AV7944" s="2"/>
      <c r="AW7944" s="2"/>
      <c r="AX7944" s="2"/>
      <c r="AY7944" s="2"/>
      <c r="AZ7944" s="2"/>
      <c r="BA7944" s="2"/>
      <c r="BB7944" s="2"/>
      <c r="BC7944" s="2"/>
      <c r="BD7944" s="2"/>
      <c r="BE7944" s="2"/>
      <c r="BF7944" s="2"/>
      <c r="BG7944" s="2"/>
      <c r="BH7944" s="2"/>
      <c r="BI7944" s="2"/>
      <c r="BJ7944" s="2"/>
      <c r="BK7944" s="2"/>
      <c r="BL7944" s="2"/>
      <c r="BM7944" s="2"/>
      <c r="BN7944" s="2"/>
      <c r="BO7944" s="2"/>
      <c r="BP7944" s="2"/>
      <c r="BQ7944" s="2"/>
      <c r="BR7944" s="2"/>
      <c r="BS7944" s="2"/>
      <c r="BT7944" s="2"/>
      <c r="BU7944" s="2"/>
      <c r="BV7944" s="2"/>
      <c r="BW7944" s="2"/>
      <c r="BX7944" s="2"/>
      <c r="BY7944" s="2"/>
    </row>
    <row r="7945" spans="38:77" s="11" customFormat="1" x14ac:dyDescent="0.3">
      <c r="AL7945" s="2"/>
      <c r="AM7945" s="2"/>
      <c r="AN7945" s="2"/>
      <c r="AO7945" s="2"/>
      <c r="AP7945" s="2"/>
      <c r="AQ7945" s="2"/>
      <c r="AR7945" s="2"/>
      <c r="AS7945" s="2"/>
      <c r="AT7945" s="2"/>
      <c r="AU7945" s="2"/>
      <c r="AV7945" s="2"/>
      <c r="AW7945" s="2"/>
      <c r="AX7945" s="2"/>
      <c r="AY7945" s="2"/>
      <c r="AZ7945" s="2"/>
      <c r="BA7945" s="2"/>
      <c r="BB7945" s="2"/>
      <c r="BC7945" s="2"/>
      <c r="BD7945" s="2"/>
      <c r="BE7945" s="2"/>
      <c r="BF7945" s="2"/>
      <c r="BG7945" s="2"/>
      <c r="BH7945" s="2"/>
      <c r="BI7945" s="2"/>
      <c r="BJ7945" s="2"/>
      <c r="BK7945" s="2"/>
      <c r="BL7945" s="2"/>
      <c r="BM7945" s="2"/>
      <c r="BN7945" s="2"/>
      <c r="BO7945" s="2"/>
      <c r="BP7945" s="2"/>
      <c r="BQ7945" s="2"/>
      <c r="BR7945" s="2"/>
      <c r="BS7945" s="2"/>
      <c r="BT7945" s="2"/>
      <c r="BU7945" s="2"/>
      <c r="BV7945" s="2"/>
      <c r="BW7945" s="2"/>
      <c r="BX7945" s="2"/>
      <c r="BY7945" s="2"/>
    </row>
    <row r="7946" spans="38:77" s="11" customFormat="1" x14ac:dyDescent="0.3">
      <c r="AL7946" s="2"/>
      <c r="AM7946" s="2"/>
      <c r="AN7946" s="2"/>
      <c r="AO7946" s="2"/>
      <c r="AP7946" s="2"/>
      <c r="AQ7946" s="2"/>
      <c r="AR7946" s="2"/>
      <c r="AS7946" s="2"/>
      <c r="AT7946" s="2"/>
      <c r="AU7946" s="2"/>
      <c r="AV7946" s="2"/>
      <c r="AW7946" s="2"/>
      <c r="AX7946" s="2"/>
      <c r="AY7946" s="2"/>
      <c r="AZ7946" s="2"/>
      <c r="BA7946" s="2"/>
      <c r="BB7946" s="2"/>
      <c r="BC7946" s="2"/>
      <c r="BD7946" s="2"/>
      <c r="BE7946" s="2"/>
      <c r="BF7946" s="2"/>
      <c r="BG7946" s="2"/>
      <c r="BH7946" s="2"/>
      <c r="BI7946" s="2"/>
      <c r="BJ7946" s="2"/>
      <c r="BK7946" s="2"/>
      <c r="BL7946" s="2"/>
      <c r="BM7946" s="2"/>
      <c r="BN7946" s="2"/>
      <c r="BO7946" s="2"/>
      <c r="BP7946" s="2"/>
      <c r="BQ7946" s="2"/>
      <c r="BR7946" s="2"/>
      <c r="BS7946" s="2"/>
      <c r="BT7946" s="2"/>
      <c r="BU7946" s="2"/>
      <c r="BV7946" s="2"/>
      <c r="BW7946" s="2"/>
      <c r="BX7946" s="2"/>
      <c r="BY7946" s="2"/>
    </row>
    <row r="7947" spans="38:77" s="11" customFormat="1" x14ac:dyDescent="0.3">
      <c r="AL7947" s="2"/>
      <c r="AM7947" s="2"/>
      <c r="AN7947" s="2"/>
      <c r="AO7947" s="2"/>
      <c r="AP7947" s="2"/>
      <c r="AQ7947" s="2"/>
      <c r="AR7947" s="2"/>
      <c r="AS7947" s="2"/>
      <c r="AT7947" s="2"/>
      <c r="AU7947" s="2"/>
      <c r="AV7947" s="2"/>
      <c r="AW7947" s="2"/>
      <c r="AX7947" s="2"/>
      <c r="AY7947" s="2"/>
      <c r="AZ7947" s="2"/>
      <c r="BA7947" s="2"/>
      <c r="BB7947" s="2"/>
      <c r="BC7947" s="2"/>
      <c r="BD7947" s="2"/>
      <c r="BE7947" s="2"/>
      <c r="BF7947" s="2"/>
      <c r="BG7947" s="2"/>
      <c r="BH7947" s="2"/>
      <c r="BI7947" s="2"/>
      <c r="BJ7947" s="2"/>
      <c r="BK7947" s="2"/>
      <c r="BL7947" s="2"/>
      <c r="BM7947" s="2"/>
      <c r="BN7947" s="2"/>
      <c r="BO7947" s="2"/>
      <c r="BP7947" s="2"/>
      <c r="BQ7947" s="2"/>
      <c r="BR7947" s="2"/>
      <c r="BS7947" s="2"/>
      <c r="BT7947" s="2"/>
      <c r="BU7947" s="2"/>
      <c r="BV7947" s="2"/>
      <c r="BW7947" s="2"/>
      <c r="BX7947" s="2"/>
      <c r="BY7947" s="2"/>
    </row>
    <row r="7948" spans="38:77" s="11" customFormat="1" x14ac:dyDescent="0.3">
      <c r="AL7948" s="2"/>
      <c r="AM7948" s="2"/>
      <c r="AN7948" s="2"/>
      <c r="AO7948" s="2"/>
      <c r="AP7948" s="2"/>
      <c r="AQ7948" s="2"/>
      <c r="AR7948" s="2"/>
      <c r="AS7948" s="2"/>
      <c r="AT7948" s="2"/>
      <c r="AU7948" s="2"/>
      <c r="AV7948" s="2"/>
      <c r="AW7948" s="2"/>
      <c r="AX7948" s="2"/>
      <c r="AY7948" s="2"/>
      <c r="AZ7948" s="2"/>
      <c r="BA7948" s="2"/>
      <c r="BB7948" s="2"/>
      <c r="BC7948" s="2"/>
      <c r="BD7948" s="2"/>
      <c r="BE7948" s="2"/>
      <c r="BF7948" s="2"/>
      <c r="BG7948" s="2"/>
      <c r="BH7948" s="2"/>
      <c r="BI7948" s="2"/>
      <c r="BJ7948" s="2"/>
      <c r="BK7948" s="2"/>
      <c r="BL7948" s="2"/>
      <c r="BM7948" s="2"/>
      <c r="BN7948" s="2"/>
      <c r="BO7948" s="2"/>
      <c r="BP7948" s="2"/>
      <c r="BQ7948" s="2"/>
      <c r="BR7948" s="2"/>
      <c r="BS7948" s="2"/>
      <c r="BT7948" s="2"/>
      <c r="BU7948" s="2"/>
      <c r="BV7948" s="2"/>
      <c r="BW7948" s="2"/>
      <c r="BX7948" s="2"/>
      <c r="BY7948" s="2"/>
    </row>
    <row r="7949" spans="38:77" s="11" customFormat="1" x14ac:dyDescent="0.3">
      <c r="AL7949" s="2"/>
      <c r="AM7949" s="2"/>
      <c r="AN7949" s="2"/>
      <c r="AO7949" s="2"/>
      <c r="AP7949" s="2"/>
      <c r="AQ7949" s="2"/>
      <c r="AR7949" s="2"/>
      <c r="AS7949" s="2"/>
      <c r="AT7949" s="2"/>
      <c r="AU7949" s="2"/>
      <c r="AV7949" s="2"/>
      <c r="AW7949" s="2"/>
      <c r="AX7949" s="2"/>
      <c r="AY7949" s="2"/>
      <c r="AZ7949" s="2"/>
      <c r="BA7949" s="2"/>
      <c r="BB7949" s="2"/>
      <c r="BC7949" s="2"/>
      <c r="BD7949" s="2"/>
      <c r="BE7949" s="2"/>
      <c r="BF7949" s="2"/>
      <c r="BG7949" s="2"/>
      <c r="BH7949" s="2"/>
      <c r="BI7949" s="2"/>
      <c r="BJ7949" s="2"/>
      <c r="BK7949" s="2"/>
      <c r="BL7949" s="2"/>
      <c r="BM7949" s="2"/>
      <c r="BN7949" s="2"/>
      <c r="BO7949" s="2"/>
      <c r="BP7949" s="2"/>
      <c r="BQ7949" s="2"/>
      <c r="BR7949" s="2"/>
      <c r="BS7949" s="2"/>
      <c r="BT7949" s="2"/>
      <c r="BU7949" s="2"/>
      <c r="BV7949" s="2"/>
      <c r="BW7949" s="2"/>
      <c r="BX7949" s="2"/>
      <c r="BY7949" s="2"/>
    </row>
    <row r="7950" spans="38:77" s="11" customFormat="1" x14ac:dyDescent="0.3">
      <c r="AL7950" s="2"/>
      <c r="AM7950" s="2"/>
      <c r="AN7950" s="2"/>
      <c r="AO7950" s="2"/>
      <c r="AP7950" s="2"/>
      <c r="AQ7950" s="2"/>
      <c r="AR7950" s="2"/>
      <c r="AS7950" s="2"/>
      <c r="AT7950" s="2"/>
      <c r="AU7950" s="2"/>
      <c r="AV7950" s="2"/>
      <c r="AW7950" s="2"/>
      <c r="AX7950" s="2"/>
      <c r="AY7950" s="2"/>
      <c r="AZ7950" s="2"/>
      <c r="BA7950" s="2"/>
      <c r="BB7950" s="2"/>
      <c r="BC7950" s="2"/>
      <c r="BD7950" s="2"/>
      <c r="BE7950" s="2"/>
      <c r="BF7950" s="2"/>
      <c r="BG7950" s="2"/>
      <c r="BH7950" s="2"/>
      <c r="BI7950" s="2"/>
      <c r="BJ7950" s="2"/>
      <c r="BK7950" s="2"/>
      <c r="BL7950" s="2"/>
      <c r="BM7950" s="2"/>
      <c r="BN7950" s="2"/>
      <c r="BO7950" s="2"/>
      <c r="BP7950" s="2"/>
      <c r="BQ7950" s="2"/>
      <c r="BR7950" s="2"/>
      <c r="BS7950" s="2"/>
      <c r="BT7950" s="2"/>
      <c r="BU7950" s="2"/>
      <c r="BV7950" s="2"/>
      <c r="BW7950" s="2"/>
      <c r="BX7950" s="2"/>
      <c r="BY7950" s="2"/>
    </row>
    <row r="7951" spans="38:77" s="11" customFormat="1" x14ac:dyDescent="0.3">
      <c r="AL7951" s="2"/>
      <c r="AM7951" s="2"/>
      <c r="AN7951" s="2"/>
      <c r="AO7951" s="2"/>
      <c r="AP7951" s="2"/>
      <c r="AQ7951" s="2"/>
      <c r="AR7951" s="2"/>
      <c r="AS7951" s="2"/>
      <c r="AT7951" s="2"/>
      <c r="AU7951" s="2"/>
      <c r="AV7951" s="2"/>
      <c r="AW7951" s="2"/>
      <c r="AX7951" s="2"/>
      <c r="AY7951" s="2"/>
      <c r="AZ7951" s="2"/>
      <c r="BA7951" s="2"/>
      <c r="BB7951" s="2"/>
      <c r="BC7951" s="2"/>
      <c r="BD7951" s="2"/>
      <c r="BE7951" s="2"/>
      <c r="BF7951" s="2"/>
      <c r="BG7951" s="2"/>
      <c r="BH7951" s="2"/>
      <c r="BI7951" s="2"/>
      <c r="BJ7951" s="2"/>
      <c r="BK7951" s="2"/>
      <c r="BL7951" s="2"/>
      <c r="BM7951" s="2"/>
      <c r="BN7951" s="2"/>
      <c r="BO7951" s="2"/>
      <c r="BP7951" s="2"/>
      <c r="BQ7951" s="2"/>
      <c r="BR7951" s="2"/>
      <c r="BS7951" s="2"/>
      <c r="BT7951" s="2"/>
      <c r="BU7951" s="2"/>
      <c r="BV7951" s="2"/>
      <c r="BW7951" s="2"/>
      <c r="BX7951" s="2"/>
      <c r="BY7951" s="2"/>
    </row>
    <row r="7952" spans="38:77" s="11" customFormat="1" x14ac:dyDescent="0.3">
      <c r="AL7952" s="2"/>
      <c r="AM7952" s="2"/>
      <c r="AN7952" s="2"/>
      <c r="AO7952" s="2"/>
      <c r="AP7952" s="2"/>
      <c r="AQ7952" s="2"/>
      <c r="AR7952" s="2"/>
      <c r="AS7952" s="2"/>
      <c r="AT7952" s="2"/>
      <c r="AU7952" s="2"/>
      <c r="AV7952" s="2"/>
      <c r="AW7952" s="2"/>
      <c r="AX7952" s="2"/>
      <c r="AY7952" s="2"/>
      <c r="AZ7952" s="2"/>
      <c r="BA7952" s="2"/>
      <c r="BB7952" s="2"/>
      <c r="BC7952" s="2"/>
      <c r="BD7952" s="2"/>
      <c r="BE7952" s="2"/>
      <c r="BF7952" s="2"/>
      <c r="BG7952" s="2"/>
      <c r="BH7952" s="2"/>
      <c r="BI7952" s="2"/>
      <c r="BJ7952" s="2"/>
      <c r="BK7952" s="2"/>
      <c r="BL7952" s="2"/>
      <c r="BM7952" s="2"/>
      <c r="BN7952" s="2"/>
      <c r="BO7952" s="2"/>
      <c r="BP7952" s="2"/>
      <c r="BQ7952" s="2"/>
      <c r="BR7952" s="2"/>
      <c r="BS7952" s="2"/>
      <c r="BT7952" s="2"/>
      <c r="BU7952" s="2"/>
      <c r="BV7952" s="2"/>
      <c r="BW7952" s="2"/>
      <c r="BX7952" s="2"/>
      <c r="BY7952" s="2"/>
    </row>
    <row r="7953" spans="38:77" s="11" customFormat="1" x14ac:dyDescent="0.3">
      <c r="AL7953" s="2"/>
      <c r="AM7953" s="2"/>
      <c r="AN7953" s="2"/>
      <c r="AO7953" s="2"/>
      <c r="AP7953" s="2"/>
      <c r="AQ7953" s="2"/>
      <c r="AR7953" s="2"/>
      <c r="AS7953" s="2"/>
      <c r="AT7953" s="2"/>
      <c r="AU7953" s="2"/>
      <c r="AV7953" s="2"/>
      <c r="AW7953" s="2"/>
      <c r="AX7953" s="2"/>
      <c r="AY7953" s="2"/>
      <c r="AZ7953" s="2"/>
      <c r="BA7953" s="2"/>
      <c r="BB7953" s="2"/>
      <c r="BC7953" s="2"/>
      <c r="BD7953" s="2"/>
      <c r="BE7953" s="2"/>
      <c r="BF7953" s="2"/>
      <c r="BG7953" s="2"/>
      <c r="BH7953" s="2"/>
      <c r="BI7953" s="2"/>
      <c r="BJ7953" s="2"/>
      <c r="BK7953" s="2"/>
      <c r="BL7953" s="2"/>
      <c r="BM7953" s="2"/>
      <c r="BN7953" s="2"/>
      <c r="BO7953" s="2"/>
      <c r="BP7953" s="2"/>
      <c r="BQ7953" s="2"/>
      <c r="BR7953" s="2"/>
      <c r="BS7953" s="2"/>
      <c r="BT7953" s="2"/>
      <c r="BU7953" s="2"/>
      <c r="BV7953" s="2"/>
      <c r="BW7953" s="2"/>
      <c r="BX7953" s="2"/>
      <c r="BY7953" s="2"/>
    </row>
    <row r="7954" spans="38:77" s="11" customFormat="1" x14ac:dyDescent="0.3">
      <c r="AL7954" s="2"/>
      <c r="AM7954" s="2"/>
      <c r="AN7954" s="2"/>
      <c r="AO7954" s="2"/>
      <c r="AP7954" s="2"/>
      <c r="AQ7954" s="2"/>
      <c r="AR7954" s="2"/>
      <c r="AS7954" s="2"/>
      <c r="AT7954" s="2"/>
      <c r="AU7954" s="2"/>
      <c r="AV7954" s="2"/>
      <c r="AW7954" s="2"/>
      <c r="AX7954" s="2"/>
      <c r="AY7954" s="2"/>
      <c r="AZ7954" s="2"/>
      <c r="BA7954" s="2"/>
      <c r="BB7954" s="2"/>
      <c r="BC7954" s="2"/>
      <c r="BD7954" s="2"/>
      <c r="BE7954" s="2"/>
      <c r="BF7954" s="2"/>
      <c r="BG7954" s="2"/>
      <c r="BH7954" s="2"/>
      <c r="BI7954" s="2"/>
      <c r="BJ7954" s="2"/>
      <c r="BK7954" s="2"/>
      <c r="BL7954" s="2"/>
      <c r="BM7954" s="2"/>
      <c r="BN7954" s="2"/>
      <c r="BO7954" s="2"/>
      <c r="BP7954" s="2"/>
      <c r="BQ7954" s="2"/>
      <c r="BR7954" s="2"/>
      <c r="BS7954" s="2"/>
      <c r="BT7954" s="2"/>
      <c r="BU7954" s="2"/>
      <c r="BV7954" s="2"/>
      <c r="BW7954" s="2"/>
      <c r="BX7954" s="2"/>
      <c r="BY7954" s="2"/>
    </row>
    <row r="7955" spans="38:77" s="11" customFormat="1" x14ac:dyDescent="0.3">
      <c r="AL7955" s="2"/>
      <c r="AM7955" s="2"/>
      <c r="AN7955" s="2"/>
      <c r="AO7955" s="2"/>
      <c r="AP7955" s="2"/>
      <c r="AQ7955" s="2"/>
      <c r="AR7955" s="2"/>
      <c r="AS7955" s="2"/>
      <c r="AT7955" s="2"/>
      <c r="AU7955" s="2"/>
      <c r="AV7955" s="2"/>
      <c r="AW7955" s="2"/>
      <c r="AX7955" s="2"/>
      <c r="AY7955" s="2"/>
      <c r="AZ7955" s="2"/>
      <c r="BA7955" s="2"/>
      <c r="BB7955" s="2"/>
      <c r="BC7955" s="2"/>
      <c r="BD7955" s="2"/>
      <c r="BE7955" s="2"/>
      <c r="BF7955" s="2"/>
      <c r="BG7955" s="2"/>
      <c r="BH7955" s="2"/>
      <c r="BI7955" s="2"/>
      <c r="BJ7955" s="2"/>
      <c r="BK7955" s="2"/>
      <c r="BL7955" s="2"/>
      <c r="BM7955" s="2"/>
      <c r="BN7955" s="2"/>
      <c r="BO7955" s="2"/>
      <c r="BP7955" s="2"/>
      <c r="BQ7955" s="2"/>
      <c r="BR7955" s="2"/>
      <c r="BS7955" s="2"/>
      <c r="BT7955" s="2"/>
      <c r="BU7955" s="2"/>
      <c r="BV7955" s="2"/>
      <c r="BW7955" s="2"/>
      <c r="BX7955" s="2"/>
      <c r="BY7955" s="2"/>
    </row>
    <row r="7956" spans="38:77" s="11" customFormat="1" x14ac:dyDescent="0.3">
      <c r="AL7956" s="2"/>
      <c r="AM7956" s="2"/>
      <c r="AN7956" s="2"/>
      <c r="AO7956" s="2"/>
      <c r="AP7956" s="2"/>
      <c r="AQ7956" s="2"/>
      <c r="AR7956" s="2"/>
      <c r="AS7956" s="2"/>
      <c r="AT7956" s="2"/>
      <c r="AU7956" s="2"/>
      <c r="AV7956" s="2"/>
      <c r="AW7956" s="2"/>
      <c r="AX7956" s="2"/>
      <c r="AY7956" s="2"/>
      <c r="AZ7956" s="2"/>
      <c r="BA7956" s="2"/>
      <c r="BB7956" s="2"/>
      <c r="BC7956" s="2"/>
      <c r="BD7956" s="2"/>
      <c r="BE7956" s="2"/>
      <c r="BF7956" s="2"/>
      <c r="BG7956" s="2"/>
      <c r="BH7956" s="2"/>
      <c r="BI7956" s="2"/>
      <c r="BJ7956" s="2"/>
      <c r="BK7956" s="2"/>
      <c r="BL7956" s="2"/>
      <c r="BM7956" s="2"/>
      <c r="BN7956" s="2"/>
      <c r="BO7956" s="2"/>
      <c r="BP7956" s="2"/>
      <c r="BQ7956" s="2"/>
      <c r="BR7956" s="2"/>
      <c r="BS7956" s="2"/>
      <c r="BT7956" s="2"/>
      <c r="BU7956" s="2"/>
      <c r="BV7956" s="2"/>
      <c r="BW7956" s="2"/>
      <c r="BX7956" s="2"/>
      <c r="BY7956" s="2"/>
    </row>
    <row r="7957" spans="38:77" s="11" customFormat="1" x14ac:dyDescent="0.3">
      <c r="AL7957" s="2"/>
      <c r="AM7957" s="2"/>
      <c r="AN7957" s="2"/>
      <c r="AO7957" s="2"/>
      <c r="AP7957" s="2"/>
      <c r="AQ7957" s="2"/>
      <c r="AR7957" s="2"/>
      <c r="AS7957" s="2"/>
      <c r="AT7957" s="2"/>
      <c r="AU7957" s="2"/>
      <c r="AV7957" s="2"/>
      <c r="AW7957" s="2"/>
      <c r="AX7957" s="2"/>
      <c r="AY7957" s="2"/>
      <c r="AZ7957" s="2"/>
      <c r="BA7957" s="2"/>
      <c r="BB7957" s="2"/>
      <c r="BC7957" s="2"/>
      <c r="BD7957" s="2"/>
      <c r="BE7957" s="2"/>
      <c r="BF7957" s="2"/>
      <c r="BG7957" s="2"/>
      <c r="BH7957" s="2"/>
      <c r="BI7957" s="2"/>
      <c r="BJ7957" s="2"/>
      <c r="BK7957" s="2"/>
      <c r="BL7957" s="2"/>
      <c r="BM7957" s="2"/>
      <c r="BN7957" s="2"/>
      <c r="BO7957" s="2"/>
      <c r="BP7957" s="2"/>
      <c r="BQ7957" s="2"/>
      <c r="BR7957" s="2"/>
      <c r="BS7957" s="2"/>
      <c r="BT7957" s="2"/>
      <c r="BU7957" s="2"/>
      <c r="BV7957" s="2"/>
      <c r="BW7957" s="2"/>
      <c r="BX7957" s="2"/>
      <c r="BY7957" s="2"/>
    </row>
    <row r="7958" spans="38:77" s="11" customFormat="1" x14ac:dyDescent="0.3">
      <c r="AL7958" s="2"/>
      <c r="AM7958" s="2"/>
      <c r="AN7958" s="2"/>
      <c r="AO7958" s="2"/>
      <c r="AP7958" s="2"/>
      <c r="AQ7958" s="2"/>
      <c r="AR7958" s="2"/>
      <c r="AS7958" s="2"/>
      <c r="AT7958" s="2"/>
      <c r="AU7958" s="2"/>
      <c r="AV7958" s="2"/>
      <c r="AW7958" s="2"/>
      <c r="AX7958" s="2"/>
      <c r="AY7958" s="2"/>
      <c r="AZ7958" s="2"/>
      <c r="BA7958" s="2"/>
      <c r="BB7958" s="2"/>
      <c r="BC7958" s="2"/>
      <c r="BD7958" s="2"/>
      <c r="BE7958" s="2"/>
      <c r="BF7958" s="2"/>
      <c r="BG7958" s="2"/>
      <c r="BH7958" s="2"/>
      <c r="BI7958" s="2"/>
      <c r="BJ7958" s="2"/>
      <c r="BK7958" s="2"/>
      <c r="BL7958" s="2"/>
      <c r="BM7958" s="2"/>
      <c r="BN7958" s="2"/>
      <c r="BO7958" s="2"/>
      <c r="BP7958" s="2"/>
      <c r="BQ7958" s="2"/>
      <c r="BR7958" s="2"/>
      <c r="BS7958" s="2"/>
      <c r="BT7958" s="2"/>
      <c r="BU7958" s="2"/>
      <c r="BV7958" s="2"/>
      <c r="BW7958" s="2"/>
      <c r="BX7958" s="2"/>
      <c r="BY7958" s="2"/>
    </row>
    <row r="7959" spans="38:77" s="11" customFormat="1" x14ac:dyDescent="0.3">
      <c r="AL7959" s="2"/>
      <c r="AM7959" s="2"/>
      <c r="AN7959" s="2"/>
      <c r="AO7959" s="2"/>
      <c r="AP7959" s="2"/>
      <c r="AQ7959" s="2"/>
      <c r="AR7959" s="2"/>
      <c r="AS7959" s="2"/>
      <c r="AT7959" s="2"/>
      <c r="AU7959" s="2"/>
      <c r="AV7959" s="2"/>
      <c r="AW7959" s="2"/>
      <c r="AX7959" s="2"/>
      <c r="AY7959" s="2"/>
      <c r="AZ7959" s="2"/>
      <c r="BA7959" s="2"/>
      <c r="BB7959" s="2"/>
      <c r="BC7959" s="2"/>
      <c r="BD7959" s="2"/>
      <c r="BE7959" s="2"/>
      <c r="BF7959" s="2"/>
      <c r="BG7959" s="2"/>
      <c r="BH7959" s="2"/>
      <c r="BI7959" s="2"/>
      <c r="BJ7959" s="2"/>
      <c r="BK7959" s="2"/>
      <c r="BL7959" s="2"/>
      <c r="BM7959" s="2"/>
      <c r="BN7959" s="2"/>
      <c r="BO7959" s="2"/>
      <c r="BP7959" s="2"/>
      <c r="BQ7959" s="2"/>
      <c r="BR7959" s="2"/>
      <c r="BS7959" s="2"/>
      <c r="BT7959" s="2"/>
      <c r="BU7959" s="2"/>
      <c r="BV7959" s="2"/>
      <c r="BW7959" s="2"/>
      <c r="BX7959" s="2"/>
      <c r="BY7959" s="2"/>
    </row>
    <row r="7960" spans="38:77" s="11" customFormat="1" x14ac:dyDescent="0.3">
      <c r="AL7960" s="2"/>
      <c r="AM7960" s="2"/>
      <c r="AN7960" s="2"/>
      <c r="AO7960" s="2"/>
      <c r="AP7960" s="2"/>
      <c r="AQ7960" s="2"/>
      <c r="AR7960" s="2"/>
      <c r="AS7960" s="2"/>
      <c r="AT7960" s="2"/>
      <c r="AU7960" s="2"/>
      <c r="AV7960" s="2"/>
      <c r="AW7960" s="2"/>
      <c r="AX7960" s="2"/>
      <c r="AY7960" s="2"/>
      <c r="AZ7960" s="2"/>
      <c r="BA7960" s="2"/>
      <c r="BB7960" s="2"/>
      <c r="BC7960" s="2"/>
      <c r="BD7960" s="2"/>
      <c r="BE7960" s="2"/>
      <c r="BF7960" s="2"/>
      <c r="BG7960" s="2"/>
      <c r="BH7960" s="2"/>
      <c r="BI7960" s="2"/>
      <c r="BJ7960" s="2"/>
      <c r="BK7960" s="2"/>
      <c r="BL7960" s="2"/>
      <c r="BM7960" s="2"/>
      <c r="BN7960" s="2"/>
      <c r="BO7960" s="2"/>
      <c r="BP7960" s="2"/>
      <c r="BQ7960" s="2"/>
      <c r="BR7960" s="2"/>
      <c r="BS7960" s="2"/>
      <c r="BT7960" s="2"/>
      <c r="BU7960" s="2"/>
      <c r="BV7960" s="2"/>
      <c r="BW7960" s="2"/>
      <c r="BX7960" s="2"/>
      <c r="BY7960" s="2"/>
    </row>
    <row r="7961" spans="38:77" s="11" customFormat="1" x14ac:dyDescent="0.3">
      <c r="AL7961" s="2"/>
      <c r="AM7961" s="2"/>
      <c r="AN7961" s="2"/>
      <c r="AO7961" s="2"/>
      <c r="AP7961" s="2"/>
      <c r="AQ7961" s="2"/>
      <c r="AR7961" s="2"/>
      <c r="AS7961" s="2"/>
      <c r="AT7961" s="2"/>
      <c r="AU7961" s="2"/>
      <c r="AV7961" s="2"/>
      <c r="AW7961" s="2"/>
      <c r="AX7961" s="2"/>
      <c r="AY7961" s="2"/>
      <c r="AZ7961" s="2"/>
      <c r="BA7961" s="2"/>
      <c r="BB7961" s="2"/>
      <c r="BC7961" s="2"/>
      <c r="BD7961" s="2"/>
      <c r="BE7961" s="2"/>
      <c r="BF7961" s="2"/>
      <c r="BG7961" s="2"/>
      <c r="BH7961" s="2"/>
      <c r="BI7961" s="2"/>
      <c r="BJ7961" s="2"/>
      <c r="BK7961" s="2"/>
      <c r="BL7961" s="2"/>
      <c r="BM7961" s="2"/>
      <c r="BN7961" s="2"/>
      <c r="BO7961" s="2"/>
      <c r="BP7961" s="2"/>
      <c r="BQ7961" s="2"/>
      <c r="BR7961" s="2"/>
      <c r="BS7961" s="2"/>
      <c r="BT7961" s="2"/>
      <c r="BU7961" s="2"/>
      <c r="BV7961" s="2"/>
      <c r="BW7961" s="2"/>
      <c r="BX7961" s="2"/>
      <c r="BY7961" s="2"/>
    </row>
    <row r="7962" spans="38:77" s="11" customFormat="1" x14ac:dyDescent="0.3">
      <c r="AL7962" s="2"/>
      <c r="AM7962" s="2"/>
      <c r="AN7962" s="2"/>
      <c r="AO7962" s="2"/>
      <c r="AP7962" s="2"/>
      <c r="AQ7962" s="2"/>
      <c r="AR7962" s="2"/>
      <c r="AS7962" s="2"/>
      <c r="AT7962" s="2"/>
      <c r="AU7962" s="2"/>
      <c r="AV7962" s="2"/>
      <c r="AW7962" s="2"/>
      <c r="AX7962" s="2"/>
      <c r="AY7962" s="2"/>
      <c r="AZ7962" s="2"/>
      <c r="BA7962" s="2"/>
      <c r="BB7962" s="2"/>
      <c r="BC7962" s="2"/>
      <c r="BD7962" s="2"/>
      <c r="BE7962" s="2"/>
      <c r="BF7962" s="2"/>
      <c r="BG7962" s="2"/>
      <c r="BH7962" s="2"/>
      <c r="BI7962" s="2"/>
      <c r="BJ7962" s="2"/>
      <c r="BK7962" s="2"/>
      <c r="BL7962" s="2"/>
      <c r="BM7962" s="2"/>
      <c r="BN7962" s="2"/>
      <c r="BO7962" s="2"/>
      <c r="BP7962" s="2"/>
      <c r="BQ7962" s="2"/>
      <c r="BR7962" s="2"/>
      <c r="BS7962" s="2"/>
      <c r="BT7962" s="2"/>
      <c r="BU7962" s="2"/>
      <c r="BV7962" s="2"/>
      <c r="BW7962" s="2"/>
      <c r="BX7962" s="2"/>
      <c r="BY7962" s="2"/>
    </row>
    <row r="7963" spans="38:77" s="11" customFormat="1" x14ac:dyDescent="0.3">
      <c r="AL7963" s="2"/>
      <c r="AM7963" s="2"/>
      <c r="AN7963" s="2"/>
      <c r="AO7963" s="2"/>
      <c r="AP7963" s="2"/>
      <c r="AQ7963" s="2"/>
      <c r="AR7963" s="2"/>
      <c r="AS7963" s="2"/>
      <c r="AT7963" s="2"/>
      <c r="AU7963" s="2"/>
      <c r="AV7963" s="2"/>
      <c r="AW7963" s="2"/>
      <c r="AX7963" s="2"/>
      <c r="AY7963" s="2"/>
      <c r="AZ7963" s="2"/>
      <c r="BA7963" s="2"/>
      <c r="BB7963" s="2"/>
      <c r="BC7963" s="2"/>
      <c r="BD7963" s="2"/>
      <c r="BE7963" s="2"/>
      <c r="BF7963" s="2"/>
      <c r="BG7963" s="2"/>
      <c r="BH7963" s="2"/>
      <c r="BI7963" s="2"/>
      <c r="BJ7963" s="2"/>
      <c r="BK7963" s="2"/>
      <c r="BL7963" s="2"/>
      <c r="BM7963" s="2"/>
      <c r="BN7963" s="2"/>
      <c r="BO7963" s="2"/>
      <c r="BP7963" s="2"/>
      <c r="BQ7963" s="2"/>
      <c r="BR7963" s="2"/>
      <c r="BS7963" s="2"/>
      <c r="BT7963" s="2"/>
      <c r="BU7963" s="2"/>
      <c r="BV7963" s="2"/>
      <c r="BW7963" s="2"/>
      <c r="BX7963" s="2"/>
      <c r="BY7963" s="2"/>
    </row>
    <row r="7964" spans="38:77" s="11" customFormat="1" x14ac:dyDescent="0.3">
      <c r="AL7964" s="2"/>
      <c r="AM7964" s="2"/>
      <c r="AN7964" s="2"/>
      <c r="AO7964" s="2"/>
      <c r="AP7964" s="2"/>
      <c r="AQ7964" s="2"/>
      <c r="AR7964" s="2"/>
      <c r="AS7964" s="2"/>
      <c r="AT7964" s="2"/>
      <c r="AU7964" s="2"/>
      <c r="AV7964" s="2"/>
      <c r="AW7964" s="2"/>
      <c r="AX7964" s="2"/>
      <c r="AY7964" s="2"/>
      <c r="AZ7964" s="2"/>
      <c r="BA7964" s="2"/>
      <c r="BB7964" s="2"/>
      <c r="BC7964" s="2"/>
      <c r="BD7964" s="2"/>
      <c r="BE7964" s="2"/>
      <c r="BF7964" s="2"/>
      <c r="BG7964" s="2"/>
      <c r="BH7964" s="2"/>
      <c r="BI7964" s="2"/>
      <c r="BJ7964" s="2"/>
      <c r="BK7964" s="2"/>
      <c r="BL7964" s="2"/>
      <c r="BM7964" s="2"/>
      <c r="BN7964" s="2"/>
      <c r="BO7964" s="2"/>
      <c r="BP7964" s="2"/>
      <c r="BQ7964" s="2"/>
      <c r="BR7964" s="2"/>
      <c r="BS7964" s="2"/>
      <c r="BT7964" s="2"/>
      <c r="BU7964" s="2"/>
      <c r="BV7964" s="2"/>
      <c r="BW7964" s="2"/>
      <c r="BX7964" s="2"/>
      <c r="BY7964" s="2"/>
    </row>
    <row r="7965" spans="38:77" s="11" customFormat="1" x14ac:dyDescent="0.3">
      <c r="AL7965" s="2"/>
      <c r="AM7965" s="2"/>
      <c r="AN7965" s="2"/>
      <c r="AO7965" s="2"/>
      <c r="AP7965" s="2"/>
      <c r="AQ7965" s="2"/>
      <c r="AR7965" s="2"/>
      <c r="AS7965" s="2"/>
      <c r="AT7965" s="2"/>
      <c r="AU7965" s="2"/>
      <c r="AV7965" s="2"/>
      <c r="AW7965" s="2"/>
      <c r="AX7965" s="2"/>
      <c r="AY7965" s="2"/>
      <c r="AZ7965" s="2"/>
      <c r="BA7965" s="2"/>
      <c r="BB7965" s="2"/>
      <c r="BC7965" s="2"/>
      <c r="BD7965" s="2"/>
      <c r="BE7965" s="2"/>
      <c r="BF7965" s="2"/>
      <c r="BG7965" s="2"/>
      <c r="BH7965" s="2"/>
      <c r="BI7965" s="2"/>
      <c r="BJ7965" s="2"/>
      <c r="BK7965" s="2"/>
      <c r="BL7965" s="2"/>
      <c r="BM7965" s="2"/>
      <c r="BN7965" s="2"/>
      <c r="BO7965" s="2"/>
      <c r="BP7965" s="2"/>
      <c r="BQ7965" s="2"/>
      <c r="BR7965" s="2"/>
      <c r="BS7965" s="2"/>
      <c r="BT7965" s="2"/>
      <c r="BU7965" s="2"/>
      <c r="BV7965" s="2"/>
      <c r="BW7965" s="2"/>
      <c r="BX7965" s="2"/>
      <c r="BY7965" s="2"/>
    </row>
    <row r="7966" spans="38:77" s="11" customFormat="1" x14ac:dyDescent="0.3">
      <c r="AL7966" s="2"/>
      <c r="AM7966" s="2"/>
      <c r="AN7966" s="2"/>
      <c r="AO7966" s="2"/>
      <c r="AP7966" s="2"/>
      <c r="AQ7966" s="2"/>
      <c r="AR7966" s="2"/>
      <c r="AS7966" s="2"/>
      <c r="AT7966" s="2"/>
      <c r="AU7966" s="2"/>
      <c r="AV7966" s="2"/>
      <c r="AW7966" s="2"/>
      <c r="AX7966" s="2"/>
      <c r="AY7966" s="2"/>
      <c r="AZ7966" s="2"/>
      <c r="BA7966" s="2"/>
      <c r="BB7966" s="2"/>
      <c r="BC7966" s="2"/>
      <c r="BD7966" s="2"/>
      <c r="BE7966" s="2"/>
      <c r="BF7966" s="2"/>
      <c r="BG7966" s="2"/>
      <c r="BH7966" s="2"/>
      <c r="BI7966" s="2"/>
      <c r="BJ7966" s="2"/>
      <c r="BK7966" s="2"/>
      <c r="BL7966" s="2"/>
      <c r="BM7966" s="2"/>
      <c r="BN7966" s="2"/>
      <c r="BO7966" s="2"/>
      <c r="BP7966" s="2"/>
      <c r="BQ7966" s="2"/>
      <c r="BR7966" s="2"/>
      <c r="BS7966" s="2"/>
      <c r="BT7966" s="2"/>
      <c r="BU7966" s="2"/>
      <c r="BV7966" s="2"/>
      <c r="BW7966" s="2"/>
      <c r="BX7966" s="2"/>
      <c r="BY7966" s="2"/>
    </row>
    <row r="7967" spans="38:77" s="11" customFormat="1" x14ac:dyDescent="0.3">
      <c r="AL7967" s="2"/>
      <c r="AM7967" s="2"/>
      <c r="AN7967" s="2"/>
      <c r="AO7967" s="2"/>
      <c r="AP7967" s="2"/>
      <c r="AQ7967" s="2"/>
      <c r="AR7967" s="2"/>
      <c r="AS7967" s="2"/>
      <c r="AT7967" s="2"/>
      <c r="AU7967" s="2"/>
      <c r="AV7967" s="2"/>
      <c r="AW7967" s="2"/>
      <c r="AX7967" s="2"/>
      <c r="AY7967" s="2"/>
      <c r="AZ7967" s="2"/>
      <c r="BA7967" s="2"/>
      <c r="BB7967" s="2"/>
      <c r="BC7967" s="2"/>
      <c r="BD7967" s="2"/>
      <c r="BE7967" s="2"/>
      <c r="BF7967" s="2"/>
      <c r="BG7967" s="2"/>
      <c r="BH7967" s="2"/>
      <c r="BI7967" s="2"/>
      <c r="BJ7967" s="2"/>
      <c r="BK7967" s="2"/>
      <c r="BL7967" s="2"/>
      <c r="BM7967" s="2"/>
      <c r="BN7967" s="2"/>
      <c r="BO7967" s="2"/>
      <c r="BP7967" s="2"/>
      <c r="BQ7967" s="2"/>
      <c r="BR7967" s="2"/>
      <c r="BS7967" s="2"/>
      <c r="BT7967" s="2"/>
      <c r="BU7967" s="2"/>
      <c r="BV7967" s="2"/>
      <c r="BW7967" s="2"/>
      <c r="BX7967" s="2"/>
      <c r="BY7967" s="2"/>
    </row>
    <row r="7968" spans="38:77" s="11" customFormat="1" x14ac:dyDescent="0.3">
      <c r="AL7968" s="2"/>
      <c r="AM7968" s="2"/>
      <c r="AN7968" s="2"/>
      <c r="AO7968" s="2"/>
      <c r="AP7968" s="2"/>
      <c r="AQ7968" s="2"/>
      <c r="AR7968" s="2"/>
      <c r="AS7968" s="2"/>
      <c r="AT7968" s="2"/>
      <c r="AU7968" s="2"/>
      <c r="AV7968" s="2"/>
      <c r="AW7968" s="2"/>
      <c r="AX7968" s="2"/>
      <c r="AY7968" s="2"/>
      <c r="AZ7968" s="2"/>
      <c r="BA7968" s="2"/>
      <c r="BB7968" s="2"/>
      <c r="BC7968" s="2"/>
      <c r="BD7968" s="2"/>
      <c r="BE7968" s="2"/>
      <c r="BF7968" s="2"/>
      <c r="BG7968" s="2"/>
      <c r="BH7968" s="2"/>
      <c r="BI7968" s="2"/>
      <c r="BJ7968" s="2"/>
      <c r="BK7968" s="2"/>
      <c r="BL7968" s="2"/>
      <c r="BM7968" s="2"/>
      <c r="BN7968" s="2"/>
      <c r="BO7968" s="2"/>
      <c r="BP7968" s="2"/>
      <c r="BQ7968" s="2"/>
      <c r="BR7968" s="2"/>
      <c r="BS7968" s="2"/>
      <c r="BT7968" s="2"/>
      <c r="BU7968" s="2"/>
      <c r="BV7968" s="2"/>
      <c r="BW7968" s="2"/>
      <c r="BX7968" s="2"/>
      <c r="BY7968" s="2"/>
    </row>
    <row r="7969" spans="38:77" s="11" customFormat="1" x14ac:dyDescent="0.3">
      <c r="AL7969" s="2"/>
      <c r="AM7969" s="2"/>
      <c r="AN7969" s="2"/>
      <c r="AO7969" s="2"/>
      <c r="AP7969" s="2"/>
      <c r="AQ7969" s="2"/>
      <c r="AR7969" s="2"/>
      <c r="AS7969" s="2"/>
      <c r="AT7969" s="2"/>
      <c r="AU7969" s="2"/>
      <c r="AV7969" s="2"/>
      <c r="AW7969" s="2"/>
      <c r="AX7969" s="2"/>
      <c r="AY7969" s="2"/>
      <c r="AZ7969" s="2"/>
      <c r="BA7969" s="2"/>
      <c r="BB7969" s="2"/>
      <c r="BC7969" s="2"/>
      <c r="BD7969" s="2"/>
      <c r="BE7969" s="2"/>
      <c r="BF7969" s="2"/>
      <c r="BG7969" s="2"/>
      <c r="BH7969" s="2"/>
      <c r="BI7969" s="2"/>
      <c r="BJ7969" s="2"/>
      <c r="BK7969" s="2"/>
      <c r="BL7969" s="2"/>
      <c r="BM7969" s="2"/>
      <c r="BN7969" s="2"/>
      <c r="BO7969" s="2"/>
      <c r="BP7969" s="2"/>
      <c r="BQ7969" s="2"/>
      <c r="BR7969" s="2"/>
      <c r="BS7969" s="2"/>
      <c r="BT7969" s="2"/>
      <c r="BU7969" s="2"/>
      <c r="BV7969" s="2"/>
      <c r="BW7969" s="2"/>
      <c r="BX7969" s="2"/>
      <c r="BY7969" s="2"/>
    </row>
    <row r="7970" spans="38:77" s="11" customFormat="1" x14ac:dyDescent="0.3">
      <c r="AL7970" s="2"/>
      <c r="AM7970" s="2"/>
      <c r="AN7970" s="2"/>
      <c r="AO7970" s="2"/>
      <c r="AP7970" s="2"/>
      <c r="AQ7970" s="2"/>
      <c r="AR7970" s="2"/>
      <c r="AS7970" s="2"/>
      <c r="AT7970" s="2"/>
      <c r="AU7970" s="2"/>
      <c r="AV7970" s="2"/>
      <c r="AW7970" s="2"/>
      <c r="AX7970" s="2"/>
      <c r="AY7970" s="2"/>
      <c r="AZ7970" s="2"/>
      <c r="BA7970" s="2"/>
      <c r="BB7970" s="2"/>
      <c r="BC7970" s="2"/>
      <c r="BD7970" s="2"/>
      <c r="BE7970" s="2"/>
      <c r="BF7970" s="2"/>
      <c r="BG7970" s="2"/>
      <c r="BH7970" s="2"/>
      <c r="BI7970" s="2"/>
      <c r="BJ7970" s="2"/>
      <c r="BK7970" s="2"/>
      <c r="BL7970" s="2"/>
      <c r="BM7970" s="2"/>
      <c r="BN7970" s="2"/>
      <c r="BO7970" s="2"/>
      <c r="BP7970" s="2"/>
      <c r="BQ7970" s="2"/>
      <c r="BR7970" s="2"/>
      <c r="BS7970" s="2"/>
      <c r="BT7970" s="2"/>
      <c r="BU7970" s="2"/>
      <c r="BV7970" s="2"/>
      <c r="BW7970" s="2"/>
      <c r="BX7970" s="2"/>
      <c r="BY7970" s="2"/>
    </row>
    <row r="7971" spans="38:77" s="11" customFormat="1" x14ac:dyDescent="0.3">
      <c r="AL7971" s="2"/>
      <c r="AM7971" s="2"/>
      <c r="AN7971" s="2"/>
      <c r="AO7971" s="2"/>
      <c r="AP7971" s="2"/>
      <c r="AQ7971" s="2"/>
      <c r="AR7971" s="2"/>
      <c r="AS7971" s="2"/>
      <c r="AT7971" s="2"/>
      <c r="AU7971" s="2"/>
      <c r="AV7971" s="2"/>
      <c r="AW7971" s="2"/>
      <c r="AX7971" s="2"/>
      <c r="AY7971" s="2"/>
      <c r="AZ7971" s="2"/>
      <c r="BA7971" s="2"/>
      <c r="BB7971" s="2"/>
      <c r="BC7971" s="2"/>
      <c r="BD7971" s="2"/>
      <c r="BE7971" s="2"/>
      <c r="BF7971" s="2"/>
      <c r="BG7971" s="2"/>
      <c r="BH7971" s="2"/>
      <c r="BI7971" s="2"/>
      <c r="BJ7971" s="2"/>
      <c r="BK7971" s="2"/>
      <c r="BL7971" s="2"/>
      <c r="BM7971" s="2"/>
      <c r="BN7971" s="2"/>
      <c r="BO7971" s="2"/>
      <c r="BP7971" s="2"/>
      <c r="BQ7971" s="2"/>
      <c r="BR7971" s="2"/>
      <c r="BS7971" s="2"/>
      <c r="BT7971" s="2"/>
      <c r="BU7971" s="2"/>
      <c r="BV7971" s="2"/>
      <c r="BW7971" s="2"/>
      <c r="BX7971" s="2"/>
      <c r="BY7971" s="2"/>
    </row>
    <row r="7972" spans="38:77" s="11" customFormat="1" x14ac:dyDescent="0.3">
      <c r="AL7972" s="2"/>
      <c r="AM7972" s="2"/>
      <c r="AN7972" s="2"/>
      <c r="AO7972" s="2"/>
      <c r="AP7972" s="2"/>
      <c r="AQ7972" s="2"/>
      <c r="AR7972" s="2"/>
      <c r="AS7972" s="2"/>
      <c r="AT7972" s="2"/>
      <c r="AU7972" s="2"/>
      <c r="AV7972" s="2"/>
      <c r="AW7972" s="2"/>
      <c r="AX7972" s="2"/>
      <c r="AY7972" s="2"/>
      <c r="AZ7972" s="2"/>
      <c r="BA7972" s="2"/>
      <c r="BB7972" s="2"/>
      <c r="BC7972" s="2"/>
      <c r="BD7972" s="2"/>
      <c r="BE7972" s="2"/>
      <c r="BF7972" s="2"/>
      <c r="BG7972" s="2"/>
      <c r="BH7972" s="2"/>
      <c r="BI7972" s="2"/>
      <c r="BJ7972" s="2"/>
      <c r="BK7972" s="2"/>
      <c r="BL7972" s="2"/>
      <c r="BM7972" s="2"/>
      <c r="BN7972" s="2"/>
      <c r="BO7972" s="2"/>
      <c r="BP7972" s="2"/>
      <c r="BQ7972" s="2"/>
      <c r="BR7972" s="2"/>
      <c r="BS7972" s="2"/>
      <c r="BT7972" s="2"/>
      <c r="BU7972" s="2"/>
      <c r="BV7972" s="2"/>
      <c r="BW7972" s="2"/>
      <c r="BX7972" s="2"/>
      <c r="BY7972" s="2"/>
    </row>
    <row r="7973" spans="38:77" s="11" customFormat="1" x14ac:dyDescent="0.3">
      <c r="AL7973" s="2"/>
      <c r="AM7973" s="2"/>
      <c r="AN7973" s="2"/>
      <c r="AO7973" s="2"/>
      <c r="AP7973" s="2"/>
      <c r="AQ7973" s="2"/>
      <c r="AR7973" s="2"/>
      <c r="AS7973" s="2"/>
      <c r="AT7973" s="2"/>
      <c r="AU7973" s="2"/>
      <c r="AV7973" s="2"/>
      <c r="AW7973" s="2"/>
      <c r="AX7973" s="2"/>
      <c r="AY7973" s="2"/>
      <c r="AZ7973" s="2"/>
      <c r="BA7973" s="2"/>
      <c r="BB7973" s="2"/>
      <c r="BC7973" s="2"/>
      <c r="BD7973" s="2"/>
      <c r="BE7973" s="2"/>
      <c r="BF7973" s="2"/>
      <c r="BG7973" s="2"/>
      <c r="BH7973" s="2"/>
      <c r="BI7973" s="2"/>
      <c r="BJ7973" s="2"/>
      <c r="BK7973" s="2"/>
      <c r="BL7973" s="2"/>
      <c r="BM7973" s="2"/>
      <c r="BN7973" s="2"/>
      <c r="BO7973" s="2"/>
      <c r="BP7973" s="2"/>
      <c r="BQ7973" s="2"/>
      <c r="BR7973" s="2"/>
      <c r="BS7973" s="2"/>
      <c r="BT7973" s="2"/>
      <c r="BU7973" s="2"/>
      <c r="BV7973" s="2"/>
      <c r="BW7973" s="2"/>
      <c r="BX7973" s="2"/>
      <c r="BY7973" s="2"/>
    </row>
    <row r="7974" spans="38:77" s="11" customFormat="1" x14ac:dyDescent="0.3">
      <c r="AL7974" s="2"/>
      <c r="AM7974" s="2"/>
      <c r="AN7974" s="2"/>
      <c r="AO7974" s="2"/>
      <c r="AP7974" s="2"/>
      <c r="AQ7974" s="2"/>
      <c r="AR7974" s="2"/>
      <c r="AS7974" s="2"/>
      <c r="AT7974" s="2"/>
      <c r="AU7974" s="2"/>
      <c r="AV7974" s="2"/>
      <c r="AW7974" s="2"/>
      <c r="AX7974" s="2"/>
      <c r="AY7974" s="2"/>
      <c r="AZ7974" s="2"/>
      <c r="BA7974" s="2"/>
      <c r="BB7974" s="2"/>
      <c r="BC7974" s="2"/>
      <c r="BD7974" s="2"/>
      <c r="BE7974" s="2"/>
      <c r="BF7974" s="2"/>
      <c r="BG7974" s="2"/>
      <c r="BH7974" s="2"/>
      <c r="BI7974" s="2"/>
      <c r="BJ7974" s="2"/>
      <c r="BK7974" s="2"/>
      <c r="BL7974" s="2"/>
      <c r="BM7974" s="2"/>
      <c r="BN7974" s="2"/>
      <c r="BO7974" s="2"/>
      <c r="BP7974" s="2"/>
      <c r="BQ7974" s="2"/>
      <c r="BR7974" s="2"/>
      <c r="BS7974" s="2"/>
      <c r="BT7974" s="2"/>
      <c r="BU7974" s="2"/>
      <c r="BV7974" s="2"/>
      <c r="BW7974" s="2"/>
      <c r="BX7974" s="2"/>
      <c r="BY7974" s="2"/>
    </row>
    <row r="7975" spans="38:77" s="11" customFormat="1" x14ac:dyDescent="0.3">
      <c r="AL7975" s="2"/>
      <c r="AM7975" s="2"/>
      <c r="AN7975" s="2"/>
      <c r="AO7975" s="2"/>
      <c r="AP7975" s="2"/>
      <c r="AQ7975" s="2"/>
      <c r="AR7975" s="2"/>
      <c r="AS7975" s="2"/>
      <c r="AT7975" s="2"/>
      <c r="AU7975" s="2"/>
      <c r="AV7975" s="2"/>
      <c r="AW7975" s="2"/>
      <c r="AX7975" s="2"/>
      <c r="AY7975" s="2"/>
      <c r="AZ7975" s="2"/>
      <c r="BA7975" s="2"/>
      <c r="BB7975" s="2"/>
      <c r="BC7975" s="2"/>
      <c r="BD7975" s="2"/>
      <c r="BE7975" s="2"/>
      <c r="BF7975" s="2"/>
      <c r="BG7975" s="2"/>
      <c r="BH7975" s="2"/>
      <c r="BI7975" s="2"/>
      <c r="BJ7975" s="2"/>
      <c r="BK7975" s="2"/>
      <c r="BL7975" s="2"/>
      <c r="BM7975" s="2"/>
      <c r="BN7975" s="2"/>
      <c r="BO7975" s="2"/>
      <c r="BP7975" s="2"/>
      <c r="BQ7975" s="2"/>
      <c r="BR7975" s="2"/>
      <c r="BS7975" s="2"/>
      <c r="BT7975" s="2"/>
      <c r="BU7975" s="2"/>
      <c r="BV7975" s="2"/>
      <c r="BW7975" s="2"/>
      <c r="BX7975" s="2"/>
      <c r="BY7975" s="2"/>
    </row>
    <row r="7976" spans="38:77" s="11" customFormat="1" x14ac:dyDescent="0.3">
      <c r="AL7976" s="2"/>
      <c r="AM7976" s="2"/>
      <c r="AN7976" s="2"/>
      <c r="AO7976" s="2"/>
      <c r="AP7976" s="2"/>
      <c r="AQ7976" s="2"/>
      <c r="AR7976" s="2"/>
      <c r="AS7976" s="2"/>
      <c r="AT7976" s="2"/>
      <c r="AU7976" s="2"/>
      <c r="AV7976" s="2"/>
      <c r="AW7976" s="2"/>
      <c r="AX7976" s="2"/>
      <c r="AY7976" s="2"/>
      <c r="AZ7976" s="2"/>
      <c r="BA7976" s="2"/>
      <c r="BB7976" s="2"/>
      <c r="BC7976" s="2"/>
      <c r="BD7976" s="2"/>
      <c r="BE7976" s="2"/>
      <c r="BF7976" s="2"/>
      <c r="BG7976" s="2"/>
      <c r="BH7976" s="2"/>
      <c r="BI7976" s="2"/>
      <c r="BJ7976" s="2"/>
      <c r="BK7976" s="2"/>
      <c r="BL7976" s="2"/>
      <c r="BM7976" s="2"/>
      <c r="BN7976" s="2"/>
      <c r="BO7976" s="2"/>
      <c r="BP7976" s="2"/>
      <c r="BQ7976" s="2"/>
      <c r="BR7976" s="2"/>
      <c r="BS7976" s="2"/>
      <c r="BT7976" s="2"/>
      <c r="BU7976" s="2"/>
      <c r="BV7976" s="2"/>
      <c r="BW7976" s="2"/>
      <c r="BX7976" s="2"/>
      <c r="BY7976" s="2"/>
    </row>
    <row r="7977" spans="38:77" s="11" customFormat="1" x14ac:dyDescent="0.3">
      <c r="AL7977" s="2"/>
      <c r="AM7977" s="2"/>
      <c r="AN7977" s="2"/>
      <c r="AO7977" s="2"/>
      <c r="AP7977" s="2"/>
      <c r="AQ7977" s="2"/>
      <c r="AR7977" s="2"/>
      <c r="AS7977" s="2"/>
      <c r="AT7977" s="2"/>
      <c r="AU7977" s="2"/>
      <c r="AV7977" s="2"/>
      <c r="AW7977" s="2"/>
      <c r="AX7977" s="2"/>
      <c r="AY7977" s="2"/>
      <c r="AZ7977" s="2"/>
      <c r="BA7977" s="2"/>
      <c r="BB7977" s="2"/>
      <c r="BC7977" s="2"/>
      <c r="BD7977" s="2"/>
      <c r="BE7977" s="2"/>
      <c r="BF7977" s="2"/>
      <c r="BG7977" s="2"/>
      <c r="BH7977" s="2"/>
      <c r="BI7977" s="2"/>
      <c r="BJ7977" s="2"/>
      <c r="BK7977" s="2"/>
      <c r="BL7977" s="2"/>
      <c r="BM7977" s="2"/>
      <c r="BN7977" s="2"/>
      <c r="BO7977" s="2"/>
      <c r="BP7977" s="2"/>
      <c r="BQ7977" s="2"/>
      <c r="BR7977" s="2"/>
      <c r="BS7977" s="2"/>
      <c r="BT7977" s="2"/>
      <c r="BU7977" s="2"/>
      <c r="BV7977" s="2"/>
      <c r="BW7977" s="2"/>
      <c r="BX7977" s="2"/>
      <c r="BY7977" s="2"/>
    </row>
    <row r="7978" spans="38:77" s="11" customFormat="1" x14ac:dyDescent="0.3">
      <c r="AL7978" s="2"/>
      <c r="AM7978" s="2"/>
      <c r="AN7978" s="2"/>
      <c r="AO7978" s="2"/>
      <c r="AP7978" s="2"/>
      <c r="AQ7978" s="2"/>
      <c r="AR7978" s="2"/>
      <c r="AS7978" s="2"/>
      <c r="AT7978" s="2"/>
      <c r="AU7978" s="2"/>
      <c r="AV7978" s="2"/>
      <c r="AW7978" s="2"/>
      <c r="AX7978" s="2"/>
      <c r="AY7978" s="2"/>
      <c r="AZ7978" s="2"/>
      <c r="BA7978" s="2"/>
      <c r="BB7978" s="2"/>
      <c r="BC7978" s="2"/>
      <c r="BD7978" s="2"/>
      <c r="BE7978" s="2"/>
      <c r="BF7978" s="2"/>
      <c r="BG7978" s="2"/>
      <c r="BH7978" s="2"/>
      <c r="BI7978" s="2"/>
      <c r="BJ7978" s="2"/>
      <c r="BK7978" s="2"/>
      <c r="BL7978" s="2"/>
      <c r="BM7978" s="2"/>
      <c r="BN7978" s="2"/>
      <c r="BO7978" s="2"/>
      <c r="BP7978" s="2"/>
      <c r="BQ7978" s="2"/>
      <c r="BR7978" s="2"/>
      <c r="BS7978" s="2"/>
      <c r="BT7978" s="2"/>
      <c r="BU7978" s="2"/>
      <c r="BV7978" s="2"/>
      <c r="BW7978" s="2"/>
      <c r="BX7978" s="2"/>
      <c r="BY7978" s="2"/>
    </row>
    <row r="7979" spans="38:77" s="11" customFormat="1" x14ac:dyDescent="0.3">
      <c r="AL7979" s="2"/>
      <c r="AM7979" s="2"/>
      <c r="AN7979" s="2"/>
      <c r="AO7979" s="2"/>
      <c r="AP7979" s="2"/>
      <c r="AQ7979" s="2"/>
      <c r="AR7979" s="2"/>
      <c r="AS7979" s="2"/>
      <c r="AT7979" s="2"/>
      <c r="AU7979" s="2"/>
      <c r="AV7979" s="2"/>
      <c r="AW7979" s="2"/>
      <c r="AX7979" s="2"/>
      <c r="AY7979" s="2"/>
      <c r="AZ7979" s="2"/>
      <c r="BA7979" s="2"/>
      <c r="BB7979" s="2"/>
      <c r="BC7979" s="2"/>
      <c r="BD7979" s="2"/>
      <c r="BE7979" s="2"/>
      <c r="BF7979" s="2"/>
      <c r="BG7979" s="2"/>
      <c r="BH7979" s="2"/>
      <c r="BI7979" s="2"/>
      <c r="BJ7979" s="2"/>
      <c r="BK7979" s="2"/>
      <c r="BL7979" s="2"/>
      <c r="BM7979" s="2"/>
      <c r="BN7979" s="2"/>
      <c r="BO7979" s="2"/>
      <c r="BP7979" s="2"/>
      <c r="BQ7979" s="2"/>
      <c r="BR7979" s="2"/>
      <c r="BS7979" s="2"/>
      <c r="BT7979" s="2"/>
      <c r="BU7979" s="2"/>
      <c r="BV7979" s="2"/>
      <c r="BW7979" s="2"/>
      <c r="BX7979" s="2"/>
      <c r="BY7979" s="2"/>
    </row>
    <row r="7980" spans="38:77" s="11" customFormat="1" x14ac:dyDescent="0.3">
      <c r="AL7980" s="2"/>
      <c r="AM7980" s="2"/>
      <c r="AN7980" s="2"/>
      <c r="AO7980" s="2"/>
      <c r="AP7980" s="2"/>
      <c r="AQ7980" s="2"/>
      <c r="AR7980" s="2"/>
      <c r="AS7980" s="2"/>
      <c r="AT7980" s="2"/>
      <c r="AU7980" s="2"/>
      <c r="AV7980" s="2"/>
      <c r="AW7980" s="2"/>
      <c r="AX7980" s="2"/>
      <c r="AY7980" s="2"/>
      <c r="AZ7980" s="2"/>
      <c r="BA7980" s="2"/>
      <c r="BB7980" s="2"/>
      <c r="BC7980" s="2"/>
      <c r="BD7980" s="2"/>
      <c r="BE7980" s="2"/>
      <c r="BF7980" s="2"/>
      <c r="BG7980" s="2"/>
      <c r="BH7980" s="2"/>
      <c r="BI7980" s="2"/>
      <c r="BJ7980" s="2"/>
      <c r="BK7980" s="2"/>
      <c r="BL7980" s="2"/>
      <c r="BM7980" s="2"/>
      <c r="BN7980" s="2"/>
      <c r="BO7980" s="2"/>
      <c r="BP7980" s="2"/>
      <c r="BQ7980" s="2"/>
      <c r="BR7980" s="2"/>
      <c r="BS7980" s="2"/>
      <c r="BT7980" s="2"/>
      <c r="BU7980" s="2"/>
      <c r="BV7980" s="2"/>
      <c r="BW7980" s="2"/>
      <c r="BX7980" s="2"/>
      <c r="BY7980" s="2"/>
    </row>
    <row r="7981" spans="38:77" s="11" customFormat="1" x14ac:dyDescent="0.3">
      <c r="AL7981" s="2"/>
      <c r="AM7981" s="2"/>
      <c r="AN7981" s="2"/>
      <c r="AO7981" s="2"/>
      <c r="AP7981" s="2"/>
      <c r="AQ7981" s="2"/>
      <c r="AR7981" s="2"/>
      <c r="AS7981" s="2"/>
      <c r="AT7981" s="2"/>
      <c r="AU7981" s="2"/>
      <c r="AV7981" s="2"/>
      <c r="AW7981" s="2"/>
      <c r="AX7981" s="2"/>
      <c r="AY7981" s="2"/>
      <c r="AZ7981" s="2"/>
      <c r="BA7981" s="2"/>
      <c r="BB7981" s="2"/>
      <c r="BC7981" s="2"/>
      <c r="BD7981" s="2"/>
      <c r="BE7981" s="2"/>
      <c r="BF7981" s="2"/>
      <c r="BG7981" s="2"/>
      <c r="BH7981" s="2"/>
      <c r="BI7981" s="2"/>
      <c r="BJ7981" s="2"/>
      <c r="BK7981" s="2"/>
      <c r="BL7981" s="2"/>
      <c r="BM7981" s="2"/>
      <c r="BN7981" s="2"/>
      <c r="BO7981" s="2"/>
      <c r="BP7981" s="2"/>
      <c r="BQ7981" s="2"/>
      <c r="BR7981" s="2"/>
      <c r="BS7981" s="2"/>
      <c r="BT7981" s="2"/>
      <c r="BU7981" s="2"/>
      <c r="BV7981" s="2"/>
      <c r="BW7981" s="2"/>
      <c r="BX7981" s="2"/>
      <c r="BY7981" s="2"/>
    </row>
    <row r="7982" spans="38:77" s="11" customFormat="1" x14ac:dyDescent="0.3">
      <c r="AL7982" s="2"/>
      <c r="AM7982" s="2"/>
      <c r="AN7982" s="2"/>
      <c r="AO7982" s="2"/>
      <c r="AP7982" s="2"/>
      <c r="AQ7982" s="2"/>
      <c r="AR7982" s="2"/>
      <c r="AS7982" s="2"/>
      <c r="AT7982" s="2"/>
      <c r="AU7982" s="2"/>
      <c r="AV7982" s="2"/>
      <c r="AW7982" s="2"/>
      <c r="AX7982" s="2"/>
      <c r="AY7982" s="2"/>
      <c r="AZ7982" s="2"/>
      <c r="BA7982" s="2"/>
      <c r="BB7982" s="2"/>
      <c r="BC7982" s="2"/>
      <c r="BD7982" s="2"/>
      <c r="BE7982" s="2"/>
      <c r="BF7982" s="2"/>
      <c r="BG7982" s="2"/>
      <c r="BH7982" s="2"/>
      <c r="BI7982" s="2"/>
      <c r="BJ7982" s="2"/>
      <c r="BK7982" s="2"/>
      <c r="BL7982" s="2"/>
      <c r="BM7982" s="2"/>
      <c r="BN7982" s="2"/>
      <c r="BO7982" s="2"/>
      <c r="BP7982" s="2"/>
      <c r="BQ7982" s="2"/>
      <c r="BR7982" s="2"/>
      <c r="BS7982" s="2"/>
      <c r="BT7982" s="2"/>
      <c r="BU7982" s="2"/>
      <c r="BV7982" s="2"/>
      <c r="BW7982" s="2"/>
      <c r="BX7982" s="2"/>
      <c r="BY7982" s="2"/>
    </row>
    <row r="7983" spans="38:77" s="11" customFormat="1" x14ac:dyDescent="0.3">
      <c r="AL7983" s="2"/>
      <c r="AM7983" s="2"/>
      <c r="AN7983" s="2"/>
      <c r="AO7983" s="2"/>
      <c r="AP7983" s="2"/>
      <c r="AQ7983" s="2"/>
      <c r="AR7983" s="2"/>
      <c r="AS7983" s="2"/>
      <c r="AT7983" s="2"/>
      <c r="AU7983" s="2"/>
      <c r="AV7983" s="2"/>
      <c r="AW7983" s="2"/>
      <c r="AX7983" s="2"/>
      <c r="AY7983" s="2"/>
      <c r="AZ7983" s="2"/>
      <c r="BA7983" s="2"/>
      <c r="BB7983" s="2"/>
      <c r="BC7983" s="2"/>
      <c r="BD7983" s="2"/>
      <c r="BE7983" s="2"/>
      <c r="BF7983" s="2"/>
      <c r="BG7983" s="2"/>
      <c r="BH7983" s="2"/>
      <c r="BI7983" s="2"/>
      <c r="BJ7983" s="2"/>
      <c r="BK7983" s="2"/>
      <c r="BL7983" s="2"/>
      <c r="BM7983" s="2"/>
      <c r="BN7983" s="2"/>
      <c r="BO7983" s="2"/>
      <c r="BP7983" s="2"/>
      <c r="BQ7983" s="2"/>
      <c r="BR7983" s="2"/>
      <c r="BS7983" s="2"/>
      <c r="BT7983" s="2"/>
      <c r="BU7983" s="2"/>
      <c r="BV7983" s="2"/>
      <c r="BW7983" s="2"/>
      <c r="BX7983" s="2"/>
      <c r="BY7983" s="2"/>
    </row>
    <row r="7984" spans="38:77" s="11" customFormat="1" x14ac:dyDescent="0.3">
      <c r="AL7984" s="2"/>
      <c r="AM7984" s="2"/>
      <c r="AN7984" s="2"/>
      <c r="AO7984" s="2"/>
      <c r="AP7984" s="2"/>
      <c r="AQ7984" s="2"/>
      <c r="AR7984" s="2"/>
      <c r="AS7984" s="2"/>
      <c r="AT7984" s="2"/>
      <c r="AU7984" s="2"/>
      <c r="AV7984" s="2"/>
      <c r="AW7984" s="2"/>
      <c r="AX7984" s="2"/>
      <c r="AY7984" s="2"/>
      <c r="AZ7984" s="2"/>
      <c r="BA7984" s="2"/>
      <c r="BB7984" s="2"/>
      <c r="BC7984" s="2"/>
      <c r="BD7984" s="2"/>
      <c r="BE7984" s="2"/>
      <c r="BF7984" s="2"/>
      <c r="BG7984" s="2"/>
      <c r="BH7984" s="2"/>
      <c r="BI7984" s="2"/>
      <c r="BJ7984" s="2"/>
      <c r="BK7984" s="2"/>
      <c r="BL7984" s="2"/>
      <c r="BM7984" s="2"/>
      <c r="BN7984" s="2"/>
      <c r="BO7984" s="2"/>
      <c r="BP7984" s="2"/>
      <c r="BQ7984" s="2"/>
      <c r="BR7984" s="2"/>
      <c r="BS7984" s="2"/>
      <c r="BT7984" s="2"/>
      <c r="BU7984" s="2"/>
      <c r="BV7984" s="2"/>
      <c r="BW7984" s="2"/>
      <c r="BX7984" s="2"/>
      <c r="BY7984" s="2"/>
    </row>
    <row r="7985" spans="38:77" s="11" customFormat="1" x14ac:dyDescent="0.3">
      <c r="AL7985" s="2"/>
      <c r="AM7985" s="2"/>
      <c r="AN7985" s="2"/>
      <c r="AO7985" s="2"/>
      <c r="AP7985" s="2"/>
      <c r="AQ7985" s="2"/>
      <c r="AR7985" s="2"/>
      <c r="AS7985" s="2"/>
      <c r="AT7985" s="2"/>
      <c r="AU7985" s="2"/>
      <c r="AV7985" s="2"/>
      <c r="AW7985" s="2"/>
      <c r="AX7985" s="2"/>
      <c r="AY7985" s="2"/>
      <c r="AZ7985" s="2"/>
      <c r="BA7985" s="2"/>
      <c r="BB7985" s="2"/>
      <c r="BC7985" s="2"/>
      <c r="BD7985" s="2"/>
      <c r="BE7985" s="2"/>
      <c r="BF7985" s="2"/>
      <c r="BG7985" s="2"/>
      <c r="BH7985" s="2"/>
      <c r="BI7985" s="2"/>
      <c r="BJ7985" s="2"/>
      <c r="BK7985" s="2"/>
      <c r="BL7985" s="2"/>
      <c r="BM7985" s="2"/>
      <c r="BN7985" s="2"/>
      <c r="BO7985" s="2"/>
      <c r="BP7985" s="2"/>
      <c r="BQ7985" s="2"/>
      <c r="BR7985" s="2"/>
      <c r="BS7985" s="2"/>
      <c r="BT7985" s="2"/>
      <c r="BU7985" s="2"/>
      <c r="BV7985" s="2"/>
      <c r="BW7985" s="2"/>
      <c r="BX7985" s="2"/>
      <c r="BY7985" s="2"/>
    </row>
    <row r="7986" spans="38:77" s="11" customFormat="1" x14ac:dyDescent="0.3">
      <c r="AL7986" s="2"/>
      <c r="AM7986" s="2"/>
      <c r="AN7986" s="2"/>
      <c r="AO7986" s="2"/>
      <c r="AP7986" s="2"/>
      <c r="AQ7986" s="2"/>
      <c r="AR7986" s="2"/>
      <c r="AS7986" s="2"/>
      <c r="AT7986" s="2"/>
      <c r="AU7986" s="2"/>
      <c r="AV7986" s="2"/>
      <c r="AW7986" s="2"/>
      <c r="AX7986" s="2"/>
      <c r="AY7986" s="2"/>
      <c r="AZ7986" s="2"/>
      <c r="BA7986" s="2"/>
      <c r="BB7986" s="2"/>
      <c r="BC7986" s="2"/>
      <c r="BD7986" s="2"/>
      <c r="BE7986" s="2"/>
      <c r="BF7986" s="2"/>
      <c r="BG7986" s="2"/>
      <c r="BH7986" s="2"/>
      <c r="BI7986" s="2"/>
      <c r="BJ7986" s="2"/>
      <c r="BK7986" s="2"/>
      <c r="BL7986" s="2"/>
      <c r="BM7986" s="2"/>
      <c r="BN7986" s="2"/>
      <c r="BO7986" s="2"/>
      <c r="BP7986" s="2"/>
      <c r="BQ7986" s="2"/>
      <c r="BR7986" s="2"/>
      <c r="BS7986" s="2"/>
      <c r="BT7986" s="2"/>
      <c r="BU7986" s="2"/>
      <c r="BV7986" s="2"/>
      <c r="BW7986" s="2"/>
      <c r="BX7986" s="2"/>
      <c r="BY7986" s="2"/>
    </row>
    <row r="7987" spans="38:77" s="11" customFormat="1" x14ac:dyDescent="0.3">
      <c r="AL7987" s="2"/>
      <c r="AM7987" s="2"/>
      <c r="AN7987" s="2"/>
      <c r="AO7987" s="2"/>
      <c r="AP7987" s="2"/>
      <c r="AQ7987" s="2"/>
      <c r="AR7987" s="2"/>
      <c r="AS7987" s="2"/>
      <c r="AT7987" s="2"/>
      <c r="AU7987" s="2"/>
      <c r="AV7987" s="2"/>
      <c r="AW7987" s="2"/>
      <c r="AX7987" s="2"/>
      <c r="AY7987" s="2"/>
      <c r="AZ7987" s="2"/>
      <c r="BA7987" s="2"/>
      <c r="BB7987" s="2"/>
      <c r="BC7987" s="2"/>
      <c r="BD7987" s="2"/>
      <c r="BE7987" s="2"/>
      <c r="BF7987" s="2"/>
      <c r="BG7987" s="2"/>
      <c r="BH7987" s="2"/>
      <c r="BI7987" s="2"/>
      <c r="BJ7987" s="2"/>
      <c r="BK7987" s="2"/>
      <c r="BL7987" s="2"/>
      <c r="BM7987" s="2"/>
      <c r="BN7987" s="2"/>
      <c r="BO7987" s="2"/>
      <c r="BP7987" s="2"/>
      <c r="BQ7987" s="2"/>
      <c r="BR7987" s="2"/>
      <c r="BS7987" s="2"/>
      <c r="BT7987" s="2"/>
      <c r="BU7987" s="2"/>
      <c r="BV7987" s="2"/>
      <c r="BW7987" s="2"/>
      <c r="BX7987" s="2"/>
      <c r="BY7987" s="2"/>
    </row>
    <row r="7988" spans="38:77" s="11" customFormat="1" x14ac:dyDescent="0.3">
      <c r="AL7988" s="2"/>
      <c r="AM7988" s="2"/>
      <c r="AN7988" s="2"/>
      <c r="AO7988" s="2"/>
      <c r="AP7988" s="2"/>
      <c r="AQ7988" s="2"/>
      <c r="AR7988" s="2"/>
      <c r="AS7988" s="2"/>
      <c r="AT7988" s="2"/>
      <c r="AU7988" s="2"/>
      <c r="AV7988" s="2"/>
      <c r="AW7988" s="2"/>
      <c r="AX7988" s="2"/>
      <c r="AY7988" s="2"/>
      <c r="AZ7988" s="2"/>
      <c r="BA7988" s="2"/>
      <c r="BB7988" s="2"/>
      <c r="BC7988" s="2"/>
      <c r="BD7988" s="2"/>
      <c r="BE7988" s="2"/>
      <c r="BF7988" s="2"/>
      <c r="BG7988" s="2"/>
      <c r="BH7988" s="2"/>
      <c r="BI7988" s="2"/>
      <c r="BJ7988" s="2"/>
      <c r="BK7988" s="2"/>
      <c r="BL7988" s="2"/>
      <c r="BM7988" s="2"/>
      <c r="BN7988" s="2"/>
      <c r="BO7988" s="2"/>
      <c r="BP7988" s="2"/>
      <c r="BQ7988" s="2"/>
      <c r="BR7988" s="2"/>
      <c r="BS7988" s="2"/>
      <c r="BT7988" s="2"/>
      <c r="BU7988" s="2"/>
      <c r="BV7988" s="2"/>
      <c r="BW7988" s="2"/>
      <c r="BX7988" s="2"/>
      <c r="BY7988" s="2"/>
    </row>
    <row r="7989" spans="38:77" s="11" customFormat="1" x14ac:dyDescent="0.3">
      <c r="AL7989" s="2"/>
      <c r="AM7989" s="2"/>
      <c r="AN7989" s="2"/>
      <c r="AO7989" s="2"/>
      <c r="AP7989" s="2"/>
      <c r="AQ7989" s="2"/>
      <c r="AR7989" s="2"/>
      <c r="AS7989" s="2"/>
      <c r="AT7989" s="2"/>
      <c r="AU7989" s="2"/>
      <c r="AV7989" s="2"/>
      <c r="AW7989" s="2"/>
      <c r="AX7989" s="2"/>
      <c r="AY7989" s="2"/>
      <c r="AZ7989" s="2"/>
      <c r="BA7989" s="2"/>
      <c r="BB7989" s="2"/>
      <c r="BC7989" s="2"/>
      <c r="BD7989" s="2"/>
      <c r="BE7989" s="2"/>
      <c r="BF7989" s="2"/>
      <c r="BG7989" s="2"/>
      <c r="BH7989" s="2"/>
      <c r="BI7989" s="2"/>
      <c r="BJ7989" s="2"/>
      <c r="BK7989" s="2"/>
      <c r="BL7989" s="2"/>
      <c r="BM7989" s="2"/>
      <c r="BN7989" s="2"/>
      <c r="BO7989" s="2"/>
      <c r="BP7989" s="2"/>
      <c r="BQ7989" s="2"/>
      <c r="BR7989" s="2"/>
      <c r="BS7989" s="2"/>
      <c r="BT7989" s="2"/>
      <c r="BU7989" s="2"/>
      <c r="BV7989" s="2"/>
      <c r="BW7989" s="2"/>
      <c r="BX7989" s="2"/>
      <c r="BY7989" s="2"/>
    </row>
    <row r="7990" spans="38:77" s="11" customFormat="1" x14ac:dyDescent="0.3">
      <c r="AL7990" s="2"/>
      <c r="AM7990" s="2"/>
      <c r="AN7990" s="2"/>
      <c r="AO7990" s="2"/>
      <c r="AP7990" s="2"/>
      <c r="AQ7990" s="2"/>
      <c r="AR7990" s="2"/>
      <c r="AS7990" s="2"/>
      <c r="AT7990" s="2"/>
      <c r="AU7990" s="2"/>
      <c r="AV7990" s="2"/>
      <c r="AW7990" s="2"/>
      <c r="AX7990" s="2"/>
      <c r="AY7990" s="2"/>
      <c r="AZ7990" s="2"/>
      <c r="BA7990" s="2"/>
      <c r="BB7990" s="2"/>
      <c r="BC7990" s="2"/>
      <c r="BD7990" s="2"/>
      <c r="BE7990" s="2"/>
      <c r="BF7990" s="2"/>
      <c r="BG7990" s="2"/>
      <c r="BH7990" s="2"/>
      <c r="BI7990" s="2"/>
      <c r="BJ7990" s="2"/>
      <c r="BK7990" s="2"/>
      <c r="BL7990" s="2"/>
      <c r="BM7990" s="2"/>
      <c r="BN7990" s="2"/>
      <c r="BO7990" s="2"/>
      <c r="BP7990" s="2"/>
      <c r="BQ7990" s="2"/>
      <c r="BR7990" s="2"/>
      <c r="BS7990" s="2"/>
      <c r="BT7990" s="2"/>
      <c r="BU7990" s="2"/>
      <c r="BV7990" s="2"/>
      <c r="BW7990" s="2"/>
      <c r="BX7990" s="2"/>
      <c r="BY7990" s="2"/>
    </row>
    <row r="7991" spans="38:77" s="11" customFormat="1" x14ac:dyDescent="0.3">
      <c r="AL7991" s="2"/>
      <c r="AM7991" s="2"/>
      <c r="AN7991" s="2"/>
      <c r="AO7991" s="2"/>
      <c r="AP7991" s="2"/>
      <c r="AQ7991" s="2"/>
      <c r="AR7991" s="2"/>
      <c r="AS7991" s="2"/>
      <c r="AT7991" s="2"/>
      <c r="AU7991" s="2"/>
      <c r="AV7991" s="2"/>
      <c r="AW7991" s="2"/>
      <c r="AX7991" s="2"/>
      <c r="AY7991" s="2"/>
      <c r="AZ7991" s="2"/>
      <c r="BA7991" s="2"/>
      <c r="BB7991" s="2"/>
      <c r="BC7991" s="2"/>
      <c r="BD7991" s="2"/>
      <c r="BE7991" s="2"/>
      <c r="BF7991" s="2"/>
      <c r="BG7991" s="2"/>
      <c r="BH7991" s="2"/>
      <c r="BI7991" s="2"/>
      <c r="BJ7991" s="2"/>
      <c r="BK7991" s="2"/>
      <c r="BL7991" s="2"/>
      <c r="BM7991" s="2"/>
      <c r="BN7991" s="2"/>
      <c r="BO7991" s="2"/>
      <c r="BP7991" s="2"/>
      <c r="BQ7991" s="2"/>
      <c r="BR7991" s="2"/>
      <c r="BS7991" s="2"/>
      <c r="BT7991" s="2"/>
      <c r="BU7991" s="2"/>
      <c r="BV7991" s="2"/>
      <c r="BW7991" s="2"/>
      <c r="BX7991" s="2"/>
      <c r="BY7991" s="2"/>
    </row>
    <row r="7992" spans="38:77" s="11" customFormat="1" x14ac:dyDescent="0.3">
      <c r="AL7992" s="2"/>
      <c r="AM7992" s="2"/>
      <c r="AN7992" s="2"/>
      <c r="AO7992" s="2"/>
      <c r="AP7992" s="2"/>
      <c r="AQ7992" s="2"/>
      <c r="AR7992" s="2"/>
      <c r="AS7992" s="2"/>
      <c r="AT7992" s="2"/>
      <c r="AU7992" s="2"/>
      <c r="AV7992" s="2"/>
      <c r="AW7992" s="2"/>
      <c r="AX7992" s="2"/>
      <c r="AY7992" s="2"/>
      <c r="AZ7992" s="2"/>
      <c r="BA7992" s="2"/>
      <c r="BB7992" s="2"/>
      <c r="BC7992" s="2"/>
      <c r="BD7992" s="2"/>
      <c r="BE7992" s="2"/>
      <c r="BF7992" s="2"/>
      <c r="BG7992" s="2"/>
      <c r="BH7992" s="2"/>
      <c r="BI7992" s="2"/>
      <c r="BJ7992" s="2"/>
      <c r="BK7992" s="2"/>
      <c r="BL7992" s="2"/>
      <c r="BM7992" s="2"/>
      <c r="BN7992" s="2"/>
      <c r="BO7992" s="2"/>
      <c r="BP7992" s="2"/>
      <c r="BQ7992" s="2"/>
      <c r="BR7992" s="2"/>
      <c r="BS7992" s="2"/>
      <c r="BT7992" s="2"/>
      <c r="BU7992" s="2"/>
      <c r="BV7992" s="2"/>
      <c r="BW7992" s="2"/>
      <c r="BX7992" s="2"/>
      <c r="BY7992" s="2"/>
    </row>
    <row r="7993" spans="38:77" s="11" customFormat="1" x14ac:dyDescent="0.3">
      <c r="AL7993" s="2"/>
      <c r="AM7993" s="2"/>
      <c r="AN7993" s="2"/>
      <c r="AO7993" s="2"/>
      <c r="AP7993" s="2"/>
      <c r="AQ7993" s="2"/>
      <c r="AR7993" s="2"/>
      <c r="AS7993" s="2"/>
      <c r="AT7993" s="2"/>
      <c r="AU7993" s="2"/>
      <c r="AV7993" s="2"/>
      <c r="AW7993" s="2"/>
      <c r="AX7993" s="2"/>
      <c r="AY7993" s="2"/>
      <c r="AZ7993" s="2"/>
      <c r="BA7993" s="2"/>
      <c r="BB7993" s="2"/>
      <c r="BC7993" s="2"/>
      <c r="BD7993" s="2"/>
      <c r="BE7993" s="2"/>
      <c r="BF7993" s="2"/>
      <c r="BG7993" s="2"/>
      <c r="BH7993" s="2"/>
      <c r="BI7993" s="2"/>
      <c r="BJ7993" s="2"/>
      <c r="BK7993" s="2"/>
      <c r="BL7993" s="2"/>
      <c r="BM7993" s="2"/>
      <c r="BN7993" s="2"/>
      <c r="BO7993" s="2"/>
      <c r="BP7993" s="2"/>
      <c r="BQ7993" s="2"/>
      <c r="BR7993" s="2"/>
      <c r="BS7993" s="2"/>
      <c r="BT7993" s="2"/>
      <c r="BU7993" s="2"/>
      <c r="BV7993" s="2"/>
      <c r="BW7993" s="2"/>
      <c r="BX7993" s="2"/>
      <c r="BY7993" s="2"/>
    </row>
    <row r="7994" spans="38:77" s="11" customFormat="1" x14ac:dyDescent="0.3">
      <c r="AL7994" s="2"/>
      <c r="AM7994" s="2"/>
      <c r="AN7994" s="2"/>
      <c r="AO7994" s="2"/>
      <c r="AP7994" s="2"/>
      <c r="AQ7994" s="2"/>
      <c r="AR7994" s="2"/>
      <c r="AS7994" s="2"/>
      <c r="AT7994" s="2"/>
      <c r="AU7994" s="2"/>
      <c r="AV7994" s="2"/>
      <c r="AW7994" s="2"/>
      <c r="AX7994" s="2"/>
      <c r="AY7994" s="2"/>
      <c r="AZ7994" s="2"/>
      <c r="BA7994" s="2"/>
      <c r="BB7994" s="2"/>
      <c r="BC7994" s="2"/>
      <c r="BD7994" s="2"/>
      <c r="BE7994" s="2"/>
      <c r="BF7994" s="2"/>
      <c r="BG7994" s="2"/>
      <c r="BH7994" s="2"/>
      <c r="BI7994" s="2"/>
      <c r="BJ7994" s="2"/>
      <c r="BK7994" s="2"/>
      <c r="BL7994" s="2"/>
      <c r="BM7994" s="2"/>
      <c r="BN7994" s="2"/>
      <c r="BO7994" s="2"/>
      <c r="BP7994" s="2"/>
      <c r="BQ7994" s="2"/>
      <c r="BR7994" s="2"/>
      <c r="BS7994" s="2"/>
      <c r="BT7994" s="2"/>
      <c r="BU7994" s="2"/>
      <c r="BV7994" s="2"/>
      <c r="BW7994" s="2"/>
      <c r="BX7994" s="2"/>
      <c r="BY7994" s="2"/>
    </row>
    <row r="7995" spans="38:77" s="11" customFormat="1" x14ac:dyDescent="0.3">
      <c r="AL7995" s="2"/>
      <c r="AM7995" s="2"/>
      <c r="AN7995" s="2"/>
      <c r="AO7995" s="2"/>
      <c r="AP7995" s="2"/>
      <c r="AQ7995" s="2"/>
      <c r="AR7995" s="2"/>
      <c r="AS7995" s="2"/>
      <c r="AT7995" s="2"/>
      <c r="AU7995" s="2"/>
      <c r="AV7995" s="2"/>
      <c r="AW7995" s="2"/>
      <c r="AX7995" s="2"/>
      <c r="AY7995" s="2"/>
      <c r="AZ7995" s="2"/>
      <c r="BA7995" s="2"/>
      <c r="BB7995" s="2"/>
      <c r="BC7995" s="2"/>
      <c r="BD7995" s="2"/>
      <c r="BE7995" s="2"/>
      <c r="BF7995" s="2"/>
      <c r="BG7995" s="2"/>
      <c r="BH7995" s="2"/>
      <c r="BI7995" s="2"/>
      <c r="BJ7995" s="2"/>
      <c r="BK7995" s="2"/>
      <c r="BL7995" s="2"/>
      <c r="BM7995" s="2"/>
      <c r="BN7995" s="2"/>
      <c r="BO7995" s="2"/>
      <c r="BP7995" s="2"/>
      <c r="BQ7995" s="2"/>
      <c r="BR7995" s="2"/>
      <c r="BS7995" s="2"/>
      <c r="BT7995" s="2"/>
      <c r="BU7995" s="2"/>
      <c r="BV7995" s="2"/>
      <c r="BW7995" s="2"/>
      <c r="BX7995" s="2"/>
      <c r="BY7995" s="2"/>
    </row>
    <row r="7996" spans="38:77" s="11" customFormat="1" x14ac:dyDescent="0.3">
      <c r="AL7996" s="2"/>
      <c r="AM7996" s="2"/>
      <c r="AN7996" s="2"/>
      <c r="AO7996" s="2"/>
      <c r="AP7996" s="2"/>
      <c r="AQ7996" s="2"/>
      <c r="AR7996" s="2"/>
      <c r="AS7996" s="2"/>
      <c r="AT7996" s="2"/>
      <c r="AU7996" s="2"/>
      <c r="AV7996" s="2"/>
      <c r="AW7996" s="2"/>
      <c r="AX7996" s="2"/>
      <c r="AY7996" s="2"/>
      <c r="AZ7996" s="2"/>
      <c r="BA7996" s="2"/>
      <c r="BB7996" s="2"/>
      <c r="BC7996" s="2"/>
      <c r="BD7996" s="2"/>
      <c r="BE7996" s="2"/>
      <c r="BF7996" s="2"/>
      <c r="BG7996" s="2"/>
      <c r="BH7996" s="2"/>
      <c r="BI7996" s="2"/>
      <c r="BJ7996" s="2"/>
      <c r="BK7996" s="2"/>
      <c r="BL7996" s="2"/>
      <c r="BM7996" s="2"/>
      <c r="BN7996" s="2"/>
      <c r="BO7996" s="2"/>
      <c r="BP7996" s="2"/>
      <c r="BQ7996" s="2"/>
      <c r="BR7996" s="2"/>
      <c r="BS7996" s="2"/>
      <c r="BT7996" s="2"/>
      <c r="BU7996" s="2"/>
      <c r="BV7996" s="2"/>
      <c r="BW7996" s="2"/>
      <c r="BX7996" s="2"/>
      <c r="BY7996" s="2"/>
    </row>
    <row r="7997" spans="38:77" s="11" customFormat="1" x14ac:dyDescent="0.3">
      <c r="AL7997" s="2"/>
      <c r="AM7997" s="2"/>
      <c r="AN7997" s="2"/>
      <c r="AO7997" s="2"/>
      <c r="AP7997" s="2"/>
      <c r="AQ7997" s="2"/>
      <c r="AR7997" s="2"/>
      <c r="AS7997" s="2"/>
      <c r="AT7997" s="2"/>
      <c r="AU7997" s="2"/>
      <c r="AV7997" s="2"/>
      <c r="AW7997" s="2"/>
      <c r="AX7997" s="2"/>
      <c r="AY7997" s="2"/>
      <c r="AZ7997" s="2"/>
      <c r="BA7997" s="2"/>
      <c r="BB7997" s="2"/>
      <c r="BC7997" s="2"/>
      <c r="BD7997" s="2"/>
      <c r="BE7997" s="2"/>
      <c r="BF7997" s="2"/>
      <c r="BG7997" s="2"/>
      <c r="BH7997" s="2"/>
      <c r="BI7997" s="2"/>
      <c r="BJ7997" s="2"/>
      <c r="BK7997" s="2"/>
      <c r="BL7997" s="2"/>
      <c r="BM7997" s="2"/>
      <c r="BN7997" s="2"/>
      <c r="BO7997" s="2"/>
      <c r="BP7997" s="2"/>
      <c r="BQ7997" s="2"/>
      <c r="BR7997" s="2"/>
      <c r="BS7997" s="2"/>
      <c r="BT7997" s="2"/>
      <c r="BU7997" s="2"/>
      <c r="BV7997" s="2"/>
      <c r="BW7997" s="2"/>
      <c r="BX7997" s="2"/>
      <c r="BY7997" s="2"/>
    </row>
    <row r="7998" spans="38:77" s="11" customFormat="1" x14ac:dyDescent="0.3">
      <c r="AL7998" s="2"/>
      <c r="AM7998" s="2"/>
      <c r="AN7998" s="2"/>
      <c r="AO7998" s="2"/>
      <c r="AP7998" s="2"/>
      <c r="AQ7998" s="2"/>
      <c r="AR7998" s="2"/>
      <c r="AS7998" s="2"/>
      <c r="AT7998" s="2"/>
      <c r="AU7998" s="2"/>
      <c r="AV7998" s="2"/>
      <c r="AW7998" s="2"/>
      <c r="AX7998" s="2"/>
      <c r="AY7998" s="2"/>
      <c r="AZ7998" s="2"/>
      <c r="BA7998" s="2"/>
      <c r="BB7998" s="2"/>
      <c r="BC7998" s="2"/>
      <c r="BD7998" s="2"/>
      <c r="BE7998" s="2"/>
      <c r="BF7998" s="2"/>
      <c r="BG7998" s="2"/>
      <c r="BH7998" s="2"/>
      <c r="BI7998" s="2"/>
      <c r="BJ7998" s="2"/>
      <c r="BK7998" s="2"/>
      <c r="BL7998" s="2"/>
      <c r="BM7998" s="2"/>
      <c r="BN7998" s="2"/>
      <c r="BO7998" s="2"/>
      <c r="BP7998" s="2"/>
      <c r="BQ7998" s="2"/>
      <c r="BR7998" s="2"/>
      <c r="BS7998" s="2"/>
      <c r="BT7998" s="2"/>
      <c r="BU7998" s="2"/>
      <c r="BV7998" s="2"/>
      <c r="BW7998" s="2"/>
      <c r="BX7998" s="2"/>
      <c r="BY7998" s="2"/>
    </row>
    <row r="7999" spans="38:77" s="11" customFormat="1" x14ac:dyDescent="0.3">
      <c r="AL7999" s="2"/>
      <c r="AM7999" s="2"/>
      <c r="AN7999" s="2"/>
      <c r="AO7999" s="2"/>
      <c r="AP7999" s="2"/>
      <c r="AQ7999" s="2"/>
      <c r="AR7999" s="2"/>
      <c r="AS7999" s="2"/>
      <c r="AT7999" s="2"/>
      <c r="AU7999" s="2"/>
      <c r="AV7999" s="2"/>
      <c r="AW7999" s="2"/>
      <c r="AX7999" s="2"/>
      <c r="AY7999" s="2"/>
      <c r="AZ7999" s="2"/>
      <c r="BA7999" s="2"/>
      <c r="BB7999" s="2"/>
      <c r="BC7999" s="2"/>
      <c r="BD7999" s="2"/>
      <c r="BE7999" s="2"/>
      <c r="BF7999" s="2"/>
      <c r="BG7999" s="2"/>
      <c r="BH7999" s="2"/>
      <c r="BI7999" s="2"/>
      <c r="BJ7999" s="2"/>
      <c r="BK7999" s="2"/>
      <c r="BL7999" s="2"/>
      <c r="BM7999" s="2"/>
      <c r="BN7999" s="2"/>
      <c r="BO7999" s="2"/>
      <c r="BP7999" s="2"/>
      <c r="BQ7999" s="2"/>
      <c r="BR7999" s="2"/>
      <c r="BS7999" s="2"/>
      <c r="BT7999" s="2"/>
      <c r="BU7999" s="2"/>
      <c r="BV7999" s="2"/>
      <c r="BW7999" s="2"/>
      <c r="BX7999" s="2"/>
      <c r="BY7999" s="2"/>
    </row>
    <row r="8000" spans="38:77" s="11" customFormat="1" x14ac:dyDescent="0.3">
      <c r="AL8000" s="2"/>
      <c r="AM8000" s="2"/>
      <c r="AN8000" s="2"/>
      <c r="AO8000" s="2"/>
      <c r="AP8000" s="2"/>
      <c r="AQ8000" s="2"/>
      <c r="AR8000" s="2"/>
      <c r="AS8000" s="2"/>
      <c r="AT8000" s="2"/>
      <c r="AU8000" s="2"/>
      <c r="AV8000" s="2"/>
      <c r="AW8000" s="2"/>
      <c r="AX8000" s="2"/>
      <c r="AY8000" s="2"/>
      <c r="AZ8000" s="2"/>
      <c r="BA8000" s="2"/>
      <c r="BB8000" s="2"/>
      <c r="BC8000" s="2"/>
      <c r="BD8000" s="2"/>
      <c r="BE8000" s="2"/>
      <c r="BF8000" s="2"/>
      <c r="BG8000" s="2"/>
      <c r="BH8000" s="2"/>
      <c r="BI8000" s="2"/>
      <c r="BJ8000" s="2"/>
      <c r="BK8000" s="2"/>
      <c r="BL8000" s="2"/>
      <c r="BM8000" s="2"/>
      <c r="BN8000" s="2"/>
      <c r="BO8000" s="2"/>
      <c r="BP8000" s="2"/>
      <c r="BQ8000" s="2"/>
      <c r="BR8000" s="2"/>
      <c r="BS8000" s="2"/>
      <c r="BT8000" s="2"/>
      <c r="BU8000" s="2"/>
      <c r="BV8000" s="2"/>
      <c r="BW8000" s="2"/>
      <c r="BX8000" s="2"/>
      <c r="BY8000" s="2"/>
    </row>
    <row r="8001" spans="38:77" s="11" customFormat="1" x14ac:dyDescent="0.3">
      <c r="AL8001" s="2"/>
      <c r="AM8001" s="2"/>
      <c r="AN8001" s="2"/>
      <c r="AO8001" s="2"/>
      <c r="AP8001" s="2"/>
      <c r="AQ8001" s="2"/>
      <c r="AR8001" s="2"/>
      <c r="AS8001" s="2"/>
      <c r="AT8001" s="2"/>
      <c r="AU8001" s="2"/>
      <c r="AV8001" s="2"/>
      <c r="AW8001" s="2"/>
      <c r="AX8001" s="2"/>
      <c r="AY8001" s="2"/>
      <c r="AZ8001" s="2"/>
      <c r="BA8001" s="2"/>
      <c r="BB8001" s="2"/>
      <c r="BC8001" s="2"/>
      <c r="BD8001" s="2"/>
      <c r="BE8001" s="2"/>
      <c r="BF8001" s="2"/>
      <c r="BG8001" s="2"/>
      <c r="BH8001" s="2"/>
      <c r="BI8001" s="2"/>
      <c r="BJ8001" s="2"/>
      <c r="BK8001" s="2"/>
      <c r="BL8001" s="2"/>
      <c r="BM8001" s="2"/>
      <c r="BN8001" s="2"/>
      <c r="BO8001" s="2"/>
      <c r="BP8001" s="2"/>
      <c r="BQ8001" s="2"/>
      <c r="BR8001" s="2"/>
      <c r="BS8001" s="2"/>
      <c r="BT8001" s="2"/>
      <c r="BU8001" s="2"/>
      <c r="BV8001" s="2"/>
      <c r="BW8001" s="2"/>
      <c r="BX8001" s="2"/>
      <c r="BY8001" s="2"/>
    </row>
    <row r="8002" spans="38:77" s="11" customFormat="1" x14ac:dyDescent="0.3">
      <c r="AL8002" s="2"/>
      <c r="AM8002" s="2"/>
      <c r="AN8002" s="2"/>
      <c r="AO8002" s="2"/>
      <c r="AP8002" s="2"/>
      <c r="AQ8002" s="2"/>
      <c r="AR8002" s="2"/>
      <c r="AS8002" s="2"/>
      <c r="AT8002" s="2"/>
      <c r="AU8002" s="2"/>
      <c r="AV8002" s="2"/>
      <c r="AW8002" s="2"/>
      <c r="AX8002" s="2"/>
      <c r="AY8002" s="2"/>
      <c r="AZ8002" s="2"/>
      <c r="BA8002" s="2"/>
      <c r="BB8002" s="2"/>
      <c r="BC8002" s="2"/>
      <c r="BD8002" s="2"/>
      <c r="BE8002" s="2"/>
      <c r="BF8002" s="2"/>
      <c r="BG8002" s="2"/>
      <c r="BH8002" s="2"/>
      <c r="BI8002" s="2"/>
      <c r="BJ8002" s="2"/>
      <c r="BK8002" s="2"/>
      <c r="BL8002" s="2"/>
      <c r="BM8002" s="2"/>
      <c r="BN8002" s="2"/>
      <c r="BO8002" s="2"/>
      <c r="BP8002" s="2"/>
      <c r="BQ8002" s="2"/>
      <c r="BR8002" s="2"/>
      <c r="BS8002" s="2"/>
      <c r="BT8002" s="2"/>
      <c r="BU8002" s="2"/>
      <c r="BV8002" s="2"/>
      <c r="BW8002" s="2"/>
      <c r="BX8002" s="2"/>
      <c r="BY8002" s="2"/>
    </row>
    <row r="8003" spans="38:77" s="11" customFormat="1" x14ac:dyDescent="0.3">
      <c r="AL8003" s="2"/>
      <c r="AM8003" s="2"/>
      <c r="AN8003" s="2"/>
      <c r="AO8003" s="2"/>
      <c r="AP8003" s="2"/>
      <c r="AQ8003" s="2"/>
      <c r="AR8003" s="2"/>
      <c r="AS8003" s="2"/>
      <c r="AT8003" s="2"/>
      <c r="AU8003" s="2"/>
      <c r="AV8003" s="2"/>
      <c r="AW8003" s="2"/>
      <c r="AX8003" s="2"/>
      <c r="AY8003" s="2"/>
      <c r="AZ8003" s="2"/>
      <c r="BA8003" s="2"/>
      <c r="BB8003" s="2"/>
      <c r="BC8003" s="2"/>
      <c r="BD8003" s="2"/>
      <c r="BE8003" s="2"/>
      <c r="BF8003" s="2"/>
      <c r="BG8003" s="2"/>
      <c r="BH8003" s="2"/>
      <c r="BI8003" s="2"/>
      <c r="BJ8003" s="2"/>
      <c r="BK8003" s="2"/>
      <c r="BL8003" s="2"/>
      <c r="BM8003" s="2"/>
      <c r="BN8003" s="2"/>
      <c r="BO8003" s="2"/>
      <c r="BP8003" s="2"/>
      <c r="BQ8003" s="2"/>
      <c r="BR8003" s="2"/>
      <c r="BS8003" s="2"/>
      <c r="BT8003" s="2"/>
      <c r="BU8003" s="2"/>
      <c r="BV8003" s="2"/>
      <c r="BW8003" s="2"/>
      <c r="BX8003" s="2"/>
      <c r="BY8003" s="2"/>
    </row>
    <row r="8004" spans="38:77" s="11" customFormat="1" x14ac:dyDescent="0.3">
      <c r="AL8004" s="2"/>
      <c r="AM8004" s="2"/>
      <c r="AN8004" s="2"/>
      <c r="AO8004" s="2"/>
      <c r="AP8004" s="2"/>
      <c r="AQ8004" s="2"/>
      <c r="AR8004" s="2"/>
      <c r="AS8004" s="2"/>
      <c r="AT8004" s="2"/>
      <c r="AU8004" s="2"/>
      <c r="AV8004" s="2"/>
      <c r="AW8004" s="2"/>
      <c r="AX8004" s="2"/>
      <c r="AY8004" s="2"/>
      <c r="AZ8004" s="2"/>
      <c r="BA8004" s="2"/>
      <c r="BB8004" s="2"/>
      <c r="BC8004" s="2"/>
      <c r="BD8004" s="2"/>
      <c r="BE8004" s="2"/>
      <c r="BF8004" s="2"/>
      <c r="BG8004" s="2"/>
      <c r="BH8004" s="2"/>
      <c r="BI8004" s="2"/>
      <c r="BJ8004" s="2"/>
      <c r="BK8004" s="2"/>
      <c r="BL8004" s="2"/>
      <c r="BM8004" s="2"/>
      <c r="BN8004" s="2"/>
      <c r="BO8004" s="2"/>
      <c r="BP8004" s="2"/>
      <c r="BQ8004" s="2"/>
      <c r="BR8004" s="2"/>
      <c r="BS8004" s="2"/>
      <c r="BT8004" s="2"/>
      <c r="BU8004" s="2"/>
      <c r="BV8004" s="2"/>
      <c r="BW8004" s="2"/>
      <c r="BX8004" s="2"/>
      <c r="BY8004" s="2"/>
    </row>
    <row r="8005" spans="38:77" s="11" customFormat="1" x14ac:dyDescent="0.3">
      <c r="AL8005" s="2"/>
      <c r="AM8005" s="2"/>
      <c r="AN8005" s="2"/>
      <c r="AO8005" s="2"/>
      <c r="AP8005" s="2"/>
      <c r="AQ8005" s="2"/>
      <c r="AR8005" s="2"/>
      <c r="AS8005" s="2"/>
      <c r="AT8005" s="2"/>
      <c r="AU8005" s="2"/>
      <c r="AV8005" s="2"/>
      <c r="AW8005" s="2"/>
      <c r="AX8005" s="2"/>
      <c r="AY8005" s="2"/>
      <c r="AZ8005" s="2"/>
      <c r="BA8005" s="2"/>
      <c r="BB8005" s="2"/>
      <c r="BC8005" s="2"/>
      <c r="BD8005" s="2"/>
      <c r="BE8005" s="2"/>
      <c r="BF8005" s="2"/>
      <c r="BG8005" s="2"/>
      <c r="BH8005" s="2"/>
      <c r="BI8005" s="2"/>
      <c r="BJ8005" s="2"/>
      <c r="BK8005" s="2"/>
      <c r="BL8005" s="2"/>
      <c r="BM8005" s="2"/>
      <c r="BN8005" s="2"/>
      <c r="BO8005" s="2"/>
      <c r="BP8005" s="2"/>
      <c r="BQ8005" s="2"/>
      <c r="BR8005" s="2"/>
      <c r="BS8005" s="2"/>
      <c r="BT8005" s="2"/>
      <c r="BU8005" s="2"/>
      <c r="BV8005" s="2"/>
      <c r="BW8005" s="2"/>
      <c r="BX8005" s="2"/>
      <c r="BY8005" s="2"/>
    </row>
    <row r="8006" spans="38:77" s="11" customFormat="1" x14ac:dyDescent="0.3">
      <c r="AL8006" s="2"/>
      <c r="AM8006" s="2"/>
      <c r="AN8006" s="2"/>
      <c r="AO8006" s="2"/>
      <c r="AP8006" s="2"/>
      <c r="AQ8006" s="2"/>
      <c r="AR8006" s="2"/>
      <c r="AS8006" s="2"/>
      <c r="AT8006" s="2"/>
      <c r="AU8006" s="2"/>
      <c r="AV8006" s="2"/>
      <c r="AW8006" s="2"/>
      <c r="AX8006" s="2"/>
      <c r="AY8006" s="2"/>
      <c r="AZ8006" s="2"/>
      <c r="BA8006" s="2"/>
      <c r="BB8006" s="2"/>
      <c r="BC8006" s="2"/>
      <c r="BD8006" s="2"/>
      <c r="BE8006" s="2"/>
      <c r="BF8006" s="2"/>
      <c r="BG8006" s="2"/>
      <c r="BH8006" s="2"/>
      <c r="BI8006" s="2"/>
      <c r="BJ8006" s="2"/>
      <c r="BK8006" s="2"/>
      <c r="BL8006" s="2"/>
      <c r="BM8006" s="2"/>
      <c r="BN8006" s="2"/>
      <c r="BO8006" s="2"/>
      <c r="BP8006" s="2"/>
      <c r="BQ8006" s="2"/>
      <c r="BR8006" s="2"/>
      <c r="BS8006" s="2"/>
      <c r="BT8006" s="2"/>
      <c r="BU8006" s="2"/>
      <c r="BV8006" s="2"/>
      <c r="BW8006" s="2"/>
      <c r="BX8006" s="2"/>
      <c r="BY8006" s="2"/>
    </row>
    <row r="8007" spans="38:77" s="11" customFormat="1" x14ac:dyDescent="0.3">
      <c r="AL8007" s="2"/>
      <c r="AM8007" s="2"/>
      <c r="AN8007" s="2"/>
      <c r="AO8007" s="2"/>
      <c r="AP8007" s="2"/>
      <c r="AQ8007" s="2"/>
      <c r="AR8007" s="2"/>
      <c r="AS8007" s="2"/>
      <c r="AT8007" s="2"/>
      <c r="AU8007" s="2"/>
      <c r="AV8007" s="2"/>
      <c r="AW8007" s="2"/>
      <c r="AX8007" s="2"/>
      <c r="AY8007" s="2"/>
      <c r="AZ8007" s="2"/>
      <c r="BA8007" s="2"/>
      <c r="BB8007" s="2"/>
      <c r="BC8007" s="2"/>
      <c r="BD8007" s="2"/>
      <c r="BE8007" s="2"/>
      <c r="BF8007" s="2"/>
      <c r="BG8007" s="2"/>
      <c r="BH8007" s="2"/>
      <c r="BI8007" s="2"/>
      <c r="BJ8007" s="2"/>
      <c r="BK8007" s="2"/>
      <c r="BL8007" s="2"/>
      <c r="BM8007" s="2"/>
      <c r="BN8007" s="2"/>
      <c r="BO8007" s="2"/>
      <c r="BP8007" s="2"/>
      <c r="BQ8007" s="2"/>
      <c r="BR8007" s="2"/>
      <c r="BS8007" s="2"/>
      <c r="BT8007" s="2"/>
      <c r="BU8007" s="2"/>
      <c r="BV8007" s="2"/>
      <c r="BW8007" s="2"/>
      <c r="BX8007" s="2"/>
      <c r="BY8007" s="2"/>
    </row>
    <row r="8008" spans="38:77" s="11" customFormat="1" x14ac:dyDescent="0.3">
      <c r="AL8008" s="2"/>
      <c r="AM8008" s="2"/>
      <c r="AN8008" s="2"/>
      <c r="AO8008" s="2"/>
      <c r="AP8008" s="2"/>
      <c r="AQ8008" s="2"/>
      <c r="AR8008" s="2"/>
      <c r="AS8008" s="2"/>
      <c r="AT8008" s="2"/>
      <c r="AU8008" s="2"/>
      <c r="AV8008" s="2"/>
      <c r="AW8008" s="2"/>
      <c r="AX8008" s="2"/>
      <c r="AY8008" s="2"/>
      <c r="AZ8008" s="2"/>
      <c r="BA8008" s="2"/>
      <c r="BB8008" s="2"/>
      <c r="BC8008" s="2"/>
      <c r="BD8008" s="2"/>
      <c r="BE8008" s="2"/>
      <c r="BF8008" s="2"/>
      <c r="BG8008" s="2"/>
      <c r="BH8008" s="2"/>
      <c r="BI8008" s="2"/>
      <c r="BJ8008" s="2"/>
      <c r="BK8008" s="2"/>
      <c r="BL8008" s="2"/>
      <c r="BM8008" s="2"/>
      <c r="BN8008" s="2"/>
      <c r="BO8008" s="2"/>
      <c r="BP8008" s="2"/>
      <c r="BQ8008" s="2"/>
      <c r="BR8008" s="2"/>
      <c r="BS8008" s="2"/>
      <c r="BT8008" s="2"/>
      <c r="BU8008" s="2"/>
      <c r="BV8008" s="2"/>
      <c r="BW8008" s="2"/>
      <c r="BX8008" s="2"/>
      <c r="BY8008" s="2"/>
    </row>
    <row r="8009" spans="38:77" s="11" customFormat="1" x14ac:dyDescent="0.3">
      <c r="AL8009" s="2"/>
      <c r="AM8009" s="2"/>
      <c r="AN8009" s="2"/>
      <c r="AO8009" s="2"/>
      <c r="AP8009" s="2"/>
      <c r="AQ8009" s="2"/>
      <c r="AR8009" s="2"/>
      <c r="AS8009" s="2"/>
      <c r="AT8009" s="2"/>
      <c r="AU8009" s="2"/>
      <c r="AV8009" s="2"/>
      <c r="AW8009" s="2"/>
      <c r="AX8009" s="2"/>
      <c r="AY8009" s="2"/>
      <c r="AZ8009" s="2"/>
      <c r="BA8009" s="2"/>
      <c r="BB8009" s="2"/>
      <c r="BC8009" s="2"/>
      <c r="BD8009" s="2"/>
      <c r="BE8009" s="2"/>
      <c r="BF8009" s="2"/>
      <c r="BG8009" s="2"/>
      <c r="BH8009" s="2"/>
      <c r="BI8009" s="2"/>
      <c r="BJ8009" s="2"/>
      <c r="BK8009" s="2"/>
      <c r="BL8009" s="2"/>
      <c r="BM8009" s="2"/>
      <c r="BN8009" s="2"/>
      <c r="BO8009" s="2"/>
      <c r="BP8009" s="2"/>
      <c r="BQ8009" s="2"/>
      <c r="BR8009" s="2"/>
      <c r="BS8009" s="2"/>
      <c r="BT8009" s="2"/>
      <c r="BU8009" s="2"/>
      <c r="BV8009" s="2"/>
      <c r="BW8009" s="2"/>
      <c r="BX8009" s="2"/>
      <c r="BY8009" s="2"/>
    </row>
    <row r="8010" spans="38:77" s="11" customFormat="1" x14ac:dyDescent="0.3">
      <c r="AL8010" s="2"/>
      <c r="AM8010" s="2"/>
      <c r="AN8010" s="2"/>
      <c r="AO8010" s="2"/>
      <c r="AP8010" s="2"/>
      <c r="AQ8010" s="2"/>
      <c r="AR8010" s="2"/>
      <c r="AS8010" s="2"/>
      <c r="AT8010" s="2"/>
      <c r="AU8010" s="2"/>
      <c r="AV8010" s="2"/>
      <c r="AW8010" s="2"/>
      <c r="AX8010" s="2"/>
      <c r="AY8010" s="2"/>
      <c r="AZ8010" s="2"/>
      <c r="BA8010" s="2"/>
      <c r="BB8010" s="2"/>
      <c r="BC8010" s="2"/>
      <c r="BD8010" s="2"/>
      <c r="BE8010" s="2"/>
      <c r="BF8010" s="2"/>
      <c r="BG8010" s="2"/>
      <c r="BH8010" s="2"/>
      <c r="BI8010" s="2"/>
      <c r="BJ8010" s="2"/>
      <c r="BK8010" s="2"/>
      <c r="BL8010" s="2"/>
      <c r="BM8010" s="2"/>
      <c r="BN8010" s="2"/>
      <c r="BO8010" s="2"/>
      <c r="BP8010" s="2"/>
      <c r="BQ8010" s="2"/>
      <c r="BR8010" s="2"/>
      <c r="BS8010" s="2"/>
      <c r="BT8010" s="2"/>
      <c r="BU8010" s="2"/>
      <c r="BV8010" s="2"/>
      <c r="BW8010" s="2"/>
      <c r="BX8010" s="2"/>
      <c r="BY8010" s="2"/>
    </row>
    <row r="8011" spans="38:77" s="11" customFormat="1" x14ac:dyDescent="0.3">
      <c r="AL8011" s="2"/>
      <c r="AM8011" s="2"/>
      <c r="AN8011" s="2"/>
      <c r="AO8011" s="2"/>
      <c r="AP8011" s="2"/>
      <c r="AQ8011" s="2"/>
      <c r="AR8011" s="2"/>
      <c r="AS8011" s="2"/>
      <c r="AT8011" s="2"/>
      <c r="AU8011" s="2"/>
      <c r="AV8011" s="2"/>
      <c r="AW8011" s="2"/>
      <c r="AX8011" s="2"/>
      <c r="AY8011" s="2"/>
      <c r="AZ8011" s="2"/>
      <c r="BA8011" s="2"/>
      <c r="BB8011" s="2"/>
      <c r="BC8011" s="2"/>
      <c r="BD8011" s="2"/>
      <c r="BE8011" s="2"/>
      <c r="BF8011" s="2"/>
      <c r="BG8011" s="2"/>
      <c r="BH8011" s="2"/>
      <c r="BI8011" s="2"/>
      <c r="BJ8011" s="2"/>
      <c r="BK8011" s="2"/>
      <c r="BL8011" s="2"/>
      <c r="BM8011" s="2"/>
      <c r="BN8011" s="2"/>
      <c r="BO8011" s="2"/>
      <c r="BP8011" s="2"/>
      <c r="BQ8011" s="2"/>
      <c r="BR8011" s="2"/>
      <c r="BS8011" s="2"/>
      <c r="BT8011" s="2"/>
      <c r="BU8011" s="2"/>
      <c r="BV8011" s="2"/>
      <c r="BW8011" s="2"/>
      <c r="BX8011" s="2"/>
      <c r="BY8011" s="2"/>
    </row>
    <row r="8012" spans="38:77" s="11" customFormat="1" x14ac:dyDescent="0.3">
      <c r="AL8012" s="2"/>
      <c r="AM8012" s="2"/>
      <c r="AN8012" s="2"/>
      <c r="AO8012" s="2"/>
      <c r="AP8012" s="2"/>
      <c r="AQ8012" s="2"/>
      <c r="AR8012" s="2"/>
      <c r="AS8012" s="2"/>
      <c r="AT8012" s="2"/>
      <c r="AU8012" s="2"/>
      <c r="AV8012" s="2"/>
      <c r="AW8012" s="2"/>
      <c r="AX8012" s="2"/>
      <c r="AY8012" s="2"/>
      <c r="AZ8012" s="2"/>
      <c r="BA8012" s="2"/>
      <c r="BB8012" s="2"/>
      <c r="BC8012" s="2"/>
      <c r="BD8012" s="2"/>
      <c r="BE8012" s="2"/>
      <c r="BF8012" s="2"/>
      <c r="BG8012" s="2"/>
      <c r="BH8012" s="2"/>
      <c r="BI8012" s="2"/>
      <c r="BJ8012" s="2"/>
      <c r="BK8012" s="2"/>
      <c r="BL8012" s="2"/>
      <c r="BM8012" s="2"/>
      <c r="BN8012" s="2"/>
      <c r="BO8012" s="2"/>
      <c r="BP8012" s="2"/>
      <c r="BQ8012" s="2"/>
      <c r="BR8012" s="2"/>
      <c r="BS8012" s="2"/>
      <c r="BT8012" s="2"/>
      <c r="BU8012" s="2"/>
      <c r="BV8012" s="2"/>
      <c r="BW8012" s="2"/>
      <c r="BX8012" s="2"/>
      <c r="BY8012" s="2"/>
    </row>
    <row r="8013" spans="38:77" s="11" customFormat="1" x14ac:dyDescent="0.3">
      <c r="AL8013" s="2"/>
      <c r="AM8013" s="2"/>
      <c r="AN8013" s="2"/>
      <c r="AO8013" s="2"/>
      <c r="AP8013" s="2"/>
      <c r="AQ8013" s="2"/>
      <c r="AR8013" s="2"/>
      <c r="AS8013" s="2"/>
      <c r="AT8013" s="2"/>
      <c r="AU8013" s="2"/>
      <c r="AV8013" s="2"/>
      <c r="AW8013" s="2"/>
      <c r="AX8013" s="2"/>
      <c r="AY8013" s="2"/>
      <c r="AZ8013" s="2"/>
      <c r="BA8013" s="2"/>
      <c r="BB8013" s="2"/>
      <c r="BC8013" s="2"/>
      <c r="BD8013" s="2"/>
      <c r="BE8013" s="2"/>
      <c r="BF8013" s="2"/>
      <c r="BG8013" s="2"/>
      <c r="BH8013" s="2"/>
      <c r="BI8013" s="2"/>
      <c r="BJ8013" s="2"/>
      <c r="BK8013" s="2"/>
      <c r="BL8013" s="2"/>
      <c r="BM8013" s="2"/>
      <c r="BN8013" s="2"/>
      <c r="BO8013" s="2"/>
      <c r="BP8013" s="2"/>
      <c r="BQ8013" s="2"/>
      <c r="BR8013" s="2"/>
      <c r="BS8013" s="2"/>
      <c r="BT8013" s="2"/>
      <c r="BU8013" s="2"/>
      <c r="BV8013" s="2"/>
      <c r="BW8013" s="2"/>
      <c r="BX8013" s="2"/>
      <c r="BY8013" s="2"/>
    </row>
    <row r="8014" spans="38:77" s="11" customFormat="1" x14ac:dyDescent="0.3">
      <c r="AL8014" s="2"/>
      <c r="AM8014" s="2"/>
      <c r="AN8014" s="2"/>
      <c r="AO8014" s="2"/>
      <c r="AP8014" s="2"/>
      <c r="AQ8014" s="2"/>
      <c r="AR8014" s="2"/>
      <c r="AS8014" s="2"/>
      <c r="AT8014" s="2"/>
      <c r="AU8014" s="2"/>
      <c r="AV8014" s="2"/>
      <c r="AW8014" s="2"/>
      <c r="AX8014" s="2"/>
      <c r="AY8014" s="2"/>
      <c r="AZ8014" s="2"/>
      <c r="BA8014" s="2"/>
      <c r="BB8014" s="2"/>
      <c r="BC8014" s="2"/>
      <c r="BD8014" s="2"/>
      <c r="BE8014" s="2"/>
      <c r="BF8014" s="2"/>
      <c r="BG8014" s="2"/>
      <c r="BH8014" s="2"/>
      <c r="BI8014" s="2"/>
      <c r="BJ8014" s="2"/>
      <c r="BK8014" s="2"/>
      <c r="BL8014" s="2"/>
      <c r="BM8014" s="2"/>
      <c r="BN8014" s="2"/>
      <c r="BO8014" s="2"/>
      <c r="BP8014" s="2"/>
      <c r="BQ8014" s="2"/>
      <c r="BR8014" s="2"/>
      <c r="BS8014" s="2"/>
      <c r="BT8014" s="2"/>
      <c r="BU8014" s="2"/>
      <c r="BV8014" s="2"/>
      <c r="BW8014" s="2"/>
      <c r="BX8014" s="2"/>
      <c r="BY8014" s="2"/>
    </row>
    <row r="8015" spans="38:77" s="11" customFormat="1" x14ac:dyDescent="0.3">
      <c r="AL8015" s="2"/>
      <c r="AM8015" s="2"/>
      <c r="AN8015" s="2"/>
      <c r="AO8015" s="2"/>
      <c r="AP8015" s="2"/>
      <c r="AQ8015" s="2"/>
      <c r="AR8015" s="2"/>
      <c r="AS8015" s="2"/>
      <c r="AT8015" s="2"/>
      <c r="AU8015" s="2"/>
      <c r="AV8015" s="2"/>
      <c r="AW8015" s="2"/>
      <c r="AX8015" s="2"/>
      <c r="AY8015" s="2"/>
      <c r="AZ8015" s="2"/>
      <c r="BA8015" s="2"/>
      <c r="BB8015" s="2"/>
      <c r="BC8015" s="2"/>
      <c r="BD8015" s="2"/>
      <c r="BE8015" s="2"/>
      <c r="BF8015" s="2"/>
      <c r="BG8015" s="2"/>
      <c r="BH8015" s="2"/>
      <c r="BI8015" s="2"/>
      <c r="BJ8015" s="2"/>
      <c r="BK8015" s="2"/>
      <c r="BL8015" s="2"/>
      <c r="BM8015" s="2"/>
      <c r="BN8015" s="2"/>
      <c r="BO8015" s="2"/>
      <c r="BP8015" s="2"/>
      <c r="BQ8015" s="2"/>
      <c r="BR8015" s="2"/>
      <c r="BS8015" s="2"/>
      <c r="BT8015" s="2"/>
      <c r="BU8015" s="2"/>
      <c r="BV8015" s="2"/>
      <c r="BW8015" s="2"/>
      <c r="BX8015" s="2"/>
      <c r="BY8015" s="2"/>
    </row>
    <row r="8016" spans="38:77" s="11" customFormat="1" x14ac:dyDescent="0.3">
      <c r="AL8016" s="2"/>
      <c r="AM8016" s="2"/>
      <c r="AN8016" s="2"/>
      <c r="AO8016" s="2"/>
      <c r="AP8016" s="2"/>
      <c r="AQ8016" s="2"/>
      <c r="AR8016" s="2"/>
      <c r="AS8016" s="2"/>
      <c r="AT8016" s="2"/>
      <c r="AU8016" s="2"/>
      <c r="AV8016" s="2"/>
      <c r="AW8016" s="2"/>
      <c r="AX8016" s="2"/>
      <c r="AY8016" s="2"/>
      <c r="AZ8016" s="2"/>
      <c r="BA8016" s="2"/>
      <c r="BB8016" s="2"/>
      <c r="BC8016" s="2"/>
      <c r="BD8016" s="2"/>
      <c r="BE8016" s="2"/>
      <c r="BF8016" s="2"/>
      <c r="BG8016" s="2"/>
      <c r="BH8016" s="2"/>
      <c r="BI8016" s="2"/>
      <c r="BJ8016" s="2"/>
      <c r="BK8016" s="2"/>
      <c r="BL8016" s="2"/>
      <c r="BM8016" s="2"/>
      <c r="BN8016" s="2"/>
      <c r="BO8016" s="2"/>
      <c r="BP8016" s="2"/>
      <c r="BQ8016" s="2"/>
      <c r="BR8016" s="2"/>
      <c r="BS8016" s="2"/>
      <c r="BT8016" s="2"/>
      <c r="BU8016" s="2"/>
      <c r="BV8016" s="2"/>
      <c r="BW8016" s="2"/>
      <c r="BX8016" s="2"/>
      <c r="BY8016" s="2"/>
    </row>
    <row r="8017" spans="38:77" s="11" customFormat="1" x14ac:dyDescent="0.3">
      <c r="AL8017" s="2"/>
      <c r="AM8017" s="2"/>
      <c r="AN8017" s="2"/>
      <c r="AO8017" s="2"/>
      <c r="AP8017" s="2"/>
      <c r="AQ8017" s="2"/>
      <c r="AR8017" s="2"/>
      <c r="AS8017" s="2"/>
      <c r="AT8017" s="2"/>
      <c r="AU8017" s="2"/>
      <c r="AV8017" s="2"/>
      <c r="AW8017" s="2"/>
      <c r="AX8017" s="2"/>
      <c r="AY8017" s="2"/>
      <c r="AZ8017" s="2"/>
      <c r="BA8017" s="2"/>
      <c r="BB8017" s="2"/>
      <c r="BC8017" s="2"/>
      <c r="BD8017" s="2"/>
      <c r="BE8017" s="2"/>
      <c r="BF8017" s="2"/>
      <c r="BG8017" s="2"/>
      <c r="BH8017" s="2"/>
      <c r="BI8017" s="2"/>
      <c r="BJ8017" s="2"/>
      <c r="BK8017" s="2"/>
      <c r="BL8017" s="2"/>
      <c r="BM8017" s="2"/>
      <c r="BN8017" s="2"/>
      <c r="BO8017" s="2"/>
      <c r="BP8017" s="2"/>
      <c r="BQ8017" s="2"/>
      <c r="BR8017" s="2"/>
      <c r="BS8017" s="2"/>
      <c r="BT8017" s="2"/>
      <c r="BU8017" s="2"/>
      <c r="BV8017" s="2"/>
      <c r="BW8017" s="2"/>
      <c r="BX8017" s="2"/>
      <c r="BY8017" s="2"/>
    </row>
    <row r="8018" spans="38:77" s="11" customFormat="1" x14ac:dyDescent="0.3">
      <c r="AL8018" s="2"/>
      <c r="AM8018" s="2"/>
      <c r="AN8018" s="2"/>
      <c r="AO8018" s="2"/>
      <c r="AP8018" s="2"/>
      <c r="AQ8018" s="2"/>
      <c r="AR8018" s="2"/>
      <c r="AS8018" s="2"/>
      <c r="AT8018" s="2"/>
      <c r="AU8018" s="2"/>
      <c r="AV8018" s="2"/>
      <c r="AW8018" s="2"/>
      <c r="AX8018" s="2"/>
      <c r="AY8018" s="2"/>
      <c r="AZ8018" s="2"/>
      <c r="BA8018" s="2"/>
      <c r="BB8018" s="2"/>
      <c r="BC8018" s="2"/>
      <c r="BD8018" s="2"/>
      <c r="BE8018" s="2"/>
      <c r="BF8018" s="2"/>
      <c r="BG8018" s="2"/>
      <c r="BH8018" s="2"/>
      <c r="BI8018" s="2"/>
      <c r="BJ8018" s="2"/>
      <c r="BK8018" s="2"/>
      <c r="BL8018" s="2"/>
      <c r="BM8018" s="2"/>
      <c r="BN8018" s="2"/>
      <c r="BO8018" s="2"/>
      <c r="BP8018" s="2"/>
      <c r="BQ8018" s="2"/>
      <c r="BR8018" s="2"/>
      <c r="BS8018" s="2"/>
      <c r="BT8018" s="2"/>
      <c r="BU8018" s="2"/>
      <c r="BV8018" s="2"/>
      <c r="BW8018" s="2"/>
      <c r="BX8018" s="2"/>
      <c r="BY8018" s="2"/>
    </row>
    <row r="8019" spans="38:77" s="11" customFormat="1" x14ac:dyDescent="0.3">
      <c r="AL8019" s="2"/>
      <c r="AM8019" s="2"/>
      <c r="AN8019" s="2"/>
      <c r="AO8019" s="2"/>
      <c r="AP8019" s="2"/>
      <c r="AQ8019" s="2"/>
      <c r="AR8019" s="2"/>
      <c r="AS8019" s="2"/>
      <c r="AT8019" s="2"/>
      <c r="AU8019" s="2"/>
      <c r="AV8019" s="2"/>
      <c r="AW8019" s="2"/>
      <c r="AX8019" s="2"/>
      <c r="AY8019" s="2"/>
      <c r="AZ8019" s="2"/>
      <c r="BA8019" s="2"/>
      <c r="BB8019" s="2"/>
      <c r="BC8019" s="2"/>
      <c r="BD8019" s="2"/>
      <c r="BE8019" s="2"/>
      <c r="BF8019" s="2"/>
      <c r="BG8019" s="2"/>
      <c r="BH8019" s="2"/>
      <c r="BI8019" s="2"/>
      <c r="BJ8019" s="2"/>
      <c r="BK8019" s="2"/>
      <c r="BL8019" s="2"/>
      <c r="BM8019" s="2"/>
      <c r="BN8019" s="2"/>
      <c r="BO8019" s="2"/>
      <c r="BP8019" s="2"/>
      <c r="BQ8019" s="2"/>
      <c r="BR8019" s="2"/>
      <c r="BS8019" s="2"/>
      <c r="BT8019" s="2"/>
      <c r="BU8019" s="2"/>
      <c r="BV8019" s="2"/>
      <c r="BW8019" s="2"/>
      <c r="BX8019" s="2"/>
      <c r="BY8019" s="2"/>
    </row>
    <row r="8020" spans="38:77" s="11" customFormat="1" x14ac:dyDescent="0.3">
      <c r="AL8020" s="2"/>
      <c r="AM8020" s="2"/>
      <c r="AN8020" s="2"/>
      <c r="AO8020" s="2"/>
      <c r="AP8020" s="2"/>
      <c r="AQ8020" s="2"/>
      <c r="AR8020" s="2"/>
      <c r="AS8020" s="2"/>
      <c r="AT8020" s="2"/>
      <c r="AU8020" s="2"/>
      <c r="AV8020" s="2"/>
      <c r="AW8020" s="2"/>
      <c r="AX8020" s="2"/>
      <c r="AY8020" s="2"/>
      <c r="AZ8020" s="2"/>
      <c r="BA8020" s="2"/>
      <c r="BB8020" s="2"/>
      <c r="BC8020" s="2"/>
      <c r="BD8020" s="2"/>
      <c r="BE8020" s="2"/>
      <c r="BF8020" s="2"/>
      <c r="BG8020" s="2"/>
      <c r="BH8020" s="2"/>
      <c r="BI8020" s="2"/>
      <c r="BJ8020" s="2"/>
      <c r="BK8020" s="2"/>
      <c r="BL8020" s="2"/>
      <c r="BM8020" s="2"/>
      <c r="BN8020" s="2"/>
      <c r="BO8020" s="2"/>
      <c r="BP8020" s="2"/>
      <c r="BQ8020" s="2"/>
      <c r="BR8020" s="2"/>
      <c r="BS8020" s="2"/>
      <c r="BT8020" s="2"/>
      <c r="BU8020" s="2"/>
      <c r="BV8020" s="2"/>
      <c r="BW8020" s="2"/>
      <c r="BX8020" s="2"/>
      <c r="BY8020" s="2"/>
    </row>
    <row r="8021" spans="38:77" s="11" customFormat="1" x14ac:dyDescent="0.3">
      <c r="AL8021" s="2"/>
      <c r="AM8021" s="2"/>
      <c r="AN8021" s="2"/>
      <c r="AO8021" s="2"/>
      <c r="AP8021" s="2"/>
      <c r="AQ8021" s="2"/>
      <c r="AR8021" s="2"/>
      <c r="AS8021" s="2"/>
      <c r="AT8021" s="2"/>
      <c r="AU8021" s="2"/>
      <c r="AV8021" s="2"/>
      <c r="AW8021" s="2"/>
      <c r="AX8021" s="2"/>
      <c r="AY8021" s="2"/>
      <c r="AZ8021" s="2"/>
      <c r="BA8021" s="2"/>
      <c r="BB8021" s="2"/>
      <c r="BC8021" s="2"/>
      <c r="BD8021" s="2"/>
      <c r="BE8021" s="2"/>
      <c r="BF8021" s="2"/>
      <c r="BG8021" s="2"/>
      <c r="BH8021" s="2"/>
      <c r="BI8021" s="2"/>
      <c r="BJ8021" s="2"/>
      <c r="BK8021" s="2"/>
      <c r="BL8021" s="2"/>
      <c r="BM8021" s="2"/>
      <c r="BN8021" s="2"/>
      <c r="BO8021" s="2"/>
      <c r="BP8021" s="2"/>
      <c r="BQ8021" s="2"/>
      <c r="BR8021" s="2"/>
      <c r="BS8021" s="2"/>
      <c r="BT8021" s="2"/>
      <c r="BU8021" s="2"/>
      <c r="BV8021" s="2"/>
      <c r="BW8021" s="2"/>
      <c r="BX8021" s="2"/>
      <c r="BY8021" s="2"/>
    </row>
    <row r="8022" spans="38:77" s="11" customFormat="1" x14ac:dyDescent="0.3">
      <c r="AL8022" s="2"/>
      <c r="AM8022" s="2"/>
      <c r="AN8022" s="2"/>
      <c r="AO8022" s="2"/>
      <c r="AP8022" s="2"/>
      <c r="AQ8022" s="2"/>
      <c r="AR8022" s="2"/>
      <c r="AS8022" s="2"/>
      <c r="AT8022" s="2"/>
      <c r="AU8022" s="2"/>
      <c r="AV8022" s="2"/>
      <c r="AW8022" s="2"/>
      <c r="AX8022" s="2"/>
      <c r="AY8022" s="2"/>
      <c r="AZ8022" s="2"/>
      <c r="BA8022" s="2"/>
      <c r="BB8022" s="2"/>
      <c r="BC8022" s="2"/>
      <c r="BD8022" s="2"/>
      <c r="BE8022" s="2"/>
      <c r="BF8022" s="2"/>
      <c r="BG8022" s="2"/>
      <c r="BH8022" s="2"/>
      <c r="BI8022" s="2"/>
      <c r="BJ8022" s="2"/>
      <c r="BK8022" s="2"/>
      <c r="BL8022" s="2"/>
      <c r="BM8022" s="2"/>
      <c r="BN8022" s="2"/>
      <c r="BO8022" s="2"/>
      <c r="BP8022" s="2"/>
      <c r="BQ8022" s="2"/>
      <c r="BR8022" s="2"/>
      <c r="BS8022" s="2"/>
      <c r="BT8022" s="2"/>
      <c r="BU8022" s="2"/>
      <c r="BV8022" s="2"/>
      <c r="BW8022" s="2"/>
      <c r="BX8022" s="2"/>
      <c r="BY8022" s="2"/>
    </row>
    <row r="8023" spans="38:77" s="11" customFormat="1" x14ac:dyDescent="0.3">
      <c r="AL8023" s="2"/>
      <c r="AM8023" s="2"/>
      <c r="AN8023" s="2"/>
      <c r="AO8023" s="2"/>
      <c r="AP8023" s="2"/>
      <c r="AQ8023" s="2"/>
      <c r="AR8023" s="2"/>
      <c r="AS8023" s="2"/>
      <c r="AT8023" s="2"/>
      <c r="AU8023" s="2"/>
      <c r="AV8023" s="2"/>
      <c r="AW8023" s="2"/>
      <c r="AX8023" s="2"/>
      <c r="AY8023" s="2"/>
      <c r="AZ8023" s="2"/>
      <c r="BA8023" s="2"/>
      <c r="BB8023" s="2"/>
      <c r="BC8023" s="2"/>
      <c r="BD8023" s="2"/>
      <c r="BE8023" s="2"/>
      <c r="BF8023" s="2"/>
      <c r="BG8023" s="2"/>
      <c r="BH8023" s="2"/>
      <c r="BI8023" s="2"/>
      <c r="BJ8023" s="2"/>
      <c r="BK8023" s="2"/>
      <c r="BL8023" s="2"/>
      <c r="BM8023" s="2"/>
      <c r="BN8023" s="2"/>
      <c r="BO8023" s="2"/>
      <c r="BP8023" s="2"/>
      <c r="BQ8023" s="2"/>
      <c r="BR8023" s="2"/>
      <c r="BS8023" s="2"/>
      <c r="BT8023" s="2"/>
      <c r="BU8023" s="2"/>
      <c r="BV8023" s="2"/>
      <c r="BW8023" s="2"/>
      <c r="BX8023" s="2"/>
      <c r="BY8023" s="2"/>
    </row>
    <row r="8024" spans="38:77" s="11" customFormat="1" x14ac:dyDescent="0.3">
      <c r="AL8024" s="2"/>
      <c r="AM8024" s="2"/>
      <c r="AN8024" s="2"/>
      <c r="AO8024" s="2"/>
      <c r="AP8024" s="2"/>
      <c r="AQ8024" s="2"/>
      <c r="AR8024" s="2"/>
      <c r="AS8024" s="2"/>
      <c r="AT8024" s="2"/>
      <c r="AU8024" s="2"/>
      <c r="AV8024" s="2"/>
      <c r="AW8024" s="2"/>
      <c r="AX8024" s="2"/>
      <c r="AY8024" s="2"/>
      <c r="AZ8024" s="2"/>
      <c r="BA8024" s="2"/>
      <c r="BB8024" s="2"/>
      <c r="BC8024" s="2"/>
      <c r="BD8024" s="2"/>
      <c r="BE8024" s="2"/>
      <c r="BF8024" s="2"/>
      <c r="BG8024" s="2"/>
      <c r="BH8024" s="2"/>
      <c r="BI8024" s="2"/>
      <c r="BJ8024" s="2"/>
      <c r="BK8024" s="2"/>
      <c r="BL8024" s="2"/>
      <c r="BM8024" s="2"/>
      <c r="BN8024" s="2"/>
      <c r="BO8024" s="2"/>
      <c r="BP8024" s="2"/>
      <c r="BQ8024" s="2"/>
      <c r="BR8024" s="2"/>
      <c r="BS8024" s="2"/>
      <c r="BT8024" s="2"/>
      <c r="BU8024" s="2"/>
      <c r="BV8024" s="2"/>
      <c r="BW8024" s="2"/>
      <c r="BX8024" s="2"/>
      <c r="BY8024" s="2"/>
    </row>
    <row r="8025" spans="38:77" s="11" customFormat="1" x14ac:dyDescent="0.3">
      <c r="AL8025" s="2"/>
      <c r="AM8025" s="2"/>
      <c r="AN8025" s="2"/>
      <c r="AO8025" s="2"/>
      <c r="AP8025" s="2"/>
      <c r="AQ8025" s="2"/>
      <c r="AR8025" s="2"/>
      <c r="AS8025" s="2"/>
      <c r="AT8025" s="2"/>
      <c r="AU8025" s="2"/>
      <c r="AV8025" s="2"/>
      <c r="AW8025" s="2"/>
      <c r="AX8025" s="2"/>
      <c r="AY8025" s="2"/>
      <c r="AZ8025" s="2"/>
      <c r="BA8025" s="2"/>
      <c r="BB8025" s="2"/>
      <c r="BC8025" s="2"/>
      <c r="BD8025" s="2"/>
      <c r="BE8025" s="2"/>
      <c r="BF8025" s="2"/>
      <c r="BG8025" s="2"/>
      <c r="BH8025" s="2"/>
      <c r="BI8025" s="2"/>
      <c r="BJ8025" s="2"/>
      <c r="BK8025" s="2"/>
      <c r="BL8025" s="2"/>
      <c r="BM8025" s="2"/>
      <c r="BN8025" s="2"/>
      <c r="BO8025" s="2"/>
      <c r="BP8025" s="2"/>
      <c r="BQ8025" s="2"/>
      <c r="BR8025" s="2"/>
      <c r="BS8025" s="2"/>
      <c r="BT8025" s="2"/>
      <c r="BU8025" s="2"/>
      <c r="BV8025" s="2"/>
      <c r="BW8025" s="2"/>
      <c r="BX8025" s="2"/>
      <c r="BY8025" s="2"/>
    </row>
    <row r="8026" spans="38:77" s="11" customFormat="1" x14ac:dyDescent="0.3">
      <c r="AL8026" s="2"/>
      <c r="AM8026" s="2"/>
      <c r="AN8026" s="2"/>
      <c r="AO8026" s="2"/>
      <c r="AP8026" s="2"/>
      <c r="AQ8026" s="2"/>
      <c r="AR8026" s="2"/>
      <c r="AS8026" s="2"/>
      <c r="AT8026" s="2"/>
      <c r="AU8026" s="2"/>
      <c r="AV8026" s="2"/>
      <c r="AW8026" s="2"/>
      <c r="AX8026" s="2"/>
      <c r="AY8026" s="2"/>
      <c r="AZ8026" s="2"/>
      <c r="BA8026" s="2"/>
      <c r="BB8026" s="2"/>
      <c r="BC8026" s="2"/>
      <c r="BD8026" s="2"/>
      <c r="BE8026" s="2"/>
      <c r="BF8026" s="2"/>
      <c r="BG8026" s="2"/>
      <c r="BH8026" s="2"/>
      <c r="BI8026" s="2"/>
      <c r="BJ8026" s="2"/>
      <c r="BK8026" s="2"/>
      <c r="BL8026" s="2"/>
      <c r="BM8026" s="2"/>
      <c r="BN8026" s="2"/>
      <c r="BO8026" s="2"/>
      <c r="BP8026" s="2"/>
      <c r="BQ8026" s="2"/>
      <c r="BR8026" s="2"/>
      <c r="BS8026" s="2"/>
      <c r="BT8026" s="2"/>
      <c r="BU8026" s="2"/>
      <c r="BV8026" s="2"/>
      <c r="BW8026" s="2"/>
      <c r="BX8026" s="2"/>
      <c r="BY8026" s="2"/>
    </row>
    <row r="8027" spans="38:77" s="11" customFormat="1" x14ac:dyDescent="0.3">
      <c r="AL8027" s="2"/>
      <c r="AM8027" s="2"/>
      <c r="AN8027" s="2"/>
      <c r="AO8027" s="2"/>
      <c r="AP8027" s="2"/>
      <c r="AQ8027" s="2"/>
      <c r="AR8027" s="2"/>
      <c r="AS8027" s="2"/>
      <c r="AT8027" s="2"/>
      <c r="AU8027" s="2"/>
      <c r="AV8027" s="2"/>
      <c r="AW8027" s="2"/>
      <c r="AX8027" s="2"/>
      <c r="AY8027" s="2"/>
      <c r="AZ8027" s="2"/>
      <c r="BA8027" s="2"/>
      <c r="BB8027" s="2"/>
      <c r="BC8027" s="2"/>
      <c r="BD8027" s="2"/>
      <c r="BE8027" s="2"/>
      <c r="BF8027" s="2"/>
      <c r="BG8027" s="2"/>
      <c r="BH8027" s="2"/>
      <c r="BI8027" s="2"/>
      <c r="BJ8027" s="2"/>
      <c r="BK8027" s="2"/>
      <c r="BL8027" s="2"/>
      <c r="BM8027" s="2"/>
      <c r="BN8027" s="2"/>
      <c r="BO8027" s="2"/>
      <c r="BP8027" s="2"/>
      <c r="BQ8027" s="2"/>
      <c r="BR8027" s="2"/>
      <c r="BS8027" s="2"/>
      <c r="BT8027" s="2"/>
      <c r="BU8027" s="2"/>
      <c r="BV8027" s="2"/>
      <c r="BW8027" s="2"/>
      <c r="BX8027" s="2"/>
      <c r="BY8027" s="2"/>
    </row>
    <row r="8028" spans="38:77" s="11" customFormat="1" x14ac:dyDescent="0.3">
      <c r="AL8028" s="2"/>
      <c r="AM8028" s="2"/>
      <c r="AN8028" s="2"/>
      <c r="AO8028" s="2"/>
      <c r="AP8028" s="2"/>
      <c r="AQ8028" s="2"/>
      <c r="AR8028" s="2"/>
      <c r="AS8028" s="2"/>
      <c r="AT8028" s="2"/>
      <c r="AU8028" s="2"/>
      <c r="AV8028" s="2"/>
      <c r="AW8028" s="2"/>
      <c r="AX8028" s="2"/>
      <c r="AY8028" s="2"/>
      <c r="AZ8028" s="2"/>
      <c r="BA8028" s="2"/>
      <c r="BB8028" s="2"/>
      <c r="BC8028" s="2"/>
      <c r="BD8028" s="2"/>
      <c r="BE8028" s="2"/>
      <c r="BF8028" s="2"/>
      <c r="BG8028" s="2"/>
      <c r="BH8028" s="2"/>
      <c r="BI8028" s="2"/>
      <c r="BJ8028" s="2"/>
      <c r="BK8028" s="2"/>
      <c r="BL8028" s="2"/>
      <c r="BM8028" s="2"/>
      <c r="BN8028" s="2"/>
      <c r="BO8028" s="2"/>
      <c r="BP8028" s="2"/>
      <c r="BQ8028" s="2"/>
      <c r="BR8028" s="2"/>
      <c r="BS8028" s="2"/>
      <c r="BT8028" s="2"/>
      <c r="BU8028" s="2"/>
      <c r="BV8028" s="2"/>
      <c r="BW8028" s="2"/>
      <c r="BX8028" s="2"/>
      <c r="BY8028" s="2"/>
    </row>
    <row r="8029" spans="38:77" s="11" customFormat="1" x14ac:dyDescent="0.3">
      <c r="AL8029" s="2"/>
      <c r="AM8029" s="2"/>
      <c r="AN8029" s="2"/>
      <c r="AO8029" s="2"/>
      <c r="AP8029" s="2"/>
      <c r="AQ8029" s="2"/>
      <c r="AR8029" s="2"/>
      <c r="AS8029" s="2"/>
      <c r="AT8029" s="2"/>
      <c r="AU8029" s="2"/>
      <c r="AV8029" s="2"/>
      <c r="AW8029" s="2"/>
      <c r="AX8029" s="2"/>
      <c r="AY8029" s="2"/>
      <c r="AZ8029" s="2"/>
      <c r="BA8029" s="2"/>
      <c r="BB8029" s="2"/>
      <c r="BC8029" s="2"/>
      <c r="BD8029" s="2"/>
      <c r="BE8029" s="2"/>
      <c r="BF8029" s="2"/>
      <c r="BG8029" s="2"/>
      <c r="BH8029" s="2"/>
      <c r="BI8029" s="2"/>
      <c r="BJ8029" s="2"/>
      <c r="BK8029" s="2"/>
      <c r="BL8029" s="2"/>
      <c r="BM8029" s="2"/>
      <c r="BN8029" s="2"/>
      <c r="BO8029" s="2"/>
      <c r="BP8029" s="2"/>
      <c r="BQ8029" s="2"/>
      <c r="BR8029" s="2"/>
      <c r="BS8029" s="2"/>
      <c r="BT8029" s="2"/>
      <c r="BU8029" s="2"/>
      <c r="BV8029" s="2"/>
      <c r="BW8029" s="2"/>
      <c r="BX8029" s="2"/>
      <c r="BY8029" s="2"/>
    </row>
    <row r="8030" spans="38:77" s="11" customFormat="1" x14ac:dyDescent="0.3">
      <c r="AL8030" s="2"/>
      <c r="AM8030" s="2"/>
      <c r="AN8030" s="2"/>
      <c r="AO8030" s="2"/>
      <c r="AP8030" s="2"/>
      <c r="AQ8030" s="2"/>
      <c r="AR8030" s="2"/>
      <c r="AS8030" s="2"/>
      <c r="AT8030" s="2"/>
      <c r="AU8030" s="2"/>
      <c r="AV8030" s="2"/>
      <c r="AW8030" s="2"/>
      <c r="AX8030" s="2"/>
      <c r="AY8030" s="2"/>
      <c r="AZ8030" s="2"/>
      <c r="BA8030" s="2"/>
      <c r="BB8030" s="2"/>
      <c r="BC8030" s="2"/>
      <c r="BD8030" s="2"/>
      <c r="BE8030" s="2"/>
      <c r="BF8030" s="2"/>
      <c r="BG8030" s="2"/>
      <c r="BH8030" s="2"/>
      <c r="BI8030" s="2"/>
      <c r="BJ8030" s="2"/>
      <c r="BK8030" s="2"/>
      <c r="BL8030" s="2"/>
      <c r="BM8030" s="2"/>
      <c r="BN8030" s="2"/>
      <c r="BO8030" s="2"/>
      <c r="BP8030" s="2"/>
      <c r="BQ8030" s="2"/>
      <c r="BR8030" s="2"/>
      <c r="BS8030" s="2"/>
      <c r="BT8030" s="2"/>
      <c r="BU8030" s="2"/>
      <c r="BV8030" s="2"/>
      <c r="BW8030" s="2"/>
      <c r="BX8030" s="2"/>
      <c r="BY8030" s="2"/>
    </row>
    <row r="8031" spans="38:77" s="11" customFormat="1" x14ac:dyDescent="0.3">
      <c r="AL8031" s="2"/>
      <c r="AM8031" s="2"/>
      <c r="AN8031" s="2"/>
      <c r="AO8031" s="2"/>
      <c r="AP8031" s="2"/>
      <c r="AQ8031" s="2"/>
      <c r="AR8031" s="2"/>
      <c r="AS8031" s="2"/>
      <c r="AT8031" s="2"/>
      <c r="AU8031" s="2"/>
      <c r="AV8031" s="2"/>
      <c r="AW8031" s="2"/>
      <c r="AX8031" s="2"/>
      <c r="AY8031" s="2"/>
      <c r="AZ8031" s="2"/>
      <c r="BA8031" s="2"/>
      <c r="BB8031" s="2"/>
      <c r="BC8031" s="2"/>
      <c r="BD8031" s="2"/>
      <c r="BE8031" s="2"/>
      <c r="BF8031" s="2"/>
      <c r="BG8031" s="2"/>
      <c r="BH8031" s="2"/>
      <c r="BI8031" s="2"/>
      <c r="BJ8031" s="2"/>
      <c r="BK8031" s="2"/>
      <c r="BL8031" s="2"/>
      <c r="BM8031" s="2"/>
      <c r="BN8031" s="2"/>
      <c r="BO8031" s="2"/>
      <c r="BP8031" s="2"/>
      <c r="BQ8031" s="2"/>
      <c r="BR8031" s="2"/>
      <c r="BS8031" s="2"/>
      <c r="BT8031" s="2"/>
      <c r="BU8031" s="2"/>
      <c r="BV8031" s="2"/>
      <c r="BW8031" s="2"/>
      <c r="BX8031" s="2"/>
      <c r="BY8031" s="2"/>
    </row>
    <row r="8032" spans="38:77" s="11" customFormat="1" x14ac:dyDescent="0.3">
      <c r="AL8032" s="2"/>
      <c r="AM8032" s="2"/>
      <c r="AN8032" s="2"/>
      <c r="AO8032" s="2"/>
      <c r="AP8032" s="2"/>
      <c r="AQ8032" s="2"/>
      <c r="AR8032" s="2"/>
      <c r="AS8032" s="2"/>
      <c r="AT8032" s="2"/>
      <c r="AU8032" s="2"/>
      <c r="AV8032" s="2"/>
      <c r="AW8032" s="2"/>
      <c r="AX8032" s="2"/>
      <c r="AY8032" s="2"/>
      <c r="AZ8032" s="2"/>
      <c r="BA8032" s="2"/>
      <c r="BB8032" s="2"/>
      <c r="BC8032" s="2"/>
      <c r="BD8032" s="2"/>
      <c r="BE8032" s="2"/>
      <c r="BF8032" s="2"/>
      <c r="BG8032" s="2"/>
      <c r="BH8032" s="2"/>
      <c r="BI8032" s="2"/>
      <c r="BJ8032" s="2"/>
      <c r="BK8032" s="2"/>
      <c r="BL8032" s="2"/>
      <c r="BM8032" s="2"/>
      <c r="BN8032" s="2"/>
      <c r="BO8032" s="2"/>
      <c r="BP8032" s="2"/>
      <c r="BQ8032" s="2"/>
      <c r="BR8032" s="2"/>
      <c r="BS8032" s="2"/>
      <c r="BT8032" s="2"/>
      <c r="BU8032" s="2"/>
      <c r="BV8032" s="2"/>
      <c r="BW8032" s="2"/>
      <c r="BX8032" s="2"/>
      <c r="BY8032" s="2"/>
    </row>
    <row r="8033" spans="38:77" s="11" customFormat="1" x14ac:dyDescent="0.3">
      <c r="AL8033" s="2"/>
      <c r="AM8033" s="2"/>
      <c r="AN8033" s="2"/>
      <c r="AO8033" s="2"/>
      <c r="AP8033" s="2"/>
      <c r="AQ8033" s="2"/>
      <c r="AR8033" s="2"/>
      <c r="AS8033" s="2"/>
      <c r="AT8033" s="2"/>
      <c r="AU8033" s="2"/>
      <c r="AV8033" s="2"/>
      <c r="AW8033" s="2"/>
      <c r="AX8033" s="2"/>
      <c r="AY8033" s="2"/>
      <c r="AZ8033" s="2"/>
      <c r="BA8033" s="2"/>
      <c r="BB8033" s="2"/>
      <c r="BC8033" s="2"/>
      <c r="BD8033" s="2"/>
      <c r="BE8033" s="2"/>
      <c r="BF8033" s="2"/>
      <c r="BG8033" s="2"/>
      <c r="BH8033" s="2"/>
      <c r="BI8033" s="2"/>
      <c r="BJ8033" s="2"/>
      <c r="BK8033" s="2"/>
      <c r="BL8033" s="2"/>
      <c r="BM8033" s="2"/>
      <c r="BN8033" s="2"/>
      <c r="BO8033" s="2"/>
      <c r="BP8033" s="2"/>
      <c r="BQ8033" s="2"/>
      <c r="BR8033" s="2"/>
      <c r="BS8033" s="2"/>
      <c r="BT8033" s="2"/>
      <c r="BU8033" s="2"/>
      <c r="BV8033" s="2"/>
      <c r="BW8033" s="2"/>
      <c r="BX8033" s="2"/>
      <c r="BY8033" s="2"/>
    </row>
    <row r="8034" spans="38:77" s="11" customFormat="1" x14ac:dyDescent="0.3">
      <c r="AL8034" s="2"/>
      <c r="AM8034" s="2"/>
      <c r="AN8034" s="2"/>
      <c r="AO8034" s="2"/>
      <c r="AP8034" s="2"/>
      <c r="AQ8034" s="2"/>
      <c r="AR8034" s="2"/>
      <c r="AS8034" s="2"/>
      <c r="AT8034" s="2"/>
      <c r="AU8034" s="2"/>
      <c r="AV8034" s="2"/>
      <c r="AW8034" s="2"/>
      <c r="AX8034" s="2"/>
      <c r="AY8034" s="2"/>
      <c r="AZ8034" s="2"/>
      <c r="BA8034" s="2"/>
      <c r="BB8034" s="2"/>
      <c r="BC8034" s="2"/>
      <c r="BD8034" s="2"/>
      <c r="BE8034" s="2"/>
      <c r="BF8034" s="2"/>
      <c r="BG8034" s="2"/>
      <c r="BH8034" s="2"/>
      <c r="BI8034" s="2"/>
      <c r="BJ8034" s="2"/>
      <c r="BK8034" s="2"/>
      <c r="BL8034" s="2"/>
      <c r="BM8034" s="2"/>
      <c r="BN8034" s="2"/>
      <c r="BO8034" s="2"/>
      <c r="BP8034" s="2"/>
      <c r="BQ8034" s="2"/>
      <c r="BR8034" s="2"/>
      <c r="BS8034" s="2"/>
      <c r="BT8034" s="2"/>
      <c r="BU8034" s="2"/>
      <c r="BV8034" s="2"/>
      <c r="BW8034" s="2"/>
      <c r="BX8034" s="2"/>
      <c r="BY8034" s="2"/>
    </row>
    <row r="8035" spans="38:77" s="11" customFormat="1" x14ac:dyDescent="0.3">
      <c r="AL8035" s="2"/>
      <c r="AM8035" s="2"/>
      <c r="AN8035" s="2"/>
      <c r="AO8035" s="2"/>
      <c r="AP8035" s="2"/>
      <c r="AQ8035" s="2"/>
      <c r="AR8035" s="2"/>
      <c r="AS8035" s="2"/>
      <c r="AT8035" s="2"/>
      <c r="AU8035" s="2"/>
      <c r="AV8035" s="2"/>
      <c r="AW8035" s="2"/>
      <c r="AX8035" s="2"/>
      <c r="AY8035" s="2"/>
      <c r="AZ8035" s="2"/>
      <c r="BA8035" s="2"/>
      <c r="BB8035" s="2"/>
      <c r="BC8035" s="2"/>
      <c r="BD8035" s="2"/>
      <c r="BE8035" s="2"/>
      <c r="BF8035" s="2"/>
      <c r="BG8035" s="2"/>
      <c r="BH8035" s="2"/>
      <c r="BI8035" s="2"/>
      <c r="BJ8035" s="2"/>
      <c r="BK8035" s="2"/>
      <c r="BL8035" s="2"/>
      <c r="BM8035" s="2"/>
      <c r="BN8035" s="2"/>
      <c r="BO8035" s="2"/>
      <c r="BP8035" s="2"/>
      <c r="BQ8035" s="2"/>
      <c r="BR8035" s="2"/>
      <c r="BS8035" s="2"/>
      <c r="BT8035" s="2"/>
      <c r="BU8035" s="2"/>
      <c r="BV8035" s="2"/>
      <c r="BW8035" s="2"/>
      <c r="BX8035" s="2"/>
      <c r="BY8035" s="2"/>
    </row>
    <row r="8036" spans="38:77" s="11" customFormat="1" x14ac:dyDescent="0.3">
      <c r="AL8036" s="2"/>
      <c r="AM8036" s="2"/>
      <c r="AN8036" s="2"/>
      <c r="AO8036" s="2"/>
      <c r="AP8036" s="2"/>
      <c r="AQ8036" s="2"/>
      <c r="AR8036" s="2"/>
      <c r="AS8036" s="2"/>
      <c r="AT8036" s="2"/>
      <c r="AU8036" s="2"/>
      <c r="AV8036" s="2"/>
      <c r="AW8036" s="2"/>
      <c r="AX8036" s="2"/>
      <c r="AY8036" s="2"/>
      <c r="AZ8036" s="2"/>
      <c r="BA8036" s="2"/>
      <c r="BB8036" s="2"/>
      <c r="BC8036" s="2"/>
      <c r="BD8036" s="2"/>
      <c r="BE8036" s="2"/>
      <c r="BF8036" s="2"/>
      <c r="BG8036" s="2"/>
      <c r="BH8036" s="2"/>
      <c r="BI8036" s="2"/>
      <c r="BJ8036" s="2"/>
      <c r="BK8036" s="2"/>
      <c r="BL8036" s="2"/>
      <c r="BM8036" s="2"/>
      <c r="BN8036" s="2"/>
      <c r="BO8036" s="2"/>
      <c r="BP8036" s="2"/>
      <c r="BQ8036" s="2"/>
      <c r="BR8036" s="2"/>
      <c r="BS8036" s="2"/>
      <c r="BT8036" s="2"/>
      <c r="BU8036" s="2"/>
      <c r="BV8036" s="2"/>
      <c r="BW8036" s="2"/>
      <c r="BX8036" s="2"/>
      <c r="BY8036" s="2"/>
    </row>
    <row r="8037" spans="38:77" s="11" customFormat="1" x14ac:dyDescent="0.3">
      <c r="AL8037" s="2"/>
      <c r="AM8037" s="2"/>
      <c r="AN8037" s="2"/>
      <c r="AO8037" s="2"/>
      <c r="AP8037" s="2"/>
      <c r="AQ8037" s="2"/>
      <c r="AR8037" s="2"/>
      <c r="AS8037" s="2"/>
      <c r="AT8037" s="2"/>
      <c r="AU8037" s="2"/>
      <c r="AV8037" s="2"/>
      <c r="AW8037" s="2"/>
      <c r="AX8037" s="2"/>
      <c r="AY8037" s="2"/>
      <c r="AZ8037" s="2"/>
      <c r="BA8037" s="2"/>
      <c r="BB8037" s="2"/>
      <c r="BC8037" s="2"/>
      <c r="BD8037" s="2"/>
      <c r="BE8037" s="2"/>
      <c r="BF8037" s="2"/>
      <c r="BG8037" s="2"/>
      <c r="BH8037" s="2"/>
      <c r="BI8037" s="2"/>
      <c r="BJ8037" s="2"/>
      <c r="BK8037" s="2"/>
      <c r="BL8037" s="2"/>
      <c r="BM8037" s="2"/>
      <c r="BN8037" s="2"/>
      <c r="BO8037" s="2"/>
      <c r="BP8037" s="2"/>
      <c r="BQ8037" s="2"/>
      <c r="BR8037" s="2"/>
      <c r="BS8037" s="2"/>
      <c r="BT8037" s="2"/>
      <c r="BU8037" s="2"/>
      <c r="BV8037" s="2"/>
      <c r="BW8037" s="2"/>
      <c r="BX8037" s="2"/>
      <c r="BY8037" s="2"/>
    </row>
    <row r="8038" spans="38:77" s="11" customFormat="1" x14ac:dyDescent="0.3">
      <c r="AL8038" s="2"/>
      <c r="AM8038" s="2"/>
      <c r="AN8038" s="2"/>
      <c r="AO8038" s="2"/>
      <c r="AP8038" s="2"/>
      <c r="AQ8038" s="2"/>
      <c r="AR8038" s="2"/>
      <c r="AS8038" s="2"/>
      <c r="AT8038" s="2"/>
      <c r="AU8038" s="2"/>
      <c r="AV8038" s="2"/>
      <c r="AW8038" s="2"/>
      <c r="AX8038" s="2"/>
      <c r="AY8038" s="2"/>
      <c r="AZ8038" s="2"/>
      <c r="BA8038" s="2"/>
      <c r="BB8038" s="2"/>
      <c r="BC8038" s="2"/>
      <c r="BD8038" s="2"/>
      <c r="BE8038" s="2"/>
      <c r="BF8038" s="2"/>
      <c r="BG8038" s="2"/>
      <c r="BH8038" s="2"/>
      <c r="BI8038" s="2"/>
      <c r="BJ8038" s="2"/>
      <c r="BK8038" s="2"/>
      <c r="BL8038" s="2"/>
      <c r="BM8038" s="2"/>
      <c r="BN8038" s="2"/>
      <c r="BO8038" s="2"/>
      <c r="BP8038" s="2"/>
      <c r="BQ8038" s="2"/>
      <c r="BR8038" s="2"/>
      <c r="BS8038" s="2"/>
      <c r="BT8038" s="2"/>
      <c r="BU8038" s="2"/>
      <c r="BV8038" s="2"/>
      <c r="BW8038" s="2"/>
      <c r="BX8038" s="2"/>
      <c r="BY8038" s="2"/>
    </row>
    <row r="8039" spans="38:77" s="11" customFormat="1" x14ac:dyDescent="0.3">
      <c r="AL8039" s="2"/>
      <c r="AM8039" s="2"/>
      <c r="AN8039" s="2"/>
      <c r="AO8039" s="2"/>
      <c r="AP8039" s="2"/>
      <c r="AQ8039" s="2"/>
      <c r="AR8039" s="2"/>
      <c r="AS8039" s="2"/>
      <c r="AT8039" s="2"/>
      <c r="AU8039" s="2"/>
      <c r="AV8039" s="2"/>
      <c r="AW8039" s="2"/>
      <c r="AX8039" s="2"/>
      <c r="AY8039" s="2"/>
      <c r="AZ8039" s="2"/>
      <c r="BA8039" s="2"/>
      <c r="BB8039" s="2"/>
      <c r="BC8039" s="2"/>
      <c r="BD8039" s="2"/>
      <c r="BE8039" s="2"/>
      <c r="BF8039" s="2"/>
      <c r="BG8039" s="2"/>
      <c r="BH8039" s="2"/>
      <c r="BI8039" s="2"/>
      <c r="BJ8039" s="2"/>
      <c r="BK8039" s="2"/>
      <c r="BL8039" s="2"/>
      <c r="BM8039" s="2"/>
      <c r="BN8039" s="2"/>
      <c r="BO8039" s="2"/>
      <c r="BP8039" s="2"/>
      <c r="BQ8039" s="2"/>
      <c r="BR8039" s="2"/>
      <c r="BS8039" s="2"/>
      <c r="BT8039" s="2"/>
      <c r="BU8039" s="2"/>
      <c r="BV8039" s="2"/>
      <c r="BW8039" s="2"/>
      <c r="BX8039" s="2"/>
      <c r="BY8039" s="2"/>
    </row>
    <row r="8040" spans="38:77" s="11" customFormat="1" x14ac:dyDescent="0.3">
      <c r="AL8040" s="2"/>
      <c r="AM8040" s="2"/>
      <c r="AN8040" s="2"/>
      <c r="AO8040" s="2"/>
      <c r="AP8040" s="2"/>
      <c r="AQ8040" s="2"/>
      <c r="AR8040" s="2"/>
      <c r="AS8040" s="2"/>
      <c r="AT8040" s="2"/>
      <c r="AU8040" s="2"/>
      <c r="AV8040" s="2"/>
      <c r="AW8040" s="2"/>
      <c r="AX8040" s="2"/>
      <c r="AY8040" s="2"/>
      <c r="AZ8040" s="2"/>
      <c r="BA8040" s="2"/>
      <c r="BB8040" s="2"/>
      <c r="BC8040" s="2"/>
      <c r="BD8040" s="2"/>
      <c r="BE8040" s="2"/>
      <c r="BF8040" s="2"/>
      <c r="BG8040" s="2"/>
      <c r="BH8040" s="2"/>
      <c r="BI8040" s="2"/>
      <c r="BJ8040" s="2"/>
      <c r="BK8040" s="2"/>
      <c r="BL8040" s="2"/>
      <c r="BM8040" s="2"/>
      <c r="BN8040" s="2"/>
      <c r="BO8040" s="2"/>
      <c r="BP8040" s="2"/>
      <c r="BQ8040" s="2"/>
      <c r="BR8040" s="2"/>
      <c r="BS8040" s="2"/>
      <c r="BT8040" s="2"/>
      <c r="BU8040" s="2"/>
      <c r="BV8040" s="2"/>
      <c r="BW8040" s="2"/>
      <c r="BX8040" s="2"/>
      <c r="BY8040" s="2"/>
    </row>
    <row r="8041" spans="38:77" s="11" customFormat="1" x14ac:dyDescent="0.3">
      <c r="AL8041" s="2"/>
      <c r="AM8041" s="2"/>
      <c r="AN8041" s="2"/>
      <c r="AO8041" s="2"/>
      <c r="AP8041" s="2"/>
      <c r="AQ8041" s="2"/>
      <c r="AR8041" s="2"/>
      <c r="AS8041" s="2"/>
      <c r="AT8041" s="2"/>
      <c r="AU8041" s="2"/>
      <c r="AV8041" s="2"/>
      <c r="AW8041" s="2"/>
      <c r="AX8041" s="2"/>
      <c r="AY8041" s="2"/>
      <c r="AZ8041" s="2"/>
      <c r="BA8041" s="2"/>
      <c r="BB8041" s="2"/>
      <c r="BC8041" s="2"/>
      <c r="BD8041" s="2"/>
      <c r="BE8041" s="2"/>
      <c r="BF8041" s="2"/>
      <c r="BG8041" s="2"/>
      <c r="BH8041" s="2"/>
      <c r="BI8041" s="2"/>
      <c r="BJ8041" s="2"/>
      <c r="BK8041" s="2"/>
      <c r="BL8041" s="2"/>
      <c r="BM8041" s="2"/>
      <c r="BN8041" s="2"/>
      <c r="BO8041" s="2"/>
      <c r="BP8041" s="2"/>
      <c r="BQ8041" s="2"/>
      <c r="BR8041" s="2"/>
      <c r="BS8041" s="2"/>
      <c r="BT8041" s="2"/>
      <c r="BU8041" s="2"/>
      <c r="BV8041" s="2"/>
      <c r="BW8041" s="2"/>
      <c r="BX8041" s="2"/>
      <c r="BY8041" s="2"/>
    </row>
    <row r="8042" spans="38:77" s="11" customFormat="1" x14ac:dyDescent="0.3">
      <c r="AL8042" s="2"/>
      <c r="AM8042" s="2"/>
      <c r="AN8042" s="2"/>
      <c r="AO8042" s="2"/>
      <c r="AP8042" s="2"/>
      <c r="AQ8042" s="2"/>
      <c r="AR8042" s="2"/>
      <c r="AS8042" s="2"/>
      <c r="AT8042" s="2"/>
      <c r="AU8042" s="2"/>
      <c r="AV8042" s="2"/>
      <c r="AW8042" s="2"/>
      <c r="AX8042" s="2"/>
      <c r="AY8042" s="2"/>
      <c r="AZ8042" s="2"/>
      <c r="BA8042" s="2"/>
      <c r="BB8042" s="2"/>
      <c r="BC8042" s="2"/>
      <c r="BD8042" s="2"/>
      <c r="BE8042" s="2"/>
      <c r="BF8042" s="2"/>
      <c r="BG8042" s="2"/>
      <c r="BH8042" s="2"/>
      <c r="BI8042" s="2"/>
      <c r="BJ8042" s="2"/>
      <c r="BK8042" s="2"/>
      <c r="BL8042" s="2"/>
      <c r="BM8042" s="2"/>
      <c r="BN8042" s="2"/>
      <c r="BO8042" s="2"/>
      <c r="BP8042" s="2"/>
      <c r="BQ8042" s="2"/>
      <c r="BR8042" s="2"/>
      <c r="BS8042" s="2"/>
      <c r="BT8042" s="2"/>
      <c r="BU8042" s="2"/>
      <c r="BV8042" s="2"/>
      <c r="BW8042" s="2"/>
      <c r="BX8042" s="2"/>
      <c r="BY8042" s="2"/>
    </row>
    <row r="8043" spans="38:77" s="11" customFormat="1" x14ac:dyDescent="0.3">
      <c r="AL8043" s="2"/>
      <c r="AM8043" s="2"/>
      <c r="AN8043" s="2"/>
      <c r="AO8043" s="2"/>
      <c r="AP8043" s="2"/>
      <c r="AQ8043" s="2"/>
      <c r="AR8043" s="2"/>
      <c r="AS8043" s="2"/>
      <c r="AT8043" s="2"/>
      <c r="AU8043" s="2"/>
      <c r="AV8043" s="2"/>
      <c r="AW8043" s="2"/>
      <c r="AX8043" s="2"/>
      <c r="AY8043" s="2"/>
      <c r="AZ8043" s="2"/>
      <c r="BA8043" s="2"/>
      <c r="BB8043" s="2"/>
      <c r="BC8043" s="2"/>
      <c r="BD8043" s="2"/>
      <c r="BE8043" s="2"/>
      <c r="BF8043" s="2"/>
      <c r="BG8043" s="2"/>
      <c r="BH8043" s="2"/>
      <c r="BI8043" s="2"/>
      <c r="BJ8043" s="2"/>
      <c r="BK8043" s="2"/>
      <c r="BL8043" s="2"/>
      <c r="BM8043" s="2"/>
      <c r="BN8043" s="2"/>
      <c r="BO8043" s="2"/>
      <c r="BP8043" s="2"/>
      <c r="BQ8043" s="2"/>
      <c r="BR8043" s="2"/>
      <c r="BS8043" s="2"/>
      <c r="BT8043" s="2"/>
      <c r="BU8043" s="2"/>
      <c r="BV8043" s="2"/>
      <c r="BW8043" s="2"/>
      <c r="BX8043" s="2"/>
      <c r="BY8043" s="2"/>
    </row>
    <row r="8044" spans="38:77" s="11" customFormat="1" x14ac:dyDescent="0.3">
      <c r="AL8044" s="2"/>
      <c r="AM8044" s="2"/>
      <c r="AN8044" s="2"/>
      <c r="AO8044" s="2"/>
      <c r="AP8044" s="2"/>
      <c r="AQ8044" s="2"/>
      <c r="AR8044" s="2"/>
      <c r="AS8044" s="2"/>
      <c r="AT8044" s="2"/>
      <c r="AU8044" s="2"/>
      <c r="AV8044" s="2"/>
      <c r="AW8044" s="2"/>
      <c r="AX8044" s="2"/>
      <c r="AY8044" s="2"/>
      <c r="AZ8044" s="2"/>
      <c r="BA8044" s="2"/>
      <c r="BB8044" s="2"/>
      <c r="BC8044" s="2"/>
      <c r="BD8044" s="2"/>
      <c r="BE8044" s="2"/>
      <c r="BF8044" s="2"/>
      <c r="BG8044" s="2"/>
      <c r="BH8044" s="2"/>
      <c r="BI8044" s="2"/>
      <c r="BJ8044" s="2"/>
      <c r="BK8044" s="2"/>
      <c r="BL8044" s="2"/>
      <c r="BM8044" s="2"/>
      <c r="BN8044" s="2"/>
      <c r="BO8044" s="2"/>
      <c r="BP8044" s="2"/>
      <c r="BQ8044" s="2"/>
      <c r="BR8044" s="2"/>
      <c r="BS8044" s="2"/>
      <c r="BT8044" s="2"/>
      <c r="BU8044" s="2"/>
      <c r="BV8044" s="2"/>
      <c r="BW8044" s="2"/>
      <c r="BX8044" s="2"/>
      <c r="BY8044" s="2"/>
    </row>
    <row r="8045" spans="38:77" s="11" customFormat="1" x14ac:dyDescent="0.3">
      <c r="AL8045" s="2"/>
      <c r="AM8045" s="2"/>
      <c r="AN8045" s="2"/>
      <c r="AO8045" s="2"/>
      <c r="AP8045" s="2"/>
      <c r="AQ8045" s="2"/>
      <c r="AR8045" s="2"/>
      <c r="AS8045" s="2"/>
      <c r="AT8045" s="2"/>
      <c r="AU8045" s="2"/>
      <c r="AV8045" s="2"/>
      <c r="AW8045" s="2"/>
      <c r="AX8045" s="2"/>
      <c r="AY8045" s="2"/>
      <c r="AZ8045" s="2"/>
      <c r="BA8045" s="2"/>
      <c r="BB8045" s="2"/>
      <c r="BC8045" s="2"/>
      <c r="BD8045" s="2"/>
      <c r="BE8045" s="2"/>
      <c r="BF8045" s="2"/>
      <c r="BG8045" s="2"/>
      <c r="BH8045" s="2"/>
      <c r="BI8045" s="2"/>
      <c r="BJ8045" s="2"/>
      <c r="BK8045" s="2"/>
      <c r="BL8045" s="2"/>
      <c r="BM8045" s="2"/>
      <c r="BN8045" s="2"/>
      <c r="BO8045" s="2"/>
      <c r="BP8045" s="2"/>
      <c r="BQ8045" s="2"/>
      <c r="BR8045" s="2"/>
      <c r="BS8045" s="2"/>
      <c r="BT8045" s="2"/>
      <c r="BU8045" s="2"/>
      <c r="BV8045" s="2"/>
      <c r="BW8045" s="2"/>
      <c r="BX8045" s="2"/>
      <c r="BY8045" s="2"/>
    </row>
    <row r="8046" spans="38:77" s="11" customFormat="1" x14ac:dyDescent="0.3">
      <c r="AL8046" s="2"/>
      <c r="AM8046" s="2"/>
      <c r="AN8046" s="2"/>
      <c r="AO8046" s="2"/>
      <c r="AP8046" s="2"/>
      <c r="AQ8046" s="2"/>
      <c r="AR8046" s="2"/>
      <c r="AS8046" s="2"/>
      <c r="AT8046" s="2"/>
      <c r="AU8046" s="2"/>
      <c r="AV8046" s="2"/>
      <c r="AW8046" s="2"/>
      <c r="AX8046" s="2"/>
      <c r="AY8046" s="2"/>
      <c r="AZ8046" s="2"/>
      <c r="BA8046" s="2"/>
      <c r="BB8046" s="2"/>
      <c r="BC8046" s="2"/>
      <c r="BD8046" s="2"/>
      <c r="BE8046" s="2"/>
      <c r="BF8046" s="2"/>
      <c r="BG8046" s="2"/>
      <c r="BH8046" s="2"/>
      <c r="BI8046" s="2"/>
      <c r="BJ8046" s="2"/>
      <c r="BK8046" s="2"/>
      <c r="BL8046" s="2"/>
      <c r="BM8046" s="2"/>
      <c r="BN8046" s="2"/>
      <c r="BO8046" s="2"/>
      <c r="BP8046" s="2"/>
      <c r="BQ8046" s="2"/>
      <c r="BR8046" s="2"/>
      <c r="BS8046" s="2"/>
      <c r="BT8046" s="2"/>
      <c r="BU8046" s="2"/>
      <c r="BV8046" s="2"/>
      <c r="BW8046" s="2"/>
      <c r="BX8046" s="2"/>
      <c r="BY8046" s="2"/>
    </row>
    <row r="8047" spans="38:77" s="11" customFormat="1" x14ac:dyDescent="0.3">
      <c r="AL8047" s="2"/>
      <c r="AM8047" s="2"/>
      <c r="AN8047" s="2"/>
      <c r="AO8047" s="2"/>
      <c r="AP8047" s="2"/>
      <c r="AQ8047" s="2"/>
      <c r="AR8047" s="2"/>
      <c r="AS8047" s="2"/>
      <c r="AT8047" s="2"/>
      <c r="AU8047" s="2"/>
      <c r="AV8047" s="2"/>
      <c r="AW8047" s="2"/>
      <c r="AX8047" s="2"/>
      <c r="AY8047" s="2"/>
      <c r="AZ8047" s="2"/>
      <c r="BA8047" s="2"/>
      <c r="BB8047" s="2"/>
      <c r="BC8047" s="2"/>
      <c r="BD8047" s="2"/>
      <c r="BE8047" s="2"/>
      <c r="BF8047" s="2"/>
      <c r="BG8047" s="2"/>
      <c r="BH8047" s="2"/>
      <c r="BI8047" s="2"/>
      <c r="BJ8047" s="2"/>
      <c r="BK8047" s="2"/>
      <c r="BL8047" s="2"/>
      <c r="BM8047" s="2"/>
      <c r="BN8047" s="2"/>
      <c r="BO8047" s="2"/>
      <c r="BP8047" s="2"/>
      <c r="BQ8047" s="2"/>
      <c r="BR8047" s="2"/>
      <c r="BS8047" s="2"/>
      <c r="BT8047" s="2"/>
      <c r="BU8047" s="2"/>
      <c r="BV8047" s="2"/>
      <c r="BW8047" s="2"/>
      <c r="BX8047" s="2"/>
      <c r="BY8047" s="2"/>
    </row>
    <row r="8048" spans="38:77" s="11" customFormat="1" x14ac:dyDescent="0.3">
      <c r="AL8048" s="2"/>
      <c r="AM8048" s="2"/>
      <c r="AN8048" s="2"/>
      <c r="AO8048" s="2"/>
      <c r="AP8048" s="2"/>
      <c r="AQ8048" s="2"/>
      <c r="AR8048" s="2"/>
      <c r="AS8048" s="2"/>
      <c r="AT8048" s="2"/>
      <c r="AU8048" s="2"/>
      <c r="AV8048" s="2"/>
      <c r="AW8048" s="2"/>
      <c r="AX8048" s="2"/>
      <c r="AY8048" s="2"/>
      <c r="AZ8048" s="2"/>
      <c r="BA8048" s="2"/>
      <c r="BB8048" s="2"/>
      <c r="BC8048" s="2"/>
      <c r="BD8048" s="2"/>
      <c r="BE8048" s="2"/>
      <c r="BF8048" s="2"/>
      <c r="BG8048" s="2"/>
      <c r="BH8048" s="2"/>
      <c r="BI8048" s="2"/>
      <c r="BJ8048" s="2"/>
      <c r="BK8048" s="2"/>
      <c r="BL8048" s="2"/>
      <c r="BM8048" s="2"/>
      <c r="BN8048" s="2"/>
      <c r="BO8048" s="2"/>
      <c r="BP8048" s="2"/>
      <c r="BQ8048" s="2"/>
      <c r="BR8048" s="2"/>
      <c r="BS8048" s="2"/>
      <c r="BT8048" s="2"/>
      <c r="BU8048" s="2"/>
      <c r="BV8048" s="2"/>
      <c r="BW8048" s="2"/>
      <c r="BX8048" s="2"/>
      <c r="BY8048" s="2"/>
    </row>
    <row r="8049" spans="38:77" s="11" customFormat="1" x14ac:dyDescent="0.3">
      <c r="AL8049" s="2"/>
      <c r="AM8049" s="2"/>
      <c r="AN8049" s="2"/>
      <c r="AO8049" s="2"/>
      <c r="AP8049" s="2"/>
      <c r="AQ8049" s="2"/>
      <c r="AR8049" s="2"/>
      <c r="AS8049" s="2"/>
      <c r="AT8049" s="2"/>
      <c r="AU8049" s="2"/>
      <c r="AV8049" s="2"/>
      <c r="AW8049" s="2"/>
      <c r="AX8049" s="2"/>
      <c r="AY8049" s="2"/>
      <c r="AZ8049" s="2"/>
      <c r="BA8049" s="2"/>
      <c r="BB8049" s="2"/>
      <c r="BC8049" s="2"/>
      <c r="BD8049" s="2"/>
      <c r="BE8049" s="2"/>
      <c r="BF8049" s="2"/>
      <c r="BG8049" s="2"/>
      <c r="BH8049" s="2"/>
      <c r="BI8049" s="2"/>
      <c r="BJ8049" s="2"/>
      <c r="BK8049" s="2"/>
      <c r="BL8049" s="2"/>
      <c r="BM8049" s="2"/>
      <c r="BN8049" s="2"/>
      <c r="BO8049" s="2"/>
      <c r="BP8049" s="2"/>
      <c r="BQ8049" s="2"/>
      <c r="BR8049" s="2"/>
      <c r="BS8049" s="2"/>
      <c r="BT8049" s="2"/>
      <c r="BU8049" s="2"/>
      <c r="BV8049" s="2"/>
      <c r="BW8049" s="2"/>
      <c r="BX8049" s="2"/>
      <c r="BY8049" s="2"/>
    </row>
    <row r="8050" spans="38:77" s="11" customFormat="1" x14ac:dyDescent="0.3">
      <c r="AL8050" s="2"/>
      <c r="AM8050" s="2"/>
      <c r="AN8050" s="2"/>
      <c r="AO8050" s="2"/>
      <c r="AP8050" s="2"/>
      <c r="AQ8050" s="2"/>
      <c r="AR8050" s="2"/>
      <c r="AS8050" s="2"/>
      <c r="AT8050" s="2"/>
      <c r="AU8050" s="2"/>
      <c r="AV8050" s="2"/>
      <c r="AW8050" s="2"/>
      <c r="AX8050" s="2"/>
      <c r="AY8050" s="2"/>
      <c r="AZ8050" s="2"/>
      <c r="BA8050" s="2"/>
      <c r="BB8050" s="2"/>
      <c r="BC8050" s="2"/>
      <c r="BD8050" s="2"/>
      <c r="BE8050" s="2"/>
      <c r="BF8050" s="2"/>
      <c r="BG8050" s="2"/>
      <c r="BH8050" s="2"/>
      <c r="BI8050" s="2"/>
      <c r="BJ8050" s="2"/>
      <c r="BK8050" s="2"/>
      <c r="BL8050" s="2"/>
      <c r="BM8050" s="2"/>
      <c r="BN8050" s="2"/>
      <c r="BO8050" s="2"/>
      <c r="BP8050" s="2"/>
      <c r="BQ8050" s="2"/>
      <c r="BR8050" s="2"/>
      <c r="BS8050" s="2"/>
      <c r="BT8050" s="2"/>
      <c r="BU8050" s="2"/>
      <c r="BV8050" s="2"/>
      <c r="BW8050" s="2"/>
      <c r="BX8050" s="2"/>
      <c r="BY8050" s="2"/>
    </row>
    <row r="8051" spans="38:77" s="11" customFormat="1" x14ac:dyDescent="0.3">
      <c r="AL8051" s="2"/>
      <c r="AM8051" s="2"/>
      <c r="AN8051" s="2"/>
      <c r="AO8051" s="2"/>
      <c r="AP8051" s="2"/>
      <c r="AQ8051" s="2"/>
      <c r="AR8051" s="2"/>
      <c r="AS8051" s="2"/>
      <c r="AT8051" s="2"/>
      <c r="AU8051" s="2"/>
      <c r="AV8051" s="2"/>
      <c r="AW8051" s="2"/>
      <c r="AX8051" s="2"/>
      <c r="AY8051" s="2"/>
      <c r="AZ8051" s="2"/>
      <c r="BA8051" s="2"/>
      <c r="BB8051" s="2"/>
      <c r="BC8051" s="2"/>
      <c r="BD8051" s="2"/>
      <c r="BE8051" s="2"/>
      <c r="BF8051" s="2"/>
      <c r="BG8051" s="2"/>
      <c r="BH8051" s="2"/>
      <c r="BI8051" s="2"/>
      <c r="BJ8051" s="2"/>
      <c r="BK8051" s="2"/>
      <c r="BL8051" s="2"/>
      <c r="BM8051" s="2"/>
      <c r="BN8051" s="2"/>
      <c r="BO8051" s="2"/>
      <c r="BP8051" s="2"/>
      <c r="BQ8051" s="2"/>
      <c r="BR8051" s="2"/>
      <c r="BS8051" s="2"/>
      <c r="BT8051" s="2"/>
      <c r="BU8051" s="2"/>
      <c r="BV8051" s="2"/>
      <c r="BW8051" s="2"/>
      <c r="BX8051" s="2"/>
      <c r="BY8051" s="2"/>
    </row>
    <row r="8052" spans="38:77" s="11" customFormat="1" x14ac:dyDescent="0.3">
      <c r="AL8052" s="2"/>
      <c r="AM8052" s="2"/>
      <c r="AN8052" s="2"/>
      <c r="AO8052" s="2"/>
      <c r="AP8052" s="2"/>
      <c r="AQ8052" s="2"/>
      <c r="AR8052" s="2"/>
      <c r="AS8052" s="2"/>
      <c r="AT8052" s="2"/>
      <c r="AU8052" s="2"/>
      <c r="AV8052" s="2"/>
      <c r="AW8052" s="2"/>
      <c r="AX8052" s="2"/>
      <c r="AY8052" s="2"/>
      <c r="AZ8052" s="2"/>
      <c r="BA8052" s="2"/>
      <c r="BB8052" s="2"/>
      <c r="BC8052" s="2"/>
      <c r="BD8052" s="2"/>
      <c r="BE8052" s="2"/>
      <c r="BF8052" s="2"/>
      <c r="BG8052" s="2"/>
      <c r="BH8052" s="2"/>
      <c r="BI8052" s="2"/>
      <c r="BJ8052" s="2"/>
      <c r="BK8052" s="2"/>
      <c r="BL8052" s="2"/>
      <c r="BM8052" s="2"/>
      <c r="BN8052" s="2"/>
      <c r="BO8052" s="2"/>
      <c r="BP8052" s="2"/>
      <c r="BQ8052" s="2"/>
      <c r="BR8052" s="2"/>
      <c r="BS8052" s="2"/>
      <c r="BT8052" s="2"/>
      <c r="BU8052" s="2"/>
      <c r="BV8052" s="2"/>
      <c r="BW8052" s="2"/>
      <c r="BX8052" s="2"/>
      <c r="BY8052" s="2"/>
    </row>
    <row r="8053" spans="38:77" s="11" customFormat="1" x14ac:dyDescent="0.3">
      <c r="AL8053" s="2"/>
      <c r="AM8053" s="2"/>
      <c r="AN8053" s="2"/>
      <c r="AO8053" s="2"/>
      <c r="AP8053" s="2"/>
      <c r="AQ8053" s="2"/>
      <c r="AR8053" s="2"/>
      <c r="AS8053" s="2"/>
      <c r="AT8053" s="2"/>
      <c r="AU8053" s="2"/>
      <c r="AV8053" s="2"/>
      <c r="AW8053" s="2"/>
      <c r="AX8053" s="2"/>
      <c r="AY8053" s="2"/>
      <c r="AZ8053" s="2"/>
      <c r="BA8053" s="2"/>
      <c r="BB8053" s="2"/>
      <c r="BC8053" s="2"/>
      <c r="BD8053" s="2"/>
      <c r="BE8053" s="2"/>
      <c r="BF8053" s="2"/>
      <c r="BG8053" s="2"/>
      <c r="BH8053" s="2"/>
      <c r="BI8053" s="2"/>
      <c r="BJ8053" s="2"/>
      <c r="BK8053" s="2"/>
      <c r="BL8053" s="2"/>
      <c r="BM8053" s="2"/>
      <c r="BN8053" s="2"/>
      <c r="BO8053" s="2"/>
      <c r="BP8053" s="2"/>
      <c r="BQ8053" s="2"/>
      <c r="BR8053" s="2"/>
      <c r="BS8053" s="2"/>
      <c r="BT8053" s="2"/>
      <c r="BU8053" s="2"/>
      <c r="BV8053" s="2"/>
      <c r="BW8053" s="2"/>
      <c r="BX8053" s="2"/>
      <c r="BY8053" s="2"/>
    </row>
    <row r="8054" spans="38:77" s="11" customFormat="1" x14ac:dyDescent="0.3">
      <c r="AL8054" s="2"/>
      <c r="AM8054" s="2"/>
      <c r="AN8054" s="2"/>
      <c r="AO8054" s="2"/>
      <c r="AP8054" s="2"/>
      <c r="AQ8054" s="2"/>
      <c r="AR8054" s="2"/>
      <c r="AS8054" s="2"/>
      <c r="AT8054" s="2"/>
      <c r="AU8054" s="2"/>
      <c r="AV8054" s="2"/>
      <c r="AW8054" s="2"/>
      <c r="AX8054" s="2"/>
      <c r="AY8054" s="2"/>
      <c r="AZ8054" s="2"/>
      <c r="BA8054" s="2"/>
      <c r="BB8054" s="2"/>
      <c r="BC8054" s="2"/>
      <c r="BD8054" s="2"/>
      <c r="BE8054" s="2"/>
      <c r="BF8054" s="2"/>
      <c r="BG8054" s="2"/>
      <c r="BH8054" s="2"/>
      <c r="BI8054" s="2"/>
      <c r="BJ8054" s="2"/>
      <c r="BK8054" s="2"/>
      <c r="BL8054" s="2"/>
      <c r="BM8054" s="2"/>
      <c r="BN8054" s="2"/>
      <c r="BO8054" s="2"/>
      <c r="BP8054" s="2"/>
      <c r="BQ8054" s="2"/>
      <c r="BR8054" s="2"/>
      <c r="BS8054" s="2"/>
      <c r="BT8054" s="2"/>
      <c r="BU8054" s="2"/>
      <c r="BV8054" s="2"/>
      <c r="BW8054" s="2"/>
      <c r="BX8054" s="2"/>
      <c r="BY8054" s="2"/>
    </row>
    <row r="8055" spans="38:77" s="11" customFormat="1" x14ac:dyDescent="0.3">
      <c r="AL8055" s="2"/>
      <c r="AM8055" s="2"/>
      <c r="AN8055" s="2"/>
      <c r="AO8055" s="2"/>
      <c r="AP8055" s="2"/>
      <c r="AQ8055" s="2"/>
      <c r="AR8055" s="2"/>
      <c r="AS8055" s="2"/>
      <c r="AT8055" s="2"/>
      <c r="AU8055" s="2"/>
      <c r="AV8055" s="2"/>
      <c r="AW8055" s="2"/>
      <c r="AX8055" s="2"/>
      <c r="AY8055" s="2"/>
      <c r="AZ8055" s="2"/>
      <c r="BA8055" s="2"/>
      <c r="BB8055" s="2"/>
      <c r="BC8055" s="2"/>
      <c r="BD8055" s="2"/>
      <c r="BE8055" s="2"/>
      <c r="BF8055" s="2"/>
      <c r="BG8055" s="2"/>
      <c r="BH8055" s="2"/>
      <c r="BI8055" s="2"/>
      <c r="BJ8055" s="2"/>
      <c r="BK8055" s="2"/>
      <c r="BL8055" s="2"/>
      <c r="BM8055" s="2"/>
      <c r="BN8055" s="2"/>
      <c r="BO8055" s="2"/>
      <c r="BP8055" s="2"/>
      <c r="BQ8055" s="2"/>
      <c r="BR8055" s="2"/>
      <c r="BS8055" s="2"/>
      <c r="BT8055" s="2"/>
      <c r="BU8055" s="2"/>
      <c r="BV8055" s="2"/>
      <c r="BW8055" s="2"/>
      <c r="BX8055" s="2"/>
      <c r="BY8055" s="2"/>
    </row>
    <row r="8056" spans="38:77" s="11" customFormat="1" x14ac:dyDescent="0.3">
      <c r="AL8056" s="2"/>
      <c r="AM8056" s="2"/>
      <c r="AN8056" s="2"/>
      <c r="AO8056" s="2"/>
      <c r="AP8056" s="2"/>
      <c r="AQ8056" s="2"/>
      <c r="AR8056" s="2"/>
      <c r="AS8056" s="2"/>
      <c r="AT8056" s="2"/>
      <c r="AU8056" s="2"/>
      <c r="AV8056" s="2"/>
      <c r="AW8056" s="2"/>
      <c r="AX8056" s="2"/>
      <c r="AY8056" s="2"/>
      <c r="AZ8056" s="2"/>
      <c r="BA8056" s="2"/>
      <c r="BB8056" s="2"/>
      <c r="BC8056" s="2"/>
      <c r="BD8056" s="2"/>
      <c r="BE8056" s="2"/>
      <c r="BF8056" s="2"/>
      <c r="BG8056" s="2"/>
      <c r="BH8056" s="2"/>
      <c r="BI8056" s="2"/>
      <c r="BJ8056" s="2"/>
      <c r="BK8056" s="2"/>
      <c r="BL8056" s="2"/>
      <c r="BM8056" s="2"/>
      <c r="BN8056" s="2"/>
      <c r="BO8056" s="2"/>
      <c r="BP8056" s="2"/>
      <c r="BQ8056" s="2"/>
      <c r="BR8056" s="2"/>
      <c r="BS8056" s="2"/>
      <c r="BT8056" s="2"/>
      <c r="BU8056" s="2"/>
      <c r="BV8056" s="2"/>
      <c r="BW8056" s="2"/>
      <c r="BX8056" s="2"/>
      <c r="BY8056" s="2"/>
    </row>
    <row r="8057" spans="38:77" s="11" customFormat="1" x14ac:dyDescent="0.3">
      <c r="AL8057" s="2"/>
      <c r="AM8057" s="2"/>
      <c r="AN8057" s="2"/>
      <c r="AO8057" s="2"/>
      <c r="AP8057" s="2"/>
      <c r="AQ8057" s="2"/>
      <c r="AR8057" s="2"/>
      <c r="AS8057" s="2"/>
      <c r="AT8057" s="2"/>
      <c r="AU8057" s="2"/>
      <c r="AV8057" s="2"/>
      <c r="AW8057" s="2"/>
      <c r="AX8057" s="2"/>
      <c r="AY8057" s="2"/>
      <c r="AZ8057" s="2"/>
      <c r="BA8057" s="2"/>
      <c r="BB8057" s="2"/>
      <c r="BC8057" s="2"/>
      <c r="BD8057" s="2"/>
      <c r="BE8057" s="2"/>
      <c r="BF8057" s="2"/>
      <c r="BG8057" s="2"/>
      <c r="BH8057" s="2"/>
      <c r="BI8057" s="2"/>
      <c r="BJ8057" s="2"/>
      <c r="BK8057" s="2"/>
      <c r="BL8057" s="2"/>
      <c r="BM8057" s="2"/>
      <c r="BN8057" s="2"/>
      <c r="BO8057" s="2"/>
      <c r="BP8057" s="2"/>
      <c r="BQ8057" s="2"/>
      <c r="BR8057" s="2"/>
      <c r="BS8057" s="2"/>
      <c r="BT8057" s="2"/>
      <c r="BU8057" s="2"/>
      <c r="BV8057" s="2"/>
      <c r="BW8057" s="2"/>
      <c r="BX8057" s="2"/>
      <c r="BY8057" s="2"/>
    </row>
    <row r="8058" spans="38:77" s="11" customFormat="1" x14ac:dyDescent="0.3">
      <c r="AL8058" s="2"/>
      <c r="AM8058" s="2"/>
      <c r="AN8058" s="2"/>
      <c r="AO8058" s="2"/>
      <c r="AP8058" s="2"/>
      <c r="AQ8058" s="2"/>
      <c r="AR8058" s="2"/>
      <c r="AS8058" s="2"/>
      <c r="AT8058" s="2"/>
      <c r="AU8058" s="2"/>
      <c r="AV8058" s="2"/>
      <c r="AW8058" s="2"/>
      <c r="AX8058" s="2"/>
      <c r="AY8058" s="2"/>
      <c r="AZ8058" s="2"/>
      <c r="BA8058" s="2"/>
      <c r="BB8058" s="2"/>
      <c r="BC8058" s="2"/>
      <c r="BD8058" s="2"/>
      <c r="BE8058" s="2"/>
      <c r="BF8058" s="2"/>
      <c r="BG8058" s="2"/>
      <c r="BH8058" s="2"/>
      <c r="BI8058" s="2"/>
      <c r="BJ8058" s="2"/>
      <c r="BK8058" s="2"/>
      <c r="BL8058" s="2"/>
      <c r="BM8058" s="2"/>
      <c r="BN8058" s="2"/>
      <c r="BO8058" s="2"/>
      <c r="BP8058" s="2"/>
      <c r="BQ8058" s="2"/>
      <c r="BR8058" s="2"/>
      <c r="BS8058" s="2"/>
      <c r="BT8058" s="2"/>
      <c r="BU8058" s="2"/>
      <c r="BV8058" s="2"/>
      <c r="BW8058" s="2"/>
      <c r="BX8058" s="2"/>
      <c r="BY8058" s="2"/>
    </row>
    <row r="8059" spans="38:77" s="11" customFormat="1" x14ac:dyDescent="0.3">
      <c r="AL8059" s="2"/>
      <c r="AM8059" s="2"/>
      <c r="AN8059" s="2"/>
      <c r="AO8059" s="2"/>
      <c r="AP8059" s="2"/>
      <c r="AQ8059" s="2"/>
      <c r="AR8059" s="2"/>
      <c r="AS8059" s="2"/>
      <c r="AT8059" s="2"/>
      <c r="AU8059" s="2"/>
      <c r="AV8059" s="2"/>
      <c r="AW8059" s="2"/>
      <c r="AX8059" s="2"/>
      <c r="AY8059" s="2"/>
      <c r="AZ8059" s="2"/>
      <c r="BA8059" s="2"/>
      <c r="BB8059" s="2"/>
      <c r="BC8059" s="2"/>
      <c r="BD8059" s="2"/>
      <c r="BE8059" s="2"/>
      <c r="BF8059" s="2"/>
      <c r="BG8059" s="2"/>
      <c r="BH8059" s="2"/>
      <c r="BI8059" s="2"/>
      <c r="BJ8059" s="2"/>
      <c r="BK8059" s="2"/>
      <c r="BL8059" s="2"/>
      <c r="BM8059" s="2"/>
      <c r="BN8059" s="2"/>
      <c r="BO8059" s="2"/>
      <c r="BP8059" s="2"/>
      <c r="BQ8059" s="2"/>
      <c r="BR8059" s="2"/>
      <c r="BS8059" s="2"/>
      <c r="BT8059" s="2"/>
      <c r="BU8059" s="2"/>
      <c r="BV8059" s="2"/>
      <c r="BW8059" s="2"/>
      <c r="BX8059" s="2"/>
      <c r="BY8059" s="2"/>
    </row>
    <row r="8060" spans="38:77" s="11" customFormat="1" x14ac:dyDescent="0.3">
      <c r="AL8060" s="2"/>
      <c r="AM8060" s="2"/>
      <c r="AN8060" s="2"/>
      <c r="AO8060" s="2"/>
      <c r="AP8060" s="2"/>
      <c r="AQ8060" s="2"/>
      <c r="AR8060" s="2"/>
      <c r="AS8060" s="2"/>
      <c r="AT8060" s="2"/>
      <c r="AU8060" s="2"/>
      <c r="AV8060" s="2"/>
      <c r="AW8060" s="2"/>
      <c r="AX8060" s="2"/>
      <c r="AY8060" s="2"/>
      <c r="AZ8060" s="2"/>
      <c r="BA8060" s="2"/>
      <c r="BB8060" s="2"/>
      <c r="BC8060" s="2"/>
      <c r="BD8060" s="2"/>
      <c r="BE8060" s="2"/>
      <c r="BF8060" s="2"/>
      <c r="BG8060" s="2"/>
      <c r="BH8060" s="2"/>
      <c r="BI8060" s="2"/>
      <c r="BJ8060" s="2"/>
      <c r="BK8060" s="2"/>
      <c r="BL8060" s="2"/>
      <c r="BM8060" s="2"/>
      <c r="BN8060" s="2"/>
      <c r="BO8060" s="2"/>
      <c r="BP8060" s="2"/>
      <c r="BQ8060" s="2"/>
      <c r="BR8060" s="2"/>
      <c r="BS8060" s="2"/>
      <c r="BT8060" s="2"/>
      <c r="BU8060" s="2"/>
      <c r="BV8060" s="2"/>
      <c r="BW8060" s="2"/>
      <c r="BX8060" s="2"/>
      <c r="BY8060" s="2"/>
    </row>
    <row r="8061" spans="38:77" s="11" customFormat="1" x14ac:dyDescent="0.3">
      <c r="AL8061" s="2"/>
      <c r="AM8061" s="2"/>
      <c r="AN8061" s="2"/>
      <c r="AO8061" s="2"/>
      <c r="AP8061" s="2"/>
      <c r="AQ8061" s="2"/>
      <c r="AR8061" s="2"/>
      <c r="AS8061" s="2"/>
      <c r="AT8061" s="2"/>
      <c r="AU8061" s="2"/>
      <c r="AV8061" s="2"/>
      <c r="AW8061" s="2"/>
      <c r="AX8061" s="2"/>
      <c r="AY8061" s="2"/>
      <c r="AZ8061" s="2"/>
      <c r="BA8061" s="2"/>
      <c r="BB8061" s="2"/>
      <c r="BC8061" s="2"/>
      <c r="BD8061" s="2"/>
      <c r="BE8061" s="2"/>
      <c r="BF8061" s="2"/>
      <c r="BG8061" s="2"/>
      <c r="BH8061" s="2"/>
      <c r="BI8061" s="2"/>
      <c r="BJ8061" s="2"/>
      <c r="BK8061" s="2"/>
      <c r="BL8061" s="2"/>
      <c r="BM8061" s="2"/>
      <c r="BN8061" s="2"/>
      <c r="BO8061" s="2"/>
      <c r="BP8061" s="2"/>
      <c r="BQ8061" s="2"/>
      <c r="BR8061" s="2"/>
      <c r="BS8061" s="2"/>
      <c r="BT8061" s="2"/>
      <c r="BU8061" s="2"/>
      <c r="BV8061" s="2"/>
      <c r="BW8061" s="2"/>
      <c r="BX8061" s="2"/>
      <c r="BY8061" s="2"/>
    </row>
    <row r="8062" spans="38:77" s="11" customFormat="1" x14ac:dyDescent="0.3">
      <c r="AL8062" s="2"/>
      <c r="AM8062" s="2"/>
      <c r="AN8062" s="2"/>
      <c r="AO8062" s="2"/>
      <c r="AP8062" s="2"/>
      <c r="AQ8062" s="2"/>
      <c r="AR8062" s="2"/>
      <c r="AS8062" s="2"/>
      <c r="AT8062" s="2"/>
      <c r="AU8062" s="2"/>
      <c r="AV8062" s="2"/>
      <c r="AW8062" s="2"/>
      <c r="AX8062" s="2"/>
      <c r="AY8062" s="2"/>
      <c r="AZ8062" s="2"/>
      <c r="BA8062" s="2"/>
      <c r="BB8062" s="2"/>
      <c r="BC8062" s="2"/>
      <c r="BD8062" s="2"/>
      <c r="BE8062" s="2"/>
      <c r="BF8062" s="2"/>
      <c r="BG8062" s="2"/>
      <c r="BH8062" s="2"/>
      <c r="BI8062" s="2"/>
      <c r="BJ8062" s="2"/>
      <c r="BK8062" s="2"/>
      <c r="BL8062" s="2"/>
      <c r="BM8062" s="2"/>
      <c r="BN8062" s="2"/>
      <c r="BO8062" s="2"/>
      <c r="BP8062" s="2"/>
      <c r="BQ8062" s="2"/>
      <c r="BR8062" s="2"/>
      <c r="BS8062" s="2"/>
      <c r="BT8062" s="2"/>
      <c r="BU8062" s="2"/>
      <c r="BV8062" s="2"/>
      <c r="BW8062" s="2"/>
      <c r="BX8062" s="2"/>
      <c r="BY8062" s="2"/>
    </row>
    <row r="8063" spans="38:77" s="11" customFormat="1" x14ac:dyDescent="0.3">
      <c r="AL8063" s="2"/>
      <c r="AM8063" s="2"/>
      <c r="AN8063" s="2"/>
      <c r="AO8063" s="2"/>
      <c r="AP8063" s="2"/>
      <c r="AQ8063" s="2"/>
      <c r="AR8063" s="2"/>
      <c r="AS8063" s="2"/>
      <c r="AT8063" s="2"/>
      <c r="AU8063" s="2"/>
      <c r="AV8063" s="2"/>
      <c r="AW8063" s="2"/>
      <c r="AX8063" s="2"/>
      <c r="AY8063" s="2"/>
      <c r="AZ8063" s="2"/>
      <c r="BA8063" s="2"/>
      <c r="BB8063" s="2"/>
      <c r="BC8063" s="2"/>
      <c r="BD8063" s="2"/>
      <c r="BE8063" s="2"/>
      <c r="BF8063" s="2"/>
      <c r="BG8063" s="2"/>
      <c r="BH8063" s="2"/>
      <c r="BI8063" s="2"/>
      <c r="BJ8063" s="2"/>
      <c r="BK8063" s="2"/>
      <c r="BL8063" s="2"/>
      <c r="BM8063" s="2"/>
      <c r="BN8063" s="2"/>
      <c r="BO8063" s="2"/>
      <c r="BP8063" s="2"/>
      <c r="BQ8063" s="2"/>
      <c r="BR8063" s="2"/>
      <c r="BS8063" s="2"/>
      <c r="BT8063" s="2"/>
      <c r="BU8063" s="2"/>
      <c r="BV8063" s="2"/>
      <c r="BW8063" s="2"/>
      <c r="BX8063" s="2"/>
      <c r="BY8063" s="2"/>
    </row>
    <row r="8064" spans="38:77" s="11" customFormat="1" x14ac:dyDescent="0.3">
      <c r="AL8064" s="2"/>
      <c r="AM8064" s="2"/>
      <c r="AN8064" s="2"/>
      <c r="AO8064" s="2"/>
      <c r="AP8064" s="2"/>
      <c r="AQ8064" s="2"/>
      <c r="AR8064" s="2"/>
      <c r="AS8064" s="2"/>
      <c r="AT8064" s="2"/>
      <c r="AU8064" s="2"/>
      <c r="AV8064" s="2"/>
      <c r="AW8064" s="2"/>
      <c r="AX8064" s="2"/>
      <c r="AY8064" s="2"/>
      <c r="AZ8064" s="2"/>
      <c r="BA8064" s="2"/>
      <c r="BB8064" s="2"/>
      <c r="BC8064" s="2"/>
      <c r="BD8064" s="2"/>
      <c r="BE8064" s="2"/>
      <c r="BF8064" s="2"/>
      <c r="BG8064" s="2"/>
      <c r="BH8064" s="2"/>
      <c r="BI8064" s="2"/>
      <c r="BJ8064" s="2"/>
      <c r="BK8064" s="2"/>
      <c r="BL8064" s="2"/>
      <c r="BM8064" s="2"/>
      <c r="BN8064" s="2"/>
      <c r="BO8064" s="2"/>
      <c r="BP8064" s="2"/>
      <c r="BQ8064" s="2"/>
      <c r="BR8064" s="2"/>
      <c r="BS8064" s="2"/>
      <c r="BT8064" s="2"/>
      <c r="BU8064" s="2"/>
      <c r="BV8064" s="2"/>
      <c r="BW8064" s="2"/>
      <c r="BX8064" s="2"/>
      <c r="BY8064" s="2"/>
    </row>
    <row r="8065" spans="38:77" s="11" customFormat="1" x14ac:dyDescent="0.3">
      <c r="AL8065" s="2"/>
      <c r="AM8065" s="2"/>
      <c r="AN8065" s="2"/>
      <c r="AO8065" s="2"/>
      <c r="AP8065" s="2"/>
      <c r="AQ8065" s="2"/>
      <c r="AR8065" s="2"/>
      <c r="AS8065" s="2"/>
      <c r="AT8065" s="2"/>
      <c r="AU8065" s="2"/>
      <c r="AV8065" s="2"/>
      <c r="AW8065" s="2"/>
      <c r="AX8065" s="2"/>
      <c r="AY8065" s="2"/>
      <c r="AZ8065" s="2"/>
      <c r="BA8065" s="2"/>
      <c r="BB8065" s="2"/>
      <c r="BC8065" s="2"/>
      <c r="BD8065" s="2"/>
      <c r="BE8065" s="2"/>
      <c r="BF8065" s="2"/>
      <c r="BG8065" s="2"/>
      <c r="BH8065" s="2"/>
      <c r="BI8065" s="2"/>
      <c r="BJ8065" s="2"/>
      <c r="BK8065" s="2"/>
      <c r="BL8065" s="2"/>
      <c r="BM8065" s="2"/>
      <c r="BN8065" s="2"/>
      <c r="BO8065" s="2"/>
      <c r="BP8065" s="2"/>
      <c r="BQ8065" s="2"/>
      <c r="BR8065" s="2"/>
      <c r="BS8065" s="2"/>
      <c r="BT8065" s="2"/>
      <c r="BU8065" s="2"/>
      <c r="BV8065" s="2"/>
      <c r="BW8065" s="2"/>
      <c r="BX8065" s="2"/>
      <c r="BY8065" s="2"/>
    </row>
    <row r="8066" spans="38:77" s="11" customFormat="1" x14ac:dyDescent="0.3">
      <c r="AL8066" s="2"/>
      <c r="AM8066" s="2"/>
      <c r="AN8066" s="2"/>
      <c r="AO8066" s="2"/>
      <c r="AP8066" s="2"/>
      <c r="AQ8066" s="2"/>
      <c r="AR8066" s="2"/>
      <c r="AS8066" s="2"/>
      <c r="AT8066" s="2"/>
      <c r="AU8066" s="2"/>
      <c r="AV8066" s="2"/>
      <c r="AW8066" s="2"/>
      <c r="AX8066" s="2"/>
      <c r="AY8066" s="2"/>
      <c r="AZ8066" s="2"/>
      <c r="BA8066" s="2"/>
      <c r="BB8066" s="2"/>
      <c r="BC8066" s="2"/>
      <c r="BD8066" s="2"/>
      <c r="BE8066" s="2"/>
      <c r="BF8066" s="2"/>
      <c r="BG8066" s="2"/>
      <c r="BH8066" s="2"/>
      <c r="BI8066" s="2"/>
      <c r="BJ8066" s="2"/>
      <c r="BK8066" s="2"/>
      <c r="BL8066" s="2"/>
      <c r="BM8066" s="2"/>
      <c r="BN8066" s="2"/>
      <c r="BO8066" s="2"/>
      <c r="BP8066" s="2"/>
      <c r="BQ8066" s="2"/>
      <c r="BR8066" s="2"/>
      <c r="BS8066" s="2"/>
      <c r="BT8066" s="2"/>
      <c r="BU8066" s="2"/>
      <c r="BV8066" s="2"/>
      <c r="BW8066" s="2"/>
      <c r="BX8066" s="2"/>
      <c r="BY8066" s="2"/>
    </row>
    <row r="8067" spans="38:77" s="11" customFormat="1" x14ac:dyDescent="0.3">
      <c r="AL8067" s="2"/>
      <c r="AM8067" s="2"/>
      <c r="AN8067" s="2"/>
      <c r="AO8067" s="2"/>
      <c r="AP8067" s="2"/>
      <c r="AQ8067" s="2"/>
      <c r="AR8067" s="2"/>
      <c r="AS8067" s="2"/>
      <c r="AT8067" s="2"/>
      <c r="AU8067" s="2"/>
      <c r="AV8067" s="2"/>
      <c r="AW8067" s="2"/>
      <c r="AX8067" s="2"/>
      <c r="AY8067" s="2"/>
      <c r="AZ8067" s="2"/>
      <c r="BA8067" s="2"/>
      <c r="BB8067" s="2"/>
      <c r="BC8067" s="2"/>
      <c r="BD8067" s="2"/>
      <c r="BE8067" s="2"/>
      <c r="BF8067" s="2"/>
      <c r="BG8067" s="2"/>
      <c r="BH8067" s="2"/>
      <c r="BI8067" s="2"/>
      <c r="BJ8067" s="2"/>
      <c r="BK8067" s="2"/>
      <c r="BL8067" s="2"/>
      <c r="BM8067" s="2"/>
      <c r="BN8067" s="2"/>
      <c r="BO8067" s="2"/>
      <c r="BP8067" s="2"/>
      <c r="BQ8067" s="2"/>
      <c r="BR8067" s="2"/>
      <c r="BS8067" s="2"/>
      <c r="BT8067" s="2"/>
      <c r="BU8067" s="2"/>
      <c r="BV8067" s="2"/>
      <c r="BW8067" s="2"/>
      <c r="BX8067" s="2"/>
      <c r="BY8067" s="2"/>
    </row>
    <row r="8068" spans="38:77" s="11" customFormat="1" x14ac:dyDescent="0.3">
      <c r="AL8068" s="2"/>
      <c r="AM8068" s="2"/>
      <c r="AN8068" s="2"/>
      <c r="AO8068" s="2"/>
      <c r="AP8068" s="2"/>
      <c r="AQ8068" s="2"/>
      <c r="AR8068" s="2"/>
      <c r="AS8068" s="2"/>
      <c r="AT8068" s="2"/>
      <c r="AU8068" s="2"/>
      <c r="AV8068" s="2"/>
      <c r="AW8068" s="2"/>
      <c r="AX8068" s="2"/>
      <c r="AY8068" s="2"/>
      <c r="AZ8068" s="2"/>
      <c r="BA8068" s="2"/>
      <c r="BB8068" s="2"/>
      <c r="BC8068" s="2"/>
      <c r="BD8068" s="2"/>
      <c r="BE8068" s="2"/>
      <c r="BF8068" s="2"/>
      <c r="BG8068" s="2"/>
      <c r="BH8068" s="2"/>
      <c r="BI8068" s="2"/>
      <c r="BJ8068" s="2"/>
      <c r="BK8068" s="2"/>
      <c r="BL8068" s="2"/>
      <c r="BM8068" s="2"/>
      <c r="BN8068" s="2"/>
      <c r="BO8068" s="2"/>
      <c r="BP8068" s="2"/>
      <c r="BQ8068" s="2"/>
      <c r="BR8068" s="2"/>
      <c r="BS8068" s="2"/>
      <c r="BT8068" s="2"/>
      <c r="BU8068" s="2"/>
      <c r="BV8068" s="2"/>
      <c r="BW8068" s="2"/>
      <c r="BX8068" s="2"/>
      <c r="BY8068" s="2"/>
    </row>
    <row r="8069" spans="38:77" s="11" customFormat="1" x14ac:dyDescent="0.3">
      <c r="AL8069" s="2"/>
      <c r="AM8069" s="2"/>
      <c r="AN8069" s="2"/>
      <c r="AO8069" s="2"/>
      <c r="AP8069" s="2"/>
      <c r="AQ8069" s="2"/>
      <c r="AR8069" s="2"/>
      <c r="AS8069" s="2"/>
      <c r="AT8069" s="2"/>
      <c r="AU8069" s="2"/>
      <c r="AV8069" s="2"/>
      <c r="AW8069" s="2"/>
      <c r="AX8069" s="2"/>
      <c r="AY8069" s="2"/>
      <c r="AZ8069" s="2"/>
      <c r="BA8069" s="2"/>
      <c r="BB8069" s="2"/>
      <c r="BC8069" s="2"/>
      <c r="BD8069" s="2"/>
      <c r="BE8069" s="2"/>
      <c r="BF8069" s="2"/>
      <c r="BG8069" s="2"/>
      <c r="BH8069" s="2"/>
      <c r="BI8069" s="2"/>
      <c r="BJ8069" s="2"/>
      <c r="BK8069" s="2"/>
      <c r="BL8069" s="2"/>
      <c r="BM8069" s="2"/>
      <c r="BN8069" s="2"/>
      <c r="BO8069" s="2"/>
      <c r="BP8069" s="2"/>
      <c r="BQ8069" s="2"/>
      <c r="BR8069" s="2"/>
      <c r="BS8069" s="2"/>
      <c r="BT8069" s="2"/>
      <c r="BU8069" s="2"/>
      <c r="BV8069" s="2"/>
      <c r="BW8069" s="2"/>
      <c r="BX8069" s="2"/>
      <c r="BY8069" s="2"/>
    </row>
    <row r="8070" spans="38:77" s="11" customFormat="1" x14ac:dyDescent="0.3">
      <c r="AL8070" s="2"/>
      <c r="AM8070" s="2"/>
      <c r="AN8070" s="2"/>
      <c r="AO8070" s="2"/>
      <c r="AP8070" s="2"/>
      <c r="AQ8070" s="2"/>
      <c r="AR8070" s="2"/>
      <c r="AS8070" s="2"/>
      <c r="AT8070" s="2"/>
      <c r="AU8070" s="2"/>
      <c r="AV8070" s="2"/>
      <c r="AW8070" s="2"/>
      <c r="AX8070" s="2"/>
      <c r="AY8070" s="2"/>
      <c r="AZ8070" s="2"/>
      <c r="BA8070" s="2"/>
      <c r="BB8070" s="2"/>
      <c r="BC8070" s="2"/>
      <c r="BD8070" s="2"/>
      <c r="BE8070" s="2"/>
      <c r="BF8070" s="2"/>
      <c r="BG8070" s="2"/>
      <c r="BH8070" s="2"/>
      <c r="BI8070" s="2"/>
      <c r="BJ8070" s="2"/>
      <c r="BK8070" s="2"/>
      <c r="BL8070" s="2"/>
      <c r="BM8070" s="2"/>
      <c r="BN8070" s="2"/>
      <c r="BO8070" s="2"/>
      <c r="BP8070" s="2"/>
      <c r="BQ8070" s="2"/>
      <c r="BR8070" s="2"/>
      <c r="BS8070" s="2"/>
      <c r="BT8070" s="2"/>
      <c r="BU8070" s="2"/>
      <c r="BV8070" s="2"/>
      <c r="BW8070" s="2"/>
      <c r="BX8070" s="2"/>
      <c r="BY8070" s="2"/>
    </row>
    <row r="8071" spans="38:77" s="11" customFormat="1" x14ac:dyDescent="0.3">
      <c r="AL8071" s="2"/>
      <c r="AM8071" s="2"/>
      <c r="AN8071" s="2"/>
      <c r="AO8071" s="2"/>
      <c r="AP8071" s="2"/>
      <c r="AQ8071" s="2"/>
      <c r="AR8071" s="2"/>
      <c r="AS8071" s="2"/>
      <c r="AT8071" s="2"/>
      <c r="AU8071" s="2"/>
      <c r="AV8071" s="2"/>
      <c r="AW8071" s="2"/>
      <c r="AX8071" s="2"/>
      <c r="AY8071" s="2"/>
      <c r="AZ8071" s="2"/>
      <c r="BA8071" s="2"/>
      <c r="BB8071" s="2"/>
      <c r="BC8071" s="2"/>
      <c r="BD8071" s="2"/>
      <c r="BE8071" s="2"/>
      <c r="BF8071" s="2"/>
      <c r="BG8071" s="2"/>
      <c r="BH8071" s="2"/>
      <c r="BI8071" s="2"/>
      <c r="BJ8071" s="2"/>
      <c r="BK8071" s="2"/>
      <c r="BL8071" s="2"/>
      <c r="BM8071" s="2"/>
      <c r="BN8071" s="2"/>
      <c r="BO8071" s="2"/>
      <c r="BP8071" s="2"/>
      <c r="BQ8071" s="2"/>
      <c r="BR8071" s="2"/>
      <c r="BS8071" s="2"/>
      <c r="BT8071" s="2"/>
      <c r="BU8071" s="2"/>
      <c r="BV8071" s="2"/>
      <c r="BW8071" s="2"/>
      <c r="BX8071" s="2"/>
      <c r="BY8071" s="2"/>
    </row>
    <row r="8072" spans="38:77" s="11" customFormat="1" x14ac:dyDescent="0.3">
      <c r="AL8072" s="2"/>
      <c r="AM8072" s="2"/>
      <c r="AN8072" s="2"/>
      <c r="AO8072" s="2"/>
      <c r="AP8072" s="2"/>
      <c r="AQ8072" s="2"/>
      <c r="AR8072" s="2"/>
      <c r="AS8072" s="2"/>
      <c r="AT8072" s="2"/>
      <c r="AU8072" s="2"/>
      <c r="AV8072" s="2"/>
      <c r="AW8072" s="2"/>
      <c r="AX8072" s="2"/>
      <c r="AY8072" s="2"/>
      <c r="AZ8072" s="2"/>
      <c r="BA8072" s="2"/>
      <c r="BB8072" s="2"/>
      <c r="BC8072" s="2"/>
      <c r="BD8072" s="2"/>
      <c r="BE8072" s="2"/>
      <c r="BF8072" s="2"/>
      <c r="BG8072" s="2"/>
      <c r="BH8072" s="2"/>
      <c r="BI8072" s="2"/>
      <c r="BJ8072" s="2"/>
      <c r="BK8072" s="2"/>
      <c r="BL8072" s="2"/>
      <c r="BM8072" s="2"/>
      <c r="BN8072" s="2"/>
      <c r="BO8072" s="2"/>
      <c r="BP8072" s="2"/>
      <c r="BQ8072" s="2"/>
      <c r="BR8072" s="2"/>
      <c r="BS8072" s="2"/>
      <c r="BT8072" s="2"/>
      <c r="BU8072" s="2"/>
      <c r="BV8072" s="2"/>
      <c r="BW8072" s="2"/>
      <c r="BX8072" s="2"/>
      <c r="BY8072" s="2"/>
    </row>
    <row r="8073" spans="38:77" s="11" customFormat="1" x14ac:dyDescent="0.3">
      <c r="AL8073" s="2"/>
      <c r="AM8073" s="2"/>
      <c r="AN8073" s="2"/>
      <c r="AO8073" s="2"/>
      <c r="AP8073" s="2"/>
      <c r="AQ8073" s="2"/>
      <c r="AR8073" s="2"/>
      <c r="AS8073" s="2"/>
      <c r="AT8073" s="2"/>
      <c r="AU8073" s="2"/>
      <c r="AV8073" s="2"/>
      <c r="AW8073" s="2"/>
      <c r="AX8073" s="2"/>
      <c r="AY8073" s="2"/>
      <c r="AZ8073" s="2"/>
      <c r="BA8073" s="2"/>
      <c r="BB8073" s="2"/>
      <c r="BC8073" s="2"/>
      <c r="BD8073" s="2"/>
      <c r="BE8073" s="2"/>
      <c r="BF8073" s="2"/>
      <c r="BG8073" s="2"/>
      <c r="BH8073" s="2"/>
      <c r="BI8073" s="2"/>
      <c r="BJ8073" s="2"/>
      <c r="BK8073" s="2"/>
      <c r="BL8073" s="2"/>
      <c r="BM8073" s="2"/>
      <c r="BN8073" s="2"/>
      <c r="BO8073" s="2"/>
      <c r="BP8073" s="2"/>
      <c r="BQ8073" s="2"/>
      <c r="BR8073" s="2"/>
      <c r="BS8073" s="2"/>
      <c r="BT8073" s="2"/>
      <c r="BU8073" s="2"/>
      <c r="BV8073" s="2"/>
      <c r="BW8073" s="2"/>
      <c r="BX8073" s="2"/>
      <c r="BY8073" s="2"/>
    </row>
    <row r="8074" spans="38:77" s="11" customFormat="1" x14ac:dyDescent="0.3">
      <c r="AL8074" s="2"/>
      <c r="AM8074" s="2"/>
      <c r="AN8074" s="2"/>
      <c r="AO8074" s="2"/>
      <c r="AP8074" s="2"/>
      <c r="AQ8074" s="2"/>
      <c r="AR8074" s="2"/>
      <c r="AS8074" s="2"/>
      <c r="AT8074" s="2"/>
      <c r="AU8074" s="2"/>
      <c r="AV8074" s="2"/>
      <c r="AW8074" s="2"/>
      <c r="AX8074" s="2"/>
      <c r="AY8074" s="2"/>
      <c r="AZ8074" s="2"/>
      <c r="BA8074" s="2"/>
      <c r="BB8074" s="2"/>
      <c r="BC8074" s="2"/>
      <c r="BD8074" s="2"/>
      <c r="BE8074" s="2"/>
      <c r="BF8074" s="2"/>
      <c r="BG8074" s="2"/>
      <c r="BH8074" s="2"/>
      <c r="BI8074" s="2"/>
      <c r="BJ8074" s="2"/>
      <c r="BK8074" s="2"/>
      <c r="BL8074" s="2"/>
      <c r="BM8074" s="2"/>
      <c r="BN8074" s="2"/>
      <c r="BO8074" s="2"/>
      <c r="BP8074" s="2"/>
      <c r="BQ8074" s="2"/>
      <c r="BR8074" s="2"/>
      <c r="BS8074" s="2"/>
      <c r="BT8074" s="2"/>
      <c r="BU8074" s="2"/>
      <c r="BV8074" s="2"/>
      <c r="BW8074" s="2"/>
      <c r="BX8074" s="2"/>
      <c r="BY8074" s="2"/>
    </row>
    <row r="8075" spans="38:77" s="11" customFormat="1" x14ac:dyDescent="0.3">
      <c r="AL8075" s="2"/>
      <c r="AM8075" s="2"/>
      <c r="AN8075" s="2"/>
      <c r="AO8075" s="2"/>
      <c r="AP8075" s="2"/>
      <c r="AQ8075" s="2"/>
      <c r="AR8075" s="2"/>
      <c r="AS8075" s="2"/>
      <c r="AT8075" s="2"/>
      <c r="AU8075" s="2"/>
      <c r="AV8075" s="2"/>
      <c r="AW8075" s="2"/>
      <c r="AX8075" s="2"/>
      <c r="AY8075" s="2"/>
      <c r="AZ8075" s="2"/>
      <c r="BA8075" s="2"/>
      <c r="BB8075" s="2"/>
      <c r="BC8075" s="2"/>
      <c r="BD8075" s="2"/>
      <c r="BE8075" s="2"/>
      <c r="BF8075" s="2"/>
      <c r="BG8075" s="2"/>
      <c r="BH8075" s="2"/>
      <c r="BI8075" s="2"/>
      <c r="BJ8075" s="2"/>
      <c r="BK8075" s="2"/>
      <c r="BL8075" s="2"/>
      <c r="BM8075" s="2"/>
      <c r="BN8075" s="2"/>
      <c r="BO8075" s="2"/>
      <c r="BP8075" s="2"/>
      <c r="BQ8075" s="2"/>
      <c r="BR8075" s="2"/>
      <c r="BS8075" s="2"/>
      <c r="BT8075" s="2"/>
      <c r="BU8075" s="2"/>
      <c r="BV8075" s="2"/>
      <c r="BW8075" s="2"/>
      <c r="BX8075" s="2"/>
      <c r="BY8075" s="2"/>
    </row>
    <row r="8076" spans="38:77" s="11" customFormat="1" x14ac:dyDescent="0.3">
      <c r="AL8076" s="2"/>
      <c r="AM8076" s="2"/>
      <c r="AN8076" s="2"/>
      <c r="AO8076" s="2"/>
      <c r="AP8076" s="2"/>
      <c r="AQ8076" s="2"/>
      <c r="AR8076" s="2"/>
      <c r="AS8076" s="2"/>
      <c r="AT8076" s="2"/>
      <c r="AU8076" s="2"/>
      <c r="AV8076" s="2"/>
      <c r="AW8076" s="2"/>
      <c r="AX8076" s="2"/>
      <c r="AY8076" s="2"/>
      <c r="AZ8076" s="2"/>
      <c r="BA8076" s="2"/>
      <c r="BB8076" s="2"/>
      <c r="BC8076" s="2"/>
      <c r="BD8076" s="2"/>
      <c r="BE8076" s="2"/>
      <c r="BF8076" s="2"/>
      <c r="BG8076" s="2"/>
      <c r="BH8076" s="2"/>
      <c r="BI8076" s="2"/>
      <c r="BJ8076" s="2"/>
      <c r="BK8076" s="2"/>
      <c r="BL8076" s="2"/>
      <c r="BM8076" s="2"/>
      <c r="BN8076" s="2"/>
      <c r="BO8076" s="2"/>
      <c r="BP8076" s="2"/>
      <c r="BQ8076" s="2"/>
      <c r="BR8076" s="2"/>
      <c r="BS8076" s="2"/>
      <c r="BT8076" s="2"/>
      <c r="BU8076" s="2"/>
      <c r="BV8076" s="2"/>
      <c r="BW8076" s="2"/>
      <c r="BX8076" s="2"/>
      <c r="BY8076" s="2"/>
    </row>
    <row r="8077" spans="38:77" s="11" customFormat="1" x14ac:dyDescent="0.3">
      <c r="AL8077" s="2"/>
      <c r="AM8077" s="2"/>
      <c r="AN8077" s="2"/>
      <c r="AO8077" s="2"/>
      <c r="AP8077" s="2"/>
      <c r="AQ8077" s="2"/>
      <c r="AR8077" s="2"/>
      <c r="AS8077" s="2"/>
      <c r="AT8077" s="2"/>
      <c r="AU8077" s="2"/>
      <c r="AV8077" s="2"/>
      <c r="AW8077" s="2"/>
      <c r="AX8077" s="2"/>
      <c r="AY8077" s="2"/>
      <c r="AZ8077" s="2"/>
      <c r="BA8077" s="2"/>
      <c r="BB8077" s="2"/>
      <c r="BC8077" s="2"/>
      <c r="BD8077" s="2"/>
      <c r="BE8077" s="2"/>
      <c r="BF8077" s="2"/>
      <c r="BG8077" s="2"/>
      <c r="BH8077" s="2"/>
      <c r="BI8077" s="2"/>
      <c r="BJ8077" s="2"/>
      <c r="BK8077" s="2"/>
      <c r="BL8077" s="2"/>
      <c r="BM8077" s="2"/>
      <c r="BN8077" s="2"/>
      <c r="BO8077" s="2"/>
      <c r="BP8077" s="2"/>
      <c r="BQ8077" s="2"/>
      <c r="BR8077" s="2"/>
      <c r="BS8077" s="2"/>
      <c r="BT8077" s="2"/>
      <c r="BU8077" s="2"/>
      <c r="BV8077" s="2"/>
      <c r="BW8077" s="2"/>
      <c r="BX8077" s="2"/>
      <c r="BY8077" s="2"/>
    </row>
    <row r="8078" spans="38:77" s="11" customFormat="1" x14ac:dyDescent="0.3">
      <c r="AL8078" s="2"/>
      <c r="AM8078" s="2"/>
      <c r="AN8078" s="2"/>
      <c r="AO8078" s="2"/>
      <c r="AP8078" s="2"/>
      <c r="AQ8078" s="2"/>
      <c r="AR8078" s="2"/>
      <c r="AS8078" s="2"/>
      <c r="AT8078" s="2"/>
      <c r="AU8078" s="2"/>
      <c r="AV8078" s="2"/>
      <c r="AW8078" s="2"/>
      <c r="AX8078" s="2"/>
      <c r="AY8078" s="2"/>
      <c r="AZ8078" s="2"/>
      <c r="BA8078" s="2"/>
      <c r="BB8078" s="2"/>
      <c r="BC8078" s="2"/>
      <c r="BD8078" s="2"/>
      <c r="BE8078" s="2"/>
      <c r="BF8078" s="2"/>
      <c r="BG8078" s="2"/>
      <c r="BH8078" s="2"/>
      <c r="BI8078" s="2"/>
      <c r="BJ8078" s="2"/>
      <c r="BK8078" s="2"/>
      <c r="BL8078" s="2"/>
      <c r="BM8078" s="2"/>
      <c r="BN8078" s="2"/>
      <c r="BO8078" s="2"/>
      <c r="BP8078" s="2"/>
      <c r="BQ8078" s="2"/>
      <c r="BR8078" s="2"/>
      <c r="BS8078" s="2"/>
      <c r="BT8078" s="2"/>
      <c r="BU8078" s="2"/>
      <c r="BV8078" s="2"/>
      <c r="BW8078" s="2"/>
      <c r="BX8078" s="2"/>
      <c r="BY8078" s="2"/>
    </row>
    <row r="8079" spans="38:77" s="11" customFormat="1" x14ac:dyDescent="0.3">
      <c r="AL8079" s="2"/>
      <c r="AM8079" s="2"/>
      <c r="AN8079" s="2"/>
      <c r="AO8079" s="2"/>
      <c r="AP8079" s="2"/>
      <c r="AQ8079" s="2"/>
      <c r="AR8079" s="2"/>
      <c r="AS8079" s="2"/>
      <c r="AT8079" s="2"/>
      <c r="AU8079" s="2"/>
      <c r="AV8079" s="2"/>
      <c r="AW8079" s="2"/>
      <c r="AX8079" s="2"/>
      <c r="AY8079" s="2"/>
      <c r="AZ8079" s="2"/>
      <c r="BA8079" s="2"/>
      <c r="BB8079" s="2"/>
      <c r="BC8079" s="2"/>
      <c r="BD8079" s="2"/>
      <c r="BE8079" s="2"/>
      <c r="BF8079" s="2"/>
      <c r="BG8079" s="2"/>
      <c r="BH8079" s="2"/>
      <c r="BI8079" s="2"/>
      <c r="BJ8079" s="2"/>
      <c r="BK8079" s="2"/>
      <c r="BL8079" s="2"/>
      <c r="BM8079" s="2"/>
      <c r="BN8079" s="2"/>
      <c r="BO8079" s="2"/>
      <c r="BP8079" s="2"/>
      <c r="BQ8079" s="2"/>
      <c r="BR8079" s="2"/>
      <c r="BS8079" s="2"/>
      <c r="BT8079" s="2"/>
      <c r="BU8079" s="2"/>
      <c r="BV8079" s="2"/>
      <c r="BW8079" s="2"/>
      <c r="BX8079" s="2"/>
      <c r="BY8079" s="2"/>
    </row>
    <row r="8080" spans="38:77" s="11" customFormat="1" x14ac:dyDescent="0.3">
      <c r="AL8080" s="2"/>
      <c r="AM8080" s="2"/>
      <c r="AN8080" s="2"/>
      <c r="AO8080" s="2"/>
      <c r="AP8080" s="2"/>
      <c r="AQ8080" s="2"/>
      <c r="AR8080" s="2"/>
      <c r="AS8080" s="2"/>
      <c r="AT8080" s="2"/>
      <c r="AU8080" s="2"/>
      <c r="AV8080" s="2"/>
      <c r="AW8080" s="2"/>
      <c r="AX8080" s="2"/>
      <c r="AY8080" s="2"/>
      <c r="AZ8080" s="2"/>
      <c r="BA8080" s="2"/>
      <c r="BB8080" s="2"/>
      <c r="BC8080" s="2"/>
      <c r="BD8080" s="2"/>
      <c r="BE8080" s="2"/>
      <c r="BF8080" s="2"/>
      <c r="BG8080" s="2"/>
      <c r="BH8080" s="2"/>
      <c r="BI8080" s="2"/>
      <c r="BJ8080" s="2"/>
      <c r="BK8080" s="2"/>
      <c r="BL8080" s="2"/>
      <c r="BM8080" s="2"/>
      <c r="BN8080" s="2"/>
      <c r="BO8080" s="2"/>
      <c r="BP8080" s="2"/>
      <c r="BQ8080" s="2"/>
      <c r="BR8080" s="2"/>
      <c r="BS8080" s="2"/>
      <c r="BT8080" s="2"/>
      <c r="BU8080" s="2"/>
      <c r="BV8080" s="2"/>
      <c r="BW8080" s="2"/>
      <c r="BX8080" s="2"/>
      <c r="BY8080" s="2"/>
    </row>
    <row r="8081" spans="38:77" s="11" customFormat="1" x14ac:dyDescent="0.3">
      <c r="AL8081" s="2"/>
      <c r="AM8081" s="2"/>
      <c r="AN8081" s="2"/>
      <c r="AO8081" s="2"/>
      <c r="AP8081" s="2"/>
      <c r="AQ8081" s="2"/>
      <c r="AR8081" s="2"/>
      <c r="AS8081" s="2"/>
      <c r="AT8081" s="2"/>
      <c r="AU8081" s="2"/>
      <c r="AV8081" s="2"/>
      <c r="AW8081" s="2"/>
      <c r="AX8081" s="2"/>
      <c r="AY8081" s="2"/>
      <c r="AZ8081" s="2"/>
      <c r="BA8081" s="2"/>
      <c r="BB8081" s="2"/>
      <c r="BC8081" s="2"/>
      <c r="BD8081" s="2"/>
      <c r="BE8081" s="2"/>
      <c r="BF8081" s="2"/>
      <c r="BG8081" s="2"/>
      <c r="BH8081" s="2"/>
      <c r="BI8081" s="2"/>
      <c r="BJ8081" s="2"/>
      <c r="BK8081" s="2"/>
      <c r="BL8081" s="2"/>
      <c r="BM8081" s="2"/>
      <c r="BN8081" s="2"/>
      <c r="BO8081" s="2"/>
      <c r="BP8081" s="2"/>
      <c r="BQ8081" s="2"/>
      <c r="BR8081" s="2"/>
      <c r="BS8081" s="2"/>
      <c r="BT8081" s="2"/>
      <c r="BU8081" s="2"/>
      <c r="BV8081" s="2"/>
      <c r="BW8081" s="2"/>
      <c r="BX8081" s="2"/>
      <c r="BY8081" s="2"/>
    </row>
    <row r="8082" spans="38:77" s="11" customFormat="1" x14ac:dyDescent="0.3">
      <c r="AL8082" s="2"/>
      <c r="AM8082" s="2"/>
      <c r="AN8082" s="2"/>
      <c r="AO8082" s="2"/>
      <c r="AP8082" s="2"/>
      <c r="AQ8082" s="2"/>
      <c r="AR8082" s="2"/>
      <c r="AS8082" s="2"/>
      <c r="AT8082" s="2"/>
      <c r="AU8082" s="2"/>
      <c r="AV8082" s="2"/>
      <c r="AW8082" s="2"/>
      <c r="AX8082" s="2"/>
      <c r="AY8082" s="2"/>
      <c r="AZ8082" s="2"/>
      <c r="BA8082" s="2"/>
      <c r="BB8082" s="2"/>
      <c r="BC8082" s="2"/>
      <c r="BD8082" s="2"/>
      <c r="BE8082" s="2"/>
      <c r="BF8082" s="2"/>
      <c r="BG8082" s="2"/>
      <c r="BH8082" s="2"/>
      <c r="BI8082" s="2"/>
      <c r="BJ8082" s="2"/>
      <c r="BK8082" s="2"/>
      <c r="BL8082" s="2"/>
      <c r="BM8082" s="2"/>
      <c r="BN8082" s="2"/>
      <c r="BO8082" s="2"/>
      <c r="BP8082" s="2"/>
      <c r="BQ8082" s="2"/>
      <c r="BR8082" s="2"/>
      <c r="BS8082" s="2"/>
      <c r="BT8082" s="2"/>
      <c r="BU8082" s="2"/>
      <c r="BV8082" s="2"/>
      <c r="BW8082" s="2"/>
      <c r="BX8082" s="2"/>
      <c r="BY8082" s="2"/>
    </row>
    <row r="8083" spans="38:77" s="11" customFormat="1" x14ac:dyDescent="0.3">
      <c r="AL8083" s="2"/>
      <c r="AM8083" s="2"/>
      <c r="AN8083" s="2"/>
      <c r="AO8083" s="2"/>
      <c r="AP8083" s="2"/>
      <c r="AQ8083" s="2"/>
      <c r="AR8083" s="2"/>
      <c r="AS8083" s="2"/>
      <c r="AT8083" s="2"/>
      <c r="AU8083" s="2"/>
      <c r="AV8083" s="2"/>
      <c r="AW8083" s="2"/>
      <c r="AX8083" s="2"/>
      <c r="AY8083" s="2"/>
      <c r="AZ8083" s="2"/>
      <c r="BA8083" s="2"/>
      <c r="BB8083" s="2"/>
      <c r="BC8083" s="2"/>
      <c r="BD8083" s="2"/>
      <c r="BE8083" s="2"/>
      <c r="BF8083" s="2"/>
      <c r="BG8083" s="2"/>
      <c r="BH8083" s="2"/>
      <c r="BI8083" s="2"/>
      <c r="BJ8083" s="2"/>
      <c r="BK8083" s="2"/>
      <c r="BL8083" s="2"/>
      <c r="BM8083" s="2"/>
      <c r="BN8083" s="2"/>
      <c r="BO8083" s="2"/>
      <c r="BP8083" s="2"/>
      <c r="BQ8083" s="2"/>
      <c r="BR8083" s="2"/>
      <c r="BS8083" s="2"/>
      <c r="BT8083" s="2"/>
      <c r="BU8083" s="2"/>
      <c r="BV8083" s="2"/>
      <c r="BW8083" s="2"/>
      <c r="BX8083" s="2"/>
      <c r="BY8083" s="2"/>
    </row>
    <row r="8084" spans="38:77" s="11" customFormat="1" x14ac:dyDescent="0.3">
      <c r="AL8084" s="2"/>
      <c r="AM8084" s="2"/>
      <c r="AN8084" s="2"/>
      <c r="AO8084" s="2"/>
      <c r="AP8084" s="2"/>
      <c r="AQ8084" s="2"/>
      <c r="AR8084" s="2"/>
      <c r="AS8084" s="2"/>
      <c r="AT8084" s="2"/>
      <c r="AU8084" s="2"/>
      <c r="AV8084" s="2"/>
      <c r="AW8084" s="2"/>
      <c r="AX8084" s="2"/>
      <c r="AY8084" s="2"/>
      <c r="AZ8084" s="2"/>
      <c r="BA8084" s="2"/>
      <c r="BB8084" s="2"/>
      <c r="BC8084" s="2"/>
      <c r="BD8084" s="2"/>
      <c r="BE8084" s="2"/>
      <c r="BF8084" s="2"/>
      <c r="BG8084" s="2"/>
      <c r="BH8084" s="2"/>
      <c r="BI8084" s="2"/>
      <c r="BJ8084" s="2"/>
      <c r="BK8084" s="2"/>
      <c r="BL8084" s="2"/>
      <c r="BM8084" s="2"/>
      <c r="BN8084" s="2"/>
      <c r="BO8084" s="2"/>
      <c r="BP8084" s="2"/>
      <c r="BQ8084" s="2"/>
      <c r="BR8084" s="2"/>
      <c r="BS8084" s="2"/>
      <c r="BT8084" s="2"/>
      <c r="BU8084" s="2"/>
      <c r="BV8084" s="2"/>
      <c r="BW8084" s="2"/>
      <c r="BX8084" s="2"/>
      <c r="BY8084" s="2"/>
    </row>
    <row r="8085" spans="38:77" s="11" customFormat="1" x14ac:dyDescent="0.3">
      <c r="AL8085" s="2"/>
      <c r="AM8085" s="2"/>
      <c r="AN8085" s="2"/>
      <c r="AO8085" s="2"/>
      <c r="AP8085" s="2"/>
      <c r="AQ8085" s="2"/>
      <c r="AR8085" s="2"/>
      <c r="AS8085" s="2"/>
      <c r="AT8085" s="2"/>
      <c r="AU8085" s="2"/>
      <c r="AV8085" s="2"/>
      <c r="AW8085" s="2"/>
      <c r="AX8085" s="2"/>
      <c r="AY8085" s="2"/>
      <c r="AZ8085" s="2"/>
      <c r="BA8085" s="2"/>
      <c r="BB8085" s="2"/>
      <c r="BC8085" s="2"/>
      <c r="BD8085" s="2"/>
      <c r="BE8085" s="2"/>
      <c r="BF8085" s="2"/>
      <c r="BG8085" s="2"/>
      <c r="BH8085" s="2"/>
      <c r="BI8085" s="2"/>
      <c r="BJ8085" s="2"/>
      <c r="BK8085" s="2"/>
      <c r="BL8085" s="2"/>
      <c r="BM8085" s="2"/>
      <c r="BN8085" s="2"/>
      <c r="BO8085" s="2"/>
      <c r="BP8085" s="2"/>
      <c r="BQ8085" s="2"/>
      <c r="BR8085" s="2"/>
      <c r="BS8085" s="2"/>
      <c r="BT8085" s="2"/>
      <c r="BU8085" s="2"/>
      <c r="BV8085" s="2"/>
      <c r="BW8085" s="2"/>
      <c r="BX8085" s="2"/>
      <c r="BY8085" s="2"/>
    </row>
    <row r="8086" spans="38:77" s="11" customFormat="1" x14ac:dyDescent="0.3">
      <c r="AL8086" s="2"/>
      <c r="AM8086" s="2"/>
      <c r="AN8086" s="2"/>
      <c r="AO8086" s="2"/>
      <c r="AP8086" s="2"/>
      <c r="AQ8086" s="2"/>
      <c r="AR8086" s="2"/>
      <c r="AS8086" s="2"/>
      <c r="AT8086" s="2"/>
      <c r="AU8086" s="2"/>
      <c r="AV8086" s="2"/>
      <c r="AW8086" s="2"/>
      <c r="AX8086" s="2"/>
      <c r="AY8086" s="2"/>
      <c r="AZ8086" s="2"/>
      <c r="BA8086" s="2"/>
      <c r="BB8086" s="2"/>
      <c r="BC8086" s="2"/>
      <c r="BD8086" s="2"/>
      <c r="BE8086" s="2"/>
      <c r="BF8086" s="2"/>
      <c r="BG8086" s="2"/>
      <c r="BH8086" s="2"/>
      <c r="BI8086" s="2"/>
      <c r="BJ8086" s="2"/>
      <c r="BK8086" s="2"/>
      <c r="BL8086" s="2"/>
      <c r="BM8086" s="2"/>
      <c r="BN8086" s="2"/>
      <c r="BO8086" s="2"/>
      <c r="BP8086" s="2"/>
      <c r="BQ8086" s="2"/>
      <c r="BR8086" s="2"/>
      <c r="BS8086" s="2"/>
      <c r="BT8086" s="2"/>
      <c r="BU8086" s="2"/>
      <c r="BV8086" s="2"/>
      <c r="BW8086" s="2"/>
      <c r="BX8086" s="2"/>
      <c r="BY8086" s="2"/>
    </row>
    <row r="8087" spans="38:77" s="11" customFormat="1" x14ac:dyDescent="0.3">
      <c r="AL8087" s="2"/>
      <c r="AM8087" s="2"/>
      <c r="AN8087" s="2"/>
      <c r="AO8087" s="2"/>
      <c r="AP8087" s="2"/>
      <c r="AQ8087" s="2"/>
      <c r="AR8087" s="2"/>
      <c r="AS8087" s="2"/>
      <c r="AT8087" s="2"/>
      <c r="AU8087" s="2"/>
      <c r="AV8087" s="2"/>
      <c r="AW8087" s="2"/>
      <c r="AX8087" s="2"/>
      <c r="AY8087" s="2"/>
      <c r="AZ8087" s="2"/>
      <c r="BA8087" s="2"/>
      <c r="BB8087" s="2"/>
      <c r="BC8087" s="2"/>
      <c r="BD8087" s="2"/>
      <c r="BE8087" s="2"/>
      <c r="BF8087" s="2"/>
      <c r="BG8087" s="2"/>
      <c r="BH8087" s="2"/>
      <c r="BI8087" s="2"/>
      <c r="BJ8087" s="2"/>
      <c r="BK8087" s="2"/>
      <c r="BL8087" s="2"/>
      <c r="BM8087" s="2"/>
      <c r="BN8087" s="2"/>
      <c r="BO8087" s="2"/>
      <c r="BP8087" s="2"/>
      <c r="BQ8087" s="2"/>
      <c r="BR8087" s="2"/>
      <c r="BS8087" s="2"/>
      <c r="BT8087" s="2"/>
      <c r="BU8087" s="2"/>
      <c r="BV8087" s="2"/>
      <c r="BW8087" s="2"/>
      <c r="BX8087" s="2"/>
      <c r="BY8087" s="2"/>
    </row>
    <row r="8088" spans="38:77" s="11" customFormat="1" x14ac:dyDescent="0.3">
      <c r="AL8088" s="2"/>
      <c r="AM8088" s="2"/>
      <c r="AN8088" s="2"/>
      <c r="AO8088" s="2"/>
      <c r="AP8088" s="2"/>
      <c r="AQ8088" s="2"/>
      <c r="AR8088" s="2"/>
      <c r="AS8088" s="2"/>
      <c r="AT8088" s="2"/>
      <c r="AU8088" s="2"/>
      <c r="AV8088" s="2"/>
      <c r="AW8088" s="2"/>
      <c r="AX8088" s="2"/>
      <c r="AY8088" s="2"/>
      <c r="AZ8088" s="2"/>
      <c r="BA8088" s="2"/>
      <c r="BB8088" s="2"/>
      <c r="BC8088" s="2"/>
      <c r="BD8088" s="2"/>
      <c r="BE8088" s="2"/>
      <c r="BF8088" s="2"/>
      <c r="BG8088" s="2"/>
      <c r="BH8088" s="2"/>
      <c r="BI8088" s="2"/>
      <c r="BJ8088" s="2"/>
      <c r="BK8088" s="2"/>
      <c r="BL8088" s="2"/>
      <c r="BM8088" s="2"/>
      <c r="BN8088" s="2"/>
      <c r="BO8088" s="2"/>
      <c r="BP8088" s="2"/>
      <c r="BQ8088" s="2"/>
      <c r="BR8088" s="2"/>
      <c r="BS8088" s="2"/>
      <c r="BT8088" s="2"/>
      <c r="BU8088" s="2"/>
      <c r="BV8088" s="2"/>
      <c r="BW8088" s="2"/>
      <c r="BX8088" s="2"/>
      <c r="BY8088" s="2"/>
    </row>
    <row r="8089" spans="38:77" s="11" customFormat="1" x14ac:dyDescent="0.3">
      <c r="AL8089" s="2"/>
      <c r="AM8089" s="2"/>
      <c r="AN8089" s="2"/>
      <c r="AO8089" s="2"/>
      <c r="AP8089" s="2"/>
      <c r="AQ8089" s="2"/>
      <c r="AR8089" s="2"/>
      <c r="AS8089" s="2"/>
      <c r="AT8089" s="2"/>
      <c r="AU8089" s="2"/>
      <c r="AV8089" s="2"/>
      <c r="AW8089" s="2"/>
      <c r="AX8089" s="2"/>
      <c r="AY8089" s="2"/>
      <c r="AZ8089" s="2"/>
      <c r="BA8089" s="2"/>
      <c r="BB8089" s="2"/>
      <c r="BC8089" s="2"/>
      <c r="BD8089" s="2"/>
      <c r="BE8089" s="2"/>
      <c r="BF8089" s="2"/>
      <c r="BG8089" s="2"/>
      <c r="BH8089" s="2"/>
      <c r="BI8089" s="2"/>
      <c r="BJ8089" s="2"/>
      <c r="BK8089" s="2"/>
      <c r="BL8089" s="2"/>
      <c r="BM8089" s="2"/>
      <c r="BN8089" s="2"/>
      <c r="BO8089" s="2"/>
      <c r="BP8089" s="2"/>
      <c r="BQ8089" s="2"/>
      <c r="BR8089" s="2"/>
      <c r="BS8089" s="2"/>
      <c r="BT8089" s="2"/>
      <c r="BU8089" s="2"/>
      <c r="BV8089" s="2"/>
      <c r="BW8089" s="2"/>
      <c r="BX8089" s="2"/>
      <c r="BY8089" s="2"/>
    </row>
    <row r="8090" spans="38:77" s="11" customFormat="1" x14ac:dyDescent="0.3">
      <c r="AL8090" s="2"/>
      <c r="AM8090" s="2"/>
      <c r="AN8090" s="2"/>
      <c r="AO8090" s="2"/>
      <c r="AP8090" s="2"/>
      <c r="AQ8090" s="2"/>
      <c r="AR8090" s="2"/>
      <c r="AS8090" s="2"/>
      <c r="AT8090" s="2"/>
      <c r="AU8090" s="2"/>
      <c r="AV8090" s="2"/>
      <c r="AW8090" s="2"/>
      <c r="AX8090" s="2"/>
      <c r="AY8090" s="2"/>
      <c r="AZ8090" s="2"/>
      <c r="BA8090" s="2"/>
      <c r="BB8090" s="2"/>
      <c r="BC8090" s="2"/>
      <c r="BD8090" s="2"/>
      <c r="BE8090" s="2"/>
      <c r="BF8090" s="2"/>
      <c r="BG8090" s="2"/>
      <c r="BH8090" s="2"/>
      <c r="BI8090" s="2"/>
      <c r="BJ8090" s="2"/>
      <c r="BK8090" s="2"/>
      <c r="BL8090" s="2"/>
      <c r="BM8090" s="2"/>
      <c r="BN8090" s="2"/>
      <c r="BO8090" s="2"/>
      <c r="BP8090" s="2"/>
      <c r="BQ8090" s="2"/>
      <c r="BR8090" s="2"/>
      <c r="BS8090" s="2"/>
      <c r="BT8090" s="2"/>
      <c r="BU8090" s="2"/>
      <c r="BV8090" s="2"/>
      <c r="BW8090" s="2"/>
      <c r="BX8090" s="2"/>
      <c r="BY8090" s="2"/>
    </row>
    <row r="8091" spans="38:77" s="11" customFormat="1" x14ac:dyDescent="0.3">
      <c r="AL8091" s="2"/>
      <c r="AM8091" s="2"/>
      <c r="AN8091" s="2"/>
      <c r="AO8091" s="2"/>
      <c r="AP8091" s="2"/>
      <c r="AQ8091" s="2"/>
      <c r="AR8091" s="2"/>
      <c r="AS8091" s="2"/>
      <c r="AT8091" s="2"/>
      <c r="AU8091" s="2"/>
      <c r="AV8091" s="2"/>
      <c r="AW8091" s="2"/>
      <c r="AX8091" s="2"/>
      <c r="AY8091" s="2"/>
      <c r="AZ8091" s="2"/>
      <c r="BA8091" s="2"/>
      <c r="BB8091" s="2"/>
      <c r="BC8091" s="2"/>
      <c r="BD8091" s="2"/>
      <c r="BE8091" s="2"/>
      <c r="BF8091" s="2"/>
      <c r="BG8091" s="2"/>
      <c r="BH8091" s="2"/>
      <c r="BI8091" s="2"/>
      <c r="BJ8091" s="2"/>
      <c r="BK8091" s="2"/>
      <c r="BL8091" s="2"/>
      <c r="BM8091" s="2"/>
      <c r="BN8091" s="2"/>
      <c r="BO8091" s="2"/>
      <c r="BP8091" s="2"/>
      <c r="BQ8091" s="2"/>
      <c r="BR8091" s="2"/>
      <c r="BS8091" s="2"/>
      <c r="BT8091" s="2"/>
      <c r="BU8091" s="2"/>
      <c r="BV8091" s="2"/>
      <c r="BW8091" s="2"/>
      <c r="BX8091" s="2"/>
      <c r="BY8091" s="2"/>
    </row>
    <row r="8092" spans="38:77" s="11" customFormat="1" x14ac:dyDescent="0.3">
      <c r="AL8092" s="2"/>
      <c r="AM8092" s="2"/>
      <c r="AN8092" s="2"/>
      <c r="AO8092" s="2"/>
      <c r="AP8092" s="2"/>
      <c r="AQ8092" s="2"/>
      <c r="AR8092" s="2"/>
      <c r="AS8092" s="2"/>
      <c r="AT8092" s="2"/>
      <c r="AU8092" s="2"/>
      <c r="AV8092" s="2"/>
      <c r="AW8092" s="2"/>
      <c r="AX8092" s="2"/>
      <c r="AY8092" s="2"/>
      <c r="AZ8092" s="2"/>
      <c r="BA8092" s="2"/>
      <c r="BB8092" s="2"/>
      <c r="BC8092" s="2"/>
      <c r="BD8092" s="2"/>
      <c r="BE8092" s="2"/>
      <c r="BF8092" s="2"/>
      <c r="BG8092" s="2"/>
      <c r="BH8092" s="2"/>
      <c r="BI8092" s="2"/>
      <c r="BJ8092" s="2"/>
      <c r="BK8092" s="2"/>
      <c r="BL8092" s="2"/>
      <c r="BM8092" s="2"/>
      <c r="BN8092" s="2"/>
      <c r="BO8092" s="2"/>
      <c r="BP8092" s="2"/>
      <c r="BQ8092" s="2"/>
      <c r="BR8092" s="2"/>
      <c r="BS8092" s="2"/>
      <c r="BT8092" s="2"/>
      <c r="BU8092" s="2"/>
      <c r="BV8092" s="2"/>
      <c r="BW8092" s="2"/>
      <c r="BX8092" s="2"/>
      <c r="BY8092" s="2"/>
    </row>
    <row r="8093" spans="38:77" s="11" customFormat="1" x14ac:dyDescent="0.3">
      <c r="AL8093" s="2"/>
      <c r="AM8093" s="2"/>
      <c r="AN8093" s="2"/>
      <c r="AO8093" s="2"/>
      <c r="AP8093" s="2"/>
      <c r="AQ8093" s="2"/>
      <c r="AR8093" s="2"/>
      <c r="AS8093" s="2"/>
      <c r="AT8093" s="2"/>
      <c r="AU8093" s="2"/>
      <c r="AV8093" s="2"/>
      <c r="AW8093" s="2"/>
      <c r="AX8093" s="2"/>
      <c r="AY8093" s="2"/>
      <c r="AZ8093" s="2"/>
      <c r="BA8093" s="2"/>
      <c r="BB8093" s="2"/>
      <c r="BC8093" s="2"/>
      <c r="BD8093" s="2"/>
      <c r="BE8093" s="2"/>
      <c r="BF8093" s="2"/>
      <c r="BG8093" s="2"/>
      <c r="BH8093" s="2"/>
      <c r="BI8093" s="2"/>
      <c r="BJ8093" s="2"/>
      <c r="BK8093" s="2"/>
      <c r="BL8093" s="2"/>
      <c r="BM8093" s="2"/>
      <c r="BN8093" s="2"/>
      <c r="BO8093" s="2"/>
      <c r="BP8093" s="2"/>
      <c r="BQ8093" s="2"/>
      <c r="BR8093" s="2"/>
      <c r="BS8093" s="2"/>
      <c r="BT8093" s="2"/>
      <c r="BU8093" s="2"/>
      <c r="BV8093" s="2"/>
      <c r="BW8093" s="2"/>
      <c r="BX8093" s="2"/>
      <c r="BY8093" s="2"/>
    </row>
    <row r="8094" spans="38:77" s="11" customFormat="1" x14ac:dyDescent="0.3">
      <c r="AL8094" s="2"/>
      <c r="AM8094" s="2"/>
      <c r="AN8094" s="2"/>
      <c r="AO8094" s="2"/>
      <c r="AP8094" s="2"/>
      <c r="AQ8094" s="2"/>
      <c r="AR8094" s="2"/>
      <c r="AS8094" s="2"/>
      <c r="AT8094" s="2"/>
      <c r="AU8094" s="2"/>
      <c r="AV8094" s="2"/>
      <c r="AW8094" s="2"/>
      <c r="AX8094" s="2"/>
      <c r="AY8094" s="2"/>
      <c r="AZ8094" s="2"/>
      <c r="BA8094" s="2"/>
      <c r="BB8094" s="2"/>
      <c r="BC8094" s="2"/>
      <c r="BD8094" s="2"/>
      <c r="BE8094" s="2"/>
      <c r="BF8094" s="2"/>
      <c r="BG8094" s="2"/>
      <c r="BH8094" s="2"/>
      <c r="BI8094" s="2"/>
      <c r="BJ8094" s="2"/>
      <c r="BK8094" s="2"/>
      <c r="BL8094" s="2"/>
      <c r="BM8094" s="2"/>
      <c r="BN8094" s="2"/>
      <c r="BO8094" s="2"/>
      <c r="BP8094" s="2"/>
      <c r="BQ8094" s="2"/>
      <c r="BR8094" s="2"/>
      <c r="BS8094" s="2"/>
      <c r="BT8094" s="2"/>
      <c r="BU8094" s="2"/>
      <c r="BV8094" s="2"/>
      <c r="BW8094" s="2"/>
      <c r="BX8094" s="2"/>
      <c r="BY8094" s="2"/>
    </row>
    <row r="8095" spans="38:77" s="11" customFormat="1" x14ac:dyDescent="0.3">
      <c r="AL8095" s="2"/>
      <c r="AM8095" s="2"/>
      <c r="AN8095" s="2"/>
      <c r="AO8095" s="2"/>
      <c r="AP8095" s="2"/>
      <c r="AQ8095" s="2"/>
      <c r="AR8095" s="2"/>
      <c r="AS8095" s="2"/>
      <c r="AT8095" s="2"/>
      <c r="AU8095" s="2"/>
      <c r="AV8095" s="2"/>
      <c r="AW8095" s="2"/>
      <c r="AX8095" s="2"/>
      <c r="AY8095" s="2"/>
      <c r="AZ8095" s="2"/>
      <c r="BA8095" s="2"/>
      <c r="BB8095" s="2"/>
      <c r="BC8095" s="2"/>
      <c r="BD8095" s="2"/>
      <c r="BE8095" s="2"/>
      <c r="BF8095" s="2"/>
      <c r="BG8095" s="2"/>
      <c r="BH8095" s="2"/>
      <c r="BI8095" s="2"/>
      <c r="BJ8095" s="2"/>
      <c r="BK8095" s="2"/>
      <c r="BL8095" s="2"/>
      <c r="BM8095" s="2"/>
      <c r="BN8095" s="2"/>
      <c r="BO8095" s="2"/>
      <c r="BP8095" s="2"/>
      <c r="BQ8095" s="2"/>
      <c r="BR8095" s="2"/>
      <c r="BS8095" s="2"/>
      <c r="BT8095" s="2"/>
      <c r="BU8095" s="2"/>
      <c r="BV8095" s="2"/>
      <c r="BW8095" s="2"/>
      <c r="BX8095" s="2"/>
      <c r="BY8095" s="2"/>
    </row>
    <row r="8096" spans="38:77" s="11" customFormat="1" x14ac:dyDescent="0.3">
      <c r="AL8096" s="2"/>
      <c r="AM8096" s="2"/>
      <c r="AN8096" s="2"/>
      <c r="AO8096" s="2"/>
      <c r="AP8096" s="2"/>
      <c r="AQ8096" s="2"/>
      <c r="AR8096" s="2"/>
      <c r="AS8096" s="2"/>
      <c r="AT8096" s="2"/>
      <c r="AU8096" s="2"/>
      <c r="AV8096" s="2"/>
      <c r="AW8096" s="2"/>
      <c r="AX8096" s="2"/>
      <c r="AY8096" s="2"/>
      <c r="AZ8096" s="2"/>
      <c r="BA8096" s="2"/>
      <c r="BB8096" s="2"/>
      <c r="BC8096" s="2"/>
      <c r="BD8096" s="2"/>
      <c r="BE8096" s="2"/>
      <c r="BF8096" s="2"/>
      <c r="BG8096" s="2"/>
      <c r="BH8096" s="2"/>
      <c r="BI8096" s="2"/>
      <c r="BJ8096" s="2"/>
      <c r="BK8096" s="2"/>
      <c r="BL8096" s="2"/>
      <c r="BM8096" s="2"/>
      <c r="BN8096" s="2"/>
      <c r="BO8096" s="2"/>
      <c r="BP8096" s="2"/>
      <c r="BQ8096" s="2"/>
      <c r="BR8096" s="2"/>
      <c r="BS8096" s="2"/>
      <c r="BT8096" s="2"/>
      <c r="BU8096" s="2"/>
      <c r="BV8096" s="2"/>
      <c r="BW8096" s="2"/>
      <c r="BX8096" s="2"/>
      <c r="BY8096" s="2"/>
    </row>
    <row r="8097" spans="38:77" s="11" customFormat="1" x14ac:dyDescent="0.3">
      <c r="AL8097" s="2"/>
      <c r="AM8097" s="2"/>
      <c r="AN8097" s="2"/>
      <c r="AO8097" s="2"/>
      <c r="AP8097" s="2"/>
      <c r="AQ8097" s="2"/>
      <c r="AR8097" s="2"/>
      <c r="AS8097" s="2"/>
      <c r="AT8097" s="2"/>
      <c r="AU8097" s="2"/>
      <c r="AV8097" s="2"/>
      <c r="AW8097" s="2"/>
      <c r="AX8097" s="2"/>
      <c r="AY8097" s="2"/>
      <c r="AZ8097" s="2"/>
      <c r="BA8097" s="2"/>
      <c r="BB8097" s="2"/>
      <c r="BC8097" s="2"/>
      <c r="BD8097" s="2"/>
      <c r="BE8097" s="2"/>
      <c r="BF8097" s="2"/>
      <c r="BG8097" s="2"/>
      <c r="BH8097" s="2"/>
      <c r="BI8097" s="2"/>
      <c r="BJ8097" s="2"/>
      <c r="BK8097" s="2"/>
      <c r="BL8097" s="2"/>
      <c r="BM8097" s="2"/>
      <c r="BN8097" s="2"/>
      <c r="BO8097" s="2"/>
      <c r="BP8097" s="2"/>
      <c r="BQ8097" s="2"/>
      <c r="BR8097" s="2"/>
      <c r="BS8097" s="2"/>
      <c r="BT8097" s="2"/>
      <c r="BU8097" s="2"/>
      <c r="BV8097" s="2"/>
      <c r="BW8097" s="2"/>
      <c r="BX8097" s="2"/>
      <c r="BY8097" s="2"/>
    </row>
    <row r="8098" spans="38:77" s="11" customFormat="1" x14ac:dyDescent="0.3">
      <c r="AL8098" s="2"/>
      <c r="AM8098" s="2"/>
      <c r="AN8098" s="2"/>
      <c r="AO8098" s="2"/>
      <c r="AP8098" s="2"/>
      <c r="AQ8098" s="2"/>
      <c r="AR8098" s="2"/>
      <c r="AS8098" s="2"/>
      <c r="AT8098" s="2"/>
      <c r="AU8098" s="2"/>
      <c r="AV8098" s="2"/>
      <c r="AW8098" s="2"/>
      <c r="AX8098" s="2"/>
      <c r="AY8098" s="2"/>
      <c r="AZ8098" s="2"/>
      <c r="BA8098" s="2"/>
      <c r="BB8098" s="2"/>
      <c r="BC8098" s="2"/>
      <c r="BD8098" s="2"/>
      <c r="BE8098" s="2"/>
      <c r="BF8098" s="2"/>
      <c r="BG8098" s="2"/>
      <c r="BH8098" s="2"/>
      <c r="BI8098" s="2"/>
      <c r="BJ8098" s="2"/>
      <c r="BK8098" s="2"/>
      <c r="BL8098" s="2"/>
      <c r="BM8098" s="2"/>
      <c r="BN8098" s="2"/>
      <c r="BO8098" s="2"/>
      <c r="BP8098" s="2"/>
      <c r="BQ8098" s="2"/>
      <c r="BR8098" s="2"/>
      <c r="BS8098" s="2"/>
      <c r="BT8098" s="2"/>
      <c r="BU8098" s="2"/>
      <c r="BV8098" s="2"/>
      <c r="BW8098" s="2"/>
      <c r="BX8098" s="2"/>
      <c r="BY8098" s="2"/>
    </row>
    <row r="8099" spans="38:77" s="11" customFormat="1" x14ac:dyDescent="0.3">
      <c r="AL8099" s="2"/>
      <c r="AM8099" s="2"/>
      <c r="AN8099" s="2"/>
      <c r="AO8099" s="2"/>
      <c r="AP8099" s="2"/>
      <c r="AQ8099" s="2"/>
      <c r="AR8099" s="2"/>
      <c r="AS8099" s="2"/>
      <c r="AT8099" s="2"/>
      <c r="AU8099" s="2"/>
      <c r="AV8099" s="2"/>
      <c r="AW8099" s="2"/>
      <c r="AX8099" s="2"/>
      <c r="AY8099" s="2"/>
      <c r="AZ8099" s="2"/>
      <c r="BA8099" s="2"/>
      <c r="BB8099" s="2"/>
      <c r="BC8099" s="2"/>
      <c r="BD8099" s="2"/>
      <c r="BE8099" s="2"/>
      <c r="BF8099" s="2"/>
      <c r="BG8099" s="2"/>
      <c r="BH8099" s="2"/>
      <c r="BI8099" s="2"/>
      <c r="BJ8099" s="2"/>
      <c r="BK8099" s="2"/>
      <c r="BL8099" s="2"/>
      <c r="BM8099" s="2"/>
      <c r="BN8099" s="2"/>
      <c r="BO8099" s="2"/>
      <c r="BP8099" s="2"/>
      <c r="BQ8099" s="2"/>
      <c r="BR8099" s="2"/>
      <c r="BS8099" s="2"/>
      <c r="BT8099" s="2"/>
      <c r="BU8099" s="2"/>
      <c r="BV8099" s="2"/>
      <c r="BW8099" s="2"/>
      <c r="BX8099" s="2"/>
      <c r="BY8099" s="2"/>
    </row>
    <row r="8100" spans="38:77" s="11" customFormat="1" x14ac:dyDescent="0.3">
      <c r="AL8100" s="2"/>
      <c r="AM8100" s="2"/>
      <c r="AN8100" s="2"/>
      <c r="AO8100" s="2"/>
      <c r="AP8100" s="2"/>
      <c r="AQ8100" s="2"/>
      <c r="AR8100" s="2"/>
      <c r="AS8100" s="2"/>
      <c r="AT8100" s="2"/>
      <c r="AU8100" s="2"/>
      <c r="AV8100" s="2"/>
      <c r="AW8100" s="2"/>
      <c r="AX8100" s="2"/>
      <c r="AY8100" s="2"/>
      <c r="AZ8100" s="2"/>
      <c r="BA8100" s="2"/>
      <c r="BB8100" s="2"/>
      <c r="BC8100" s="2"/>
      <c r="BD8100" s="2"/>
      <c r="BE8100" s="2"/>
      <c r="BF8100" s="2"/>
      <c r="BG8100" s="2"/>
      <c r="BH8100" s="2"/>
      <c r="BI8100" s="2"/>
      <c r="BJ8100" s="2"/>
      <c r="BK8100" s="2"/>
      <c r="BL8100" s="2"/>
      <c r="BM8100" s="2"/>
      <c r="BN8100" s="2"/>
      <c r="BO8100" s="2"/>
      <c r="BP8100" s="2"/>
      <c r="BQ8100" s="2"/>
      <c r="BR8100" s="2"/>
      <c r="BS8100" s="2"/>
      <c r="BT8100" s="2"/>
      <c r="BU8100" s="2"/>
      <c r="BV8100" s="2"/>
      <c r="BW8100" s="2"/>
      <c r="BX8100" s="2"/>
      <c r="BY8100" s="2"/>
    </row>
    <row r="8101" spans="38:77" s="11" customFormat="1" x14ac:dyDescent="0.3">
      <c r="AL8101" s="2"/>
      <c r="AM8101" s="2"/>
      <c r="AN8101" s="2"/>
      <c r="AO8101" s="2"/>
      <c r="AP8101" s="2"/>
      <c r="AQ8101" s="2"/>
      <c r="AR8101" s="2"/>
      <c r="AS8101" s="2"/>
      <c r="AT8101" s="2"/>
      <c r="AU8101" s="2"/>
      <c r="AV8101" s="2"/>
      <c r="AW8101" s="2"/>
      <c r="AX8101" s="2"/>
      <c r="AY8101" s="2"/>
      <c r="AZ8101" s="2"/>
      <c r="BA8101" s="2"/>
      <c r="BB8101" s="2"/>
      <c r="BC8101" s="2"/>
      <c r="BD8101" s="2"/>
      <c r="BE8101" s="2"/>
      <c r="BF8101" s="2"/>
      <c r="BG8101" s="2"/>
      <c r="BH8101" s="2"/>
      <c r="BI8101" s="2"/>
      <c r="BJ8101" s="2"/>
      <c r="BK8101" s="2"/>
      <c r="BL8101" s="2"/>
      <c r="BM8101" s="2"/>
      <c r="BN8101" s="2"/>
      <c r="BO8101" s="2"/>
      <c r="BP8101" s="2"/>
      <c r="BQ8101" s="2"/>
      <c r="BR8101" s="2"/>
      <c r="BS8101" s="2"/>
      <c r="BT8101" s="2"/>
      <c r="BU8101" s="2"/>
      <c r="BV8101" s="2"/>
      <c r="BW8101" s="2"/>
      <c r="BX8101" s="2"/>
      <c r="BY8101" s="2"/>
    </row>
    <row r="8102" spans="38:77" s="11" customFormat="1" x14ac:dyDescent="0.3">
      <c r="AL8102" s="2"/>
      <c r="AM8102" s="2"/>
      <c r="AN8102" s="2"/>
      <c r="AO8102" s="2"/>
      <c r="AP8102" s="2"/>
      <c r="AQ8102" s="2"/>
      <c r="AR8102" s="2"/>
      <c r="AS8102" s="2"/>
      <c r="AT8102" s="2"/>
      <c r="AU8102" s="2"/>
      <c r="AV8102" s="2"/>
      <c r="AW8102" s="2"/>
      <c r="AX8102" s="2"/>
      <c r="AY8102" s="2"/>
      <c r="AZ8102" s="2"/>
      <c r="BA8102" s="2"/>
      <c r="BB8102" s="2"/>
      <c r="BC8102" s="2"/>
      <c r="BD8102" s="2"/>
      <c r="BE8102" s="2"/>
      <c r="BF8102" s="2"/>
      <c r="BG8102" s="2"/>
      <c r="BH8102" s="2"/>
      <c r="BI8102" s="2"/>
      <c r="BJ8102" s="2"/>
      <c r="BK8102" s="2"/>
      <c r="BL8102" s="2"/>
      <c r="BM8102" s="2"/>
      <c r="BN8102" s="2"/>
      <c r="BO8102" s="2"/>
      <c r="BP8102" s="2"/>
      <c r="BQ8102" s="2"/>
      <c r="BR8102" s="2"/>
      <c r="BS8102" s="2"/>
      <c r="BT8102" s="2"/>
      <c r="BU8102" s="2"/>
      <c r="BV8102" s="2"/>
      <c r="BW8102" s="2"/>
      <c r="BX8102" s="2"/>
      <c r="BY8102" s="2"/>
    </row>
    <row r="8103" spans="38:77" s="11" customFormat="1" x14ac:dyDescent="0.3">
      <c r="AL8103" s="2"/>
      <c r="AM8103" s="2"/>
      <c r="AN8103" s="2"/>
      <c r="AO8103" s="2"/>
      <c r="AP8103" s="2"/>
      <c r="AQ8103" s="2"/>
      <c r="AR8103" s="2"/>
      <c r="AS8103" s="2"/>
      <c r="AT8103" s="2"/>
      <c r="AU8103" s="2"/>
      <c r="AV8103" s="2"/>
      <c r="AW8103" s="2"/>
      <c r="AX8103" s="2"/>
      <c r="AY8103" s="2"/>
      <c r="AZ8103" s="2"/>
      <c r="BA8103" s="2"/>
      <c r="BB8103" s="2"/>
      <c r="BC8103" s="2"/>
      <c r="BD8103" s="2"/>
      <c r="BE8103" s="2"/>
      <c r="BF8103" s="2"/>
      <c r="BG8103" s="2"/>
      <c r="BH8103" s="2"/>
      <c r="BI8103" s="2"/>
      <c r="BJ8103" s="2"/>
      <c r="BK8103" s="2"/>
      <c r="BL8103" s="2"/>
      <c r="BM8103" s="2"/>
      <c r="BN8103" s="2"/>
      <c r="BO8103" s="2"/>
      <c r="BP8103" s="2"/>
      <c r="BQ8103" s="2"/>
      <c r="BR8103" s="2"/>
      <c r="BS8103" s="2"/>
      <c r="BT8103" s="2"/>
      <c r="BU8103" s="2"/>
      <c r="BV8103" s="2"/>
      <c r="BW8103" s="2"/>
      <c r="BX8103" s="2"/>
      <c r="BY8103" s="2"/>
    </row>
    <row r="8104" spans="38:77" s="11" customFormat="1" x14ac:dyDescent="0.3">
      <c r="AL8104" s="2"/>
      <c r="AM8104" s="2"/>
      <c r="AN8104" s="2"/>
      <c r="AO8104" s="2"/>
      <c r="AP8104" s="2"/>
      <c r="AQ8104" s="2"/>
      <c r="AR8104" s="2"/>
      <c r="AS8104" s="2"/>
      <c r="AT8104" s="2"/>
      <c r="AU8104" s="2"/>
      <c r="AV8104" s="2"/>
      <c r="AW8104" s="2"/>
      <c r="AX8104" s="2"/>
      <c r="AY8104" s="2"/>
      <c r="AZ8104" s="2"/>
      <c r="BA8104" s="2"/>
      <c r="BB8104" s="2"/>
      <c r="BC8104" s="2"/>
      <c r="BD8104" s="2"/>
      <c r="BE8104" s="2"/>
      <c r="BF8104" s="2"/>
      <c r="BG8104" s="2"/>
      <c r="BH8104" s="2"/>
      <c r="BI8104" s="2"/>
      <c r="BJ8104" s="2"/>
      <c r="BK8104" s="2"/>
      <c r="BL8104" s="2"/>
      <c r="BM8104" s="2"/>
      <c r="BN8104" s="2"/>
      <c r="BO8104" s="2"/>
      <c r="BP8104" s="2"/>
      <c r="BQ8104" s="2"/>
      <c r="BR8104" s="2"/>
      <c r="BS8104" s="2"/>
      <c r="BT8104" s="2"/>
      <c r="BU8104" s="2"/>
      <c r="BV8104" s="2"/>
      <c r="BW8104" s="2"/>
      <c r="BX8104" s="2"/>
      <c r="BY8104" s="2"/>
    </row>
    <row r="8105" spans="38:77" s="11" customFormat="1" x14ac:dyDescent="0.3">
      <c r="AL8105" s="2"/>
      <c r="AM8105" s="2"/>
      <c r="AN8105" s="2"/>
      <c r="AO8105" s="2"/>
      <c r="AP8105" s="2"/>
      <c r="AQ8105" s="2"/>
      <c r="AR8105" s="2"/>
      <c r="AS8105" s="2"/>
      <c r="AT8105" s="2"/>
      <c r="AU8105" s="2"/>
      <c r="AV8105" s="2"/>
      <c r="AW8105" s="2"/>
      <c r="AX8105" s="2"/>
      <c r="AY8105" s="2"/>
      <c r="AZ8105" s="2"/>
      <c r="BA8105" s="2"/>
      <c r="BB8105" s="2"/>
      <c r="BC8105" s="2"/>
      <c r="BD8105" s="2"/>
      <c r="BE8105" s="2"/>
      <c r="BF8105" s="2"/>
      <c r="BG8105" s="2"/>
      <c r="BH8105" s="2"/>
      <c r="BI8105" s="2"/>
      <c r="BJ8105" s="2"/>
      <c r="BK8105" s="2"/>
      <c r="BL8105" s="2"/>
      <c r="BM8105" s="2"/>
      <c r="BN8105" s="2"/>
      <c r="BO8105" s="2"/>
      <c r="BP8105" s="2"/>
      <c r="BQ8105" s="2"/>
      <c r="BR8105" s="2"/>
      <c r="BS8105" s="2"/>
      <c r="BT8105" s="2"/>
      <c r="BU8105" s="2"/>
      <c r="BV8105" s="2"/>
      <c r="BW8105" s="2"/>
      <c r="BX8105" s="2"/>
      <c r="BY8105" s="2"/>
    </row>
    <row r="8106" spans="38:77" s="11" customFormat="1" x14ac:dyDescent="0.3">
      <c r="AL8106" s="2"/>
      <c r="AM8106" s="2"/>
      <c r="AN8106" s="2"/>
      <c r="AO8106" s="2"/>
      <c r="AP8106" s="2"/>
      <c r="AQ8106" s="2"/>
      <c r="AR8106" s="2"/>
      <c r="AS8106" s="2"/>
      <c r="AT8106" s="2"/>
      <c r="AU8106" s="2"/>
      <c r="AV8106" s="2"/>
      <c r="AW8106" s="2"/>
      <c r="AX8106" s="2"/>
      <c r="AY8106" s="2"/>
      <c r="AZ8106" s="2"/>
      <c r="BA8106" s="2"/>
      <c r="BB8106" s="2"/>
      <c r="BC8106" s="2"/>
      <c r="BD8106" s="2"/>
      <c r="BE8106" s="2"/>
      <c r="BF8106" s="2"/>
      <c r="BG8106" s="2"/>
      <c r="BH8106" s="2"/>
      <c r="BI8106" s="2"/>
      <c r="BJ8106" s="2"/>
      <c r="BK8106" s="2"/>
      <c r="BL8106" s="2"/>
      <c r="BM8106" s="2"/>
      <c r="BN8106" s="2"/>
      <c r="BO8106" s="2"/>
      <c r="BP8106" s="2"/>
      <c r="BQ8106" s="2"/>
      <c r="BR8106" s="2"/>
      <c r="BS8106" s="2"/>
      <c r="BT8106" s="2"/>
      <c r="BU8106" s="2"/>
      <c r="BV8106" s="2"/>
      <c r="BW8106" s="2"/>
      <c r="BX8106" s="2"/>
      <c r="BY8106" s="2"/>
    </row>
    <row r="8107" spans="38:77" s="11" customFormat="1" x14ac:dyDescent="0.3">
      <c r="AL8107" s="2"/>
      <c r="AM8107" s="2"/>
      <c r="AN8107" s="2"/>
      <c r="AO8107" s="2"/>
      <c r="AP8107" s="2"/>
      <c r="AQ8107" s="2"/>
      <c r="AR8107" s="2"/>
      <c r="AS8107" s="2"/>
      <c r="AT8107" s="2"/>
      <c r="AU8107" s="2"/>
      <c r="AV8107" s="2"/>
      <c r="AW8107" s="2"/>
      <c r="AX8107" s="2"/>
      <c r="AY8107" s="2"/>
      <c r="AZ8107" s="2"/>
      <c r="BA8107" s="2"/>
      <c r="BB8107" s="2"/>
      <c r="BC8107" s="2"/>
      <c r="BD8107" s="2"/>
      <c r="BE8107" s="2"/>
      <c r="BF8107" s="2"/>
      <c r="BG8107" s="2"/>
      <c r="BH8107" s="2"/>
      <c r="BI8107" s="2"/>
      <c r="BJ8107" s="2"/>
      <c r="BK8107" s="2"/>
      <c r="BL8107" s="2"/>
      <c r="BM8107" s="2"/>
      <c r="BN8107" s="2"/>
      <c r="BO8107" s="2"/>
      <c r="BP8107" s="2"/>
      <c r="BQ8107" s="2"/>
      <c r="BR8107" s="2"/>
      <c r="BS8107" s="2"/>
      <c r="BT8107" s="2"/>
      <c r="BU8107" s="2"/>
      <c r="BV8107" s="2"/>
      <c r="BW8107" s="2"/>
      <c r="BX8107" s="2"/>
      <c r="BY8107" s="2"/>
    </row>
    <row r="8108" spans="38:77" s="11" customFormat="1" x14ac:dyDescent="0.3">
      <c r="AL8108" s="2"/>
      <c r="AM8108" s="2"/>
      <c r="AN8108" s="2"/>
      <c r="AO8108" s="2"/>
      <c r="AP8108" s="2"/>
      <c r="AQ8108" s="2"/>
      <c r="AR8108" s="2"/>
      <c r="AS8108" s="2"/>
      <c r="AT8108" s="2"/>
      <c r="AU8108" s="2"/>
      <c r="AV8108" s="2"/>
      <c r="AW8108" s="2"/>
      <c r="AX8108" s="2"/>
      <c r="AY8108" s="2"/>
      <c r="AZ8108" s="2"/>
      <c r="BA8108" s="2"/>
      <c r="BB8108" s="2"/>
      <c r="BC8108" s="2"/>
      <c r="BD8108" s="2"/>
      <c r="BE8108" s="2"/>
      <c r="BF8108" s="2"/>
      <c r="BG8108" s="2"/>
      <c r="BH8108" s="2"/>
      <c r="BI8108" s="2"/>
      <c r="BJ8108" s="2"/>
      <c r="BK8108" s="2"/>
      <c r="BL8108" s="2"/>
      <c r="BM8108" s="2"/>
      <c r="BN8108" s="2"/>
      <c r="BO8108" s="2"/>
      <c r="BP8108" s="2"/>
      <c r="BQ8108" s="2"/>
      <c r="BR8108" s="2"/>
      <c r="BS8108" s="2"/>
      <c r="BT8108" s="2"/>
      <c r="BU8108" s="2"/>
      <c r="BV8108" s="2"/>
      <c r="BW8108" s="2"/>
      <c r="BX8108" s="2"/>
      <c r="BY8108" s="2"/>
    </row>
    <row r="8109" spans="38:77" s="11" customFormat="1" x14ac:dyDescent="0.3">
      <c r="AL8109" s="2"/>
      <c r="AM8109" s="2"/>
      <c r="AN8109" s="2"/>
      <c r="AO8109" s="2"/>
      <c r="AP8109" s="2"/>
      <c r="AQ8109" s="2"/>
      <c r="AR8109" s="2"/>
      <c r="AS8109" s="2"/>
      <c r="AT8109" s="2"/>
      <c r="AU8109" s="2"/>
      <c r="AV8109" s="2"/>
      <c r="AW8109" s="2"/>
      <c r="AX8109" s="2"/>
      <c r="AY8109" s="2"/>
      <c r="AZ8109" s="2"/>
      <c r="BA8109" s="2"/>
      <c r="BB8109" s="2"/>
      <c r="BC8109" s="2"/>
      <c r="BD8109" s="2"/>
      <c r="BE8109" s="2"/>
      <c r="BF8109" s="2"/>
      <c r="BG8109" s="2"/>
      <c r="BH8109" s="2"/>
      <c r="BI8109" s="2"/>
      <c r="BJ8109" s="2"/>
      <c r="BK8109" s="2"/>
      <c r="BL8109" s="2"/>
      <c r="BM8109" s="2"/>
      <c r="BN8109" s="2"/>
      <c r="BO8109" s="2"/>
      <c r="BP8109" s="2"/>
      <c r="BQ8109" s="2"/>
      <c r="BR8109" s="2"/>
      <c r="BS8109" s="2"/>
      <c r="BT8109" s="2"/>
      <c r="BU8109" s="2"/>
      <c r="BV8109" s="2"/>
      <c r="BW8109" s="2"/>
      <c r="BX8109" s="2"/>
      <c r="BY8109" s="2"/>
    </row>
    <row r="8110" spans="38:77" s="11" customFormat="1" x14ac:dyDescent="0.3">
      <c r="AL8110" s="2"/>
      <c r="AM8110" s="2"/>
      <c r="AN8110" s="2"/>
      <c r="AO8110" s="2"/>
      <c r="AP8110" s="2"/>
      <c r="AQ8110" s="2"/>
      <c r="AR8110" s="2"/>
      <c r="AS8110" s="2"/>
      <c r="AT8110" s="2"/>
      <c r="AU8110" s="2"/>
      <c r="AV8110" s="2"/>
      <c r="AW8110" s="2"/>
      <c r="AX8110" s="2"/>
      <c r="AY8110" s="2"/>
      <c r="AZ8110" s="2"/>
      <c r="BA8110" s="2"/>
      <c r="BB8110" s="2"/>
      <c r="BC8110" s="2"/>
      <c r="BD8110" s="2"/>
      <c r="BE8110" s="2"/>
      <c r="BF8110" s="2"/>
      <c r="BG8110" s="2"/>
      <c r="BH8110" s="2"/>
      <c r="BI8110" s="2"/>
      <c r="BJ8110" s="2"/>
      <c r="BK8110" s="2"/>
      <c r="BL8110" s="2"/>
      <c r="BM8110" s="2"/>
      <c r="BN8110" s="2"/>
      <c r="BO8110" s="2"/>
      <c r="BP8110" s="2"/>
      <c r="BQ8110" s="2"/>
      <c r="BR8110" s="2"/>
      <c r="BS8110" s="2"/>
      <c r="BT8110" s="2"/>
      <c r="BU8110" s="2"/>
      <c r="BV8110" s="2"/>
      <c r="BW8110" s="2"/>
      <c r="BX8110" s="2"/>
      <c r="BY8110" s="2"/>
    </row>
    <row r="8111" spans="38:77" s="11" customFormat="1" x14ac:dyDescent="0.3">
      <c r="AL8111" s="2"/>
      <c r="AM8111" s="2"/>
      <c r="AN8111" s="2"/>
      <c r="AO8111" s="2"/>
      <c r="AP8111" s="2"/>
      <c r="AQ8111" s="2"/>
      <c r="AR8111" s="2"/>
      <c r="AS8111" s="2"/>
      <c r="AT8111" s="2"/>
      <c r="AU8111" s="2"/>
      <c r="AV8111" s="2"/>
      <c r="AW8111" s="2"/>
      <c r="AX8111" s="2"/>
      <c r="AY8111" s="2"/>
      <c r="AZ8111" s="2"/>
      <c r="BA8111" s="2"/>
      <c r="BB8111" s="2"/>
      <c r="BC8111" s="2"/>
      <c r="BD8111" s="2"/>
      <c r="BE8111" s="2"/>
      <c r="BF8111" s="2"/>
      <c r="BG8111" s="2"/>
      <c r="BH8111" s="2"/>
      <c r="BI8111" s="2"/>
      <c r="BJ8111" s="2"/>
      <c r="BK8111" s="2"/>
      <c r="BL8111" s="2"/>
      <c r="BM8111" s="2"/>
      <c r="BN8111" s="2"/>
      <c r="BO8111" s="2"/>
      <c r="BP8111" s="2"/>
      <c r="BQ8111" s="2"/>
      <c r="BR8111" s="2"/>
      <c r="BS8111" s="2"/>
      <c r="BT8111" s="2"/>
      <c r="BU8111" s="2"/>
      <c r="BV8111" s="2"/>
      <c r="BW8111" s="2"/>
      <c r="BX8111" s="2"/>
      <c r="BY8111" s="2"/>
    </row>
    <row r="8112" spans="38:77" s="11" customFormat="1" x14ac:dyDescent="0.3">
      <c r="AL8112" s="2"/>
      <c r="AM8112" s="2"/>
      <c r="AN8112" s="2"/>
      <c r="AO8112" s="2"/>
      <c r="AP8112" s="2"/>
      <c r="AQ8112" s="2"/>
      <c r="AR8112" s="2"/>
      <c r="AS8112" s="2"/>
      <c r="AT8112" s="2"/>
      <c r="AU8112" s="2"/>
      <c r="AV8112" s="2"/>
      <c r="AW8112" s="2"/>
      <c r="AX8112" s="2"/>
      <c r="AY8112" s="2"/>
      <c r="AZ8112" s="2"/>
      <c r="BA8112" s="2"/>
      <c r="BB8112" s="2"/>
      <c r="BC8112" s="2"/>
      <c r="BD8112" s="2"/>
      <c r="BE8112" s="2"/>
      <c r="BF8112" s="2"/>
      <c r="BG8112" s="2"/>
      <c r="BH8112" s="2"/>
      <c r="BI8112" s="2"/>
      <c r="BJ8112" s="2"/>
      <c r="BK8112" s="2"/>
      <c r="BL8112" s="2"/>
      <c r="BM8112" s="2"/>
      <c r="BN8112" s="2"/>
      <c r="BO8112" s="2"/>
      <c r="BP8112" s="2"/>
      <c r="BQ8112" s="2"/>
      <c r="BR8112" s="2"/>
      <c r="BS8112" s="2"/>
      <c r="BT8112" s="2"/>
      <c r="BU8112" s="2"/>
      <c r="BV8112" s="2"/>
      <c r="BW8112" s="2"/>
      <c r="BX8112" s="2"/>
      <c r="BY8112" s="2"/>
    </row>
    <row r="8113" spans="38:77" s="11" customFormat="1" x14ac:dyDescent="0.3">
      <c r="AL8113" s="2"/>
      <c r="AM8113" s="2"/>
      <c r="AN8113" s="2"/>
      <c r="AO8113" s="2"/>
      <c r="AP8113" s="2"/>
      <c r="AQ8113" s="2"/>
      <c r="AR8113" s="2"/>
      <c r="AS8113" s="2"/>
      <c r="AT8113" s="2"/>
      <c r="AU8113" s="2"/>
      <c r="AV8113" s="2"/>
      <c r="AW8113" s="2"/>
      <c r="AX8113" s="2"/>
      <c r="AY8113" s="2"/>
      <c r="AZ8113" s="2"/>
      <c r="BA8113" s="2"/>
      <c r="BB8113" s="2"/>
      <c r="BC8113" s="2"/>
      <c r="BD8113" s="2"/>
      <c r="BE8113" s="2"/>
      <c r="BF8113" s="2"/>
      <c r="BG8113" s="2"/>
      <c r="BH8113" s="2"/>
      <c r="BI8113" s="2"/>
      <c r="BJ8113" s="2"/>
      <c r="BK8113" s="2"/>
      <c r="BL8113" s="2"/>
      <c r="BM8113" s="2"/>
      <c r="BN8113" s="2"/>
      <c r="BO8113" s="2"/>
      <c r="BP8113" s="2"/>
      <c r="BQ8113" s="2"/>
      <c r="BR8113" s="2"/>
      <c r="BS8113" s="2"/>
      <c r="BT8113" s="2"/>
      <c r="BU8113" s="2"/>
      <c r="BV8113" s="2"/>
      <c r="BW8113" s="2"/>
      <c r="BX8113" s="2"/>
      <c r="BY8113" s="2"/>
    </row>
    <row r="8114" spans="38:77" s="11" customFormat="1" x14ac:dyDescent="0.3">
      <c r="AL8114" s="2"/>
      <c r="AM8114" s="2"/>
      <c r="AN8114" s="2"/>
      <c r="AO8114" s="2"/>
      <c r="AP8114" s="2"/>
      <c r="AQ8114" s="2"/>
      <c r="AR8114" s="2"/>
      <c r="AS8114" s="2"/>
      <c r="AT8114" s="2"/>
      <c r="AU8114" s="2"/>
      <c r="AV8114" s="2"/>
      <c r="AW8114" s="2"/>
      <c r="AX8114" s="2"/>
      <c r="AY8114" s="2"/>
      <c r="AZ8114" s="2"/>
      <c r="BA8114" s="2"/>
      <c r="BB8114" s="2"/>
      <c r="BC8114" s="2"/>
      <c r="BD8114" s="2"/>
      <c r="BE8114" s="2"/>
      <c r="BF8114" s="2"/>
      <c r="BG8114" s="2"/>
      <c r="BH8114" s="2"/>
      <c r="BI8114" s="2"/>
      <c r="BJ8114" s="2"/>
      <c r="BK8114" s="2"/>
      <c r="BL8114" s="2"/>
      <c r="BM8114" s="2"/>
      <c r="BN8114" s="2"/>
      <c r="BO8114" s="2"/>
      <c r="BP8114" s="2"/>
      <c r="BQ8114" s="2"/>
      <c r="BR8114" s="2"/>
      <c r="BS8114" s="2"/>
      <c r="BT8114" s="2"/>
      <c r="BU8114" s="2"/>
      <c r="BV8114" s="2"/>
      <c r="BW8114" s="2"/>
      <c r="BX8114" s="2"/>
      <c r="BY8114" s="2"/>
    </row>
    <row r="8115" spans="38:77" s="11" customFormat="1" x14ac:dyDescent="0.3">
      <c r="AL8115" s="2"/>
      <c r="AM8115" s="2"/>
      <c r="AN8115" s="2"/>
      <c r="AO8115" s="2"/>
      <c r="AP8115" s="2"/>
      <c r="AQ8115" s="2"/>
      <c r="AR8115" s="2"/>
      <c r="AS8115" s="2"/>
      <c r="AT8115" s="2"/>
      <c r="AU8115" s="2"/>
      <c r="AV8115" s="2"/>
      <c r="AW8115" s="2"/>
      <c r="AX8115" s="2"/>
      <c r="AY8115" s="2"/>
      <c r="AZ8115" s="2"/>
      <c r="BA8115" s="2"/>
      <c r="BB8115" s="2"/>
      <c r="BC8115" s="2"/>
      <c r="BD8115" s="2"/>
      <c r="BE8115" s="2"/>
      <c r="BF8115" s="2"/>
      <c r="BG8115" s="2"/>
      <c r="BH8115" s="2"/>
      <c r="BI8115" s="2"/>
      <c r="BJ8115" s="2"/>
      <c r="BK8115" s="2"/>
      <c r="BL8115" s="2"/>
      <c r="BM8115" s="2"/>
      <c r="BN8115" s="2"/>
      <c r="BO8115" s="2"/>
      <c r="BP8115" s="2"/>
      <c r="BQ8115" s="2"/>
      <c r="BR8115" s="2"/>
      <c r="BS8115" s="2"/>
      <c r="BT8115" s="2"/>
      <c r="BU8115" s="2"/>
      <c r="BV8115" s="2"/>
      <c r="BW8115" s="2"/>
      <c r="BX8115" s="2"/>
      <c r="BY8115" s="2"/>
    </row>
    <row r="8116" spans="38:77" s="11" customFormat="1" x14ac:dyDescent="0.3">
      <c r="AL8116" s="2"/>
      <c r="AM8116" s="2"/>
      <c r="AN8116" s="2"/>
      <c r="AO8116" s="2"/>
      <c r="AP8116" s="2"/>
      <c r="AQ8116" s="2"/>
      <c r="AR8116" s="2"/>
      <c r="AS8116" s="2"/>
      <c r="AT8116" s="2"/>
      <c r="AU8116" s="2"/>
      <c r="AV8116" s="2"/>
      <c r="AW8116" s="2"/>
      <c r="AX8116" s="2"/>
      <c r="AY8116" s="2"/>
      <c r="AZ8116" s="2"/>
      <c r="BA8116" s="2"/>
      <c r="BB8116" s="2"/>
      <c r="BC8116" s="2"/>
      <c r="BD8116" s="2"/>
      <c r="BE8116" s="2"/>
      <c r="BF8116" s="2"/>
      <c r="BG8116" s="2"/>
      <c r="BH8116" s="2"/>
      <c r="BI8116" s="2"/>
      <c r="BJ8116" s="2"/>
      <c r="BK8116" s="2"/>
      <c r="BL8116" s="2"/>
      <c r="BM8116" s="2"/>
      <c r="BN8116" s="2"/>
      <c r="BO8116" s="2"/>
      <c r="BP8116" s="2"/>
      <c r="BQ8116" s="2"/>
      <c r="BR8116" s="2"/>
      <c r="BS8116" s="2"/>
      <c r="BT8116" s="2"/>
      <c r="BU8116" s="2"/>
      <c r="BV8116" s="2"/>
      <c r="BW8116" s="2"/>
      <c r="BX8116" s="2"/>
      <c r="BY8116" s="2"/>
    </row>
    <row r="8117" spans="38:77" s="11" customFormat="1" x14ac:dyDescent="0.3">
      <c r="AL8117" s="2"/>
      <c r="AM8117" s="2"/>
      <c r="AN8117" s="2"/>
      <c r="AO8117" s="2"/>
      <c r="AP8117" s="2"/>
      <c r="AQ8117" s="2"/>
      <c r="AR8117" s="2"/>
      <c r="AS8117" s="2"/>
      <c r="AT8117" s="2"/>
      <c r="AU8117" s="2"/>
      <c r="AV8117" s="2"/>
      <c r="AW8117" s="2"/>
      <c r="AX8117" s="2"/>
      <c r="AY8117" s="2"/>
      <c r="AZ8117" s="2"/>
      <c r="BA8117" s="2"/>
      <c r="BB8117" s="2"/>
      <c r="BC8117" s="2"/>
      <c r="BD8117" s="2"/>
      <c r="BE8117" s="2"/>
      <c r="BF8117" s="2"/>
      <c r="BG8117" s="2"/>
      <c r="BH8117" s="2"/>
      <c r="BI8117" s="2"/>
      <c r="BJ8117" s="2"/>
      <c r="BK8117" s="2"/>
      <c r="BL8117" s="2"/>
      <c r="BM8117" s="2"/>
      <c r="BN8117" s="2"/>
      <c r="BO8117" s="2"/>
      <c r="BP8117" s="2"/>
      <c r="BQ8117" s="2"/>
      <c r="BR8117" s="2"/>
      <c r="BS8117" s="2"/>
      <c r="BT8117" s="2"/>
      <c r="BU8117" s="2"/>
      <c r="BV8117" s="2"/>
      <c r="BW8117" s="2"/>
      <c r="BX8117" s="2"/>
      <c r="BY8117" s="2"/>
    </row>
    <row r="8118" spans="38:77" s="11" customFormat="1" x14ac:dyDescent="0.3">
      <c r="AL8118" s="2"/>
      <c r="AM8118" s="2"/>
      <c r="AN8118" s="2"/>
      <c r="AO8118" s="2"/>
      <c r="AP8118" s="2"/>
      <c r="AQ8118" s="2"/>
      <c r="AR8118" s="2"/>
      <c r="AS8118" s="2"/>
      <c r="AT8118" s="2"/>
      <c r="AU8118" s="2"/>
      <c r="AV8118" s="2"/>
      <c r="AW8118" s="2"/>
      <c r="AX8118" s="2"/>
      <c r="AY8118" s="2"/>
      <c r="AZ8118" s="2"/>
      <c r="BA8118" s="2"/>
      <c r="BB8118" s="2"/>
      <c r="BC8118" s="2"/>
      <c r="BD8118" s="2"/>
      <c r="BE8118" s="2"/>
      <c r="BF8118" s="2"/>
      <c r="BG8118" s="2"/>
      <c r="BH8118" s="2"/>
      <c r="BI8118" s="2"/>
      <c r="BJ8118" s="2"/>
      <c r="BK8118" s="2"/>
      <c r="BL8118" s="2"/>
      <c r="BM8118" s="2"/>
      <c r="BN8118" s="2"/>
      <c r="BO8118" s="2"/>
      <c r="BP8118" s="2"/>
      <c r="BQ8118" s="2"/>
      <c r="BR8118" s="2"/>
      <c r="BS8118" s="2"/>
      <c r="BT8118" s="2"/>
      <c r="BU8118" s="2"/>
      <c r="BV8118" s="2"/>
      <c r="BW8118" s="2"/>
      <c r="BX8118" s="2"/>
      <c r="BY8118" s="2"/>
    </row>
    <row r="8119" spans="38:77" s="11" customFormat="1" x14ac:dyDescent="0.3">
      <c r="AL8119" s="2"/>
      <c r="AM8119" s="2"/>
      <c r="AN8119" s="2"/>
      <c r="AO8119" s="2"/>
      <c r="AP8119" s="2"/>
      <c r="AQ8119" s="2"/>
      <c r="AR8119" s="2"/>
      <c r="AS8119" s="2"/>
      <c r="AT8119" s="2"/>
      <c r="AU8119" s="2"/>
      <c r="AV8119" s="2"/>
      <c r="AW8119" s="2"/>
      <c r="AX8119" s="2"/>
      <c r="AY8119" s="2"/>
      <c r="AZ8119" s="2"/>
      <c r="BA8119" s="2"/>
      <c r="BB8119" s="2"/>
      <c r="BC8119" s="2"/>
      <c r="BD8119" s="2"/>
      <c r="BE8119" s="2"/>
      <c r="BF8119" s="2"/>
      <c r="BG8119" s="2"/>
      <c r="BH8119" s="2"/>
      <c r="BI8119" s="2"/>
      <c r="BJ8119" s="2"/>
      <c r="BK8119" s="2"/>
      <c r="BL8119" s="2"/>
      <c r="BM8119" s="2"/>
      <c r="BN8119" s="2"/>
      <c r="BO8119" s="2"/>
      <c r="BP8119" s="2"/>
      <c r="BQ8119" s="2"/>
      <c r="BR8119" s="2"/>
      <c r="BS8119" s="2"/>
      <c r="BT8119" s="2"/>
      <c r="BU8119" s="2"/>
      <c r="BV8119" s="2"/>
      <c r="BW8119" s="2"/>
      <c r="BX8119" s="2"/>
      <c r="BY8119" s="2"/>
    </row>
    <row r="8120" spans="38:77" s="11" customFormat="1" x14ac:dyDescent="0.3">
      <c r="AL8120" s="2"/>
      <c r="AM8120" s="2"/>
      <c r="AN8120" s="2"/>
      <c r="AO8120" s="2"/>
      <c r="AP8120" s="2"/>
      <c r="AQ8120" s="2"/>
      <c r="AR8120" s="2"/>
      <c r="AS8120" s="2"/>
      <c r="AT8120" s="2"/>
      <c r="AU8120" s="2"/>
      <c r="AV8120" s="2"/>
      <c r="AW8120" s="2"/>
      <c r="AX8120" s="2"/>
      <c r="AY8120" s="2"/>
      <c r="AZ8120" s="2"/>
      <c r="BA8120" s="2"/>
      <c r="BB8120" s="2"/>
      <c r="BC8120" s="2"/>
      <c r="BD8120" s="2"/>
      <c r="BE8120" s="2"/>
      <c r="BF8120" s="2"/>
      <c r="BG8120" s="2"/>
      <c r="BH8120" s="2"/>
      <c r="BI8120" s="2"/>
      <c r="BJ8120" s="2"/>
      <c r="BK8120" s="2"/>
      <c r="BL8120" s="2"/>
      <c r="BM8120" s="2"/>
      <c r="BN8120" s="2"/>
      <c r="BO8120" s="2"/>
      <c r="BP8120" s="2"/>
      <c r="BQ8120" s="2"/>
      <c r="BR8120" s="2"/>
      <c r="BS8120" s="2"/>
      <c r="BT8120" s="2"/>
      <c r="BU8120" s="2"/>
      <c r="BV8120" s="2"/>
      <c r="BW8120" s="2"/>
      <c r="BX8120" s="2"/>
      <c r="BY8120" s="2"/>
    </row>
    <row r="8121" spans="38:77" s="11" customFormat="1" x14ac:dyDescent="0.3">
      <c r="AL8121" s="2"/>
      <c r="AM8121" s="2"/>
      <c r="AN8121" s="2"/>
      <c r="AO8121" s="2"/>
      <c r="AP8121" s="2"/>
      <c r="AQ8121" s="2"/>
      <c r="AR8121" s="2"/>
      <c r="AS8121" s="2"/>
      <c r="AT8121" s="2"/>
      <c r="AU8121" s="2"/>
      <c r="AV8121" s="2"/>
      <c r="AW8121" s="2"/>
      <c r="AX8121" s="2"/>
      <c r="AY8121" s="2"/>
      <c r="AZ8121" s="2"/>
      <c r="BA8121" s="2"/>
      <c r="BB8121" s="2"/>
      <c r="BC8121" s="2"/>
      <c r="BD8121" s="2"/>
      <c r="BE8121" s="2"/>
      <c r="BF8121" s="2"/>
      <c r="BG8121" s="2"/>
      <c r="BH8121" s="2"/>
      <c r="BI8121" s="2"/>
      <c r="BJ8121" s="2"/>
      <c r="BK8121" s="2"/>
      <c r="BL8121" s="2"/>
      <c r="BM8121" s="2"/>
      <c r="BN8121" s="2"/>
      <c r="BO8121" s="2"/>
      <c r="BP8121" s="2"/>
      <c r="BQ8121" s="2"/>
      <c r="BR8121" s="2"/>
      <c r="BS8121" s="2"/>
      <c r="BT8121" s="2"/>
      <c r="BU8121" s="2"/>
      <c r="BV8121" s="2"/>
      <c r="BW8121" s="2"/>
      <c r="BX8121" s="2"/>
      <c r="BY8121" s="2"/>
    </row>
    <row r="8122" spans="38:77" s="11" customFormat="1" x14ac:dyDescent="0.3">
      <c r="AL8122" s="2"/>
      <c r="AM8122" s="2"/>
      <c r="AN8122" s="2"/>
      <c r="AO8122" s="2"/>
      <c r="AP8122" s="2"/>
      <c r="AQ8122" s="2"/>
      <c r="AR8122" s="2"/>
      <c r="AS8122" s="2"/>
      <c r="AT8122" s="2"/>
      <c r="AU8122" s="2"/>
      <c r="AV8122" s="2"/>
      <c r="AW8122" s="2"/>
      <c r="AX8122" s="2"/>
      <c r="AY8122" s="2"/>
      <c r="AZ8122" s="2"/>
      <c r="BA8122" s="2"/>
      <c r="BB8122" s="2"/>
      <c r="BC8122" s="2"/>
      <c r="BD8122" s="2"/>
      <c r="BE8122" s="2"/>
      <c r="BF8122" s="2"/>
      <c r="BG8122" s="2"/>
      <c r="BH8122" s="2"/>
      <c r="BI8122" s="2"/>
      <c r="BJ8122" s="2"/>
      <c r="BK8122" s="2"/>
      <c r="BL8122" s="2"/>
      <c r="BM8122" s="2"/>
      <c r="BN8122" s="2"/>
      <c r="BO8122" s="2"/>
      <c r="BP8122" s="2"/>
      <c r="BQ8122" s="2"/>
      <c r="BR8122" s="2"/>
      <c r="BS8122" s="2"/>
      <c r="BT8122" s="2"/>
      <c r="BU8122" s="2"/>
      <c r="BV8122" s="2"/>
      <c r="BW8122" s="2"/>
      <c r="BX8122" s="2"/>
      <c r="BY8122" s="2"/>
    </row>
    <row r="8123" spans="38:77" s="11" customFormat="1" x14ac:dyDescent="0.3">
      <c r="AL8123" s="2"/>
      <c r="AM8123" s="2"/>
      <c r="AN8123" s="2"/>
      <c r="AO8123" s="2"/>
      <c r="AP8123" s="2"/>
      <c r="AQ8123" s="2"/>
      <c r="AR8123" s="2"/>
      <c r="AS8123" s="2"/>
      <c r="AT8123" s="2"/>
      <c r="AU8123" s="2"/>
      <c r="AV8123" s="2"/>
      <c r="AW8123" s="2"/>
      <c r="AX8123" s="2"/>
      <c r="AY8123" s="2"/>
      <c r="AZ8123" s="2"/>
      <c r="BA8123" s="2"/>
      <c r="BB8123" s="2"/>
      <c r="BC8123" s="2"/>
      <c r="BD8123" s="2"/>
      <c r="BE8123" s="2"/>
      <c r="BF8123" s="2"/>
      <c r="BG8123" s="2"/>
      <c r="BH8123" s="2"/>
      <c r="BI8123" s="2"/>
      <c r="BJ8123" s="2"/>
      <c r="BK8123" s="2"/>
      <c r="BL8123" s="2"/>
      <c r="BM8123" s="2"/>
      <c r="BN8123" s="2"/>
      <c r="BO8123" s="2"/>
      <c r="BP8123" s="2"/>
      <c r="BQ8123" s="2"/>
      <c r="BR8123" s="2"/>
      <c r="BS8123" s="2"/>
      <c r="BT8123" s="2"/>
      <c r="BU8123" s="2"/>
      <c r="BV8123" s="2"/>
      <c r="BW8123" s="2"/>
      <c r="BX8123" s="2"/>
      <c r="BY8123" s="2"/>
    </row>
    <row r="8124" spans="38:77" s="11" customFormat="1" x14ac:dyDescent="0.3">
      <c r="AL8124" s="2"/>
      <c r="AM8124" s="2"/>
      <c r="AN8124" s="2"/>
      <c r="AO8124" s="2"/>
      <c r="AP8124" s="2"/>
      <c r="AQ8124" s="2"/>
      <c r="AR8124" s="2"/>
      <c r="AS8124" s="2"/>
      <c r="AT8124" s="2"/>
      <c r="AU8124" s="2"/>
      <c r="AV8124" s="2"/>
      <c r="AW8124" s="2"/>
      <c r="AX8124" s="2"/>
      <c r="AY8124" s="2"/>
      <c r="AZ8124" s="2"/>
      <c r="BA8124" s="2"/>
      <c r="BB8124" s="2"/>
      <c r="BC8124" s="2"/>
      <c r="BD8124" s="2"/>
      <c r="BE8124" s="2"/>
      <c r="BF8124" s="2"/>
      <c r="BG8124" s="2"/>
      <c r="BH8124" s="2"/>
      <c r="BI8124" s="2"/>
      <c r="BJ8124" s="2"/>
      <c r="BK8124" s="2"/>
      <c r="BL8124" s="2"/>
      <c r="BM8124" s="2"/>
      <c r="BN8124" s="2"/>
      <c r="BO8124" s="2"/>
      <c r="BP8124" s="2"/>
      <c r="BQ8124" s="2"/>
      <c r="BR8124" s="2"/>
      <c r="BS8124" s="2"/>
      <c r="BT8124" s="2"/>
      <c r="BU8124" s="2"/>
      <c r="BV8124" s="2"/>
      <c r="BW8124" s="2"/>
      <c r="BX8124" s="2"/>
      <c r="BY8124" s="2"/>
    </row>
    <row r="8125" spans="38:77" s="11" customFormat="1" x14ac:dyDescent="0.3">
      <c r="AL8125" s="2"/>
      <c r="AM8125" s="2"/>
      <c r="AN8125" s="2"/>
      <c r="AO8125" s="2"/>
      <c r="AP8125" s="2"/>
      <c r="AQ8125" s="2"/>
      <c r="AR8125" s="2"/>
      <c r="AS8125" s="2"/>
      <c r="AT8125" s="2"/>
      <c r="AU8125" s="2"/>
      <c r="AV8125" s="2"/>
      <c r="AW8125" s="2"/>
      <c r="AX8125" s="2"/>
      <c r="AY8125" s="2"/>
      <c r="AZ8125" s="2"/>
      <c r="BA8125" s="2"/>
      <c r="BB8125" s="2"/>
      <c r="BC8125" s="2"/>
      <c r="BD8125" s="2"/>
      <c r="BE8125" s="2"/>
      <c r="BF8125" s="2"/>
      <c r="BG8125" s="2"/>
      <c r="BH8125" s="2"/>
      <c r="BI8125" s="2"/>
      <c r="BJ8125" s="2"/>
      <c r="BK8125" s="2"/>
      <c r="BL8125" s="2"/>
      <c r="BM8125" s="2"/>
      <c r="BN8125" s="2"/>
      <c r="BO8125" s="2"/>
      <c r="BP8125" s="2"/>
      <c r="BQ8125" s="2"/>
      <c r="BR8125" s="2"/>
      <c r="BS8125" s="2"/>
      <c r="BT8125" s="2"/>
      <c r="BU8125" s="2"/>
      <c r="BV8125" s="2"/>
      <c r="BW8125" s="2"/>
      <c r="BX8125" s="2"/>
      <c r="BY8125" s="2"/>
    </row>
    <row r="8126" spans="38:77" s="11" customFormat="1" x14ac:dyDescent="0.3">
      <c r="AL8126" s="2"/>
      <c r="AM8126" s="2"/>
      <c r="AN8126" s="2"/>
      <c r="AO8126" s="2"/>
      <c r="AP8126" s="2"/>
      <c r="AQ8126" s="2"/>
      <c r="AR8126" s="2"/>
      <c r="AS8126" s="2"/>
      <c r="AT8126" s="2"/>
      <c r="AU8126" s="2"/>
      <c r="AV8126" s="2"/>
      <c r="AW8126" s="2"/>
      <c r="AX8126" s="2"/>
      <c r="AY8126" s="2"/>
      <c r="AZ8126" s="2"/>
      <c r="BA8126" s="2"/>
      <c r="BB8126" s="2"/>
      <c r="BC8126" s="2"/>
      <c r="BD8126" s="2"/>
      <c r="BE8126" s="2"/>
      <c r="BF8126" s="2"/>
      <c r="BG8126" s="2"/>
      <c r="BH8126" s="2"/>
      <c r="BI8126" s="2"/>
      <c r="BJ8126" s="2"/>
      <c r="BK8126" s="2"/>
      <c r="BL8126" s="2"/>
      <c r="BM8126" s="2"/>
      <c r="BN8126" s="2"/>
      <c r="BO8126" s="2"/>
      <c r="BP8126" s="2"/>
      <c r="BQ8126" s="2"/>
      <c r="BR8126" s="2"/>
      <c r="BS8126" s="2"/>
      <c r="BT8126" s="2"/>
      <c r="BU8126" s="2"/>
      <c r="BV8126" s="2"/>
      <c r="BW8126" s="2"/>
      <c r="BX8126" s="2"/>
      <c r="BY8126" s="2"/>
    </row>
    <row r="8127" spans="38:77" s="11" customFormat="1" x14ac:dyDescent="0.3">
      <c r="AL8127" s="2"/>
      <c r="AM8127" s="2"/>
      <c r="AN8127" s="2"/>
      <c r="AO8127" s="2"/>
      <c r="AP8127" s="2"/>
      <c r="AQ8127" s="2"/>
      <c r="AR8127" s="2"/>
      <c r="AS8127" s="2"/>
      <c r="AT8127" s="2"/>
      <c r="AU8127" s="2"/>
      <c r="AV8127" s="2"/>
      <c r="AW8127" s="2"/>
      <c r="AX8127" s="2"/>
      <c r="AY8127" s="2"/>
      <c r="AZ8127" s="2"/>
      <c r="BA8127" s="2"/>
      <c r="BB8127" s="2"/>
      <c r="BC8127" s="2"/>
      <c r="BD8127" s="2"/>
      <c r="BE8127" s="2"/>
      <c r="BF8127" s="2"/>
      <c r="BG8127" s="2"/>
      <c r="BH8127" s="2"/>
      <c r="BI8127" s="2"/>
      <c r="BJ8127" s="2"/>
      <c r="BK8127" s="2"/>
      <c r="BL8127" s="2"/>
      <c r="BM8127" s="2"/>
      <c r="BN8127" s="2"/>
      <c r="BO8127" s="2"/>
      <c r="BP8127" s="2"/>
      <c r="BQ8127" s="2"/>
      <c r="BR8127" s="2"/>
      <c r="BS8127" s="2"/>
      <c r="BT8127" s="2"/>
      <c r="BU8127" s="2"/>
      <c r="BV8127" s="2"/>
      <c r="BW8127" s="2"/>
      <c r="BX8127" s="2"/>
      <c r="BY8127" s="2"/>
    </row>
    <row r="8128" spans="38:77" s="11" customFormat="1" x14ac:dyDescent="0.3">
      <c r="AL8128" s="2"/>
      <c r="AM8128" s="2"/>
      <c r="AN8128" s="2"/>
      <c r="AO8128" s="2"/>
      <c r="AP8128" s="2"/>
      <c r="AQ8128" s="2"/>
      <c r="AR8128" s="2"/>
      <c r="AS8128" s="2"/>
      <c r="AT8128" s="2"/>
      <c r="AU8128" s="2"/>
      <c r="AV8128" s="2"/>
      <c r="AW8128" s="2"/>
      <c r="AX8128" s="2"/>
      <c r="AY8128" s="2"/>
      <c r="AZ8128" s="2"/>
      <c r="BA8128" s="2"/>
      <c r="BB8128" s="2"/>
      <c r="BC8128" s="2"/>
      <c r="BD8128" s="2"/>
      <c r="BE8128" s="2"/>
      <c r="BF8128" s="2"/>
      <c r="BG8128" s="2"/>
      <c r="BH8128" s="2"/>
      <c r="BI8128" s="2"/>
      <c r="BJ8128" s="2"/>
      <c r="BK8128" s="2"/>
      <c r="BL8128" s="2"/>
      <c r="BM8128" s="2"/>
      <c r="BN8128" s="2"/>
      <c r="BO8128" s="2"/>
      <c r="BP8128" s="2"/>
      <c r="BQ8128" s="2"/>
      <c r="BR8128" s="2"/>
      <c r="BS8128" s="2"/>
      <c r="BT8128" s="2"/>
      <c r="BU8128" s="2"/>
      <c r="BV8128" s="2"/>
      <c r="BW8128" s="2"/>
      <c r="BX8128" s="2"/>
      <c r="BY8128" s="2"/>
    </row>
    <row r="8129" spans="38:77" s="11" customFormat="1" x14ac:dyDescent="0.3">
      <c r="AL8129" s="2"/>
      <c r="AM8129" s="2"/>
      <c r="AN8129" s="2"/>
      <c r="AO8129" s="2"/>
      <c r="AP8129" s="2"/>
      <c r="AQ8129" s="2"/>
      <c r="AR8129" s="2"/>
      <c r="AS8129" s="2"/>
      <c r="AT8129" s="2"/>
      <c r="AU8129" s="2"/>
      <c r="AV8129" s="2"/>
      <c r="AW8129" s="2"/>
      <c r="AX8129" s="2"/>
      <c r="AY8129" s="2"/>
      <c r="AZ8129" s="2"/>
      <c r="BA8129" s="2"/>
      <c r="BB8129" s="2"/>
      <c r="BC8129" s="2"/>
      <c r="BD8129" s="2"/>
      <c r="BE8129" s="2"/>
      <c r="BF8129" s="2"/>
      <c r="BG8129" s="2"/>
      <c r="BH8129" s="2"/>
      <c r="BI8129" s="2"/>
      <c r="BJ8129" s="2"/>
      <c r="BK8129" s="2"/>
      <c r="BL8129" s="2"/>
      <c r="BM8129" s="2"/>
      <c r="BN8129" s="2"/>
      <c r="BO8129" s="2"/>
      <c r="BP8129" s="2"/>
      <c r="BQ8129" s="2"/>
      <c r="BR8129" s="2"/>
      <c r="BS8129" s="2"/>
      <c r="BT8129" s="2"/>
      <c r="BU8129" s="2"/>
      <c r="BV8129" s="2"/>
      <c r="BW8129" s="2"/>
      <c r="BX8129" s="2"/>
      <c r="BY8129" s="2"/>
    </row>
    <row r="8130" spans="38:77" s="11" customFormat="1" x14ac:dyDescent="0.3">
      <c r="AL8130" s="2"/>
      <c r="AM8130" s="2"/>
      <c r="AN8130" s="2"/>
      <c r="AO8130" s="2"/>
      <c r="AP8130" s="2"/>
      <c r="AQ8130" s="2"/>
      <c r="AR8130" s="2"/>
      <c r="AS8130" s="2"/>
      <c r="AT8130" s="2"/>
      <c r="AU8130" s="2"/>
      <c r="AV8130" s="2"/>
      <c r="AW8130" s="2"/>
      <c r="AX8130" s="2"/>
      <c r="AY8130" s="2"/>
      <c r="AZ8130" s="2"/>
      <c r="BA8130" s="2"/>
      <c r="BB8130" s="2"/>
      <c r="BC8130" s="2"/>
      <c r="BD8130" s="2"/>
      <c r="BE8130" s="2"/>
      <c r="BF8130" s="2"/>
      <c r="BG8130" s="2"/>
      <c r="BH8130" s="2"/>
      <c r="BI8130" s="2"/>
      <c r="BJ8130" s="2"/>
      <c r="BK8130" s="2"/>
      <c r="BL8130" s="2"/>
      <c r="BM8130" s="2"/>
      <c r="BN8130" s="2"/>
      <c r="BO8130" s="2"/>
      <c r="BP8130" s="2"/>
      <c r="BQ8130" s="2"/>
      <c r="BR8130" s="2"/>
      <c r="BS8130" s="2"/>
      <c r="BT8130" s="2"/>
      <c r="BU8130" s="2"/>
      <c r="BV8130" s="2"/>
      <c r="BW8130" s="2"/>
      <c r="BX8130" s="2"/>
      <c r="BY8130" s="2"/>
    </row>
    <row r="8131" spans="38:77" s="11" customFormat="1" x14ac:dyDescent="0.3">
      <c r="AL8131" s="2"/>
      <c r="AM8131" s="2"/>
      <c r="AN8131" s="2"/>
      <c r="AO8131" s="2"/>
      <c r="AP8131" s="2"/>
      <c r="AQ8131" s="2"/>
      <c r="AR8131" s="2"/>
      <c r="AS8131" s="2"/>
      <c r="AT8131" s="2"/>
      <c r="AU8131" s="2"/>
      <c r="AV8131" s="2"/>
      <c r="AW8131" s="2"/>
      <c r="AX8131" s="2"/>
      <c r="AY8131" s="2"/>
      <c r="AZ8131" s="2"/>
      <c r="BA8131" s="2"/>
      <c r="BB8131" s="2"/>
      <c r="BC8131" s="2"/>
      <c r="BD8131" s="2"/>
      <c r="BE8131" s="2"/>
      <c r="BF8131" s="2"/>
      <c r="BG8131" s="2"/>
      <c r="BH8131" s="2"/>
      <c r="BI8131" s="2"/>
      <c r="BJ8131" s="2"/>
      <c r="BK8131" s="2"/>
      <c r="BL8131" s="2"/>
      <c r="BM8131" s="2"/>
      <c r="BN8131" s="2"/>
      <c r="BO8131" s="2"/>
      <c r="BP8131" s="2"/>
      <c r="BQ8131" s="2"/>
      <c r="BR8131" s="2"/>
      <c r="BS8131" s="2"/>
      <c r="BT8131" s="2"/>
      <c r="BU8131" s="2"/>
      <c r="BV8131" s="2"/>
      <c r="BW8131" s="2"/>
      <c r="BX8131" s="2"/>
      <c r="BY8131" s="2"/>
    </row>
    <row r="8132" spans="38:77" s="11" customFormat="1" x14ac:dyDescent="0.3">
      <c r="AL8132" s="2"/>
      <c r="AM8132" s="2"/>
      <c r="AN8132" s="2"/>
      <c r="AO8132" s="2"/>
      <c r="AP8132" s="2"/>
      <c r="AQ8132" s="2"/>
      <c r="AR8132" s="2"/>
      <c r="AS8132" s="2"/>
      <c r="AT8132" s="2"/>
      <c r="AU8132" s="2"/>
      <c r="AV8132" s="2"/>
      <c r="AW8132" s="2"/>
      <c r="AX8132" s="2"/>
      <c r="AY8132" s="2"/>
      <c r="AZ8132" s="2"/>
      <c r="BA8132" s="2"/>
      <c r="BB8132" s="2"/>
      <c r="BC8132" s="2"/>
      <c r="BD8132" s="2"/>
      <c r="BE8132" s="2"/>
      <c r="BF8132" s="2"/>
      <c r="BG8132" s="2"/>
      <c r="BH8132" s="2"/>
      <c r="BI8132" s="2"/>
      <c r="BJ8132" s="2"/>
      <c r="BK8132" s="2"/>
      <c r="BL8132" s="2"/>
      <c r="BM8132" s="2"/>
      <c r="BN8132" s="2"/>
      <c r="BO8132" s="2"/>
      <c r="BP8132" s="2"/>
      <c r="BQ8132" s="2"/>
      <c r="BR8132" s="2"/>
      <c r="BS8132" s="2"/>
      <c r="BT8132" s="2"/>
      <c r="BU8132" s="2"/>
      <c r="BV8132" s="2"/>
      <c r="BW8132" s="2"/>
      <c r="BX8132" s="2"/>
      <c r="BY8132" s="2"/>
    </row>
    <row r="8133" spans="38:77" s="11" customFormat="1" x14ac:dyDescent="0.3">
      <c r="AL8133" s="2"/>
      <c r="AM8133" s="2"/>
      <c r="AN8133" s="2"/>
      <c r="AO8133" s="2"/>
      <c r="AP8133" s="2"/>
      <c r="AQ8133" s="2"/>
      <c r="AR8133" s="2"/>
      <c r="AS8133" s="2"/>
      <c r="AT8133" s="2"/>
      <c r="AU8133" s="2"/>
      <c r="AV8133" s="2"/>
      <c r="AW8133" s="2"/>
      <c r="AX8133" s="2"/>
      <c r="AY8133" s="2"/>
      <c r="AZ8133" s="2"/>
      <c r="BA8133" s="2"/>
      <c r="BB8133" s="2"/>
      <c r="BC8133" s="2"/>
      <c r="BD8133" s="2"/>
      <c r="BE8133" s="2"/>
      <c r="BF8133" s="2"/>
      <c r="BG8133" s="2"/>
      <c r="BH8133" s="2"/>
      <c r="BI8133" s="2"/>
      <c r="BJ8133" s="2"/>
      <c r="BK8133" s="2"/>
      <c r="BL8133" s="2"/>
      <c r="BM8133" s="2"/>
      <c r="BN8133" s="2"/>
      <c r="BO8133" s="2"/>
      <c r="BP8133" s="2"/>
      <c r="BQ8133" s="2"/>
      <c r="BR8133" s="2"/>
      <c r="BS8133" s="2"/>
      <c r="BT8133" s="2"/>
      <c r="BU8133" s="2"/>
      <c r="BV8133" s="2"/>
      <c r="BW8133" s="2"/>
      <c r="BX8133" s="2"/>
      <c r="BY8133" s="2"/>
    </row>
    <row r="8134" spans="38:77" s="11" customFormat="1" x14ac:dyDescent="0.3">
      <c r="AL8134" s="2"/>
      <c r="AM8134" s="2"/>
      <c r="AN8134" s="2"/>
      <c r="AO8134" s="2"/>
      <c r="AP8134" s="2"/>
      <c r="AQ8134" s="2"/>
      <c r="AR8134" s="2"/>
      <c r="AS8134" s="2"/>
      <c r="AT8134" s="2"/>
      <c r="AU8134" s="2"/>
      <c r="AV8134" s="2"/>
      <c r="AW8134" s="2"/>
      <c r="AX8134" s="2"/>
      <c r="AY8134" s="2"/>
      <c r="AZ8134" s="2"/>
      <c r="BA8134" s="2"/>
      <c r="BB8134" s="2"/>
      <c r="BC8134" s="2"/>
      <c r="BD8134" s="2"/>
      <c r="BE8134" s="2"/>
      <c r="BF8134" s="2"/>
      <c r="BG8134" s="2"/>
      <c r="BH8134" s="2"/>
      <c r="BI8134" s="2"/>
      <c r="BJ8134" s="2"/>
      <c r="BK8134" s="2"/>
      <c r="BL8134" s="2"/>
      <c r="BM8134" s="2"/>
      <c r="BN8134" s="2"/>
      <c r="BO8134" s="2"/>
      <c r="BP8134" s="2"/>
      <c r="BQ8134" s="2"/>
      <c r="BR8134" s="2"/>
      <c r="BS8134" s="2"/>
      <c r="BT8134" s="2"/>
      <c r="BU8134" s="2"/>
      <c r="BV8134" s="2"/>
      <c r="BW8134" s="2"/>
      <c r="BX8134" s="2"/>
      <c r="BY8134" s="2"/>
    </row>
    <row r="8135" spans="38:77" s="11" customFormat="1" x14ac:dyDescent="0.3">
      <c r="AL8135" s="2"/>
      <c r="AM8135" s="2"/>
      <c r="AN8135" s="2"/>
      <c r="AO8135" s="2"/>
      <c r="AP8135" s="2"/>
      <c r="AQ8135" s="2"/>
      <c r="AR8135" s="2"/>
      <c r="AS8135" s="2"/>
      <c r="AT8135" s="2"/>
      <c r="AU8135" s="2"/>
      <c r="AV8135" s="2"/>
      <c r="AW8135" s="2"/>
      <c r="AX8135" s="2"/>
      <c r="AY8135" s="2"/>
      <c r="AZ8135" s="2"/>
      <c r="BA8135" s="2"/>
      <c r="BB8135" s="2"/>
      <c r="BC8135" s="2"/>
      <c r="BD8135" s="2"/>
      <c r="BE8135" s="2"/>
      <c r="BF8135" s="2"/>
      <c r="BG8135" s="2"/>
      <c r="BH8135" s="2"/>
      <c r="BI8135" s="2"/>
      <c r="BJ8135" s="2"/>
      <c r="BK8135" s="2"/>
      <c r="BL8135" s="2"/>
      <c r="BM8135" s="2"/>
      <c r="BN8135" s="2"/>
      <c r="BO8135" s="2"/>
      <c r="BP8135" s="2"/>
      <c r="BQ8135" s="2"/>
      <c r="BR8135" s="2"/>
      <c r="BS8135" s="2"/>
      <c r="BT8135" s="2"/>
      <c r="BU8135" s="2"/>
      <c r="BV8135" s="2"/>
      <c r="BW8135" s="2"/>
      <c r="BX8135" s="2"/>
      <c r="BY8135" s="2"/>
    </row>
    <row r="8136" spans="38:77" s="11" customFormat="1" x14ac:dyDescent="0.3">
      <c r="AL8136" s="2"/>
      <c r="AM8136" s="2"/>
      <c r="AN8136" s="2"/>
      <c r="AO8136" s="2"/>
      <c r="AP8136" s="2"/>
      <c r="AQ8136" s="2"/>
      <c r="AR8136" s="2"/>
      <c r="AS8136" s="2"/>
      <c r="AT8136" s="2"/>
      <c r="AU8136" s="2"/>
      <c r="AV8136" s="2"/>
      <c r="AW8136" s="2"/>
      <c r="AX8136" s="2"/>
      <c r="AY8136" s="2"/>
      <c r="AZ8136" s="2"/>
      <c r="BA8136" s="2"/>
      <c r="BB8136" s="2"/>
      <c r="BC8136" s="2"/>
      <c r="BD8136" s="2"/>
      <c r="BE8136" s="2"/>
      <c r="BF8136" s="2"/>
      <c r="BG8136" s="2"/>
      <c r="BH8136" s="2"/>
      <c r="BI8136" s="2"/>
      <c r="BJ8136" s="2"/>
      <c r="BK8136" s="2"/>
      <c r="BL8136" s="2"/>
      <c r="BM8136" s="2"/>
      <c r="BN8136" s="2"/>
      <c r="BO8136" s="2"/>
      <c r="BP8136" s="2"/>
      <c r="BQ8136" s="2"/>
      <c r="BR8136" s="2"/>
      <c r="BS8136" s="2"/>
      <c r="BT8136" s="2"/>
      <c r="BU8136" s="2"/>
      <c r="BV8136" s="2"/>
      <c r="BW8136" s="2"/>
      <c r="BX8136" s="2"/>
      <c r="BY8136" s="2"/>
    </row>
    <row r="8137" spans="38:77" s="11" customFormat="1" x14ac:dyDescent="0.3">
      <c r="AL8137" s="2"/>
      <c r="AM8137" s="2"/>
      <c r="AN8137" s="2"/>
      <c r="AO8137" s="2"/>
      <c r="AP8137" s="2"/>
      <c r="AQ8137" s="2"/>
      <c r="AR8137" s="2"/>
      <c r="AS8137" s="2"/>
      <c r="AT8137" s="2"/>
      <c r="AU8137" s="2"/>
      <c r="AV8137" s="2"/>
      <c r="AW8137" s="2"/>
      <c r="AX8137" s="2"/>
      <c r="AY8137" s="2"/>
      <c r="AZ8137" s="2"/>
      <c r="BA8137" s="2"/>
      <c r="BB8137" s="2"/>
      <c r="BC8137" s="2"/>
      <c r="BD8137" s="2"/>
      <c r="BE8137" s="2"/>
      <c r="BF8137" s="2"/>
      <c r="BG8137" s="2"/>
      <c r="BH8137" s="2"/>
      <c r="BI8137" s="2"/>
      <c r="BJ8137" s="2"/>
      <c r="BK8137" s="2"/>
      <c r="BL8137" s="2"/>
      <c r="BM8137" s="2"/>
      <c r="BN8137" s="2"/>
      <c r="BO8137" s="2"/>
      <c r="BP8137" s="2"/>
      <c r="BQ8137" s="2"/>
      <c r="BR8137" s="2"/>
      <c r="BS8137" s="2"/>
      <c r="BT8137" s="2"/>
      <c r="BU8137" s="2"/>
      <c r="BV8137" s="2"/>
      <c r="BW8137" s="2"/>
      <c r="BX8137" s="2"/>
      <c r="BY8137" s="2"/>
    </row>
    <row r="8138" spans="38:77" s="11" customFormat="1" x14ac:dyDescent="0.3">
      <c r="AL8138" s="2"/>
      <c r="AM8138" s="2"/>
      <c r="AN8138" s="2"/>
      <c r="AO8138" s="2"/>
      <c r="AP8138" s="2"/>
      <c r="AQ8138" s="2"/>
      <c r="AR8138" s="2"/>
      <c r="AS8138" s="2"/>
      <c r="AT8138" s="2"/>
      <c r="AU8138" s="2"/>
      <c r="AV8138" s="2"/>
      <c r="AW8138" s="2"/>
      <c r="AX8138" s="2"/>
      <c r="AY8138" s="2"/>
      <c r="AZ8138" s="2"/>
      <c r="BA8138" s="2"/>
      <c r="BB8138" s="2"/>
      <c r="BC8138" s="2"/>
      <c r="BD8138" s="2"/>
      <c r="BE8138" s="2"/>
      <c r="BF8138" s="2"/>
      <c r="BG8138" s="2"/>
      <c r="BH8138" s="2"/>
      <c r="BI8138" s="2"/>
      <c r="BJ8138" s="2"/>
      <c r="BK8138" s="2"/>
      <c r="BL8138" s="2"/>
      <c r="BM8138" s="2"/>
      <c r="BN8138" s="2"/>
      <c r="BO8138" s="2"/>
      <c r="BP8138" s="2"/>
      <c r="BQ8138" s="2"/>
      <c r="BR8138" s="2"/>
      <c r="BS8138" s="2"/>
      <c r="BT8138" s="2"/>
      <c r="BU8138" s="2"/>
      <c r="BV8138" s="2"/>
      <c r="BW8138" s="2"/>
      <c r="BX8138" s="2"/>
      <c r="BY8138" s="2"/>
    </row>
    <row r="8139" spans="38:77" s="11" customFormat="1" x14ac:dyDescent="0.3">
      <c r="AL8139" s="2"/>
      <c r="AM8139" s="2"/>
      <c r="AN8139" s="2"/>
      <c r="AO8139" s="2"/>
      <c r="AP8139" s="2"/>
      <c r="AQ8139" s="2"/>
      <c r="AR8139" s="2"/>
      <c r="AS8139" s="2"/>
      <c r="AT8139" s="2"/>
      <c r="AU8139" s="2"/>
      <c r="AV8139" s="2"/>
      <c r="AW8139" s="2"/>
      <c r="AX8139" s="2"/>
      <c r="AY8139" s="2"/>
      <c r="AZ8139" s="2"/>
      <c r="BA8139" s="2"/>
      <c r="BB8139" s="2"/>
      <c r="BC8139" s="2"/>
      <c r="BD8139" s="2"/>
      <c r="BE8139" s="2"/>
      <c r="BF8139" s="2"/>
      <c r="BG8139" s="2"/>
      <c r="BH8139" s="2"/>
      <c r="BI8139" s="2"/>
      <c r="BJ8139" s="2"/>
      <c r="BK8139" s="2"/>
      <c r="BL8139" s="2"/>
      <c r="BM8139" s="2"/>
      <c r="BN8139" s="2"/>
      <c r="BO8139" s="2"/>
      <c r="BP8139" s="2"/>
      <c r="BQ8139" s="2"/>
      <c r="BR8139" s="2"/>
      <c r="BS8139" s="2"/>
      <c r="BT8139" s="2"/>
      <c r="BU8139" s="2"/>
      <c r="BV8139" s="2"/>
      <c r="BW8139" s="2"/>
      <c r="BX8139" s="2"/>
      <c r="BY8139" s="2"/>
    </row>
    <row r="8140" spans="38:77" s="11" customFormat="1" x14ac:dyDescent="0.3">
      <c r="AL8140" s="2"/>
      <c r="AM8140" s="2"/>
      <c r="AN8140" s="2"/>
      <c r="AO8140" s="2"/>
      <c r="AP8140" s="2"/>
      <c r="AQ8140" s="2"/>
      <c r="AR8140" s="2"/>
      <c r="AS8140" s="2"/>
      <c r="AT8140" s="2"/>
      <c r="AU8140" s="2"/>
      <c r="AV8140" s="2"/>
      <c r="AW8140" s="2"/>
      <c r="AX8140" s="2"/>
      <c r="AY8140" s="2"/>
      <c r="AZ8140" s="2"/>
      <c r="BA8140" s="2"/>
      <c r="BB8140" s="2"/>
      <c r="BC8140" s="2"/>
      <c r="BD8140" s="2"/>
      <c r="BE8140" s="2"/>
      <c r="BF8140" s="2"/>
      <c r="BG8140" s="2"/>
      <c r="BH8140" s="2"/>
      <c r="BI8140" s="2"/>
      <c r="BJ8140" s="2"/>
      <c r="BK8140" s="2"/>
      <c r="BL8140" s="2"/>
      <c r="BM8140" s="2"/>
      <c r="BN8140" s="2"/>
      <c r="BO8140" s="2"/>
      <c r="BP8140" s="2"/>
      <c r="BQ8140" s="2"/>
      <c r="BR8140" s="2"/>
      <c r="BS8140" s="2"/>
      <c r="BT8140" s="2"/>
      <c r="BU8140" s="2"/>
      <c r="BV8140" s="2"/>
      <c r="BW8140" s="2"/>
      <c r="BX8140" s="2"/>
      <c r="BY8140" s="2"/>
    </row>
    <row r="8141" spans="38:77" s="11" customFormat="1" x14ac:dyDescent="0.3">
      <c r="AL8141" s="2"/>
      <c r="AM8141" s="2"/>
      <c r="AN8141" s="2"/>
      <c r="AO8141" s="2"/>
      <c r="AP8141" s="2"/>
      <c r="AQ8141" s="2"/>
      <c r="AR8141" s="2"/>
      <c r="AS8141" s="2"/>
      <c r="AT8141" s="2"/>
      <c r="AU8141" s="2"/>
      <c r="AV8141" s="2"/>
      <c r="AW8141" s="2"/>
      <c r="AX8141" s="2"/>
      <c r="AY8141" s="2"/>
      <c r="AZ8141" s="2"/>
      <c r="BA8141" s="2"/>
      <c r="BB8141" s="2"/>
      <c r="BC8141" s="2"/>
      <c r="BD8141" s="2"/>
      <c r="BE8141" s="2"/>
      <c r="BF8141" s="2"/>
      <c r="BG8141" s="2"/>
      <c r="BH8141" s="2"/>
      <c r="BI8141" s="2"/>
      <c r="BJ8141" s="2"/>
      <c r="BK8141" s="2"/>
      <c r="BL8141" s="2"/>
      <c r="BM8141" s="2"/>
      <c r="BN8141" s="2"/>
      <c r="BO8141" s="2"/>
      <c r="BP8141" s="2"/>
      <c r="BQ8141" s="2"/>
      <c r="BR8141" s="2"/>
      <c r="BS8141" s="2"/>
      <c r="BT8141" s="2"/>
      <c r="BU8141" s="2"/>
      <c r="BV8141" s="2"/>
      <c r="BW8141" s="2"/>
      <c r="BX8141" s="2"/>
      <c r="BY8141" s="2"/>
    </row>
    <row r="8142" spans="38:77" s="11" customFormat="1" x14ac:dyDescent="0.3">
      <c r="AL8142" s="2"/>
      <c r="AM8142" s="2"/>
      <c r="AN8142" s="2"/>
      <c r="AO8142" s="2"/>
      <c r="AP8142" s="2"/>
      <c r="AQ8142" s="2"/>
      <c r="AR8142" s="2"/>
      <c r="AS8142" s="2"/>
      <c r="AT8142" s="2"/>
      <c r="AU8142" s="2"/>
      <c r="AV8142" s="2"/>
      <c r="AW8142" s="2"/>
      <c r="AX8142" s="2"/>
      <c r="AY8142" s="2"/>
      <c r="AZ8142" s="2"/>
      <c r="BA8142" s="2"/>
      <c r="BB8142" s="2"/>
      <c r="BC8142" s="2"/>
      <c r="BD8142" s="2"/>
      <c r="BE8142" s="2"/>
      <c r="BF8142" s="2"/>
      <c r="BG8142" s="2"/>
      <c r="BH8142" s="2"/>
      <c r="BI8142" s="2"/>
      <c r="BJ8142" s="2"/>
      <c r="BK8142" s="2"/>
      <c r="BL8142" s="2"/>
      <c r="BM8142" s="2"/>
      <c r="BN8142" s="2"/>
      <c r="BO8142" s="2"/>
      <c r="BP8142" s="2"/>
      <c r="BQ8142" s="2"/>
      <c r="BR8142" s="2"/>
      <c r="BS8142" s="2"/>
      <c r="BT8142" s="2"/>
      <c r="BU8142" s="2"/>
      <c r="BV8142" s="2"/>
      <c r="BW8142" s="2"/>
      <c r="BX8142" s="2"/>
      <c r="BY8142" s="2"/>
    </row>
    <row r="8143" spans="38:77" s="11" customFormat="1" x14ac:dyDescent="0.3">
      <c r="AL8143" s="2"/>
      <c r="AM8143" s="2"/>
      <c r="AN8143" s="2"/>
      <c r="AO8143" s="2"/>
      <c r="AP8143" s="2"/>
      <c r="AQ8143" s="2"/>
      <c r="AR8143" s="2"/>
      <c r="AS8143" s="2"/>
      <c r="AT8143" s="2"/>
      <c r="AU8143" s="2"/>
      <c r="AV8143" s="2"/>
      <c r="AW8143" s="2"/>
      <c r="AX8143" s="2"/>
      <c r="AY8143" s="2"/>
      <c r="AZ8143" s="2"/>
      <c r="BA8143" s="2"/>
      <c r="BB8143" s="2"/>
      <c r="BC8143" s="2"/>
      <c r="BD8143" s="2"/>
      <c r="BE8143" s="2"/>
      <c r="BF8143" s="2"/>
      <c r="BG8143" s="2"/>
      <c r="BH8143" s="2"/>
      <c r="BI8143" s="2"/>
      <c r="BJ8143" s="2"/>
      <c r="BK8143" s="2"/>
      <c r="BL8143" s="2"/>
      <c r="BM8143" s="2"/>
      <c r="BN8143" s="2"/>
      <c r="BO8143" s="2"/>
      <c r="BP8143" s="2"/>
      <c r="BQ8143" s="2"/>
      <c r="BR8143" s="2"/>
      <c r="BS8143" s="2"/>
      <c r="BT8143" s="2"/>
      <c r="BU8143" s="2"/>
      <c r="BV8143" s="2"/>
      <c r="BW8143" s="2"/>
      <c r="BX8143" s="2"/>
      <c r="BY8143" s="2"/>
    </row>
    <row r="8144" spans="38:77" s="11" customFormat="1" x14ac:dyDescent="0.3">
      <c r="AL8144" s="2"/>
      <c r="AM8144" s="2"/>
      <c r="AN8144" s="2"/>
      <c r="AO8144" s="2"/>
      <c r="AP8144" s="2"/>
      <c r="AQ8144" s="2"/>
      <c r="AR8144" s="2"/>
      <c r="AS8144" s="2"/>
      <c r="AT8144" s="2"/>
      <c r="AU8144" s="2"/>
      <c r="AV8144" s="2"/>
      <c r="AW8144" s="2"/>
      <c r="AX8144" s="2"/>
      <c r="AY8144" s="2"/>
      <c r="AZ8144" s="2"/>
      <c r="BA8144" s="2"/>
      <c r="BB8144" s="2"/>
      <c r="BC8144" s="2"/>
      <c r="BD8144" s="2"/>
      <c r="BE8144" s="2"/>
      <c r="BF8144" s="2"/>
      <c r="BG8144" s="2"/>
      <c r="BH8144" s="2"/>
      <c r="BI8144" s="2"/>
      <c r="BJ8144" s="2"/>
      <c r="BK8144" s="2"/>
      <c r="BL8144" s="2"/>
      <c r="BM8144" s="2"/>
      <c r="BN8144" s="2"/>
      <c r="BO8144" s="2"/>
      <c r="BP8144" s="2"/>
      <c r="BQ8144" s="2"/>
      <c r="BR8144" s="2"/>
      <c r="BS8144" s="2"/>
      <c r="BT8144" s="2"/>
      <c r="BU8144" s="2"/>
      <c r="BV8144" s="2"/>
      <c r="BW8144" s="2"/>
      <c r="BX8144" s="2"/>
      <c r="BY8144" s="2"/>
    </row>
    <row r="8145" spans="38:77" s="11" customFormat="1" x14ac:dyDescent="0.3">
      <c r="AL8145" s="2"/>
      <c r="AM8145" s="2"/>
      <c r="AN8145" s="2"/>
      <c r="AO8145" s="2"/>
      <c r="AP8145" s="2"/>
      <c r="AQ8145" s="2"/>
      <c r="AR8145" s="2"/>
      <c r="AS8145" s="2"/>
      <c r="AT8145" s="2"/>
      <c r="AU8145" s="2"/>
      <c r="AV8145" s="2"/>
      <c r="AW8145" s="2"/>
      <c r="AX8145" s="2"/>
      <c r="AY8145" s="2"/>
      <c r="AZ8145" s="2"/>
      <c r="BA8145" s="2"/>
      <c r="BB8145" s="2"/>
      <c r="BC8145" s="2"/>
      <c r="BD8145" s="2"/>
      <c r="BE8145" s="2"/>
      <c r="BF8145" s="2"/>
      <c r="BG8145" s="2"/>
      <c r="BH8145" s="2"/>
      <c r="BI8145" s="2"/>
      <c r="BJ8145" s="2"/>
      <c r="BK8145" s="2"/>
      <c r="BL8145" s="2"/>
      <c r="BM8145" s="2"/>
      <c r="BN8145" s="2"/>
      <c r="BO8145" s="2"/>
      <c r="BP8145" s="2"/>
      <c r="BQ8145" s="2"/>
      <c r="BR8145" s="2"/>
      <c r="BS8145" s="2"/>
      <c r="BT8145" s="2"/>
      <c r="BU8145" s="2"/>
      <c r="BV8145" s="2"/>
      <c r="BW8145" s="2"/>
      <c r="BX8145" s="2"/>
      <c r="BY8145" s="2"/>
    </row>
    <row r="8146" spans="38:77" s="11" customFormat="1" x14ac:dyDescent="0.3">
      <c r="AL8146" s="2"/>
      <c r="AM8146" s="2"/>
      <c r="AN8146" s="2"/>
      <c r="AO8146" s="2"/>
      <c r="AP8146" s="2"/>
      <c r="AQ8146" s="2"/>
      <c r="AR8146" s="2"/>
      <c r="AS8146" s="2"/>
      <c r="AT8146" s="2"/>
      <c r="AU8146" s="2"/>
      <c r="AV8146" s="2"/>
      <c r="AW8146" s="2"/>
      <c r="AX8146" s="2"/>
      <c r="AY8146" s="2"/>
      <c r="AZ8146" s="2"/>
      <c r="BA8146" s="2"/>
      <c r="BB8146" s="2"/>
      <c r="BC8146" s="2"/>
      <c r="BD8146" s="2"/>
      <c r="BE8146" s="2"/>
      <c r="BF8146" s="2"/>
      <c r="BG8146" s="2"/>
      <c r="BH8146" s="2"/>
      <c r="BI8146" s="2"/>
      <c r="BJ8146" s="2"/>
      <c r="BK8146" s="2"/>
      <c r="BL8146" s="2"/>
      <c r="BM8146" s="2"/>
      <c r="BN8146" s="2"/>
      <c r="BO8146" s="2"/>
      <c r="BP8146" s="2"/>
      <c r="BQ8146" s="2"/>
      <c r="BR8146" s="2"/>
      <c r="BS8146" s="2"/>
      <c r="BT8146" s="2"/>
      <c r="BU8146" s="2"/>
      <c r="BV8146" s="2"/>
      <c r="BW8146" s="2"/>
      <c r="BX8146" s="2"/>
      <c r="BY8146" s="2"/>
    </row>
    <row r="8147" spans="38:77" s="11" customFormat="1" x14ac:dyDescent="0.3">
      <c r="AL8147" s="2"/>
      <c r="AM8147" s="2"/>
      <c r="AN8147" s="2"/>
      <c r="AO8147" s="2"/>
      <c r="AP8147" s="2"/>
      <c r="AQ8147" s="2"/>
      <c r="AR8147" s="2"/>
      <c r="AS8147" s="2"/>
      <c r="AT8147" s="2"/>
      <c r="AU8147" s="2"/>
      <c r="AV8147" s="2"/>
      <c r="AW8147" s="2"/>
      <c r="AX8147" s="2"/>
      <c r="AY8147" s="2"/>
      <c r="AZ8147" s="2"/>
      <c r="BA8147" s="2"/>
      <c r="BB8147" s="2"/>
      <c r="BC8147" s="2"/>
      <c r="BD8147" s="2"/>
      <c r="BE8147" s="2"/>
      <c r="BF8147" s="2"/>
      <c r="BG8147" s="2"/>
      <c r="BH8147" s="2"/>
      <c r="BI8147" s="2"/>
      <c r="BJ8147" s="2"/>
      <c r="BK8147" s="2"/>
      <c r="BL8147" s="2"/>
      <c r="BM8147" s="2"/>
      <c r="BN8147" s="2"/>
      <c r="BO8147" s="2"/>
      <c r="BP8147" s="2"/>
      <c r="BQ8147" s="2"/>
      <c r="BR8147" s="2"/>
      <c r="BS8147" s="2"/>
      <c r="BT8147" s="2"/>
      <c r="BU8147" s="2"/>
      <c r="BV8147" s="2"/>
      <c r="BW8147" s="2"/>
      <c r="BX8147" s="2"/>
      <c r="BY8147" s="2"/>
    </row>
    <row r="8148" spans="38:77" s="11" customFormat="1" x14ac:dyDescent="0.3">
      <c r="AL8148" s="2"/>
      <c r="AM8148" s="2"/>
      <c r="AN8148" s="2"/>
      <c r="AO8148" s="2"/>
      <c r="AP8148" s="2"/>
      <c r="AQ8148" s="2"/>
      <c r="AR8148" s="2"/>
      <c r="AS8148" s="2"/>
      <c r="AT8148" s="2"/>
      <c r="AU8148" s="2"/>
      <c r="AV8148" s="2"/>
      <c r="AW8148" s="2"/>
      <c r="AX8148" s="2"/>
      <c r="AY8148" s="2"/>
      <c r="AZ8148" s="2"/>
      <c r="BA8148" s="2"/>
      <c r="BB8148" s="2"/>
      <c r="BC8148" s="2"/>
      <c r="BD8148" s="2"/>
      <c r="BE8148" s="2"/>
      <c r="BF8148" s="2"/>
      <c r="BG8148" s="2"/>
      <c r="BH8148" s="2"/>
      <c r="BI8148" s="2"/>
      <c r="BJ8148" s="2"/>
      <c r="BK8148" s="2"/>
      <c r="BL8148" s="2"/>
      <c r="BM8148" s="2"/>
      <c r="BN8148" s="2"/>
      <c r="BO8148" s="2"/>
      <c r="BP8148" s="2"/>
      <c r="BQ8148" s="2"/>
      <c r="BR8148" s="2"/>
      <c r="BS8148" s="2"/>
      <c r="BT8148" s="2"/>
      <c r="BU8148" s="2"/>
      <c r="BV8148" s="2"/>
      <c r="BW8148" s="2"/>
      <c r="BX8148" s="2"/>
      <c r="BY8148" s="2"/>
    </row>
    <row r="8149" spans="38:77" s="11" customFormat="1" x14ac:dyDescent="0.3">
      <c r="AL8149" s="2"/>
      <c r="AM8149" s="2"/>
      <c r="AN8149" s="2"/>
      <c r="AO8149" s="2"/>
      <c r="AP8149" s="2"/>
      <c r="AQ8149" s="2"/>
      <c r="AR8149" s="2"/>
      <c r="AS8149" s="2"/>
      <c r="AT8149" s="2"/>
      <c r="AU8149" s="2"/>
      <c r="AV8149" s="2"/>
      <c r="AW8149" s="2"/>
      <c r="AX8149" s="2"/>
      <c r="AY8149" s="2"/>
      <c r="AZ8149" s="2"/>
      <c r="BA8149" s="2"/>
      <c r="BB8149" s="2"/>
      <c r="BC8149" s="2"/>
      <c r="BD8149" s="2"/>
      <c r="BE8149" s="2"/>
      <c r="BF8149" s="2"/>
      <c r="BG8149" s="2"/>
      <c r="BH8149" s="2"/>
      <c r="BI8149" s="2"/>
      <c r="BJ8149" s="2"/>
      <c r="BK8149" s="2"/>
      <c r="BL8149" s="2"/>
      <c r="BM8149" s="2"/>
      <c r="BN8149" s="2"/>
      <c r="BO8149" s="2"/>
      <c r="BP8149" s="2"/>
      <c r="BQ8149" s="2"/>
      <c r="BR8149" s="2"/>
      <c r="BS8149" s="2"/>
      <c r="BT8149" s="2"/>
      <c r="BU8149" s="2"/>
      <c r="BV8149" s="2"/>
      <c r="BW8149" s="2"/>
      <c r="BX8149" s="2"/>
      <c r="BY8149" s="2"/>
    </row>
    <row r="8150" spans="38:77" s="11" customFormat="1" x14ac:dyDescent="0.3">
      <c r="AL8150" s="2"/>
      <c r="AM8150" s="2"/>
      <c r="AN8150" s="2"/>
      <c r="AO8150" s="2"/>
      <c r="AP8150" s="2"/>
      <c r="AQ8150" s="2"/>
      <c r="AR8150" s="2"/>
      <c r="AS8150" s="2"/>
      <c r="AT8150" s="2"/>
      <c r="AU8150" s="2"/>
      <c r="AV8150" s="2"/>
      <c r="AW8150" s="2"/>
      <c r="AX8150" s="2"/>
      <c r="AY8150" s="2"/>
      <c r="AZ8150" s="2"/>
      <c r="BA8150" s="2"/>
      <c r="BB8150" s="2"/>
      <c r="BC8150" s="2"/>
      <c r="BD8150" s="2"/>
      <c r="BE8150" s="2"/>
      <c r="BF8150" s="2"/>
      <c r="BG8150" s="2"/>
      <c r="BH8150" s="2"/>
      <c r="BI8150" s="2"/>
      <c r="BJ8150" s="2"/>
      <c r="BK8150" s="2"/>
      <c r="BL8150" s="2"/>
      <c r="BM8150" s="2"/>
      <c r="BN8150" s="2"/>
      <c r="BO8150" s="2"/>
      <c r="BP8150" s="2"/>
      <c r="BQ8150" s="2"/>
      <c r="BR8150" s="2"/>
      <c r="BS8150" s="2"/>
      <c r="BT8150" s="2"/>
      <c r="BU8150" s="2"/>
      <c r="BV8150" s="2"/>
      <c r="BW8150" s="2"/>
      <c r="BX8150" s="2"/>
      <c r="BY8150" s="2"/>
    </row>
    <row r="8151" spans="38:77" s="11" customFormat="1" x14ac:dyDescent="0.3">
      <c r="AL8151" s="2"/>
      <c r="AM8151" s="2"/>
      <c r="AN8151" s="2"/>
      <c r="AO8151" s="2"/>
      <c r="AP8151" s="2"/>
      <c r="AQ8151" s="2"/>
      <c r="AR8151" s="2"/>
      <c r="AS8151" s="2"/>
      <c r="AT8151" s="2"/>
      <c r="AU8151" s="2"/>
      <c r="AV8151" s="2"/>
      <c r="AW8151" s="2"/>
      <c r="AX8151" s="2"/>
      <c r="AY8151" s="2"/>
      <c r="AZ8151" s="2"/>
      <c r="BA8151" s="2"/>
      <c r="BB8151" s="2"/>
      <c r="BC8151" s="2"/>
      <c r="BD8151" s="2"/>
      <c r="BE8151" s="2"/>
      <c r="BF8151" s="2"/>
      <c r="BG8151" s="2"/>
      <c r="BH8151" s="2"/>
      <c r="BI8151" s="2"/>
      <c r="BJ8151" s="2"/>
      <c r="BK8151" s="2"/>
      <c r="BL8151" s="2"/>
      <c r="BM8151" s="2"/>
      <c r="BN8151" s="2"/>
      <c r="BO8151" s="2"/>
      <c r="BP8151" s="2"/>
      <c r="BQ8151" s="2"/>
      <c r="BR8151" s="2"/>
      <c r="BS8151" s="2"/>
      <c r="BT8151" s="2"/>
      <c r="BU8151" s="2"/>
      <c r="BV8151" s="2"/>
      <c r="BW8151" s="2"/>
      <c r="BX8151" s="2"/>
      <c r="BY8151" s="2"/>
    </row>
    <row r="8152" spans="38:77" s="11" customFormat="1" x14ac:dyDescent="0.3">
      <c r="AL8152" s="2"/>
      <c r="AM8152" s="2"/>
      <c r="AN8152" s="2"/>
      <c r="AO8152" s="2"/>
      <c r="AP8152" s="2"/>
      <c r="AQ8152" s="2"/>
      <c r="AR8152" s="2"/>
      <c r="AS8152" s="2"/>
      <c r="AT8152" s="2"/>
      <c r="AU8152" s="2"/>
      <c r="AV8152" s="2"/>
      <c r="AW8152" s="2"/>
      <c r="AX8152" s="2"/>
      <c r="AY8152" s="2"/>
      <c r="AZ8152" s="2"/>
      <c r="BA8152" s="2"/>
      <c r="BB8152" s="2"/>
      <c r="BC8152" s="2"/>
      <c r="BD8152" s="2"/>
      <c r="BE8152" s="2"/>
      <c r="BF8152" s="2"/>
      <c r="BG8152" s="2"/>
      <c r="BH8152" s="2"/>
      <c r="BI8152" s="2"/>
      <c r="BJ8152" s="2"/>
      <c r="BK8152" s="2"/>
      <c r="BL8152" s="2"/>
      <c r="BM8152" s="2"/>
      <c r="BN8152" s="2"/>
      <c r="BO8152" s="2"/>
      <c r="BP8152" s="2"/>
      <c r="BQ8152" s="2"/>
      <c r="BR8152" s="2"/>
      <c r="BS8152" s="2"/>
      <c r="BT8152" s="2"/>
      <c r="BU8152" s="2"/>
      <c r="BV8152" s="2"/>
      <c r="BW8152" s="2"/>
      <c r="BX8152" s="2"/>
      <c r="BY8152" s="2"/>
    </row>
    <row r="8153" spans="38:77" s="11" customFormat="1" x14ac:dyDescent="0.3">
      <c r="AL8153" s="2"/>
      <c r="AM8153" s="2"/>
      <c r="AN8153" s="2"/>
      <c r="AO8153" s="2"/>
      <c r="AP8153" s="2"/>
      <c r="AQ8153" s="2"/>
      <c r="AR8153" s="2"/>
      <c r="AS8153" s="2"/>
      <c r="AT8153" s="2"/>
      <c r="AU8153" s="2"/>
      <c r="AV8153" s="2"/>
      <c r="AW8153" s="2"/>
      <c r="AX8153" s="2"/>
      <c r="AY8153" s="2"/>
      <c r="AZ8153" s="2"/>
      <c r="BA8153" s="2"/>
      <c r="BB8153" s="2"/>
      <c r="BC8153" s="2"/>
      <c r="BD8153" s="2"/>
      <c r="BE8153" s="2"/>
      <c r="BF8153" s="2"/>
      <c r="BG8153" s="2"/>
      <c r="BH8153" s="2"/>
      <c r="BI8153" s="2"/>
      <c r="BJ8153" s="2"/>
      <c r="BK8153" s="2"/>
      <c r="BL8153" s="2"/>
      <c r="BM8153" s="2"/>
      <c r="BN8153" s="2"/>
      <c r="BO8153" s="2"/>
      <c r="BP8153" s="2"/>
      <c r="BQ8153" s="2"/>
      <c r="BR8153" s="2"/>
      <c r="BS8153" s="2"/>
      <c r="BT8153" s="2"/>
      <c r="BU8153" s="2"/>
      <c r="BV8153" s="2"/>
      <c r="BW8153" s="2"/>
      <c r="BX8153" s="2"/>
      <c r="BY8153" s="2"/>
    </row>
    <row r="8154" spans="38:77" s="11" customFormat="1" x14ac:dyDescent="0.3">
      <c r="AL8154" s="2"/>
      <c r="AM8154" s="2"/>
      <c r="AN8154" s="2"/>
      <c r="AO8154" s="2"/>
      <c r="AP8154" s="2"/>
      <c r="AQ8154" s="2"/>
      <c r="AR8154" s="2"/>
      <c r="AS8154" s="2"/>
      <c r="AT8154" s="2"/>
      <c r="AU8154" s="2"/>
      <c r="AV8154" s="2"/>
      <c r="AW8154" s="2"/>
      <c r="AX8154" s="2"/>
      <c r="AY8154" s="2"/>
      <c r="AZ8154" s="2"/>
      <c r="BA8154" s="2"/>
      <c r="BB8154" s="2"/>
      <c r="BC8154" s="2"/>
      <c r="BD8154" s="2"/>
      <c r="BE8154" s="2"/>
      <c r="BF8154" s="2"/>
      <c r="BG8154" s="2"/>
      <c r="BH8154" s="2"/>
      <c r="BI8154" s="2"/>
      <c r="BJ8154" s="2"/>
      <c r="BK8154" s="2"/>
      <c r="BL8154" s="2"/>
      <c r="BM8154" s="2"/>
      <c r="BN8154" s="2"/>
      <c r="BO8154" s="2"/>
      <c r="BP8154" s="2"/>
      <c r="BQ8154" s="2"/>
      <c r="BR8154" s="2"/>
      <c r="BS8154" s="2"/>
      <c r="BT8154" s="2"/>
      <c r="BU8154" s="2"/>
      <c r="BV8154" s="2"/>
      <c r="BW8154" s="2"/>
      <c r="BX8154" s="2"/>
      <c r="BY8154" s="2"/>
    </row>
    <row r="8155" spans="38:77" s="11" customFormat="1" x14ac:dyDescent="0.3">
      <c r="AL8155" s="2"/>
      <c r="AM8155" s="2"/>
      <c r="AN8155" s="2"/>
      <c r="AO8155" s="2"/>
      <c r="AP8155" s="2"/>
      <c r="AQ8155" s="2"/>
      <c r="AR8155" s="2"/>
      <c r="AS8155" s="2"/>
      <c r="AT8155" s="2"/>
      <c r="AU8155" s="2"/>
      <c r="AV8155" s="2"/>
      <c r="AW8155" s="2"/>
      <c r="AX8155" s="2"/>
      <c r="AY8155" s="2"/>
      <c r="AZ8155" s="2"/>
      <c r="BA8155" s="2"/>
      <c r="BB8155" s="2"/>
      <c r="BC8155" s="2"/>
      <c r="BD8155" s="2"/>
      <c r="BE8155" s="2"/>
      <c r="BF8155" s="2"/>
      <c r="BG8155" s="2"/>
      <c r="BH8155" s="2"/>
      <c r="BI8155" s="2"/>
      <c r="BJ8155" s="2"/>
      <c r="BK8155" s="2"/>
      <c r="BL8155" s="2"/>
      <c r="BM8155" s="2"/>
      <c r="BN8155" s="2"/>
      <c r="BO8155" s="2"/>
      <c r="BP8155" s="2"/>
      <c r="BQ8155" s="2"/>
      <c r="BR8155" s="2"/>
      <c r="BS8155" s="2"/>
      <c r="BT8155" s="2"/>
      <c r="BU8155" s="2"/>
      <c r="BV8155" s="2"/>
      <c r="BW8155" s="2"/>
      <c r="BX8155" s="2"/>
      <c r="BY8155" s="2"/>
    </row>
    <row r="8156" spans="38:77" s="11" customFormat="1" x14ac:dyDescent="0.3">
      <c r="AL8156" s="2"/>
      <c r="AM8156" s="2"/>
      <c r="AN8156" s="2"/>
      <c r="AO8156" s="2"/>
      <c r="AP8156" s="2"/>
      <c r="AQ8156" s="2"/>
      <c r="AR8156" s="2"/>
      <c r="AS8156" s="2"/>
      <c r="AT8156" s="2"/>
      <c r="AU8156" s="2"/>
      <c r="AV8156" s="2"/>
      <c r="AW8156" s="2"/>
      <c r="AX8156" s="2"/>
      <c r="AY8156" s="2"/>
      <c r="AZ8156" s="2"/>
      <c r="BA8156" s="2"/>
      <c r="BB8156" s="2"/>
      <c r="BC8156" s="2"/>
      <c r="BD8156" s="2"/>
      <c r="BE8156" s="2"/>
      <c r="BF8156" s="2"/>
      <c r="BG8156" s="2"/>
      <c r="BH8156" s="2"/>
      <c r="BI8156" s="2"/>
      <c r="BJ8156" s="2"/>
      <c r="BK8156" s="2"/>
      <c r="BL8156" s="2"/>
      <c r="BM8156" s="2"/>
      <c r="BN8156" s="2"/>
      <c r="BO8156" s="2"/>
      <c r="BP8156" s="2"/>
      <c r="BQ8156" s="2"/>
      <c r="BR8156" s="2"/>
      <c r="BS8156" s="2"/>
      <c r="BT8156" s="2"/>
      <c r="BU8156" s="2"/>
      <c r="BV8156" s="2"/>
      <c r="BW8156" s="2"/>
      <c r="BX8156" s="2"/>
      <c r="BY8156" s="2"/>
    </row>
    <row r="8157" spans="38:77" s="11" customFormat="1" x14ac:dyDescent="0.3">
      <c r="AL8157" s="2"/>
      <c r="AM8157" s="2"/>
      <c r="AN8157" s="2"/>
      <c r="AO8157" s="2"/>
      <c r="AP8157" s="2"/>
      <c r="AQ8157" s="2"/>
      <c r="AR8157" s="2"/>
      <c r="AS8157" s="2"/>
      <c r="AT8157" s="2"/>
      <c r="AU8157" s="2"/>
      <c r="AV8157" s="2"/>
      <c r="AW8157" s="2"/>
      <c r="AX8157" s="2"/>
      <c r="AY8157" s="2"/>
      <c r="AZ8157" s="2"/>
      <c r="BA8157" s="2"/>
      <c r="BB8157" s="2"/>
      <c r="BC8157" s="2"/>
      <c r="BD8157" s="2"/>
      <c r="BE8157" s="2"/>
      <c r="BF8157" s="2"/>
      <c r="BG8157" s="2"/>
      <c r="BH8157" s="2"/>
      <c r="BI8157" s="2"/>
      <c r="BJ8157" s="2"/>
      <c r="BK8157" s="2"/>
      <c r="BL8157" s="2"/>
      <c r="BM8157" s="2"/>
      <c r="BN8157" s="2"/>
      <c r="BO8157" s="2"/>
      <c r="BP8157" s="2"/>
      <c r="BQ8157" s="2"/>
      <c r="BR8157" s="2"/>
      <c r="BS8157" s="2"/>
      <c r="BT8157" s="2"/>
      <c r="BU8157" s="2"/>
      <c r="BV8157" s="2"/>
      <c r="BW8157" s="2"/>
      <c r="BX8157" s="2"/>
      <c r="BY8157" s="2"/>
    </row>
    <row r="8158" spans="38:77" s="11" customFormat="1" x14ac:dyDescent="0.3">
      <c r="AL8158" s="2"/>
      <c r="AM8158" s="2"/>
      <c r="AN8158" s="2"/>
      <c r="AO8158" s="2"/>
      <c r="AP8158" s="2"/>
      <c r="AQ8158" s="2"/>
      <c r="AR8158" s="2"/>
      <c r="AS8158" s="2"/>
      <c r="AT8158" s="2"/>
      <c r="AU8158" s="2"/>
      <c r="AV8158" s="2"/>
      <c r="AW8158" s="2"/>
      <c r="AX8158" s="2"/>
      <c r="AY8158" s="2"/>
      <c r="AZ8158" s="2"/>
      <c r="BA8158" s="2"/>
      <c r="BB8158" s="2"/>
      <c r="BC8158" s="2"/>
      <c r="BD8158" s="2"/>
      <c r="BE8158" s="2"/>
      <c r="BF8158" s="2"/>
      <c r="BG8158" s="2"/>
      <c r="BH8158" s="2"/>
      <c r="BI8158" s="2"/>
      <c r="BJ8158" s="2"/>
      <c r="BK8158" s="2"/>
      <c r="BL8158" s="2"/>
      <c r="BM8158" s="2"/>
      <c r="BN8158" s="2"/>
      <c r="BO8158" s="2"/>
      <c r="BP8158" s="2"/>
      <c r="BQ8158" s="2"/>
      <c r="BR8158" s="2"/>
      <c r="BS8158" s="2"/>
      <c r="BT8158" s="2"/>
      <c r="BU8158" s="2"/>
      <c r="BV8158" s="2"/>
      <c r="BW8158" s="2"/>
      <c r="BX8158" s="2"/>
      <c r="BY8158" s="2"/>
    </row>
    <row r="8159" spans="38:77" s="11" customFormat="1" x14ac:dyDescent="0.3">
      <c r="AL8159" s="2"/>
      <c r="AM8159" s="2"/>
      <c r="AN8159" s="2"/>
      <c r="AO8159" s="2"/>
      <c r="AP8159" s="2"/>
      <c r="AQ8159" s="2"/>
      <c r="AR8159" s="2"/>
      <c r="AS8159" s="2"/>
      <c r="AT8159" s="2"/>
      <c r="AU8159" s="2"/>
      <c r="AV8159" s="2"/>
      <c r="AW8159" s="2"/>
      <c r="AX8159" s="2"/>
      <c r="AY8159" s="2"/>
      <c r="AZ8159" s="2"/>
      <c r="BA8159" s="2"/>
      <c r="BB8159" s="2"/>
      <c r="BC8159" s="2"/>
      <c r="BD8159" s="2"/>
      <c r="BE8159" s="2"/>
      <c r="BF8159" s="2"/>
      <c r="BG8159" s="2"/>
      <c r="BH8159" s="2"/>
      <c r="BI8159" s="2"/>
      <c r="BJ8159" s="2"/>
      <c r="BK8159" s="2"/>
      <c r="BL8159" s="2"/>
      <c r="BM8159" s="2"/>
      <c r="BN8159" s="2"/>
      <c r="BO8159" s="2"/>
      <c r="BP8159" s="2"/>
      <c r="BQ8159" s="2"/>
      <c r="BR8159" s="2"/>
      <c r="BS8159" s="2"/>
      <c r="BT8159" s="2"/>
      <c r="BU8159" s="2"/>
      <c r="BV8159" s="2"/>
      <c r="BW8159" s="2"/>
      <c r="BX8159" s="2"/>
      <c r="BY8159" s="2"/>
    </row>
    <row r="8160" spans="38:77" s="11" customFormat="1" x14ac:dyDescent="0.3">
      <c r="AL8160" s="2"/>
      <c r="AM8160" s="2"/>
      <c r="AN8160" s="2"/>
      <c r="AO8160" s="2"/>
      <c r="AP8160" s="2"/>
      <c r="AQ8160" s="2"/>
      <c r="AR8160" s="2"/>
      <c r="AS8160" s="2"/>
      <c r="AT8160" s="2"/>
      <c r="AU8160" s="2"/>
      <c r="AV8160" s="2"/>
      <c r="AW8160" s="2"/>
      <c r="AX8160" s="2"/>
      <c r="AY8160" s="2"/>
      <c r="AZ8160" s="2"/>
      <c r="BA8160" s="2"/>
      <c r="BB8160" s="2"/>
      <c r="BC8160" s="2"/>
      <c r="BD8160" s="2"/>
      <c r="BE8160" s="2"/>
      <c r="BF8160" s="2"/>
      <c r="BG8160" s="2"/>
      <c r="BH8160" s="2"/>
      <c r="BI8160" s="2"/>
      <c r="BJ8160" s="2"/>
      <c r="BK8160" s="2"/>
      <c r="BL8160" s="2"/>
      <c r="BM8160" s="2"/>
      <c r="BN8160" s="2"/>
      <c r="BO8160" s="2"/>
      <c r="BP8160" s="2"/>
      <c r="BQ8160" s="2"/>
      <c r="BR8160" s="2"/>
      <c r="BS8160" s="2"/>
      <c r="BT8160" s="2"/>
      <c r="BU8160" s="2"/>
      <c r="BV8160" s="2"/>
      <c r="BW8160" s="2"/>
      <c r="BX8160" s="2"/>
      <c r="BY8160" s="2"/>
    </row>
    <row r="8161" spans="38:77" s="11" customFormat="1" x14ac:dyDescent="0.3">
      <c r="AL8161" s="2"/>
      <c r="AM8161" s="2"/>
      <c r="AN8161" s="2"/>
      <c r="AO8161" s="2"/>
      <c r="AP8161" s="2"/>
      <c r="AQ8161" s="2"/>
      <c r="AR8161" s="2"/>
      <c r="AS8161" s="2"/>
      <c r="AT8161" s="2"/>
      <c r="AU8161" s="2"/>
      <c r="AV8161" s="2"/>
      <c r="AW8161" s="2"/>
      <c r="AX8161" s="2"/>
      <c r="AY8161" s="2"/>
      <c r="AZ8161" s="2"/>
      <c r="BA8161" s="2"/>
      <c r="BB8161" s="2"/>
      <c r="BC8161" s="2"/>
      <c r="BD8161" s="2"/>
      <c r="BE8161" s="2"/>
      <c r="BF8161" s="2"/>
      <c r="BG8161" s="2"/>
      <c r="BH8161" s="2"/>
      <c r="BI8161" s="2"/>
      <c r="BJ8161" s="2"/>
      <c r="BK8161" s="2"/>
      <c r="BL8161" s="2"/>
      <c r="BM8161" s="2"/>
      <c r="BN8161" s="2"/>
      <c r="BO8161" s="2"/>
      <c r="BP8161" s="2"/>
      <c r="BQ8161" s="2"/>
      <c r="BR8161" s="2"/>
      <c r="BS8161" s="2"/>
      <c r="BT8161" s="2"/>
      <c r="BU8161" s="2"/>
      <c r="BV8161" s="2"/>
      <c r="BW8161" s="2"/>
      <c r="BX8161" s="2"/>
      <c r="BY8161" s="2"/>
    </row>
    <row r="8162" spans="38:77" s="11" customFormat="1" x14ac:dyDescent="0.3">
      <c r="AL8162" s="2"/>
      <c r="AM8162" s="2"/>
      <c r="AN8162" s="2"/>
      <c r="AO8162" s="2"/>
      <c r="AP8162" s="2"/>
      <c r="AQ8162" s="2"/>
      <c r="AR8162" s="2"/>
      <c r="AS8162" s="2"/>
      <c r="AT8162" s="2"/>
      <c r="AU8162" s="2"/>
      <c r="AV8162" s="2"/>
      <c r="AW8162" s="2"/>
      <c r="AX8162" s="2"/>
      <c r="AY8162" s="2"/>
      <c r="AZ8162" s="2"/>
      <c r="BA8162" s="2"/>
      <c r="BB8162" s="2"/>
      <c r="BC8162" s="2"/>
      <c r="BD8162" s="2"/>
      <c r="BE8162" s="2"/>
      <c r="BF8162" s="2"/>
      <c r="BG8162" s="2"/>
      <c r="BH8162" s="2"/>
      <c r="BI8162" s="2"/>
      <c r="BJ8162" s="2"/>
      <c r="BK8162" s="2"/>
      <c r="BL8162" s="2"/>
      <c r="BM8162" s="2"/>
      <c r="BN8162" s="2"/>
      <c r="BO8162" s="2"/>
      <c r="BP8162" s="2"/>
      <c r="BQ8162" s="2"/>
      <c r="BR8162" s="2"/>
      <c r="BS8162" s="2"/>
      <c r="BT8162" s="2"/>
      <c r="BU8162" s="2"/>
      <c r="BV8162" s="2"/>
      <c r="BW8162" s="2"/>
      <c r="BX8162" s="2"/>
      <c r="BY8162" s="2"/>
    </row>
    <row r="8163" spans="38:77" s="11" customFormat="1" x14ac:dyDescent="0.3">
      <c r="AL8163" s="2"/>
      <c r="AM8163" s="2"/>
      <c r="AN8163" s="2"/>
      <c r="AO8163" s="2"/>
      <c r="AP8163" s="2"/>
      <c r="AQ8163" s="2"/>
      <c r="AR8163" s="2"/>
      <c r="AS8163" s="2"/>
      <c r="AT8163" s="2"/>
      <c r="AU8163" s="2"/>
      <c r="AV8163" s="2"/>
      <c r="AW8163" s="2"/>
      <c r="AX8163" s="2"/>
      <c r="AY8163" s="2"/>
      <c r="AZ8163" s="2"/>
      <c r="BA8163" s="2"/>
      <c r="BB8163" s="2"/>
      <c r="BC8163" s="2"/>
      <c r="BD8163" s="2"/>
      <c r="BE8163" s="2"/>
      <c r="BF8163" s="2"/>
      <c r="BG8163" s="2"/>
      <c r="BH8163" s="2"/>
      <c r="BI8163" s="2"/>
      <c r="BJ8163" s="2"/>
      <c r="BK8163" s="2"/>
      <c r="BL8163" s="2"/>
      <c r="BM8163" s="2"/>
      <c r="BN8163" s="2"/>
      <c r="BO8163" s="2"/>
      <c r="BP8163" s="2"/>
      <c r="BQ8163" s="2"/>
      <c r="BR8163" s="2"/>
      <c r="BS8163" s="2"/>
      <c r="BT8163" s="2"/>
      <c r="BU8163" s="2"/>
      <c r="BV8163" s="2"/>
      <c r="BW8163" s="2"/>
      <c r="BX8163" s="2"/>
      <c r="BY8163" s="2"/>
    </row>
    <row r="8164" spans="38:77" s="11" customFormat="1" x14ac:dyDescent="0.3">
      <c r="AL8164" s="2"/>
      <c r="AM8164" s="2"/>
      <c r="AN8164" s="2"/>
      <c r="AO8164" s="2"/>
      <c r="AP8164" s="2"/>
      <c r="AQ8164" s="2"/>
      <c r="AR8164" s="2"/>
      <c r="AS8164" s="2"/>
      <c r="AT8164" s="2"/>
      <c r="AU8164" s="2"/>
      <c r="AV8164" s="2"/>
      <c r="AW8164" s="2"/>
      <c r="AX8164" s="2"/>
      <c r="AY8164" s="2"/>
      <c r="AZ8164" s="2"/>
      <c r="BA8164" s="2"/>
      <c r="BB8164" s="2"/>
      <c r="BC8164" s="2"/>
      <c r="BD8164" s="2"/>
      <c r="BE8164" s="2"/>
      <c r="BF8164" s="2"/>
      <c r="BG8164" s="2"/>
      <c r="BH8164" s="2"/>
      <c r="BI8164" s="2"/>
      <c r="BJ8164" s="2"/>
      <c r="BK8164" s="2"/>
      <c r="BL8164" s="2"/>
      <c r="BM8164" s="2"/>
      <c r="BN8164" s="2"/>
      <c r="BO8164" s="2"/>
      <c r="BP8164" s="2"/>
      <c r="BQ8164" s="2"/>
      <c r="BR8164" s="2"/>
      <c r="BS8164" s="2"/>
      <c r="BT8164" s="2"/>
      <c r="BU8164" s="2"/>
      <c r="BV8164" s="2"/>
      <c r="BW8164" s="2"/>
      <c r="BX8164" s="2"/>
      <c r="BY8164" s="2"/>
    </row>
    <row r="8165" spans="38:77" s="11" customFormat="1" x14ac:dyDescent="0.3">
      <c r="AL8165" s="2"/>
      <c r="AM8165" s="2"/>
      <c r="AN8165" s="2"/>
      <c r="AO8165" s="2"/>
      <c r="AP8165" s="2"/>
      <c r="AQ8165" s="2"/>
      <c r="AR8165" s="2"/>
      <c r="AS8165" s="2"/>
      <c r="AT8165" s="2"/>
      <c r="AU8165" s="2"/>
      <c r="AV8165" s="2"/>
      <c r="AW8165" s="2"/>
      <c r="AX8165" s="2"/>
      <c r="AY8165" s="2"/>
      <c r="AZ8165" s="2"/>
      <c r="BA8165" s="2"/>
      <c r="BB8165" s="2"/>
      <c r="BC8165" s="2"/>
      <c r="BD8165" s="2"/>
      <c r="BE8165" s="2"/>
      <c r="BF8165" s="2"/>
      <c r="BG8165" s="2"/>
      <c r="BH8165" s="2"/>
      <c r="BI8165" s="2"/>
      <c r="BJ8165" s="2"/>
      <c r="BK8165" s="2"/>
      <c r="BL8165" s="2"/>
      <c r="BM8165" s="2"/>
      <c r="BN8165" s="2"/>
      <c r="BO8165" s="2"/>
      <c r="BP8165" s="2"/>
      <c r="BQ8165" s="2"/>
      <c r="BR8165" s="2"/>
      <c r="BS8165" s="2"/>
      <c r="BT8165" s="2"/>
      <c r="BU8165" s="2"/>
      <c r="BV8165" s="2"/>
      <c r="BW8165" s="2"/>
      <c r="BX8165" s="2"/>
      <c r="BY8165" s="2"/>
    </row>
    <row r="8166" spans="38:77" s="11" customFormat="1" x14ac:dyDescent="0.3">
      <c r="AL8166" s="2"/>
      <c r="AM8166" s="2"/>
      <c r="AN8166" s="2"/>
      <c r="AO8166" s="2"/>
      <c r="AP8166" s="2"/>
      <c r="AQ8166" s="2"/>
      <c r="AR8166" s="2"/>
      <c r="AS8166" s="2"/>
      <c r="AT8166" s="2"/>
      <c r="AU8166" s="2"/>
      <c r="AV8166" s="2"/>
      <c r="AW8166" s="2"/>
      <c r="AX8166" s="2"/>
      <c r="AY8166" s="2"/>
      <c r="AZ8166" s="2"/>
      <c r="BA8166" s="2"/>
      <c r="BB8166" s="2"/>
      <c r="BC8166" s="2"/>
      <c r="BD8166" s="2"/>
      <c r="BE8166" s="2"/>
      <c r="BF8166" s="2"/>
      <c r="BG8166" s="2"/>
      <c r="BH8166" s="2"/>
      <c r="BI8166" s="2"/>
      <c r="BJ8166" s="2"/>
      <c r="BK8166" s="2"/>
      <c r="BL8166" s="2"/>
      <c r="BM8166" s="2"/>
      <c r="BN8166" s="2"/>
      <c r="BO8166" s="2"/>
      <c r="BP8166" s="2"/>
      <c r="BQ8166" s="2"/>
      <c r="BR8166" s="2"/>
      <c r="BS8166" s="2"/>
      <c r="BT8166" s="2"/>
      <c r="BU8166" s="2"/>
      <c r="BV8166" s="2"/>
      <c r="BW8166" s="2"/>
      <c r="BX8166" s="2"/>
      <c r="BY8166" s="2"/>
    </row>
    <row r="8167" spans="38:77" s="11" customFormat="1" x14ac:dyDescent="0.3">
      <c r="AL8167" s="2"/>
      <c r="AM8167" s="2"/>
      <c r="AN8167" s="2"/>
      <c r="AO8167" s="2"/>
      <c r="AP8167" s="2"/>
      <c r="AQ8167" s="2"/>
      <c r="AR8167" s="2"/>
      <c r="AS8167" s="2"/>
      <c r="AT8167" s="2"/>
      <c r="AU8167" s="2"/>
      <c r="AV8167" s="2"/>
      <c r="AW8167" s="2"/>
      <c r="AX8167" s="2"/>
      <c r="AY8167" s="2"/>
      <c r="AZ8167" s="2"/>
      <c r="BA8167" s="2"/>
      <c r="BB8167" s="2"/>
      <c r="BC8167" s="2"/>
      <c r="BD8167" s="2"/>
      <c r="BE8167" s="2"/>
      <c r="BF8167" s="2"/>
      <c r="BG8167" s="2"/>
      <c r="BH8167" s="2"/>
      <c r="BI8167" s="2"/>
      <c r="BJ8167" s="2"/>
      <c r="BK8167" s="2"/>
      <c r="BL8167" s="2"/>
      <c r="BM8167" s="2"/>
      <c r="BN8167" s="2"/>
      <c r="BO8167" s="2"/>
      <c r="BP8167" s="2"/>
      <c r="BQ8167" s="2"/>
      <c r="BR8167" s="2"/>
      <c r="BS8167" s="2"/>
      <c r="BT8167" s="2"/>
      <c r="BU8167" s="2"/>
      <c r="BV8167" s="2"/>
      <c r="BW8167" s="2"/>
      <c r="BX8167" s="2"/>
      <c r="BY8167" s="2"/>
    </row>
    <row r="8168" spans="38:77" s="11" customFormat="1" x14ac:dyDescent="0.3">
      <c r="AL8168" s="2"/>
      <c r="AM8168" s="2"/>
      <c r="AN8168" s="2"/>
      <c r="AO8168" s="2"/>
      <c r="AP8168" s="2"/>
      <c r="AQ8168" s="2"/>
      <c r="AR8168" s="2"/>
      <c r="AS8168" s="2"/>
      <c r="AT8168" s="2"/>
      <c r="AU8168" s="2"/>
      <c r="AV8168" s="2"/>
      <c r="AW8168" s="2"/>
      <c r="AX8168" s="2"/>
      <c r="AY8168" s="2"/>
      <c r="AZ8168" s="2"/>
      <c r="BA8168" s="2"/>
      <c r="BB8168" s="2"/>
      <c r="BC8168" s="2"/>
      <c r="BD8168" s="2"/>
      <c r="BE8168" s="2"/>
      <c r="BF8168" s="2"/>
      <c r="BG8168" s="2"/>
      <c r="BH8168" s="2"/>
      <c r="BI8168" s="2"/>
      <c r="BJ8168" s="2"/>
      <c r="BK8168" s="2"/>
      <c r="BL8168" s="2"/>
      <c r="BM8168" s="2"/>
      <c r="BN8168" s="2"/>
      <c r="BO8168" s="2"/>
      <c r="BP8168" s="2"/>
      <c r="BQ8168" s="2"/>
      <c r="BR8168" s="2"/>
      <c r="BS8168" s="2"/>
      <c r="BT8168" s="2"/>
      <c r="BU8168" s="2"/>
      <c r="BV8168" s="2"/>
      <c r="BW8168" s="2"/>
      <c r="BX8168" s="2"/>
      <c r="BY8168" s="2"/>
    </row>
    <row r="8169" spans="38:77" s="11" customFormat="1" x14ac:dyDescent="0.3">
      <c r="AL8169" s="2"/>
      <c r="AM8169" s="2"/>
      <c r="AN8169" s="2"/>
      <c r="AO8169" s="2"/>
      <c r="AP8169" s="2"/>
      <c r="AQ8169" s="2"/>
      <c r="AR8169" s="2"/>
      <c r="AS8169" s="2"/>
      <c r="AT8169" s="2"/>
      <c r="AU8169" s="2"/>
      <c r="AV8169" s="2"/>
      <c r="AW8169" s="2"/>
      <c r="AX8169" s="2"/>
      <c r="AY8169" s="2"/>
      <c r="AZ8169" s="2"/>
      <c r="BA8169" s="2"/>
      <c r="BB8169" s="2"/>
      <c r="BC8169" s="2"/>
      <c r="BD8169" s="2"/>
      <c r="BE8169" s="2"/>
      <c r="BF8169" s="2"/>
      <c r="BG8169" s="2"/>
      <c r="BH8169" s="2"/>
      <c r="BI8169" s="2"/>
      <c r="BJ8169" s="2"/>
      <c r="BK8169" s="2"/>
      <c r="BL8169" s="2"/>
      <c r="BM8169" s="2"/>
      <c r="BN8169" s="2"/>
      <c r="BO8169" s="2"/>
      <c r="BP8169" s="2"/>
      <c r="BQ8169" s="2"/>
      <c r="BR8169" s="2"/>
      <c r="BS8169" s="2"/>
      <c r="BT8169" s="2"/>
      <c r="BU8169" s="2"/>
      <c r="BV8169" s="2"/>
      <c r="BW8169" s="2"/>
      <c r="BX8169" s="2"/>
      <c r="BY8169" s="2"/>
    </row>
    <row r="8170" spans="38:77" s="11" customFormat="1" x14ac:dyDescent="0.3">
      <c r="AL8170" s="2"/>
      <c r="AM8170" s="2"/>
      <c r="AN8170" s="2"/>
      <c r="AO8170" s="2"/>
      <c r="AP8170" s="2"/>
      <c r="AQ8170" s="2"/>
      <c r="AR8170" s="2"/>
      <c r="AS8170" s="2"/>
      <c r="AT8170" s="2"/>
      <c r="AU8170" s="2"/>
      <c r="AV8170" s="2"/>
      <c r="AW8170" s="2"/>
      <c r="AX8170" s="2"/>
      <c r="AY8170" s="2"/>
      <c r="AZ8170" s="2"/>
      <c r="BA8170" s="2"/>
      <c r="BB8170" s="2"/>
      <c r="BC8170" s="2"/>
      <c r="BD8170" s="2"/>
      <c r="BE8170" s="2"/>
      <c r="BF8170" s="2"/>
      <c r="BG8170" s="2"/>
      <c r="BH8170" s="2"/>
      <c r="BI8170" s="2"/>
      <c r="BJ8170" s="2"/>
      <c r="BK8170" s="2"/>
      <c r="BL8170" s="2"/>
      <c r="BM8170" s="2"/>
      <c r="BN8170" s="2"/>
      <c r="BO8170" s="2"/>
      <c r="BP8170" s="2"/>
      <c r="BQ8170" s="2"/>
      <c r="BR8170" s="2"/>
      <c r="BS8170" s="2"/>
      <c r="BT8170" s="2"/>
      <c r="BU8170" s="2"/>
      <c r="BV8170" s="2"/>
      <c r="BW8170" s="2"/>
      <c r="BX8170" s="2"/>
      <c r="BY8170" s="2"/>
    </row>
    <row r="8171" spans="38:77" s="11" customFormat="1" x14ac:dyDescent="0.3">
      <c r="AL8171" s="2"/>
      <c r="AM8171" s="2"/>
      <c r="AN8171" s="2"/>
      <c r="AO8171" s="2"/>
      <c r="AP8171" s="2"/>
      <c r="AQ8171" s="2"/>
      <c r="AR8171" s="2"/>
      <c r="AS8171" s="2"/>
      <c r="AT8171" s="2"/>
      <c r="AU8171" s="2"/>
      <c r="AV8171" s="2"/>
      <c r="AW8171" s="2"/>
      <c r="AX8171" s="2"/>
      <c r="AY8171" s="2"/>
      <c r="AZ8171" s="2"/>
      <c r="BA8171" s="2"/>
      <c r="BB8171" s="2"/>
      <c r="BC8171" s="2"/>
      <c r="BD8171" s="2"/>
      <c r="BE8171" s="2"/>
      <c r="BF8171" s="2"/>
      <c r="BG8171" s="2"/>
      <c r="BH8171" s="2"/>
      <c r="BI8171" s="2"/>
      <c r="BJ8171" s="2"/>
      <c r="BK8171" s="2"/>
      <c r="BL8171" s="2"/>
      <c r="BM8171" s="2"/>
      <c r="BN8171" s="2"/>
      <c r="BO8171" s="2"/>
      <c r="BP8171" s="2"/>
      <c r="BQ8171" s="2"/>
      <c r="BR8171" s="2"/>
      <c r="BS8171" s="2"/>
      <c r="BT8171" s="2"/>
      <c r="BU8171" s="2"/>
      <c r="BV8171" s="2"/>
      <c r="BW8171" s="2"/>
      <c r="BX8171" s="2"/>
      <c r="BY8171" s="2"/>
    </row>
    <row r="8172" spans="38:77" s="11" customFormat="1" x14ac:dyDescent="0.3">
      <c r="AL8172" s="2"/>
      <c r="AM8172" s="2"/>
      <c r="AN8172" s="2"/>
      <c r="AO8172" s="2"/>
      <c r="AP8172" s="2"/>
      <c r="AQ8172" s="2"/>
      <c r="AR8172" s="2"/>
      <c r="AS8172" s="2"/>
      <c r="AT8172" s="2"/>
      <c r="AU8172" s="2"/>
      <c r="AV8172" s="2"/>
      <c r="AW8172" s="2"/>
      <c r="AX8172" s="2"/>
      <c r="AY8172" s="2"/>
      <c r="AZ8172" s="2"/>
      <c r="BA8172" s="2"/>
      <c r="BB8172" s="2"/>
      <c r="BC8172" s="2"/>
      <c r="BD8172" s="2"/>
      <c r="BE8172" s="2"/>
      <c r="BF8172" s="2"/>
      <c r="BG8172" s="2"/>
      <c r="BH8172" s="2"/>
      <c r="BI8172" s="2"/>
      <c r="BJ8172" s="2"/>
      <c r="BK8172" s="2"/>
      <c r="BL8172" s="2"/>
      <c r="BM8172" s="2"/>
      <c r="BN8172" s="2"/>
      <c r="BO8172" s="2"/>
      <c r="BP8172" s="2"/>
      <c r="BQ8172" s="2"/>
      <c r="BR8172" s="2"/>
      <c r="BS8172" s="2"/>
      <c r="BT8172" s="2"/>
      <c r="BU8172" s="2"/>
      <c r="BV8172" s="2"/>
      <c r="BW8172" s="2"/>
      <c r="BX8172" s="2"/>
      <c r="BY8172" s="2"/>
    </row>
    <row r="8173" spans="38:77" s="11" customFormat="1" x14ac:dyDescent="0.3">
      <c r="AL8173" s="2"/>
      <c r="AM8173" s="2"/>
      <c r="AN8173" s="2"/>
      <c r="AO8173" s="2"/>
      <c r="AP8173" s="2"/>
      <c r="AQ8173" s="2"/>
      <c r="AR8173" s="2"/>
      <c r="AS8173" s="2"/>
      <c r="AT8173" s="2"/>
      <c r="AU8173" s="2"/>
      <c r="AV8173" s="2"/>
      <c r="AW8173" s="2"/>
      <c r="AX8173" s="2"/>
      <c r="AY8173" s="2"/>
      <c r="AZ8173" s="2"/>
      <c r="BA8173" s="2"/>
      <c r="BB8173" s="2"/>
      <c r="BC8173" s="2"/>
      <c r="BD8173" s="2"/>
      <c r="BE8173" s="2"/>
      <c r="BF8173" s="2"/>
      <c r="BG8173" s="2"/>
      <c r="BH8173" s="2"/>
      <c r="BI8173" s="2"/>
      <c r="BJ8173" s="2"/>
      <c r="BK8173" s="2"/>
      <c r="BL8173" s="2"/>
      <c r="BM8173" s="2"/>
      <c r="BN8173" s="2"/>
      <c r="BO8173" s="2"/>
      <c r="BP8173" s="2"/>
      <c r="BQ8173" s="2"/>
      <c r="BR8173" s="2"/>
      <c r="BS8173" s="2"/>
      <c r="BT8173" s="2"/>
      <c r="BU8173" s="2"/>
      <c r="BV8173" s="2"/>
      <c r="BW8173" s="2"/>
      <c r="BX8173" s="2"/>
      <c r="BY8173" s="2"/>
    </row>
    <row r="8174" spans="38:77" s="11" customFormat="1" x14ac:dyDescent="0.3">
      <c r="AL8174" s="2"/>
      <c r="AM8174" s="2"/>
      <c r="AN8174" s="2"/>
      <c r="AO8174" s="2"/>
      <c r="AP8174" s="2"/>
      <c r="AQ8174" s="2"/>
      <c r="AR8174" s="2"/>
      <c r="AS8174" s="2"/>
      <c r="AT8174" s="2"/>
      <c r="AU8174" s="2"/>
      <c r="AV8174" s="2"/>
      <c r="AW8174" s="2"/>
      <c r="AX8174" s="2"/>
      <c r="AY8174" s="2"/>
      <c r="AZ8174" s="2"/>
      <c r="BA8174" s="2"/>
      <c r="BB8174" s="2"/>
      <c r="BC8174" s="2"/>
      <c r="BD8174" s="2"/>
      <c r="BE8174" s="2"/>
      <c r="BF8174" s="2"/>
      <c r="BG8174" s="2"/>
      <c r="BH8174" s="2"/>
      <c r="BI8174" s="2"/>
      <c r="BJ8174" s="2"/>
      <c r="BK8174" s="2"/>
      <c r="BL8174" s="2"/>
      <c r="BM8174" s="2"/>
      <c r="BN8174" s="2"/>
      <c r="BO8174" s="2"/>
      <c r="BP8174" s="2"/>
      <c r="BQ8174" s="2"/>
      <c r="BR8174" s="2"/>
      <c r="BS8174" s="2"/>
      <c r="BT8174" s="2"/>
      <c r="BU8174" s="2"/>
      <c r="BV8174" s="2"/>
      <c r="BW8174" s="2"/>
      <c r="BX8174" s="2"/>
      <c r="BY8174" s="2"/>
    </row>
    <row r="8175" spans="38:77" s="11" customFormat="1" x14ac:dyDescent="0.3">
      <c r="AL8175" s="2"/>
      <c r="AM8175" s="2"/>
      <c r="AN8175" s="2"/>
      <c r="AO8175" s="2"/>
      <c r="AP8175" s="2"/>
      <c r="AQ8175" s="2"/>
      <c r="AR8175" s="2"/>
      <c r="AS8175" s="2"/>
      <c r="AT8175" s="2"/>
      <c r="AU8175" s="2"/>
      <c r="AV8175" s="2"/>
      <c r="AW8175" s="2"/>
      <c r="AX8175" s="2"/>
      <c r="AY8175" s="2"/>
      <c r="AZ8175" s="2"/>
      <c r="BA8175" s="2"/>
      <c r="BB8175" s="2"/>
      <c r="BC8175" s="2"/>
      <c r="BD8175" s="2"/>
      <c r="BE8175" s="2"/>
      <c r="BF8175" s="2"/>
      <c r="BG8175" s="2"/>
      <c r="BH8175" s="2"/>
      <c r="BI8175" s="2"/>
      <c r="BJ8175" s="2"/>
      <c r="BK8175" s="2"/>
      <c r="BL8175" s="2"/>
      <c r="BM8175" s="2"/>
      <c r="BN8175" s="2"/>
      <c r="BO8175" s="2"/>
      <c r="BP8175" s="2"/>
      <c r="BQ8175" s="2"/>
      <c r="BR8175" s="2"/>
      <c r="BS8175" s="2"/>
      <c r="BT8175" s="2"/>
      <c r="BU8175" s="2"/>
      <c r="BV8175" s="2"/>
      <c r="BW8175" s="2"/>
      <c r="BX8175" s="2"/>
      <c r="BY8175" s="2"/>
    </row>
    <row r="8176" spans="38:77" s="11" customFormat="1" x14ac:dyDescent="0.3">
      <c r="AL8176" s="2"/>
      <c r="AM8176" s="2"/>
      <c r="AN8176" s="2"/>
      <c r="AO8176" s="2"/>
      <c r="AP8176" s="2"/>
      <c r="AQ8176" s="2"/>
      <c r="AR8176" s="2"/>
      <c r="AS8176" s="2"/>
      <c r="AT8176" s="2"/>
      <c r="AU8176" s="2"/>
      <c r="AV8176" s="2"/>
      <c r="AW8176" s="2"/>
      <c r="AX8176" s="2"/>
      <c r="AY8176" s="2"/>
      <c r="AZ8176" s="2"/>
      <c r="BA8176" s="2"/>
      <c r="BB8176" s="2"/>
      <c r="BC8176" s="2"/>
      <c r="BD8176" s="2"/>
      <c r="BE8176" s="2"/>
      <c r="BF8176" s="2"/>
      <c r="BG8176" s="2"/>
      <c r="BH8176" s="2"/>
      <c r="BI8176" s="2"/>
      <c r="BJ8176" s="2"/>
      <c r="BK8176" s="2"/>
      <c r="BL8176" s="2"/>
      <c r="BM8176" s="2"/>
      <c r="BN8176" s="2"/>
      <c r="BO8176" s="2"/>
      <c r="BP8176" s="2"/>
      <c r="BQ8176" s="2"/>
      <c r="BR8176" s="2"/>
      <c r="BS8176" s="2"/>
      <c r="BT8176" s="2"/>
      <c r="BU8176" s="2"/>
      <c r="BV8176" s="2"/>
      <c r="BW8176" s="2"/>
      <c r="BX8176" s="2"/>
      <c r="BY8176" s="2"/>
    </row>
    <row r="8177" spans="38:77" s="11" customFormat="1" x14ac:dyDescent="0.3">
      <c r="AL8177" s="2"/>
      <c r="AM8177" s="2"/>
      <c r="AN8177" s="2"/>
      <c r="AO8177" s="2"/>
      <c r="AP8177" s="2"/>
      <c r="AQ8177" s="2"/>
      <c r="AR8177" s="2"/>
      <c r="AS8177" s="2"/>
      <c r="AT8177" s="2"/>
      <c r="AU8177" s="2"/>
      <c r="AV8177" s="2"/>
      <c r="AW8177" s="2"/>
      <c r="AX8177" s="2"/>
      <c r="AY8177" s="2"/>
      <c r="AZ8177" s="2"/>
      <c r="BA8177" s="2"/>
      <c r="BB8177" s="2"/>
      <c r="BC8177" s="2"/>
      <c r="BD8177" s="2"/>
      <c r="BE8177" s="2"/>
      <c r="BF8177" s="2"/>
      <c r="BG8177" s="2"/>
      <c r="BH8177" s="2"/>
      <c r="BI8177" s="2"/>
      <c r="BJ8177" s="2"/>
      <c r="BK8177" s="2"/>
      <c r="BL8177" s="2"/>
      <c r="BM8177" s="2"/>
      <c r="BN8177" s="2"/>
      <c r="BO8177" s="2"/>
      <c r="BP8177" s="2"/>
      <c r="BQ8177" s="2"/>
      <c r="BR8177" s="2"/>
      <c r="BS8177" s="2"/>
      <c r="BT8177" s="2"/>
      <c r="BU8177" s="2"/>
      <c r="BV8177" s="2"/>
      <c r="BW8177" s="2"/>
      <c r="BX8177" s="2"/>
      <c r="BY8177" s="2"/>
    </row>
    <row r="8178" spans="38:77" s="11" customFormat="1" x14ac:dyDescent="0.3">
      <c r="AL8178" s="2"/>
      <c r="AM8178" s="2"/>
      <c r="AN8178" s="2"/>
      <c r="AO8178" s="2"/>
      <c r="AP8178" s="2"/>
      <c r="AQ8178" s="2"/>
      <c r="AR8178" s="2"/>
      <c r="AS8178" s="2"/>
      <c r="AT8178" s="2"/>
      <c r="AU8178" s="2"/>
      <c r="AV8178" s="2"/>
      <c r="AW8178" s="2"/>
      <c r="AX8178" s="2"/>
      <c r="AY8178" s="2"/>
      <c r="AZ8178" s="2"/>
      <c r="BA8178" s="2"/>
      <c r="BB8178" s="2"/>
      <c r="BC8178" s="2"/>
      <c r="BD8178" s="2"/>
      <c r="BE8178" s="2"/>
      <c r="BF8178" s="2"/>
      <c r="BG8178" s="2"/>
      <c r="BH8178" s="2"/>
      <c r="BI8178" s="2"/>
      <c r="BJ8178" s="2"/>
      <c r="BK8178" s="2"/>
      <c r="BL8178" s="2"/>
      <c r="BM8178" s="2"/>
      <c r="BN8178" s="2"/>
      <c r="BO8178" s="2"/>
      <c r="BP8178" s="2"/>
      <c r="BQ8178" s="2"/>
      <c r="BR8178" s="2"/>
      <c r="BS8178" s="2"/>
      <c r="BT8178" s="2"/>
      <c r="BU8178" s="2"/>
      <c r="BV8178" s="2"/>
      <c r="BW8178" s="2"/>
      <c r="BX8178" s="2"/>
      <c r="BY8178" s="2"/>
    </row>
    <row r="8179" spans="38:77" s="11" customFormat="1" x14ac:dyDescent="0.3">
      <c r="AL8179" s="2"/>
      <c r="AM8179" s="2"/>
      <c r="AN8179" s="2"/>
      <c r="AO8179" s="2"/>
      <c r="AP8179" s="2"/>
      <c r="AQ8179" s="2"/>
      <c r="AR8179" s="2"/>
      <c r="AS8179" s="2"/>
      <c r="AT8179" s="2"/>
      <c r="AU8179" s="2"/>
      <c r="AV8179" s="2"/>
      <c r="AW8179" s="2"/>
      <c r="AX8179" s="2"/>
      <c r="AY8179" s="2"/>
      <c r="AZ8179" s="2"/>
      <c r="BA8179" s="2"/>
      <c r="BB8179" s="2"/>
      <c r="BC8179" s="2"/>
      <c r="BD8179" s="2"/>
      <c r="BE8179" s="2"/>
      <c r="BF8179" s="2"/>
      <c r="BG8179" s="2"/>
      <c r="BH8179" s="2"/>
      <c r="BI8179" s="2"/>
      <c r="BJ8179" s="2"/>
      <c r="BK8179" s="2"/>
      <c r="BL8179" s="2"/>
      <c r="BM8179" s="2"/>
      <c r="BN8179" s="2"/>
      <c r="BO8179" s="2"/>
      <c r="BP8179" s="2"/>
      <c r="BQ8179" s="2"/>
      <c r="BR8179" s="2"/>
      <c r="BS8179" s="2"/>
      <c r="BT8179" s="2"/>
      <c r="BU8179" s="2"/>
      <c r="BV8179" s="2"/>
      <c r="BW8179" s="2"/>
      <c r="BX8179" s="2"/>
      <c r="BY8179" s="2"/>
    </row>
    <row r="8180" spans="38:77" s="11" customFormat="1" x14ac:dyDescent="0.3">
      <c r="AL8180" s="2"/>
      <c r="AM8180" s="2"/>
      <c r="AN8180" s="2"/>
      <c r="AO8180" s="2"/>
      <c r="AP8180" s="2"/>
      <c r="AQ8180" s="2"/>
      <c r="AR8180" s="2"/>
      <c r="AS8180" s="2"/>
      <c r="AT8180" s="2"/>
      <c r="AU8180" s="2"/>
      <c r="AV8180" s="2"/>
      <c r="AW8180" s="2"/>
      <c r="AX8180" s="2"/>
      <c r="AY8180" s="2"/>
      <c r="AZ8180" s="2"/>
      <c r="BA8180" s="2"/>
      <c r="BB8180" s="2"/>
      <c r="BC8180" s="2"/>
      <c r="BD8180" s="2"/>
      <c r="BE8180" s="2"/>
      <c r="BF8180" s="2"/>
      <c r="BG8180" s="2"/>
      <c r="BH8180" s="2"/>
      <c r="BI8180" s="2"/>
      <c r="BJ8180" s="2"/>
      <c r="BK8180" s="2"/>
      <c r="BL8180" s="2"/>
      <c r="BM8180" s="2"/>
      <c r="BN8180" s="2"/>
      <c r="BO8180" s="2"/>
      <c r="BP8180" s="2"/>
      <c r="BQ8180" s="2"/>
      <c r="BR8180" s="2"/>
      <c r="BS8180" s="2"/>
      <c r="BT8180" s="2"/>
      <c r="BU8180" s="2"/>
      <c r="BV8180" s="2"/>
      <c r="BW8180" s="2"/>
      <c r="BX8180" s="2"/>
      <c r="BY8180" s="2"/>
    </row>
    <row r="8181" spans="38:77" s="11" customFormat="1" x14ac:dyDescent="0.3">
      <c r="AL8181" s="2"/>
      <c r="AM8181" s="2"/>
      <c r="AN8181" s="2"/>
      <c r="AO8181" s="2"/>
      <c r="AP8181" s="2"/>
      <c r="AQ8181" s="2"/>
      <c r="AR8181" s="2"/>
      <c r="AS8181" s="2"/>
      <c r="AT8181" s="2"/>
      <c r="AU8181" s="2"/>
      <c r="AV8181" s="2"/>
      <c r="AW8181" s="2"/>
      <c r="AX8181" s="2"/>
      <c r="AY8181" s="2"/>
      <c r="AZ8181" s="2"/>
      <c r="BA8181" s="2"/>
      <c r="BB8181" s="2"/>
      <c r="BC8181" s="2"/>
      <c r="BD8181" s="2"/>
      <c r="BE8181" s="2"/>
      <c r="BF8181" s="2"/>
      <c r="BG8181" s="2"/>
      <c r="BH8181" s="2"/>
      <c r="BI8181" s="2"/>
      <c r="BJ8181" s="2"/>
      <c r="BK8181" s="2"/>
      <c r="BL8181" s="2"/>
      <c r="BM8181" s="2"/>
      <c r="BN8181" s="2"/>
      <c r="BO8181" s="2"/>
      <c r="BP8181" s="2"/>
      <c r="BQ8181" s="2"/>
      <c r="BR8181" s="2"/>
      <c r="BS8181" s="2"/>
      <c r="BT8181" s="2"/>
      <c r="BU8181" s="2"/>
      <c r="BV8181" s="2"/>
      <c r="BW8181" s="2"/>
      <c r="BX8181" s="2"/>
      <c r="BY8181" s="2"/>
    </row>
    <row r="8182" spans="38:77" s="11" customFormat="1" x14ac:dyDescent="0.3">
      <c r="AL8182" s="2"/>
      <c r="AM8182" s="2"/>
      <c r="AN8182" s="2"/>
      <c r="AO8182" s="2"/>
      <c r="AP8182" s="2"/>
      <c r="AQ8182" s="2"/>
      <c r="AR8182" s="2"/>
      <c r="AS8182" s="2"/>
      <c r="AT8182" s="2"/>
      <c r="AU8182" s="2"/>
      <c r="AV8182" s="2"/>
      <c r="AW8182" s="2"/>
      <c r="AX8182" s="2"/>
      <c r="AY8182" s="2"/>
      <c r="AZ8182" s="2"/>
      <c r="BA8182" s="2"/>
      <c r="BB8182" s="2"/>
      <c r="BC8182" s="2"/>
      <c r="BD8182" s="2"/>
      <c r="BE8182" s="2"/>
      <c r="BF8182" s="2"/>
      <c r="BG8182" s="2"/>
      <c r="BH8182" s="2"/>
      <c r="BI8182" s="2"/>
      <c r="BJ8182" s="2"/>
      <c r="BK8182" s="2"/>
      <c r="BL8182" s="2"/>
      <c r="BM8182" s="2"/>
      <c r="BN8182" s="2"/>
      <c r="BO8182" s="2"/>
      <c r="BP8182" s="2"/>
      <c r="BQ8182" s="2"/>
      <c r="BR8182" s="2"/>
      <c r="BS8182" s="2"/>
      <c r="BT8182" s="2"/>
      <c r="BU8182" s="2"/>
      <c r="BV8182" s="2"/>
      <c r="BW8182" s="2"/>
      <c r="BX8182" s="2"/>
      <c r="BY8182" s="2"/>
    </row>
    <row r="8183" spans="38:77" s="11" customFormat="1" x14ac:dyDescent="0.3">
      <c r="AL8183" s="2"/>
      <c r="AM8183" s="2"/>
      <c r="AN8183" s="2"/>
      <c r="AO8183" s="2"/>
      <c r="AP8183" s="2"/>
      <c r="AQ8183" s="2"/>
      <c r="AR8183" s="2"/>
      <c r="AS8183" s="2"/>
      <c r="AT8183" s="2"/>
      <c r="AU8183" s="2"/>
      <c r="AV8183" s="2"/>
      <c r="AW8183" s="2"/>
      <c r="AX8183" s="2"/>
      <c r="AY8183" s="2"/>
      <c r="AZ8183" s="2"/>
      <c r="BA8183" s="2"/>
      <c r="BB8183" s="2"/>
      <c r="BC8183" s="2"/>
      <c r="BD8183" s="2"/>
      <c r="BE8183" s="2"/>
      <c r="BF8183" s="2"/>
      <c r="BG8183" s="2"/>
      <c r="BH8183" s="2"/>
      <c r="BI8183" s="2"/>
      <c r="BJ8183" s="2"/>
      <c r="BK8183" s="2"/>
      <c r="BL8183" s="2"/>
      <c r="BM8183" s="2"/>
      <c r="BN8183" s="2"/>
      <c r="BO8183" s="2"/>
      <c r="BP8183" s="2"/>
      <c r="BQ8183" s="2"/>
      <c r="BR8183" s="2"/>
      <c r="BS8183" s="2"/>
      <c r="BT8183" s="2"/>
      <c r="BU8183" s="2"/>
      <c r="BV8183" s="2"/>
      <c r="BW8183" s="2"/>
      <c r="BX8183" s="2"/>
      <c r="BY8183" s="2"/>
    </row>
    <row r="8184" spans="38:77" s="11" customFormat="1" x14ac:dyDescent="0.3">
      <c r="AL8184" s="2"/>
      <c r="AM8184" s="2"/>
      <c r="AN8184" s="2"/>
      <c r="AO8184" s="2"/>
      <c r="AP8184" s="2"/>
      <c r="AQ8184" s="2"/>
      <c r="AR8184" s="2"/>
      <c r="AS8184" s="2"/>
      <c r="AT8184" s="2"/>
      <c r="AU8184" s="2"/>
      <c r="AV8184" s="2"/>
      <c r="AW8184" s="2"/>
      <c r="AX8184" s="2"/>
      <c r="AY8184" s="2"/>
      <c r="AZ8184" s="2"/>
      <c r="BA8184" s="2"/>
      <c r="BB8184" s="2"/>
      <c r="BC8184" s="2"/>
      <c r="BD8184" s="2"/>
      <c r="BE8184" s="2"/>
      <c r="BF8184" s="2"/>
      <c r="BG8184" s="2"/>
      <c r="BH8184" s="2"/>
      <c r="BI8184" s="2"/>
      <c r="BJ8184" s="2"/>
      <c r="BK8184" s="2"/>
      <c r="BL8184" s="2"/>
      <c r="BM8184" s="2"/>
      <c r="BN8184" s="2"/>
      <c r="BO8184" s="2"/>
      <c r="BP8184" s="2"/>
      <c r="BQ8184" s="2"/>
      <c r="BR8184" s="2"/>
      <c r="BS8184" s="2"/>
      <c r="BT8184" s="2"/>
      <c r="BU8184" s="2"/>
      <c r="BV8184" s="2"/>
      <c r="BW8184" s="2"/>
      <c r="BX8184" s="2"/>
      <c r="BY8184" s="2"/>
    </row>
    <row r="8185" spans="38:77" s="11" customFormat="1" x14ac:dyDescent="0.3">
      <c r="AL8185" s="2"/>
      <c r="AM8185" s="2"/>
      <c r="AN8185" s="2"/>
      <c r="AO8185" s="2"/>
      <c r="AP8185" s="2"/>
      <c r="AQ8185" s="2"/>
      <c r="AR8185" s="2"/>
      <c r="AS8185" s="2"/>
      <c r="AT8185" s="2"/>
      <c r="AU8185" s="2"/>
      <c r="AV8185" s="2"/>
      <c r="AW8185" s="2"/>
      <c r="AX8185" s="2"/>
      <c r="AY8185" s="2"/>
      <c r="AZ8185" s="2"/>
      <c r="BA8185" s="2"/>
      <c r="BB8185" s="2"/>
      <c r="BC8185" s="2"/>
      <c r="BD8185" s="2"/>
      <c r="BE8185" s="2"/>
      <c r="BF8185" s="2"/>
      <c r="BG8185" s="2"/>
      <c r="BH8185" s="2"/>
      <c r="BI8185" s="2"/>
      <c r="BJ8185" s="2"/>
      <c r="BK8185" s="2"/>
      <c r="BL8185" s="2"/>
      <c r="BM8185" s="2"/>
      <c r="BN8185" s="2"/>
      <c r="BO8185" s="2"/>
      <c r="BP8185" s="2"/>
      <c r="BQ8185" s="2"/>
      <c r="BR8185" s="2"/>
      <c r="BS8185" s="2"/>
      <c r="BT8185" s="2"/>
      <c r="BU8185" s="2"/>
      <c r="BV8185" s="2"/>
      <c r="BW8185" s="2"/>
      <c r="BX8185" s="2"/>
      <c r="BY8185" s="2"/>
    </row>
    <row r="8186" spans="38:77" s="11" customFormat="1" x14ac:dyDescent="0.3">
      <c r="AL8186" s="2"/>
      <c r="AM8186" s="2"/>
      <c r="AN8186" s="2"/>
      <c r="AO8186" s="2"/>
      <c r="AP8186" s="2"/>
      <c r="AQ8186" s="2"/>
      <c r="AR8186" s="2"/>
      <c r="AS8186" s="2"/>
      <c r="AT8186" s="2"/>
      <c r="AU8186" s="2"/>
      <c r="AV8186" s="2"/>
      <c r="AW8186" s="2"/>
      <c r="AX8186" s="2"/>
      <c r="AY8186" s="2"/>
      <c r="AZ8186" s="2"/>
      <c r="BA8186" s="2"/>
      <c r="BB8186" s="2"/>
      <c r="BC8186" s="2"/>
      <c r="BD8186" s="2"/>
      <c r="BE8186" s="2"/>
      <c r="BF8186" s="2"/>
      <c r="BG8186" s="2"/>
      <c r="BH8186" s="2"/>
      <c r="BI8186" s="2"/>
      <c r="BJ8186" s="2"/>
      <c r="BK8186" s="2"/>
      <c r="BL8186" s="2"/>
      <c r="BM8186" s="2"/>
      <c r="BN8186" s="2"/>
      <c r="BO8186" s="2"/>
      <c r="BP8186" s="2"/>
      <c r="BQ8186" s="2"/>
      <c r="BR8186" s="2"/>
      <c r="BS8186" s="2"/>
      <c r="BT8186" s="2"/>
      <c r="BU8186" s="2"/>
      <c r="BV8186" s="2"/>
      <c r="BW8186" s="2"/>
      <c r="BX8186" s="2"/>
      <c r="BY8186" s="2"/>
    </row>
    <row r="8187" spans="38:77" s="11" customFormat="1" x14ac:dyDescent="0.3">
      <c r="AL8187" s="2"/>
      <c r="AM8187" s="2"/>
      <c r="AN8187" s="2"/>
      <c r="AO8187" s="2"/>
      <c r="AP8187" s="2"/>
      <c r="AQ8187" s="2"/>
      <c r="AR8187" s="2"/>
      <c r="AS8187" s="2"/>
      <c r="AT8187" s="2"/>
      <c r="AU8187" s="2"/>
      <c r="AV8187" s="2"/>
      <c r="AW8187" s="2"/>
      <c r="AX8187" s="2"/>
      <c r="AY8187" s="2"/>
      <c r="AZ8187" s="2"/>
      <c r="BA8187" s="2"/>
      <c r="BB8187" s="2"/>
      <c r="BC8187" s="2"/>
      <c r="BD8187" s="2"/>
      <c r="BE8187" s="2"/>
      <c r="BF8187" s="2"/>
      <c r="BG8187" s="2"/>
      <c r="BH8187" s="2"/>
      <c r="BI8187" s="2"/>
      <c r="BJ8187" s="2"/>
      <c r="BK8187" s="2"/>
      <c r="BL8187" s="2"/>
      <c r="BM8187" s="2"/>
      <c r="BN8187" s="2"/>
      <c r="BO8187" s="2"/>
      <c r="BP8187" s="2"/>
      <c r="BQ8187" s="2"/>
      <c r="BR8187" s="2"/>
      <c r="BS8187" s="2"/>
      <c r="BT8187" s="2"/>
      <c r="BU8187" s="2"/>
      <c r="BV8187" s="2"/>
      <c r="BW8187" s="2"/>
      <c r="BX8187" s="2"/>
      <c r="BY8187" s="2"/>
    </row>
    <row r="8188" spans="38:77" s="11" customFormat="1" x14ac:dyDescent="0.3">
      <c r="AL8188" s="2"/>
      <c r="AM8188" s="2"/>
      <c r="AN8188" s="2"/>
      <c r="AO8188" s="2"/>
      <c r="AP8188" s="2"/>
      <c r="AQ8188" s="2"/>
      <c r="AR8188" s="2"/>
      <c r="AS8188" s="2"/>
      <c r="AT8188" s="2"/>
      <c r="AU8188" s="2"/>
      <c r="AV8188" s="2"/>
      <c r="AW8188" s="2"/>
      <c r="AX8188" s="2"/>
      <c r="AY8188" s="2"/>
      <c r="AZ8188" s="2"/>
      <c r="BA8188" s="2"/>
      <c r="BB8188" s="2"/>
      <c r="BC8188" s="2"/>
      <c r="BD8188" s="2"/>
      <c r="BE8188" s="2"/>
      <c r="BF8188" s="2"/>
      <c r="BG8188" s="2"/>
      <c r="BH8188" s="2"/>
      <c r="BI8188" s="2"/>
      <c r="BJ8188" s="2"/>
      <c r="BK8188" s="2"/>
      <c r="BL8188" s="2"/>
      <c r="BM8188" s="2"/>
      <c r="BN8188" s="2"/>
      <c r="BO8188" s="2"/>
      <c r="BP8188" s="2"/>
      <c r="BQ8188" s="2"/>
      <c r="BR8188" s="2"/>
      <c r="BS8188" s="2"/>
      <c r="BT8188" s="2"/>
      <c r="BU8188" s="2"/>
      <c r="BV8188" s="2"/>
      <c r="BW8188" s="2"/>
      <c r="BX8188" s="2"/>
      <c r="BY8188" s="2"/>
    </row>
    <row r="8189" spans="38:77" s="11" customFormat="1" x14ac:dyDescent="0.3">
      <c r="AL8189" s="2"/>
      <c r="AM8189" s="2"/>
      <c r="AN8189" s="2"/>
      <c r="AO8189" s="2"/>
      <c r="AP8189" s="2"/>
      <c r="AQ8189" s="2"/>
      <c r="AR8189" s="2"/>
      <c r="AS8189" s="2"/>
      <c r="AT8189" s="2"/>
      <c r="AU8189" s="2"/>
      <c r="AV8189" s="2"/>
      <c r="AW8189" s="2"/>
      <c r="AX8189" s="2"/>
      <c r="AY8189" s="2"/>
      <c r="AZ8189" s="2"/>
      <c r="BA8189" s="2"/>
      <c r="BB8189" s="2"/>
      <c r="BC8189" s="2"/>
      <c r="BD8189" s="2"/>
      <c r="BE8189" s="2"/>
      <c r="BF8189" s="2"/>
      <c r="BG8189" s="2"/>
      <c r="BH8189" s="2"/>
      <c r="BI8189" s="2"/>
      <c r="BJ8189" s="2"/>
      <c r="BK8189" s="2"/>
      <c r="BL8189" s="2"/>
      <c r="BM8189" s="2"/>
      <c r="BN8189" s="2"/>
      <c r="BO8189" s="2"/>
      <c r="BP8189" s="2"/>
      <c r="BQ8189" s="2"/>
      <c r="BR8189" s="2"/>
      <c r="BS8189" s="2"/>
      <c r="BT8189" s="2"/>
      <c r="BU8189" s="2"/>
      <c r="BV8189" s="2"/>
      <c r="BW8189" s="2"/>
      <c r="BX8189" s="2"/>
      <c r="BY8189" s="2"/>
    </row>
    <row r="8190" spans="38:77" s="11" customFormat="1" x14ac:dyDescent="0.3">
      <c r="AL8190" s="2"/>
      <c r="AM8190" s="2"/>
      <c r="AN8190" s="2"/>
      <c r="AO8190" s="2"/>
      <c r="AP8190" s="2"/>
      <c r="AQ8190" s="2"/>
      <c r="AR8190" s="2"/>
      <c r="AS8190" s="2"/>
      <c r="AT8190" s="2"/>
      <c r="AU8190" s="2"/>
      <c r="AV8190" s="2"/>
      <c r="AW8190" s="2"/>
      <c r="AX8190" s="2"/>
      <c r="AY8190" s="2"/>
      <c r="AZ8190" s="2"/>
      <c r="BA8190" s="2"/>
      <c r="BB8190" s="2"/>
      <c r="BC8190" s="2"/>
      <c r="BD8190" s="2"/>
      <c r="BE8190" s="2"/>
      <c r="BF8190" s="2"/>
      <c r="BG8190" s="2"/>
      <c r="BH8190" s="2"/>
      <c r="BI8190" s="2"/>
      <c r="BJ8190" s="2"/>
      <c r="BK8190" s="2"/>
      <c r="BL8190" s="2"/>
      <c r="BM8190" s="2"/>
      <c r="BN8190" s="2"/>
      <c r="BO8190" s="2"/>
      <c r="BP8190" s="2"/>
      <c r="BQ8190" s="2"/>
      <c r="BR8190" s="2"/>
      <c r="BS8190" s="2"/>
      <c r="BT8190" s="2"/>
      <c r="BU8190" s="2"/>
      <c r="BV8190" s="2"/>
      <c r="BW8190" s="2"/>
      <c r="BX8190" s="2"/>
      <c r="BY8190" s="2"/>
    </row>
    <row r="8191" spans="38:77" s="11" customFormat="1" x14ac:dyDescent="0.3">
      <c r="AL8191" s="2"/>
      <c r="AM8191" s="2"/>
      <c r="AN8191" s="2"/>
      <c r="AO8191" s="2"/>
      <c r="AP8191" s="2"/>
      <c r="AQ8191" s="2"/>
      <c r="AR8191" s="2"/>
      <c r="AS8191" s="2"/>
      <c r="AT8191" s="2"/>
      <c r="AU8191" s="2"/>
      <c r="AV8191" s="2"/>
      <c r="AW8191" s="2"/>
      <c r="AX8191" s="2"/>
      <c r="AY8191" s="2"/>
      <c r="AZ8191" s="2"/>
      <c r="BA8191" s="2"/>
      <c r="BB8191" s="2"/>
      <c r="BC8191" s="2"/>
      <c r="BD8191" s="2"/>
      <c r="BE8191" s="2"/>
      <c r="BF8191" s="2"/>
      <c r="BG8191" s="2"/>
      <c r="BH8191" s="2"/>
      <c r="BI8191" s="2"/>
      <c r="BJ8191" s="2"/>
      <c r="BK8191" s="2"/>
      <c r="BL8191" s="2"/>
      <c r="BM8191" s="2"/>
      <c r="BN8191" s="2"/>
      <c r="BO8191" s="2"/>
      <c r="BP8191" s="2"/>
      <c r="BQ8191" s="2"/>
      <c r="BR8191" s="2"/>
      <c r="BS8191" s="2"/>
      <c r="BT8191" s="2"/>
      <c r="BU8191" s="2"/>
      <c r="BV8191" s="2"/>
      <c r="BW8191" s="2"/>
      <c r="BX8191" s="2"/>
      <c r="BY8191" s="2"/>
    </row>
    <row r="8192" spans="38:77" s="11" customFormat="1" x14ac:dyDescent="0.3">
      <c r="AL8192" s="2"/>
      <c r="AM8192" s="2"/>
      <c r="AN8192" s="2"/>
      <c r="AO8192" s="2"/>
      <c r="AP8192" s="2"/>
      <c r="AQ8192" s="2"/>
      <c r="AR8192" s="2"/>
      <c r="AS8192" s="2"/>
      <c r="AT8192" s="2"/>
      <c r="AU8192" s="2"/>
      <c r="AV8192" s="2"/>
      <c r="AW8192" s="2"/>
      <c r="AX8192" s="2"/>
      <c r="AY8192" s="2"/>
      <c r="AZ8192" s="2"/>
      <c r="BA8192" s="2"/>
      <c r="BB8192" s="2"/>
      <c r="BC8192" s="2"/>
      <c r="BD8192" s="2"/>
      <c r="BE8192" s="2"/>
      <c r="BF8192" s="2"/>
      <c r="BG8192" s="2"/>
      <c r="BH8192" s="2"/>
      <c r="BI8192" s="2"/>
      <c r="BJ8192" s="2"/>
      <c r="BK8192" s="2"/>
      <c r="BL8192" s="2"/>
      <c r="BM8192" s="2"/>
      <c r="BN8192" s="2"/>
      <c r="BO8192" s="2"/>
      <c r="BP8192" s="2"/>
      <c r="BQ8192" s="2"/>
      <c r="BR8192" s="2"/>
      <c r="BS8192" s="2"/>
      <c r="BT8192" s="2"/>
      <c r="BU8192" s="2"/>
      <c r="BV8192" s="2"/>
      <c r="BW8192" s="2"/>
      <c r="BX8192" s="2"/>
      <c r="BY8192" s="2"/>
    </row>
    <row r="8193" spans="38:77" s="11" customFormat="1" x14ac:dyDescent="0.3">
      <c r="AL8193" s="2"/>
      <c r="AM8193" s="2"/>
      <c r="AN8193" s="2"/>
      <c r="AO8193" s="2"/>
      <c r="AP8193" s="2"/>
      <c r="AQ8193" s="2"/>
      <c r="AR8193" s="2"/>
      <c r="AS8193" s="2"/>
      <c r="AT8193" s="2"/>
      <c r="AU8193" s="2"/>
      <c r="AV8193" s="2"/>
      <c r="AW8193" s="2"/>
      <c r="AX8193" s="2"/>
      <c r="AY8193" s="2"/>
      <c r="AZ8193" s="2"/>
      <c r="BA8193" s="2"/>
      <c r="BB8193" s="2"/>
      <c r="BC8193" s="2"/>
      <c r="BD8193" s="2"/>
      <c r="BE8193" s="2"/>
      <c r="BF8193" s="2"/>
      <c r="BG8193" s="2"/>
      <c r="BH8193" s="2"/>
      <c r="BI8193" s="2"/>
      <c r="BJ8193" s="2"/>
      <c r="BK8193" s="2"/>
      <c r="BL8193" s="2"/>
      <c r="BM8193" s="2"/>
      <c r="BN8193" s="2"/>
      <c r="BO8193" s="2"/>
      <c r="BP8193" s="2"/>
      <c r="BQ8193" s="2"/>
      <c r="BR8193" s="2"/>
      <c r="BS8193" s="2"/>
      <c r="BT8193" s="2"/>
      <c r="BU8193" s="2"/>
      <c r="BV8193" s="2"/>
      <c r="BW8193" s="2"/>
      <c r="BX8193" s="2"/>
      <c r="BY8193" s="2"/>
    </row>
    <row r="8194" spans="38:77" s="11" customFormat="1" x14ac:dyDescent="0.3">
      <c r="AL8194" s="2"/>
      <c r="AM8194" s="2"/>
      <c r="AN8194" s="2"/>
      <c r="AO8194" s="2"/>
      <c r="AP8194" s="2"/>
      <c r="AQ8194" s="2"/>
      <c r="AR8194" s="2"/>
      <c r="AS8194" s="2"/>
      <c r="AT8194" s="2"/>
      <c r="AU8194" s="2"/>
      <c r="AV8194" s="2"/>
      <c r="AW8194" s="2"/>
      <c r="AX8194" s="2"/>
      <c r="AY8194" s="2"/>
      <c r="AZ8194" s="2"/>
      <c r="BA8194" s="2"/>
      <c r="BB8194" s="2"/>
      <c r="BC8194" s="2"/>
      <c r="BD8194" s="2"/>
      <c r="BE8194" s="2"/>
      <c r="BF8194" s="2"/>
      <c r="BG8194" s="2"/>
      <c r="BH8194" s="2"/>
      <c r="BI8194" s="2"/>
      <c r="BJ8194" s="2"/>
      <c r="BK8194" s="2"/>
      <c r="BL8194" s="2"/>
      <c r="BM8194" s="2"/>
      <c r="BN8194" s="2"/>
      <c r="BO8194" s="2"/>
      <c r="BP8194" s="2"/>
      <c r="BQ8194" s="2"/>
      <c r="BR8194" s="2"/>
      <c r="BS8194" s="2"/>
      <c r="BT8194" s="2"/>
      <c r="BU8194" s="2"/>
      <c r="BV8194" s="2"/>
      <c r="BW8194" s="2"/>
      <c r="BX8194" s="2"/>
      <c r="BY8194" s="2"/>
    </row>
    <row r="8195" spans="38:77" s="11" customFormat="1" x14ac:dyDescent="0.3">
      <c r="AL8195" s="2"/>
      <c r="AM8195" s="2"/>
      <c r="AN8195" s="2"/>
      <c r="AO8195" s="2"/>
      <c r="AP8195" s="2"/>
      <c r="AQ8195" s="2"/>
      <c r="AR8195" s="2"/>
      <c r="AS8195" s="2"/>
      <c r="AT8195" s="2"/>
      <c r="AU8195" s="2"/>
      <c r="AV8195" s="2"/>
      <c r="AW8195" s="2"/>
      <c r="AX8195" s="2"/>
      <c r="AY8195" s="2"/>
      <c r="AZ8195" s="2"/>
      <c r="BA8195" s="2"/>
      <c r="BB8195" s="2"/>
      <c r="BC8195" s="2"/>
      <c r="BD8195" s="2"/>
      <c r="BE8195" s="2"/>
      <c r="BF8195" s="2"/>
      <c r="BG8195" s="2"/>
      <c r="BH8195" s="2"/>
      <c r="BI8195" s="2"/>
      <c r="BJ8195" s="2"/>
      <c r="BK8195" s="2"/>
      <c r="BL8195" s="2"/>
      <c r="BM8195" s="2"/>
      <c r="BN8195" s="2"/>
      <c r="BO8195" s="2"/>
      <c r="BP8195" s="2"/>
      <c r="BQ8195" s="2"/>
      <c r="BR8195" s="2"/>
      <c r="BS8195" s="2"/>
      <c r="BT8195" s="2"/>
      <c r="BU8195" s="2"/>
      <c r="BV8195" s="2"/>
      <c r="BW8195" s="2"/>
      <c r="BX8195" s="2"/>
      <c r="BY8195" s="2"/>
    </row>
    <row r="8196" spans="38:77" s="11" customFormat="1" x14ac:dyDescent="0.3">
      <c r="AL8196" s="2"/>
      <c r="AM8196" s="2"/>
      <c r="AN8196" s="2"/>
      <c r="AO8196" s="2"/>
      <c r="AP8196" s="2"/>
      <c r="AQ8196" s="2"/>
      <c r="AR8196" s="2"/>
      <c r="AS8196" s="2"/>
      <c r="AT8196" s="2"/>
      <c r="AU8196" s="2"/>
      <c r="AV8196" s="2"/>
      <c r="AW8196" s="2"/>
      <c r="AX8196" s="2"/>
      <c r="AY8196" s="2"/>
      <c r="AZ8196" s="2"/>
      <c r="BA8196" s="2"/>
      <c r="BB8196" s="2"/>
      <c r="BC8196" s="2"/>
      <c r="BD8196" s="2"/>
      <c r="BE8196" s="2"/>
      <c r="BF8196" s="2"/>
      <c r="BG8196" s="2"/>
      <c r="BH8196" s="2"/>
      <c r="BI8196" s="2"/>
      <c r="BJ8196" s="2"/>
      <c r="BK8196" s="2"/>
      <c r="BL8196" s="2"/>
      <c r="BM8196" s="2"/>
      <c r="BN8196" s="2"/>
      <c r="BO8196" s="2"/>
      <c r="BP8196" s="2"/>
      <c r="BQ8196" s="2"/>
      <c r="BR8196" s="2"/>
      <c r="BS8196" s="2"/>
      <c r="BT8196" s="2"/>
      <c r="BU8196" s="2"/>
      <c r="BV8196" s="2"/>
      <c r="BW8196" s="2"/>
      <c r="BX8196" s="2"/>
      <c r="BY8196" s="2"/>
    </row>
    <row r="8197" spans="38:77" s="11" customFormat="1" x14ac:dyDescent="0.3">
      <c r="AL8197" s="2"/>
      <c r="AM8197" s="2"/>
      <c r="AN8197" s="2"/>
      <c r="AO8197" s="2"/>
      <c r="AP8197" s="2"/>
      <c r="AQ8197" s="2"/>
      <c r="AR8197" s="2"/>
      <c r="AS8197" s="2"/>
      <c r="AT8197" s="2"/>
      <c r="AU8197" s="2"/>
      <c r="AV8197" s="2"/>
      <c r="AW8197" s="2"/>
      <c r="AX8197" s="2"/>
      <c r="AY8197" s="2"/>
      <c r="AZ8197" s="2"/>
      <c r="BA8197" s="2"/>
      <c r="BB8197" s="2"/>
      <c r="BC8197" s="2"/>
      <c r="BD8197" s="2"/>
      <c r="BE8197" s="2"/>
      <c r="BF8197" s="2"/>
      <c r="BG8197" s="2"/>
      <c r="BH8197" s="2"/>
      <c r="BI8197" s="2"/>
      <c r="BJ8197" s="2"/>
      <c r="BK8197" s="2"/>
      <c r="BL8197" s="2"/>
      <c r="BM8197" s="2"/>
      <c r="BN8197" s="2"/>
      <c r="BO8197" s="2"/>
      <c r="BP8197" s="2"/>
      <c r="BQ8197" s="2"/>
      <c r="BR8197" s="2"/>
      <c r="BS8197" s="2"/>
      <c r="BT8197" s="2"/>
      <c r="BU8197" s="2"/>
      <c r="BV8197" s="2"/>
      <c r="BW8197" s="2"/>
      <c r="BX8197" s="2"/>
      <c r="BY8197" s="2"/>
    </row>
    <row r="8198" spans="38:77" s="11" customFormat="1" x14ac:dyDescent="0.3">
      <c r="AL8198" s="2"/>
      <c r="AM8198" s="2"/>
      <c r="AN8198" s="2"/>
      <c r="AO8198" s="2"/>
      <c r="AP8198" s="2"/>
      <c r="AQ8198" s="2"/>
      <c r="AR8198" s="2"/>
      <c r="AS8198" s="2"/>
      <c r="AT8198" s="2"/>
      <c r="AU8198" s="2"/>
      <c r="AV8198" s="2"/>
      <c r="AW8198" s="2"/>
      <c r="AX8198" s="2"/>
      <c r="AY8198" s="2"/>
      <c r="AZ8198" s="2"/>
      <c r="BA8198" s="2"/>
      <c r="BB8198" s="2"/>
      <c r="BC8198" s="2"/>
      <c r="BD8198" s="2"/>
      <c r="BE8198" s="2"/>
      <c r="BF8198" s="2"/>
      <c r="BG8198" s="2"/>
      <c r="BH8198" s="2"/>
      <c r="BI8198" s="2"/>
      <c r="BJ8198" s="2"/>
      <c r="BK8198" s="2"/>
      <c r="BL8198" s="2"/>
      <c r="BM8198" s="2"/>
      <c r="BN8198" s="2"/>
      <c r="BO8198" s="2"/>
      <c r="BP8198" s="2"/>
      <c r="BQ8198" s="2"/>
      <c r="BR8198" s="2"/>
      <c r="BS8198" s="2"/>
      <c r="BT8198" s="2"/>
      <c r="BU8198" s="2"/>
      <c r="BV8198" s="2"/>
      <c r="BW8198" s="2"/>
      <c r="BX8198" s="2"/>
      <c r="BY8198" s="2"/>
    </row>
    <row r="8199" spans="38:77" s="11" customFormat="1" x14ac:dyDescent="0.3">
      <c r="AL8199" s="2"/>
      <c r="AM8199" s="2"/>
      <c r="AN8199" s="2"/>
      <c r="AO8199" s="2"/>
      <c r="AP8199" s="2"/>
      <c r="AQ8199" s="2"/>
      <c r="AR8199" s="2"/>
      <c r="AS8199" s="2"/>
      <c r="AT8199" s="2"/>
      <c r="AU8199" s="2"/>
      <c r="AV8199" s="2"/>
      <c r="AW8199" s="2"/>
      <c r="AX8199" s="2"/>
      <c r="AY8199" s="2"/>
      <c r="AZ8199" s="2"/>
      <c r="BA8199" s="2"/>
      <c r="BB8199" s="2"/>
      <c r="BC8199" s="2"/>
      <c r="BD8199" s="2"/>
      <c r="BE8199" s="2"/>
      <c r="BF8199" s="2"/>
      <c r="BG8199" s="2"/>
      <c r="BH8199" s="2"/>
      <c r="BI8199" s="2"/>
      <c r="BJ8199" s="2"/>
      <c r="BK8199" s="2"/>
      <c r="BL8199" s="2"/>
      <c r="BM8199" s="2"/>
      <c r="BN8199" s="2"/>
      <c r="BO8199" s="2"/>
      <c r="BP8199" s="2"/>
      <c r="BQ8199" s="2"/>
      <c r="BR8199" s="2"/>
      <c r="BS8199" s="2"/>
      <c r="BT8199" s="2"/>
      <c r="BU8199" s="2"/>
      <c r="BV8199" s="2"/>
      <c r="BW8199" s="2"/>
      <c r="BX8199" s="2"/>
      <c r="BY8199" s="2"/>
    </row>
    <row r="8200" spans="38:77" s="11" customFormat="1" x14ac:dyDescent="0.3">
      <c r="AL8200" s="2"/>
      <c r="AM8200" s="2"/>
      <c r="AN8200" s="2"/>
      <c r="AO8200" s="2"/>
      <c r="AP8200" s="2"/>
      <c r="AQ8200" s="2"/>
      <c r="AR8200" s="2"/>
      <c r="AS8200" s="2"/>
      <c r="AT8200" s="2"/>
      <c r="AU8200" s="2"/>
      <c r="AV8200" s="2"/>
      <c r="AW8200" s="2"/>
      <c r="AX8200" s="2"/>
      <c r="AY8200" s="2"/>
      <c r="AZ8200" s="2"/>
      <c r="BA8200" s="2"/>
      <c r="BB8200" s="2"/>
      <c r="BC8200" s="2"/>
      <c r="BD8200" s="2"/>
      <c r="BE8200" s="2"/>
      <c r="BF8200" s="2"/>
      <c r="BG8200" s="2"/>
      <c r="BH8200" s="2"/>
      <c r="BI8200" s="2"/>
      <c r="BJ8200" s="2"/>
      <c r="BK8200" s="2"/>
      <c r="BL8200" s="2"/>
      <c r="BM8200" s="2"/>
      <c r="BN8200" s="2"/>
      <c r="BO8200" s="2"/>
      <c r="BP8200" s="2"/>
      <c r="BQ8200" s="2"/>
      <c r="BR8200" s="2"/>
      <c r="BS8200" s="2"/>
      <c r="BT8200" s="2"/>
      <c r="BU8200" s="2"/>
      <c r="BV8200" s="2"/>
      <c r="BW8200" s="2"/>
      <c r="BX8200" s="2"/>
      <c r="BY8200" s="2"/>
    </row>
    <row r="8201" spans="38:77" s="11" customFormat="1" x14ac:dyDescent="0.3">
      <c r="AL8201" s="2"/>
      <c r="AM8201" s="2"/>
      <c r="AN8201" s="2"/>
      <c r="AO8201" s="2"/>
      <c r="AP8201" s="2"/>
      <c r="AQ8201" s="2"/>
      <c r="AR8201" s="2"/>
      <c r="AS8201" s="2"/>
      <c r="AT8201" s="2"/>
      <c r="AU8201" s="2"/>
      <c r="AV8201" s="2"/>
      <c r="AW8201" s="2"/>
      <c r="AX8201" s="2"/>
      <c r="AY8201" s="2"/>
      <c r="AZ8201" s="2"/>
      <c r="BA8201" s="2"/>
      <c r="BB8201" s="2"/>
      <c r="BC8201" s="2"/>
      <c r="BD8201" s="2"/>
      <c r="BE8201" s="2"/>
      <c r="BF8201" s="2"/>
      <c r="BG8201" s="2"/>
      <c r="BH8201" s="2"/>
      <c r="BI8201" s="2"/>
      <c r="BJ8201" s="2"/>
      <c r="BK8201" s="2"/>
      <c r="BL8201" s="2"/>
      <c r="BM8201" s="2"/>
      <c r="BN8201" s="2"/>
      <c r="BO8201" s="2"/>
      <c r="BP8201" s="2"/>
      <c r="BQ8201" s="2"/>
      <c r="BR8201" s="2"/>
      <c r="BS8201" s="2"/>
      <c r="BT8201" s="2"/>
      <c r="BU8201" s="2"/>
      <c r="BV8201" s="2"/>
      <c r="BW8201" s="2"/>
      <c r="BX8201" s="2"/>
      <c r="BY8201" s="2"/>
    </row>
    <row r="8202" spans="38:77" s="11" customFormat="1" x14ac:dyDescent="0.3">
      <c r="AL8202" s="2"/>
      <c r="AM8202" s="2"/>
      <c r="AN8202" s="2"/>
      <c r="AO8202" s="2"/>
      <c r="AP8202" s="2"/>
      <c r="AQ8202" s="2"/>
      <c r="AR8202" s="2"/>
      <c r="AS8202" s="2"/>
      <c r="AT8202" s="2"/>
      <c r="AU8202" s="2"/>
      <c r="AV8202" s="2"/>
      <c r="AW8202" s="2"/>
      <c r="AX8202" s="2"/>
      <c r="AY8202" s="2"/>
      <c r="AZ8202" s="2"/>
      <c r="BA8202" s="2"/>
      <c r="BB8202" s="2"/>
      <c r="BC8202" s="2"/>
      <c r="BD8202" s="2"/>
      <c r="BE8202" s="2"/>
      <c r="BF8202" s="2"/>
      <c r="BG8202" s="2"/>
      <c r="BH8202" s="2"/>
      <c r="BI8202" s="2"/>
      <c r="BJ8202" s="2"/>
      <c r="BK8202" s="2"/>
      <c r="BL8202" s="2"/>
      <c r="BM8202" s="2"/>
      <c r="BN8202" s="2"/>
      <c r="BO8202" s="2"/>
      <c r="BP8202" s="2"/>
      <c r="BQ8202" s="2"/>
      <c r="BR8202" s="2"/>
      <c r="BS8202" s="2"/>
      <c r="BT8202" s="2"/>
      <c r="BU8202" s="2"/>
      <c r="BV8202" s="2"/>
      <c r="BW8202" s="2"/>
      <c r="BX8202" s="2"/>
      <c r="BY8202" s="2"/>
    </row>
    <row r="8203" spans="38:77" s="11" customFormat="1" x14ac:dyDescent="0.3">
      <c r="AL8203" s="2"/>
      <c r="AM8203" s="2"/>
      <c r="AN8203" s="2"/>
      <c r="AO8203" s="2"/>
      <c r="AP8203" s="2"/>
      <c r="AQ8203" s="2"/>
      <c r="AR8203" s="2"/>
      <c r="AS8203" s="2"/>
      <c r="AT8203" s="2"/>
      <c r="AU8203" s="2"/>
      <c r="AV8203" s="2"/>
      <c r="AW8203" s="2"/>
      <c r="AX8203" s="2"/>
      <c r="AY8203" s="2"/>
      <c r="AZ8203" s="2"/>
      <c r="BA8203" s="2"/>
      <c r="BB8203" s="2"/>
      <c r="BC8203" s="2"/>
      <c r="BD8203" s="2"/>
      <c r="BE8203" s="2"/>
      <c r="BF8203" s="2"/>
      <c r="BG8203" s="2"/>
      <c r="BH8203" s="2"/>
      <c r="BI8203" s="2"/>
      <c r="BJ8203" s="2"/>
      <c r="BK8203" s="2"/>
      <c r="BL8203" s="2"/>
      <c r="BM8203" s="2"/>
      <c r="BN8203" s="2"/>
      <c r="BO8203" s="2"/>
      <c r="BP8203" s="2"/>
      <c r="BQ8203" s="2"/>
      <c r="BR8203" s="2"/>
      <c r="BS8203" s="2"/>
      <c r="BT8203" s="2"/>
      <c r="BU8203" s="2"/>
      <c r="BV8203" s="2"/>
      <c r="BW8203" s="2"/>
      <c r="BX8203" s="2"/>
      <c r="BY8203" s="2"/>
    </row>
    <row r="8204" spans="38:77" s="11" customFormat="1" x14ac:dyDescent="0.3">
      <c r="AL8204" s="2"/>
      <c r="AM8204" s="2"/>
      <c r="AN8204" s="2"/>
      <c r="AO8204" s="2"/>
      <c r="AP8204" s="2"/>
      <c r="AQ8204" s="2"/>
      <c r="AR8204" s="2"/>
      <c r="AS8204" s="2"/>
      <c r="AT8204" s="2"/>
      <c r="AU8204" s="2"/>
      <c r="AV8204" s="2"/>
      <c r="AW8204" s="2"/>
      <c r="AX8204" s="2"/>
      <c r="AY8204" s="2"/>
      <c r="AZ8204" s="2"/>
      <c r="BA8204" s="2"/>
      <c r="BB8204" s="2"/>
      <c r="BC8204" s="2"/>
      <c r="BD8204" s="2"/>
      <c r="BE8204" s="2"/>
      <c r="BF8204" s="2"/>
      <c r="BG8204" s="2"/>
      <c r="BH8204" s="2"/>
      <c r="BI8204" s="2"/>
      <c r="BJ8204" s="2"/>
      <c r="BK8204" s="2"/>
      <c r="BL8204" s="2"/>
      <c r="BM8204" s="2"/>
      <c r="BN8204" s="2"/>
      <c r="BO8204" s="2"/>
      <c r="BP8204" s="2"/>
      <c r="BQ8204" s="2"/>
      <c r="BR8204" s="2"/>
      <c r="BS8204" s="2"/>
      <c r="BT8204" s="2"/>
      <c r="BU8204" s="2"/>
      <c r="BV8204" s="2"/>
      <c r="BW8204" s="2"/>
      <c r="BX8204" s="2"/>
      <c r="BY8204" s="2"/>
    </row>
    <row r="8205" spans="38:77" s="11" customFormat="1" x14ac:dyDescent="0.3">
      <c r="AL8205" s="2"/>
      <c r="AM8205" s="2"/>
      <c r="AN8205" s="2"/>
      <c r="AO8205" s="2"/>
      <c r="AP8205" s="2"/>
      <c r="AQ8205" s="2"/>
      <c r="AR8205" s="2"/>
      <c r="AS8205" s="2"/>
      <c r="AT8205" s="2"/>
      <c r="AU8205" s="2"/>
      <c r="AV8205" s="2"/>
      <c r="AW8205" s="2"/>
      <c r="AX8205" s="2"/>
      <c r="AY8205" s="2"/>
      <c r="AZ8205" s="2"/>
      <c r="BA8205" s="2"/>
      <c r="BB8205" s="2"/>
      <c r="BC8205" s="2"/>
      <c r="BD8205" s="2"/>
      <c r="BE8205" s="2"/>
      <c r="BF8205" s="2"/>
      <c r="BG8205" s="2"/>
      <c r="BH8205" s="2"/>
      <c r="BI8205" s="2"/>
      <c r="BJ8205" s="2"/>
      <c r="BK8205" s="2"/>
      <c r="BL8205" s="2"/>
      <c r="BM8205" s="2"/>
      <c r="BN8205" s="2"/>
      <c r="BO8205" s="2"/>
      <c r="BP8205" s="2"/>
      <c r="BQ8205" s="2"/>
      <c r="BR8205" s="2"/>
      <c r="BS8205" s="2"/>
      <c r="BT8205" s="2"/>
      <c r="BU8205" s="2"/>
      <c r="BV8205" s="2"/>
      <c r="BW8205" s="2"/>
      <c r="BX8205" s="2"/>
      <c r="BY8205" s="2"/>
    </row>
    <row r="8206" spans="38:77" s="11" customFormat="1" x14ac:dyDescent="0.3">
      <c r="AL8206" s="2"/>
      <c r="AM8206" s="2"/>
      <c r="AN8206" s="2"/>
      <c r="AO8206" s="2"/>
      <c r="AP8206" s="2"/>
      <c r="AQ8206" s="2"/>
      <c r="AR8206" s="2"/>
      <c r="AS8206" s="2"/>
      <c r="AT8206" s="2"/>
      <c r="AU8206" s="2"/>
      <c r="AV8206" s="2"/>
      <c r="AW8206" s="2"/>
      <c r="AX8206" s="2"/>
      <c r="AY8206" s="2"/>
      <c r="AZ8206" s="2"/>
      <c r="BA8206" s="2"/>
      <c r="BB8206" s="2"/>
      <c r="BC8206" s="2"/>
      <c r="BD8206" s="2"/>
      <c r="BE8206" s="2"/>
      <c r="BF8206" s="2"/>
      <c r="BG8206" s="2"/>
      <c r="BH8206" s="2"/>
      <c r="BI8206" s="2"/>
      <c r="BJ8206" s="2"/>
      <c r="BK8206" s="2"/>
      <c r="BL8206" s="2"/>
      <c r="BM8206" s="2"/>
      <c r="BN8206" s="2"/>
      <c r="BO8206" s="2"/>
      <c r="BP8206" s="2"/>
      <c r="BQ8206" s="2"/>
      <c r="BR8206" s="2"/>
      <c r="BS8206" s="2"/>
      <c r="BT8206" s="2"/>
      <c r="BU8206" s="2"/>
      <c r="BV8206" s="2"/>
      <c r="BW8206" s="2"/>
      <c r="BX8206" s="2"/>
      <c r="BY8206" s="2"/>
    </row>
    <row r="8207" spans="38:77" s="11" customFormat="1" x14ac:dyDescent="0.3">
      <c r="AL8207" s="2"/>
      <c r="AM8207" s="2"/>
      <c r="AN8207" s="2"/>
      <c r="AO8207" s="2"/>
      <c r="AP8207" s="2"/>
      <c r="AQ8207" s="2"/>
      <c r="AR8207" s="2"/>
      <c r="AS8207" s="2"/>
      <c r="AT8207" s="2"/>
      <c r="AU8207" s="2"/>
      <c r="AV8207" s="2"/>
      <c r="AW8207" s="2"/>
      <c r="AX8207" s="2"/>
      <c r="AY8207" s="2"/>
      <c r="AZ8207" s="2"/>
      <c r="BA8207" s="2"/>
      <c r="BB8207" s="2"/>
      <c r="BC8207" s="2"/>
      <c r="BD8207" s="2"/>
      <c r="BE8207" s="2"/>
      <c r="BF8207" s="2"/>
      <c r="BG8207" s="2"/>
      <c r="BH8207" s="2"/>
      <c r="BI8207" s="2"/>
      <c r="BJ8207" s="2"/>
      <c r="BK8207" s="2"/>
      <c r="BL8207" s="2"/>
      <c r="BM8207" s="2"/>
      <c r="BN8207" s="2"/>
      <c r="BO8207" s="2"/>
      <c r="BP8207" s="2"/>
      <c r="BQ8207" s="2"/>
      <c r="BR8207" s="2"/>
      <c r="BS8207" s="2"/>
      <c r="BT8207" s="2"/>
      <c r="BU8207" s="2"/>
      <c r="BV8207" s="2"/>
      <c r="BW8207" s="2"/>
      <c r="BX8207" s="2"/>
      <c r="BY8207" s="2"/>
    </row>
    <row r="8208" spans="38:77" s="11" customFormat="1" x14ac:dyDescent="0.3">
      <c r="AL8208" s="2"/>
      <c r="AM8208" s="2"/>
      <c r="AN8208" s="2"/>
      <c r="AO8208" s="2"/>
      <c r="AP8208" s="2"/>
      <c r="AQ8208" s="2"/>
      <c r="AR8208" s="2"/>
      <c r="AS8208" s="2"/>
      <c r="AT8208" s="2"/>
      <c r="AU8208" s="2"/>
      <c r="AV8208" s="2"/>
      <c r="AW8208" s="2"/>
      <c r="AX8208" s="2"/>
      <c r="AY8208" s="2"/>
      <c r="AZ8208" s="2"/>
      <c r="BA8208" s="2"/>
      <c r="BB8208" s="2"/>
      <c r="BC8208" s="2"/>
      <c r="BD8208" s="2"/>
      <c r="BE8208" s="2"/>
      <c r="BF8208" s="2"/>
      <c r="BG8208" s="2"/>
      <c r="BH8208" s="2"/>
      <c r="BI8208" s="2"/>
      <c r="BJ8208" s="2"/>
      <c r="BK8208" s="2"/>
      <c r="BL8208" s="2"/>
      <c r="BM8208" s="2"/>
      <c r="BN8208" s="2"/>
      <c r="BO8208" s="2"/>
      <c r="BP8208" s="2"/>
      <c r="BQ8208" s="2"/>
      <c r="BR8208" s="2"/>
      <c r="BS8208" s="2"/>
      <c r="BT8208" s="2"/>
      <c r="BU8208" s="2"/>
      <c r="BV8208" s="2"/>
      <c r="BW8208" s="2"/>
      <c r="BX8208" s="2"/>
      <c r="BY8208" s="2"/>
    </row>
    <row r="8209" spans="38:77" s="11" customFormat="1" x14ac:dyDescent="0.3">
      <c r="AL8209" s="2"/>
      <c r="AM8209" s="2"/>
      <c r="AN8209" s="2"/>
      <c r="AO8209" s="2"/>
      <c r="AP8209" s="2"/>
      <c r="AQ8209" s="2"/>
      <c r="AR8209" s="2"/>
      <c r="AS8209" s="2"/>
      <c r="AT8209" s="2"/>
      <c r="AU8209" s="2"/>
      <c r="AV8209" s="2"/>
      <c r="AW8209" s="2"/>
      <c r="AX8209" s="2"/>
      <c r="AY8209" s="2"/>
      <c r="AZ8209" s="2"/>
      <c r="BA8209" s="2"/>
      <c r="BB8209" s="2"/>
      <c r="BC8209" s="2"/>
      <c r="BD8209" s="2"/>
      <c r="BE8209" s="2"/>
      <c r="BF8209" s="2"/>
      <c r="BG8209" s="2"/>
      <c r="BH8209" s="2"/>
      <c r="BI8209" s="2"/>
      <c r="BJ8209" s="2"/>
      <c r="BK8209" s="2"/>
      <c r="BL8209" s="2"/>
      <c r="BM8209" s="2"/>
      <c r="BN8209" s="2"/>
      <c r="BO8209" s="2"/>
      <c r="BP8209" s="2"/>
      <c r="BQ8209" s="2"/>
      <c r="BR8209" s="2"/>
      <c r="BS8209" s="2"/>
      <c r="BT8209" s="2"/>
      <c r="BU8209" s="2"/>
      <c r="BV8209" s="2"/>
      <c r="BW8209" s="2"/>
      <c r="BX8209" s="2"/>
      <c r="BY8209" s="2"/>
    </row>
    <row r="8210" spans="38:77" s="11" customFormat="1" x14ac:dyDescent="0.3">
      <c r="AL8210" s="2"/>
      <c r="AM8210" s="2"/>
      <c r="AN8210" s="2"/>
      <c r="AO8210" s="2"/>
      <c r="AP8210" s="2"/>
      <c r="AQ8210" s="2"/>
      <c r="AR8210" s="2"/>
      <c r="AS8210" s="2"/>
      <c r="AT8210" s="2"/>
      <c r="AU8210" s="2"/>
      <c r="AV8210" s="2"/>
      <c r="AW8210" s="2"/>
      <c r="AX8210" s="2"/>
      <c r="AY8210" s="2"/>
      <c r="AZ8210" s="2"/>
      <c r="BA8210" s="2"/>
      <c r="BB8210" s="2"/>
      <c r="BC8210" s="2"/>
      <c r="BD8210" s="2"/>
      <c r="BE8210" s="2"/>
      <c r="BF8210" s="2"/>
      <c r="BG8210" s="2"/>
      <c r="BH8210" s="2"/>
      <c r="BI8210" s="2"/>
      <c r="BJ8210" s="2"/>
      <c r="BK8210" s="2"/>
      <c r="BL8210" s="2"/>
      <c r="BM8210" s="2"/>
      <c r="BN8210" s="2"/>
      <c r="BO8210" s="2"/>
      <c r="BP8210" s="2"/>
      <c r="BQ8210" s="2"/>
      <c r="BR8210" s="2"/>
      <c r="BS8210" s="2"/>
      <c r="BT8210" s="2"/>
      <c r="BU8210" s="2"/>
      <c r="BV8210" s="2"/>
      <c r="BW8210" s="2"/>
      <c r="BX8210" s="2"/>
      <c r="BY8210" s="2"/>
    </row>
    <row r="8211" spans="38:77" s="11" customFormat="1" x14ac:dyDescent="0.3">
      <c r="AL8211" s="2"/>
      <c r="AM8211" s="2"/>
      <c r="AN8211" s="2"/>
      <c r="AO8211" s="2"/>
      <c r="AP8211" s="2"/>
      <c r="AQ8211" s="2"/>
      <c r="AR8211" s="2"/>
      <c r="AS8211" s="2"/>
      <c r="AT8211" s="2"/>
      <c r="AU8211" s="2"/>
      <c r="AV8211" s="2"/>
      <c r="AW8211" s="2"/>
      <c r="AX8211" s="2"/>
      <c r="AY8211" s="2"/>
      <c r="AZ8211" s="2"/>
      <c r="BA8211" s="2"/>
      <c r="BB8211" s="2"/>
      <c r="BC8211" s="2"/>
      <c r="BD8211" s="2"/>
      <c r="BE8211" s="2"/>
      <c r="BF8211" s="2"/>
      <c r="BG8211" s="2"/>
      <c r="BH8211" s="2"/>
      <c r="BI8211" s="2"/>
      <c r="BJ8211" s="2"/>
      <c r="BK8211" s="2"/>
      <c r="BL8211" s="2"/>
      <c r="BM8211" s="2"/>
      <c r="BN8211" s="2"/>
      <c r="BO8211" s="2"/>
      <c r="BP8211" s="2"/>
      <c r="BQ8211" s="2"/>
      <c r="BR8211" s="2"/>
      <c r="BS8211" s="2"/>
      <c r="BT8211" s="2"/>
      <c r="BU8211" s="2"/>
      <c r="BV8211" s="2"/>
      <c r="BW8211" s="2"/>
      <c r="BX8211" s="2"/>
      <c r="BY8211" s="2"/>
    </row>
    <row r="8212" spans="38:77" s="11" customFormat="1" x14ac:dyDescent="0.3">
      <c r="AL8212" s="2"/>
      <c r="AM8212" s="2"/>
      <c r="AN8212" s="2"/>
      <c r="AO8212" s="2"/>
      <c r="AP8212" s="2"/>
      <c r="AQ8212" s="2"/>
      <c r="AR8212" s="2"/>
      <c r="AS8212" s="2"/>
      <c r="AT8212" s="2"/>
      <c r="AU8212" s="2"/>
      <c r="AV8212" s="2"/>
      <c r="AW8212" s="2"/>
      <c r="AX8212" s="2"/>
      <c r="AY8212" s="2"/>
      <c r="AZ8212" s="2"/>
      <c r="BA8212" s="2"/>
      <c r="BB8212" s="2"/>
      <c r="BC8212" s="2"/>
      <c r="BD8212" s="2"/>
      <c r="BE8212" s="2"/>
      <c r="BF8212" s="2"/>
      <c r="BG8212" s="2"/>
      <c r="BH8212" s="2"/>
      <c r="BI8212" s="2"/>
      <c r="BJ8212" s="2"/>
      <c r="BK8212" s="2"/>
      <c r="BL8212" s="2"/>
      <c r="BM8212" s="2"/>
      <c r="BN8212" s="2"/>
      <c r="BO8212" s="2"/>
      <c r="BP8212" s="2"/>
      <c r="BQ8212" s="2"/>
      <c r="BR8212" s="2"/>
      <c r="BS8212" s="2"/>
      <c r="BT8212" s="2"/>
      <c r="BU8212" s="2"/>
      <c r="BV8212" s="2"/>
      <c r="BW8212" s="2"/>
      <c r="BX8212" s="2"/>
      <c r="BY8212" s="2"/>
    </row>
    <row r="8213" spans="38:77" s="11" customFormat="1" x14ac:dyDescent="0.3">
      <c r="AL8213" s="2"/>
      <c r="AM8213" s="2"/>
      <c r="AN8213" s="2"/>
      <c r="AO8213" s="2"/>
      <c r="AP8213" s="2"/>
      <c r="AQ8213" s="2"/>
      <c r="AR8213" s="2"/>
      <c r="AS8213" s="2"/>
      <c r="AT8213" s="2"/>
      <c r="AU8213" s="2"/>
      <c r="AV8213" s="2"/>
      <c r="AW8213" s="2"/>
      <c r="AX8213" s="2"/>
      <c r="AY8213" s="2"/>
      <c r="AZ8213" s="2"/>
      <c r="BA8213" s="2"/>
      <c r="BB8213" s="2"/>
      <c r="BC8213" s="2"/>
      <c r="BD8213" s="2"/>
      <c r="BE8213" s="2"/>
      <c r="BF8213" s="2"/>
      <c r="BG8213" s="2"/>
      <c r="BH8213" s="2"/>
      <c r="BI8213" s="2"/>
      <c r="BJ8213" s="2"/>
      <c r="BK8213" s="2"/>
      <c r="BL8213" s="2"/>
      <c r="BM8213" s="2"/>
      <c r="BN8213" s="2"/>
      <c r="BO8213" s="2"/>
      <c r="BP8213" s="2"/>
      <c r="BQ8213" s="2"/>
      <c r="BR8213" s="2"/>
      <c r="BS8213" s="2"/>
      <c r="BT8213" s="2"/>
      <c r="BU8213" s="2"/>
      <c r="BV8213" s="2"/>
      <c r="BW8213" s="2"/>
      <c r="BX8213" s="2"/>
      <c r="BY8213" s="2"/>
    </row>
    <row r="8214" spans="38:77" s="11" customFormat="1" x14ac:dyDescent="0.3">
      <c r="AL8214" s="2"/>
      <c r="AM8214" s="2"/>
      <c r="AN8214" s="2"/>
      <c r="AO8214" s="2"/>
      <c r="AP8214" s="2"/>
      <c r="AQ8214" s="2"/>
      <c r="AR8214" s="2"/>
      <c r="AS8214" s="2"/>
      <c r="AT8214" s="2"/>
      <c r="AU8214" s="2"/>
      <c r="AV8214" s="2"/>
      <c r="AW8214" s="2"/>
      <c r="AX8214" s="2"/>
      <c r="AY8214" s="2"/>
      <c r="AZ8214" s="2"/>
      <c r="BA8214" s="2"/>
      <c r="BB8214" s="2"/>
      <c r="BC8214" s="2"/>
      <c r="BD8214" s="2"/>
      <c r="BE8214" s="2"/>
      <c r="BF8214" s="2"/>
      <c r="BG8214" s="2"/>
      <c r="BH8214" s="2"/>
      <c r="BI8214" s="2"/>
      <c r="BJ8214" s="2"/>
      <c r="BK8214" s="2"/>
      <c r="BL8214" s="2"/>
      <c r="BM8214" s="2"/>
      <c r="BN8214" s="2"/>
      <c r="BO8214" s="2"/>
      <c r="BP8214" s="2"/>
      <c r="BQ8214" s="2"/>
      <c r="BR8214" s="2"/>
      <c r="BS8214" s="2"/>
      <c r="BT8214" s="2"/>
      <c r="BU8214" s="2"/>
      <c r="BV8214" s="2"/>
      <c r="BW8214" s="2"/>
      <c r="BX8214" s="2"/>
      <c r="BY8214" s="2"/>
    </row>
    <row r="8215" spans="38:77" s="11" customFormat="1" x14ac:dyDescent="0.3">
      <c r="AL8215" s="2"/>
      <c r="AM8215" s="2"/>
      <c r="AN8215" s="2"/>
      <c r="AO8215" s="2"/>
      <c r="AP8215" s="2"/>
      <c r="AQ8215" s="2"/>
      <c r="AR8215" s="2"/>
      <c r="AS8215" s="2"/>
      <c r="AT8215" s="2"/>
      <c r="AU8215" s="2"/>
      <c r="AV8215" s="2"/>
      <c r="AW8215" s="2"/>
      <c r="AX8215" s="2"/>
      <c r="AY8215" s="2"/>
      <c r="AZ8215" s="2"/>
      <c r="BA8215" s="2"/>
      <c r="BB8215" s="2"/>
      <c r="BC8215" s="2"/>
      <c r="BD8215" s="2"/>
      <c r="BE8215" s="2"/>
      <c r="BF8215" s="2"/>
      <c r="BG8215" s="2"/>
      <c r="BH8215" s="2"/>
      <c r="BI8215" s="2"/>
      <c r="BJ8215" s="2"/>
      <c r="BK8215" s="2"/>
      <c r="BL8215" s="2"/>
      <c r="BM8215" s="2"/>
      <c r="BN8215" s="2"/>
      <c r="BO8215" s="2"/>
      <c r="BP8215" s="2"/>
      <c r="BQ8215" s="2"/>
      <c r="BR8215" s="2"/>
      <c r="BS8215" s="2"/>
      <c r="BT8215" s="2"/>
      <c r="BU8215" s="2"/>
      <c r="BV8215" s="2"/>
      <c r="BW8215" s="2"/>
      <c r="BX8215" s="2"/>
      <c r="BY8215" s="2"/>
    </row>
    <row r="8216" spans="38:77" s="11" customFormat="1" x14ac:dyDescent="0.3">
      <c r="AL8216" s="2"/>
      <c r="AM8216" s="2"/>
      <c r="AN8216" s="2"/>
      <c r="AO8216" s="2"/>
      <c r="AP8216" s="2"/>
      <c r="AQ8216" s="2"/>
      <c r="AR8216" s="2"/>
      <c r="AS8216" s="2"/>
      <c r="AT8216" s="2"/>
      <c r="AU8216" s="2"/>
      <c r="AV8216" s="2"/>
      <c r="AW8216" s="2"/>
      <c r="AX8216" s="2"/>
      <c r="AY8216" s="2"/>
      <c r="AZ8216" s="2"/>
      <c r="BA8216" s="2"/>
      <c r="BB8216" s="2"/>
      <c r="BC8216" s="2"/>
      <c r="BD8216" s="2"/>
      <c r="BE8216" s="2"/>
      <c r="BF8216" s="2"/>
      <c r="BG8216" s="2"/>
      <c r="BH8216" s="2"/>
      <c r="BI8216" s="2"/>
      <c r="BJ8216" s="2"/>
      <c r="BK8216" s="2"/>
      <c r="BL8216" s="2"/>
      <c r="BM8216" s="2"/>
      <c r="BN8216" s="2"/>
      <c r="BO8216" s="2"/>
      <c r="BP8216" s="2"/>
      <c r="BQ8216" s="2"/>
      <c r="BR8216" s="2"/>
      <c r="BS8216" s="2"/>
      <c r="BT8216" s="2"/>
      <c r="BU8216" s="2"/>
      <c r="BV8216" s="2"/>
      <c r="BW8216" s="2"/>
      <c r="BX8216" s="2"/>
      <c r="BY8216" s="2"/>
    </row>
    <row r="8217" spans="38:77" s="11" customFormat="1" x14ac:dyDescent="0.3">
      <c r="AL8217" s="2"/>
      <c r="AM8217" s="2"/>
      <c r="AN8217" s="2"/>
      <c r="AO8217" s="2"/>
      <c r="AP8217" s="2"/>
      <c r="AQ8217" s="2"/>
      <c r="AR8217" s="2"/>
      <c r="AS8217" s="2"/>
      <c r="AT8217" s="2"/>
      <c r="AU8217" s="2"/>
      <c r="AV8217" s="2"/>
      <c r="AW8217" s="2"/>
      <c r="AX8217" s="2"/>
      <c r="AY8217" s="2"/>
      <c r="AZ8217" s="2"/>
      <c r="BA8217" s="2"/>
      <c r="BB8217" s="2"/>
      <c r="BC8217" s="2"/>
      <c r="BD8217" s="2"/>
      <c r="BE8217" s="2"/>
      <c r="BF8217" s="2"/>
      <c r="BG8217" s="2"/>
      <c r="BH8217" s="2"/>
      <c r="BI8217" s="2"/>
      <c r="BJ8217" s="2"/>
      <c r="BK8217" s="2"/>
      <c r="BL8217" s="2"/>
      <c r="BM8217" s="2"/>
      <c r="BN8217" s="2"/>
      <c r="BO8217" s="2"/>
      <c r="BP8217" s="2"/>
      <c r="BQ8217" s="2"/>
      <c r="BR8217" s="2"/>
      <c r="BS8217" s="2"/>
      <c r="BT8217" s="2"/>
      <c r="BU8217" s="2"/>
      <c r="BV8217" s="2"/>
      <c r="BW8217" s="2"/>
      <c r="BX8217" s="2"/>
      <c r="BY8217" s="2"/>
    </row>
    <row r="8218" spans="38:77" s="11" customFormat="1" x14ac:dyDescent="0.3">
      <c r="AL8218" s="2"/>
      <c r="AM8218" s="2"/>
      <c r="AN8218" s="2"/>
      <c r="AO8218" s="2"/>
      <c r="AP8218" s="2"/>
      <c r="AQ8218" s="2"/>
      <c r="AR8218" s="2"/>
      <c r="AS8218" s="2"/>
      <c r="AT8218" s="2"/>
      <c r="AU8218" s="2"/>
      <c r="AV8218" s="2"/>
      <c r="AW8218" s="2"/>
      <c r="AX8218" s="2"/>
      <c r="AY8218" s="2"/>
      <c r="AZ8218" s="2"/>
      <c r="BA8218" s="2"/>
      <c r="BB8218" s="2"/>
      <c r="BC8218" s="2"/>
      <c r="BD8218" s="2"/>
      <c r="BE8218" s="2"/>
      <c r="BF8218" s="2"/>
      <c r="BG8218" s="2"/>
      <c r="BH8218" s="2"/>
      <c r="BI8218" s="2"/>
      <c r="BJ8218" s="2"/>
      <c r="BK8218" s="2"/>
      <c r="BL8218" s="2"/>
      <c r="BM8218" s="2"/>
      <c r="BN8218" s="2"/>
      <c r="BO8218" s="2"/>
      <c r="BP8218" s="2"/>
      <c r="BQ8218" s="2"/>
      <c r="BR8218" s="2"/>
      <c r="BS8218" s="2"/>
      <c r="BT8218" s="2"/>
      <c r="BU8218" s="2"/>
      <c r="BV8218" s="2"/>
      <c r="BW8218" s="2"/>
      <c r="BX8218" s="2"/>
      <c r="BY8218" s="2"/>
    </row>
    <row r="8219" spans="38:77" s="11" customFormat="1" x14ac:dyDescent="0.3">
      <c r="AL8219" s="2"/>
      <c r="AM8219" s="2"/>
      <c r="AN8219" s="2"/>
      <c r="AO8219" s="2"/>
      <c r="AP8219" s="2"/>
      <c r="AQ8219" s="2"/>
      <c r="AR8219" s="2"/>
      <c r="AS8219" s="2"/>
      <c r="AT8219" s="2"/>
      <c r="AU8219" s="2"/>
      <c r="AV8219" s="2"/>
      <c r="AW8219" s="2"/>
      <c r="AX8219" s="2"/>
      <c r="AY8219" s="2"/>
      <c r="AZ8219" s="2"/>
      <c r="BA8219" s="2"/>
      <c r="BB8219" s="2"/>
      <c r="BC8219" s="2"/>
      <c r="BD8219" s="2"/>
      <c r="BE8219" s="2"/>
      <c r="BF8219" s="2"/>
      <c r="BG8219" s="2"/>
      <c r="BH8219" s="2"/>
      <c r="BI8219" s="2"/>
      <c r="BJ8219" s="2"/>
      <c r="BK8219" s="2"/>
      <c r="BL8219" s="2"/>
      <c r="BM8219" s="2"/>
      <c r="BN8219" s="2"/>
      <c r="BO8219" s="2"/>
      <c r="BP8219" s="2"/>
      <c r="BQ8219" s="2"/>
      <c r="BR8219" s="2"/>
      <c r="BS8219" s="2"/>
      <c r="BT8219" s="2"/>
      <c r="BU8219" s="2"/>
      <c r="BV8219" s="2"/>
      <c r="BW8219" s="2"/>
      <c r="BX8219" s="2"/>
      <c r="BY8219" s="2"/>
    </row>
    <row r="8220" spans="38:77" s="11" customFormat="1" x14ac:dyDescent="0.3">
      <c r="AL8220" s="2"/>
      <c r="AM8220" s="2"/>
      <c r="AN8220" s="2"/>
      <c r="AO8220" s="2"/>
      <c r="AP8220" s="2"/>
      <c r="AQ8220" s="2"/>
      <c r="AR8220" s="2"/>
      <c r="AS8220" s="2"/>
      <c r="AT8220" s="2"/>
      <c r="AU8220" s="2"/>
      <c r="AV8220" s="2"/>
      <c r="AW8220" s="2"/>
      <c r="AX8220" s="2"/>
      <c r="AY8220" s="2"/>
      <c r="AZ8220" s="2"/>
      <c r="BA8220" s="2"/>
      <c r="BB8220" s="2"/>
      <c r="BC8220" s="2"/>
      <c r="BD8220" s="2"/>
      <c r="BE8220" s="2"/>
      <c r="BF8220" s="2"/>
      <c r="BG8220" s="2"/>
      <c r="BH8220" s="2"/>
      <c r="BI8220" s="2"/>
      <c r="BJ8220" s="2"/>
      <c r="BK8220" s="2"/>
      <c r="BL8220" s="2"/>
      <c r="BM8220" s="2"/>
      <c r="BN8220" s="2"/>
      <c r="BO8220" s="2"/>
      <c r="BP8220" s="2"/>
      <c r="BQ8220" s="2"/>
      <c r="BR8220" s="2"/>
      <c r="BS8220" s="2"/>
      <c r="BT8220" s="2"/>
      <c r="BU8220" s="2"/>
      <c r="BV8220" s="2"/>
      <c r="BW8220" s="2"/>
      <c r="BX8220" s="2"/>
      <c r="BY8220" s="2"/>
    </row>
    <row r="8221" spans="38:77" s="11" customFormat="1" x14ac:dyDescent="0.3">
      <c r="AL8221" s="2"/>
      <c r="AM8221" s="2"/>
      <c r="AN8221" s="2"/>
      <c r="AO8221" s="2"/>
      <c r="AP8221" s="2"/>
      <c r="AQ8221" s="2"/>
      <c r="AR8221" s="2"/>
      <c r="AS8221" s="2"/>
      <c r="AT8221" s="2"/>
      <c r="AU8221" s="2"/>
      <c r="AV8221" s="2"/>
      <c r="AW8221" s="2"/>
      <c r="AX8221" s="2"/>
      <c r="AY8221" s="2"/>
      <c r="AZ8221" s="2"/>
      <c r="BA8221" s="2"/>
      <c r="BB8221" s="2"/>
      <c r="BC8221" s="2"/>
      <c r="BD8221" s="2"/>
      <c r="BE8221" s="2"/>
      <c r="BF8221" s="2"/>
      <c r="BG8221" s="2"/>
      <c r="BH8221" s="2"/>
      <c r="BI8221" s="2"/>
      <c r="BJ8221" s="2"/>
      <c r="BK8221" s="2"/>
      <c r="BL8221" s="2"/>
      <c r="BM8221" s="2"/>
      <c r="BN8221" s="2"/>
      <c r="BO8221" s="2"/>
      <c r="BP8221" s="2"/>
      <c r="BQ8221" s="2"/>
      <c r="BR8221" s="2"/>
      <c r="BS8221" s="2"/>
      <c r="BT8221" s="2"/>
      <c r="BU8221" s="2"/>
      <c r="BV8221" s="2"/>
      <c r="BW8221" s="2"/>
      <c r="BX8221" s="2"/>
      <c r="BY8221" s="2"/>
    </row>
    <row r="8222" spans="38:77" s="11" customFormat="1" x14ac:dyDescent="0.3">
      <c r="AL8222" s="2"/>
      <c r="AM8222" s="2"/>
      <c r="AN8222" s="2"/>
      <c r="AO8222" s="2"/>
      <c r="AP8222" s="2"/>
      <c r="AQ8222" s="2"/>
      <c r="AR8222" s="2"/>
      <c r="AS8222" s="2"/>
      <c r="AT8222" s="2"/>
      <c r="AU8222" s="2"/>
      <c r="AV8222" s="2"/>
      <c r="AW8222" s="2"/>
      <c r="AX8222" s="2"/>
      <c r="AY8222" s="2"/>
      <c r="AZ8222" s="2"/>
      <c r="BA8222" s="2"/>
      <c r="BB8222" s="2"/>
      <c r="BC8222" s="2"/>
      <c r="BD8222" s="2"/>
      <c r="BE8222" s="2"/>
      <c r="BF8222" s="2"/>
      <c r="BG8222" s="2"/>
      <c r="BH8222" s="2"/>
      <c r="BI8222" s="2"/>
      <c r="BJ8222" s="2"/>
      <c r="BK8222" s="2"/>
      <c r="BL8222" s="2"/>
      <c r="BM8222" s="2"/>
      <c r="BN8222" s="2"/>
      <c r="BO8222" s="2"/>
      <c r="BP8222" s="2"/>
      <c r="BQ8222" s="2"/>
      <c r="BR8222" s="2"/>
      <c r="BS8222" s="2"/>
      <c r="BT8222" s="2"/>
      <c r="BU8222" s="2"/>
      <c r="BV8222" s="2"/>
      <c r="BW8222" s="2"/>
      <c r="BX8222" s="2"/>
      <c r="BY8222" s="2"/>
    </row>
    <row r="8223" spans="38:77" s="11" customFormat="1" x14ac:dyDescent="0.3">
      <c r="AL8223" s="2"/>
      <c r="AM8223" s="2"/>
      <c r="AN8223" s="2"/>
      <c r="AO8223" s="2"/>
      <c r="AP8223" s="2"/>
      <c r="AQ8223" s="2"/>
      <c r="AR8223" s="2"/>
      <c r="AS8223" s="2"/>
      <c r="AT8223" s="2"/>
      <c r="AU8223" s="2"/>
      <c r="AV8223" s="2"/>
      <c r="AW8223" s="2"/>
      <c r="AX8223" s="2"/>
      <c r="AY8223" s="2"/>
      <c r="AZ8223" s="2"/>
      <c r="BA8223" s="2"/>
      <c r="BB8223" s="2"/>
      <c r="BC8223" s="2"/>
      <c r="BD8223" s="2"/>
      <c r="BE8223" s="2"/>
      <c r="BF8223" s="2"/>
      <c r="BG8223" s="2"/>
      <c r="BH8223" s="2"/>
      <c r="BI8223" s="2"/>
      <c r="BJ8223" s="2"/>
      <c r="BK8223" s="2"/>
      <c r="BL8223" s="2"/>
      <c r="BM8223" s="2"/>
      <c r="BN8223" s="2"/>
      <c r="BO8223" s="2"/>
      <c r="BP8223" s="2"/>
      <c r="BQ8223" s="2"/>
      <c r="BR8223" s="2"/>
      <c r="BS8223" s="2"/>
      <c r="BT8223" s="2"/>
      <c r="BU8223" s="2"/>
      <c r="BV8223" s="2"/>
      <c r="BW8223" s="2"/>
      <c r="BX8223" s="2"/>
      <c r="BY8223" s="2"/>
    </row>
    <row r="8224" spans="38:77" s="11" customFormat="1" x14ac:dyDescent="0.3">
      <c r="AL8224" s="2"/>
      <c r="AM8224" s="2"/>
      <c r="AN8224" s="2"/>
      <c r="AO8224" s="2"/>
      <c r="AP8224" s="2"/>
      <c r="AQ8224" s="2"/>
      <c r="AR8224" s="2"/>
      <c r="AS8224" s="2"/>
      <c r="AT8224" s="2"/>
      <c r="AU8224" s="2"/>
      <c r="AV8224" s="2"/>
      <c r="AW8224" s="2"/>
      <c r="AX8224" s="2"/>
      <c r="AY8224" s="2"/>
      <c r="AZ8224" s="2"/>
      <c r="BA8224" s="2"/>
      <c r="BB8224" s="2"/>
      <c r="BC8224" s="2"/>
      <c r="BD8224" s="2"/>
      <c r="BE8224" s="2"/>
      <c r="BF8224" s="2"/>
      <c r="BG8224" s="2"/>
      <c r="BH8224" s="2"/>
      <c r="BI8224" s="2"/>
      <c r="BJ8224" s="2"/>
      <c r="BK8224" s="2"/>
      <c r="BL8224" s="2"/>
      <c r="BM8224" s="2"/>
      <c r="BN8224" s="2"/>
      <c r="BO8224" s="2"/>
      <c r="BP8224" s="2"/>
      <c r="BQ8224" s="2"/>
      <c r="BR8224" s="2"/>
      <c r="BS8224" s="2"/>
      <c r="BT8224" s="2"/>
      <c r="BU8224" s="2"/>
      <c r="BV8224" s="2"/>
      <c r="BW8224" s="2"/>
      <c r="BX8224" s="2"/>
      <c r="BY8224" s="2"/>
    </row>
    <row r="8225" spans="38:77" s="11" customFormat="1" x14ac:dyDescent="0.3">
      <c r="AL8225" s="2"/>
      <c r="AM8225" s="2"/>
      <c r="AN8225" s="2"/>
      <c r="AO8225" s="2"/>
      <c r="AP8225" s="2"/>
      <c r="AQ8225" s="2"/>
      <c r="AR8225" s="2"/>
      <c r="AS8225" s="2"/>
      <c r="AT8225" s="2"/>
      <c r="AU8225" s="2"/>
      <c r="AV8225" s="2"/>
      <c r="AW8225" s="2"/>
      <c r="AX8225" s="2"/>
      <c r="AY8225" s="2"/>
      <c r="AZ8225" s="2"/>
      <c r="BA8225" s="2"/>
      <c r="BB8225" s="2"/>
      <c r="BC8225" s="2"/>
      <c r="BD8225" s="2"/>
      <c r="BE8225" s="2"/>
      <c r="BF8225" s="2"/>
      <c r="BG8225" s="2"/>
      <c r="BH8225" s="2"/>
      <c r="BI8225" s="2"/>
      <c r="BJ8225" s="2"/>
      <c r="BK8225" s="2"/>
      <c r="BL8225" s="2"/>
      <c r="BM8225" s="2"/>
      <c r="BN8225" s="2"/>
      <c r="BO8225" s="2"/>
      <c r="BP8225" s="2"/>
      <c r="BQ8225" s="2"/>
      <c r="BR8225" s="2"/>
      <c r="BS8225" s="2"/>
      <c r="BT8225" s="2"/>
      <c r="BU8225" s="2"/>
      <c r="BV8225" s="2"/>
      <c r="BW8225" s="2"/>
      <c r="BX8225" s="2"/>
      <c r="BY8225" s="2"/>
    </row>
    <row r="8226" spans="38:77" s="11" customFormat="1" x14ac:dyDescent="0.3">
      <c r="AL8226" s="2"/>
      <c r="AM8226" s="2"/>
      <c r="AN8226" s="2"/>
      <c r="AO8226" s="2"/>
      <c r="AP8226" s="2"/>
      <c r="AQ8226" s="2"/>
      <c r="AR8226" s="2"/>
      <c r="AS8226" s="2"/>
      <c r="AT8226" s="2"/>
      <c r="AU8226" s="2"/>
      <c r="AV8226" s="2"/>
      <c r="AW8226" s="2"/>
      <c r="AX8226" s="2"/>
      <c r="AY8226" s="2"/>
      <c r="AZ8226" s="2"/>
      <c r="BA8226" s="2"/>
      <c r="BB8226" s="2"/>
      <c r="BC8226" s="2"/>
      <c r="BD8226" s="2"/>
      <c r="BE8226" s="2"/>
      <c r="BF8226" s="2"/>
      <c r="BG8226" s="2"/>
      <c r="BH8226" s="2"/>
      <c r="BI8226" s="2"/>
      <c r="BJ8226" s="2"/>
      <c r="BK8226" s="2"/>
      <c r="BL8226" s="2"/>
      <c r="BM8226" s="2"/>
      <c r="BN8226" s="2"/>
      <c r="BO8226" s="2"/>
      <c r="BP8226" s="2"/>
      <c r="BQ8226" s="2"/>
      <c r="BR8226" s="2"/>
      <c r="BS8226" s="2"/>
      <c r="BT8226" s="2"/>
      <c r="BU8226" s="2"/>
      <c r="BV8226" s="2"/>
      <c r="BW8226" s="2"/>
      <c r="BX8226" s="2"/>
      <c r="BY8226" s="2"/>
    </row>
    <row r="8227" spans="38:77" s="11" customFormat="1" x14ac:dyDescent="0.3">
      <c r="AL8227" s="2"/>
      <c r="AM8227" s="2"/>
      <c r="AN8227" s="2"/>
      <c r="AO8227" s="2"/>
      <c r="AP8227" s="2"/>
      <c r="AQ8227" s="2"/>
      <c r="AR8227" s="2"/>
      <c r="AS8227" s="2"/>
      <c r="AT8227" s="2"/>
      <c r="AU8227" s="2"/>
      <c r="AV8227" s="2"/>
      <c r="AW8227" s="2"/>
      <c r="AX8227" s="2"/>
      <c r="AY8227" s="2"/>
      <c r="AZ8227" s="2"/>
      <c r="BA8227" s="2"/>
      <c r="BB8227" s="2"/>
      <c r="BC8227" s="2"/>
      <c r="BD8227" s="2"/>
      <c r="BE8227" s="2"/>
      <c r="BF8227" s="2"/>
      <c r="BG8227" s="2"/>
      <c r="BH8227" s="2"/>
      <c r="BI8227" s="2"/>
      <c r="BJ8227" s="2"/>
      <c r="BK8227" s="2"/>
      <c r="BL8227" s="2"/>
      <c r="BM8227" s="2"/>
      <c r="BN8227" s="2"/>
      <c r="BO8227" s="2"/>
      <c r="BP8227" s="2"/>
      <c r="BQ8227" s="2"/>
      <c r="BR8227" s="2"/>
      <c r="BS8227" s="2"/>
      <c r="BT8227" s="2"/>
      <c r="BU8227" s="2"/>
      <c r="BV8227" s="2"/>
      <c r="BW8227" s="2"/>
      <c r="BX8227" s="2"/>
      <c r="BY8227" s="2"/>
    </row>
    <row r="8228" spans="38:77" s="11" customFormat="1" x14ac:dyDescent="0.3">
      <c r="AL8228" s="2"/>
      <c r="AM8228" s="2"/>
      <c r="AN8228" s="2"/>
      <c r="AO8228" s="2"/>
      <c r="AP8228" s="2"/>
      <c r="AQ8228" s="2"/>
      <c r="AR8228" s="2"/>
      <c r="AS8228" s="2"/>
      <c r="AT8228" s="2"/>
      <c r="AU8228" s="2"/>
      <c r="AV8228" s="2"/>
      <c r="AW8228" s="2"/>
      <c r="AX8228" s="2"/>
      <c r="AY8228" s="2"/>
      <c r="AZ8228" s="2"/>
      <c r="BA8228" s="2"/>
      <c r="BB8228" s="2"/>
      <c r="BC8228" s="2"/>
      <c r="BD8228" s="2"/>
      <c r="BE8228" s="2"/>
      <c r="BF8228" s="2"/>
      <c r="BG8228" s="2"/>
      <c r="BH8228" s="2"/>
      <c r="BI8228" s="2"/>
      <c r="BJ8228" s="2"/>
      <c r="BK8228" s="2"/>
      <c r="BL8228" s="2"/>
      <c r="BM8228" s="2"/>
      <c r="BN8228" s="2"/>
      <c r="BO8228" s="2"/>
      <c r="BP8228" s="2"/>
      <c r="BQ8228" s="2"/>
      <c r="BR8228" s="2"/>
      <c r="BS8228" s="2"/>
      <c r="BT8228" s="2"/>
      <c r="BU8228" s="2"/>
      <c r="BV8228" s="2"/>
      <c r="BW8228" s="2"/>
      <c r="BX8228" s="2"/>
      <c r="BY8228" s="2"/>
    </row>
    <row r="8229" spans="38:77" s="11" customFormat="1" x14ac:dyDescent="0.3">
      <c r="AL8229" s="2"/>
      <c r="AM8229" s="2"/>
      <c r="AN8229" s="2"/>
      <c r="AO8229" s="2"/>
      <c r="AP8229" s="2"/>
      <c r="AQ8229" s="2"/>
      <c r="AR8229" s="2"/>
      <c r="AS8229" s="2"/>
      <c r="AT8229" s="2"/>
      <c r="AU8229" s="2"/>
      <c r="AV8229" s="2"/>
      <c r="AW8229" s="2"/>
      <c r="AX8229" s="2"/>
      <c r="AY8229" s="2"/>
      <c r="AZ8229" s="2"/>
      <c r="BA8229" s="2"/>
      <c r="BB8229" s="2"/>
      <c r="BC8229" s="2"/>
      <c r="BD8229" s="2"/>
      <c r="BE8229" s="2"/>
      <c r="BF8229" s="2"/>
      <c r="BG8229" s="2"/>
      <c r="BH8229" s="2"/>
      <c r="BI8229" s="2"/>
      <c r="BJ8229" s="2"/>
      <c r="BK8229" s="2"/>
      <c r="BL8229" s="2"/>
      <c r="BM8229" s="2"/>
      <c r="BN8229" s="2"/>
      <c r="BO8229" s="2"/>
      <c r="BP8229" s="2"/>
      <c r="BQ8229" s="2"/>
      <c r="BR8229" s="2"/>
      <c r="BS8229" s="2"/>
      <c r="BT8229" s="2"/>
      <c r="BU8229" s="2"/>
      <c r="BV8229" s="2"/>
      <c r="BW8229" s="2"/>
      <c r="BX8229" s="2"/>
      <c r="BY8229" s="2"/>
    </row>
    <row r="8230" spans="38:77" s="11" customFormat="1" x14ac:dyDescent="0.3">
      <c r="AL8230" s="2"/>
      <c r="AM8230" s="2"/>
      <c r="AN8230" s="2"/>
      <c r="AO8230" s="2"/>
      <c r="AP8230" s="2"/>
      <c r="AQ8230" s="2"/>
      <c r="AR8230" s="2"/>
      <c r="AS8230" s="2"/>
      <c r="AT8230" s="2"/>
      <c r="AU8230" s="2"/>
      <c r="AV8230" s="2"/>
      <c r="AW8230" s="2"/>
      <c r="AX8230" s="2"/>
      <c r="AY8230" s="2"/>
      <c r="AZ8230" s="2"/>
      <c r="BA8230" s="2"/>
      <c r="BB8230" s="2"/>
      <c r="BC8230" s="2"/>
      <c r="BD8230" s="2"/>
      <c r="BE8230" s="2"/>
      <c r="BF8230" s="2"/>
      <c r="BG8230" s="2"/>
      <c r="BH8230" s="2"/>
      <c r="BI8230" s="2"/>
      <c r="BJ8230" s="2"/>
      <c r="BK8230" s="2"/>
      <c r="BL8230" s="2"/>
      <c r="BM8230" s="2"/>
      <c r="BN8230" s="2"/>
      <c r="BO8230" s="2"/>
      <c r="BP8230" s="2"/>
      <c r="BQ8230" s="2"/>
      <c r="BR8230" s="2"/>
      <c r="BS8230" s="2"/>
      <c r="BT8230" s="2"/>
      <c r="BU8230" s="2"/>
      <c r="BV8230" s="2"/>
      <c r="BW8230" s="2"/>
      <c r="BX8230" s="2"/>
      <c r="BY8230" s="2"/>
    </row>
    <row r="8231" spans="38:77" s="11" customFormat="1" x14ac:dyDescent="0.3">
      <c r="AL8231" s="2"/>
      <c r="AM8231" s="2"/>
      <c r="AN8231" s="2"/>
      <c r="AO8231" s="2"/>
      <c r="AP8231" s="2"/>
      <c r="AQ8231" s="2"/>
      <c r="AR8231" s="2"/>
      <c r="AS8231" s="2"/>
      <c r="AT8231" s="2"/>
      <c r="AU8231" s="2"/>
      <c r="AV8231" s="2"/>
      <c r="AW8231" s="2"/>
      <c r="AX8231" s="2"/>
      <c r="AY8231" s="2"/>
      <c r="AZ8231" s="2"/>
      <c r="BA8231" s="2"/>
      <c r="BB8231" s="2"/>
      <c r="BC8231" s="2"/>
      <c r="BD8231" s="2"/>
      <c r="BE8231" s="2"/>
      <c r="BF8231" s="2"/>
      <c r="BG8231" s="2"/>
      <c r="BH8231" s="2"/>
      <c r="BI8231" s="2"/>
      <c r="BJ8231" s="2"/>
      <c r="BK8231" s="2"/>
      <c r="BL8231" s="2"/>
      <c r="BM8231" s="2"/>
      <c r="BN8231" s="2"/>
      <c r="BO8231" s="2"/>
      <c r="BP8231" s="2"/>
      <c r="BQ8231" s="2"/>
      <c r="BR8231" s="2"/>
      <c r="BS8231" s="2"/>
      <c r="BT8231" s="2"/>
      <c r="BU8231" s="2"/>
      <c r="BV8231" s="2"/>
      <c r="BW8231" s="2"/>
      <c r="BX8231" s="2"/>
      <c r="BY8231" s="2"/>
    </row>
    <row r="8232" spans="38:77" s="11" customFormat="1" x14ac:dyDescent="0.3">
      <c r="AL8232" s="2"/>
      <c r="AM8232" s="2"/>
      <c r="AN8232" s="2"/>
      <c r="AO8232" s="2"/>
      <c r="AP8232" s="2"/>
      <c r="AQ8232" s="2"/>
      <c r="AR8232" s="2"/>
      <c r="AS8232" s="2"/>
      <c r="AT8232" s="2"/>
      <c r="AU8232" s="2"/>
      <c r="AV8232" s="2"/>
      <c r="AW8232" s="2"/>
      <c r="AX8232" s="2"/>
      <c r="AY8232" s="2"/>
      <c r="AZ8232" s="2"/>
      <c r="BA8232" s="2"/>
      <c r="BB8232" s="2"/>
      <c r="BC8232" s="2"/>
      <c r="BD8232" s="2"/>
      <c r="BE8232" s="2"/>
      <c r="BF8232" s="2"/>
      <c r="BG8232" s="2"/>
      <c r="BH8232" s="2"/>
      <c r="BI8232" s="2"/>
      <c r="BJ8232" s="2"/>
      <c r="BK8232" s="2"/>
      <c r="BL8232" s="2"/>
      <c r="BM8232" s="2"/>
      <c r="BN8232" s="2"/>
      <c r="BO8232" s="2"/>
      <c r="BP8232" s="2"/>
      <c r="BQ8232" s="2"/>
      <c r="BR8232" s="2"/>
      <c r="BS8232" s="2"/>
      <c r="BT8232" s="2"/>
      <c r="BU8232" s="2"/>
      <c r="BV8232" s="2"/>
      <c r="BW8232" s="2"/>
      <c r="BX8232" s="2"/>
      <c r="BY8232" s="2"/>
    </row>
    <row r="8233" spans="38:77" s="11" customFormat="1" x14ac:dyDescent="0.3">
      <c r="AL8233" s="2"/>
      <c r="AM8233" s="2"/>
      <c r="AN8233" s="2"/>
      <c r="AO8233" s="2"/>
      <c r="AP8233" s="2"/>
      <c r="AQ8233" s="2"/>
      <c r="AR8233" s="2"/>
      <c r="AS8233" s="2"/>
      <c r="AT8233" s="2"/>
      <c r="AU8233" s="2"/>
      <c r="AV8233" s="2"/>
      <c r="AW8233" s="2"/>
      <c r="AX8233" s="2"/>
      <c r="AY8233" s="2"/>
      <c r="AZ8233" s="2"/>
      <c r="BA8233" s="2"/>
      <c r="BB8233" s="2"/>
      <c r="BC8233" s="2"/>
      <c r="BD8233" s="2"/>
      <c r="BE8233" s="2"/>
      <c r="BF8233" s="2"/>
      <c r="BG8233" s="2"/>
      <c r="BH8233" s="2"/>
      <c r="BI8233" s="2"/>
      <c r="BJ8233" s="2"/>
      <c r="BK8233" s="2"/>
      <c r="BL8233" s="2"/>
      <c r="BM8233" s="2"/>
      <c r="BN8233" s="2"/>
      <c r="BO8233" s="2"/>
      <c r="BP8233" s="2"/>
      <c r="BQ8233" s="2"/>
      <c r="BR8233" s="2"/>
      <c r="BS8233" s="2"/>
      <c r="BT8233" s="2"/>
      <c r="BU8233" s="2"/>
      <c r="BV8233" s="2"/>
      <c r="BW8233" s="2"/>
      <c r="BX8233" s="2"/>
      <c r="BY8233" s="2"/>
    </row>
    <row r="8234" spans="38:77" s="11" customFormat="1" x14ac:dyDescent="0.3">
      <c r="AL8234" s="2"/>
      <c r="AM8234" s="2"/>
      <c r="AN8234" s="2"/>
      <c r="AO8234" s="2"/>
      <c r="AP8234" s="2"/>
      <c r="AQ8234" s="2"/>
      <c r="AR8234" s="2"/>
      <c r="AS8234" s="2"/>
      <c r="AT8234" s="2"/>
      <c r="AU8234" s="2"/>
      <c r="AV8234" s="2"/>
      <c r="AW8234" s="2"/>
      <c r="AX8234" s="2"/>
      <c r="AY8234" s="2"/>
      <c r="AZ8234" s="2"/>
      <c r="BA8234" s="2"/>
      <c r="BB8234" s="2"/>
      <c r="BC8234" s="2"/>
      <c r="BD8234" s="2"/>
      <c r="BE8234" s="2"/>
      <c r="BF8234" s="2"/>
      <c r="BG8234" s="2"/>
      <c r="BH8234" s="2"/>
      <c r="BI8234" s="2"/>
      <c r="BJ8234" s="2"/>
      <c r="BK8234" s="2"/>
      <c r="BL8234" s="2"/>
      <c r="BM8234" s="2"/>
      <c r="BN8234" s="2"/>
      <c r="BO8234" s="2"/>
      <c r="BP8234" s="2"/>
      <c r="BQ8234" s="2"/>
      <c r="BR8234" s="2"/>
      <c r="BS8234" s="2"/>
      <c r="BT8234" s="2"/>
      <c r="BU8234" s="2"/>
      <c r="BV8234" s="2"/>
      <c r="BW8234" s="2"/>
      <c r="BX8234" s="2"/>
      <c r="BY8234" s="2"/>
    </row>
    <row r="8235" spans="38:77" s="11" customFormat="1" x14ac:dyDescent="0.3">
      <c r="AL8235" s="2"/>
      <c r="AM8235" s="2"/>
      <c r="AN8235" s="2"/>
      <c r="AO8235" s="2"/>
      <c r="AP8235" s="2"/>
      <c r="AQ8235" s="2"/>
      <c r="AR8235" s="2"/>
      <c r="AS8235" s="2"/>
      <c r="AT8235" s="2"/>
      <c r="AU8235" s="2"/>
      <c r="AV8235" s="2"/>
      <c r="AW8235" s="2"/>
      <c r="AX8235" s="2"/>
      <c r="AY8235" s="2"/>
      <c r="AZ8235" s="2"/>
      <c r="BA8235" s="2"/>
      <c r="BB8235" s="2"/>
      <c r="BC8235" s="2"/>
      <c r="BD8235" s="2"/>
      <c r="BE8235" s="2"/>
      <c r="BF8235" s="2"/>
      <c r="BG8235" s="2"/>
      <c r="BH8235" s="2"/>
      <c r="BI8235" s="2"/>
      <c r="BJ8235" s="2"/>
      <c r="BK8235" s="2"/>
      <c r="BL8235" s="2"/>
      <c r="BM8235" s="2"/>
      <c r="BN8235" s="2"/>
      <c r="BO8235" s="2"/>
      <c r="BP8235" s="2"/>
      <c r="BQ8235" s="2"/>
      <c r="BR8235" s="2"/>
      <c r="BS8235" s="2"/>
      <c r="BT8235" s="2"/>
      <c r="BU8235" s="2"/>
      <c r="BV8235" s="2"/>
      <c r="BW8235" s="2"/>
      <c r="BX8235" s="2"/>
      <c r="BY8235" s="2"/>
    </row>
    <row r="8236" spans="38:77" s="11" customFormat="1" x14ac:dyDescent="0.3">
      <c r="AL8236" s="2"/>
      <c r="AM8236" s="2"/>
      <c r="AN8236" s="2"/>
      <c r="AO8236" s="2"/>
      <c r="AP8236" s="2"/>
      <c r="AQ8236" s="2"/>
      <c r="AR8236" s="2"/>
      <c r="AS8236" s="2"/>
      <c r="AT8236" s="2"/>
      <c r="AU8236" s="2"/>
      <c r="AV8236" s="2"/>
      <c r="AW8236" s="2"/>
      <c r="AX8236" s="2"/>
      <c r="AY8236" s="2"/>
      <c r="AZ8236" s="2"/>
      <c r="BA8236" s="2"/>
      <c r="BB8236" s="2"/>
      <c r="BC8236" s="2"/>
      <c r="BD8236" s="2"/>
      <c r="BE8236" s="2"/>
      <c r="BF8236" s="2"/>
      <c r="BG8236" s="2"/>
      <c r="BH8236" s="2"/>
      <c r="BI8236" s="2"/>
      <c r="BJ8236" s="2"/>
      <c r="BK8236" s="2"/>
      <c r="BL8236" s="2"/>
      <c r="BM8236" s="2"/>
      <c r="BN8236" s="2"/>
      <c r="BO8236" s="2"/>
      <c r="BP8236" s="2"/>
      <c r="BQ8236" s="2"/>
      <c r="BR8236" s="2"/>
      <c r="BS8236" s="2"/>
      <c r="BT8236" s="2"/>
      <c r="BU8236" s="2"/>
      <c r="BV8236" s="2"/>
      <c r="BW8236" s="2"/>
      <c r="BX8236" s="2"/>
      <c r="BY8236" s="2"/>
    </row>
    <row r="8237" spans="38:77" s="11" customFormat="1" x14ac:dyDescent="0.3">
      <c r="AL8237" s="2"/>
      <c r="AM8237" s="2"/>
      <c r="AN8237" s="2"/>
      <c r="AO8237" s="2"/>
      <c r="AP8237" s="2"/>
      <c r="AQ8237" s="2"/>
      <c r="AR8237" s="2"/>
      <c r="AS8237" s="2"/>
      <c r="AT8237" s="2"/>
      <c r="AU8237" s="2"/>
      <c r="AV8237" s="2"/>
      <c r="AW8237" s="2"/>
      <c r="AX8237" s="2"/>
      <c r="AY8237" s="2"/>
      <c r="AZ8237" s="2"/>
      <c r="BA8237" s="2"/>
      <c r="BB8237" s="2"/>
      <c r="BC8237" s="2"/>
      <c r="BD8237" s="2"/>
      <c r="BE8237" s="2"/>
      <c r="BF8237" s="2"/>
      <c r="BG8237" s="2"/>
      <c r="BH8237" s="2"/>
      <c r="BI8237" s="2"/>
      <c r="BJ8237" s="2"/>
      <c r="BK8237" s="2"/>
      <c r="BL8237" s="2"/>
      <c r="BM8237" s="2"/>
      <c r="BN8237" s="2"/>
      <c r="BO8237" s="2"/>
      <c r="BP8237" s="2"/>
      <c r="BQ8237" s="2"/>
      <c r="BR8237" s="2"/>
      <c r="BS8237" s="2"/>
      <c r="BT8237" s="2"/>
      <c r="BU8237" s="2"/>
      <c r="BV8237" s="2"/>
      <c r="BW8237" s="2"/>
      <c r="BX8237" s="2"/>
      <c r="BY8237" s="2"/>
    </row>
    <row r="8238" spans="38:77" s="11" customFormat="1" x14ac:dyDescent="0.3">
      <c r="AL8238" s="2"/>
      <c r="AM8238" s="2"/>
      <c r="AN8238" s="2"/>
      <c r="AO8238" s="2"/>
      <c r="AP8238" s="2"/>
      <c r="AQ8238" s="2"/>
      <c r="AR8238" s="2"/>
      <c r="AS8238" s="2"/>
      <c r="AT8238" s="2"/>
      <c r="AU8238" s="2"/>
      <c r="AV8238" s="2"/>
      <c r="AW8238" s="2"/>
      <c r="AX8238" s="2"/>
      <c r="AY8238" s="2"/>
      <c r="AZ8238" s="2"/>
      <c r="BA8238" s="2"/>
      <c r="BB8238" s="2"/>
      <c r="BC8238" s="2"/>
      <c r="BD8238" s="2"/>
      <c r="BE8238" s="2"/>
      <c r="BF8238" s="2"/>
      <c r="BG8238" s="2"/>
      <c r="BH8238" s="2"/>
      <c r="BI8238" s="2"/>
      <c r="BJ8238" s="2"/>
      <c r="BK8238" s="2"/>
      <c r="BL8238" s="2"/>
      <c r="BM8238" s="2"/>
      <c r="BN8238" s="2"/>
      <c r="BO8238" s="2"/>
      <c r="BP8238" s="2"/>
      <c r="BQ8238" s="2"/>
      <c r="BR8238" s="2"/>
      <c r="BS8238" s="2"/>
      <c r="BT8238" s="2"/>
      <c r="BU8238" s="2"/>
      <c r="BV8238" s="2"/>
      <c r="BW8238" s="2"/>
      <c r="BX8238" s="2"/>
      <c r="BY8238" s="2"/>
    </row>
    <row r="8239" spans="38:77" s="11" customFormat="1" x14ac:dyDescent="0.3">
      <c r="AL8239" s="2"/>
      <c r="AM8239" s="2"/>
      <c r="AN8239" s="2"/>
      <c r="AO8239" s="2"/>
      <c r="AP8239" s="2"/>
      <c r="AQ8239" s="2"/>
      <c r="AR8239" s="2"/>
      <c r="AS8239" s="2"/>
      <c r="AT8239" s="2"/>
      <c r="AU8239" s="2"/>
      <c r="AV8239" s="2"/>
      <c r="AW8239" s="2"/>
      <c r="AX8239" s="2"/>
      <c r="AY8239" s="2"/>
      <c r="AZ8239" s="2"/>
      <c r="BA8239" s="2"/>
      <c r="BB8239" s="2"/>
      <c r="BC8239" s="2"/>
      <c r="BD8239" s="2"/>
      <c r="BE8239" s="2"/>
      <c r="BF8239" s="2"/>
      <c r="BG8239" s="2"/>
      <c r="BH8239" s="2"/>
      <c r="BI8239" s="2"/>
      <c r="BJ8239" s="2"/>
      <c r="BK8239" s="2"/>
      <c r="BL8239" s="2"/>
      <c r="BM8239" s="2"/>
      <c r="BN8239" s="2"/>
      <c r="BO8239" s="2"/>
      <c r="BP8239" s="2"/>
      <c r="BQ8239" s="2"/>
      <c r="BR8239" s="2"/>
      <c r="BS8239" s="2"/>
      <c r="BT8239" s="2"/>
      <c r="BU8239" s="2"/>
      <c r="BV8239" s="2"/>
      <c r="BW8239" s="2"/>
      <c r="BX8239" s="2"/>
      <c r="BY8239" s="2"/>
    </row>
    <row r="8240" spans="38:77" s="11" customFormat="1" x14ac:dyDescent="0.3">
      <c r="AL8240" s="2"/>
      <c r="AM8240" s="2"/>
      <c r="AN8240" s="2"/>
      <c r="AO8240" s="2"/>
      <c r="AP8240" s="2"/>
      <c r="AQ8240" s="2"/>
      <c r="AR8240" s="2"/>
      <c r="AS8240" s="2"/>
      <c r="AT8240" s="2"/>
      <c r="AU8240" s="2"/>
      <c r="AV8240" s="2"/>
      <c r="AW8240" s="2"/>
      <c r="AX8240" s="2"/>
      <c r="AY8240" s="2"/>
      <c r="AZ8240" s="2"/>
      <c r="BA8240" s="2"/>
      <c r="BB8240" s="2"/>
      <c r="BC8240" s="2"/>
      <c r="BD8240" s="2"/>
      <c r="BE8240" s="2"/>
      <c r="BF8240" s="2"/>
      <c r="BG8240" s="2"/>
      <c r="BH8240" s="2"/>
      <c r="BI8240" s="2"/>
      <c r="BJ8240" s="2"/>
      <c r="BK8240" s="2"/>
      <c r="BL8240" s="2"/>
      <c r="BM8240" s="2"/>
      <c r="BN8240" s="2"/>
      <c r="BO8240" s="2"/>
      <c r="BP8240" s="2"/>
      <c r="BQ8240" s="2"/>
      <c r="BR8240" s="2"/>
      <c r="BS8240" s="2"/>
      <c r="BT8240" s="2"/>
      <c r="BU8240" s="2"/>
      <c r="BV8240" s="2"/>
      <c r="BW8240" s="2"/>
      <c r="BX8240" s="2"/>
      <c r="BY8240" s="2"/>
    </row>
    <row r="8241" spans="38:77" s="11" customFormat="1" x14ac:dyDescent="0.3">
      <c r="AL8241" s="2"/>
      <c r="AM8241" s="2"/>
      <c r="AN8241" s="2"/>
      <c r="AO8241" s="2"/>
      <c r="AP8241" s="2"/>
      <c r="AQ8241" s="2"/>
      <c r="AR8241" s="2"/>
      <c r="AS8241" s="2"/>
      <c r="AT8241" s="2"/>
      <c r="AU8241" s="2"/>
      <c r="AV8241" s="2"/>
      <c r="AW8241" s="2"/>
      <c r="AX8241" s="2"/>
      <c r="AY8241" s="2"/>
      <c r="AZ8241" s="2"/>
      <c r="BA8241" s="2"/>
      <c r="BB8241" s="2"/>
      <c r="BC8241" s="2"/>
      <c r="BD8241" s="2"/>
      <c r="BE8241" s="2"/>
      <c r="BF8241" s="2"/>
      <c r="BG8241" s="2"/>
      <c r="BH8241" s="2"/>
      <c r="BI8241" s="2"/>
      <c r="BJ8241" s="2"/>
      <c r="BK8241" s="2"/>
      <c r="BL8241" s="2"/>
      <c r="BM8241" s="2"/>
      <c r="BN8241" s="2"/>
      <c r="BO8241" s="2"/>
      <c r="BP8241" s="2"/>
      <c r="BQ8241" s="2"/>
      <c r="BR8241" s="2"/>
      <c r="BS8241" s="2"/>
      <c r="BT8241" s="2"/>
      <c r="BU8241" s="2"/>
      <c r="BV8241" s="2"/>
      <c r="BW8241" s="2"/>
      <c r="BX8241" s="2"/>
      <c r="BY8241" s="2"/>
    </row>
    <row r="8242" spans="38:77" s="11" customFormat="1" x14ac:dyDescent="0.3">
      <c r="AL8242" s="2"/>
      <c r="AM8242" s="2"/>
      <c r="AN8242" s="2"/>
      <c r="AO8242" s="2"/>
      <c r="AP8242" s="2"/>
      <c r="AQ8242" s="2"/>
      <c r="AR8242" s="2"/>
      <c r="AS8242" s="2"/>
      <c r="AT8242" s="2"/>
      <c r="AU8242" s="2"/>
      <c r="AV8242" s="2"/>
      <c r="AW8242" s="2"/>
      <c r="AX8242" s="2"/>
      <c r="AY8242" s="2"/>
      <c r="AZ8242" s="2"/>
      <c r="BA8242" s="2"/>
      <c r="BB8242" s="2"/>
      <c r="BC8242" s="2"/>
      <c r="BD8242" s="2"/>
      <c r="BE8242" s="2"/>
      <c r="BF8242" s="2"/>
      <c r="BG8242" s="2"/>
      <c r="BH8242" s="2"/>
      <c r="BI8242" s="2"/>
      <c r="BJ8242" s="2"/>
      <c r="BK8242" s="2"/>
      <c r="BL8242" s="2"/>
      <c r="BM8242" s="2"/>
      <c r="BN8242" s="2"/>
      <c r="BO8242" s="2"/>
      <c r="BP8242" s="2"/>
      <c r="BQ8242" s="2"/>
      <c r="BR8242" s="2"/>
      <c r="BS8242" s="2"/>
      <c r="BT8242" s="2"/>
      <c r="BU8242" s="2"/>
      <c r="BV8242" s="2"/>
      <c r="BW8242" s="2"/>
      <c r="BX8242" s="2"/>
      <c r="BY8242" s="2"/>
    </row>
    <row r="8243" spans="38:77" s="11" customFormat="1" x14ac:dyDescent="0.3">
      <c r="AL8243" s="2"/>
      <c r="AM8243" s="2"/>
      <c r="AN8243" s="2"/>
      <c r="AO8243" s="2"/>
      <c r="AP8243" s="2"/>
      <c r="AQ8243" s="2"/>
      <c r="AR8243" s="2"/>
      <c r="AS8243" s="2"/>
      <c r="AT8243" s="2"/>
      <c r="AU8243" s="2"/>
      <c r="AV8243" s="2"/>
      <c r="AW8243" s="2"/>
      <c r="AX8243" s="2"/>
      <c r="AY8243" s="2"/>
      <c r="AZ8243" s="2"/>
      <c r="BA8243" s="2"/>
      <c r="BB8243" s="2"/>
      <c r="BC8243" s="2"/>
      <c r="BD8243" s="2"/>
      <c r="BE8243" s="2"/>
      <c r="BF8243" s="2"/>
      <c r="BG8243" s="2"/>
      <c r="BH8243" s="2"/>
      <c r="BI8243" s="2"/>
      <c r="BJ8243" s="2"/>
      <c r="BK8243" s="2"/>
      <c r="BL8243" s="2"/>
      <c r="BM8243" s="2"/>
      <c r="BN8243" s="2"/>
      <c r="BO8243" s="2"/>
      <c r="BP8243" s="2"/>
      <c r="BQ8243" s="2"/>
      <c r="BR8243" s="2"/>
      <c r="BS8243" s="2"/>
      <c r="BT8243" s="2"/>
      <c r="BU8243" s="2"/>
      <c r="BV8243" s="2"/>
      <c r="BW8243" s="2"/>
      <c r="BX8243" s="2"/>
      <c r="BY8243" s="2"/>
    </row>
    <row r="8244" spans="38:77" s="11" customFormat="1" x14ac:dyDescent="0.3">
      <c r="AL8244" s="2"/>
      <c r="AM8244" s="2"/>
      <c r="AN8244" s="2"/>
      <c r="AO8244" s="2"/>
      <c r="AP8244" s="2"/>
      <c r="AQ8244" s="2"/>
      <c r="AR8244" s="2"/>
      <c r="AS8244" s="2"/>
      <c r="AT8244" s="2"/>
      <c r="AU8244" s="2"/>
      <c r="AV8244" s="2"/>
      <c r="AW8244" s="2"/>
      <c r="AX8244" s="2"/>
      <c r="AY8244" s="2"/>
      <c r="AZ8244" s="2"/>
      <c r="BA8244" s="2"/>
      <c r="BB8244" s="2"/>
      <c r="BC8244" s="2"/>
      <c r="BD8244" s="2"/>
      <c r="BE8244" s="2"/>
      <c r="BF8244" s="2"/>
      <c r="BG8244" s="2"/>
      <c r="BH8244" s="2"/>
      <c r="BI8244" s="2"/>
      <c r="BJ8244" s="2"/>
      <c r="BK8244" s="2"/>
      <c r="BL8244" s="2"/>
      <c r="BM8244" s="2"/>
      <c r="BN8244" s="2"/>
      <c r="BO8244" s="2"/>
      <c r="BP8244" s="2"/>
      <c r="BQ8244" s="2"/>
      <c r="BR8244" s="2"/>
      <c r="BS8244" s="2"/>
      <c r="BT8244" s="2"/>
      <c r="BU8244" s="2"/>
      <c r="BV8244" s="2"/>
      <c r="BW8244" s="2"/>
      <c r="BX8244" s="2"/>
      <c r="BY8244" s="2"/>
    </row>
    <row r="8245" spans="38:77" s="11" customFormat="1" x14ac:dyDescent="0.3">
      <c r="AL8245" s="2"/>
      <c r="AM8245" s="2"/>
      <c r="AN8245" s="2"/>
      <c r="AO8245" s="2"/>
      <c r="AP8245" s="2"/>
      <c r="AQ8245" s="2"/>
      <c r="AR8245" s="2"/>
      <c r="AS8245" s="2"/>
      <c r="AT8245" s="2"/>
      <c r="AU8245" s="2"/>
      <c r="AV8245" s="2"/>
      <c r="AW8245" s="2"/>
      <c r="AX8245" s="2"/>
      <c r="AY8245" s="2"/>
      <c r="AZ8245" s="2"/>
      <c r="BA8245" s="2"/>
      <c r="BB8245" s="2"/>
      <c r="BC8245" s="2"/>
      <c r="BD8245" s="2"/>
      <c r="BE8245" s="2"/>
      <c r="BF8245" s="2"/>
      <c r="BG8245" s="2"/>
      <c r="BH8245" s="2"/>
      <c r="BI8245" s="2"/>
      <c r="BJ8245" s="2"/>
      <c r="BK8245" s="2"/>
      <c r="BL8245" s="2"/>
      <c r="BM8245" s="2"/>
      <c r="BN8245" s="2"/>
      <c r="BO8245" s="2"/>
      <c r="BP8245" s="2"/>
      <c r="BQ8245" s="2"/>
      <c r="BR8245" s="2"/>
      <c r="BS8245" s="2"/>
      <c r="BT8245" s="2"/>
      <c r="BU8245" s="2"/>
      <c r="BV8245" s="2"/>
      <c r="BW8245" s="2"/>
      <c r="BX8245" s="2"/>
      <c r="BY8245" s="2"/>
    </row>
    <row r="8246" spans="38:77" s="11" customFormat="1" x14ac:dyDescent="0.3">
      <c r="AL8246" s="2"/>
      <c r="AM8246" s="2"/>
      <c r="AN8246" s="2"/>
      <c r="AO8246" s="2"/>
      <c r="AP8246" s="2"/>
      <c r="AQ8246" s="2"/>
      <c r="AR8246" s="2"/>
      <c r="AS8246" s="2"/>
      <c r="AT8246" s="2"/>
      <c r="AU8246" s="2"/>
      <c r="AV8246" s="2"/>
      <c r="AW8246" s="2"/>
      <c r="AX8246" s="2"/>
      <c r="AY8246" s="2"/>
      <c r="AZ8246" s="2"/>
      <c r="BA8246" s="2"/>
      <c r="BB8246" s="2"/>
      <c r="BC8246" s="2"/>
      <c r="BD8246" s="2"/>
      <c r="BE8246" s="2"/>
      <c r="BF8246" s="2"/>
      <c r="BG8246" s="2"/>
      <c r="BH8246" s="2"/>
      <c r="BI8246" s="2"/>
      <c r="BJ8246" s="2"/>
      <c r="BK8246" s="2"/>
      <c r="BL8246" s="2"/>
      <c r="BM8246" s="2"/>
      <c r="BN8246" s="2"/>
      <c r="BO8246" s="2"/>
      <c r="BP8246" s="2"/>
      <c r="BQ8246" s="2"/>
      <c r="BR8246" s="2"/>
      <c r="BS8246" s="2"/>
      <c r="BT8246" s="2"/>
      <c r="BU8246" s="2"/>
      <c r="BV8246" s="2"/>
      <c r="BW8246" s="2"/>
      <c r="BX8246" s="2"/>
      <c r="BY8246" s="2"/>
    </row>
    <row r="8247" spans="38:77" s="11" customFormat="1" x14ac:dyDescent="0.3">
      <c r="AL8247" s="2"/>
      <c r="AM8247" s="2"/>
      <c r="AN8247" s="2"/>
      <c r="AO8247" s="2"/>
      <c r="AP8247" s="2"/>
      <c r="AQ8247" s="2"/>
      <c r="AR8247" s="2"/>
      <c r="AS8247" s="2"/>
      <c r="AT8247" s="2"/>
      <c r="AU8247" s="2"/>
      <c r="AV8247" s="2"/>
      <c r="AW8247" s="2"/>
      <c r="AX8247" s="2"/>
      <c r="AY8247" s="2"/>
      <c r="AZ8247" s="2"/>
      <c r="BA8247" s="2"/>
      <c r="BB8247" s="2"/>
      <c r="BC8247" s="2"/>
      <c r="BD8247" s="2"/>
      <c r="BE8247" s="2"/>
      <c r="BF8247" s="2"/>
      <c r="BG8247" s="2"/>
      <c r="BH8247" s="2"/>
      <c r="BI8247" s="2"/>
      <c r="BJ8247" s="2"/>
      <c r="BK8247" s="2"/>
      <c r="BL8247" s="2"/>
      <c r="BM8247" s="2"/>
      <c r="BN8247" s="2"/>
      <c r="BO8247" s="2"/>
      <c r="BP8247" s="2"/>
      <c r="BQ8247" s="2"/>
      <c r="BR8247" s="2"/>
      <c r="BS8247" s="2"/>
      <c r="BT8247" s="2"/>
      <c r="BU8247" s="2"/>
      <c r="BV8247" s="2"/>
      <c r="BW8247" s="2"/>
      <c r="BX8247" s="2"/>
      <c r="BY8247" s="2"/>
    </row>
    <row r="8248" spans="38:77" s="11" customFormat="1" x14ac:dyDescent="0.3">
      <c r="AL8248" s="2"/>
      <c r="AM8248" s="2"/>
      <c r="AN8248" s="2"/>
      <c r="AO8248" s="2"/>
      <c r="AP8248" s="2"/>
      <c r="AQ8248" s="2"/>
      <c r="AR8248" s="2"/>
      <c r="AS8248" s="2"/>
      <c r="AT8248" s="2"/>
      <c r="AU8248" s="2"/>
      <c r="AV8248" s="2"/>
      <c r="AW8248" s="2"/>
      <c r="AX8248" s="2"/>
      <c r="AY8248" s="2"/>
      <c r="AZ8248" s="2"/>
      <c r="BA8248" s="2"/>
      <c r="BB8248" s="2"/>
      <c r="BC8248" s="2"/>
      <c r="BD8248" s="2"/>
      <c r="BE8248" s="2"/>
      <c r="BF8248" s="2"/>
      <c r="BG8248" s="2"/>
      <c r="BH8248" s="2"/>
      <c r="BI8248" s="2"/>
      <c r="BJ8248" s="2"/>
      <c r="BK8248" s="2"/>
      <c r="BL8248" s="2"/>
      <c r="BM8248" s="2"/>
      <c r="BN8248" s="2"/>
      <c r="BO8248" s="2"/>
      <c r="BP8248" s="2"/>
      <c r="BQ8248" s="2"/>
      <c r="BR8248" s="2"/>
      <c r="BS8248" s="2"/>
      <c r="BT8248" s="2"/>
      <c r="BU8248" s="2"/>
      <c r="BV8248" s="2"/>
      <c r="BW8248" s="2"/>
      <c r="BX8248" s="2"/>
      <c r="BY8248" s="2"/>
    </row>
    <row r="8249" spans="38:77" s="11" customFormat="1" x14ac:dyDescent="0.3">
      <c r="AL8249" s="2"/>
      <c r="AM8249" s="2"/>
      <c r="AN8249" s="2"/>
      <c r="AO8249" s="2"/>
      <c r="AP8249" s="2"/>
      <c r="AQ8249" s="2"/>
      <c r="AR8249" s="2"/>
      <c r="AS8249" s="2"/>
      <c r="AT8249" s="2"/>
      <c r="AU8249" s="2"/>
      <c r="AV8249" s="2"/>
      <c r="AW8249" s="2"/>
      <c r="AX8249" s="2"/>
      <c r="AY8249" s="2"/>
      <c r="AZ8249" s="2"/>
      <c r="BA8249" s="2"/>
      <c r="BB8249" s="2"/>
      <c r="BC8249" s="2"/>
      <c r="BD8249" s="2"/>
      <c r="BE8249" s="2"/>
      <c r="BF8249" s="2"/>
      <c r="BG8249" s="2"/>
      <c r="BH8249" s="2"/>
      <c r="BI8249" s="2"/>
      <c r="BJ8249" s="2"/>
      <c r="BK8249" s="2"/>
      <c r="BL8249" s="2"/>
      <c r="BM8249" s="2"/>
      <c r="BN8249" s="2"/>
      <c r="BO8249" s="2"/>
      <c r="BP8249" s="2"/>
      <c r="BQ8249" s="2"/>
      <c r="BR8249" s="2"/>
      <c r="BS8249" s="2"/>
      <c r="BT8249" s="2"/>
      <c r="BU8249" s="2"/>
      <c r="BV8249" s="2"/>
      <c r="BW8249" s="2"/>
      <c r="BX8249" s="2"/>
      <c r="BY8249" s="2"/>
    </row>
    <row r="8250" spans="38:77" s="11" customFormat="1" x14ac:dyDescent="0.3">
      <c r="AL8250" s="2"/>
      <c r="AM8250" s="2"/>
      <c r="AN8250" s="2"/>
      <c r="AO8250" s="2"/>
      <c r="AP8250" s="2"/>
      <c r="AQ8250" s="2"/>
      <c r="AR8250" s="2"/>
      <c r="AS8250" s="2"/>
      <c r="AT8250" s="2"/>
      <c r="AU8250" s="2"/>
      <c r="AV8250" s="2"/>
      <c r="AW8250" s="2"/>
      <c r="AX8250" s="2"/>
      <c r="AY8250" s="2"/>
      <c r="AZ8250" s="2"/>
      <c r="BA8250" s="2"/>
      <c r="BB8250" s="2"/>
      <c r="BC8250" s="2"/>
      <c r="BD8250" s="2"/>
      <c r="BE8250" s="2"/>
      <c r="BF8250" s="2"/>
      <c r="BG8250" s="2"/>
      <c r="BH8250" s="2"/>
      <c r="BI8250" s="2"/>
      <c r="BJ8250" s="2"/>
      <c r="BK8250" s="2"/>
      <c r="BL8250" s="2"/>
      <c r="BM8250" s="2"/>
      <c r="BN8250" s="2"/>
      <c r="BO8250" s="2"/>
      <c r="BP8250" s="2"/>
      <c r="BQ8250" s="2"/>
      <c r="BR8250" s="2"/>
      <c r="BS8250" s="2"/>
      <c r="BT8250" s="2"/>
      <c r="BU8250" s="2"/>
      <c r="BV8250" s="2"/>
      <c r="BW8250" s="2"/>
      <c r="BX8250" s="2"/>
      <c r="BY8250" s="2"/>
    </row>
    <row r="8251" spans="38:77" s="11" customFormat="1" x14ac:dyDescent="0.3">
      <c r="AL8251" s="2"/>
      <c r="AM8251" s="2"/>
      <c r="AN8251" s="2"/>
      <c r="AO8251" s="2"/>
      <c r="AP8251" s="2"/>
      <c r="AQ8251" s="2"/>
      <c r="AR8251" s="2"/>
      <c r="AS8251" s="2"/>
      <c r="AT8251" s="2"/>
      <c r="AU8251" s="2"/>
      <c r="AV8251" s="2"/>
      <c r="AW8251" s="2"/>
      <c r="AX8251" s="2"/>
      <c r="AY8251" s="2"/>
      <c r="AZ8251" s="2"/>
      <c r="BA8251" s="2"/>
      <c r="BB8251" s="2"/>
      <c r="BC8251" s="2"/>
      <c r="BD8251" s="2"/>
      <c r="BE8251" s="2"/>
      <c r="BF8251" s="2"/>
      <c r="BG8251" s="2"/>
      <c r="BH8251" s="2"/>
      <c r="BI8251" s="2"/>
      <c r="BJ8251" s="2"/>
      <c r="BK8251" s="2"/>
      <c r="BL8251" s="2"/>
      <c r="BM8251" s="2"/>
      <c r="BN8251" s="2"/>
      <c r="BO8251" s="2"/>
      <c r="BP8251" s="2"/>
      <c r="BQ8251" s="2"/>
      <c r="BR8251" s="2"/>
      <c r="BS8251" s="2"/>
      <c r="BT8251" s="2"/>
      <c r="BU8251" s="2"/>
      <c r="BV8251" s="2"/>
      <c r="BW8251" s="2"/>
      <c r="BX8251" s="2"/>
      <c r="BY8251" s="2"/>
    </row>
    <row r="8252" spans="38:77" s="11" customFormat="1" x14ac:dyDescent="0.3">
      <c r="AL8252" s="2"/>
      <c r="AM8252" s="2"/>
      <c r="AN8252" s="2"/>
      <c r="AO8252" s="2"/>
      <c r="AP8252" s="2"/>
      <c r="AQ8252" s="2"/>
      <c r="AR8252" s="2"/>
      <c r="AS8252" s="2"/>
      <c r="AT8252" s="2"/>
      <c r="AU8252" s="2"/>
      <c r="AV8252" s="2"/>
      <c r="AW8252" s="2"/>
      <c r="AX8252" s="2"/>
      <c r="AY8252" s="2"/>
      <c r="AZ8252" s="2"/>
      <c r="BA8252" s="2"/>
      <c r="BB8252" s="2"/>
      <c r="BC8252" s="2"/>
      <c r="BD8252" s="2"/>
      <c r="BE8252" s="2"/>
      <c r="BF8252" s="2"/>
      <c r="BG8252" s="2"/>
      <c r="BH8252" s="2"/>
      <c r="BI8252" s="2"/>
      <c r="BJ8252" s="2"/>
      <c r="BK8252" s="2"/>
      <c r="BL8252" s="2"/>
      <c r="BM8252" s="2"/>
      <c r="BN8252" s="2"/>
      <c r="BO8252" s="2"/>
      <c r="BP8252" s="2"/>
      <c r="BQ8252" s="2"/>
      <c r="BR8252" s="2"/>
      <c r="BS8252" s="2"/>
      <c r="BT8252" s="2"/>
      <c r="BU8252" s="2"/>
      <c r="BV8252" s="2"/>
      <c r="BW8252" s="2"/>
      <c r="BX8252" s="2"/>
      <c r="BY8252" s="2"/>
    </row>
    <row r="8253" spans="38:77" s="11" customFormat="1" x14ac:dyDescent="0.3">
      <c r="AL8253" s="2"/>
      <c r="AM8253" s="2"/>
      <c r="AN8253" s="2"/>
      <c r="AO8253" s="2"/>
      <c r="AP8253" s="2"/>
      <c r="AQ8253" s="2"/>
      <c r="AR8253" s="2"/>
      <c r="AS8253" s="2"/>
      <c r="AT8253" s="2"/>
      <c r="AU8253" s="2"/>
      <c r="AV8253" s="2"/>
      <c r="AW8253" s="2"/>
      <c r="AX8253" s="2"/>
      <c r="AY8253" s="2"/>
      <c r="AZ8253" s="2"/>
      <c r="BA8253" s="2"/>
      <c r="BB8253" s="2"/>
      <c r="BC8253" s="2"/>
      <c r="BD8253" s="2"/>
      <c r="BE8253" s="2"/>
      <c r="BF8253" s="2"/>
      <c r="BG8253" s="2"/>
      <c r="BH8253" s="2"/>
      <c r="BI8253" s="2"/>
      <c r="BJ8253" s="2"/>
      <c r="BK8253" s="2"/>
      <c r="BL8253" s="2"/>
      <c r="BM8253" s="2"/>
      <c r="BN8253" s="2"/>
      <c r="BO8253" s="2"/>
      <c r="BP8253" s="2"/>
      <c r="BQ8253" s="2"/>
      <c r="BR8253" s="2"/>
      <c r="BS8253" s="2"/>
      <c r="BT8253" s="2"/>
      <c r="BU8253" s="2"/>
      <c r="BV8253" s="2"/>
      <c r="BW8253" s="2"/>
      <c r="BX8253" s="2"/>
      <c r="BY8253" s="2"/>
    </row>
    <row r="8254" spans="38:77" s="11" customFormat="1" x14ac:dyDescent="0.3">
      <c r="AL8254" s="2"/>
      <c r="AM8254" s="2"/>
      <c r="AN8254" s="2"/>
      <c r="AO8254" s="2"/>
      <c r="AP8254" s="2"/>
      <c r="AQ8254" s="2"/>
      <c r="AR8254" s="2"/>
      <c r="AS8254" s="2"/>
      <c r="AT8254" s="2"/>
      <c r="AU8254" s="2"/>
      <c r="AV8254" s="2"/>
      <c r="AW8254" s="2"/>
      <c r="AX8254" s="2"/>
      <c r="AY8254" s="2"/>
      <c r="AZ8254" s="2"/>
      <c r="BA8254" s="2"/>
      <c r="BB8254" s="2"/>
      <c r="BC8254" s="2"/>
      <c r="BD8254" s="2"/>
      <c r="BE8254" s="2"/>
      <c r="BF8254" s="2"/>
      <c r="BG8254" s="2"/>
      <c r="BH8254" s="2"/>
      <c r="BI8254" s="2"/>
      <c r="BJ8254" s="2"/>
      <c r="BK8254" s="2"/>
      <c r="BL8254" s="2"/>
      <c r="BM8254" s="2"/>
      <c r="BN8254" s="2"/>
      <c r="BO8254" s="2"/>
      <c r="BP8254" s="2"/>
      <c r="BQ8254" s="2"/>
      <c r="BR8254" s="2"/>
      <c r="BS8254" s="2"/>
      <c r="BT8254" s="2"/>
      <c r="BU8254" s="2"/>
      <c r="BV8254" s="2"/>
      <c r="BW8254" s="2"/>
      <c r="BX8254" s="2"/>
      <c r="BY8254" s="2"/>
    </row>
    <row r="8255" spans="38:77" s="11" customFormat="1" x14ac:dyDescent="0.3">
      <c r="AL8255" s="2"/>
      <c r="AM8255" s="2"/>
      <c r="AN8255" s="2"/>
      <c r="AO8255" s="2"/>
      <c r="AP8255" s="2"/>
      <c r="AQ8255" s="2"/>
      <c r="AR8255" s="2"/>
      <c r="AS8255" s="2"/>
      <c r="AT8255" s="2"/>
      <c r="AU8255" s="2"/>
      <c r="AV8255" s="2"/>
      <c r="AW8255" s="2"/>
      <c r="AX8255" s="2"/>
      <c r="AY8255" s="2"/>
      <c r="AZ8255" s="2"/>
      <c r="BA8255" s="2"/>
      <c r="BB8255" s="2"/>
      <c r="BC8255" s="2"/>
      <c r="BD8255" s="2"/>
      <c r="BE8255" s="2"/>
      <c r="BF8255" s="2"/>
      <c r="BG8255" s="2"/>
      <c r="BH8255" s="2"/>
      <c r="BI8255" s="2"/>
      <c r="BJ8255" s="2"/>
      <c r="BK8255" s="2"/>
      <c r="BL8255" s="2"/>
      <c r="BM8255" s="2"/>
      <c r="BN8255" s="2"/>
      <c r="BO8255" s="2"/>
      <c r="BP8255" s="2"/>
      <c r="BQ8255" s="2"/>
      <c r="BR8255" s="2"/>
      <c r="BS8255" s="2"/>
      <c r="BT8255" s="2"/>
      <c r="BU8255" s="2"/>
      <c r="BV8255" s="2"/>
      <c r="BW8255" s="2"/>
      <c r="BX8255" s="2"/>
      <c r="BY8255" s="2"/>
    </row>
    <row r="8256" spans="38:77" s="11" customFormat="1" x14ac:dyDescent="0.3">
      <c r="AL8256" s="2"/>
      <c r="AM8256" s="2"/>
      <c r="AN8256" s="2"/>
      <c r="AO8256" s="2"/>
      <c r="AP8256" s="2"/>
      <c r="AQ8256" s="2"/>
      <c r="AR8256" s="2"/>
      <c r="AS8256" s="2"/>
      <c r="AT8256" s="2"/>
      <c r="AU8256" s="2"/>
      <c r="AV8256" s="2"/>
      <c r="AW8256" s="2"/>
      <c r="AX8256" s="2"/>
      <c r="AY8256" s="2"/>
      <c r="AZ8256" s="2"/>
      <c r="BA8256" s="2"/>
      <c r="BB8256" s="2"/>
      <c r="BC8256" s="2"/>
      <c r="BD8256" s="2"/>
      <c r="BE8256" s="2"/>
      <c r="BF8256" s="2"/>
      <c r="BG8256" s="2"/>
      <c r="BH8256" s="2"/>
      <c r="BI8256" s="2"/>
      <c r="BJ8256" s="2"/>
      <c r="BK8256" s="2"/>
      <c r="BL8256" s="2"/>
      <c r="BM8256" s="2"/>
      <c r="BN8256" s="2"/>
      <c r="BO8256" s="2"/>
      <c r="BP8256" s="2"/>
      <c r="BQ8256" s="2"/>
      <c r="BR8256" s="2"/>
      <c r="BS8256" s="2"/>
      <c r="BT8256" s="2"/>
      <c r="BU8256" s="2"/>
      <c r="BV8256" s="2"/>
      <c r="BW8256" s="2"/>
      <c r="BX8256" s="2"/>
      <c r="BY8256" s="2"/>
    </row>
    <row r="8257" spans="38:77" s="11" customFormat="1" x14ac:dyDescent="0.3">
      <c r="AL8257" s="2"/>
      <c r="AM8257" s="2"/>
      <c r="AN8257" s="2"/>
      <c r="AO8257" s="2"/>
      <c r="AP8257" s="2"/>
      <c r="AQ8257" s="2"/>
      <c r="AR8257" s="2"/>
      <c r="AS8257" s="2"/>
      <c r="AT8257" s="2"/>
      <c r="AU8257" s="2"/>
      <c r="AV8257" s="2"/>
      <c r="AW8257" s="2"/>
      <c r="AX8257" s="2"/>
      <c r="AY8257" s="2"/>
      <c r="AZ8257" s="2"/>
      <c r="BA8257" s="2"/>
      <c r="BB8257" s="2"/>
      <c r="BC8257" s="2"/>
      <c r="BD8257" s="2"/>
      <c r="BE8257" s="2"/>
      <c r="BF8257" s="2"/>
      <c r="BG8257" s="2"/>
      <c r="BH8257" s="2"/>
      <c r="BI8257" s="2"/>
      <c r="BJ8257" s="2"/>
      <c r="BK8257" s="2"/>
      <c r="BL8257" s="2"/>
      <c r="BM8257" s="2"/>
      <c r="BN8257" s="2"/>
      <c r="BO8257" s="2"/>
      <c r="BP8257" s="2"/>
      <c r="BQ8257" s="2"/>
      <c r="BR8257" s="2"/>
      <c r="BS8257" s="2"/>
      <c r="BT8257" s="2"/>
      <c r="BU8257" s="2"/>
      <c r="BV8257" s="2"/>
      <c r="BW8257" s="2"/>
      <c r="BX8257" s="2"/>
      <c r="BY8257" s="2"/>
    </row>
    <row r="8258" spans="38:77" s="11" customFormat="1" x14ac:dyDescent="0.3">
      <c r="AL8258" s="2"/>
      <c r="AM8258" s="2"/>
      <c r="AN8258" s="2"/>
      <c r="AO8258" s="2"/>
      <c r="AP8258" s="2"/>
      <c r="AQ8258" s="2"/>
      <c r="AR8258" s="2"/>
      <c r="AS8258" s="2"/>
      <c r="AT8258" s="2"/>
      <c r="AU8258" s="2"/>
      <c r="AV8258" s="2"/>
      <c r="AW8258" s="2"/>
      <c r="AX8258" s="2"/>
      <c r="AY8258" s="2"/>
      <c r="AZ8258" s="2"/>
      <c r="BA8258" s="2"/>
      <c r="BB8258" s="2"/>
      <c r="BC8258" s="2"/>
      <c r="BD8258" s="2"/>
      <c r="BE8258" s="2"/>
      <c r="BF8258" s="2"/>
      <c r="BG8258" s="2"/>
      <c r="BH8258" s="2"/>
      <c r="BI8258" s="2"/>
      <c r="BJ8258" s="2"/>
      <c r="BK8258" s="2"/>
      <c r="BL8258" s="2"/>
      <c r="BM8258" s="2"/>
      <c r="BN8258" s="2"/>
      <c r="BO8258" s="2"/>
      <c r="BP8258" s="2"/>
      <c r="BQ8258" s="2"/>
      <c r="BR8258" s="2"/>
      <c r="BS8258" s="2"/>
      <c r="BT8258" s="2"/>
      <c r="BU8258" s="2"/>
      <c r="BV8258" s="2"/>
      <c r="BW8258" s="2"/>
      <c r="BX8258" s="2"/>
      <c r="BY8258" s="2"/>
    </row>
    <row r="8259" spans="38:77" s="11" customFormat="1" x14ac:dyDescent="0.3">
      <c r="AL8259" s="2"/>
      <c r="AM8259" s="2"/>
      <c r="AN8259" s="2"/>
      <c r="AO8259" s="2"/>
      <c r="AP8259" s="2"/>
      <c r="AQ8259" s="2"/>
      <c r="AR8259" s="2"/>
      <c r="AS8259" s="2"/>
      <c r="AT8259" s="2"/>
      <c r="AU8259" s="2"/>
      <c r="AV8259" s="2"/>
      <c r="AW8259" s="2"/>
      <c r="AX8259" s="2"/>
      <c r="AY8259" s="2"/>
      <c r="AZ8259" s="2"/>
      <c r="BA8259" s="2"/>
      <c r="BB8259" s="2"/>
      <c r="BC8259" s="2"/>
      <c r="BD8259" s="2"/>
      <c r="BE8259" s="2"/>
      <c r="BF8259" s="2"/>
      <c r="BG8259" s="2"/>
      <c r="BH8259" s="2"/>
      <c r="BI8259" s="2"/>
      <c r="BJ8259" s="2"/>
      <c r="BK8259" s="2"/>
      <c r="BL8259" s="2"/>
      <c r="BM8259" s="2"/>
      <c r="BN8259" s="2"/>
      <c r="BO8259" s="2"/>
      <c r="BP8259" s="2"/>
      <c r="BQ8259" s="2"/>
      <c r="BR8259" s="2"/>
      <c r="BS8259" s="2"/>
      <c r="BT8259" s="2"/>
      <c r="BU8259" s="2"/>
      <c r="BV8259" s="2"/>
      <c r="BW8259" s="2"/>
      <c r="BX8259" s="2"/>
      <c r="BY8259" s="2"/>
    </row>
    <row r="8260" spans="38:77" s="11" customFormat="1" x14ac:dyDescent="0.3">
      <c r="AL8260" s="2"/>
      <c r="AM8260" s="2"/>
      <c r="AN8260" s="2"/>
      <c r="AO8260" s="2"/>
      <c r="AP8260" s="2"/>
      <c r="AQ8260" s="2"/>
      <c r="AR8260" s="2"/>
      <c r="AS8260" s="2"/>
      <c r="AT8260" s="2"/>
      <c r="AU8260" s="2"/>
      <c r="AV8260" s="2"/>
      <c r="AW8260" s="2"/>
      <c r="AX8260" s="2"/>
      <c r="AY8260" s="2"/>
      <c r="AZ8260" s="2"/>
      <c r="BA8260" s="2"/>
      <c r="BB8260" s="2"/>
      <c r="BC8260" s="2"/>
      <c r="BD8260" s="2"/>
      <c r="BE8260" s="2"/>
      <c r="BF8260" s="2"/>
      <c r="BG8260" s="2"/>
      <c r="BH8260" s="2"/>
      <c r="BI8260" s="2"/>
      <c r="BJ8260" s="2"/>
      <c r="BK8260" s="2"/>
      <c r="BL8260" s="2"/>
      <c r="BM8260" s="2"/>
      <c r="BN8260" s="2"/>
      <c r="BO8260" s="2"/>
      <c r="BP8260" s="2"/>
      <c r="BQ8260" s="2"/>
      <c r="BR8260" s="2"/>
      <c r="BS8260" s="2"/>
      <c r="BT8260" s="2"/>
      <c r="BU8260" s="2"/>
      <c r="BV8260" s="2"/>
      <c r="BW8260" s="2"/>
      <c r="BX8260" s="2"/>
      <c r="BY8260" s="2"/>
    </row>
    <row r="8261" spans="38:77" s="11" customFormat="1" x14ac:dyDescent="0.3">
      <c r="AL8261" s="2"/>
      <c r="AM8261" s="2"/>
      <c r="AN8261" s="2"/>
      <c r="AO8261" s="2"/>
      <c r="AP8261" s="2"/>
      <c r="AQ8261" s="2"/>
      <c r="AR8261" s="2"/>
      <c r="AS8261" s="2"/>
      <c r="AT8261" s="2"/>
      <c r="AU8261" s="2"/>
      <c r="AV8261" s="2"/>
      <c r="AW8261" s="2"/>
      <c r="AX8261" s="2"/>
      <c r="AY8261" s="2"/>
      <c r="AZ8261" s="2"/>
      <c r="BA8261" s="2"/>
      <c r="BB8261" s="2"/>
      <c r="BC8261" s="2"/>
      <c r="BD8261" s="2"/>
      <c r="BE8261" s="2"/>
      <c r="BF8261" s="2"/>
      <c r="BG8261" s="2"/>
      <c r="BH8261" s="2"/>
      <c r="BI8261" s="2"/>
      <c r="BJ8261" s="2"/>
      <c r="BK8261" s="2"/>
      <c r="BL8261" s="2"/>
      <c r="BM8261" s="2"/>
      <c r="BN8261" s="2"/>
      <c r="BO8261" s="2"/>
      <c r="BP8261" s="2"/>
      <c r="BQ8261" s="2"/>
      <c r="BR8261" s="2"/>
      <c r="BS8261" s="2"/>
      <c r="BT8261" s="2"/>
      <c r="BU8261" s="2"/>
      <c r="BV8261" s="2"/>
      <c r="BW8261" s="2"/>
      <c r="BX8261" s="2"/>
      <c r="BY8261" s="2"/>
    </row>
    <row r="8262" spans="38:77" s="11" customFormat="1" x14ac:dyDescent="0.3">
      <c r="AL8262" s="2"/>
      <c r="AM8262" s="2"/>
      <c r="AN8262" s="2"/>
      <c r="AO8262" s="2"/>
      <c r="AP8262" s="2"/>
      <c r="AQ8262" s="2"/>
      <c r="AR8262" s="2"/>
      <c r="AS8262" s="2"/>
      <c r="AT8262" s="2"/>
      <c r="AU8262" s="2"/>
      <c r="AV8262" s="2"/>
      <c r="AW8262" s="2"/>
      <c r="AX8262" s="2"/>
      <c r="AY8262" s="2"/>
      <c r="AZ8262" s="2"/>
      <c r="BA8262" s="2"/>
      <c r="BB8262" s="2"/>
      <c r="BC8262" s="2"/>
      <c r="BD8262" s="2"/>
      <c r="BE8262" s="2"/>
      <c r="BF8262" s="2"/>
      <c r="BG8262" s="2"/>
      <c r="BH8262" s="2"/>
      <c r="BI8262" s="2"/>
      <c r="BJ8262" s="2"/>
      <c r="BK8262" s="2"/>
      <c r="BL8262" s="2"/>
      <c r="BM8262" s="2"/>
      <c r="BN8262" s="2"/>
      <c r="BO8262" s="2"/>
      <c r="BP8262" s="2"/>
      <c r="BQ8262" s="2"/>
      <c r="BR8262" s="2"/>
      <c r="BS8262" s="2"/>
      <c r="BT8262" s="2"/>
      <c r="BU8262" s="2"/>
      <c r="BV8262" s="2"/>
      <c r="BW8262" s="2"/>
      <c r="BX8262" s="2"/>
      <c r="BY8262" s="2"/>
    </row>
    <row r="8263" spans="38:77" s="11" customFormat="1" x14ac:dyDescent="0.3">
      <c r="AL8263" s="2"/>
      <c r="AM8263" s="2"/>
      <c r="AN8263" s="2"/>
      <c r="AO8263" s="2"/>
      <c r="AP8263" s="2"/>
      <c r="AQ8263" s="2"/>
      <c r="AR8263" s="2"/>
      <c r="AS8263" s="2"/>
      <c r="AT8263" s="2"/>
      <c r="AU8263" s="2"/>
      <c r="AV8263" s="2"/>
      <c r="AW8263" s="2"/>
      <c r="AX8263" s="2"/>
      <c r="AY8263" s="2"/>
      <c r="AZ8263" s="2"/>
      <c r="BA8263" s="2"/>
      <c r="BB8263" s="2"/>
      <c r="BC8263" s="2"/>
      <c r="BD8263" s="2"/>
      <c r="BE8263" s="2"/>
      <c r="BF8263" s="2"/>
      <c r="BG8263" s="2"/>
      <c r="BH8263" s="2"/>
      <c r="BI8263" s="2"/>
      <c r="BJ8263" s="2"/>
      <c r="BK8263" s="2"/>
      <c r="BL8263" s="2"/>
      <c r="BM8263" s="2"/>
      <c r="BN8263" s="2"/>
      <c r="BO8263" s="2"/>
      <c r="BP8263" s="2"/>
      <c r="BQ8263" s="2"/>
      <c r="BR8263" s="2"/>
      <c r="BS8263" s="2"/>
      <c r="BT8263" s="2"/>
      <c r="BU8263" s="2"/>
      <c r="BV8263" s="2"/>
      <c r="BW8263" s="2"/>
      <c r="BX8263" s="2"/>
      <c r="BY8263" s="2"/>
    </row>
    <row r="8264" spans="38:77" s="11" customFormat="1" x14ac:dyDescent="0.3">
      <c r="AL8264" s="2"/>
      <c r="AM8264" s="2"/>
      <c r="AN8264" s="2"/>
      <c r="AO8264" s="2"/>
      <c r="AP8264" s="2"/>
      <c r="AQ8264" s="2"/>
      <c r="AR8264" s="2"/>
      <c r="AS8264" s="2"/>
      <c r="AT8264" s="2"/>
      <c r="AU8264" s="2"/>
      <c r="AV8264" s="2"/>
      <c r="AW8264" s="2"/>
      <c r="AX8264" s="2"/>
      <c r="AY8264" s="2"/>
      <c r="AZ8264" s="2"/>
      <c r="BA8264" s="2"/>
      <c r="BB8264" s="2"/>
      <c r="BC8264" s="2"/>
      <c r="BD8264" s="2"/>
      <c r="BE8264" s="2"/>
      <c r="BF8264" s="2"/>
      <c r="BG8264" s="2"/>
      <c r="BH8264" s="2"/>
      <c r="BI8264" s="2"/>
      <c r="BJ8264" s="2"/>
      <c r="BK8264" s="2"/>
      <c r="BL8264" s="2"/>
      <c r="BM8264" s="2"/>
      <c r="BN8264" s="2"/>
      <c r="BO8264" s="2"/>
      <c r="BP8264" s="2"/>
      <c r="BQ8264" s="2"/>
      <c r="BR8264" s="2"/>
      <c r="BS8264" s="2"/>
      <c r="BT8264" s="2"/>
      <c r="BU8264" s="2"/>
      <c r="BV8264" s="2"/>
      <c r="BW8264" s="2"/>
      <c r="BX8264" s="2"/>
      <c r="BY8264" s="2"/>
    </row>
    <row r="8265" spans="38:77" s="11" customFormat="1" x14ac:dyDescent="0.3">
      <c r="AL8265" s="2"/>
      <c r="AM8265" s="2"/>
      <c r="AN8265" s="2"/>
      <c r="AO8265" s="2"/>
      <c r="AP8265" s="2"/>
      <c r="AQ8265" s="2"/>
      <c r="AR8265" s="2"/>
      <c r="AS8265" s="2"/>
      <c r="AT8265" s="2"/>
      <c r="AU8265" s="2"/>
      <c r="AV8265" s="2"/>
      <c r="AW8265" s="2"/>
      <c r="AX8265" s="2"/>
      <c r="AY8265" s="2"/>
      <c r="AZ8265" s="2"/>
      <c r="BA8265" s="2"/>
      <c r="BB8265" s="2"/>
      <c r="BC8265" s="2"/>
      <c r="BD8265" s="2"/>
      <c r="BE8265" s="2"/>
      <c r="BF8265" s="2"/>
      <c r="BG8265" s="2"/>
      <c r="BH8265" s="2"/>
      <c r="BI8265" s="2"/>
      <c r="BJ8265" s="2"/>
      <c r="BK8265" s="2"/>
      <c r="BL8265" s="2"/>
      <c r="BM8265" s="2"/>
      <c r="BN8265" s="2"/>
      <c r="BO8265" s="2"/>
      <c r="BP8265" s="2"/>
      <c r="BQ8265" s="2"/>
      <c r="BR8265" s="2"/>
      <c r="BS8265" s="2"/>
      <c r="BT8265" s="2"/>
      <c r="BU8265" s="2"/>
      <c r="BV8265" s="2"/>
      <c r="BW8265" s="2"/>
      <c r="BX8265" s="2"/>
      <c r="BY8265" s="2"/>
    </row>
    <row r="8266" spans="38:77" s="11" customFormat="1" x14ac:dyDescent="0.3">
      <c r="AL8266" s="2"/>
      <c r="AM8266" s="2"/>
      <c r="AN8266" s="2"/>
      <c r="AO8266" s="2"/>
      <c r="AP8266" s="2"/>
      <c r="AQ8266" s="2"/>
      <c r="AR8266" s="2"/>
      <c r="AS8266" s="2"/>
      <c r="AT8266" s="2"/>
      <c r="AU8266" s="2"/>
      <c r="AV8266" s="2"/>
      <c r="AW8266" s="2"/>
      <c r="AX8266" s="2"/>
      <c r="AY8266" s="2"/>
      <c r="AZ8266" s="2"/>
      <c r="BA8266" s="2"/>
      <c r="BB8266" s="2"/>
      <c r="BC8266" s="2"/>
      <c r="BD8266" s="2"/>
      <c r="BE8266" s="2"/>
      <c r="BF8266" s="2"/>
      <c r="BG8266" s="2"/>
      <c r="BH8266" s="2"/>
      <c r="BI8266" s="2"/>
      <c r="BJ8266" s="2"/>
      <c r="BK8266" s="2"/>
      <c r="BL8266" s="2"/>
      <c r="BM8266" s="2"/>
      <c r="BN8266" s="2"/>
      <c r="BO8266" s="2"/>
      <c r="BP8266" s="2"/>
      <c r="BQ8266" s="2"/>
      <c r="BR8266" s="2"/>
      <c r="BS8266" s="2"/>
      <c r="BT8266" s="2"/>
      <c r="BU8266" s="2"/>
      <c r="BV8266" s="2"/>
      <c r="BW8266" s="2"/>
      <c r="BX8266" s="2"/>
      <c r="BY8266" s="2"/>
    </row>
    <row r="8267" spans="38:77" s="11" customFormat="1" x14ac:dyDescent="0.3">
      <c r="AL8267" s="2"/>
      <c r="AM8267" s="2"/>
      <c r="AN8267" s="2"/>
      <c r="AO8267" s="2"/>
      <c r="AP8267" s="2"/>
      <c r="AQ8267" s="2"/>
      <c r="AR8267" s="2"/>
      <c r="AS8267" s="2"/>
      <c r="AT8267" s="2"/>
      <c r="AU8267" s="2"/>
      <c r="AV8267" s="2"/>
      <c r="AW8267" s="2"/>
      <c r="AX8267" s="2"/>
      <c r="AY8267" s="2"/>
      <c r="AZ8267" s="2"/>
      <c r="BA8267" s="2"/>
      <c r="BB8267" s="2"/>
      <c r="BC8267" s="2"/>
      <c r="BD8267" s="2"/>
      <c r="BE8267" s="2"/>
      <c r="BF8267" s="2"/>
      <c r="BG8267" s="2"/>
      <c r="BH8267" s="2"/>
      <c r="BI8267" s="2"/>
      <c r="BJ8267" s="2"/>
      <c r="BK8267" s="2"/>
      <c r="BL8267" s="2"/>
      <c r="BM8267" s="2"/>
      <c r="BN8267" s="2"/>
      <c r="BO8267" s="2"/>
      <c r="BP8267" s="2"/>
      <c r="BQ8267" s="2"/>
      <c r="BR8267" s="2"/>
      <c r="BS8267" s="2"/>
      <c r="BT8267" s="2"/>
      <c r="BU8267" s="2"/>
      <c r="BV8267" s="2"/>
      <c r="BW8267" s="2"/>
      <c r="BX8267" s="2"/>
      <c r="BY8267" s="2"/>
    </row>
    <row r="8268" spans="38:77" s="11" customFormat="1" x14ac:dyDescent="0.3">
      <c r="AL8268" s="2"/>
      <c r="AM8268" s="2"/>
      <c r="AN8268" s="2"/>
      <c r="AO8268" s="2"/>
      <c r="AP8268" s="2"/>
      <c r="AQ8268" s="2"/>
      <c r="AR8268" s="2"/>
      <c r="AS8268" s="2"/>
      <c r="AT8268" s="2"/>
      <c r="AU8268" s="2"/>
      <c r="AV8268" s="2"/>
      <c r="AW8268" s="2"/>
      <c r="AX8268" s="2"/>
      <c r="AY8268" s="2"/>
      <c r="AZ8268" s="2"/>
      <c r="BA8268" s="2"/>
      <c r="BB8268" s="2"/>
      <c r="BC8268" s="2"/>
      <c r="BD8268" s="2"/>
      <c r="BE8268" s="2"/>
      <c r="BF8268" s="2"/>
      <c r="BG8268" s="2"/>
      <c r="BH8268" s="2"/>
      <c r="BI8268" s="2"/>
      <c r="BJ8268" s="2"/>
      <c r="BK8268" s="2"/>
      <c r="BL8268" s="2"/>
      <c r="BM8268" s="2"/>
      <c r="BN8268" s="2"/>
      <c r="BO8268" s="2"/>
      <c r="BP8268" s="2"/>
      <c r="BQ8268" s="2"/>
      <c r="BR8268" s="2"/>
      <c r="BS8268" s="2"/>
      <c r="BT8268" s="2"/>
      <c r="BU8268" s="2"/>
      <c r="BV8268" s="2"/>
      <c r="BW8268" s="2"/>
      <c r="BX8268" s="2"/>
      <c r="BY8268" s="2"/>
    </row>
    <row r="8269" spans="38:77" s="11" customFormat="1" x14ac:dyDescent="0.3">
      <c r="AL8269" s="2"/>
      <c r="AM8269" s="2"/>
      <c r="AN8269" s="2"/>
      <c r="AO8269" s="2"/>
      <c r="AP8269" s="2"/>
      <c r="AQ8269" s="2"/>
      <c r="AR8269" s="2"/>
      <c r="AS8269" s="2"/>
      <c r="AT8269" s="2"/>
      <c r="AU8269" s="2"/>
      <c r="AV8269" s="2"/>
      <c r="AW8269" s="2"/>
      <c r="AX8269" s="2"/>
      <c r="AY8269" s="2"/>
      <c r="AZ8269" s="2"/>
      <c r="BA8269" s="2"/>
      <c r="BB8269" s="2"/>
      <c r="BC8269" s="2"/>
      <c r="BD8269" s="2"/>
      <c r="BE8269" s="2"/>
      <c r="BF8269" s="2"/>
      <c r="BG8269" s="2"/>
      <c r="BH8269" s="2"/>
      <c r="BI8269" s="2"/>
      <c r="BJ8269" s="2"/>
      <c r="BK8269" s="2"/>
      <c r="BL8269" s="2"/>
      <c r="BM8269" s="2"/>
      <c r="BN8269" s="2"/>
      <c r="BO8269" s="2"/>
      <c r="BP8269" s="2"/>
      <c r="BQ8269" s="2"/>
      <c r="BR8269" s="2"/>
      <c r="BS8269" s="2"/>
      <c r="BT8269" s="2"/>
      <c r="BU8269" s="2"/>
      <c r="BV8269" s="2"/>
      <c r="BW8269" s="2"/>
      <c r="BX8269" s="2"/>
      <c r="BY8269" s="2"/>
    </row>
    <row r="8270" spans="38:77" s="11" customFormat="1" x14ac:dyDescent="0.3">
      <c r="AL8270" s="2"/>
      <c r="AM8270" s="2"/>
      <c r="AN8270" s="2"/>
      <c r="AO8270" s="2"/>
      <c r="AP8270" s="2"/>
      <c r="AQ8270" s="2"/>
      <c r="AR8270" s="2"/>
      <c r="AS8270" s="2"/>
      <c r="AT8270" s="2"/>
      <c r="AU8270" s="2"/>
      <c r="AV8270" s="2"/>
      <c r="AW8270" s="2"/>
      <c r="AX8270" s="2"/>
      <c r="AY8270" s="2"/>
      <c r="AZ8270" s="2"/>
      <c r="BA8270" s="2"/>
      <c r="BB8270" s="2"/>
      <c r="BC8270" s="2"/>
      <c r="BD8270" s="2"/>
      <c r="BE8270" s="2"/>
      <c r="BF8270" s="2"/>
      <c r="BG8270" s="2"/>
      <c r="BH8270" s="2"/>
      <c r="BI8270" s="2"/>
      <c r="BJ8270" s="2"/>
      <c r="BK8270" s="2"/>
      <c r="BL8270" s="2"/>
      <c r="BM8270" s="2"/>
      <c r="BN8270" s="2"/>
      <c r="BO8270" s="2"/>
      <c r="BP8270" s="2"/>
      <c r="BQ8270" s="2"/>
      <c r="BR8270" s="2"/>
      <c r="BS8270" s="2"/>
      <c r="BT8270" s="2"/>
      <c r="BU8270" s="2"/>
      <c r="BV8270" s="2"/>
      <c r="BW8270" s="2"/>
      <c r="BX8270" s="2"/>
      <c r="BY8270" s="2"/>
    </row>
    <row r="8271" spans="38:77" s="11" customFormat="1" x14ac:dyDescent="0.3">
      <c r="AL8271" s="2"/>
      <c r="AM8271" s="2"/>
      <c r="AN8271" s="2"/>
      <c r="AO8271" s="2"/>
      <c r="AP8271" s="2"/>
      <c r="AQ8271" s="2"/>
      <c r="AR8271" s="2"/>
      <c r="AS8271" s="2"/>
      <c r="AT8271" s="2"/>
      <c r="AU8271" s="2"/>
      <c r="AV8271" s="2"/>
      <c r="AW8271" s="2"/>
      <c r="AX8271" s="2"/>
      <c r="AY8271" s="2"/>
      <c r="AZ8271" s="2"/>
      <c r="BA8271" s="2"/>
      <c r="BB8271" s="2"/>
      <c r="BC8271" s="2"/>
      <c r="BD8271" s="2"/>
      <c r="BE8271" s="2"/>
      <c r="BF8271" s="2"/>
      <c r="BG8271" s="2"/>
      <c r="BH8271" s="2"/>
      <c r="BI8271" s="2"/>
      <c r="BJ8271" s="2"/>
      <c r="BK8271" s="2"/>
      <c r="BL8271" s="2"/>
      <c r="BM8271" s="2"/>
      <c r="BN8271" s="2"/>
      <c r="BO8271" s="2"/>
      <c r="BP8271" s="2"/>
      <c r="BQ8271" s="2"/>
      <c r="BR8271" s="2"/>
      <c r="BS8271" s="2"/>
      <c r="BT8271" s="2"/>
      <c r="BU8271" s="2"/>
      <c r="BV8271" s="2"/>
      <c r="BW8271" s="2"/>
      <c r="BX8271" s="2"/>
      <c r="BY8271" s="2"/>
    </row>
    <row r="8272" spans="38:77" s="11" customFormat="1" x14ac:dyDescent="0.3">
      <c r="AL8272" s="2"/>
      <c r="AM8272" s="2"/>
      <c r="AN8272" s="2"/>
      <c r="AO8272" s="2"/>
      <c r="AP8272" s="2"/>
      <c r="AQ8272" s="2"/>
      <c r="AR8272" s="2"/>
      <c r="AS8272" s="2"/>
      <c r="AT8272" s="2"/>
      <c r="AU8272" s="2"/>
      <c r="AV8272" s="2"/>
      <c r="AW8272" s="2"/>
      <c r="AX8272" s="2"/>
      <c r="AY8272" s="2"/>
      <c r="AZ8272" s="2"/>
      <c r="BA8272" s="2"/>
      <c r="BB8272" s="2"/>
      <c r="BC8272" s="2"/>
      <c r="BD8272" s="2"/>
      <c r="BE8272" s="2"/>
      <c r="BF8272" s="2"/>
      <c r="BG8272" s="2"/>
      <c r="BH8272" s="2"/>
      <c r="BI8272" s="2"/>
      <c r="BJ8272" s="2"/>
      <c r="BK8272" s="2"/>
      <c r="BL8272" s="2"/>
      <c r="BM8272" s="2"/>
      <c r="BN8272" s="2"/>
      <c r="BO8272" s="2"/>
      <c r="BP8272" s="2"/>
      <c r="BQ8272" s="2"/>
      <c r="BR8272" s="2"/>
      <c r="BS8272" s="2"/>
      <c r="BT8272" s="2"/>
      <c r="BU8272" s="2"/>
      <c r="BV8272" s="2"/>
      <c r="BW8272" s="2"/>
      <c r="BX8272" s="2"/>
      <c r="BY8272" s="2"/>
    </row>
    <row r="8273" spans="38:77" s="11" customFormat="1" x14ac:dyDescent="0.3">
      <c r="AL8273" s="2"/>
      <c r="AM8273" s="2"/>
      <c r="AN8273" s="2"/>
      <c r="AO8273" s="2"/>
      <c r="AP8273" s="2"/>
      <c r="AQ8273" s="2"/>
      <c r="AR8273" s="2"/>
      <c r="AS8273" s="2"/>
      <c r="AT8273" s="2"/>
      <c r="AU8273" s="2"/>
      <c r="AV8273" s="2"/>
      <c r="AW8273" s="2"/>
      <c r="AX8273" s="2"/>
      <c r="AY8273" s="2"/>
      <c r="AZ8273" s="2"/>
      <c r="BA8273" s="2"/>
      <c r="BB8273" s="2"/>
      <c r="BC8273" s="2"/>
      <c r="BD8273" s="2"/>
      <c r="BE8273" s="2"/>
      <c r="BF8273" s="2"/>
      <c r="BG8273" s="2"/>
      <c r="BH8273" s="2"/>
      <c r="BI8273" s="2"/>
      <c r="BJ8273" s="2"/>
      <c r="BK8273" s="2"/>
      <c r="BL8273" s="2"/>
      <c r="BM8273" s="2"/>
      <c r="BN8273" s="2"/>
      <c r="BO8273" s="2"/>
      <c r="BP8273" s="2"/>
      <c r="BQ8273" s="2"/>
      <c r="BR8273" s="2"/>
      <c r="BS8273" s="2"/>
      <c r="BT8273" s="2"/>
      <c r="BU8273" s="2"/>
      <c r="BV8273" s="2"/>
      <c r="BW8273" s="2"/>
      <c r="BX8273" s="2"/>
      <c r="BY8273" s="2"/>
    </row>
    <row r="8274" spans="38:77" s="11" customFormat="1" x14ac:dyDescent="0.3">
      <c r="AL8274" s="2"/>
      <c r="AM8274" s="2"/>
      <c r="AN8274" s="2"/>
      <c r="AO8274" s="2"/>
      <c r="AP8274" s="2"/>
      <c r="AQ8274" s="2"/>
      <c r="AR8274" s="2"/>
      <c r="AS8274" s="2"/>
      <c r="AT8274" s="2"/>
      <c r="AU8274" s="2"/>
      <c r="AV8274" s="2"/>
      <c r="AW8274" s="2"/>
      <c r="AX8274" s="2"/>
      <c r="AY8274" s="2"/>
      <c r="AZ8274" s="2"/>
      <c r="BA8274" s="2"/>
      <c r="BB8274" s="2"/>
      <c r="BC8274" s="2"/>
      <c r="BD8274" s="2"/>
      <c r="BE8274" s="2"/>
      <c r="BF8274" s="2"/>
      <c r="BG8274" s="2"/>
      <c r="BH8274" s="2"/>
      <c r="BI8274" s="2"/>
      <c r="BJ8274" s="2"/>
      <c r="BK8274" s="2"/>
      <c r="BL8274" s="2"/>
      <c r="BM8274" s="2"/>
      <c r="BN8274" s="2"/>
      <c r="BO8274" s="2"/>
      <c r="BP8274" s="2"/>
      <c r="BQ8274" s="2"/>
      <c r="BR8274" s="2"/>
      <c r="BS8274" s="2"/>
      <c r="BT8274" s="2"/>
      <c r="BU8274" s="2"/>
      <c r="BV8274" s="2"/>
      <c r="BW8274" s="2"/>
      <c r="BX8274" s="2"/>
      <c r="BY8274" s="2"/>
    </row>
    <row r="8275" spans="38:77" s="11" customFormat="1" x14ac:dyDescent="0.3">
      <c r="AL8275" s="2"/>
      <c r="AM8275" s="2"/>
      <c r="AN8275" s="2"/>
      <c r="AO8275" s="2"/>
      <c r="AP8275" s="2"/>
      <c r="AQ8275" s="2"/>
      <c r="AR8275" s="2"/>
      <c r="AS8275" s="2"/>
      <c r="AT8275" s="2"/>
      <c r="AU8275" s="2"/>
      <c r="AV8275" s="2"/>
      <c r="AW8275" s="2"/>
      <c r="AX8275" s="2"/>
      <c r="AY8275" s="2"/>
      <c r="AZ8275" s="2"/>
      <c r="BA8275" s="2"/>
      <c r="BB8275" s="2"/>
      <c r="BC8275" s="2"/>
      <c r="BD8275" s="2"/>
      <c r="BE8275" s="2"/>
      <c r="BF8275" s="2"/>
      <c r="BG8275" s="2"/>
      <c r="BH8275" s="2"/>
      <c r="BI8275" s="2"/>
      <c r="BJ8275" s="2"/>
      <c r="BK8275" s="2"/>
      <c r="BL8275" s="2"/>
      <c r="BM8275" s="2"/>
      <c r="BN8275" s="2"/>
      <c r="BO8275" s="2"/>
      <c r="BP8275" s="2"/>
      <c r="BQ8275" s="2"/>
      <c r="BR8275" s="2"/>
      <c r="BS8275" s="2"/>
      <c r="BT8275" s="2"/>
      <c r="BU8275" s="2"/>
      <c r="BV8275" s="2"/>
      <c r="BW8275" s="2"/>
      <c r="BX8275" s="2"/>
      <c r="BY8275" s="2"/>
    </row>
    <row r="8276" spans="38:77" s="11" customFormat="1" x14ac:dyDescent="0.3">
      <c r="AL8276" s="2"/>
      <c r="AM8276" s="2"/>
      <c r="AN8276" s="2"/>
      <c r="AO8276" s="2"/>
      <c r="AP8276" s="2"/>
      <c r="AQ8276" s="2"/>
      <c r="AR8276" s="2"/>
      <c r="AS8276" s="2"/>
      <c r="AT8276" s="2"/>
      <c r="AU8276" s="2"/>
      <c r="AV8276" s="2"/>
      <c r="AW8276" s="2"/>
      <c r="AX8276" s="2"/>
      <c r="AY8276" s="2"/>
      <c r="AZ8276" s="2"/>
      <c r="BA8276" s="2"/>
      <c r="BB8276" s="2"/>
      <c r="BC8276" s="2"/>
      <c r="BD8276" s="2"/>
      <c r="BE8276" s="2"/>
      <c r="BF8276" s="2"/>
      <c r="BG8276" s="2"/>
      <c r="BH8276" s="2"/>
      <c r="BI8276" s="2"/>
      <c r="BJ8276" s="2"/>
      <c r="BK8276" s="2"/>
      <c r="BL8276" s="2"/>
      <c r="BM8276" s="2"/>
      <c r="BN8276" s="2"/>
      <c r="BO8276" s="2"/>
      <c r="BP8276" s="2"/>
      <c r="BQ8276" s="2"/>
      <c r="BR8276" s="2"/>
      <c r="BS8276" s="2"/>
      <c r="BT8276" s="2"/>
      <c r="BU8276" s="2"/>
      <c r="BV8276" s="2"/>
      <c r="BW8276" s="2"/>
      <c r="BX8276" s="2"/>
      <c r="BY8276" s="2"/>
    </row>
    <row r="8277" spans="38:77" s="11" customFormat="1" x14ac:dyDescent="0.3">
      <c r="AL8277" s="2"/>
      <c r="AM8277" s="2"/>
      <c r="AN8277" s="2"/>
      <c r="AO8277" s="2"/>
      <c r="AP8277" s="2"/>
      <c r="AQ8277" s="2"/>
      <c r="AR8277" s="2"/>
      <c r="AS8277" s="2"/>
      <c r="AT8277" s="2"/>
      <c r="AU8277" s="2"/>
      <c r="AV8277" s="2"/>
      <c r="AW8277" s="2"/>
      <c r="AX8277" s="2"/>
      <c r="AY8277" s="2"/>
      <c r="AZ8277" s="2"/>
      <c r="BA8277" s="2"/>
      <c r="BB8277" s="2"/>
      <c r="BC8277" s="2"/>
      <c r="BD8277" s="2"/>
      <c r="BE8277" s="2"/>
      <c r="BF8277" s="2"/>
      <c r="BG8277" s="2"/>
      <c r="BH8277" s="2"/>
      <c r="BI8277" s="2"/>
      <c r="BJ8277" s="2"/>
      <c r="BK8277" s="2"/>
      <c r="BL8277" s="2"/>
      <c r="BM8277" s="2"/>
      <c r="BN8277" s="2"/>
      <c r="BO8277" s="2"/>
      <c r="BP8277" s="2"/>
      <c r="BQ8277" s="2"/>
      <c r="BR8277" s="2"/>
      <c r="BS8277" s="2"/>
      <c r="BT8277" s="2"/>
      <c r="BU8277" s="2"/>
      <c r="BV8277" s="2"/>
      <c r="BW8277" s="2"/>
      <c r="BX8277" s="2"/>
      <c r="BY8277" s="2"/>
    </row>
    <row r="8278" spans="38:77" s="11" customFormat="1" x14ac:dyDescent="0.3">
      <c r="AL8278" s="2"/>
      <c r="AM8278" s="2"/>
      <c r="AN8278" s="2"/>
      <c r="AO8278" s="2"/>
      <c r="AP8278" s="2"/>
      <c r="AQ8278" s="2"/>
      <c r="AR8278" s="2"/>
      <c r="AS8278" s="2"/>
      <c r="AT8278" s="2"/>
      <c r="AU8278" s="2"/>
      <c r="AV8278" s="2"/>
      <c r="AW8278" s="2"/>
      <c r="AX8278" s="2"/>
      <c r="AY8278" s="2"/>
      <c r="AZ8278" s="2"/>
      <c r="BA8278" s="2"/>
      <c r="BB8278" s="2"/>
      <c r="BC8278" s="2"/>
      <c r="BD8278" s="2"/>
      <c r="BE8278" s="2"/>
      <c r="BF8278" s="2"/>
      <c r="BG8278" s="2"/>
      <c r="BH8278" s="2"/>
      <c r="BI8278" s="2"/>
      <c r="BJ8278" s="2"/>
      <c r="BK8278" s="2"/>
      <c r="BL8278" s="2"/>
      <c r="BM8278" s="2"/>
      <c r="BN8278" s="2"/>
      <c r="BO8278" s="2"/>
      <c r="BP8278" s="2"/>
      <c r="BQ8278" s="2"/>
      <c r="BR8278" s="2"/>
      <c r="BS8278" s="2"/>
      <c r="BT8278" s="2"/>
      <c r="BU8278" s="2"/>
      <c r="BV8278" s="2"/>
      <c r="BW8278" s="2"/>
      <c r="BX8278" s="2"/>
      <c r="BY8278" s="2"/>
    </row>
    <row r="8279" spans="38:77" s="11" customFormat="1" x14ac:dyDescent="0.3">
      <c r="AL8279" s="2"/>
      <c r="AM8279" s="2"/>
      <c r="AN8279" s="2"/>
      <c r="AO8279" s="2"/>
      <c r="AP8279" s="2"/>
      <c r="AQ8279" s="2"/>
      <c r="AR8279" s="2"/>
      <c r="AS8279" s="2"/>
      <c r="AT8279" s="2"/>
      <c r="AU8279" s="2"/>
      <c r="AV8279" s="2"/>
      <c r="AW8279" s="2"/>
      <c r="AX8279" s="2"/>
      <c r="AY8279" s="2"/>
      <c r="AZ8279" s="2"/>
      <c r="BA8279" s="2"/>
      <c r="BB8279" s="2"/>
      <c r="BC8279" s="2"/>
      <c r="BD8279" s="2"/>
      <c r="BE8279" s="2"/>
      <c r="BF8279" s="2"/>
      <c r="BG8279" s="2"/>
      <c r="BH8279" s="2"/>
      <c r="BI8279" s="2"/>
      <c r="BJ8279" s="2"/>
      <c r="BK8279" s="2"/>
      <c r="BL8279" s="2"/>
      <c r="BM8279" s="2"/>
      <c r="BN8279" s="2"/>
      <c r="BO8279" s="2"/>
      <c r="BP8279" s="2"/>
      <c r="BQ8279" s="2"/>
      <c r="BR8279" s="2"/>
      <c r="BS8279" s="2"/>
      <c r="BT8279" s="2"/>
      <c r="BU8279" s="2"/>
      <c r="BV8279" s="2"/>
      <c r="BW8279" s="2"/>
      <c r="BX8279" s="2"/>
      <c r="BY8279" s="2"/>
    </row>
    <row r="8280" spans="38:77" s="11" customFormat="1" x14ac:dyDescent="0.3">
      <c r="AL8280" s="2"/>
      <c r="AM8280" s="2"/>
      <c r="AN8280" s="2"/>
      <c r="AO8280" s="2"/>
      <c r="AP8280" s="2"/>
      <c r="AQ8280" s="2"/>
      <c r="AR8280" s="2"/>
      <c r="AS8280" s="2"/>
      <c r="AT8280" s="2"/>
      <c r="AU8280" s="2"/>
      <c r="AV8280" s="2"/>
      <c r="AW8280" s="2"/>
      <c r="AX8280" s="2"/>
      <c r="AY8280" s="2"/>
      <c r="AZ8280" s="2"/>
      <c r="BA8280" s="2"/>
      <c r="BB8280" s="2"/>
      <c r="BC8280" s="2"/>
      <c r="BD8280" s="2"/>
      <c r="BE8280" s="2"/>
      <c r="BF8280" s="2"/>
      <c r="BG8280" s="2"/>
      <c r="BH8280" s="2"/>
      <c r="BI8280" s="2"/>
      <c r="BJ8280" s="2"/>
      <c r="BK8280" s="2"/>
      <c r="BL8280" s="2"/>
      <c r="BM8280" s="2"/>
      <c r="BN8280" s="2"/>
      <c r="BO8280" s="2"/>
      <c r="BP8280" s="2"/>
      <c r="BQ8280" s="2"/>
      <c r="BR8280" s="2"/>
      <c r="BS8280" s="2"/>
      <c r="BT8280" s="2"/>
      <c r="BU8280" s="2"/>
      <c r="BV8280" s="2"/>
      <c r="BW8280" s="2"/>
      <c r="BX8280" s="2"/>
      <c r="BY8280" s="2"/>
    </row>
    <row r="8281" spans="38:77" s="11" customFormat="1" x14ac:dyDescent="0.3">
      <c r="AL8281" s="2"/>
      <c r="AM8281" s="2"/>
      <c r="AN8281" s="2"/>
      <c r="AO8281" s="2"/>
      <c r="AP8281" s="2"/>
      <c r="AQ8281" s="2"/>
      <c r="AR8281" s="2"/>
      <c r="AS8281" s="2"/>
      <c r="AT8281" s="2"/>
      <c r="AU8281" s="2"/>
      <c r="AV8281" s="2"/>
      <c r="AW8281" s="2"/>
      <c r="AX8281" s="2"/>
      <c r="AY8281" s="2"/>
      <c r="AZ8281" s="2"/>
      <c r="BA8281" s="2"/>
      <c r="BB8281" s="2"/>
      <c r="BC8281" s="2"/>
      <c r="BD8281" s="2"/>
      <c r="BE8281" s="2"/>
      <c r="BF8281" s="2"/>
      <c r="BG8281" s="2"/>
      <c r="BH8281" s="2"/>
      <c r="BI8281" s="2"/>
      <c r="BJ8281" s="2"/>
      <c r="BK8281" s="2"/>
      <c r="BL8281" s="2"/>
      <c r="BM8281" s="2"/>
      <c r="BN8281" s="2"/>
      <c r="BO8281" s="2"/>
      <c r="BP8281" s="2"/>
      <c r="BQ8281" s="2"/>
      <c r="BR8281" s="2"/>
      <c r="BS8281" s="2"/>
      <c r="BT8281" s="2"/>
      <c r="BU8281" s="2"/>
      <c r="BV8281" s="2"/>
      <c r="BW8281" s="2"/>
      <c r="BX8281" s="2"/>
      <c r="BY8281" s="2"/>
    </row>
    <row r="8282" spans="38:77" s="11" customFormat="1" x14ac:dyDescent="0.3">
      <c r="AL8282" s="2"/>
      <c r="AM8282" s="2"/>
      <c r="AN8282" s="2"/>
      <c r="AO8282" s="2"/>
      <c r="AP8282" s="2"/>
      <c r="AQ8282" s="2"/>
      <c r="AR8282" s="2"/>
      <c r="AS8282" s="2"/>
      <c r="AT8282" s="2"/>
      <c r="AU8282" s="2"/>
      <c r="AV8282" s="2"/>
      <c r="AW8282" s="2"/>
      <c r="AX8282" s="2"/>
      <c r="AY8282" s="2"/>
      <c r="AZ8282" s="2"/>
      <c r="BA8282" s="2"/>
      <c r="BB8282" s="2"/>
      <c r="BC8282" s="2"/>
      <c r="BD8282" s="2"/>
      <c r="BE8282" s="2"/>
      <c r="BF8282" s="2"/>
      <c r="BG8282" s="2"/>
      <c r="BH8282" s="2"/>
      <c r="BI8282" s="2"/>
      <c r="BJ8282" s="2"/>
      <c r="BK8282" s="2"/>
      <c r="BL8282" s="2"/>
      <c r="BM8282" s="2"/>
      <c r="BN8282" s="2"/>
      <c r="BO8282" s="2"/>
      <c r="BP8282" s="2"/>
      <c r="BQ8282" s="2"/>
      <c r="BR8282" s="2"/>
      <c r="BS8282" s="2"/>
      <c r="BT8282" s="2"/>
      <c r="BU8282" s="2"/>
      <c r="BV8282" s="2"/>
      <c r="BW8282" s="2"/>
      <c r="BX8282" s="2"/>
      <c r="BY8282" s="2"/>
    </row>
    <row r="8283" spans="38:77" s="11" customFormat="1" x14ac:dyDescent="0.3">
      <c r="AL8283" s="2"/>
      <c r="AM8283" s="2"/>
      <c r="AN8283" s="2"/>
      <c r="AO8283" s="2"/>
      <c r="AP8283" s="2"/>
      <c r="AQ8283" s="2"/>
      <c r="AR8283" s="2"/>
      <c r="AS8283" s="2"/>
      <c r="AT8283" s="2"/>
      <c r="AU8283" s="2"/>
      <c r="AV8283" s="2"/>
      <c r="AW8283" s="2"/>
      <c r="AX8283" s="2"/>
      <c r="AY8283" s="2"/>
      <c r="AZ8283" s="2"/>
      <c r="BA8283" s="2"/>
      <c r="BB8283" s="2"/>
      <c r="BC8283" s="2"/>
      <c r="BD8283" s="2"/>
      <c r="BE8283" s="2"/>
      <c r="BF8283" s="2"/>
      <c r="BG8283" s="2"/>
      <c r="BH8283" s="2"/>
      <c r="BI8283" s="2"/>
      <c r="BJ8283" s="2"/>
      <c r="BK8283" s="2"/>
      <c r="BL8283" s="2"/>
      <c r="BM8283" s="2"/>
      <c r="BN8283" s="2"/>
      <c r="BO8283" s="2"/>
      <c r="BP8283" s="2"/>
      <c r="BQ8283" s="2"/>
      <c r="BR8283" s="2"/>
      <c r="BS8283" s="2"/>
      <c r="BT8283" s="2"/>
      <c r="BU8283" s="2"/>
      <c r="BV8283" s="2"/>
      <c r="BW8283" s="2"/>
      <c r="BX8283" s="2"/>
      <c r="BY8283" s="2"/>
    </row>
    <row r="8284" spans="38:77" s="11" customFormat="1" x14ac:dyDescent="0.3">
      <c r="AL8284" s="2"/>
      <c r="AM8284" s="2"/>
      <c r="AN8284" s="2"/>
      <c r="AO8284" s="2"/>
      <c r="AP8284" s="2"/>
      <c r="AQ8284" s="2"/>
      <c r="AR8284" s="2"/>
      <c r="AS8284" s="2"/>
      <c r="AT8284" s="2"/>
      <c r="AU8284" s="2"/>
      <c r="AV8284" s="2"/>
      <c r="AW8284" s="2"/>
      <c r="AX8284" s="2"/>
      <c r="AY8284" s="2"/>
      <c r="AZ8284" s="2"/>
      <c r="BA8284" s="2"/>
      <c r="BB8284" s="2"/>
      <c r="BC8284" s="2"/>
      <c r="BD8284" s="2"/>
      <c r="BE8284" s="2"/>
      <c r="BF8284" s="2"/>
      <c r="BG8284" s="2"/>
      <c r="BH8284" s="2"/>
      <c r="BI8284" s="2"/>
      <c r="BJ8284" s="2"/>
      <c r="BK8284" s="2"/>
      <c r="BL8284" s="2"/>
      <c r="BM8284" s="2"/>
      <c r="BN8284" s="2"/>
      <c r="BO8284" s="2"/>
      <c r="BP8284" s="2"/>
      <c r="BQ8284" s="2"/>
      <c r="BR8284" s="2"/>
      <c r="BS8284" s="2"/>
      <c r="BT8284" s="2"/>
      <c r="BU8284" s="2"/>
      <c r="BV8284" s="2"/>
      <c r="BW8284" s="2"/>
      <c r="BX8284" s="2"/>
      <c r="BY8284" s="2"/>
    </row>
    <row r="8285" spans="38:77" s="11" customFormat="1" x14ac:dyDescent="0.3">
      <c r="AL8285" s="2"/>
      <c r="AM8285" s="2"/>
      <c r="AN8285" s="2"/>
      <c r="AO8285" s="2"/>
      <c r="AP8285" s="2"/>
      <c r="AQ8285" s="2"/>
      <c r="AR8285" s="2"/>
      <c r="AS8285" s="2"/>
      <c r="AT8285" s="2"/>
      <c r="AU8285" s="2"/>
      <c r="AV8285" s="2"/>
      <c r="AW8285" s="2"/>
      <c r="AX8285" s="2"/>
      <c r="AY8285" s="2"/>
      <c r="AZ8285" s="2"/>
      <c r="BA8285" s="2"/>
      <c r="BB8285" s="2"/>
      <c r="BC8285" s="2"/>
      <c r="BD8285" s="2"/>
      <c r="BE8285" s="2"/>
      <c r="BF8285" s="2"/>
      <c r="BG8285" s="2"/>
      <c r="BH8285" s="2"/>
      <c r="BI8285" s="2"/>
      <c r="BJ8285" s="2"/>
      <c r="BK8285" s="2"/>
      <c r="BL8285" s="2"/>
      <c r="BM8285" s="2"/>
      <c r="BN8285" s="2"/>
      <c r="BO8285" s="2"/>
      <c r="BP8285" s="2"/>
      <c r="BQ8285" s="2"/>
      <c r="BR8285" s="2"/>
      <c r="BS8285" s="2"/>
      <c r="BT8285" s="2"/>
      <c r="BU8285" s="2"/>
      <c r="BV8285" s="2"/>
      <c r="BW8285" s="2"/>
      <c r="BX8285" s="2"/>
      <c r="BY8285" s="2"/>
    </row>
    <row r="8286" spans="38:77" s="11" customFormat="1" x14ac:dyDescent="0.3">
      <c r="AL8286" s="2"/>
      <c r="AM8286" s="2"/>
      <c r="AN8286" s="2"/>
      <c r="AO8286" s="2"/>
      <c r="AP8286" s="2"/>
      <c r="AQ8286" s="2"/>
      <c r="AR8286" s="2"/>
      <c r="AS8286" s="2"/>
      <c r="AT8286" s="2"/>
      <c r="AU8286" s="2"/>
      <c r="AV8286" s="2"/>
      <c r="AW8286" s="2"/>
      <c r="AX8286" s="2"/>
      <c r="AY8286" s="2"/>
      <c r="AZ8286" s="2"/>
      <c r="BA8286" s="2"/>
      <c r="BB8286" s="2"/>
      <c r="BC8286" s="2"/>
      <c r="BD8286" s="2"/>
      <c r="BE8286" s="2"/>
      <c r="BF8286" s="2"/>
      <c r="BG8286" s="2"/>
      <c r="BH8286" s="2"/>
      <c r="BI8286" s="2"/>
      <c r="BJ8286" s="2"/>
      <c r="BK8286" s="2"/>
      <c r="BL8286" s="2"/>
      <c r="BM8286" s="2"/>
      <c r="BN8286" s="2"/>
      <c r="BO8286" s="2"/>
      <c r="BP8286" s="2"/>
      <c r="BQ8286" s="2"/>
      <c r="BR8286" s="2"/>
      <c r="BS8286" s="2"/>
      <c r="BT8286" s="2"/>
      <c r="BU8286" s="2"/>
      <c r="BV8286" s="2"/>
      <c r="BW8286" s="2"/>
      <c r="BX8286" s="2"/>
      <c r="BY8286" s="2"/>
    </row>
    <row r="8287" spans="38:77" s="11" customFormat="1" x14ac:dyDescent="0.3">
      <c r="AL8287" s="2"/>
      <c r="AM8287" s="2"/>
      <c r="AN8287" s="2"/>
      <c r="AO8287" s="2"/>
      <c r="AP8287" s="2"/>
      <c r="AQ8287" s="2"/>
      <c r="AR8287" s="2"/>
      <c r="AS8287" s="2"/>
      <c r="AT8287" s="2"/>
      <c r="AU8287" s="2"/>
      <c r="AV8287" s="2"/>
      <c r="AW8287" s="2"/>
      <c r="AX8287" s="2"/>
      <c r="AY8287" s="2"/>
      <c r="AZ8287" s="2"/>
      <c r="BA8287" s="2"/>
      <c r="BB8287" s="2"/>
      <c r="BC8287" s="2"/>
      <c r="BD8287" s="2"/>
      <c r="BE8287" s="2"/>
      <c r="BF8287" s="2"/>
      <c r="BG8287" s="2"/>
      <c r="BH8287" s="2"/>
      <c r="BI8287" s="2"/>
      <c r="BJ8287" s="2"/>
      <c r="BK8287" s="2"/>
      <c r="BL8287" s="2"/>
      <c r="BM8287" s="2"/>
      <c r="BN8287" s="2"/>
      <c r="BO8287" s="2"/>
      <c r="BP8287" s="2"/>
      <c r="BQ8287" s="2"/>
      <c r="BR8287" s="2"/>
      <c r="BS8287" s="2"/>
      <c r="BT8287" s="2"/>
      <c r="BU8287" s="2"/>
      <c r="BV8287" s="2"/>
      <c r="BW8287" s="2"/>
      <c r="BX8287" s="2"/>
      <c r="BY8287" s="2"/>
    </row>
    <row r="8288" spans="38:77" s="11" customFormat="1" x14ac:dyDescent="0.3">
      <c r="AL8288" s="2"/>
      <c r="AM8288" s="2"/>
      <c r="AN8288" s="2"/>
      <c r="AO8288" s="2"/>
      <c r="AP8288" s="2"/>
      <c r="AQ8288" s="2"/>
      <c r="AR8288" s="2"/>
      <c r="AS8288" s="2"/>
      <c r="AT8288" s="2"/>
      <c r="AU8288" s="2"/>
      <c r="AV8288" s="2"/>
      <c r="AW8288" s="2"/>
      <c r="AX8288" s="2"/>
      <c r="AY8288" s="2"/>
      <c r="AZ8288" s="2"/>
      <c r="BA8288" s="2"/>
      <c r="BB8288" s="2"/>
      <c r="BC8288" s="2"/>
      <c r="BD8288" s="2"/>
      <c r="BE8288" s="2"/>
      <c r="BF8288" s="2"/>
      <c r="BG8288" s="2"/>
      <c r="BH8288" s="2"/>
      <c r="BI8288" s="2"/>
      <c r="BJ8288" s="2"/>
      <c r="BK8288" s="2"/>
      <c r="BL8288" s="2"/>
      <c r="BM8288" s="2"/>
      <c r="BN8288" s="2"/>
      <c r="BO8288" s="2"/>
      <c r="BP8288" s="2"/>
      <c r="BQ8288" s="2"/>
      <c r="BR8288" s="2"/>
      <c r="BS8288" s="2"/>
      <c r="BT8288" s="2"/>
      <c r="BU8288" s="2"/>
      <c r="BV8288" s="2"/>
      <c r="BW8288" s="2"/>
      <c r="BX8288" s="2"/>
      <c r="BY8288" s="2"/>
    </row>
    <row r="8289" spans="38:77" s="11" customFormat="1" x14ac:dyDescent="0.3">
      <c r="AL8289" s="2"/>
      <c r="AM8289" s="2"/>
      <c r="AN8289" s="2"/>
      <c r="AO8289" s="2"/>
      <c r="AP8289" s="2"/>
      <c r="AQ8289" s="2"/>
      <c r="AR8289" s="2"/>
      <c r="AS8289" s="2"/>
      <c r="AT8289" s="2"/>
      <c r="AU8289" s="2"/>
      <c r="AV8289" s="2"/>
      <c r="AW8289" s="2"/>
      <c r="AX8289" s="2"/>
      <c r="AY8289" s="2"/>
      <c r="AZ8289" s="2"/>
      <c r="BA8289" s="2"/>
      <c r="BB8289" s="2"/>
      <c r="BC8289" s="2"/>
      <c r="BD8289" s="2"/>
      <c r="BE8289" s="2"/>
      <c r="BF8289" s="2"/>
      <c r="BG8289" s="2"/>
      <c r="BH8289" s="2"/>
      <c r="BI8289" s="2"/>
      <c r="BJ8289" s="2"/>
      <c r="BK8289" s="2"/>
      <c r="BL8289" s="2"/>
      <c r="BM8289" s="2"/>
      <c r="BN8289" s="2"/>
      <c r="BO8289" s="2"/>
      <c r="BP8289" s="2"/>
      <c r="BQ8289" s="2"/>
      <c r="BR8289" s="2"/>
      <c r="BS8289" s="2"/>
      <c r="BT8289" s="2"/>
      <c r="BU8289" s="2"/>
      <c r="BV8289" s="2"/>
      <c r="BW8289" s="2"/>
      <c r="BX8289" s="2"/>
      <c r="BY8289" s="2"/>
    </row>
    <row r="8290" spans="38:77" s="11" customFormat="1" x14ac:dyDescent="0.3">
      <c r="AL8290" s="2"/>
      <c r="AM8290" s="2"/>
      <c r="AN8290" s="2"/>
      <c r="AO8290" s="2"/>
      <c r="AP8290" s="2"/>
      <c r="AQ8290" s="2"/>
      <c r="AR8290" s="2"/>
      <c r="AS8290" s="2"/>
      <c r="AT8290" s="2"/>
      <c r="AU8290" s="2"/>
      <c r="AV8290" s="2"/>
      <c r="AW8290" s="2"/>
      <c r="AX8290" s="2"/>
      <c r="AY8290" s="2"/>
      <c r="AZ8290" s="2"/>
      <c r="BA8290" s="2"/>
      <c r="BB8290" s="2"/>
      <c r="BC8290" s="2"/>
      <c r="BD8290" s="2"/>
      <c r="BE8290" s="2"/>
      <c r="BF8290" s="2"/>
      <c r="BG8290" s="2"/>
      <c r="BH8290" s="2"/>
      <c r="BI8290" s="2"/>
      <c r="BJ8290" s="2"/>
      <c r="BK8290" s="2"/>
      <c r="BL8290" s="2"/>
      <c r="BM8290" s="2"/>
      <c r="BN8290" s="2"/>
      <c r="BO8290" s="2"/>
      <c r="BP8290" s="2"/>
      <c r="BQ8290" s="2"/>
      <c r="BR8290" s="2"/>
      <c r="BS8290" s="2"/>
      <c r="BT8290" s="2"/>
      <c r="BU8290" s="2"/>
      <c r="BV8290" s="2"/>
      <c r="BW8290" s="2"/>
      <c r="BX8290" s="2"/>
      <c r="BY8290" s="2"/>
    </row>
    <row r="8291" spans="38:77" s="11" customFormat="1" x14ac:dyDescent="0.3">
      <c r="AL8291" s="2"/>
      <c r="AM8291" s="2"/>
      <c r="AN8291" s="2"/>
      <c r="AO8291" s="2"/>
      <c r="AP8291" s="2"/>
      <c r="AQ8291" s="2"/>
      <c r="AR8291" s="2"/>
      <c r="AS8291" s="2"/>
      <c r="AT8291" s="2"/>
      <c r="AU8291" s="2"/>
      <c r="AV8291" s="2"/>
      <c r="AW8291" s="2"/>
      <c r="AX8291" s="2"/>
      <c r="AY8291" s="2"/>
      <c r="AZ8291" s="2"/>
      <c r="BA8291" s="2"/>
      <c r="BB8291" s="2"/>
      <c r="BC8291" s="2"/>
      <c r="BD8291" s="2"/>
      <c r="BE8291" s="2"/>
      <c r="BF8291" s="2"/>
      <c r="BG8291" s="2"/>
      <c r="BH8291" s="2"/>
      <c r="BI8291" s="2"/>
      <c r="BJ8291" s="2"/>
      <c r="BK8291" s="2"/>
      <c r="BL8291" s="2"/>
      <c r="BM8291" s="2"/>
      <c r="BN8291" s="2"/>
      <c r="BO8291" s="2"/>
      <c r="BP8291" s="2"/>
      <c r="BQ8291" s="2"/>
      <c r="BR8291" s="2"/>
      <c r="BS8291" s="2"/>
      <c r="BT8291" s="2"/>
      <c r="BU8291" s="2"/>
      <c r="BV8291" s="2"/>
      <c r="BW8291" s="2"/>
      <c r="BX8291" s="2"/>
      <c r="BY8291" s="2"/>
    </row>
    <row r="8292" spans="38:77" s="11" customFormat="1" x14ac:dyDescent="0.3">
      <c r="AL8292" s="2"/>
      <c r="AM8292" s="2"/>
      <c r="AN8292" s="2"/>
      <c r="AO8292" s="2"/>
      <c r="AP8292" s="2"/>
      <c r="AQ8292" s="2"/>
      <c r="AR8292" s="2"/>
      <c r="AS8292" s="2"/>
      <c r="AT8292" s="2"/>
      <c r="AU8292" s="2"/>
      <c r="AV8292" s="2"/>
      <c r="AW8292" s="2"/>
      <c r="AX8292" s="2"/>
      <c r="AY8292" s="2"/>
      <c r="AZ8292" s="2"/>
      <c r="BA8292" s="2"/>
      <c r="BB8292" s="2"/>
      <c r="BC8292" s="2"/>
      <c r="BD8292" s="2"/>
      <c r="BE8292" s="2"/>
      <c r="BF8292" s="2"/>
      <c r="BG8292" s="2"/>
      <c r="BH8292" s="2"/>
      <c r="BI8292" s="2"/>
      <c r="BJ8292" s="2"/>
      <c r="BK8292" s="2"/>
      <c r="BL8292" s="2"/>
      <c r="BM8292" s="2"/>
      <c r="BN8292" s="2"/>
      <c r="BO8292" s="2"/>
      <c r="BP8292" s="2"/>
      <c r="BQ8292" s="2"/>
      <c r="BR8292" s="2"/>
      <c r="BS8292" s="2"/>
      <c r="BT8292" s="2"/>
      <c r="BU8292" s="2"/>
      <c r="BV8292" s="2"/>
      <c r="BW8292" s="2"/>
      <c r="BX8292" s="2"/>
      <c r="BY8292" s="2"/>
    </row>
    <row r="8293" spans="38:77" s="11" customFormat="1" x14ac:dyDescent="0.3">
      <c r="AL8293" s="2"/>
      <c r="AM8293" s="2"/>
      <c r="AN8293" s="2"/>
      <c r="AO8293" s="2"/>
      <c r="AP8293" s="2"/>
      <c r="AQ8293" s="2"/>
      <c r="AR8293" s="2"/>
      <c r="AS8293" s="2"/>
      <c r="AT8293" s="2"/>
      <c r="AU8293" s="2"/>
      <c r="AV8293" s="2"/>
      <c r="AW8293" s="2"/>
      <c r="AX8293" s="2"/>
      <c r="AY8293" s="2"/>
      <c r="AZ8293" s="2"/>
      <c r="BA8293" s="2"/>
      <c r="BB8293" s="2"/>
      <c r="BC8293" s="2"/>
      <c r="BD8293" s="2"/>
      <c r="BE8293" s="2"/>
      <c r="BF8293" s="2"/>
      <c r="BG8293" s="2"/>
      <c r="BH8293" s="2"/>
      <c r="BI8293" s="2"/>
      <c r="BJ8293" s="2"/>
      <c r="BK8293" s="2"/>
      <c r="BL8293" s="2"/>
      <c r="BM8293" s="2"/>
      <c r="BN8293" s="2"/>
      <c r="BO8293" s="2"/>
      <c r="BP8293" s="2"/>
      <c r="BQ8293" s="2"/>
      <c r="BR8293" s="2"/>
      <c r="BS8293" s="2"/>
      <c r="BT8293" s="2"/>
      <c r="BU8293" s="2"/>
      <c r="BV8293" s="2"/>
      <c r="BW8293" s="2"/>
      <c r="BX8293" s="2"/>
      <c r="BY8293" s="2"/>
    </row>
    <row r="8294" spans="38:77" s="11" customFormat="1" x14ac:dyDescent="0.3">
      <c r="AL8294" s="2"/>
      <c r="AM8294" s="2"/>
      <c r="AN8294" s="2"/>
      <c r="AO8294" s="2"/>
      <c r="AP8294" s="2"/>
      <c r="AQ8294" s="2"/>
      <c r="AR8294" s="2"/>
      <c r="AS8294" s="2"/>
      <c r="AT8294" s="2"/>
      <c r="AU8294" s="2"/>
      <c r="AV8294" s="2"/>
      <c r="AW8294" s="2"/>
      <c r="AX8294" s="2"/>
      <c r="AY8294" s="2"/>
      <c r="AZ8294" s="2"/>
      <c r="BA8294" s="2"/>
      <c r="BB8294" s="2"/>
      <c r="BC8294" s="2"/>
      <c r="BD8294" s="2"/>
      <c r="BE8294" s="2"/>
      <c r="BF8294" s="2"/>
      <c r="BG8294" s="2"/>
      <c r="BH8294" s="2"/>
      <c r="BI8294" s="2"/>
      <c r="BJ8294" s="2"/>
      <c r="BK8294" s="2"/>
      <c r="BL8294" s="2"/>
      <c r="BM8294" s="2"/>
      <c r="BN8294" s="2"/>
      <c r="BO8294" s="2"/>
      <c r="BP8294" s="2"/>
      <c r="BQ8294" s="2"/>
      <c r="BR8294" s="2"/>
      <c r="BS8294" s="2"/>
      <c r="BT8294" s="2"/>
      <c r="BU8294" s="2"/>
      <c r="BV8294" s="2"/>
      <c r="BW8294" s="2"/>
      <c r="BX8294" s="2"/>
      <c r="BY8294" s="2"/>
    </row>
    <row r="8295" spans="38:77" s="11" customFormat="1" x14ac:dyDescent="0.3">
      <c r="AL8295" s="2"/>
      <c r="AM8295" s="2"/>
      <c r="AN8295" s="2"/>
      <c r="AO8295" s="2"/>
      <c r="AP8295" s="2"/>
      <c r="AQ8295" s="2"/>
      <c r="AR8295" s="2"/>
      <c r="AS8295" s="2"/>
      <c r="AT8295" s="2"/>
      <c r="AU8295" s="2"/>
      <c r="AV8295" s="2"/>
      <c r="AW8295" s="2"/>
      <c r="AX8295" s="2"/>
      <c r="AY8295" s="2"/>
      <c r="AZ8295" s="2"/>
      <c r="BA8295" s="2"/>
      <c r="BB8295" s="2"/>
      <c r="BC8295" s="2"/>
      <c r="BD8295" s="2"/>
      <c r="BE8295" s="2"/>
      <c r="BF8295" s="2"/>
      <c r="BG8295" s="2"/>
      <c r="BH8295" s="2"/>
      <c r="BI8295" s="2"/>
      <c r="BJ8295" s="2"/>
      <c r="BK8295" s="2"/>
      <c r="BL8295" s="2"/>
      <c r="BM8295" s="2"/>
      <c r="BN8295" s="2"/>
      <c r="BO8295" s="2"/>
      <c r="BP8295" s="2"/>
      <c r="BQ8295" s="2"/>
      <c r="BR8295" s="2"/>
      <c r="BS8295" s="2"/>
      <c r="BT8295" s="2"/>
      <c r="BU8295" s="2"/>
      <c r="BV8295" s="2"/>
      <c r="BW8295" s="2"/>
      <c r="BX8295" s="2"/>
      <c r="BY8295" s="2"/>
    </row>
    <row r="8296" spans="38:77" s="11" customFormat="1" x14ac:dyDescent="0.3">
      <c r="AL8296" s="2"/>
      <c r="AM8296" s="2"/>
      <c r="AN8296" s="2"/>
      <c r="AO8296" s="2"/>
      <c r="AP8296" s="2"/>
      <c r="AQ8296" s="2"/>
      <c r="AR8296" s="2"/>
      <c r="AS8296" s="2"/>
      <c r="AT8296" s="2"/>
      <c r="AU8296" s="2"/>
      <c r="AV8296" s="2"/>
      <c r="AW8296" s="2"/>
      <c r="AX8296" s="2"/>
      <c r="AY8296" s="2"/>
      <c r="AZ8296" s="2"/>
      <c r="BA8296" s="2"/>
      <c r="BB8296" s="2"/>
      <c r="BC8296" s="2"/>
      <c r="BD8296" s="2"/>
      <c r="BE8296" s="2"/>
      <c r="BF8296" s="2"/>
      <c r="BG8296" s="2"/>
      <c r="BH8296" s="2"/>
      <c r="BI8296" s="2"/>
      <c r="BJ8296" s="2"/>
      <c r="BK8296" s="2"/>
      <c r="BL8296" s="2"/>
      <c r="BM8296" s="2"/>
      <c r="BN8296" s="2"/>
      <c r="BO8296" s="2"/>
      <c r="BP8296" s="2"/>
      <c r="BQ8296" s="2"/>
      <c r="BR8296" s="2"/>
      <c r="BS8296" s="2"/>
      <c r="BT8296" s="2"/>
      <c r="BU8296" s="2"/>
      <c r="BV8296" s="2"/>
      <c r="BW8296" s="2"/>
      <c r="BX8296" s="2"/>
      <c r="BY8296" s="2"/>
    </row>
    <row r="8297" spans="38:77" s="11" customFormat="1" x14ac:dyDescent="0.3">
      <c r="AL8297" s="2"/>
      <c r="AM8297" s="2"/>
      <c r="AN8297" s="2"/>
      <c r="AO8297" s="2"/>
      <c r="AP8297" s="2"/>
      <c r="AQ8297" s="2"/>
      <c r="AR8297" s="2"/>
      <c r="AS8297" s="2"/>
      <c r="AT8297" s="2"/>
      <c r="AU8297" s="2"/>
      <c r="AV8297" s="2"/>
      <c r="AW8297" s="2"/>
      <c r="AX8297" s="2"/>
      <c r="AY8297" s="2"/>
      <c r="AZ8297" s="2"/>
      <c r="BA8297" s="2"/>
      <c r="BB8297" s="2"/>
      <c r="BC8297" s="2"/>
      <c r="BD8297" s="2"/>
      <c r="BE8297" s="2"/>
      <c r="BF8297" s="2"/>
      <c r="BG8297" s="2"/>
      <c r="BH8297" s="2"/>
      <c r="BI8297" s="2"/>
      <c r="BJ8297" s="2"/>
      <c r="BK8297" s="2"/>
      <c r="BL8297" s="2"/>
      <c r="BM8297" s="2"/>
      <c r="BN8297" s="2"/>
      <c r="BO8297" s="2"/>
      <c r="BP8297" s="2"/>
      <c r="BQ8297" s="2"/>
      <c r="BR8297" s="2"/>
      <c r="BS8297" s="2"/>
      <c r="BT8297" s="2"/>
      <c r="BU8297" s="2"/>
      <c r="BV8297" s="2"/>
      <c r="BW8297" s="2"/>
      <c r="BX8297" s="2"/>
      <c r="BY8297" s="2"/>
    </row>
    <row r="8298" spans="38:77" s="11" customFormat="1" x14ac:dyDescent="0.3">
      <c r="AL8298" s="2"/>
      <c r="AM8298" s="2"/>
      <c r="AN8298" s="2"/>
      <c r="AO8298" s="2"/>
      <c r="AP8298" s="2"/>
      <c r="AQ8298" s="2"/>
      <c r="AR8298" s="2"/>
      <c r="AS8298" s="2"/>
      <c r="AT8298" s="2"/>
      <c r="AU8298" s="2"/>
      <c r="AV8298" s="2"/>
      <c r="AW8298" s="2"/>
      <c r="AX8298" s="2"/>
      <c r="AY8298" s="2"/>
      <c r="AZ8298" s="2"/>
      <c r="BA8298" s="2"/>
      <c r="BB8298" s="2"/>
      <c r="BC8298" s="2"/>
      <c r="BD8298" s="2"/>
      <c r="BE8298" s="2"/>
      <c r="BF8298" s="2"/>
      <c r="BG8298" s="2"/>
      <c r="BH8298" s="2"/>
      <c r="BI8298" s="2"/>
      <c r="BJ8298" s="2"/>
      <c r="BK8298" s="2"/>
      <c r="BL8298" s="2"/>
      <c r="BM8298" s="2"/>
      <c r="BN8298" s="2"/>
      <c r="BO8298" s="2"/>
      <c r="BP8298" s="2"/>
      <c r="BQ8298" s="2"/>
      <c r="BR8298" s="2"/>
      <c r="BS8298" s="2"/>
      <c r="BT8298" s="2"/>
      <c r="BU8298" s="2"/>
      <c r="BV8298" s="2"/>
      <c r="BW8298" s="2"/>
      <c r="BX8298" s="2"/>
      <c r="BY8298" s="2"/>
    </row>
    <row r="8299" spans="38:77" s="11" customFormat="1" x14ac:dyDescent="0.3">
      <c r="AL8299" s="2"/>
      <c r="AM8299" s="2"/>
      <c r="AN8299" s="2"/>
      <c r="AO8299" s="2"/>
      <c r="AP8299" s="2"/>
      <c r="AQ8299" s="2"/>
      <c r="AR8299" s="2"/>
      <c r="AS8299" s="2"/>
      <c r="AT8299" s="2"/>
      <c r="AU8299" s="2"/>
      <c r="AV8299" s="2"/>
      <c r="AW8299" s="2"/>
      <c r="AX8299" s="2"/>
      <c r="AY8299" s="2"/>
      <c r="AZ8299" s="2"/>
      <c r="BA8299" s="2"/>
      <c r="BB8299" s="2"/>
      <c r="BC8299" s="2"/>
      <c r="BD8299" s="2"/>
      <c r="BE8299" s="2"/>
      <c r="BF8299" s="2"/>
      <c r="BG8299" s="2"/>
      <c r="BH8299" s="2"/>
      <c r="BI8299" s="2"/>
      <c r="BJ8299" s="2"/>
      <c r="BK8299" s="2"/>
      <c r="BL8299" s="2"/>
      <c r="BM8299" s="2"/>
      <c r="BN8299" s="2"/>
      <c r="BO8299" s="2"/>
      <c r="BP8299" s="2"/>
      <c r="BQ8299" s="2"/>
      <c r="BR8299" s="2"/>
      <c r="BS8299" s="2"/>
      <c r="BT8299" s="2"/>
      <c r="BU8299" s="2"/>
      <c r="BV8299" s="2"/>
      <c r="BW8299" s="2"/>
      <c r="BX8299" s="2"/>
      <c r="BY8299" s="2"/>
    </row>
    <row r="8300" spans="38:77" s="11" customFormat="1" x14ac:dyDescent="0.3">
      <c r="AL8300" s="2"/>
      <c r="AM8300" s="2"/>
      <c r="AN8300" s="2"/>
      <c r="AO8300" s="2"/>
      <c r="AP8300" s="2"/>
      <c r="AQ8300" s="2"/>
      <c r="AR8300" s="2"/>
      <c r="AS8300" s="2"/>
      <c r="AT8300" s="2"/>
      <c r="AU8300" s="2"/>
      <c r="AV8300" s="2"/>
      <c r="AW8300" s="2"/>
      <c r="AX8300" s="2"/>
      <c r="AY8300" s="2"/>
      <c r="AZ8300" s="2"/>
      <c r="BA8300" s="2"/>
      <c r="BB8300" s="2"/>
      <c r="BC8300" s="2"/>
      <c r="BD8300" s="2"/>
      <c r="BE8300" s="2"/>
      <c r="BF8300" s="2"/>
      <c r="BG8300" s="2"/>
      <c r="BH8300" s="2"/>
      <c r="BI8300" s="2"/>
      <c r="BJ8300" s="2"/>
      <c r="BK8300" s="2"/>
      <c r="BL8300" s="2"/>
      <c r="BM8300" s="2"/>
      <c r="BN8300" s="2"/>
      <c r="BO8300" s="2"/>
      <c r="BP8300" s="2"/>
      <c r="BQ8300" s="2"/>
      <c r="BR8300" s="2"/>
      <c r="BS8300" s="2"/>
      <c r="BT8300" s="2"/>
      <c r="BU8300" s="2"/>
      <c r="BV8300" s="2"/>
      <c r="BW8300" s="2"/>
      <c r="BX8300" s="2"/>
      <c r="BY8300" s="2"/>
    </row>
    <row r="8301" spans="38:77" s="11" customFormat="1" x14ac:dyDescent="0.3">
      <c r="AL8301" s="2"/>
      <c r="AM8301" s="2"/>
      <c r="AN8301" s="2"/>
      <c r="AO8301" s="2"/>
      <c r="AP8301" s="2"/>
      <c r="AQ8301" s="2"/>
      <c r="AR8301" s="2"/>
      <c r="AS8301" s="2"/>
      <c r="AT8301" s="2"/>
      <c r="AU8301" s="2"/>
      <c r="AV8301" s="2"/>
      <c r="AW8301" s="2"/>
      <c r="AX8301" s="2"/>
      <c r="AY8301" s="2"/>
      <c r="AZ8301" s="2"/>
      <c r="BA8301" s="2"/>
      <c r="BB8301" s="2"/>
      <c r="BC8301" s="2"/>
      <c r="BD8301" s="2"/>
      <c r="BE8301" s="2"/>
      <c r="BF8301" s="2"/>
      <c r="BG8301" s="2"/>
      <c r="BH8301" s="2"/>
      <c r="BI8301" s="2"/>
      <c r="BJ8301" s="2"/>
      <c r="BK8301" s="2"/>
      <c r="BL8301" s="2"/>
      <c r="BM8301" s="2"/>
      <c r="BN8301" s="2"/>
      <c r="BO8301" s="2"/>
      <c r="BP8301" s="2"/>
      <c r="BQ8301" s="2"/>
      <c r="BR8301" s="2"/>
      <c r="BS8301" s="2"/>
      <c r="BT8301" s="2"/>
      <c r="BU8301" s="2"/>
      <c r="BV8301" s="2"/>
      <c r="BW8301" s="2"/>
      <c r="BX8301" s="2"/>
      <c r="BY8301" s="2"/>
    </row>
    <row r="8302" spans="38:77" s="11" customFormat="1" x14ac:dyDescent="0.3">
      <c r="AL8302" s="2"/>
      <c r="AM8302" s="2"/>
      <c r="AN8302" s="2"/>
      <c r="AO8302" s="2"/>
      <c r="AP8302" s="2"/>
      <c r="AQ8302" s="2"/>
      <c r="AR8302" s="2"/>
      <c r="AS8302" s="2"/>
      <c r="AT8302" s="2"/>
      <c r="AU8302" s="2"/>
      <c r="AV8302" s="2"/>
      <c r="AW8302" s="2"/>
      <c r="AX8302" s="2"/>
      <c r="AY8302" s="2"/>
      <c r="AZ8302" s="2"/>
      <c r="BA8302" s="2"/>
      <c r="BB8302" s="2"/>
      <c r="BC8302" s="2"/>
      <c r="BD8302" s="2"/>
      <c r="BE8302" s="2"/>
      <c r="BF8302" s="2"/>
      <c r="BG8302" s="2"/>
      <c r="BH8302" s="2"/>
      <c r="BI8302" s="2"/>
      <c r="BJ8302" s="2"/>
      <c r="BK8302" s="2"/>
      <c r="BL8302" s="2"/>
      <c r="BM8302" s="2"/>
      <c r="BN8302" s="2"/>
      <c r="BO8302" s="2"/>
      <c r="BP8302" s="2"/>
      <c r="BQ8302" s="2"/>
      <c r="BR8302" s="2"/>
      <c r="BS8302" s="2"/>
      <c r="BT8302" s="2"/>
      <c r="BU8302" s="2"/>
      <c r="BV8302" s="2"/>
      <c r="BW8302" s="2"/>
      <c r="BX8302" s="2"/>
      <c r="BY8302" s="2"/>
    </row>
    <row r="8303" spans="38:77" s="11" customFormat="1" x14ac:dyDescent="0.3">
      <c r="AL8303" s="2"/>
      <c r="AM8303" s="2"/>
      <c r="AN8303" s="2"/>
      <c r="AO8303" s="2"/>
      <c r="AP8303" s="2"/>
      <c r="AQ8303" s="2"/>
      <c r="AR8303" s="2"/>
      <c r="AS8303" s="2"/>
      <c r="AT8303" s="2"/>
      <c r="AU8303" s="2"/>
      <c r="AV8303" s="2"/>
      <c r="AW8303" s="2"/>
      <c r="AX8303" s="2"/>
      <c r="AY8303" s="2"/>
      <c r="AZ8303" s="2"/>
      <c r="BA8303" s="2"/>
      <c r="BB8303" s="2"/>
      <c r="BC8303" s="2"/>
      <c r="BD8303" s="2"/>
      <c r="BE8303" s="2"/>
      <c r="BF8303" s="2"/>
      <c r="BG8303" s="2"/>
      <c r="BH8303" s="2"/>
      <c r="BI8303" s="2"/>
      <c r="BJ8303" s="2"/>
      <c r="BK8303" s="2"/>
      <c r="BL8303" s="2"/>
      <c r="BM8303" s="2"/>
      <c r="BN8303" s="2"/>
      <c r="BO8303" s="2"/>
      <c r="BP8303" s="2"/>
      <c r="BQ8303" s="2"/>
      <c r="BR8303" s="2"/>
      <c r="BS8303" s="2"/>
      <c r="BT8303" s="2"/>
      <c r="BU8303" s="2"/>
      <c r="BV8303" s="2"/>
      <c r="BW8303" s="2"/>
      <c r="BX8303" s="2"/>
      <c r="BY8303" s="2"/>
    </row>
    <row r="8304" spans="38:77" s="11" customFormat="1" x14ac:dyDescent="0.3">
      <c r="AL8304" s="2"/>
      <c r="AM8304" s="2"/>
      <c r="AN8304" s="2"/>
      <c r="AO8304" s="2"/>
      <c r="AP8304" s="2"/>
      <c r="AQ8304" s="2"/>
      <c r="AR8304" s="2"/>
      <c r="AS8304" s="2"/>
      <c r="AT8304" s="2"/>
      <c r="AU8304" s="2"/>
      <c r="AV8304" s="2"/>
      <c r="AW8304" s="2"/>
      <c r="AX8304" s="2"/>
      <c r="AY8304" s="2"/>
      <c r="AZ8304" s="2"/>
      <c r="BA8304" s="2"/>
      <c r="BB8304" s="2"/>
      <c r="BC8304" s="2"/>
      <c r="BD8304" s="2"/>
      <c r="BE8304" s="2"/>
      <c r="BF8304" s="2"/>
      <c r="BG8304" s="2"/>
      <c r="BH8304" s="2"/>
      <c r="BI8304" s="2"/>
      <c r="BJ8304" s="2"/>
      <c r="BK8304" s="2"/>
      <c r="BL8304" s="2"/>
      <c r="BM8304" s="2"/>
      <c r="BN8304" s="2"/>
      <c r="BO8304" s="2"/>
      <c r="BP8304" s="2"/>
      <c r="BQ8304" s="2"/>
      <c r="BR8304" s="2"/>
      <c r="BS8304" s="2"/>
      <c r="BT8304" s="2"/>
      <c r="BU8304" s="2"/>
      <c r="BV8304" s="2"/>
      <c r="BW8304" s="2"/>
      <c r="BX8304" s="2"/>
      <c r="BY8304" s="2"/>
    </row>
    <row r="8305" spans="38:77" s="11" customFormat="1" x14ac:dyDescent="0.3">
      <c r="AL8305" s="2"/>
      <c r="AM8305" s="2"/>
      <c r="AN8305" s="2"/>
      <c r="AO8305" s="2"/>
      <c r="AP8305" s="2"/>
      <c r="AQ8305" s="2"/>
      <c r="AR8305" s="2"/>
      <c r="AS8305" s="2"/>
      <c r="AT8305" s="2"/>
      <c r="AU8305" s="2"/>
      <c r="AV8305" s="2"/>
      <c r="AW8305" s="2"/>
      <c r="AX8305" s="2"/>
      <c r="AY8305" s="2"/>
      <c r="AZ8305" s="2"/>
      <c r="BA8305" s="2"/>
      <c r="BB8305" s="2"/>
      <c r="BC8305" s="2"/>
      <c r="BD8305" s="2"/>
      <c r="BE8305" s="2"/>
      <c r="BF8305" s="2"/>
      <c r="BG8305" s="2"/>
      <c r="BH8305" s="2"/>
      <c r="BI8305" s="2"/>
      <c r="BJ8305" s="2"/>
      <c r="BK8305" s="2"/>
      <c r="BL8305" s="2"/>
      <c r="BM8305" s="2"/>
      <c r="BN8305" s="2"/>
      <c r="BO8305" s="2"/>
      <c r="BP8305" s="2"/>
      <c r="BQ8305" s="2"/>
      <c r="BR8305" s="2"/>
      <c r="BS8305" s="2"/>
      <c r="BT8305" s="2"/>
      <c r="BU8305" s="2"/>
      <c r="BV8305" s="2"/>
      <c r="BW8305" s="2"/>
      <c r="BX8305" s="2"/>
      <c r="BY8305" s="2"/>
    </row>
    <row r="8306" spans="38:77" s="11" customFormat="1" x14ac:dyDescent="0.3">
      <c r="AL8306" s="2"/>
      <c r="AM8306" s="2"/>
      <c r="AN8306" s="2"/>
      <c r="AO8306" s="2"/>
      <c r="AP8306" s="2"/>
      <c r="AQ8306" s="2"/>
      <c r="AR8306" s="2"/>
      <c r="AS8306" s="2"/>
      <c r="AT8306" s="2"/>
      <c r="AU8306" s="2"/>
      <c r="AV8306" s="2"/>
      <c r="AW8306" s="2"/>
      <c r="AX8306" s="2"/>
      <c r="AY8306" s="2"/>
      <c r="AZ8306" s="2"/>
      <c r="BA8306" s="2"/>
      <c r="BB8306" s="2"/>
      <c r="BC8306" s="2"/>
      <c r="BD8306" s="2"/>
      <c r="BE8306" s="2"/>
      <c r="BF8306" s="2"/>
      <c r="BG8306" s="2"/>
      <c r="BH8306" s="2"/>
      <c r="BI8306" s="2"/>
      <c r="BJ8306" s="2"/>
      <c r="BK8306" s="2"/>
      <c r="BL8306" s="2"/>
      <c r="BM8306" s="2"/>
      <c r="BN8306" s="2"/>
      <c r="BO8306" s="2"/>
      <c r="BP8306" s="2"/>
      <c r="BQ8306" s="2"/>
      <c r="BR8306" s="2"/>
      <c r="BS8306" s="2"/>
      <c r="BT8306" s="2"/>
      <c r="BU8306" s="2"/>
      <c r="BV8306" s="2"/>
      <c r="BW8306" s="2"/>
      <c r="BX8306" s="2"/>
      <c r="BY8306" s="2"/>
    </row>
    <row r="8307" spans="38:77" s="11" customFormat="1" x14ac:dyDescent="0.3">
      <c r="AL8307" s="2"/>
      <c r="AM8307" s="2"/>
      <c r="AN8307" s="2"/>
      <c r="AO8307" s="2"/>
      <c r="AP8307" s="2"/>
      <c r="AQ8307" s="2"/>
      <c r="AR8307" s="2"/>
      <c r="AS8307" s="2"/>
      <c r="AT8307" s="2"/>
      <c r="AU8307" s="2"/>
      <c r="AV8307" s="2"/>
      <c r="AW8307" s="2"/>
      <c r="AX8307" s="2"/>
      <c r="AY8307" s="2"/>
      <c r="AZ8307" s="2"/>
      <c r="BA8307" s="2"/>
      <c r="BB8307" s="2"/>
      <c r="BC8307" s="2"/>
      <c r="BD8307" s="2"/>
      <c r="BE8307" s="2"/>
      <c r="BF8307" s="2"/>
      <c r="BG8307" s="2"/>
      <c r="BH8307" s="2"/>
      <c r="BI8307" s="2"/>
      <c r="BJ8307" s="2"/>
      <c r="BK8307" s="2"/>
      <c r="BL8307" s="2"/>
      <c r="BM8307" s="2"/>
      <c r="BN8307" s="2"/>
      <c r="BO8307" s="2"/>
      <c r="BP8307" s="2"/>
      <c r="BQ8307" s="2"/>
      <c r="BR8307" s="2"/>
      <c r="BS8307" s="2"/>
      <c r="BT8307" s="2"/>
      <c r="BU8307" s="2"/>
      <c r="BV8307" s="2"/>
      <c r="BW8307" s="2"/>
      <c r="BX8307" s="2"/>
      <c r="BY8307" s="2"/>
    </row>
    <row r="8308" spans="38:77" s="11" customFormat="1" x14ac:dyDescent="0.3">
      <c r="AL8308" s="2"/>
      <c r="AM8308" s="2"/>
      <c r="AN8308" s="2"/>
      <c r="AO8308" s="2"/>
      <c r="AP8308" s="2"/>
      <c r="AQ8308" s="2"/>
      <c r="AR8308" s="2"/>
      <c r="AS8308" s="2"/>
      <c r="AT8308" s="2"/>
      <c r="AU8308" s="2"/>
      <c r="AV8308" s="2"/>
      <c r="AW8308" s="2"/>
      <c r="AX8308" s="2"/>
      <c r="AY8308" s="2"/>
      <c r="AZ8308" s="2"/>
      <c r="BA8308" s="2"/>
      <c r="BB8308" s="2"/>
      <c r="BC8308" s="2"/>
      <c r="BD8308" s="2"/>
      <c r="BE8308" s="2"/>
      <c r="BF8308" s="2"/>
      <c r="BG8308" s="2"/>
      <c r="BH8308" s="2"/>
      <c r="BI8308" s="2"/>
      <c r="BJ8308" s="2"/>
      <c r="BK8308" s="2"/>
      <c r="BL8308" s="2"/>
      <c r="BM8308" s="2"/>
      <c r="BN8308" s="2"/>
      <c r="BO8308" s="2"/>
      <c r="BP8308" s="2"/>
      <c r="BQ8308" s="2"/>
      <c r="BR8308" s="2"/>
      <c r="BS8308" s="2"/>
      <c r="BT8308" s="2"/>
      <c r="BU8308" s="2"/>
      <c r="BV8308" s="2"/>
      <c r="BW8308" s="2"/>
      <c r="BX8308" s="2"/>
      <c r="BY8308" s="2"/>
    </row>
    <row r="8309" spans="38:77" s="11" customFormat="1" x14ac:dyDescent="0.3">
      <c r="AL8309" s="2"/>
      <c r="AM8309" s="2"/>
      <c r="AN8309" s="2"/>
      <c r="AO8309" s="2"/>
      <c r="AP8309" s="2"/>
      <c r="AQ8309" s="2"/>
      <c r="AR8309" s="2"/>
      <c r="AS8309" s="2"/>
      <c r="AT8309" s="2"/>
      <c r="AU8309" s="2"/>
      <c r="AV8309" s="2"/>
      <c r="AW8309" s="2"/>
      <c r="AX8309" s="2"/>
      <c r="AY8309" s="2"/>
      <c r="AZ8309" s="2"/>
      <c r="BA8309" s="2"/>
      <c r="BB8309" s="2"/>
      <c r="BC8309" s="2"/>
      <c r="BD8309" s="2"/>
      <c r="BE8309" s="2"/>
      <c r="BF8309" s="2"/>
      <c r="BG8309" s="2"/>
      <c r="BH8309" s="2"/>
      <c r="BI8309" s="2"/>
      <c r="BJ8309" s="2"/>
      <c r="BK8309" s="2"/>
      <c r="BL8309" s="2"/>
      <c r="BM8309" s="2"/>
      <c r="BN8309" s="2"/>
      <c r="BO8309" s="2"/>
      <c r="BP8309" s="2"/>
      <c r="BQ8309" s="2"/>
      <c r="BR8309" s="2"/>
      <c r="BS8309" s="2"/>
      <c r="BT8309" s="2"/>
      <c r="BU8309" s="2"/>
      <c r="BV8309" s="2"/>
      <c r="BW8309" s="2"/>
      <c r="BX8309" s="2"/>
      <c r="BY8309" s="2"/>
    </row>
    <row r="8310" spans="38:77" s="11" customFormat="1" x14ac:dyDescent="0.3">
      <c r="AL8310" s="2"/>
      <c r="AM8310" s="2"/>
      <c r="AN8310" s="2"/>
      <c r="AO8310" s="2"/>
      <c r="AP8310" s="2"/>
      <c r="AQ8310" s="2"/>
      <c r="AR8310" s="2"/>
      <c r="AS8310" s="2"/>
      <c r="AT8310" s="2"/>
      <c r="AU8310" s="2"/>
      <c r="AV8310" s="2"/>
      <c r="AW8310" s="2"/>
      <c r="AX8310" s="2"/>
      <c r="AY8310" s="2"/>
      <c r="AZ8310" s="2"/>
      <c r="BA8310" s="2"/>
      <c r="BB8310" s="2"/>
      <c r="BC8310" s="2"/>
      <c r="BD8310" s="2"/>
      <c r="BE8310" s="2"/>
      <c r="BF8310" s="2"/>
      <c r="BG8310" s="2"/>
      <c r="BH8310" s="2"/>
      <c r="BI8310" s="2"/>
      <c r="BJ8310" s="2"/>
      <c r="BK8310" s="2"/>
      <c r="BL8310" s="2"/>
      <c r="BM8310" s="2"/>
      <c r="BN8310" s="2"/>
      <c r="BO8310" s="2"/>
      <c r="BP8310" s="2"/>
      <c r="BQ8310" s="2"/>
      <c r="BR8310" s="2"/>
      <c r="BS8310" s="2"/>
      <c r="BT8310" s="2"/>
      <c r="BU8310" s="2"/>
      <c r="BV8310" s="2"/>
      <c r="BW8310" s="2"/>
      <c r="BX8310" s="2"/>
      <c r="BY8310" s="2"/>
    </row>
    <row r="8311" spans="38:77" s="11" customFormat="1" x14ac:dyDescent="0.3">
      <c r="AL8311" s="2"/>
      <c r="AM8311" s="2"/>
      <c r="AN8311" s="2"/>
      <c r="AO8311" s="2"/>
      <c r="AP8311" s="2"/>
      <c r="AQ8311" s="2"/>
      <c r="AR8311" s="2"/>
      <c r="AS8311" s="2"/>
      <c r="AT8311" s="2"/>
      <c r="AU8311" s="2"/>
      <c r="AV8311" s="2"/>
      <c r="AW8311" s="2"/>
      <c r="AX8311" s="2"/>
      <c r="AY8311" s="2"/>
      <c r="AZ8311" s="2"/>
      <c r="BA8311" s="2"/>
      <c r="BB8311" s="2"/>
      <c r="BC8311" s="2"/>
      <c r="BD8311" s="2"/>
      <c r="BE8311" s="2"/>
      <c r="BF8311" s="2"/>
      <c r="BG8311" s="2"/>
      <c r="BH8311" s="2"/>
      <c r="BI8311" s="2"/>
      <c r="BJ8311" s="2"/>
      <c r="BK8311" s="2"/>
      <c r="BL8311" s="2"/>
      <c r="BM8311" s="2"/>
      <c r="BN8311" s="2"/>
      <c r="BO8311" s="2"/>
      <c r="BP8311" s="2"/>
      <c r="BQ8311" s="2"/>
      <c r="BR8311" s="2"/>
      <c r="BS8311" s="2"/>
      <c r="BT8311" s="2"/>
      <c r="BU8311" s="2"/>
      <c r="BV8311" s="2"/>
      <c r="BW8311" s="2"/>
      <c r="BX8311" s="2"/>
      <c r="BY8311" s="2"/>
    </row>
    <row r="8312" spans="38:77" s="11" customFormat="1" x14ac:dyDescent="0.3">
      <c r="AL8312" s="2"/>
      <c r="AM8312" s="2"/>
      <c r="AN8312" s="2"/>
      <c r="AO8312" s="2"/>
      <c r="AP8312" s="2"/>
      <c r="AQ8312" s="2"/>
      <c r="AR8312" s="2"/>
      <c r="AS8312" s="2"/>
      <c r="AT8312" s="2"/>
      <c r="AU8312" s="2"/>
      <c r="AV8312" s="2"/>
      <c r="AW8312" s="2"/>
      <c r="AX8312" s="2"/>
      <c r="AY8312" s="2"/>
      <c r="AZ8312" s="2"/>
      <c r="BA8312" s="2"/>
      <c r="BB8312" s="2"/>
      <c r="BC8312" s="2"/>
      <c r="BD8312" s="2"/>
      <c r="BE8312" s="2"/>
      <c r="BF8312" s="2"/>
      <c r="BG8312" s="2"/>
      <c r="BH8312" s="2"/>
      <c r="BI8312" s="2"/>
      <c r="BJ8312" s="2"/>
      <c r="BK8312" s="2"/>
      <c r="BL8312" s="2"/>
      <c r="BM8312" s="2"/>
      <c r="BN8312" s="2"/>
      <c r="BO8312" s="2"/>
      <c r="BP8312" s="2"/>
      <c r="BQ8312" s="2"/>
      <c r="BR8312" s="2"/>
      <c r="BS8312" s="2"/>
      <c r="BT8312" s="2"/>
      <c r="BU8312" s="2"/>
      <c r="BV8312" s="2"/>
      <c r="BW8312" s="2"/>
      <c r="BX8312" s="2"/>
      <c r="BY8312" s="2"/>
    </row>
    <row r="8313" spans="38:77" s="11" customFormat="1" x14ac:dyDescent="0.3">
      <c r="AL8313" s="2"/>
      <c r="AM8313" s="2"/>
      <c r="AN8313" s="2"/>
      <c r="AO8313" s="2"/>
      <c r="AP8313" s="2"/>
      <c r="AQ8313" s="2"/>
      <c r="AR8313" s="2"/>
      <c r="AS8313" s="2"/>
      <c r="AT8313" s="2"/>
      <c r="AU8313" s="2"/>
      <c r="AV8313" s="2"/>
      <c r="AW8313" s="2"/>
      <c r="AX8313" s="2"/>
      <c r="AY8313" s="2"/>
      <c r="AZ8313" s="2"/>
      <c r="BA8313" s="2"/>
      <c r="BB8313" s="2"/>
      <c r="BC8313" s="2"/>
      <c r="BD8313" s="2"/>
      <c r="BE8313" s="2"/>
      <c r="BF8313" s="2"/>
      <c r="BG8313" s="2"/>
      <c r="BH8313" s="2"/>
      <c r="BI8313" s="2"/>
      <c r="BJ8313" s="2"/>
      <c r="BK8313" s="2"/>
      <c r="BL8313" s="2"/>
      <c r="BM8313" s="2"/>
      <c r="BN8313" s="2"/>
      <c r="BO8313" s="2"/>
      <c r="BP8313" s="2"/>
      <c r="BQ8313" s="2"/>
      <c r="BR8313" s="2"/>
      <c r="BS8313" s="2"/>
      <c r="BT8313" s="2"/>
      <c r="BU8313" s="2"/>
      <c r="BV8313" s="2"/>
      <c r="BW8313" s="2"/>
      <c r="BX8313" s="2"/>
      <c r="BY8313" s="2"/>
    </row>
    <row r="8314" spans="38:77" s="11" customFormat="1" x14ac:dyDescent="0.3">
      <c r="AL8314" s="2"/>
      <c r="AM8314" s="2"/>
      <c r="AN8314" s="2"/>
      <c r="AO8314" s="2"/>
      <c r="AP8314" s="2"/>
      <c r="AQ8314" s="2"/>
      <c r="AR8314" s="2"/>
      <c r="AS8314" s="2"/>
      <c r="AT8314" s="2"/>
      <c r="AU8314" s="2"/>
      <c r="AV8314" s="2"/>
      <c r="AW8314" s="2"/>
      <c r="AX8314" s="2"/>
      <c r="AY8314" s="2"/>
      <c r="AZ8314" s="2"/>
      <c r="BA8314" s="2"/>
      <c r="BB8314" s="2"/>
      <c r="BC8314" s="2"/>
      <c r="BD8314" s="2"/>
      <c r="BE8314" s="2"/>
      <c r="BF8314" s="2"/>
      <c r="BG8314" s="2"/>
      <c r="BH8314" s="2"/>
      <c r="BI8314" s="2"/>
      <c r="BJ8314" s="2"/>
      <c r="BK8314" s="2"/>
      <c r="BL8314" s="2"/>
      <c r="BM8314" s="2"/>
      <c r="BN8314" s="2"/>
      <c r="BO8314" s="2"/>
      <c r="BP8314" s="2"/>
      <c r="BQ8314" s="2"/>
      <c r="BR8314" s="2"/>
      <c r="BS8314" s="2"/>
      <c r="BT8314" s="2"/>
      <c r="BU8314" s="2"/>
      <c r="BV8314" s="2"/>
      <c r="BW8314" s="2"/>
      <c r="BX8314" s="2"/>
      <c r="BY8314" s="2"/>
    </row>
    <row r="8315" spans="38:77" s="11" customFormat="1" x14ac:dyDescent="0.3">
      <c r="AL8315" s="2"/>
      <c r="AM8315" s="2"/>
      <c r="AN8315" s="2"/>
      <c r="AO8315" s="2"/>
      <c r="AP8315" s="2"/>
      <c r="AQ8315" s="2"/>
      <c r="AR8315" s="2"/>
      <c r="AS8315" s="2"/>
      <c r="AT8315" s="2"/>
      <c r="AU8315" s="2"/>
      <c r="AV8315" s="2"/>
      <c r="AW8315" s="2"/>
      <c r="AX8315" s="2"/>
      <c r="AY8315" s="2"/>
      <c r="AZ8315" s="2"/>
      <c r="BA8315" s="2"/>
      <c r="BB8315" s="2"/>
      <c r="BC8315" s="2"/>
      <c r="BD8315" s="2"/>
      <c r="BE8315" s="2"/>
      <c r="BF8315" s="2"/>
      <c r="BG8315" s="2"/>
      <c r="BH8315" s="2"/>
      <c r="BI8315" s="2"/>
      <c r="BJ8315" s="2"/>
      <c r="BK8315" s="2"/>
      <c r="BL8315" s="2"/>
      <c r="BM8315" s="2"/>
      <c r="BN8315" s="2"/>
      <c r="BO8315" s="2"/>
      <c r="BP8315" s="2"/>
      <c r="BQ8315" s="2"/>
      <c r="BR8315" s="2"/>
      <c r="BS8315" s="2"/>
      <c r="BT8315" s="2"/>
      <c r="BU8315" s="2"/>
      <c r="BV8315" s="2"/>
      <c r="BW8315" s="2"/>
      <c r="BX8315" s="2"/>
      <c r="BY8315" s="2"/>
    </row>
    <row r="8316" spans="38:77" s="11" customFormat="1" x14ac:dyDescent="0.3">
      <c r="AL8316" s="2"/>
      <c r="AM8316" s="2"/>
      <c r="AN8316" s="2"/>
      <c r="AO8316" s="2"/>
      <c r="AP8316" s="2"/>
      <c r="AQ8316" s="2"/>
      <c r="AR8316" s="2"/>
      <c r="AS8316" s="2"/>
      <c r="AT8316" s="2"/>
      <c r="AU8316" s="2"/>
      <c r="AV8316" s="2"/>
      <c r="AW8316" s="2"/>
      <c r="AX8316" s="2"/>
      <c r="AY8316" s="2"/>
      <c r="AZ8316" s="2"/>
      <c r="BA8316" s="2"/>
      <c r="BB8316" s="2"/>
      <c r="BC8316" s="2"/>
      <c r="BD8316" s="2"/>
      <c r="BE8316" s="2"/>
      <c r="BF8316" s="2"/>
      <c r="BG8316" s="2"/>
      <c r="BH8316" s="2"/>
      <c r="BI8316" s="2"/>
      <c r="BJ8316" s="2"/>
      <c r="BK8316" s="2"/>
      <c r="BL8316" s="2"/>
      <c r="BM8316" s="2"/>
      <c r="BN8316" s="2"/>
      <c r="BO8316" s="2"/>
      <c r="BP8316" s="2"/>
      <c r="BQ8316" s="2"/>
      <c r="BR8316" s="2"/>
      <c r="BS8316" s="2"/>
      <c r="BT8316" s="2"/>
      <c r="BU8316" s="2"/>
      <c r="BV8316" s="2"/>
      <c r="BW8316" s="2"/>
      <c r="BX8316" s="2"/>
      <c r="BY8316" s="2"/>
    </row>
    <row r="8317" spans="38:77" s="11" customFormat="1" x14ac:dyDescent="0.3">
      <c r="AL8317" s="2"/>
      <c r="AM8317" s="2"/>
      <c r="AN8317" s="2"/>
      <c r="AO8317" s="2"/>
      <c r="AP8317" s="2"/>
      <c r="AQ8317" s="2"/>
      <c r="AR8317" s="2"/>
      <c r="AS8317" s="2"/>
      <c r="AT8317" s="2"/>
      <c r="AU8317" s="2"/>
      <c r="AV8317" s="2"/>
      <c r="AW8317" s="2"/>
      <c r="AX8317" s="2"/>
      <c r="AY8317" s="2"/>
      <c r="AZ8317" s="2"/>
      <c r="BA8317" s="2"/>
      <c r="BB8317" s="2"/>
      <c r="BC8317" s="2"/>
      <c r="BD8317" s="2"/>
      <c r="BE8317" s="2"/>
      <c r="BF8317" s="2"/>
      <c r="BG8317" s="2"/>
      <c r="BH8317" s="2"/>
      <c r="BI8317" s="2"/>
      <c r="BJ8317" s="2"/>
      <c r="BK8317" s="2"/>
      <c r="BL8317" s="2"/>
      <c r="BM8317" s="2"/>
      <c r="BN8317" s="2"/>
      <c r="BO8317" s="2"/>
      <c r="BP8317" s="2"/>
      <c r="BQ8317" s="2"/>
      <c r="BR8317" s="2"/>
      <c r="BS8317" s="2"/>
      <c r="BT8317" s="2"/>
      <c r="BU8317" s="2"/>
      <c r="BV8317" s="2"/>
      <c r="BW8317" s="2"/>
      <c r="BX8317" s="2"/>
      <c r="BY8317" s="2"/>
    </row>
    <row r="8318" spans="38:77" s="11" customFormat="1" x14ac:dyDescent="0.3">
      <c r="AL8318" s="2"/>
      <c r="AM8318" s="2"/>
      <c r="AN8318" s="2"/>
      <c r="AO8318" s="2"/>
      <c r="AP8318" s="2"/>
      <c r="AQ8318" s="2"/>
      <c r="AR8318" s="2"/>
      <c r="AS8318" s="2"/>
      <c r="AT8318" s="2"/>
      <c r="AU8318" s="2"/>
      <c r="AV8318" s="2"/>
      <c r="AW8318" s="2"/>
      <c r="AX8318" s="2"/>
      <c r="AY8318" s="2"/>
      <c r="AZ8318" s="2"/>
      <c r="BA8318" s="2"/>
      <c r="BB8318" s="2"/>
      <c r="BC8318" s="2"/>
      <c r="BD8318" s="2"/>
      <c r="BE8318" s="2"/>
      <c r="BF8318" s="2"/>
      <c r="BG8318" s="2"/>
      <c r="BH8318" s="2"/>
      <c r="BI8318" s="2"/>
      <c r="BJ8318" s="2"/>
      <c r="BK8318" s="2"/>
      <c r="BL8318" s="2"/>
      <c r="BM8318" s="2"/>
      <c r="BN8318" s="2"/>
      <c r="BO8318" s="2"/>
      <c r="BP8318" s="2"/>
      <c r="BQ8318" s="2"/>
      <c r="BR8318" s="2"/>
      <c r="BS8318" s="2"/>
      <c r="BT8318" s="2"/>
      <c r="BU8318" s="2"/>
      <c r="BV8318" s="2"/>
      <c r="BW8318" s="2"/>
      <c r="BX8318" s="2"/>
      <c r="BY8318" s="2"/>
    </row>
    <row r="8319" spans="38:77" s="11" customFormat="1" x14ac:dyDescent="0.3">
      <c r="AL8319" s="2"/>
      <c r="AM8319" s="2"/>
      <c r="AN8319" s="2"/>
      <c r="AO8319" s="2"/>
      <c r="AP8319" s="2"/>
      <c r="AQ8319" s="2"/>
      <c r="AR8319" s="2"/>
      <c r="AS8319" s="2"/>
      <c r="AT8319" s="2"/>
      <c r="AU8319" s="2"/>
      <c r="AV8319" s="2"/>
      <c r="AW8319" s="2"/>
      <c r="AX8319" s="2"/>
      <c r="AY8319" s="2"/>
      <c r="AZ8319" s="2"/>
      <c r="BA8319" s="2"/>
      <c r="BB8319" s="2"/>
      <c r="BC8319" s="2"/>
      <c r="BD8319" s="2"/>
      <c r="BE8319" s="2"/>
      <c r="BF8319" s="2"/>
      <c r="BG8319" s="2"/>
      <c r="BH8319" s="2"/>
      <c r="BI8319" s="2"/>
      <c r="BJ8319" s="2"/>
      <c r="BK8319" s="2"/>
      <c r="BL8319" s="2"/>
      <c r="BM8319" s="2"/>
      <c r="BN8319" s="2"/>
      <c r="BO8319" s="2"/>
      <c r="BP8319" s="2"/>
      <c r="BQ8319" s="2"/>
      <c r="BR8319" s="2"/>
      <c r="BS8319" s="2"/>
      <c r="BT8319" s="2"/>
      <c r="BU8319" s="2"/>
      <c r="BV8319" s="2"/>
      <c r="BW8319" s="2"/>
      <c r="BX8319" s="2"/>
      <c r="BY8319" s="2"/>
    </row>
    <row r="8320" spans="38:77" s="11" customFormat="1" x14ac:dyDescent="0.3">
      <c r="AL8320" s="2"/>
      <c r="AM8320" s="2"/>
      <c r="AN8320" s="2"/>
      <c r="AO8320" s="2"/>
      <c r="AP8320" s="2"/>
      <c r="AQ8320" s="2"/>
      <c r="AR8320" s="2"/>
      <c r="AS8320" s="2"/>
      <c r="AT8320" s="2"/>
      <c r="AU8320" s="2"/>
      <c r="AV8320" s="2"/>
      <c r="AW8320" s="2"/>
      <c r="AX8320" s="2"/>
      <c r="AY8320" s="2"/>
      <c r="AZ8320" s="2"/>
      <c r="BA8320" s="2"/>
      <c r="BB8320" s="2"/>
      <c r="BC8320" s="2"/>
      <c r="BD8320" s="2"/>
      <c r="BE8320" s="2"/>
      <c r="BF8320" s="2"/>
      <c r="BG8320" s="2"/>
      <c r="BH8320" s="2"/>
      <c r="BI8320" s="2"/>
      <c r="BJ8320" s="2"/>
      <c r="BK8320" s="2"/>
      <c r="BL8320" s="2"/>
      <c r="BM8320" s="2"/>
      <c r="BN8320" s="2"/>
      <c r="BO8320" s="2"/>
      <c r="BP8320" s="2"/>
      <c r="BQ8320" s="2"/>
      <c r="BR8320" s="2"/>
      <c r="BS8320" s="2"/>
      <c r="BT8320" s="2"/>
      <c r="BU8320" s="2"/>
      <c r="BV8320" s="2"/>
      <c r="BW8320" s="2"/>
      <c r="BX8320" s="2"/>
      <c r="BY8320" s="2"/>
    </row>
    <row r="8321" spans="38:77" s="11" customFormat="1" x14ac:dyDescent="0.3">
      <c r="AL8321" s="2"/>
      <c r="AM8321" s="2"/>
      <c r="AN8321" s="2"/>
      <c r="AO8321" s="2"/>
      <c r="AP8321" s="2"/>
      <c r="AQ8321" s="2"/>
      <c r="AR8321" s="2"/>
      <c r="AS8321" s="2"/>
      <c r="AT8321" s="2"/>
      <c r="AU8321" s="2"/>
      <c r="AV8321" s="2"/>
      <c r="AW8321" s="2"/>
      <c r="AX8321" s="2"/>
      <c r="AY8321" s="2"/>
      <c r="AZ8321" s="2"/>
      <c r="BA8321" s="2"/>
      <c r="BB8321" s="2"/>
      <c r="BC8321" s="2"/>
      <c r="BD8321" s="2"/>
      <c r="BE8321" s="2"/>
      <c r="BF8321" s="2"/>
      <c r="BG8321" s="2"/>
      <c r="BH8321" s="2"/>
      <c r="BI8321" s="2"/>
      <c r="BJ8321" s="2"/>
      <c r="BK8321" s="2"/>
      <c r="BL8321" s="2"/>
      <c r="BM8321" s="2"/>
      <c r="BN8321" s="2"/>
      <c r="BO8321" s="2"/>
      <c r="BP8321" s="2"/>
      <c r="BQ8321" s="2"/>
      <c r="BR8321" s="2"/>
      <c r="BS8321" s="2"/>
      <c r="BT8321" s="2"/>
      <c r="BU8321" s="2"/>
      <c r="BV8321" s="2"/>
      <c r="BW8321" s="2"/>
      <c r="BX8321" s="2"/>
      <c r="BY8321" s="2"/>
    </row>
    <row r="8322" spans="38:77" s="11" customFormat="1" x14ac:dyDescent="0.3">
      <c r="AL8322" s="2"/>
      <c r="AM8322" s="2"/>
      <c r="AN8322" s="2"/>
      <c r="AO8322" s="2"/>
      <c r="AP8322" s="2"/>
      <c r="AQ8322" s="2"/>
      <c r="AR8322" s="2"/>
      <c r="AS8322" s="2"/>
      <c r="AT8322" s="2"/>
      <c r="AU8322" s="2"/>
      <c r="AV8322" s="2"/>
      <c r="AW8322" s="2"/>
      <c r="AX8322" s="2"/>
      <c r="AY8322" s="2"/>
      <c r="AZ8322" s="2"/>
      <c r="BA8322" s="2"/>
      <c r="BB8322" s="2"/>
      <c r="BC8322" s="2"/>
      <c r="BD8322" s="2"/>
      <c r="BE8322" s="2"/>
      <c r="BF8322" s="2"/>
      <c r="BG8322" s="2"/>
      <c r="BH8322" s="2"/>
      <c r="BI8322" s="2"/>
      <c r="BJ8322" s="2"/>
      <c r="BK8322" s="2"/>
      <c r="BL8322" s="2"/>
      <c r="BM8322" s="2"/>
      <c r="BN8322" s="2"/>
      <c r="BO8322" s="2"/>
      <c r="BP8322" s="2"/>
      <c r="BQ8322" s="2"/>
      <c r="BR8322" s="2"/>
      <c r="BS8322" s="2"/>
      <c r="BT8322" s="2"/>
      <c r="BU8322" s="2"/>
      <c r="BV8322" s="2"/>
      <c r="BW8322" s="2"/>
      <c r="BX8322" s="2"/>
      <c r="BY8322" s="2"/>
    </row>
    <row r="8323" spans="38:77" s="11" customFormat="1" x14ac:dyDescent="0.3">
      <c r="AL8323" s="2"/>
      <c r="AM8323" s="2"/>
      <c r="AN8323" s="2"/>
      <c r="AO8323" s="2"/>
      <c r="AP8323" s="2"/>
      <c r="AQ8323" s="2"/>
      <c r="AR8323" s="2"/>
      <c r="AS8323" s="2"/>
      <c r="AT8323" s="2"/>
      <c r="AU8323" s="2"/>
      <c r="AV8323" s="2"/>
      <c r="AW8323" s="2"/>
      <c r="AX8323" s="2"/>
      <c r="AY8323" s="2"/>
      <c r="AZ8323" s="2"/>
      <c r="BA8323" s="2"/>
      <c r="BB8323" s="2"/>
      <c r="BC8323" s="2"/>
      <c r="BD8323" s="2"/>
      <c r="BE8323" s="2"/>
      <c r="BF8323" s="2"/>
      <c r="BG8323" s="2"/>
      <c r="BH8323" s="2"/>
      <c r="BI8323" s="2"/>
      <c r="BJ8323" s="2"/>
      <c r="BK8323" s="2"/>
      <c r="BL8323" s="2"/>
      <c r="BM8323" s="2"/>
      <c r="BN8323" s="2"/>
      <c r="BO8323" s="2"/>
      <c r="BP8323" s="2"/>
      <c r="BQ8323" s="2"/>
      <c r="BR8323" s="2"/>
      <c r="BS8323" s="2"/>
      <c r="BT8323" s="2"/>
      <c r="BU8323" s="2"/>
      <c r="BV8323" s="2"/>
      <c r="BW8323" s="2"/>
      <c r="BX8323" s="2"/>
      <c r="BY8323" s="2"/>
    </row>
    <row r="8324" spans="38:77" s="11" customFormat="1" x14ac:dyDescent="0.3">
      <c r="AL8324" s="2"/>
      <c r="AM8324" s="2"/>
      <c r="AN8324" s="2"/>
      <c r="AO8324" s="2"/>
      <c r="AP8324" s="2"/>
      <c r="AQ8324" s="2"/>
      <c r="AR8324" s="2"/>
      <c r="AS8324" s="2"/>
      <c r="AT8324" s="2"/>
      <c r="AU8324" s="2"/>
      <c r="AV8324" s="2"/>
      <c r="AW8324" s="2"/>
      <c r="AX8324" s="2"/>
      <c r="AY8324" s="2"/>
      <c r="AZ8324" s="2"/>
      <c r="BA8324" s="2"/>
      <c r="BB8324" s="2"/>
      <c r="BC8324" s="2"/>
      <c r="BD8324" s="2"/>
      <c r="BE8324" s="2"/>
      <c r="BF8324" s="2"/>
      <c r="BG8324" s="2"/>
      <c r="BH8324" s="2"/>
      <c r="BI8324" s="2"/>
      <c r="BJ8324" s="2"/>
      <c r="BK8324" s="2"/>
      <c r="BL8324" s="2"/>
      <c r="BM8324" s="2"/>
      <c r="BN8324" s="2"/>
      <c r="BO8324" s="2"/>
      <c r="BP8324" s="2"/>
      <c r="BQ8324" s="2"/>
      <c r="BR8324" s="2"/>
      <c r="BS8324" s="2"/>
      <c r="BT8324" s="2"/>
      <c r="BU8324" s="2"/>
      <c r="BV8324" s="2"/>
      <c r="BW8324" s="2"/>
      <c r="BX8324" s="2"/>
      <c r="BY8324" s="2"/>
    </row>
    <row r="8325" spans="38:77" s="11" customFormat="1" x14ac:dyDescent="0.3">
      <c r="AL8325" s="2"/>
      <c r="AM8325" s="2"/>
      <c r="AN8325" s="2"/>
      <c r="AO8325" s="2"/>
      <c r="AP8325" s="2"/>
      <c r="AQ8325" s="2"/>
      <c r="AR8325" s="2"/>
      <c r="AS8325" s="2"/>
      <c r="AT8325" s="2"/>
      <c r="AU8325" s="2"/>
      <c r="AV8325" s="2"/>
      <c r="AW8325" s="2"/>
      <c r="AX8325" s="2"/>
      <c r="AY8325" s="2"/>
      <c r="AZ8325" s="2"/>
      <c r="BA8325" s="2"/>
      <c r="BB8325" s="2"/>
      <c r="BC8325" s="2"/>
      <c r="BD8325" s="2"/>
      <c r="BE8325" s="2"/>
      <c r="BF8325" s="2"/>
      <c r="BG8325" s="2"/>
      <c r="BH8325" s="2"/>
      <c r="BI8325" s="2"/>
      <c r="BJ8325" s="2"/>
      <c r="BK8325" s="2"/>
      <c r="BL8325" s="2"/>
      <c r="BM8325" s="2"/>
      <c r="BN8325" s="2"/>
      <c r="BO8325" s="2"/>
      <c r="BP8325" s="2"/>
      <c r="BQ8325" s="2"/>
      <c r="BR8325" s="2"/>
      <c r="BS8325" s="2"/>
      <c r="BT8325" s="2"/>
      <c r="BU8325" s="2"/>
      <c r="BV8325" s="2"/>
      <c r="BW8325" s="2"/>
      <c r="BX8325" s="2"/>
      <c r="BY8325" s="2"/>
    </row>
    <row r="8326" spans="38:77" s="11" customFormat="1" x14ac:dyDescent="0.3">
      <c r="AL8326" s="2"/>
      <c r="AM8326" s="2"/>
      <c r="AN8326" s="2"/>
      <c r="AO8326" s="2"/>
      <c r="AP8326" s="2"/>
      <c r="AQ8326" s="2"/>
      <c r="AR8326" s="2"/>
      <c r="AS8326" s="2"/>
      <c r="AT8326" s="2"/>
      <c r="AU8326" s="2"/>
      <c r="AV8326" s="2"/>
      <c r="AW8326" s="2"/>
      <c r="AX8326" s="2"/>
      <c r="AY8326" s="2"/>
      <c r="AZ8326" s="2"/>
      <c r="BA8326" s="2"/>
      <c r="BB8326" s="2"/>
      <c r="BC8326" s="2"/>
      <c r="BD8326" s="2"/>
      <c r="BE8326" s="2"/>
      <c r="BF8326" s="2"/>
      <c r="BG8326" s="2"/>
      <c r="BH8326" s="2"/>
      <c r="BI8326" s="2"/>
      <c r="BJ8326" s="2"/>
      <c r="BK8326" s="2"/>
      <c r="BL8326" s="2"/>
      <c r="BM8326" s="2"/>
      <c r="BN8326" s="2"/>
      <c r="BO8326" s="2"/>
      <c r="BP8326" s="2"/>
      <c r="BQ8326" s="2"/>
      <c r="BR8326" s="2"/>
      <c r="BS8326" s="2"/>
      <c r="BT8326" s="2"/>
      <c r="BU8326" s="2"/>
      <c r="BV8326" s="2"/>
      <c r="BW8326" s="2"/>
      <c r="BX8326" s="2"/>
      <c r="BY8326" s="2"/>
    </row>
    <row r="8327" spans="38:77" s="11" customFormat="1" x14ac:dyDescent="0.3">
      <c r="AL8327" s="2"/>
      <c r="AM8327" s="2"/>
      <c r="AN8327" s="2"/>
      <c r="AO8327" s="2"/>
      <c r="AP8327" s="2"/>
      <c r="AQ8327" s="2"/>
      <c r="AR8327" s="2"/>
      <c r="AS8327" s="2"/>
      <c r="AT8327" s="2"/>
      <c r="AU8327" s="2"/>
      <c r="AV8327" s="2"/>
      <c r="AW8327" s="2"/>
      <c r="AX8327" s="2"/>
      <c r="AY8327" s="2"/>
      <c r="AZ8327" s="2"/>
      <c r="BA8327" s="2"/>
      <c r="BB8327" s="2"/>
      <c r="BC8327" s="2"/>
      <c r="BD8327" s="2"/>
      <c r="BE8327" s="2"/>
      <c r="BF8327" s="2"/>
      <c r="BG8327" s="2"/>
      <c r="BH8327" s="2"/>
      <c r="BI8327" s="2"/>
      <c r="BJ8327" s="2"/>
      <c r="BK8327" s="2"/>
      <c r="BL8327" s="2"/>
      <c r="BM8327" s="2"/>
      <c r="BN8327" s="2"/>
      <c r="BO8327" s="2"/>
      <c r="BP8327" s="2"/>
      <c r="BQ8327" s="2"/>
      <c r="BR8327" s="2"/>
      <c r="BS8327" s="2"/>
      <c r="BT8327" s="2"/>
      <c r="BU8327" s="2"/>
      <c r="BV8327" s="2"/>
      <c r="BW8327" s="2"/>
      <c r="BX8327" s="2"/>
      <c r="BY8327" s="2"/>
    </row>
    <row r="8328" spans="38:77" s="11" customFormat="1" x14ac:dyDescent="0.3">
      <c r="AL8328" s="2"/>
      <c r="AM8328" s="2"/>
      <c r="AN8328" s="2"/>
      <c r="AO8328" s="2"/>
      <c r="AP8328" s="2"/>
      <c r="AQ8328" s="2"/>
      <c r="AR8328" s="2"/>
      <c r="AS8328" s="2"/>
      <c r="AT8328" s="2"/>
      <c r="AU8328" s="2"/>
      <c r="AV8328" s="2"/>
      <c r="AW8328" s="2"/>
      <c r="AX8328" s="2"/>
      <c r="AY8328" s="2"/>
      <c r="AZ8328" s="2"/>
      <c r="BA8328" s="2"/>
      <c r="BB8328" s="2"/>
      <c r="BC8328" s="2"/>
      <c r="BD8328" s="2"/>
      <c r="BE8328" s="2"/>
      <c r="BF8328" s="2"/>
      <c r="BG8328" s="2"/>
      <c r="BH8328" s="2"/>
      <c r="BI8328" s="2"/>
      <c r="BJ8328" s="2"/>
      <c r="BK8328" s="2"/>
      <c r="BL8328" s="2"/>
      <c r="BM8328" s="2"/>
      <c r="BN8328" s="2"/>
      <c r="BO8328" s="2"/>
      <c r="BP8328" s="2"/>
      <c r="BQ8328" s="2"/>
      <c r="BR8328" s="2"/>
      <c r="BS8328" s="2"/>
      <c r="BT8328" s="2"/>
      <c r="BU8328" s="2"/>
      <c r="BV8328" s="2"/>
      <c r="BW8328" s="2"/>
      <c r="BX8328" s="2"/>
      <c r="BY8328" s="2"/>
    </row>
    <row r="8329" spans="38:77" s="11" customFormat="1" x14ac:dyDescent="0.3">
      <c r="AL8329" s="2"/>
      <c r="AM8329" s="2"/>
      <c r="AN8329" s="2"/>
      <c r="AO8329" s="2"/>
      <c r="AP8329" s="2"/>
      <c r="AQ8329" s="2"/>
      <c r="AR8329" s="2"/>
      <c r="AS8329" s="2"/>
      <c r="AT8329" s="2"/>
      <c r="AU8329" s="2"/>
      <c r="AV8329" s="2"/>
      <c r="AW8329" s="2"/>
      <c r="AX8329" s="2"/>
      <c r="AY8329" s="2"/>
      <c r="AZ8329" s="2"/>
      <c r="BA8329" s="2"/>
      <c r="BB8329" s="2"/>
      <c r="BC8329" s="2"/>
      <c r="BD8329" s="2"/>
      <c r="BE8329" s="2"/>
      <c r="BF8329" s="2"/>
      <c r="BG8329" s="2"/>
      <c r="BH8329" s="2"/>
      <c r="BI8329" s="2"/>
      <c r="BJ8329" s="2"/>
      <c r="BK8329" s="2"/>
      <c r="BL8329" s="2"/>
      <c r="BM8329" s="2"/>
      <c r="BN8329" s="2"/>
      <c r="BO8329" s="2"/>
      <c r="BP8329" s="2"/>
      <c r="BQ8329" s="2"/>
      <c r="BR8329" s="2"/>
      <c r="BS8329" s="2"/>
      <c r="BT8329" s="2"/>
      <c r="BU8329" s="2"/>
      <c r="BV8329" s="2"/>
      <c r="BW8329" s="2"/>
      <c r="BX8329" s="2"/>
      <c r="BY8329" s="2"/>
    </row>
    <row r="8330" spans="38:77" s="11" customFormat="1" x14ac:dyDescent="0.3">
      <c r="AL8330" s="2"/>
      <c r="AM8330" s="2"/>
      <c r="AN8330" s="2"/>
      <c r="AO8330" s="2"/>
      <c r="AP8330" s="2"/>
      <c r="AQ8330" s="2"/>
      <c r="AR8330" s="2"/>
      <c r="AS8330" s="2"/>
      <c r="AT8330" s="2"/>
      <c r="AU8330" s="2"/>
      <c r="AV8330" s="2"/>
      <c r="AW8330" s="2"/>
      <c r="AX8330" s="2"/>
      <c r="AY8330" s="2"/>
      <c r="AZ8330" s="2"/>
      <c r="BA8330" s="2"/>
      <c r="BB8330" s="2"/>
      <c r="BC8330" s="2"/>
      <c r="BD8330" s="2"/>
      <c r="BE8330" s="2"/>
      <c r="BF8330" s="2"/>
      <c r="BG8330" s="2"/>
      <c r="BH8330" s="2"/>
      <c r="BI8330" s="2"/>
      <c r="BJ8330" s="2"/>
      <c r="BK8330" s="2"/>
      <c r="BL8330" s="2"/>
      <c r="BM8330" s="2"/>
      <c r="BN8330" s="2"/>
      <c r="BO8330" s="2"/>
      <c r="BP8330" s="2"/>
      <c r="BQ8330" s="2"/>
      <c r="BR8330" s="2"/>
      <c r="BS8330" s="2"/>
      <c r="BT8330" s="2"/>
      <c r="BU8330" s="2"/>
      <c r="BV8330" s="2"/>
      <c r="BW8330" s="2"/>
      <c r="BX8330" s="2"/>
      <c r="BY8330" s="2"/>
    </row>
    <row r="8331" spans="38:77" s="11" customFormat="1" x14ac:dyDescent="0.3">
      <c r="AL8331" s="2"/>
      <c r="AM8331" s="2"/>
      <c r="AN8331" s="2"/>
      <c r="AO8331" s="2"/>
      <c r="AP8331" s="2"/>
      <c r="AQ8331" s="2"/>
      <c r="AR8331" s="2"/>
      <c r="AS8331" s="2"/>
      <c r="AT8331" s="2"/>
      <c r="AU8331" s="2"/>
      <c r="AV8331" s="2"/>
      <c r="AW8331" s="2"/>
      <c r="AX8331" s="2"/>
      <c r="AY8331" s="2"/>
      <c r="AZ8331" s="2"/>
      <c r="BA8331" s="2"/>
      <c r="BB8331" s="2"/>
      <c r="BC8331" s="2"/>
      <c r="BD8331" s="2"/>
      <c r="BE8331" s="2"/>
      <c r="BF8331" s="2"/>
      <c r="BG8331" s="2"/>
      <c r="BH8331" s="2"/>
      <c r="BI8331" s="2"/>
      <c r="BJ8331" s="2"/>
      <c r="BK8331" s="2"/>
      <c r="BL8331" s="2"/>
      <c r="BM8331" s="2"/>
      <c r="BN8331" s="2"/>
      <c r="BO8331" s="2"/>
      <c r="BP8331" s="2"/>
      <c r="BQ8331" s="2"/>
      <c r="BR8331" s="2"/>
      <c r="BS8331" s="2"/>
      <c r="BT8331" s="2"/>
      <c r="BU8331" s="2"/>
      <c r="BV8331" s="2"/>
      <c r="BW8331" s="2"/>
      <c r="BX8331" s="2"/>
      <c r="BY8331" s="2"/>
    </row>
    <row r="8332" spans="38:77" s="11" customFormat="1" x14ac:dyDescent="0.3">
      <c r="AL8332" s="2"/>
      <c r="AM8332" s="2"/>
      <c r="AN8332" s="2"/>
      <c r="AO8332" s="2"/>
      <c r="AP8332" s="2"/>
      <c r="AQ8332" s="2"/>
      <c r="AR8332" s="2"/>
      <c r="AS8332" s="2"/>
      <c r="AT8332" s="2"/>
      <c r="AU8332" s="2"/>
      <c r="AV8332" s="2"/>
      <c r="AW8332" s="2"/>
      <c r="AX8332" s="2"/>
      <c r="AY8332" s="2"/>
      <c r="AZ8332" s="2"/>
      <c r="BA8332" s="2"/>
      <c r="BB8332" s="2"/>
      <c r="BC8332" s="2"/>
      <c r="BD8332" s="2"/>
      <c r="BE8332" s="2"/>
      <c r="BF8332" s="2"/>
      <c r="BG8332" s="2"/>
      <c r="BH8332" s="2"/>
      <c r="BI8332" s="2"/>
      <c r="BJ8332" s="2"/>
      <c r="BK8332" s="2"/>
      <c r="BL8332" s="2"/>
      <c r="BM8332" s="2"/>
      <c r="BN8332" s="2"/>
      <c r="BO8332" s="2"/>
      <c r="BP8332" s="2"/>
      <c r="BQ8332" s="2"/>
      <c r="BR8332" s="2"/>
      <c r="BS8332" s="2"/>
      <c r="BT8332" s="2"/>
      <c r="BU8332" s="2"/>
      <c r="BV8332" s="2"/>
      <c r="BW8332" s="2"/>
      <c r="BX8332" s="2"/>
      <c r="BY8332" s="2"/>
    </row>
    <row r="8333" spans="38:77" s="11" customFormat="1" x14ac:dyDescent="0.3">
      <c r="AL8333" s="2"/>
      <c r="AM8333" s="2"/>
      <c r="AN8333" s="2"/>
      <c r="AO8333" s="2"/>
      <c r="AP8333" s="2"/>
      <c r="AQ8333" s="2"/>
      <c r="AR8333" s="2"/>
      <c r="AS8333" s="2"/>
      <c r="AT8333" s="2"/>
      <c r="AU8333" s="2"/>
      <c r="AV8333" s="2"/>
      <c r="AW8333" s="2"/>
      <c r="AX8333" s="2"/>
      <c r="AY8333" s="2"/>
      <c r="AZ8333" s="2"/>
      <c r="BA8333" s="2"/>
      <c r="BB8333" s="2"/>
      <c r="BC8333" s="2"/>
      <c r="BD8333" s="2"/>
      <c r="BE8333" s="2"/>
      <c r="BF8333" s="2"/>
      <c r="BG8333" s="2"/>
      <c r="BH8333" s="2"/>
      <c r="BI8333" s="2"/>
      <c r="BJ8333" s="2"/>
      <c r="BK8333" s="2"/>
      <c r="BL8333" s="2"/>
      <c r="BM8333" s="2"/>
      <c r="BN8333" s="2"/>
      <c r="BO8333" s="2"/>
      <c r="BP8333" s="2"/>
      <c r="BQ8333" s="2"/>
      <c r="BR8333" s="2"/>
      <c r="BS8333" s="2"/>
      <c r="BT8333" s="2"/>
      <c r="BU8333" s="2"/>
      <c r="BV8333" s="2"/>
      <c r="BW8333" s="2"/>
      <c r="BX8333" s="2"/>
      <c r="BY8333" s="2"/>
    </row>
    <row r="8334" spans="38:77" s="11" customFormat="1" x14ac:dyDescent="0.3">
      <c r="AL8334" s="2"/>
      <c r="AM8334" s="2"/>
      <c r="AN8334" s="2"/>
      <c r="AO8334" s="2"/>
      <c r="AP8334" s="2"/>
      <c r="AQ8334" s="2"/>
      <c r="AR8334" s="2"/>
      <c r="AS8334" s="2"/>
      <c r="AT8334" s="2"/>
      <c r="AU8334" s="2"/>
      <c r="AV8334" s="2"/>
      <c r="AW8334" s="2"/>
      <c r="AX8334" s="2"/>
      <c r="AY8334" s="2"/>
      <c r="AZ8334" s="2"/>
      <c r="BA8334" s="2"/>
      <c r="BB8334" s="2"/>
      <c r="BC8334" s="2"/>
      <c r="BD8334" s="2"/>
      <c r="BE8334" s="2"/>
      <c r="BF8334" s="2"/>
      <c r="BG8334" s="2"/>
      <c r="BH8334" s="2"/>
      <c r="BI8334" s="2"/>
      <c r="BJ8334" s="2"/>
      <c r="BK8334" s="2"/>
      <c r="BL8334" s="2"/>
      <c r="BM8334" s="2"/>
      <c r="BN8334" s="2"/>
      <c r="BO8334" s="2"/>
      <c r="BP8334" s="2"/>
      <c r="BQ8334" s="2"/>
      <c r="BR8334" s="2"/>
      <c r="BS8334" s="2"/>
      <c r="BT8334" s="2"/>
      <c r="BU8334" s="2"/>
      <c r="BV8334" s="2"/>
      <c r="BW8334" s="2"/>
      <c r="BX8334" s="2"/>
      <c r="BY8334" s="2"/>
    </row>
    <row r="8335" spans="38:77" s="11" customFormat="1" x14ac:dyDescent="0.3">
      <c r="AL8335" s="2"/>
      <c r="AM8335" s="2"/>
      <c r="AN8335" s="2"/>
      <c r="AO8335" s="2"/>
      <c r="AP8335" s="2"/>
      <c r="AQ8335" s="2"/>
      <c r="AR8335" s="2"/>
      <c r="AS8335" s="2"/>
      <c r="AT8335" s="2"/>
      <c r="AU8335" s="2"/>
      <c r="AV8335" s="2"/>
      <c r="AW8335" s="2"/>
      <c r="AX8335" s="2"/>
      <c r="AY8335" s="2"/>
      <c r="AZ8335" s="2"/>
      <c r="BA8335" s="2"/>
      <c r="BB8335" s="2"/>
      <c r="BC8335" s="2"/>
      <c r="BD8335" s="2"/>
      <c r="BE8335" s="2"/>
      <c r="BF8335" s="2"/>
      <c r="BG8335" s="2"/>
      <c r="BH8335" s="2"/>
      <c r="BI8335" s="2"/>
      <c r="BJ8335" s="2"/>
      <c r="BK8335" s="2"/>
      <c r="BL8335" s="2"/>
      <c r="BM8335" s="2"/>
      <c r="BN8335" s="2"/>
      <c r="BO8335" s="2"/>
      <c r="BP8335" s="2"/>
      <c r="BQ8335" s="2"/>
      <c r="BR8335" s="2"/>
      <c r="BS8335" s="2"/>
      <c r="BT8335" s="2"/>
      <c r="BU8335" s="2"/>
      <c r="BV8335" s="2"/>
      <c r="BW8335" s="2"/>
      <c r="BX8335" s="2"/>
      <c r="BY8335" s="2"/>
    </row>
    <row r="8336" spans="38:77" s="11" customFormat="1" x14ac:dyDescent="0.3">
      <c r="AL8336" s="2"/>
      <c r="AM8336" s="2"/>
      <c r="AN8336" s="2"/>
      <c r="AO8336" s="2"/>
      <c r="AP8336" s="2"/>
      <c r="AQ8336" s="2"/>
      <c r="AR8336" s="2"/>
      <c r="AS8336" s="2"/>
      <c r="AT8336" s="2"/>
      <c r="AU8336" s="2"/>
      <c r="AV8336" s="2"/>
      <c r="AW8336" s="2"/>
      <c r="AX8336" s="2"/>
      <c r="AY8336" s="2"/>
      <c r="AZ8336" s="2"/>
      <c r="BA8336" s="2"/>
      <c r="BB8336" s="2"/>
      <c r="BC8336" s="2"/>
      <c r="BD8336" s="2"/>
      <c r="BE8336" s="2"/>
      <c r="BF8336" s="2"/>
      <c r="BG8336" s="2"/>
      <c r="BH8336" s="2"/>
      <c r="BI8336" s="2"/>
      <c r="BJ8336" s="2"/>
      <c r="BK8336" s="2"/>
      <c r="BL8336" s="2"/>
      <c r="BM8336" s="2"/>
      <c r="BN8336" s="2"/>
      <c r="BO8336" s="2"/>
      <c r="BP8336" s="2"/>
      <c r="BQ8336" s="2"/>
      <c r="BR8336" s="2"/>
      <c r="BS8336" s="2"/>
      <c r="BT8336" s="2"/>
      <c r="BU8336" s="2"/>
      <c r="BV8336" s="2"/>
      <c r="BW8336" s="2"/>
      <c r="BX8336" s="2"/>
      <c r="BY8336" s="2"/>
    </row>
    <row r="8337" spans="38:77" s="11" customFormat="1" x14ac:dyDescent="0.3">
      <c r="AL8337" s="2"/>
      <c r="AM8337" s="2"/>
      <c r="AN8337" s="2"/>
      <c r="AO8337" s="2"/>
      <c r="AP8337" s="2"/>
      <c r="AQ8337" s="2"/>
      <c r="AR8337" s="2"/>
      <c r="AS8337" s="2"/>
      <c r="AT8337" s="2"/>
      <c r="AU8337" s="2"/>
      <c r="AV8337" s="2"/>
      <c r="AW8337" s="2"/>
      <c r="AX8337" s="2"/>
      <c r="AY8337" s="2"/>
      <c r="AZ8337" s="2"/>
      <c r="BA8337" s="2"/>
      <c r="BB8337" s="2"/>
      <c r="BC8337" s="2"/>
      <c r="BD8337" s="2"/>
      <c r="BE8337" s="2"/>
      <c r="BF8337" s="2"/>
      <c r="BG8337" s="2"/>
      <c r="BH8337" s="2"/>
      <c r="BI8337" s="2"/>
      <c r="BJ8337" s="2"/>
      <c r="BK8337" s="2"/>
      <c r="BL8337" s="2"/>
      <c r="BM8337" s="2"/>
      <c r="BN8337" s="2"/>
      <c r="BO8337" s="2"/>
      <c r="BP8337" s="2"/>
      <c r="BQ8337" s="2"/>
      <c r="BR8337" s="2"/>
      <c r="BS8337" s="2"/>
      <c r="BT8337" s="2"/>
      <c r="BU8337" s="2"/>
      <c r="BV8337" s="2"/>
      <c r="BW8337" s="2"/>
      <c r="BX8337" s="2"/>
      <c r="BY8337" s="2"/>
    </row>
    <row r="8338" spans="38:77" s="11" customFormat="1" x14ac:dyDescent="0.3">
      <c r="AL8338" s="2"/>
      <c r="AM8338" s="2"/>
      <c r="AN8338" s="2"/>
      <c r="AO8338" s="2"/>
      <c r="AP8338" s="2"/>
      <c r="AQ8338" s="2"/>
      <c r="AR8338" s="2"/>
      <c r="AS8338" s="2"/>
      <c r="AT8338" s="2"/>
      <c r="AU8338" s="2"/>
      <c r="AV8338" s="2"/>
      <c r="AW8338" s="2"/>
      <c r="AX8338" s="2"/>
      <c r="AY8338" s="2"/>
      <c r="AZ8338" s="2"/>
      <c r="BA8338" s="2"/>
      <c r="BB8338" s="2"/>
      <c r="BC8338" s="2"/>
      <c r="BD8338" s="2"/>
      <c r="BE8338" s="2"/>
      <c r="BF8338" s="2"/>
      <c r="BG8338" s="2"/>
      <c r="BH8338" s="2"/>
      <c r="BI8338" s="2"/>
      <c r="BJ8338" s="2"/>
      <c r="BK8338" s="2"/>
      <c r="BL8338" s="2"/>
      <c r="BM8338" s="2"/>
      <c r="BN8338" s="2"/>
      <c r="BO8338" s="2"/>
      <c r="BP8338" s="2"/>
      <c r="BQ8338" s="2"/>
      <c r="BR8338" s="2"/>
      <c r="BS8338" s="2"/>
      <c r="BT8338" s="2"/>
      <c r="BU8338" s="2"/>
      <c r="BV8338" s="2"/>
      <c r="BW8338" s="2"/>
      <c r="BX8338" s="2"/>
      <c r="BY8338" s="2"/>
    </row>
    <row r="8339" spans="38:77" s="11" customFormat="1" x14ac:dyDescent="0.3">
      <c r="AL8339" s="2"/>
      <c r="AM8339" s="2"/>
      <c r="AN8339" s="2"/>
      <c r="AO8339" s="2"/>
      <c r="AP8339" s="2"/>
      <c r="AQ8339" s="2"/>
      <c r="AR8339" s="2"/>
      <c r="AS8339" s="2"/>
      <c r="AT8339" s="2"/>
      <c r="AU8339" s="2"/>
      <c r="AV8339" s="2"/>
      <c r="AW8339" s="2"/>
      <c r="AX8339" s="2"/>
      <c r="AY8339" s="2"/>
      <c r="AZ8339" s="2"/>
      <c r="BA8339" s="2"/>
      <c r="BB8339" s="2"/>
      <c r="BC8339" s="2"/>
      <c r="BD8339" s="2"/>
      <c r="BE8339" s="2"/>
      <c r="BF8339" s="2"/>
      <c r="BG8339" s="2"/>
      <c r="BH8339" s="2"/>
      <c r="BI8339" s="2"/>
      <c r="BJ8339" s="2"/>
      <c r="BK8339" s="2"/>
      <c r="BL8339" s="2"/>
      <c r="BM8339" s="2"/>
      <c r="BN8339" s="2"/>
      <c r="BO8339" s="2"/>
      <c r="BP8339" s="2"/>
      <c r="BQ8339" s="2"/>
      <c r="BR8339" s="2"/>
      <c r="BS8339" s="2"/>
      <c r="BT8339" s="2"/>
      <c r="BU8339" s="2"/>
      <c r="BV8339" s="2"/>
      <c r="BW8339" s="2"/>
      <c r="BX8339" s="2"/>
      <c r="BY8339" s="2"/>
    </row>
    <row r="8340" spans="38:77" s="11" customFormat="1" x14ac:dyDescent="0.3">
      <c r="AL8340" s="2"/>
      <c r="AM8340" s="2"/>
      <c r="AN8340" s="2"/>
      <c r="AO8340" s="2"/>
      <c r="AP8340" s="2"/>
      <c r="AQ8340" s="2"/>
      <c r="AR8340" s="2"/>
      <c r="AS8340" s="2"/>
      <c r="AT8340" s="2"/>
      <c r="AU8340" s="2"/>
      <c r="AV8340" s="2"/>
      <c r="AW8340" s="2"/>
      <c r="AX8340" s="2"/>
      <c r="AY8340" s="2"/>
      <c r="AZ8340" s="2"/>
      <c r="BA8340" s="2"/>
      <c r="BB8340" s="2"/>
      <c r="BC8340" s="2"/>
      <c r="BD8340" s="2"/>
      <c r="BE8340" s="2"/>
      <c r="BF8340" s="2"/>
      <c r="BG8340" s="2"/>
      <c r="BH8340" s="2"/>
      <c r="BI8340" s="2"/>
      <c r="BJ8340" s="2"/>
      <c r="BK8340" s="2"/>
      <c r="BL8340" s="2"/>
      <c r="BM8340" s="2"/>
      <c r="BN8340" s="2"/>
      <c r="BO8340" s="2"/>
      <c r="BP8340" s="2"/>
      <c r="BQ8340" s="2"/>
      <c r="BR8340" s="2"/>
      <c r="BS8340" s="2"/>
      <c r="BT8340" s="2"/>
      <c r="BU8340" s="2"/>
      <c r="BV8340" s="2"/>
      <c r="BW8340" s="2"/>
      <c r="BX8340" s="2"/>
      <c r="BY8340" s="2"/>
    </row>
    <row r="8341" spans="38:77" s="11" customFormat="1" x14ac:dyDescent="0.3">
      <c r="AL8341" s="2"/>
      <c r="AM8341" s="2"/>
      <c r="AN8341" s="2"/>
      <c r="AO8341" s="2"/>
      <c r="AP8341" s="2"/>
      <c r="AQ8341" s="2"/>
      <c r="AR8341" s="2"/>
      <c r="AS8341" s="2"/>
      <c r="AT8341" s="2"/>
      <c r="AU8341" s="2"/>
      <c r="AV8341" s="2"/>
      <c r="AW8341" s="2"/>
      <c r="AX8341" s="2"/>
      <c r="AY8341" s="2"/>
      <c r="AZ8341" s="2"/>
      <c r="BA8341" s="2"/>
      <c r="BB8341" s="2"/>
      <c r="BC8341" s="2"/>
      <c r="BD8341" s="2"/>
      <c r="BE8341" s="2"/>
      <c r="BF8341" s="2"/>
      <c r="BG8341" s="2"/>
      <c r="BH8341" s="2"/>
      <c r="BI8341" s="2"/>
      <c r="BJ8341" s="2"/>
      <c r="BK8341" s="2"/>
      <c r="BL8341" s="2"/>
      <c r="BM8341" s="2"/>
      <c r="BN8341" s="2"/>
      <c r="BO8341" s="2"/>
      <c r="BP8341" s="2"/>
      <c r="BQ8341" s="2"/>
      <c r="BR8341" s="2"/>
      <c r="BS8341" s="2"/>
      <c r="BT8341" s="2"/>
      <c r="BU8341" s="2"/>
      <c r="BV8341" s="2"/>
      <c r="BW8341" s="2"/>
      <c r="BX8341" s="2"/>
      <c r="BY8341" s="2"/>
    </row>
    <row r="8342" spans="38:77" s="11" customFormat="1" x14ac:dyDescent="0.3">
      <c r="AL8342" s="2"/>
      <c r="AM8342" s="2"/>
      <c r="AN8342" s="2"/>
      <c r="AO8342" s="2"/>
      <c r="AP8342" s="2"/>
      <c r="AQ8342" s="2"/>
      <c r="AR8342" s="2"/>
      <c r="AS8342" s="2"/>
      <c r="AT8342" s="2"/>
      <c r="AU8342" s="2"/>
      <c r="AV8342" s="2"/>
      <c r="AW8342" s="2"/>
      <c r="AX8342" s="2"/>
      <c r="AY8342" s="2"/>
      <c r="AZ8342" s="2"/>
      <c r="BA8342" s="2"/>
      <c r="BB8342" s="2"/>
      <c r="BC8342" s="2"/>
      <c r="BD8342" s="2"/>
      <c r="BE8342" s="2"/>
      <c r="BF8342" s="2"/>
      <c r="BG8342" s="2"/>
      <c r="BH8342" s="2"/>
      <c r="BI8342" s="2"/>
      <c r="BJ8342" s="2"/>
      <c r="BK8342" s="2"/>
      <c r="BL8342" s="2"/>
      <c r="BM8342" s="2"/>
      <c r="BN8342" s="2"/>
      <c r="BO8342" s="2"/>
      <c r="BP8342" s="2"/>
      <c r="BQ8342" s="2"/>
      <c r="BR8342" s="2"/>
      <c r="BS8342" s="2"/>
      <c r="BT8342" s="2"/>
      <c r="BU8342" s="2"/>
      <c r="BV8342" s="2"/>
      <c r="BW8342" s="2"/>
      <c r="BX8342" s="2"/>
      <c r="BY8342" s="2"/>
    </row>
    <row r="8343" spans="38:77" s="11" customFormat="1" x14ac:dyDescent="0.3">
      <c r="AL8343" s="2"/>
      <c r="AM8343" s="2"/>
      <c r="AN8343" s="2"/>
      <c r="AO8343" s="2"/>
      <c r="AP8343" s="2"/>
      <c r="AQ8343" s="2"/>
      <c r="AR8343" s="2"/>
      <c r="AS8343" s="2"/>
      <c r="AT8343" s="2"/>
      <c r="AU8343" s="2"/>
      <c r="AV8343" s="2"/>
      <c r="AW8343" s="2"/>
      <c r="AX8343" s="2"/>
      <c r="AY8343" s="2"/>
      <c r="AZ8343" s="2"/>
      <c r="BA8343" s="2"/>
      <c r="BB8343" s="2"/>
      <c r="BC8343" s="2"/>
      <c r="BD8343" s="2"/>
      <c r="BE8343" s="2"/>
      <c r="BF8343" s="2"/>
      <c r="BG8343" s="2"/>
      <c r="BH8343" s="2"/>
      <c r="BI8343" s="2"/>
      <c r="BJ8343" s="2"/>
      <c r="BK8343" s="2"/>
      <c r="BL8343" s="2"/>
      <c r="BM8343" s="2"/>
      <c r="BN8343" s="2"/>
      <c r="BO8343" s="2"/>
      <c r="BP8343" s="2"/>
      <c r="BQ8343" s="2"/>
      <c r="BR8343" s="2"/>
      <c r="BS8343" s="2"/>
      <c r="BT8343" s="2"/>
      <c r="BU8343" s="2"/>
      <c r="BV8343" s="2"/>
      <c r="BW8343" s="2"/>
      <c r="BX8343" s="2"/>
      <c r="BY8343" s="2"/>
    </row>
    <row r="8344" spans="38:77" s="11" customFormat="1" x14ac:dyDescent="0.3">
      <c r="AL8344" s="2"/>
      <c r="AM8344" s="2"/>
      <c r="AN8344" s="2"/>
      <c r="AO8344" s="2"/>
      <c r="AP8344" s="2"/>
      <c r="AQ8344" s="2"/>
      <c r="AR8344" s="2"/>
      <c r="AS8344" s="2"/>
      <c r="AT8344" s="2"/>
      <c r="AU8344" s="2"/>
      <c r="AV8344" s="2"/>
      <c r="AW8344" s="2"/>
      <c r="AX8344" s="2"/>
      <c r="AY8344" s="2"/>
      <c r="AZ8344" s="2"/>
      <c r="BA8344" s="2"/>
      <c r="BB8344" s="2"/>
      <c r="BC8344" s="2"/>
      <c r="BD8344" s="2"/>
      <c r="BE8344" s="2"/>
      <c r="BF8344" s="2"/>
      <c r="BG8344" s="2"/>
      <c r="BH8344" s="2"/>
      <c r="BI8344" s="2"/>
      <c r="BJ8344" s="2"/>
      <c r="BK8344" s="2"/>
      <c r="BL8344" s="2"/>
      <c r="BM8344" s="2"/>
      <c r="BN8344" s="2"/>
      <c r="BO8344" s="2"/>
      <c r="BP8344" s="2"/>
      <c r="BQ8344" s="2"/>
      <c r="BR8344" s="2"/>
      <c r="BS8344" s="2"/>
      <c r="BT8344" s="2"/>
      <c r="BU8344" s="2"/>
      <c r="BV8344" s="2"/>
      <c r="BW8344" s="2"/>
      <c r="BX8344" s="2"/>
      <c r="BY8344" s="2"/>
    </row>
    <row r="8345" spans="38:77" s="11" customFormat="1" x14ac:dyDescent="0.3">
      <c r="AL8345" s="2"/>
      <c r="AM8345" s="2"/>
      <c r="AN8345" s="2"/>
      <c r="AO8345" s="2"/>
      <c r="AP8345" s="2"/>
      <c r="AQ8345" s="2"/>
      <c r="AR8345" s="2"/>
      <c r="AS8345" s="2"/>
      <c r="AT8345" s="2"/>
      <c r="AU8345" s="2"/>
      <c r="AV8345" s="2"/>
      <c r="AW8345" s="2"/>
      <c r="AX8345" s="2"/>
      <c r="AY8345" s="2"/>
      <c r="AZ8345" s="2"/>
      <c r="BA8345" s="2"/>
      <c r="BB8345" s="2"/>
      <c r="BC8345" s="2"/>
      <c r="BD8345" s="2"/>
      <c r="BE8345" s="2"/>
      <c r="BF8345" s="2"/>
      <c r="BG8345" s="2"/>
      <c r="BH8345" s="2"/>
      <c r="BI8345" s="2"/>
      <c r="BJ8345" s="2"/>
      <c r="BK8345" s="2"/>
      <c r="BL8345" s="2"/>
      <c r="BM8345" s="2"/>
      <c r="BN8345" s="2"/>
      <c r="BO8345" s="2"/>
      <c r="BP8345" s="2"/>
      <c r="BQ8345" s="2"/>
      <c r="BR8345" s="2"/>
      <c r="BS8345" s="2"/>
      <c r="BT8345" s="2"/>
      <c r="BU8345" s="2"/>
      <c r="BV8345" s="2"/>
      <c r="BW8345" s="2"/>
      <c r="BX8345" s="2"/>
      <c r="BY8345" s="2"/>
    </row>
    <row r="8346" spans="38:77" s="11" customFormat="1" x14ac:dyDescent="0.3">
      <c r="AL8346" s="2"/>
      <c r="AM8346" s="2"/>
      <c r="AN8346" s="2"/>
      <c r="AO8346" s="2"/>
      <c r="AP8346" s="2"/>
      <c r="AQ8346" s="2"/>
      <c r="AR8346" s="2"/>
      <c r="AS8346" s="2"/>
      <c r="AT8346" s="2"/>
      <c r="AU8346" s="2"/>
      <c r="AV8346" s="2"/>
      <c r="AW8346" s="2"/>
      <c r="AX8346" s="2"/>
      <c r="AY8346" s="2"/>
      <c r="AZ8346" s="2"/>
      <c r="BA8346" s="2"/>
      <c r="BB8346" s="2"/>
      <c r="BC8346" s="2"/>
      <c r="BD8346" s="2"/>
      <c r="BE8346" s="2"/>
      <c r="BF8346" s="2"/>
      <c r="BG8346" s="2"/>
      <c r="BH8346" s="2"/>
      <c r="BI8346" s="2"/>
      <c r="BJ8346" s="2"/>
      <c r="BK8346" s="2"/>
      <c r="BL8346" s="2"/>
      <c r="BM8346" s="2"/>
      <c r="BN8346" s="2"/>
      <c r="BO8346" s="2"/>
      <c r="BP8346" s="2"/>
      <c r="BQ8346" s="2"/>
      <c r="BR8346" s="2"/>
      <c r="BS8346" s="2"/>
      <c r="BT8346" s="2"/>
      <c r="BU8346" s="2"/>
      <c r="BV8346" s="2"/>
      <c r="BW8346" s="2"/>
      <c r="BX8346" s="2"/>
      <c r="BY8346" s="2"/>
    </row>
    <row r="8347" spans="38:77" s="11" customFormat="1" x14ac:dyDescent="0.3">
      <c r="AL8347" s="2"/>
      <c r="AM8347" s="2"/>
      <c r="AN8347" s="2"/>
      <c r="AO8347" s="2"/>
      <c r="AP8347" s="2"/>
      <c r="AQ8347" s="2"/>
      <c r="AR8347" s="2"/>
      <c r="AS8347" s="2"/>
      <c r="AT8347" s="2"/>
      <c r="AU8347" s="2"/>
      <c r="AV8347" s="2"/>
      <c r="AW8347" s="2"/>
      <c r="AX8347" s="2"/>
      <c r="AY8347" s="2"/>
      <c r="AZ8347" s="2"/>
      <c r="BA8347" s="2"/>
      <c r="BB8347" s="2"/>
      <c r="BC8347" s="2"/>
      <c r="BD8347" s="2"/>
      <c r="BE8347" s="2"/>
      <c r="BF8347" s="2"/>
      <c r="BG8347" s="2"/>
      <c r="BH8347" s="2"/>
      <c r="BI8347" s="2"/>
      <c r="BJ8347" s="2"/>
      <c r="BK8347" s="2"/>
      <c r="BL8347" s="2"/>
      <c r="BM8347" s="2"/>
      <c r="BN8347" s="2"/>
      <c r="BO8347" s="2"/>
      <c r="BP8347" s="2"/>
      <c r="BQ8347" s="2"/>
      <c r="BR8347" s="2"/>
      <c r="BS8347" s="2"/>
      <c r="BT8347" s="2"/>
      <c r="BU8347" s="2"/>
      <c r="BV8347" s="2"/>
      <c r="BW8347" s="2"/>
      <c r="BX8347" s="2"/>
      <c r="BY8347" s="2"/>
    </row>
    <row r="8348" spans="38:77" s="11" customFormat="1" x14ac:dyDescent="0.3">
      <c r="AL8348" s="2"/>
      <c r="AM8348" s="2"/>
      <c r="AN8348" s="2"/>
      <c r="AO8348" s="2"/>
      <c r="AP8348" s="2"/>
      <c r="AQ8348" s="2"/>
      <c r="AR8348" s="2"/>
      <c r="AS8348" s="2"/>
      <c r="AT8348" s="2"/>
      <c r="AU8348" s="2"/>
      <c r="AV8348" s="2"/>
      <c r="AW8348" s="2"/>
      <c r="AX8348" s="2"/>
      <c r="AY8348" s="2"/>
      <c r="AZ8348" s="2"/>
      <c r="BA8348" s="2"/>
      <c r="BB8348" s="2"/>
      <c r="BC8348" s="2"/>
      <c r="BD8348" s="2"/>
      <c r="BE8348" s="2"/>
      <c r="BF8348" s="2"/>
      <c r="BG8348" s="2"/>
      <c r="BH8348" s="2"/>
      <c r="BI8348" s="2"/>
      <c r="BJ8348" s="2"/>
      <c r="BK8348" s="2"/>
      <c r="BL8348" s="2"/>
      <c r="BM8348" s="2"/>
      <c r="BN8348" s="2"/>
      <c r="BO8348" s="2"/>
      <c r="BP8348" s="2"/>
      <c r="BQ8348" s="2"/>
      <c r="BR8348" s="2"/>
      <c r="BS8348" s="2"/>
      <c r="BT8348" s="2"/>
      <c r="BU8348" s="2"/>
      <c r="BV8348" s="2"/>
      <c r="BW8348" s="2"/>
      <c r="BX8348" s="2"/>
      <c r="BY8348" s="2"/>
    </row>
    <row r="8349" spans="38:77" s="11" customFormat="1" x14ac:dyDescent="0.3">
      <c r="AL8349" s="2"/>
      <c r="AM8349" s="2"/>
      <c r="AN8349" s="2"/>
      <c r="AO8349" s="2"/>
      <c r="AP8349" s="2"/>
      <c r="AQ8349" s="2"/>
      <c r="AR8349" s="2"/>
      <c r="AS8349" s="2"/>
      <c r="AT8349" s="2"/>
      <c r="AU8349" s="2"/>
      <c r="AV8349" s="2"/>
      <c r="AW8349" s="2"/>
      <c r="AX8349" s="2"/>
      <c r="AY8349" s="2"/>
      <c r="AZ8349" s="2"/>
      <c r="BA8349" s="2"/>
      <c r="BB8349" s="2"/>
      <c r="BC8349" s="2"/>
      <c r="BD8349" s="2"/>
      <c r="BE8349" s="2"/>
      <c r="BF8349" s="2"/>
      <c r="BG8349" s="2"/>
      <c r="BH8349" s="2"/>
      <c r="BI8349" s="2"/>
      <c r="BJ8349" s="2"/>
      <c r="BK8349" s="2"/>
      <c r="BL8349" s="2"/>
      <c r="BM8349" s="2"/>
      <c r="BN8349" s="2"/>
      <c r="BO8349" s="2"/>
      <c r="BP8349" s="2"/>
      <c r="BQ8349" s="2"/>
      <c r="BR8349" s="2"/>
      <c r="BS8349" s="2"/>
      <c r="BT8349" s="2"/>
      <c r="BU8349" s="2"/>
      <c r="BV8349" s="2"/>
      <c r="BW8349" s="2"/>
      <c r="BX8349" s="2"/>
      <c r="BY8349" s="2"/>
    </row>
    <row r="8350" spans="38:77" s="11" customFormat="1" x14ac:dyDescent="0.3">
      <c r="AL8350" s="2"/>
      <c r="AM8350" s="2"/>
      <c r="AN8350" s="2"/>
      <c r="AO8350" s="2"/>
      <c r="AP8350" s="2"/>
      <c r="AQ8350" s="2"/>
      <c r="AR8350" s="2"/>
      <c r="AS8350" s="2"/>
      <c r="AT8350" s="2"/>
      <c r="AU8350" s="2"/>
      <c r="AV8350" s="2"/>
      <c r="AW8350" s="2"/>
      <c r="AX8350" s="2"/>
      <c r="AY8350" s="2"/>
      <c r="AZ8350" s="2"/>
      <c r="BA8350" s="2"/>
      <c r="BB8350" s="2"/>
      <c r="BC8350" s="2"/>
      <c r="BD8350" s="2"/>
      <c r="BE8350" s="2"/>
      <c r="BF8350" s="2"/>
      <c r="BG8350" s="2"/>
      <c r="BH8350" s="2"/>
      <c r="BI8350" s="2"/>
      <c r="BJ8350" s="2"/>
      <c r="BK8350" s="2"/>
      <c r="BL8350" s="2"/>
      <c r="BM8350" s="2"/>
      <c r="BN8350" s="2"/>
      <c r="BO8350" s="2"/>
      <c r="BP8350" s="2"/>
      <c r="BQ8350" s="2"/>
      <c r="BR8350" s="2"/>
      <c r="BS8350" s="2"/>
      <c r="BT8350" s="2"/>
      <c r="BU8350" s="2"/>
      <c r="BV8350" s="2"/>
      <c r="BW8350" s="2"/>
      <c r="BX8350" s="2"/>
      <c r="BY8350" s="2"/>
    </row>
    <row r="8351" spans="38:77" s="11" customFormat="1" x14ac:dyDescent="0.3">
      <c r="AL8351" s="2"/>
      <c r="AM8351" s="2"/>
      <c r="AN8351" s="2"/>
      <c r="AO8351" s="2"/>
      <c r="AP8351" s="2"/>
      <c r="AQ8351" s="2"/>
      <c r="AR8351" s="2"/>
      <c r="AS8351" s="2"/>
      <c r="AT8351" s="2"/>
      <c r="AU8351" s="2"/>
      <c r="AV8351" s="2"/>
      <c r="AW8351" s="2"/>
      <c r="AX8351" s="2"/>
      <c r="AY8351" s="2"/>
      <c r="AZ8351" s="2"/>
      <c r="BA8351" s="2"/>
      <c r="BB8351" s="2"/>
      <c r="BC8351" s="2"/>
      <c r="BD8351" s="2"/>
      <c r="BE8351" s="2"/>
      <c r="BF8351" s="2"/>
      <c r="BG8351" s="2"/>
      <c r="BH8351" s="2"/>
      <c r="BI8351" s="2"/>
      <c r="BJ8351" s="2"/>
      <c r="BK8351" s="2"/>
      <c r="BL8351" s="2"/>
      <c r="BM8351" s="2"/>
      <c r="BN8351" s="2"/>
      <c r="BO8351" s="2"/>
      <c r="BP8351" s="2"/>
      <c r="BQ8351" s="2"/>
      <c r="BR8351" s="2"/>
      <c r="BS8351" s="2"/>
      <c r="BT8351" s="2"/>
      <c r="BU8351" s="2"/>
      <c r="BV8351" s="2"/>
      <c r="BW8351" s="2"/>
      <c r="BX8351" s="2"/>
      <c r="BY8351" s="2"/>
    </row>
    <row r="8352" spans="38:77" s="11" customFormat="1" x14ac:dyDescent="0.3">
      <c r="AL8352" s="2"/>
      <c r="AM8352" s="2"/>
      <c r="AN8352" s="2"/>
      <c r="AO8352" s="2"/>
      <c r="AP8352" s="2"/>
      <c r="AQ8352" s="2"/>
      <c r="AR8352" s="2"/>
      <c r="AS8352" s="2"/>
      <c r="AT8352" s="2"/>
      <c r="AU8352" s="2"/>
      <c r="AV8352" s="2"/>
      <c r="AW8352" s="2"/>
      <c r="AX8352" s="2"/>
      <c r="AY8352" s="2"/>
      <c r="AZ8352" s="2"/>
      <c r="BA8352" s="2"/>
      <c r="BB8352" s="2"/>
      <c r="BC8352" s="2"/>
      <c r="BD8352" s="2"/>
      <c r="BE8352" s="2"/>
      <c r="BF8352" s="2"/>
      <c r="BG8352" s="2"/>
      <c r="BH8352" s="2"/>
      <c r="BI8352" s="2"/>
      <c r="BJ8352" s="2"/>
      <c r="BK8352" s="2"/>
      <c r="BL8352" s="2"/>
      <c r="BM8352" s="2"/>
      <c r="BN8352" s="2"/>
      <c r="BO8352" s="2"/>
      <c r="BP8352" s="2"/>
      <c r="BQ8352" s="2"/>
      <c r="BR8352" s="2"/>
      <c r="BS8352" s="2"/>
      <c r="BT8352" s="2"/>
      <c r="BU8352" s="2"/>
      <c r="BV8352" s="2"/>
      <c r="BW8352" s="2"/>
      <c r="BX8352" s="2"/>
      <c r="BY8352" s="2"/>
    </row>
    <row r="8353" spans="38:77" s="11" customFormat="1" x14ac:dyDescent="0.3">
      <c r="AL8353" s="2"/>
      <c r="AM8353" s="2"/>
      <c r="AN8353" s="2"/>
      <c r="AO8353" s="2"/>
      <c r="AP8353" s="2"/>
      <c r="AQ8353" s="2"/>
      <c r="AR8353" s="2"/>
      <c r="AS8353" s="2"/>
      <c r="AT8353" s="2"/>
      <c r="AU8353" s="2"/>
      <c r="AV8353" s="2"/>
      <c r="AW8353" s="2"/>
      <c r="AX8353" s="2"/>
      <c r="AY8353" s="2"/>
      <c r="AZ8353" s="2"/>
      <c r="BA8353" s="2"/>
      <c r="BB8353" s="2"/>
      <c r="BC8353" s="2"/>
      <c r="BD8353" s="2"/>
      <c r="BE8353" s="2"/>
      <c r="BF8353" s="2"/>
      <c r="BG8353" s="2"/>
      <c r="BH8353" s="2"/>
      <c r="BI8353" s="2"/>
      <c r="BJ8353" s="2"/>
      <c r="BK8353" s="2"/>
      <c r="BL8353" s="2"/>
      <c r="BM8353" s="2"/>
      <c r="BN8353" s="2"/>
      <c r="BO8353" s="2"/>
      <c r="BP8353" s="2"/>
      <c r="BQ8353" s="2"/>
      <c r="BR8353" s="2"/>
      <c r="BS8353" s="2"/>
      <c r="BT8353" s="2"/>
      <c r="BU8353" s="2"/>
      <c r="BV8353" s="2"/>
      <c r="BW8353" s="2"/>
      <c r="BX8353" s="2"/>
      <c r="BY8353" s="2"/>
    </row>
    <row r="8354" spans="38:77" s="11" customFormat="1" x14ac:dyDescent="0.3">
      <c r="AL8354" s="2"/>
      <c r="AM8354" s="2"/>
      <c r="AN8354" s="2"/>
      <c r="AO8354" s="2"/>
      <c r="AP8354" s="2"/>
      <c r="AQ8354" s="2"/>
      <c r="AR8354" s="2"/>
      <c r="AS8354" s="2"/>
      <c r="AT8354" s="2"/>
      <c r="AU8354" s="2"/>
      <c r="AV8354" s="2"/>
      <c r="AW8354" s="2"/>
      <c r="AX8354" s="2"/>
      <c r="AY8354" s="2"/>
      <c r="AZ8354" s="2"/>
      <c r="BA8354" s="2"/>
      <c r="BB8354" s="2"/>
      <c r="BC8354" s="2"/>
      <c r="BD8354" s="2"/>
      <c r="BE8354" s="2"/>
      <c r="BF8354" s="2"/>
      <c r="BG8354" s="2"/>
      <c r="BH8354" s="2"/>
      <c r="BI8354" s="2"/>
      <c r="BJ8354" s="2"/>
      <c r="BK8354" s="2"/>
      <c r="BL8354" s="2"/>
      <c r="BM8354" s="2"/>
      <c r="BN8354" s="2"/>
      <c r="BO8354" s="2"/>
      <c r="BP8354" s="2"/>
      <c r="BQ8354" s="2"/>
      <c r="BR8354" s="2"/>
      <c r="BS8354" s="2"/>
      <c r="BT8354" s="2"/>
      <c r="BU8354" s="2"/>
      <c r="BV8354" s="2"/>
      <c r="BW8354" s="2"/>
      <c r="BX8354" s="2"/>
      <c r="BY8354" s="2"/>
    </row>
    <row r="8355" spans="38:77" s="11" customFormat="1" x14ac:dyDescent="0.3">
      <c r="AL8355" s="2"/>
      <c r="AM8355" s="2"/>
      <c r="AN8355" s="2"/>
      <c r="AO8355" s="2"/>
      <c r="AP8355" s="2"/>
      <c r="AQ8355" s="2"/>
      <c r="AR8355" s="2"/>
      <c r="AS8355" s="2"/>
      <c r="AT8355" s="2"/>
      <c r="AU8355" s="2"/>
      <c r="AV8355" s="2"/>
      <c r="AW8355" s="2"/>
      <c r="AX8355" s="2"/>
      <c r="AY8355" s="2"/>
      <c r="AZ8355" s="2"/>
      <c r="BA8355" s="2"/>
      <c r="BB8355" s="2"/>
      <c r="BC8355" s="2"/>
      <c r="BD8355" s="2"/>
      <c r="BE8355" s="2"/>
      <c r="BF8355" s="2"/>
      <c r="BG8355" s="2"/>
      <c r="BH8355" s="2"/>
      <c r="BI8355" s="2"/>
      <c r="BJ8355" s="2"/>
      <c r="BK8355" s="2"/>
      <c r="BL8355" s="2"/>
      <c r="BM8355" s="2"/>
      <c r="BN8355" s="2"/>
      <c r="BO8355" s="2"/>
      <c r="BP8355" s="2"/>
      <c r="BQ8355" s="2"/>
      <c r="BR8355" s="2"/>
      <c r="BS8355" s="2"/>
      <c r="BT8355" s="2"/>
      <c r="BU8355" s="2"/>
      <c r="BV8355" s="2"/>
      <c r="BW8355" s="2"/>
      <c r="BX8355" s="2"/>
      <c r="BY8355" s="2"/>
    </row>
    <row r="8356" spans="38:77" s="11" customFormat="1" x14ac:dyDescent="0.3">
      <c r="AL8356" s="2"/>
      <c r="AM8356" s="2"/>
      <c r="AN8356" s="2"/>
      <c r="AO8356" s="2"/>
      <c r="AP8356" s="2"/>
      <c r="AQ8356" s="2"/>
      <c r="AR8356" s="2"/>
      <c r="AS8356" s="2"/>
      <c r="AT8356" s="2"/>
      <c r="AU8356" s="2"/>
      <c r="AV8356" s="2"/>
      <c r="AW8356" s="2"/>
      <c r="AX8356" s="2"/>
      <c r="AY8356" s="2"/>
      <c r="AZ8356" s="2"/>
      <c r="BA8356" s="2"/>
      <c r="BB8356" s="2"/>
      <c r="BC8356" s="2"/>
      <c r="BD8356" s="2"/>
      <c r="BE8356" s="2"/>
      <c r="BF8356" s="2"/>
      <c r="BG8356" s="2"/>
      <c r="BH8356" s="2"/>
      <c r="BI8356" s="2"/>
      <c r="BJ8356" s="2"/>
      <c r="BK8356" s="2"/>
      <c r="BL8356" s="2"/>
      <c r="BM8356" s="2"/>
      <c r="BN8356" s="2"/>
      <c r="BO8356" s="2"/>
      <c r="BP8356" s="2"/>
      <c r="BQ8356" s="2"/>
      <c r="BR8356" s="2"/>
      <c r="BS8356" s="2"/>
      <c r="BT8356" s="2"/>
      <c r="BU8356" s="2"/>
      <c r="BV8356" s="2"/>
      <c r="BW8356" s="2"/>
      <c r="BX8356" s="2"/>
      <c r="BY8356" s="2"/>
    </row>
    <row r="8357" spans="38:77" s="11" customFormat="1" x14ac:dyDescent="0.3">
      <c r="AL8357" s="2"/>
      <c r="AM8357" s="2"/>
      <c r="AN8357" s="2"/>
      <c r="AO8357" s="2"/>
      <c r="AP8357" s="2"/>
      <c r="AQ8357" s="2"/>
      <c r="AR8357" s="2"/>
      <c r="AS8357" s="2"/>
      <c r="AT8357" s="2"/>
      <c r="AU8357" s="2"/>
      <c r="AV8357" s="2"/>
      <c r="AW8357" s="2"/>
      <c r="AX8357" s="2"/>
      <c r="AY8357" s="2"/>
      <c r="AZ8357" s="2"/>
      <c r="BA8357" s="2"/>
      <c r="BB8357" s="2"/>
      <c r="BC8357" s="2"/>
      <c r="BD8357" s="2"/>
      <c r="BE8357" s="2"/>
      <c r="BF8357" s="2"/>
      <c r="BG8357" s="2"/>
      <c r="BH8357" s="2"/>
      <c r="BI8357" s="2"/>
      <c r="BJ8357" s="2"/>
      <c r="BK8357" s="2"/>
      <c r="BL8357" s="2"/>
      <c r="BM8357" s="2"/>
      <c r="BN8357" s="2"/>
      <c r="BO8357" s="2"/>
      <c r="BP8357" s="2"/>
      <c r="BQ8357" s="2"/>
      <c r="BR8357" s="2"/>
      <c r="BS8357" s="2"/>
      <c r="BT8357" s="2"/>
      <c r="BU8357" s="2"/>
      <c r="BV8357" s="2"/>
      <c r="BW8357" s="2"/>
      <c r="BX8357" s="2"/>
      <c r="BY8357" s="2"/>
    </row>
    <row r="8358" spans="38:77" s="11" customFormat="1" x14ac:dyDescent="0.3">
      <c r="AL8358" s="2"/>
      <c r="AM8358" s="2"/>
      <c r="AN8358" s="2"/>
      <c r="AO8358" s="2"/>
      <c r="AP8358" s="2"/>
      <c r="AQ8358" s="2"/>
      <c r="AR8358" s="2"/>
      <c r="AS8358" s="2"/>
      <c r="AT8358" s="2"/>
      <c r="AU8358" s="2"/>
      <c r="AV8358" s="2"/>
      <c r="AW8358" s="2"/>
      <c r="AX8358" s="2"/>
      <c r="AY8358" s="2"/>
      <c r="AZ8358" s="2"/>
      <c r="BA8358" s="2"/>
      <c r="BB8358" s="2"/>
      <c r="BC8358" s="2"/>
      <c r="BD8358" s="2"/>
      <c r="BE8358" s="2"/>
      <c r="BF8358" s="2"/>
      <c r="BG8358" s="2"/>
      <c r="BH8358" s="2"/>
      <c r="BI8358" s="2"/>
      <c r="BJ8358" s="2"/>
      <c r="BK8358" s="2"/>
      <c r="BL8358" s="2"/>
      <c r="BM8358" s="2"/>
      <c r="BN8358" s="2"/>
      <c r="BO8358" s="2"/>
      <c r="BP8358" s="2"/>
      <c r="BQ8358" s="2"/>
      <c r="BR8358" s="2"/>
      <c r="BS8358" s="2"/>
      <c r="BT8358" s="2"/>
      <c r="BU8358" s="2"/>
      <c r="BV8358" s="2"/>
      <c r="BW8358" s="2"/>
      <c r="BX8358" s="2"/>
      <c r="BY8358" s="2"/>
    </row>
    <row r="8359" spans="38:77" s="11" customFormat="1" x14ac:dyDescent="0.3">
      <c r="AL8359" s="2"/>
      <c r="AM8359" s="2"/>
      <c r="AN8359" s="2"/>
      <c r="AO8359" s="2"/>
      <c r="AP8359" s="2"/>
      <c r="AQ8359" s="2"/>
      <c r="AR8359" s="2"/>
      <c r="AS8359" s="2"/>
      <c r="AT8359" s="2"/>
      <c r="AU8359" s="2"/>
      <c r="AV8359" s="2"/>
      <c r="AW8359" s="2"/>
      <c r="AX8359" s="2"/>
      <c r="AY8359" s="2"/>
      <c r="AZ8359" s="2"/>
      <c r="BA8359" s="2"/>
      <c r="BB8359" s="2"/>
      <c r="BC8359" s="2"/>
      <c r="BD8359" s="2"/>
      <c r="BE8359" s="2"/>
      <c r="BF8359" s="2"/>
      <c r="BG8359" s="2"/>
      <c r="BH8359" s="2"/>
      <c r="BI8359" s="2"/>
      <c r="BJ8359" s="2"/>
      <c r="BK8359" s="2"/>
      <c r="BL8359" s="2"/>
      <c r="BM8359" s="2"/>
      <c r="BN8359" s="2"/>
      <c r="BO8359" s="2"/>
      <c r="BP8359" s="2"/>
      <c r="BQ8359" s="2"/>
      <c r="BR8359" s="2"/>
      <c r="BS8359" s="2"/>
      <c r="BT8359" s="2"/>
      <c r="BU8359" s="2"/>
      <c r="BV8359" s="2"/>
      <c r="BW8359" s="2"/>
      <c r="BX8359" s="2"/>
      <c r="BY8359" s="2"/>
    </row>
    <row r="8360" spans="38:77" s="11" customFormat="1" x14ac:dyDescent="0.3">
      <c r="AL8360" s="2"/>
      <c r="AM8360" s="2"/>
      <c r="AN8360" s="2"/>
      <c r="AO8360" s="2"/>
      <c r="AP8360" s="2"/>
      <c r="AQ8360" s="2"/>
      <c r="AR8360" s="2"/>
      <c r="AS8360" s="2"/>
      <c r="AT8360" s="2"/>
      <c r="AU8360" s="2"/>
      <c r="AV8360" s="2"/>
      <c r="AW8360" s="2"/>
      <c r="AX8360" s="2"/>
      <c r="AY8360" s="2"/>
      <c r="AZ8360" s="2"/>
      <c r="BA8360" s="2"/>
      <c r="BB8360" s="2"/>
      <c r="BC8360" s="2"/>
      <c r="BD8360" s="2"/>
      <c r="BE8360" s="2"/>
      <c r="BF8360" s="2"/>
      <c r="BG8360" s="2"/>
      <c r="BH8360" s="2"/>
      <c r="BI8360" s="2"/>
      <c r="BJ8360" s="2"/>
      <c r="BK8360" s="2"/>
      <c r="BL8360" s="2"/>
      <c r="BM8360" s="2"/>
      <c r="BN8360" s="2"/>
      <c r="BO8360" s="2"/>
      <c r="BP8360" s="2"/>
      <c r="BQ8360" s="2"/>
      <c r="BR8360" s="2"/>
      <c r="BS8360" s="2"/>
      <c r="BT8360" s="2"/>
      <c r="BU8360" s="2"/>
      <c r="BV8360" s="2"/>
      <c r="BW8360" s="2"/>
      <c r="BX8360" s="2"/>
      <c r="BY8360" s="2"/>
    </row>
    <row r="8361" spans="38:77" s="11" customFormat="1" x14ac:dyDescent="0.3">
      <c r="AL8361" s="2"/>
      <c r="AM8361" s="2"/>
      <c r="AN8361" s="2"/>
      <c r="AO8361" s="2"/>
      <c r="AP8361" s="2"/>
      <c r="AQ8361" s="2"/>
      <c r="AR8361" s="2"/>
      <c r="AS8361" s="2"/>
      <c r="AT8361" s="2"/>
      <c r="AU8361" s="2"/>
      <c r="AV8361" s="2"/>
      <c r="AW8361" s="2"/>
      <c r="AX8361" s="2"/>
      <c r="AY8361" s="2"/>
      <c r="AZ8361" s="2"/>
      <c r="BA8361" s="2"/>
      <c r="BB8361" s="2"/>
      <c r="BC8361" s="2"/>
      <c r="BD8361" s="2"/>
      <c r="BE8361" s="2"/>
      <c r="BF8361" s="2"/>
      <c r="BG8361" s="2"/>
      <c r="BH8361" s="2"/>
      <c r="BI8361" s="2"/>
      <c r="BJ8361" s="2"/>
      <c r="BK8361" s="2"/>
      <c r="BL8361" s="2"/>
      <c r="BM8361" s="2"/>
      <c r="BN8361" s="2"/>
      <c r="BO8361" s="2"/>
      <c r="BP8361" s="2"/>
      <c r="BQ8361" s="2"/>
      <c r="BR8361" s="2"/>
      <c r="BS8361" s="2"/>
      <c r="BT8361" s="2"/>
      <c r="BU8361" s="2"/>
      <c r="BV8361" s="2"/>
      <c r="BW8361" s="2"/>
      <c r="BX8361" s="2"/>
      <c r="BY8361" s="2"/>
    </row>
    <row r="8362" spans="38:77" s="11" customFormat="1" x14ac:dyDescent="0.3">
      <c r="AL8362" s="2"/>
      <c r="AM8362" s="2"/>
      <c r="AN8362" s="2"/>
      <c r="AO8362" s="2"/>
      <c r="AP8362" s="2"/>
      <c r="AQ8362" s="2"/>
      <c r="AR8362" s="2"/>
      <c r="AS8362" s="2"/>
      <c r="AT8362" s="2"/>
      <c r="AU8362" s="2"/>
      <c r="AV8362" s="2"/>
      <c r="AW8362" s="2"/>
      <c r="AX8362" s="2"/>
      <c r="AY8362" s="2"/>
      <c r="AZ8362" s="2"/>
      <c r="BA8362" s="2"/>
      <c r="BB8362" s="2"/>
      <c r="BC8362" s="2"/>
      <c r="BD8362" s="2"/>
      <c r="BE8362" s="2"/>
      <c r="BF8362" s="2"/>
      <c r="BG8362" s="2"/>
      <c r="BH8362" s="2"/>
      <c r="BI8362" s="2"/>
      <c r="BJ8362" s="2"/>
      <c r="BK8362" s="2"/>
      <c r="BL8362" s="2"/>
      <c r="BM8362" s="2"/>
      <c r="BN8362" s="2"/>
      <c r="BO8362" s="2"/>
      <c r="BP8362" s="2"/>
      <c r="BQ8362" s="2"/>
      <c r="BR8362" s="2"/>
      <c r="BS8362" s="2"/>
      <c r="BT8362" s="2"/>
      <c r="BU8362" s="2"/>
      <c r="BV8362" s="2"/>
      <c r="BW8362" s="2"/>
      <c r="BX8362" s="2"/>
      <c r="BY8362" s="2"/>
    </row>
    <row r="8363" spans="38:77" s="11" customFormat="1" x14ac:dyDescent="0.3">
      <c r="AL8363" s="2"/>
      <c r="AM8363" s="2"/>
      <c r="AN8363" s="2"/>
      <c r="AO8363" s="2"/>
      <c r="AP8363" s="2"/>
      <c r="AQ8363" s="2"/>
      <c r="AR8363" s="2"/>
      <c r="AS8363" s="2"/>
      <c r="AT8363" s="2"/>
      <c r="AU8363" s="2"/>
      <c r="AV8363" s="2"/>
      <c r="AW8363" s="2"/>
      <c r="AX8363" s="2"/>
      <c r="AY8363" s="2"/>
      <c r="AZ8363" s="2"/>
      <c r="BA8363" s="2"/>
      <c r="BB8363" s="2"/>
      <c r="BC8363" s="2"/>
      <c r="BD8363" s="2"/>
      <c r="BE8363" s="2"/>
      <c r="BF8363" s="2"/>
      <c r="BG8363" s="2"/>
      <c r="BH8363" s="2"/>
      <c r="BI8363" s="2"/>
      <c r="BJ8363" s="2"/>
      <c r="BK8363" s="2"/>
      <c r="BL8363" s="2"/>
      <c r="BM8363" s="2"/>
      <c r="BN8363" s="2"/>
      <c r="BO8363" s="2"/>
      <c r="BP8363" s="2"/>
      <c r="BQ8363" s="2"/>
      <c r="BR8363" s="2"/>
      <c r="BS8363" s="2"/>
      <c r="BT8363" s="2"/>
      <c r="BU8363" s="2"/>
      <c r="BV8363" s="2"/>
      <c r="BW8363" s="2"/>
      <c r="BX8363" s="2"/>
      <c r="BY8363" s="2"/>
    </row>
    <row r="8364" spans="38:77" s="11" customFormat="1" x14ac:dyDescent="0.3">
      <c r="AL8364" s="2"/>
      <c r="AM8364" s="2"/>
      <c r="AN8364" s="2"/>
      <c r="AO8364" s="2"/>
      <c r="AP8364" s="2"/>
      <c r="AQ8364" s="2"/>
      <c r="AR8364" s="2"/>
      <c r="AS8364" s="2"/>
      <c r="AT8364" s="2"/>
      <c r="AU8364" s="2"/>
      <c r="AV8364" s="2"/>
      <c r="AW8364" s="2"/>
      <c r="AX8364" s="2"/>
      <c r="AY8364" s="2"/>
      <c r="AZ8364" s="2"/>
      <c r="BA8364" s="2"/>
      <c r="BB8364" s="2"/>
      <c r="BC8364" s="2"/>
      <c r="BD8364" s="2"/>
      <c r="BE8364" s="2"/>
      <c r="BF8364" s="2"/>
      <c r="BG8364" s="2"/>
      <c r="BH8364" s="2"/>
      <c r="BI8364" s="2"/>
      <c r="BJ8364" s="2"/>
      <c r="BK8364" s="2"/>
      <c r="BL8364" s="2"/>
      <c r="BM8364" s="2"/>
      <c r="BN8364" s="2"/>
      <c r="BO8364" s="2"/>
      <c r="BP8364" s="2"/>
      <c r="BQ8364" s="2"/>
      <c r="BR8364" s="2"/>
      <c r="BS8364" s="2"/>
      <c r="BT8364" s="2"/>
      <c r="BU8364" s="2"/>
      <c r="BV8364" s="2"/>
      <c r="BW8364" s="2"/>
      <c r="BX8364" s="2"/>
      <c r="BY8364" s="2"/>
    </row>
    <row r="8365" spans="38:77" s="11" customFormat="1" x14ac:dyDescent="0.3">
      <c r="AL8365" s="2"/>
      <c r="AM8365" s="2"/>
      <c r="AN8365" s="2"/>
      <c r="AO8365" s="2"/>
      <c r="AP8365" s="2"/>
      <c r="AQ8365" s="2"/>
      <c r="AR8365" s="2"/>
      <c r="AS8365" s="2"/>
      <c r="AT8365" s="2"/>
      <c r="AU8365" s="2"/>
      <c r="AV8365" s="2"/>
      <c r="AW8365" s="2"/>
      <c r="AX8365" s="2"/>
      <c r="AY8365" s="2"/>
      <c r="AZ8365" s="2"/>
      <c r="BA8365" s="2"/>
      <c r="BB8365" s="2"/>
      <c r="BC8365" s="2"/>
      <c r="BD8365" s="2"/>
      <c r="BE8365" s="2"/>
      <c r="BF8365" s="2"/>
      <c r="BG8365" s="2"/>
      <c r="BH8365" s="2"/>
      <c r="BI8365" s="2"/>
      <c r="BJ8365" s="2"/>
      <c r="BK8365" s="2"/>
      <c r="BL8365" s="2"/>
      <c r="BM8365" s="2"/>
      <c r="BN8365" s="2"/>
      <c r="BO8365" s="2"/>
      <c r="BP8365" s="2"/>
      <c r="BQ8365" s="2"/>
      <c r="BR8365" s="2"/>
      <c r="BS8365" s="2"/>
      <c r="BT8365" s="2"/>
      <c r="BU8365" s="2"/>
      <c r="BV8365" s="2"/>
      <c r="BW8365" s="2"/>
      <c r="BX8365" s="2"/>
      <c r="BY8365" s="2"/>
    </row>
    <row r="8366" spans="38:77" s="11" customFormat="1" x14ac:dyDescent="0.3">
      <c r="AL8366" s="2"/>
      <c r="AM8366" s="2"/>
      <c r="AN8366" s="2"/>
      <c r="AO8366" s="2"/>
      <c r="AP8366" s="2"/>
      <c r="AQ8366" s="2"/>
      <c r="AR8366" s="2"/>
      <c r="AS8366" s="2"/>
      <c r="AT8366" s="2"/>
      <c r="AU8366" s="2"/>
      <c r="AV8366" s="2"/>
      <c r="AW8366" s="2"/>
      <c r="AX8366" s="2"/>
      <c r="AY8366" s="2"/>
      <c r="AZ8366" s="2"/>
      <c r="BA8366" s="2"/>
      <c r="BB8366" s="2"/>
      <c r="BC8366" s="2"/>
      <c r="BD8366" s="2"/>
      <c r="BE8366" s="2"/>
      <c r="BF8366" s="2"/>
      <c r="BG8366" s="2"/>
      <c r="BH8366" s="2"/>
      <c r="BI8366" s="2"/>
      <c r="BJ8366" s="2"/>
      <c r="BK8366" s="2"/>
      <c r="BL8366" s="2"/>
      <c r="BM8366" s="2"/>
      <c r="BN8366" s="2"/>
      <c r="BO8366" s="2"/>
      <c r="BP8366" s="2"/>
      <c r="BQ8366" s="2"/>
      <c r="BR8366" s="2"/>
      <c r="BS8366" s="2"/>
      <c r="BT8366" s="2"/>
      <c r="BU8366" s="2"/>
      <c r="BV8366" s="2"/>
      <c r="BW8366" s="2"/>
      <c r="BX8366" s="2"/>
      <c r="BY8366" s="2"/>
    </row>
    <row r="8367" spans="38:77" s="11" customFormat="1" x14ac:dyDescent="0.3">
      <c r="AL8367" s="2"/>
      <c r="AM8367" s="2"/>
      <c r="AN8367" s="2"/>
      <c r="AO8367" s="2"/>
      <c r="AP8367" s="2"/>
      <c r="AQ8367" s="2"/>
      <c r="AR8367" s="2"/>
      <c r="AS8367" s="2"/>
      <c r="AT8367" s="2"/>
      <c r="AU8367" s="2"/>
      <c r="AV8367" s="2"/>
      <c r="AW8367" s="2"/>
      <c r="AX8367" s="2"/>
      <c r="AY8367" s="2"/>
      <c r="AZ8367" s="2"/>
      <c r="BA8367" s="2"/>
      <c r="BB8367" s="2"/>
      <c r="BC8367" s="2"/>
      <c r="BD8367" s="2"/>
      <c r="BE8367" s="2"/>
      <c r="BF8367" s="2"/>
      <c r="BG8367" s="2"/>
      <c r="BH8367" s="2"/>
      <c r="BI8367" s="2"/>
      <c r="BJ8367" s="2"/>
      <c r="BK8367" s="2"/>
      <c r="BL8367" s="2"/>
      <c r="BM8367" s="2"/>
      <c r="BN8367" s="2"/>
      <c r="BO8367" s="2"/>
      <c r="BP8367" s="2"/>
      <c r="BQ8367" s="2"/>
      <c r="BR8367" s="2"/>
      <c r="BS8367" s="2"/>
      <c r="BT8367" s="2"/>
      <c r="BU8367" s="2"/>
      <c r="BV8367" s="2"/>
      <c r="BW8367" s="2"/>
      <c r="BX8367" s="2"/>
      <c r="BY8367" s="2"/>
    </row>
    <row r="8368" spans="38:77" s="11" customFormat="1" x14ac:dyDescent="0.3">
      <c r="AL8368" s="2"/>
      <c r="AM8368" s="2"/>
      <c r="AN8368" s="2"/>
      <c r="AO8368" s="2"/>
      <c r="AP8368" s="2"/>
      <c r="AQ8368" s="2"/>
      <c r="AR8368" s="2"/>
      <c r="AS8368" s="2"/>
      <c r="AT8368" s="2"/>
      <c r="AU8368" s="2"/>
      <c r="AV8368" s="2"/>
      <c r="AW8368" s="2"/>
      <c r="AX8368" s="2"/>
      <c r="AY8368" s="2"/>
      <c r="AZ8368" s="2"/>
      <c r="BA8368" s="2"/>
      <c r="BB8368" s="2"/>
      <c r="BC8368" s="2"/>
      <c r="BD8368" s="2"/>
      <c r="BE8368" s="2"/>
      <c r="BF8368" s="2"/>
      <c r="BG8368" s="2"/>
      <c r="BH8368" s="2"/>
      <c r="BI8368" s="2"/>
      <c r="BJ8368" s="2"/>
      <c r="BK8368" s="2"/>
      <c r="BL8368" s="2"/>
      <c r="BM8368" s="2"/>
      <c r="BN8368" s="2"/>
      <c r="BO8368" s="2"/>
      <c r="BP8368" s="2"/>
      <c r="BQ8368" s="2"/>
      <c r="BR8368" s="2"/>
      <c r="BS8368" s="2"/>
      <c r="BT8368" s="2"/>
      <c r="BU8368" s="2"/>
      <c r="BV8368" s="2"/>
      <c r="BW8368" s="2"/>
      <c r="BX8368" s="2"/>
      <c r="BY8368" s="2"/>
    </row>
    <row r="8369" spans="38:77" s="11" customFormat="1" x14ac:dyDescent="0.3">
      <c r="AL8369" s="2"/>
      <c r="AM8369" s="2"/>
      <c r="AN8369" s="2"/>
      <c r="AO8369" s="2"/>
      <c r="AP8369" s="2"/>
      <c r="AQ8369" s="2"/>
      <c r="AR8369" s="2"/>
      <c r="AS8369" s="2"/>
      <c r="AT8369" s="2"/>
      <c r="AU8369" s="2"/>
      <c r="AV8369" s="2"/>
      <c r="AW8369" s="2"/>
      <c r="AX8369" s="2"/>
      <c r="AY8369" s="2"/>
      <c r="AZ8369" s="2"/>
      <c r="BA8369" s="2"/>
      <c r="BB8369" s="2"/>
      <c r="BC8369" s="2"/>
      <c r="BD8369" s="2"/>
      <c r="BE8369" s="2"/>
      <c r="BF8369" s="2"/>
      <c r="BG8369" s="2"/>
      <c r="BH8369" s="2"/>
      <c r="BI8369" s="2"/>
      <c r="BJ8369" s="2"/>
      <c r="BK8369" s="2"/>
      <c r="BL8369" s="2"/>
      <c r="BM8369" s="2"/>
      <c r="BN8369" s="2"/>
      <c r="BO8369" s="2"/>
      <c r="BP8369" s="2"/>
      <c r="BQ8369" s="2"/>
      <c r="BR8369" s="2"/>
      <c r="BS8369" s="2"/>
      <c r="BT8369" s="2"/>
      <c r="BU8369" s="2"/>
      <c r="BV8369" s="2"/>
      <c r="BW8369" s="2"/>
      <c r="BX8369" s="2"/>
      <c r="BY8369" s="2"/>
    </row>
    <row r="8370" spans="38:77" s="11" customFormat="1" x14ac:dyDescent="0.3">
      <c r="AL8370" s="2"/>
      <c r="AM8370" s="2"/>
      <c r="AN8370" s="2"/>
      <c r="AO8370" s="2"/>
      <c r="AP8370" s="2"/>
      <c r="AQ8370" s="2"/>
      <c r="AR8370" s="2"/>
      <c r="AS8370" s="2"/>
      <c r="AT8370" s="2"/>
      <c r="AU8370" s="2"/>
      <c r="AV8370" s="2"/>
      <c r="AW8370" s="2"/>
      <c r="AX8370" s="2"/>
      <c r="AY8370" s="2"/>
      <c r="AZ8370" s="2"/>
      <c r="BA8370" s="2"/>
      <c r="BB8370" s="2"/>
      <c r="BC8370" s="2"/>
      <c r="BD8370" s="2"/>
      <c r="BE8370" s="2"/>
      <c r="BF8370" s="2"/>
      <c r="BG8370" s="2"/>
      <c r="BH8370" s="2"/>
      <c r="BI8370" s="2"/>
      <c r="BJ8370" s="2"/>
      <c r="BK8370" s="2"/>
      <c r="BL8370" s="2"/>
      <c r="BM8370" s="2"/>
      <c r="BN8370" s="2"/>
      <c r="BO8370" s="2"/>
      <c r="BP8370" s="2"/>
      <c r="BQ8370" s="2"/>
      <c r="BR8370" s="2"/>
      <c r="BS8370" s="2"/>
      <c r="BT8370" s="2"/>
      <c r="BU8370" s="2"/>
      <c r="BV8370" s="2"/>
      <c r="BW8370" s="2"/>
      <c r="BX8370" s="2"/>
      <c r="BY8370" s="2"/>
    </row>
    <row r="8371" spans="38:77" s="11" customFormat="1" x14ac:dyDescent="0.3">
      <c r="AL8371" s="2"/>
      <c r="AM8371" s="2"/>
      <c r="AN8371" s="2"/>
      <c r="AO8371" s="2"/>
      <c r="AP8371" s="2"/>
      <c r="AQ8371" s="2"/>
      <c r="AR8371" s="2"/>
      <c r="AS8371" s="2"/>
      <c r="AT8371" s="2"/>
      <c r="AU8371" s="2"/>
      <c r="AV8371" s="2"/>
      <c r="AW8371" s="2"/>
      <c r="AX8371" s="2"/>
      <c r="AY8371" s="2"/>
      <c r="AZ8371" s="2"/>
      <c r="BA8371" s="2"/>
      <c r="BB8371" s="2"/>
      <c r="BC8371" s="2"/>
      <c r="BD8371" s="2"/>
      <c r="BE8371" s="2"/>
      <c r="BF8371" s="2"/>
      <c r="BG8371" s="2"/>
      <c r="BH8371" s="2"/>
      <c r="BI8371" s="2"/>
      <c r="BJ8371" s="2"/>
      <c r="BK8371" s="2"/>
      <c r="BL8371" s="2"/>
      <c r="BM8371" s="2"/>
      <c r="BN8371" s="2"/>
      <c r="BO8371" s="2"/>
      <c r="BP8371" s="2"/>
      <c r="BQ8371" s="2"/>
      <c r="BR8371" s="2"/>
      <c r="BS8371" s="2"/>
      <c r="BT8371" s="2"/>
      <c r="BU8371" s="2"/>
      <c r="BV8371" s="2"/>
      <c r="BW8371" s="2"/>
      <c r="BX8371" s="2"/>
      <c r="BY8371" s="2"/>
    </row>
    <row r="8372" spans="38:77" s="11" customFormat="1" x14ac:dyDescent="0.3">
      <c r="AL8372" s="2"/>
      <c r="AM8372" s="2"/>
      <c r="AN8372" s="2"/>
      <c r="AO8372" s="2"/>
      <c r="AP8372" s="2"/>
      <c r="AQ8372" s="2"/>
      <c r="AR8372" s="2"/>
      <c r="AS8372" s="2"/>
      <c r="AT8372" s="2"/>
      <c r="AU8372" s="2"/>
      <c r="AV8372" s="2"/>
      <c r="AW8372" s="2"/>
      <c r="AX8372" s="2"/>
      <c r="AY8372" s="2"/>
      <c r="AZ8372" s="2"/>
      <c r="BA8372" s="2"/>
      <c r="BB8372" s="2"/>
      <c r="BC8372" s="2"/>
      <c r="BD8372" s="2"/>
      <c r="BE8372" s="2"/>
      <c r="BF8372" s="2"/>
      <c r="BG8372" s="2"/>
      <c r="BH8372" s="2"/>
      <c r="BI8372" s="2"/>
      <c r="BJ8372" s="2"/>
      <c r="BK8372" s="2"/>
      <c r="BL8372" s="2"/>
      <c r="BM8372" s="2"/>
      <c r="BN8372" s="2"/>
      <c r="BO8372" s="2"/>
      <c r="BP8372" s="2"/>
      <c r="BQ8372" s="2"/>
      <c r="BR8372" s="2"/>
      <c r="BS8372" s="2"/>
      <c r="BT8372" s="2"/>
      <c r="BU8372" s="2"/>
      <c r="BV8372" s="2"/>
      <c r="BW8372" s="2"/>
      <c r="BX8372" s="2"/>
      <c r="BY8372" s="2"/>
    </row>
    <row r="8373" spans="38:77" s="11" customFormat="1" x14ac:dyDescent="0.3">
      <c r="AL8373" s="2"/>
      <c r="AM8373" s="2"/>
      <c r="AN8373" s="2"/>
      <c r="AO8373" s="2"/>
      <c r="AP8373" s="2"/>
      <c r="AQ8373" s="2"/>
      <c r="AR8373" s="2"/>
      <c r="AS8373" s="2"/>
      <c r="AT8373" s="2"/>
      <c r="AU8373" s="2"/>
      <c r="AV8373" s="2"/>
      <c r="AW8373" s="2"/>
      <c r="AX8373" s="2"/>
      <c r="AY8373" s="2"/>
      <c r="AZ8373" s="2"/>
      <c r="BA8373" s="2"/>
      <c r="BB8373" s="2"/>
      <c r="BC8373" s="2"/>
      <c r="BD8373" s="2"/>
      <c r="BE8373" s="2"/>
      <c r="BF8373" s="2"/>
      <c r="BG8373" s="2"/>
      <c r="BH8373" s="2"/>
      <c r="BI8373" s="2"/>
      <c r="BJ8373" s="2"/>
      <c r="BK8373" s="2"/>
      <c r="BL8373" s="2"/>
      <c r="BM8373" s="2"/>
      <c r="BN8373" s="2"/>
      <c r="BO8373" s="2"/>
      <c r="BP8373" s="2"/>
      <c r="BQ8373" s="2"/>
      <c r="BR8373" s="2"/>
      <c r="BS8373" s="2"/>
      <c r="BT8373" s="2"/>
      <c r="BU8373" s="2"/>
      <c r="BV8373" s="2"/>
      <c r="BW8373" s="2"/>
      <c r="BX8373" s="2"/>
      <c r="BY8373" s="2"/>
    </row>
    <row r="8374" spans="38:77" s="11" customFormat="1" x14ac:dyDescent="0.3">
      <c r="AL8374" s="2"/>
      <c r="AM8374" s="2"/>
      <c r="AN8374" s="2"/>
      <c r="AO8374" s="2"/>
      <c r="AP8374" s="2"/>
      <c r="AQ8374" s="2"/>
      <c r="AR8374" s="2"/>
      <c r="AS8374" s="2"/>
      <c r="AT8374" s="2"/>
      <c r="AU8374" s="2"/>
      <c r="AV8374" s="2"/>
      <c r="AW8374" s="2"/>
      <c r="AX8374" s="2"/>
      <c r="AY8374" s="2"/>
      <c r="AZ8374" s="2"/>
      <c r="BA8374" s="2"/>
      <c r="BB8374" s="2"/>
      <c r="BC8374" s="2"/>
      <c r="BD8374" s="2"/>
      <c r="BE8374" s="2"/>
      <c r="BF8374" s="2"/>
      <c r="BG8374" s="2"/>
      <c r="BH8374" s="2"/>
      <c r="BI8374" s="2"/>
      <c r="BJ8374" s="2"/>
      <c r="BK8374" s="2"/>
      <c r="BL8374" s="2"/>
      <c r="BM8374" s="2"/>
      <c r="BN8374" s="2"/>
      <c r="BO8374" s="2"/>
      <c r="BP8374" s="2"/>
      <c r="BQ8374" s="2"/>
      <c r="BR8374" s="2"/>
      <c r="BS8374" s="2"/>
      <c r="BT8374" s="2"/>
      <c r="BU8374" s="2"/>
      <c r="BV8374" s="2"/>
      <c r="BW8374" s="2"/>
      <c r="BX8374" s="2"/>
      <c r="BY8374" s="2"/>
    </row>
    <row r="8375" spans="38:77" s="11" customFormat="1" x14ac:dyDescent="0.3">
      <c r="AL8375" s="2"/>
      <c r="AM8375" s="2"/>
      <c r="AN8375" s="2"/>
      <c r="AO8375" s="2"/>
      <c r="AP8375" s="2"/>
      <c r="AQ8375" s="2"/>
      <c r="AR8375" s="2"/>
      <c r="AS8375" s="2"/>
      <c r="AT8375" s="2"/>
      <c r="AU8375" s="2"/>
      <c r="AV8375" s="2"/>
      <c r="AW8375" s="2"/>
      <c r="AX8375" s="2"/>
      <c r="AY8375" s="2"/>
      <c r="AZ8375" s="2"/>
      <c r="BA8375" s="2"/>
      <c r="BB8375" s="2"/>
      <c r="BC8375" s="2"/>
      <c r="BD8375" s="2"/>
      <c r="BE8375" s="2"/>
      <c r="BF8375" s="2"/>
      <c r="BG8375" s="2"/>
      <c r="BH8375" s="2"/>
      <c r="BI8375" s="2"/>
      <c r="BJ8375" s="2"/>
      <c r="BK8375" s="2"/>
      <c r="BL8375" s="2"/>
      <c r="BM8375" s="2"/>
      <c r="BN8375" s="2"/>
      <c r="BO8375" s="2"/>
      <c r="BP8375" s="2"/>
      <c r="BQ8375" s="2"/>
      <c r="BR8375" s="2"/>
      <c r="BS8375" s="2"/>
      <c r="BT8375" s="2"/>
      <c r="BU8375" s="2"/>
      <c r="BV8375" s="2"/>
      <c r="BW8375" s="2"/>
      <c r="BX8375" s="2"/>
      <c r="BY8375" s="2"/>
    </row>
    <row r="8376" spans="38:77" s="11" customFormat="1" x14ac:dyDescent="0.3">
      <c r="AL8376" s="2"/>
      <c r="AM8376" s="2"/>
      <c r="AN8376" s="2"/>
      <c r="AO8376" s="2"/>
      <c r="AP8376" s="2"/>
      <c r="AQ8376" s="2"/>
      <c r="AR8376" s="2"/>
      <c r="AS8376" s="2"/>
      <c r="AT8376" s="2"/>
      <c r="AU8376" s="2"/>
      <c r="AV8376" s="2"/>
      <c r="AW8376" s="2"/>
      <c r="AX8376" s="2"/>
      <c r="AY8376" s="2"/>
      <c r="AZ8376" s="2"/>
      <c r="BA8376" s="2"/>
      <c r="BB8376" s="2"/>
      <c r="BC8376" s="2"/>
      <c r="BD8376" s="2"/>
      <c r="BE8376" s="2"/>
      <c r="BF8376" s="2"/>
      <c r="BG8376" s="2"/>
      <c r="BH8376" s="2"/>
      <c r="BI8376" s="2"/>
      <c r="BJ8376" s="2"/>
      <c r="BK8376" s="2"/>
      <c r="BL8376" s="2"/>
      <c r="BM8376" s="2"/>
      <c r="BN8376" s="2"/>
      <c r="BO8376" s="2"/>
      <c r="BP8376" s="2"/>
      <c r="BQ8376" s="2"/>
      <c r="BR8376" s="2"/>
      <c r="BS8376" s="2"/>
      <c r="BT8376" s="2"/>
      <c r="BU8376" s="2"/>
      <c r="BV8376" s="2"/>
      <c r="BW8376" s="2"/>
      <c r="BX8376" s="2"/>
      <c r="BY8376" s="2"/>
    </row>
    <row r="8377" spans="38:77" s="11" customFormat="1" x14ac:dyDescent="0.3">
      <c r="AL8377" s="2"/>
      <c r="AM8377" s="2"/>
      <c r="AN8377" s="2"/>
      <c r="AO8377" s="2"/>
      <c r="AP8377" s="2"/>
      <c r="AQ8377" s="2"/>
      <c r="AR8377" s="2"/>
      <c r="AS8377" s="2"/>
      <c r="AT8377" s="2"/>
      <c r="AU8377" s="2"/>
      <c r="AV8377" s="2"/>
      <c r="AW8377" s="2"/>
      <c r="AX8377" s="2"/>
      <c r="AY8377" s="2"/>
      <c r="AZ8377" s="2"/>
      <c r="BA8377" s="2"/>
      <c r="BB8377" s="2"/>
      <c r="BC8377" s="2"/>
      <c r="BD8377" s="2"/>
      <c r="BE8377" s="2"/>
      <c r="BF8377" s="2"/>
      <c r="BG8377" s="2"/>
      <c r="BH8377" s="2"/>
      <c r="BI8377" s="2"/>
      <c r="BJ8377" s="2"/>
      <c r="BK8377" s="2"/>
      <c r="BL8377" s="2"/>
      <c r="BM8377" s="2"/>
      <c r="BN8377" s="2"/>
      <c r="BO8377" s="2"/>
      <c r="BP8377" s="2"/>
      <c r="BQ8377" s="2"/>
      <c r="BR8377" s="2"/>
      <c r="BS8377" s="2"/>
      <c r="BT8377" s="2"/>
      <c r="BU8377" s="2"/>
      <c r="BV8377" s="2"/>
      <c r="BW8377" s="2"/>
      <c r="BX8377" s="2"/>
      <c r="BY8377" s="2"/>
    </row>
    <row r="8378" spans="38:77" s="11" customFormat="1" x14ac:dyDescent="0.3">
      <c r="AL8378" s="2"/>
      <c r="AM8378" s="2"/>
      <c r="AN8378" s="2"/>
      <c r="AO8378" s="2"/>
      <c r="AP8378" s="2"/>
      <c r="AQ8378" s="2"/>
      <c r="AR8378" s="2"/>
      <c r="AS8378" s="2"/>
      <c r="AT8378" s="2"/>
      <c r="AU8378" s="2"/>
      <c r="AV8378" s="2"/>
      <c r="AW8378" s="2"/>
      <c r="AX8378" s="2"/>
      <c r="AY8378" s="2"/>
      <c r="AZ8378" s="2"/>
      <c r="BA8378" s="2"/>
      <c r="BB8378" s="2"/>
      <c r="BC8378" s="2"/>
      <c r="BD8378" s="2"/>
      <c r="BE8378" s="2"/>
      <c r="BF8378" s="2"/>
      <c r="BG8378" s="2"/>
      <c r="BH8378" s="2"/>
      <c r="BI8378" s="2"/>
      <c r="BJ8378" s="2"/>
      <c r="BK8378" s="2"/>
      <c r="BL8378" s="2"/>
      <c r="BM8378" s="2"/>
      <c r="BN8378" s="2"/>
      <c r="BO8378" s="2"/>
      <c r="BP8378" s="2"/>
      <c r="BQ8378" s="2"/>
      <c r="BR8378" s="2"/>
      <c r="BS8378" s="2"/>
      <c r="BT8378" s="2"/>
      <c r="BU8378" s="2"/>
      <c r="BV8378" s="2"/>
      <c r="BW8378" s="2"/>
      <c r="BX8378" s="2"/>
      <c r="BY8378" s="2"/>
    </row>
    <row r="8379" spans="38:77" s="11" customFormat="1" x14ac:dyDescent="0.3">
      <c r="AL8379" s="2"/>
      <c r="AM8379" s="2"/>
      <c r="AN8379" s="2"/>
      <c r="AO8379" s="2"/>
      <c r="AP8379" s="2"/>
      <c r="AQ8379" s="2"/>
      <c r="AR8379" s="2"/>
      <c r="AS8379" s="2"/>
      <c r="AT8379" s="2"/>
      <c r="AU8379" s="2"/>
      <c r="AV8379" s="2"/>
      <c r="AW8379" s="2"/>
      <c r="AX8379" s="2"/>
      <c r="AY8379" s="2"/>
      <c r="AZ8379" s="2"/>
      <c r="BA8379" s="2"/>
      <c r="BB8379" s="2"/>
      <c r="BC8379" s="2"/>
      <c r="BD8379" s="2"/>
      <c r="BE8379" s="2"/>
      <c r="BF8379" s="2"/>
      <c r="BG8379" s="2"/>
      <c r="BH8379" s="2"/>
      <c r="BI8379" s="2"/>
      <c r="BJ8379" s="2"/>
      <c r="BK8379" s="2"/>
      <c r="BL8379" s="2"/>
      <c r="BM8379" s="2"/>
      <c r="BN8379" s="2"/>
      <c r="BO8379" s="2"/>
      <c r="BP8379" s="2"/>
      <c r="BQ8379" s="2"/>
      <c r="BR8379" s="2"/>
      <c r="BS8379" s="2"/>
      <c r="BT8379" s="2"/>
      <c r="BU8379" s="2"/>
      <c r="BV8379" s="2"/>
      <c r="BW8379" s="2"/>
      <c r="BX8379" s="2"/>
      <c r="BY8379" s="2"/>
    </row>
    <row r="8380" spans="38:77" s="11" customFormat="1" x14ac:dyDescent="0.3">
      <c r="AL8380" s="2"/>
      <c r="AM8380" s="2"/>
      <c r="AN8380" s="2"/>
      <c r="AO8380" s="2"/>
      <c r="AP8380" s="2"/>
      <c r="AQ8380" s="2"/>
      <c r="AR8380" s="2"/>
      <c r="AS8380" s="2"/>
      <c r="AT8380" s="2"/>
      <c r="AU8380" s="2"/>
      <c r="AV8380" s="2"/>
      <c r="AW8380" s="2"/>
      <c r="AX8380" s="2"/>
      <c r="AY8380" s="2"/>
      <c r="AZ8380" s="2"/>
      <c r="BA8380" s="2"/>
      <c r="BB8380" s="2"/>
      <c r="BC8380" s="2"/>
      <c r="BD8380" s="2"/>
      <c r="BE8380" s="2"/>
      <c r="BF8380" s="2"/>
      <c r="BG8380" s="2"/>
      <c r="BH8380" s="2"/>
      <c r="BI8380" s="2"/>
      <c r="BJ8380" s="2"/>
      <c r="BK8380" s="2"/>
      <c r="BL8380" s="2"/>
      <c r="BM8380" s="2"/>
      <c r="BN8380" s="2"/>
      <c r="BO8380" s="2"/>
      <c r="BP8380" s="2"/>
      <c r="BQ8380" s="2"/>
      <c r="BR8380" s="2"/>
      <c r="BS8380" s="2"/>
      <c r="BT8380" s="2"/>
      <c r="BU8380" s="2"/>
      <c r="BV8380" s="2"/>
      <c r="BW8380" s="2"/>
      <c r="BX8380" s="2"/>
      <c r="BY8380" s="2"/>
    </row>
    <row r="8381" spans="38:77" s="11" customFormat="1" x14ac:dyDescent="0.3">
      <c r="AL8381" s="2"/>
      <c r="AM8381" s="2"/>
      <c r="AN8381" s="2"/>
      <c r="AO8381" s="2"/>
      <c r="AP8381" s="2"/>
      <c r="AQ8381" s="2"/>
      <c r="AR8381" s="2"/>
      <c r="AS8381" s="2"/>
      <c r="AT8381" s="2"/>
      <c r="AU8381" s="2"/>
      <c r="AV8381" s="2"/>
      <c r="AW8381" s="2"/>
      <c r="AX8381" s="2"/>
      <c r="AY8381" s="2"/>
      <c r="AZ8381" s="2"/>
      <c r="BA8381" s="2"/>
      <c r="BB8381" s="2"/>
      <c r="BC8381" s="2"/>
      <c r="BD8381" s="2"/>
      <c r="BE8381" s="2"/>
      <c r="BF8381" s="2"/>
      <c r="BG8381" s="2"/>
      <c r="BH8381" s="2"/>
      <c r="BI8381" s="2"/>
      <c r="BJ8381" s="2"/>
      <c r="BK8381" s="2"/>
      <c r="BL8381" s="2"/>
      <c r="BM8381" s="2"/>
      <c r="BN8381" s="2"/>
      <c r="BO8381" s="2"/>
      <c r="BP8381" s="2"/>
      <c r="BQ8381" s="2"/>
      <c r="BR8381" s="2"/>
      <c r="BS8381" s="2"/>
      <c r="BT8381" s="2"/>
      <c r="BU8381" s="2"/>
      <c r="BV8381" s="2"/>
      <c r="BW8381" s="2"/>
      <c r="BX8381" s="2"/>
      <c r="BY8381" s="2"/>
    </row>
    <row r="8382" spans="38:77" s="11" customFormat="1" x14ac:dyDescent="0.3">
      <c r="AL8382" s="2"/>
      <c r="AM8382" s="2"/>
      <c r="AN8382" s="2"/>
      <c r="AO8382" s="2"/>
      <c r="AP8382" s="2"/>
      <c r="AQ8382" s="2"/>
      <c r="AR8382" s="2"/>
      <c r="AS8382" s="2"/>
      <c r="AT8382" s="2"/>
      <c r="AU8382" s="2"/>
      <c r="AV8382" s="2"/>
      <c r="AW8382" s="2"/>
      <c r="AX8382" s="2"/>
      <c r="AY8382" s="2"/>
      <c r="AZ8382" s="2"/>
      <c r="BA8382" s="2"/>
      <c r="BB8382" s="2"/>
      <c r="BC8382" s="2"/>
      <c r="BD8382" s="2"/>
      <c r="BE8382" s="2"/>
      <c r="BF8382" s="2"/>
      <c r="BG8382" s="2"/>
      <c r="BH8382" s="2"/>
      <c r="BI8382" s="2"/>
      <c r="BJ8382" s="2"/>
      <c r="BK8382" s="2"/>
      <c r="BL8382" s="2"/>
      <c r="BM8382" s="2"/>
      <c r="BN8382" s="2"/>
      <c r="BO8382" s="2"/>
      <c r="BP8382" s="2"/>
      <c r="BQ8382" s="2"/>
      <c r="BR8382" s="2"/>
      <c r="BS8382" s="2"/>
      <c r="BT8382" s="2"/>
      <c r="BU8382" s="2"/>
      <c r="BV8382" s="2"/>
      <c r="BW8382" s="2"/>
      <c r="BX8382" s="2"/>
      <c r="BY8382" s="2"/>
    </row>
    <row r="8383" spans="38:77" s="11" customFormat="1" x14ac:dyDescent="0.3">
      <c r="AL8383" s="2"/>
      <c r="AM8383" s="2"/>
      <c r="AN8383" s="2"/>
      <c r="AO8383" s="2"/>
      <c r="AP8383" s="2"/>
      <c r="AQ8383" s="2"/>
      <c r="AR8383" s="2"/>
      <c r="AS8383" s="2"/>
      <c r="AT8383" s="2"/>
      <c r="AU8383" s="2"/>
      <c r="AV8383" s="2"/>
      <c r="AW8383" s="2"/>
      <c r="AX8383" s="2"/>
      <c r="AY8383" s="2"/>
      <c r="AZ8383" s="2"/>
      <c r="BA8383" s="2"/>
      <c r="BB8383" s="2"/>
      <c r="BC8383" s="2"/>
      <c r="BD8383" s="2"/>
      <c r="BE8383" s="2"/>
      <c r="BF8383" s="2"/>
      <c r="BG8383" s="2"/>
      <c r="BH8383" s="2"/>
      <c r="BI8383" s="2"/>
      <c r="BJ8383" s="2"/>
      <c r="BK8383" s="2"/>
      <c r="BL8383" s="2"/>
      <c r="BM8383" s="2"/>
      <c r="BN8383" s="2"/>
      <c r="BO8383" s="2"/>
      <c r="BP8383" s="2"/>
      <c r="BQ8383" s="2"/>
      <c r="BR8383" s="2"/>
      <c r="BS8383" s="2"/>
      <c r="BT8383" s="2"/>
      <c r="BU8383" s="2"/>
      <c r="BV8383" s="2"/>
      <c r="BW8383" s="2"/>
      <c r="BX8383" s="2"/>
      <c r="BY8383" s="2"/>
    </row>
    <row r="8384" spans="38:77" s="11" customFormat="1" x14ac:dyDescent="0.3">
      <c r="AL8384" s="2"/>
      <c r="AM8384" s="2"/>
      <c r="AN8384" s="2"/>
      <c r="AO8384" s="2"/>
      <c r="AP8384" s="2"/>
      <c r="AQ8384" s="2"/>
      <c r="AR8384" s="2"/>
      <c r="AS8384" s="2"/>
      <c r="AT8384" s="2"/>
      <c r="AU8384" s="2"/>
      <c r="AV8384" s="2"/>
      <c r="AW8384" s="2"/>
      <c r="AX8384" s="2"/>
      <c r="AY8384" s="2"/>
      <c r="AZ8384" s="2"/>
      <c r="BA8384" s="2"/>
      <c r="BB8384" s="2"/>
      <c r="BC8384" s="2"/>
      <c r="BD8384" s="2"/>
      <c r="BE8384" s="2"/>
      <c r="BF8384" s="2"/>
      <c r="BG8384" s="2"/>
      <c r="BH8384" s="2"/>
      <c r="BI8384" s="2"/>
      <c r="BJ8384" s="2"/>
      <c r="BK8384" s="2"/>
      <c r="BL8384" s="2"/>
      <c r="BM8384" s="2"/>
      <c r="BN8384" s="2"/>
      <c r="BO8384" s="2"/>
      <c r="BP8384" s="2"/>
      <c r="BQ8384" s="2"/>
      <c r="BR8384" s="2"/>
      <c r="BS8384" s="2"/>
      <c r="BT8384" s="2"/>
      <c r="BU8384" s="2"/>
      <c r="BV8384" s="2"/>
      <c r="BW8384" s="2"/>
      <c r="BX8384" s="2"/>
      <c r="BY8384" s="2"/>
    </row>
    <row r="8385" spans="38:77" s="11" customFormat="1" x14ac:dyDescent="0.3">
      <c r="AL8385" s="2"/>
      <c r="AM8385" s="2"/>
      <c r="AN8385" s="2"/>
      <c r="AO8385" s="2"/>
      <c r="AP8385" s="2"/>
      <c r="AQ8385" s="2"/>
      <c r="AR8385" s="2"/>
      <c r="AS8385" s="2"/>
      <c r="AT8385" s="2"/>
      <c r="AU8385" s="2"/>
      <c r="AV8385" s="2"/>
      <c r="AW8385" s="2"/>
      <c r="AX8385" s="2"/>
      <c r="AY8385" s="2"/>
      <c r="AZ8385" s="2"/>
      <c r="BA8385" s="2"/>
      <c r="BB8385" s="2"/>
      <c r="BC8385" s="2"/>
      <c r="BD8385" s="2"/>
      <c r="BE8385" s="2"/>
      <c r="BF8385" s="2"/>
      <c r="BG8385" s="2"/>
      <c r="BH8385" s="2"/>
      <c r="BI8385" s="2"/>
      <c r="BJ8385" s="2"/>
      <c r="BK8385" s="2"/>
      <c r="BL8385" s="2"/>
      <c r="BM8385" s="2"/>
      <c r="BN8385" s="2"/>
      <c r="BO8385" s="2"/>
      <c r="BP8385" s="2"/>
      <c r="BQ8385" s="2"/>
      <c r="BR8385" s="2"/>
      <c r="BS8385" s="2"/>
      <c r="BT8385" s="2"/>
      <c r="BU8385" s="2"/>
      <c r="BV8385" s="2"/>
      <c r="BW8385" s="2"/>
      <c r="BX8385" s="2"/>
      <c r="BY8385" s="2"/>
    </row>
    <row r="8386" spans="38:77" s="11" customFormat="1" x14ac:dyDescent="0.3">
      <c r="AL8386" s="2"/>
      <c r="AM8386" s="2"/>
      <c r="AN8386" s="2"/>
      <c r="AO8386" s="2"/>
      <c r="AP8386" s="2"/>
      <c r="AQ8386" s="2"/>
      <c r="AR8386" s="2"/>
      <c r="AS8386" s="2"/>
      <c r="AT8386" s="2"/>
      <c r="AU8386" s="2"/>
      <c r="AV8386" s="2"/>
      <c r="AW8386" s="2"/>
      <c r="AX8386" s="2"/>
      <c r="AY8386" s="2"/>
      <c r="AZ8386" s="2"/>
      <c r="BA8386" s="2"/>
      <c r="BB8386" s="2"/>
      <c r="BC8386" s="2"/>
      <c r="BD8386" s="2"/>
      <c r="BE8386" s="2"/>
      <c r="BF8386" s="2"/>
      <c r="BG8386" s="2"/>
      <c r="BH8386" s="2"/>
      <c r="BI8386" s="2"/>
      <c r="BJ8386" s="2"/>
      <c r="BK8386" s="2"/>
      <c r="BL8386" s="2"/>
      <c r="BM8386" s="2"/>
      <c r="BN8386" s="2"/>
      <c r="BO8386" s="2"/>
      <c r="BP8386" s="2"/>
      <c r="BQ8386" s="2"/>
      <c r="BR8386" s="2"/>
      <c r="BS8386" s="2"/>
      <c r="BT8386" s="2"/>
      <c r="BU8386" s="2"/>
      <c r="BV8386" s="2"/>
      <c r="BW8386" s="2"/>
      <c r="BX8386" s="2"/>
      <c r="BY8386" s="2"/>
    </row>
    <row r="8387" spans="38:77" s="11" customFormat="1" x14ac:dyDescent="0.3">
      <c r="AL8387" s="2"/>
      <c r="AM8387" s="2"/>
      <c r="AN8387" s="2"/>
      <c r="AO8387" s="2"/>
      <c r="AP8387" s="2"/>
      <c r="AQ8387" s="2"/>
      <c r="AR8387" s="2"/>
      <c r="AS8387" s="2"/>
      <c r="AT8387" s="2"/>
      <c r="AU8387" s="2"/>
      <c r="AV8387" s="2"/>
      <c r="AW8387" s="2"/>
      <c r="AX8387" s="2"/>
      <c r="AY8387" s="2"/>
      <c r="AZ8387" s="2"/>
      <c r="BA8387" s="2"/>
      <c r="BB8387" s="2"/>
      <c r="BC8387" s="2"/>
      <c r="BD8387" s="2"/>
      <c r="BE8387" s="2"/>
      <c r="BF8387" s="2"/>
      <c r="BG8387" s="2"/>
      <c r="BH8387" s="2"/>
      <c r="BI8387" s="2"/>
      <c r="BJ8387" s="2"/>
      <c r="BK8387" s="2"/>
      <c r="BL8387" s="2"/>
      <c r="BM8387" s="2"/>
      <c r="BN8387" s="2"/>
      <c r="BO8387" s="2"/>
      <c r="BP8387" s="2"/>
      <c r="BQ8387" s="2"/>
      <c r="BR8387" s="2"/>
      <c r="BS8387" s="2"/>
      <c r="BT8387" s="2"/>
      <c r="BU8387" s="2"/>
      <c r="BV8387" s="2"/>
      <c r="BW8387" s="2"/>
      <c r="BX8387" s="2"/>
      <c r="BY8387" s="2"/>
    </row>
    <row r="8388" spans="38:77" s="11" customFormat="1" x14ac:dyDescent="0.3">
      <c r="AL8388" s="2"/>
      <c r="AM8388" s="2"/>
      <c r="AN8388" s="2"/>
      <c r="AO8388" s="2"/>
      <c r="AP8388" s="2"/>
      <c r="AQ8388" s="2"/>
      <c r="AR8388" s="2"/>
      <c r="AS8388" s="2"/>
      <c r="AT8388" s="2"/>
      <c r="AU8388" s="2"/>
      <c r="AV8388" s="2"/>
      <c r="AW8388" s="2"/>
      <c r="AX8388" s="2"/>
      <c r="AY8388" s="2"/>
      <c r="AZ8388" s="2"/>
      <c r="BA8388" s="2"/>
      <c r="BB8388" s="2"/>
      <c r="BC8388" s="2"/>
      <c r="BD8388" s="2"/>
      <c r="BE8388" s="2"/>
      <c r="BF8388" s="2"/>
      <c r="BG8388" s="2"/>
      <c r="BH8388" s="2"/>
      <c r="BI8388" s="2"/>
      <c r="BJ8388" s="2"/>
      <c r="BK8388" s="2"/>
      <c r="BL8388" s="2"/>
      <c r="BM8388" s="2"/>
      <c r="BN8388" s="2"/>
      <c r="BO8388" s="2"/>
      <c r="BP8388" s="2"/>
      <c r="BQ8388" s="2"/>
      <c r="BR8388" s="2"/>
      <c r="BS8388" s="2"/>
      <c r="BT8388" s="2"/>
      <c r="BU8388" s="2"/>
      <c r="BV8388" s="2"/>
      <c r="BW8388" s="2"/>
      <c r="BX8388" s="2"/>
      <c r="BY8388" s="2"/>
    </row>
    <row r="8389" spans="38:77" s="11" customFormat="1" x14ac:dyDescent="0.3">
      <c r="AL8389" s="2"/>
      <c r="AM8389" s="2"/>
      <c r="AN8389" s="2"/>
      <c r="AO8389" s="2"/>
      <c r="AP8389" s="2"/>
      <c r="AQ8389" s="2"/>
      <c r="AR8389" s="2"/>
      <c r="AS8389" s="2"/>
      <c r="AT8389" s="2"/>
      <c r="AU8389" s="2"/>
      <c r="AV8389" s="2"/>
      <c r="AW8389" s="2"/>
      <c r="AX8389" s="2"/>
      <c r="AY8389" s="2"/>
      <c r="AZ8389" s="2"/>
      <c r="BA8389" s="2"/>
      <c r="BB8389" s="2"/>
      <c r="BC8389" s="2"/>
      <c r="BD8389" s="2"/>
      <c r="BE8389" s="2"/>
      <c r="BF8389" s="2"/>
      <c r="BG8389" s="2"/>
      <c r="BH8389" s="2"/>
      <c r="BI8389" s="2"/>
      <c r="BJ8389" s="2"/>
      <c r="BK8389" s="2"/>
      <c r="BL8389" s="2"/>
      <c r="BM8389" s="2"/>
      <c r="BN8389" s="2"/>
      <c r="BO8389" s="2"/>
      <c r="BP8389" s="2"/>
      <c r="BQ8389" s="2"/>
      <c r="BR8389" s="2"/>
      <c r="BS8389" s="2"/>
      <c r="BT8389" s="2"/>
      <c r="BU8389" s="2"/>
      <c r="BV8389" s="2"/>
      <c r="BW8389" s="2"/>
      <c r="BX8389" s="2"/>
      <c r="BY8389" s="2"/>
    </row>
    <row r="8390" spans="38:77" s="11" customFormat="1" x14ac:dyDescent="0.3">
      <c r="AL8390" s="2"/>
      <c r="AM8390" s="2"/>
      <c r="AN8390" s="2"/>
      <c r="AO8390" s="2"/>
      <c r="AP8390" s="2"/>
      <c r="AQ8390" s="2"/>
      <c r="AR8390" s="2"/>
      <c r="AS8390" s="2"/>
      <c r="AT8390" s="2"/>
      <c r="AU8390" s="2"/>
      <c r="AV8390" s="2"/>
      <c r="AW8390" s="2"/>
      <c r="AX8390" s="2"/>
      <c r="AY8390" s="2"/>
      <c r="AZ8390" s="2"/>
      <c r="BA8390" s="2"/>
      <c r="BB8390" s="2"/>
      <c r="BC8390" s="2"/>
      <c r="BD8390" s="2"/>
      <c r="BE8390" s="2"/>
      <c r="BF8390" s="2"/>
      <c r="BG8390" s="2"/>
      <c r="BH8390" s="2"/>
      <c r="BI8390" s="2"/>
      <c r="BJ8390" s="2"/>
      <c r="BK8390" s="2"/>
      <c r="BL8390" s="2"/>
      <c r="BM8390" s="2"/>
      <c r="BN8390" s="2"/>
      <c r="BO8390" s="2"/>
      <c r="BP8390" s="2"/>
      <c r="BQ8390" s="2"/>
      <c r="BR8390" s="2"/>
      <c r="BS8390" s="2"/>
      <c r="BT8390" s="2"/>
      <c r="BU8390" s="2"/>
      <c r="BV8390" s="2"/>
      <c r="BW8390" s="2"/>
      <c r="BX8390" s="2"/>
      <c r="BY8390" s="2"/>
    </row>
    <row r="8391" spans="38:77" s="11" customFormat="1" x14ac:dyDescent="0.3">
      <c r="AL8391" s="2"/>
      <c r="AM8391" s="2"/>
      <c r="AN8391" s="2"/>
      <c r="AO8391" s="2"/>
      <c r="AP8391" s="2"/>
      <c r="AQ8391" s="2"/>
      <c r="AR8391" s="2"/>
      <c r="AS8391" s="2"/>
      <c r="AT8391" s="2"/>
      <c r="AU8391" s="2"/>
      <c r="AV8391" s="2"/>
      <c r="AW8391" s="2"/>
      <c r="AX8391" s="2"/>
      <c r="AY8391" s="2"/>
      <c r="AZ8391" s="2"/>
      <c r="BA8391" s="2"/>
      <c r="BB8391" s="2"/>
      <c r="BC8391" s="2"/>
      <c r="BD8391" s="2"/>
      <c r="BE8391" s="2"/>
      <c r="BF8391" s="2"/>
      <c r="BG8391" s="2"/>
      <c r="BH8391" s="2"/>
      <c r="BI8391" s="2"/>
      <c r="BJ8391" s="2"/>
      <c r="BK8391" s="2"/>
      <c r="BL8391" s="2"/>
      <c r="BM8391" s="2"/>
      <c r="BN8391" s="2"/>
      <c r="BO8391" s="2"/>
      <c r="BP8391" s="2"/>
      <c r="BQ8391" s="2"/>
      <c r="BR8391" s="2"/>
      <c r="BS8391" s="2"/>
      <c r="BT8391" s="2"/>
      <c r="BU8391" s="2"/>
      <c r="BV8391" s="2"/>
      <c r="BW8391" s="2"/>
      <c r="BX8391" s="2"/>
      <c r="BY8391" s="2"/>
    </row>
    <row r="8392" spans="38:77" s="11" customFormat="1" x14ac:dyDescent="0.3">
      <c r="AL8392" s="2"/>
      <c r="AM8392" s="2"/>
      <c r="AN8392" s="2"/>
      <c r="AO8392" s="2"/>
      <c r="AP8392" s="2"/>
      <c r="AQ8392" s="2"/>
      <c r="AR8392" s="2"/>
      <c r="AS8392" s="2"/>
      <c r="AT8392" s="2"/>
      <c r="AU8392" s="2"/>
      <c r="AV8392" s="2"/>
      <c r="AW8392" s="2"/>
      <c r="AX8392" s="2"/>
      <c r="AY8392" s="2"/>
      <c r="AZ8392" s="2"/>
      <c r="BA8392" s="2"/>
      <c r="BB8392" s="2"/>
      <c r="BC8392" s="2"/>
      <c r="BD8392" s="2"/>
      <c r="BE8392" s="2"/>
      <c r="BF8392" s="2"/>
      <c r="BG8392" s="2"/>
      <c r="BH8392" s="2"/>
      <c r="BI8392" s="2"/>
      <c r="BJ8392" s="2"/>
      <c r="BK8392" s="2"/>
      <c r="BL8392" s="2"/>
      <c r="BM8392" s="2"/>
      <c r="BN8392" s="2"/>
      <c r="BO8392" s="2"/>
      <c r="BP8392" s="2"/>
      <c r="BQ8392" s="2"/>
      <c r="BR8392" s="2"/>
      <c r="BS8392" s="2"/>
      <c r="BT8392" s="2"/>
      <c r="BU8392" s="2"/>
      <c r="BV8392" s="2"/>
      <c r="BW8392" s="2"/>
      <c r="BX8392" s="2"/>
      <c r="BY8392" s="2"/>
    </row>
    <row r="8393" spans="38:77" s="11" customFormat="1" x14ac:dyDescent="0.3">
      <c r="AL8393" s="2"/>
      <c r="AM8393" s="2"/>
      <c r="AN8393" s="2"/>
      <c r="AO8393" s="2"/>
      <c r="AP8393" s="2"/>
      <c r="AQ8393" s="2"/>
      <c r="AR8393" s="2"/>
      <c r="AS8393" s="2"/>
      <c r="AT8393" s="2"/>
      <c r="AU8393" s="2"/>
      <c r="AV8393" s="2"/>
      <c r="AW8393" s="2"/>
      <c r="AX8393" s="2"/>
      <c r="AY8393" s="2"/>
      <c r="AZ8393" s="2"/>
      <c r="BA8393" s="2"/>
      <c r="BB8393" s="2"/>
      <c r="BC8393" s="2"/>
      <c r="BD8393" s="2"/>
      <c r="BE8393" s="2"/>
      <c r="BF8393" s="2"/>
      <c r="BG8393" s="2"/>
      <c r="BH8393" s="2"/>
      <c r="BI8393" s="2"/>
      <c r="BJ8393" s="2"/>
      <c r="BK8393" s="2"/>
      <c r="BL8393" s="2"/>
      <c r="BM8393" s="2"/>
      <c r="BN8393" s="2"/>
      <c r="BO8393" s="2"/>
      <c r="BP8393" s="2"/>
      <c r="BQ8393" s="2"/>
      <c r="BR8393" s="2"/>
      <c r="BS8393" s="2"/>
      <c r="BT8393" s="2"/>
      <c r="BU8393" s="2"/>
      <c r="BV8393" s="2"/>
      <c r="BW8393" s="2"/>
      <c r="BX8393" s="2"/>
      <c r="BY8393" s="2"/>
    </row>
    <row r="8394" spans="38:77" s="11" customFormat="1" x14ac:dyDescent="0.3">
      <c r="AL8394" s="2"/>
      <c r="AM8394" s="2"/>
      <c r="AN8394" s="2"/>
      <c r="AO8394" s="2"/>
      <c r="AP8394" s="2"/>
      <c r="AQ8394" s="2"/>
      <c r="AR8394" s="2"/>
      <c r="AS8394" s="2"/>
      <c r="AT8394" s="2"/>
      <c r="AU8394" s="2"/>
      <c r="AV8394" s="2"/>
      <c r="AW8394" s="2"/>
      <c r="AX8394" s="2"/>
      <c r="AY8394" s="2"/>
      <c r="AZ8394" s="2"/>
      <c r="BA8394" s="2"/>
      <c r="BB8394" s="2"/>
      <c r="BC8394" s="2"/>
      <c r="BD8394" s="2"/>
      <c r="BE8394" s="2"/>
      <c r="BF8394" s="2"/>
      <c r="BG8394" s="2"/>
      <c r="BH8394" s="2"/>
      <c r="BI8394" s="2"/>
      <c r="BJ8394" s="2"/>
      <c r="BK8394" s="2"/>
      <c r="BL8394" s="2"/>
      <c r="BM8394" s="2"/>
      <c r="BN8394" s="2"/>
      <c r="BO8394" s="2"/>
      <c r="BP8394" s="2"/>
      <c r="BQ8394" s="2"/>
      <c r="BR8394" s="2"/>
      <c r="BS8394" s="2"/>
      <c r="BT8394" s="2"/>
      <c r="BU8394" s="2"/>
      <c r="BV8394" s="2"/>
      <c r="BW8394" s="2"/>
      <c r="BX8394" s="2"/>
      <c r="BY8394" s="2"/>
    </row>
    <row r="8395" spans="38:77" s="11" customFormat="1" x14ac:dyDescent="0.3">
      <c r="AL8395" s="2"/>
      <c r="AM8395" s="2"/>
      <c r="AN8395" s="2"/>
      <c r="AO8395" s="2"/>
      <c r="AP8395" s="2"/>
      <c r="AQ8395" s="2"/>
      <c r="AR8395" s="2"/>
      <c r="AS8395" s="2"/>
      <c r="AT8395" s="2"/>
      <c r="AU8395" s="2"/>
      <c r="AV8395" s="2"/>
      <c r="AW8395" s="2"/>
      <c r="AX8395" s="2"/>
      <c r="AY8395" s="2"/>
      <c r="AZ8395" s="2"/>
      <c r="BA8395" s="2"/>
      <c r="BB8395" s="2"/>
      <c r="BC8395" s="2"/>
      <c r="BD8395" s="2"/>
      <c r="BE8395" s="2"/>
      <c r="BF8395" s="2"/>
      <c r="BG8395" s="2"/>
      <c r="BH8395" s="2"/>
      <c r="BI8395" s="2"/>
      <c r="BJ8395" s="2"/>
      <c r="BK8395" s="2"/>
      <c r="BL8395" s="2"/>
      <c r="BM8395" s="2"/>
      <c r="BN8395" s="2"/>
      <c r="BO8395" s="2"/>
      <c r="BP8395" s="2"/>
      <c r="BQ8395" s="2"/>
      <c r="BR8395" s="2"/>
      <c r="BS8395" s="2"/>
      <c r="BT8395" s="2"/>
      <c r="BU8395" s="2"/>
      <c r="BV8395" s="2"/>
      <c r="BW8395" s="2"/>
      <c r="BX8395" s="2"/>
      <c r="BY8395" s="2"/>
    </row>
    <row r="8396" spans="38:77" s="11" customFormat="1" x14ac:dyDescent="0.3">
      <c r="AL8396" s="2"/>
      <c r="AM8396" s="2"/>
      <c r="AN8396" s="2"/>
      <c r="AO8396" s="2"/>
      <c r="AP8396" s="2"/>
      <c r="AQ8396" s="2"/>
      <c r="AR8396" s="2"/>
      <c r="AS8396" s="2"/>
      <c r="AT8396" s="2"/>
      <c r="AU8396" s="2"/>
      <c r="AV8396" s="2"/>
      <c r="AW8396" s="2"/>
      <c r="AX8396" s="2"/>
      <c r="AY8396" s="2"/>
      <c r="AZ8396" s="2"/>
      <c r="BA8396" s="2"/>
      <c r="BB8396" s="2"/>
      <c r="BC8396" s="2"/>
      <c r="BD8396" s="2"/>
      <c r="BE8396" s="2"/>
      <c r="BF8396" s="2"/>
      <c r="BG8396" s="2"/>
      <c r="BH8396" s="2"/>
      <c r="BI8396" s="2"/>
      <c r="BJ8396" s="2"/>
      <c r="BK8396" s="2"/>
      <c r="BL8396" s="2"/>
      <c r="BM8396" s="2"/>
      <c r="BN8396" s="2"/>
      <c r="BO8396" s="2"/>
      <c r="BP8396" s="2"/>
      <c r="BQ8396" s="2"/>
      <c r="BR8396" s="2"/>
      <c r="BS8396" s="2"/>
      <c r="BT8396" s="2"/>
      <c r="BU8396" s="2"/>
      <c r="BV8396" s="2"/>
      <c r="BW8396" s="2"/>
      <c r="BX8396" s="2"/>
      <c r="BY8396" s="2"/>
    </row>
    <row r="8397" spans="38:77" s="11" customFormat="1" x14ac:dyDescent="0.3">
      <c r="AL8397" s="2"/>
      <c r="AM8397" s="2"/>
      <c r="AN8397" s="2"/>
      <c r="AO8397" s="2"/>
      <c r="AP8397" s="2"/>
      <c r="AQ8397" s="2"/>
      <c r="AR8397" s="2"/>
      <c r="AS8397" s="2"/>
      <c r="AT8397" s="2"/>
      <c r="AU8397" s="2"/>
      <c r="AV8397" s="2"/>
      <c r="AW8397" s="2"/>
      <c r="AX8397" s="2"/>
      <c r="AY8397" s="2"/>
      <c r="AZ8397" s="2"/>
      <c r="BA8397" s="2"/>
      <c r="BB8397" s="2"/>
      <c r="BC8397" s="2"/>
      <c r="BD8397" s="2"/>
      <c r="BE8397" s="2"/>
      <c r="BF8397" s="2"/>
      <c r="BG8397" s="2"/>
      <c r="BH8397" s="2"/>
      <c r="BI8397" s="2"/>
      <c r="BJ8397" s="2"/>
      <c r="BK8397" s="2"/>
      <c r="BL8397" s="2"/>
      <c r="BM8397" s="2"/>
      <c r="BN8397" s="2"/>
      <c r="BO8397" s="2"/>
      <c r="BP8397" s="2"/>
      <c r="BQ8397" s="2"/>
      <c r="BR8397" s="2"/>
      <c r="BS8397" s="2"/>
      <c r="BT8397" s="2"/>
      <c r="BU8397" s="2"/>
      <c r="BV8397" s="2"/>
      <c r="BW8397" s="2"/>
      <c r="BX8397" s="2"/>
      <c r="BY8397" s="2"/>
    </row>
    <row r="8398" spans="38:77" s="11" customFormat="1" x14ac:dyDescent="0.3">
      <c r="AL8398" s="2"/>
      <c r="AM8398" s="2"/>
      <c r="AN8398" s="2"/>
      <c r="AO8398" s="2"/>
      <c r="AP8398" s="2"/>
      <c r="AQ8398" s="2"/>
      <c r="AR8398" s="2"/>
      <c r="AS8398" s="2"/>
      <c r="AT8398" s="2"/>
      <c r="AU8398" s="2"/>
      <c r="AV8398" s="2"/>
      <c r="AW8398" s="2"/>
      <c r="AX8398" s="2"/>
      <c r="AY8398" s="2"/>
      <c r="AZ8398" s="2"/>
      <c r="BA8398" s="2"/>
      <c r="BB8398" s="2"/>
      <c r="BC8398" s="2"/>
      <c r="BD8398" s="2"/>
      <c r="BE8398" s="2"/>
      <c r="BF8398" s="2"/>
      <c r="BG8398" s="2"/>
      <c r="BH8398" s="2"/>
      <c r="BI8398" s="2"/>
      <c r="BJ8398" s="2"/>
      <c r="BK8398" s="2"/>
      <c r="BL8398" s="2"/>
      <c r="BM8398" s="2"/>
      <c r="BN8398" s="2"/>
      <c r="BO8398" s="2"/>
      <c r="BP8398" s="2"/>
      <c r="BQ8398" s="2"/>
      <c r="BR8398" s="2"/>
      <c r="BS8398" s="2"/>
      <c r="BT8398" s="2"/>
      <c r="BU8398" s="2"/>
      <c r="BV8398" s="2"/>
      <c r="BW8398" s="2"/>
      <c r="BX8398" s="2"/>
      <c r="BY8398" s="2"/>
    </row>
    <row r="8399" spans="38:77" s="11" customFormat="1" x14ac:dyDescent="0.3">
      <c r="AL8399" s="2"/>
      <c r="AM8399" s="2"/>
      <c r="AN8399" s="2"/>
      <c r="AO8399" s="2"/>
      <c r="AP8399" s="2"/>
      <c r="AQ8399" s="2"/>
      <c r="AR8399" s="2"/>
      <c r="AS8399" s="2"/>
      <c r="AT8399" s="2"/>
      <c r="AU8399" s="2"/>
      <c r="AV8399" s="2"/>
      <c r="AW8399" s="2"/>
      <c r="AX8399" s="2"/>
      <c r="AY8399" s="2"/>
      <c r="AZ8399" s="2"/>
      <c r="BA8399" s="2"/>
      <c r="BB8399" s="2"/>
      <c r="BC8399" s="2"/>
      <c r="BD8399" s="2"/>
      <c r="BE8399" s="2"/>
      <c r="BF8399" s="2"/>
      <c r="BG8399" s="2"/>
      <c r="BH8399" s="2"/>
      <c r="BI8399" s="2"/>
      <c r="BJ8399" s="2"/>
      <c r="BK8399" s="2"/>
      <c r="BL8399" s="2"/>
      <c r="BM8399" s="2"/>
      <c r="BN8399" s="2"/>
      <c r="BO8399" s="2"/>
      <c r="BP8399" s="2"/>
      <c r="BQ8399" s="2"/>
      <c r="BR8399" s="2"/>
      <c r="BS8399" s="2"/>
      <c r="BT8399" s="2"/>
      <c r="BU8399" s="2"/>
      <c r="BV8399" s="2"/>
      <c r="BW8399" s="2"/>
      <c r="BX8399" s="2"/>
      <c r="BY8399" s="2"/>
    </row>
    <row r="8400" spans="38:77" s="11" customFormat="1" x14ac:dyDescent="0.3">
      <c r="AL8400" s="2"/>
      <c r="AM8400" s="2"/>
      <c r="AN8400" s="2"/>
      <c r="AO8400" s="2"/>
      <c r="AP8400" s="2"/>
      <c r="AQ8400" s="2"/>
      <c r="AR8400" s="2"/>
      <c r="AS8400" s="2"/>
      <c r="AT8400" s="2"/>
      <c r="AU8400" s="2"/>
      <c r="AV8400" s="2"/>
      <c r="AW8400" s="2"/>
      <c r="AX8400" s="2"/>
      <c r="AY8400" s="2"/>
      <c r="AZ8400" s="2"/>
      <c r="BA8400" s="2"/>
      <c r="BB8400" s="2"/>
      <c r="BC8400" s="2"/>
      <c r="BD8400" s="2"/>
      <c r="BE8400" s="2"/>
      <c r="BF8400" s="2"/>
      <c r="BG8400" s="2"/>
      <c r="BH8400" s="2"/>
      <c r="BI8400" s="2"/>
      <c r="BJ8400" s="2"/>
      <c r="BK8400" s="2"/>
      <c r="BL8400" s="2"/>
      <c r="BM8400" s="2"/>
      <c r="BN8400" s="2"/>
      <c r="BO8400" s="2"/>
      <c r="BP8400" s="2"/>
      <c r="BQ8400" s="2"/>
      <c r="BR8400" s="2"/>
      <c r="BS8400" s="2"/>
      <c r="BT8400" s="2"/>
      <c r="BU8400" s="2"/>
      <c r="BV8400" s="2"/>
      <c r="BW8400" s="2"/>
      <c r="BX8400" s="2"/>
      <c r="BY8400" s="2"/>
    </row>
    <row r="8401" spans="38:77" s="11" customFormat="1" x14ac:dyDescent="0.3">
      <c r="AL8401" s="2"/>
      <c r="AM8401" s="2"/>
      <c r="AN8401" s="2"/>
      <c r="AO8401" s="2"/>
      <c r="AP8401" s="2"/>
      <c r="AQ8401" s="2"/>
      <c r="AR8401" s="2"/>
      <c r="AS8401" s="2"/>
      <c r="AT8401" s="2"/>
      <c r="AU8401" s="2"/>
      <c r="AV8401" s="2"/>
      <c r="AW8401" s="2"/>
      <c r="AX8401" s="2"/>
      <c r="AY8401" s="2"/>
      <c r="AZ8401" s="2"/>
      <c r="BA8401" s="2"/>
      <c r="BB8401" s="2"/>
      <c r="BC8401" s="2"/>
      <c r="BD8401" s="2"/>
      <c r="BE8401" s="2"/>
      <c r="BF8401" s="2"/>
      <c r="BG8401" s="2"/>
      <c r="BH8401" s="2"/>
      <c r="BI8401" s="2"/>
      <c r="BJ8401" s="2"/>
      <c r="BK8401" s="2"/>
      <c r="BL8401" s="2"/>
      <c r="BM8401" s="2"/>
      <c r="BN8401" s="2"/>
      <c r="BO8401" s="2"/>
      <c r="BP8401" s="2"/>
      <c r="BQ8401" s="2"/>
      <c r="BR8401" s="2"/>
      <c r="BS8401" s="2"/>
      <c r="BT8401" s="2"/>
      <c r="BU8401" s="2"/>
      <c r="BV8401" s="2"/>
      <c r="BW8401" s="2"/>
      <c r="BX8401" s="2"/>
      <c r="BY8401" s="2"/>
    </row>
    <row r="8402" spans="38:77" s="11" customFormat="1" x14ac:dyDescent="0.3">
      <c r="AL8402" s="2"/>
      <c r="AM8402" s="2"/>
      <c r="AN8402" s="2"/>
      <c r="AO8402" s="2"/>
      <c r="AP8402" s="2"/>
      <c r="AQ8402" s="2"/>
      <c r="AR8402" s="2"/>
      <c r="AS8402" s="2"/>
      <c r="AT8402" s="2"/>
      <c r="AU8402" s="2"/>
      <c r="AV8402" s="2"/>
      <c r="AW8402" s="2"/>
      <c r="AX8402" s="2"/>
      <c r="AY8402" s="2"/>
      <c r="AZ8402" s="2"/>
      <c r="BA8402" s="2"/>
      <c r="BB8402" s="2"/>
      <c r="BC8402" s="2"/>
      <c r="BD8402" s="2"/>
      <c r="BE8402" s="2"/>
      <c r="BF8402" s="2"/>
      <c r="BG8402" s="2"/>
      <c r="BH8402" s="2"/>
      <c r="BI8402" s="2"/>
      <c r="BJ8402" s="2"/>
      <c r="BK8402" s="2"/>
      <c r="BL8402" s="2"/>
      <c r="BM8402" s="2"/>
      <c r="BN8402" s="2"/>
      <c r="BO8402" s="2"/>
      <c r="BP8402" s="2"/>
      <c r="BQ8402" s="2"/>
      <c r="BR8402" s="2"/>
      <c r="BS8402" s="2"/>
      <c r="BT8402" s="2"/>
      <c r="BU8402" s="2"/>
      <c r="BV8402" s="2"/>
      <c r="BW8402" s="2"/>
      <c r="BX8402" s="2"/>
      <c r="BY8402" s="2"/>
    </row>
    <row r="8403" spans="38:77" s="11" customFormat="1" x14ac:dyDescent="0.3">
      <c r="AL8403" s="2"/>
      <c r="AM8403" s="2"/>
      <c r="AN8403" s="2"/>
      <c r="AO8403" s="2"/>
      <c r="AP8403" s="2"/>
      <c r="AQ8403" s="2"/>
      <c r="AR8403" s="2"/>
      <c r="AS8403" s="2"/>
      <c r="AT8403" s="2"/>
      <c r="AU8403" s="2"/>
      <c r="AV8403" s="2"/>
      <c r="AW8403" s="2"/>
      <c r="AX8403" s="2"/>
      <c r="AY8403" s="2"/>
      <c r="AZ8403" s="2"/>
      <c r="BA8403" s="2"/>
      <c r="BB8403" s="2"/>
      <c r="BC8403" s="2"/>
      <c r="BD8403" s="2"/>
      <c r="BE8403" s="2"/>
      <c r="BF8403" s="2"/>
      <c r="BG8403" s="2"/>
      <c r="BH8403" s="2"/>
      <c r="BI8403" s="2"/>
      <c r="BJ8403" s="2"/>
      <c r="BK8403" s="2"/>
      <c r="BL8403" s="2"/>
      <c r="BM8403" s="2"/>
      <c r="BN8403" s="2"/>
      <c r="BO8403" s="2"/>
      <c r="BP8403" s="2"/>
      <c r="BQ8403" s="2"/>
      <c r="BR8403" s="2"/>
      <c r="BS8403" s="2"/>
      <c r="BT8403" s="2"/>
      <c r="BU8403" s="2"/>
      <c r="BV8403" s="2"/>
      <c r="BW8403" s="2"/>
      <c r="BX8403" s="2"/>
      <c r="BY8403" s="2"/>
    </row>
    <row r="8404" spans="38:77" s="11" customFormat="1" x14ac:dyDescent="0.3">
      <c r="AL8404" s="2"/>
      <c r="AM8404" s="2"/>
      <c r="AN8404" s="2"/>
      <c r="AO8404" s="2"/>
      <c r="AP8404" s="2"/>
      <c r="AQ8404" s="2"/>
      <c r="AR8404" s="2"/>
      <c r="AS8404" s="2"/>
      <c r="AT8404" s="2"/>
      <c r="AU8404" s="2"/>
      <c r="AV8404" s="2"/>
      <c r="AW8404" s="2"/>
      <c r="AX8404" s="2"/>
      <c r="AY8404" s="2"/>
      <c r="AZ8404" s="2"/>
      <c r="BA8404" s="2"/>
      <c r="BB8404" s="2"/>
      <c r="BC8404" s="2"/>
      <c r="BD8404" s="2"/>
      <c r="BE8404" s="2"/>
      <c r="BF8404" s="2"/>
      <c r="BG8404" s="2"/>
      <c r="BH8404" s="2"/>
      <c r="BI8404" s="2"/>
      <c r="BJ8404" s="2"/>
      <c r="BK8404" s="2"/>
      <c r="BL8404" s="2"/>
      <c r="BM8404" s="2"/>
      <c r="BN8404" s="2"/>
      <c r="BO8404" s="2"/>
      <c r="BP8404" s="2"/>
      <c r="BQ8404" s="2"/>
      <c r="BR8404" s="2"/>
      <c r="BS8404" s="2"/>
      <c r="BT8404" s="2"/>
      <c r="BU8404" s="2"/>
      <c r="BV8404" s="2"/>
      <c r="BW8404" s="2"/>
      <c r="BX8404" s="2"/>
      <c r="BY8404" s="2"/>
    </row>
    <row r="8405" spans="38:77" s="11" customFormat="1" x14ac:dyDescent="0.3">
      <c r="AL8405" s="2"/>
      <c r="AM8405" s="2"/>
      <c r="AN8405" s="2"/>
      <c r="AO8405" s="2"/>
      <c r="AP8405" s="2"/>
      <c r="AQ8405" s="2"/>
      <c r="AR8405" s="2"/>
      <c r="AS8405" s="2"/>
      <c r="AT8405" s="2"/>
      <c r="AU8405" s="2"/>
      <c r="AV8405" s="2"/>
      <c r="AW8405" s="2"/>
      <c r="AX8405" s="2"/>
      <c r="AY8405" s="2"/>
      <c r="AZ8405" s="2"/>
      <c r="BA8405" s="2"/>
      <c r="BB8405" s="2"/>
      <c r="BC8405" s="2"/>
      <c r="BD8405" s="2"/>
      <c r="BE8405" s="2"/>
      <c r="BF8405" s="2"/>
      <c r="BG8405" s="2"/>
      <c r="BH8405" s="2"/>
      <c r="BI8405" s="2"/>
      <c r="BJ8405" s="2"/>
      <c r="BK8405" s="2"/>
      <c r="BL8405" s="2"/>
      <c r="BM8405" s="2"/>
      <c r="BN8405" s="2"/>
      <c r="BO8405" s="2"/>
      <c r="BP8405" s="2"/>
      <c r="BQ8405" s="2"/>
      <c r="BR8405" s="2"/>
      <c r="BS8405" s="2"/>
      <c r="BT8405" s="2"/>
      <c r="BU8405" s="2"/>
      <c r="BV8405" s="2"/>
      <c r="BW8405" s="2"/>
      <c r="BX8405" s="2"/>
      <c r="BY8405" s="2"/>
    </row>
    <row r="8406" spans="38:77" s="11" customFormat="1" x14ac:dyDescent="0.3">
      <c r="AL8406" s="2"/>
      <c r="AM8406" s="2"/>
      <c r="AN8406" s="2"/>
      <c r="AO8406" s="2"/>
      <c r="AP8406" s="2"/>
      <c r="AQ8406" s="2"/>
      <c r="AR8406" s="2"/>
      <c r="AS8406" s="2"/>
      <c r="AT8406" s="2"/>
      <c r="AU8406" s="2"/>
      <c r="AV8406" s="2"/>
      <c r="AW8406" s="2"/>
      <c r="AX8406" s="2"/>
      <c r="AY8406" s="2"/>
      <c r="AZ8406" s="2"/>
      <c r="BA8406" s="2"/>
      <c r="BB8406" s="2"/>
      <c r="BC8406" s="2"/>
      <c r="BD8406" s="2"/>
      <c r="BE8406" s="2"/>
      <c r="BF8406" s="2"/>
      <c r="BG8406" s="2"/>
      <c r="BH8406" s="2"/>
      <c r="BI8406" s="2"/>
      <c r="BJ8406" s="2"/>
      <c r="BK8406" s="2"/>
      <c r="BL8406" s="2"/>
      <c r="BM8406" s="2"/>
      <c r="BN8406" s="2"/>
      <c r="BO8406" s="2"/>
      <c r="BP8406" s="2"/>
      <c r="BQ8406" s="2"/>
      <c r="BR8406" s="2"/>
      <c r="BS8406" s="2"/>
      <c r="BT8406" s="2"/>
      <c r="BU8406" s="2"/>
      <c r="BV8406" s="2"/>
      <c r="BW8406" s="2"/>
      <c r="BX8406" s="2"/>
      <c r="BY8406" s="2"/>
    </row>
    <row r="8407" spans="38:77" s="11" customFormat="1" x14ac:dyDescent="0.3">
      <c r="AL8407" s="2"/>
      <c r="AM8407" s="2"/>
      <c r="AN8407" s="2"/>
      <c r="AO8407" s="2"/>
      <c r="AP8407" s="2"/>
      <c r="AQ8407" s="2"/>
      <c r="AR8407" s="2"/>
      <c r="AS8407" s="2"/>
      <c r="AT8407" s="2"/>
      <c r="AU8407" s="2"/>
      <c r="AV8407" s="2"/>
      <c r="AW8407" s="2"/>
      <c r="AX8407" s="2"/>
      <c r="AY8407" s="2"/>
      <c r="AZ8407" s="2"/>
      <c r="BA8407" s="2"/>
      <c r="BB8407" s="2"/>
      <c r="BC8407" s="2"/>
      <c r="BD8407" s="2"/>
      <c r="BE8407" s="2"/>
      <c r="BF8407" s="2"/>
      <c r="BG8407" s="2"/>
      <c r="BH8407" s="2"/>
      <c r="BI8407" s="2"/>
      <c r="BJ8407" s="2"/>
      <c r="BK8407" s="2"/>
      <c r="BL8407" s="2"/>
      <c r="BM8407" s="2"/>
      <c r="BN8407" s="2"/>
      <c r="BO8407" s="2"/>
      <c r="BP8407" s="2"/>
      <c r="BQ8407" s="2"/>
      <c r="BR8407" s="2"/>
      <c r="BS8407" s="2"/>
      <c r="BT8407" s="2"/>
      <c r="BU8407" s="2"/>
      <c r="BV8407" s="2"/>
      <c r="BW8407" s="2"/>
      <c r="BX8407" s="2"/>
      <c r="BY8407" s="2"/>
    </row>
    <row r="8408" spans="38:77" s="11" customFormat="1" x14ac:dyDescent="0.3">
      <c r="AL8408" s="2"/>
      <c r="AM8408" s="2"/>
      <c r="AN8408" s="2"/>
      <c r="AO8408" s="2"/>
      <c r="AP8408" s="2"/>
      <c r="AQ8408" s="2"/>
      <c r="AR8408" s="2"/>
      <c r="AS8408" s="2"/>
      <c r="AT8408" s="2"/>
      <c r="AU8408" s="2"/>
      <c r="AV8408" s="2"/>
      <c r="AW8408" s="2"/>
      <c r="AX8408" s="2"/>
      <c r="AY8408" s="2"/>
      <c r="AZ8408" s="2"/>
      <c r="BA8408" s="2"/>
      <c r="BB8408" s="2"/>
      <c r="BC8408" s="2"/>
      <c r="BD8408" s="2"/>
      <c r="BE8408" s="2"/>
      <c r="BF8408" s="2"/>
      <c r="BG8408" s="2"/>
      <c r="BH8408" s="2"/>
      <c r="BI8408" s="2"/>
      <c r="BJ8408" s="2"/>
      <c r="BK8408" s="2"/>
      <c r="BL8408" s="2"/>
      <c r="BM8408" s="2"/>
      <c r="BN8408" s="2"/>
      <c r="BO8408" s="2"/>
      <c r="BP8408" s="2"/>
      <c r="BQ8408" s="2"/>
      <c r="BR8408" s="2"/>
      <c r="BS8408" s="2"/>
      <c r="BT8408" s="2"/>
      <c r="BU8408" s="2"/>
      <c r="BV8408" s="2"/>
      <c r="BW8408" s="2"/>
      <c r="BX8408" s="2"/>
      <c r="BY8408" s="2"/>
    </row>
    <row r="8409" spans="38:77" s="11" customFormat="1" x14ac:dyDescent="0.3">
      <c r="AL8409" s="2"/>
      <c r="AM8409" s="2"/>
      <c r="AN8409" s="2"/>
      <c r="AO8409" s="2"/>
      <c r="AP8409" s="2"/>
      <c r="AQ8409" s="2"/>
      <c r="AR8409" s="2"/>
      <c r="AS8409" s="2"/>
      <c r="AT8409" s="2"/>
      <c r="AU8409" s="2"/>
      <c r="AV8409" s="2"/>
      <c r="AW8409" s="2"/>
      <c r="AX8409" s="2"/>
      <c r="AY8409" s="2"/>
      <c r="AZ8409" s="2"/>
      <c r="BA8409" s="2"/>
      <c r="BB8409" s="2"/>
      <c r="BC8409" s="2"/>
      <c r="BD8409" s="2"/>
      <c r="BE8409" s="2"/>
      <c r="BF8409" s="2"/>
      <c r="BG8409" s="2"/>
      <c r="BH8409" s="2"/>
      <c r="BI8409" s="2"/>
      <c r="BJ8409" s="2"/>
      <c r="BK8409" s="2"/>
      <c r="BL8409" s="2"/>
      <c r="BM8409" s="2"/>
      <c r="BN8409" s="2"/>
      <c r="BO8409" s="2"/>
      <c r="BP8409" s="2"/>
      <c r="BQ8409" s="2"/>
      <c r="BR8409" s="2"/>
      <c r="BS8409" s="2"/>
      <c r="BT8409" s="2"/>
      <c r="BU8409" s="2"/>
      <c r="BV8409" s="2"/>
      <c r="BW8409" s="2"/>
      <c r="BX8409" s="2"/>
      <c r="BY8409" s="2"/>
    </row>
    <row r="8410" spans="38:77" s="11" customFormat="1" x14ac:dyDescent="0.3">
      <c r="AL8410" s="2"/>
      <c r="AM8410" s="2"/>
      <c r="AN8410" s="2"/>
      <c r="AO8410" s="2"/>
      <c r="AP8410" s="2"/>
      <c r="AQ8410" s="2"/>
      <c r="AR8410" s="2"/>
      <c r="AS8410" s="2"/>
      <c r="AT8410" s="2"/>
      <c r="AU8410" s="2"/>
      <c r="AV8410" s="2"/>
      <c r="AW8410" s="2"/>
      <c r="AX8410" s="2"/>
      <c r="AY8410" s="2"/>
      <c r="AZ8410" s="2"/>
      <c r="BA8410" s="2"/>
      <c r="BB8410" s="2"/>
      <c r="BC8410" s="2"/>
      <c r="BD8410" s="2"/>
      <c r="BE8410" s="2"/>
      <c r="BF8410" s="2"/>
      <c r="BG8410" s="2"/>
      <c r="BH8410" s="2"/>
      <c r="BI8410" s="2"/>
      <c r="BJ8410" s="2"/>
      <c r="BK8410" s="2"/>
      <c r="BL8410" s="2"/>
      <c r="BM8410" s="2"/>
      <c r="BN8410" s="2"/>
      <c r="BO8410" s="2"/>
      <c r="BP8410" s="2"/>
      <c r="BQ8410" s="2"/>
      <c r="BR8410" s="2"/>
      <c r="BS8410" s="2"/>
      <c r="BT8410" s="2"/>
      <c r="BU8410" s="2"/>
      <c r="BV8410" s="2"/>
      <c r="BW8410" s="2"/>
      <c r="BX8410" s="2"/>
      <c r="BY8410" s="2"/>
    </row>
    <row r="8411" spans="38:77" s="11" customFormat="1" x14ac:dyDescent="0.3">
      <c r="AL8411" s="2"/>
      <c r="AM8411" s="2"/>
      <c r="AN8411" s="2"/>
      <c r="AO8411" s="2"/>
      <c r="AP8411" s="2"/>
      <c r="AQ8411" s="2"/>
      <c r="AR8411" s="2"/>
      <c r="AS8411" s="2"/>
      <c r="AT8411" s="2"/>
      <c r="AU8411" s="2"/>
      <c r="AV8411" s="2"/>
      <c r="AW8411" s="2"/>
      <c r="AX8411" s="2"/>
      <c r="AY8411" s="2"/>
      <c r="AZ8411" s="2"/>
      <c r="BA8411" s="2"/>
      <c r="BB8411" s="2"/>
      <c r="BC8411" s="2"/>
      <c r="BD8411" s="2"/>
      <c r="BE8411" s="2"/>
      <c r="BF8411" s="2"/>
      <c r="BG8411" s="2"/>
      <c r="BH8411" s="2"/>
      <c r="BI8411" s="2"/>
      <c r="BJ8411" s="2"/>
      <c r="BK8411" s="2"/>
      <c r="BL8411" s="2"/>
      <c r="BM8411" s="2"/>
      <c r="BN8411" s="2"/>
      <c r="BO8411" s="2"/>
      <c r="BP8411" s="2"/>
      <c r="BQ8411" s="2"/>
      <c r="BR8411" s="2"/>
      <c r="BS8411" s="2"/>
      <c r="BT8411" s="2"/>
      <c r="BU8411" s="2"/>
      <c r="BV8411" s="2"/>
      <c r="BW8411" s="2"/>
      <c r="BX8411" s="2"/>
      <c r="BY8411" s="2"/>
    </row>
    <row r="8412" spans="38:77" s="11" customFormat="1" x14ac:dyDescent="0.3">
      <c r="AL8412" s="2"/>
      <c r="AM8412" s="2"/>
      <c r="AN8412" s="2"/>
      <c r="AO8412" s="2"/>
      <c r="AP8412" s="2"/>
      <c r="AQ8412" s="2"/>
      <c r="AR8412" s="2"/>
      <c r="AS8412" s="2"/>
      <c r="AT8412" s="2"/>
      <c r="AU8412" s="2"/>
      <c r="AV8412" s="2"/>
      <c r="AW8412" s="2"/>
      <c r="AX8412" s="2"/>
      <c r="AY8412" s="2"/>
      <c r="AZ8412" s="2"/>
      <c r="BA8412" s="2"/>
      <c r="BB8412" s="2"/>
      <c r="BC8412" s="2"/>
      <c r="BD8412" s="2"/>
      <c r="BE8412" s="2"/>
      <c r="BF8412" s="2"/>
      <c r="BG8412" s="2"/>
      <c r="BH8412" s="2"/>
      <c r="BI8412" s="2"/>
      <c r="BJ8412" s="2"/>
      <c r="BK8412" s="2"/>
      <c r="BL8412" s="2"/>
      <c r="BM8412" s="2"/>
      <c r="BN8412" s="2"/>
      <c r="BO8412" s="2"/>
      <c r="BP8412" s="2"/>
      <c r="BQ8412" s="2"/>
      <c r="BR8412" s="2"/>
      <c r="BS8412" s="2"/>
      <c r="BT8412" s="2"/>
      <c r="BU8412" s="2"/>
      <c r="BV8412" s="2"/>
      <c r="BW8412" s="2"/>
      <c r="BX8412" s="2"/>
      <c r="BY8412" s="2"/>
    </row>
    <row r="8413" spans="38:77" s="11" customFormat="1" x14ac:dyDescent="0.3">
      <c r="AL8413" s="2"/>
      <c r="AM8413" s="2"/>
      <c r="AN8413" s="2"/>
      <c r="AO8413" s="2"/>
      <c r="AP8413" s="2"/>
      <c r="AQ8413" s="2"/>
      <c r="AR8413" s="2"/>
      <c r="AS8413" s="2"/>
      <c r="AT8413" s="2"/>
      <c r="AU8413" s="2"/>
      <c r="AV8413" s="2"/>
      <c r="AW8413" s="2"/>
      <c r="AX8413" s="2"/>
      <c r="AY8413" s="2"/>
      <c r="AZ8413" s="2"/>
      <c r="BA8413" s="2"/>
      <c r="BB8413" s="2"/>
      <c r="BC8413" s="2"/>
      <c r="BD8413" s="2"/>
      <c r="BE8413" s="2"/>
      <c r="BF8413" s="2"/>
      <c r="BG8413" s="2"/>
      <c r="BH8413" s="2"/>
      <c r="BI8413" s="2"/>
      <c r="BJ8413" s="2"/>
      <c r="BK8413" s="2"/>
      <c r="BL8413" s="2"/>
      <c r="BM8413" s="2"/>
      <c r="BN8413" s="2"/>
      <c r="BO8413" s="2"/>
      <c r="BP8413" s="2"/>
      <c r="BQ8413" s="2"/>
      <c r="BR8413" s="2"/>
      <c r="BS8413" s="2"/>
      <c r="BT8413" s="2"/>
      <c r="BU8413" s="2"/>
      <c r="BV8413" s="2"/>
      <c r="BW8413" s="2"/>
      <c r="BX8413" s="2"/>
      <c r="BY8413" s="2"/>
    </row>
    <row r="8414" spans="38:77" s="11" customFormat="1" x14ac:dyDescent="0.3">
      <c r="AL8414" s="2"/>
      <c r="AM8414" s="2"/>
      <c r="AN8414" s="2"/>
      <c r="AO8414" s="2"/>
      <c r="AP8414" s="2"/>
      <c r="AQ8414" s="2"/>
      <c r="AR8414" s="2"/>
      <c r="AS8414" s="2"/>
      <c r="AT8414" s="2"/>
      <c r="AU8414" s="2"/>
      <c r="AV8414" s="2"/>
      <c r="AW8414" s="2"/>
      <c r="AX8414" s="2"/>
      <c r="AY8414" s="2"/>
      <c r="AZ8414" s="2"/>
      <c r="BA8414" s="2"/>
      <c r="BB8414" s="2"/>
      <c r="BC8414" s="2"/>
      <c r="BD8414" s="2"/>
      <c r="BE8414" s="2"/>
      <c r="BF8414" s="2"/>
      <c r="BG8414" s="2"/>
      <c r="BH8414" s="2"/>
      <c r="BI8414" s="2"/>
      <c r="BJ8414" s="2"/>
      <c r="BK8414" s="2"/>
      <c r="BL8414" s="2"/>
      <c r="BM8414" s="2"/>
      <c r="BN8414" s="2"/>
      <c r="BO8414" s="2"/>
      <c r="BP8414" s="2"/>
      <c r="BQ8414" s="2"/>
      <c r="BR8414" s="2"/>
      <c r="BS8414" s="2"/>
      <c r="BT8414" s="2"/>
      <c r="BU8414" s="2"/>
      <c r="BV8414" s="2"/>
      <c r="BW8414" s="2"/>
      <c r="BX8414" s="2"/>
      <c r="BY8414" s="2"/>
    </row>
    <row r="8415" spans="38:77" s="11" customFormat="1" x14ac:dyDescent="0.3">
      <c r="AL8415" s="2"/>
      <c r="AM8415" s="2"/>
      <c r="AN8415" s="2"/>
      <c r="AO8415" s="2"/>
      <c r="AP8415" s="2"/>
      <c r="AQ8415" s="2"/>
      <c r="AR8415" s="2"/>
      <c r="AS8415" s="2"/>
      <c r="AT8415" s="2"/>
      <c r="AU8415" s="2"/>
      <c r="AV8415" s="2"/>
      <c r="AW8415" s="2"/>
      <c r="AX8415" s="2"/>
      <c r="AY8415" s="2"/>
      <c r="AZ8415" s="2"/>
      <c r="BA8415" s="2"/>
      <c r="BB8415" s="2"/>
      <c r="BC8415" s="2"/>
      <c r="BD8415" s="2"/>
      <c r="BE8415" s="2"/>
      <c r="BF8415" s="2"/>
      <c r="BG8415" s="2"/>
      <c r="BH8415" s="2"/>
      <c r="BI8415" s="2"/>
      <c r="BJ8415" s="2"/>
      <c r="BK8415" s="2"/>
      <c r="BL8415" s="2"/>
      <c r="BM8415" s="2"/>
      <c r="BN8415" s="2"/>
      <c r="BO8415" s="2"/>
      <c r="BP8415" s="2"/>
      <c r="BQ8415" s="2"/>
      <c r="BR8415" s="2"/>
      <c r="BS8415" s="2"/>
      <c r="BT8415" s="2"/>
      <c r="BU8415" s="2"/>
      <c r="BV8415" s="2"/>
      <c r="BW8415" s="2"/>
      <c r="BX8415" s="2"/>
      <c r="BY8415" s="2"/>
    </row>
    <row r="8416" spans="38:77" s="11" customFormat="1" x14ac:dyDescent="0.3">
      <c r="AL8416" s="2"/>
      <c r="AM8416" s="2"/>
      <c r="AN8416" s="2"/>
      <c r="AO8416" s="2"/>
      <c r="AP8416" s="2"/>
      <c r="AQ8416" s="2"/>
      <c r="AR8416" s="2"/>
      <c r="AS8416" s="2"/>
      <c r="AT8416" s="2"/>
      <c r="AU8416" s="2"/>
      <c r="AV8416" s="2"/>
      <c r="AW8416" s="2"/>
      <c r="AX8416" s="2"/>
      <c r="AY8416" s="2"/>
      <c r="AZ8416" s="2"/>
      <c r="BA8416" s="2"/>
      <c r="BB8416" s="2"/>
      <c r="BC8416" s="2"/>
      <c r="BD8416" s="2"/>
      <c r="BE8416" s="2"/>
      <c r="BF8416" s="2"/>
      <c r="BG8416" s="2"/>
      <c r="BH8416" s="2"/>
      <c r="BI8416" s="2"/>
      <c r="BJ8416" s="2"/>
      <c r="BK8416" s="2"/>
      <c r="BL8416" s="2"/>
      <c r="BM8416" s="2"/>
      <c r="BN8416" s="2"/>
      <c r="BO8416" s="2"/>
      <c r="BP8416" s="2"/>
      <c r="BQ8416" s="2"/>
      <c r="BR8416" s="2"/>
      <c r="BS8416" s="2"/>
      <c r="BT8416" s="2"/>
      <c r="BU8416" s="2"/>
      <c r="BV8416" s="2"/>
      <c r="BW8416" s="2"/>
      <c r="BX8416" s="2"/>
      <c r="BY8416" s="2"/>
    </row>
    <row r="8417" spans="38:77" s="11" customFormat="1" x14ac:dyDescent="0.3">
      <c r="AL8417" s="2"/>
      <c r="AM8417" s="2"/>
      <c r="AN8417" s="2"/>
      <c r="AO8417" s="2"/>
      <c r="AP8417" s="2"/>
      <c r="AQ8417" s="2"/>
      <c r="AR8417" s="2"/>
      <c r="AS8417" s="2"/>
      <c r="AT8417" s="2"/>
      <c r="AU8417" s="2"/>
      <c r="AV8417" s="2"/>
      <c r="AW8417" s="2"/>
      <c r="AX8417" s="2"/>
      <c r="AY8417" s="2"/>
      <c r="AZ8417" s="2"/>
      <c r="BA8417" s="2"/>
      <c r="BB8417" s="2"/>
      <c r="BC8417" s="2"/>
      <c r="BD8417" s="2"/>
      <c r="BE8417" s="2"/>
      <c r="BF8417" s="2"/>
      <c r="BG8417" s="2"/>
      <c r="BH8417" s="2"/>
      <c r="BI8417" s="2"/>
      <c r="BJ8417" s="2"/>
      <c r="BK8417" s="2"/>
      <c r="BL8417" s="2"/>
      <c r="BM8417" s="2"/>
      <c r="BN8417" s="2"/>
      <c r="BO8417" s="2"/>
      <c r="BP8417" s="2"/>
      <c r="BQ8417" s="2"/>
      <c r="BR8417" s="2"/>
      <c r="BS8417" s="2"/>
      <c r="BT8417" s="2"/>
      <c r="BU8417" s="2"/>
      <c r="BV8417" s="2"/>
      <c r="BW8417" s="2"/>
      <c r="BX8417" s="2"/>
      <c r="BY8417" s="2"/>
    </row>
    <row r="8418" spans="38:77" s="11" customFormat="1" x14ac:dyDescent="0.3">
      <c r="AL8418" s="2"/>
      <c r="AM8418" s="2"/>
      <c r="AN8418" s="2"/>
      <c r="AO8418" s="2"/>
      <c r="AP8418" s="2"/>
      <c r="AQ8418" s="2"/>
      <c r="AR8418" s="2"/>
      <c r="AS8418" s="2"/>
      <c r="AT8418" s="2"/>
      <c r="AU8418" s="2"/>
      <c r="AV8418" s="2"/>
      <c r="AW8418" s="2"/>
      <c r="AX8418" s="2"/>
      <c r="AY8418" s="2"/>
      <c r="AZ8418" s="2"/>
      <c r="BA8418" s="2"/>
      <c r="BB8418" s="2"/>
      <c r="BC8418" s="2"/>
      <c r="BD8418" s="2"/>
      <c r="BE8418" s="2"/>
      <c r="BF8418" s="2"/>
      <c r="BG8418" s="2"/>
      <c r="BH8418" s="2"/>
      <c r="BI8418" s="2"/>
      <c r="BJ8418" s="2"/>
      <c r="BK8418" s="2"/>
      <c r="BL8418" s="2"/>
      <c r="BM8418" s="2"/>
      <c r="BN8418" s="2"/>
      <c r="BO8418" s="2"/>
      <c r="BP8418" s="2"/>
      <c r="BQ8418" s="2"/>
      <c r="BR8418" s="2"/>
      <c r="BS8418" s="2"/>
      <c r="BT8418" s="2"/>
      <c r="BU8418" s="2"/>
      <c r="BV8418" s="2"/>
      <c r="BW8418" s="2"/>
      <c r="BX8418" s="2"/>
      <c r="BY8418" s="2"/>
    </row>
    <row r="8419" spans="38:77" s="11" customFormat="1" x14ac:dyDescent="0.3">
      <c r="AL8419" s="2"/>
      <c r="AM8419" s="2"/>
      <c r="AN8419" s="2"/>
      <c r="AO8419" s="2"/>
      <c r="AP8419" s="2"/>
      <c r="AQ8419" s="2"/>
      <c r="AR8419" s="2"/>
      <c r="AS8419" s="2"/>
      <c r="AT8419" s="2"/>
      <c r="AU8419" s="2"/>
      <c r="AV8419" s="2"/>
      <c r="AW8419" s="2"/>
      <c r="AX8419" s="2"/>
      <c r="AY8419" s="2"/>
      <c r="AZ8419" s="2"/>
      <c r="BA8419" s="2"/>
      <c r="BB8419" s="2"/>
      <c r="BC8419" s="2"/>
      <c r="BD8419" s="2"/>
      <c r="BE8419" s="2"/>
      <c r="BF8419" s="2"/>
      <c r="BG8419" s="2"/>
      <c r="BH8419" s="2"/>
      <c r="BI8419" s="2"/>
      <c r="BJ8419" s="2"/>
      <c r="BK8419" s="2"/>
      <c r="BL8419" s="2"/>
      <c r="BM8419" s="2"/>
      <c r="BN8419" s="2"/>
      <c r="BO8419" s="2"/>
      <c r="BP8419" s="2"/>
      <c r="BQ8419" s="2"/>
      <c r="BR8419" s="2"/>
      <c r="BS8419" s="2"/>
      <c r="BT8419" s="2"/>
      <c r="BU8419" s="2"/>
      <c r="BV8419" s="2"/>
      <c r="BW8419" s="2"/>
      <c r="BX8419" s="2"/>
      <c r="BY8419" s="2"/>
    </row>
    <row r="8420" spans="38:77" s="11" customFormat="1" x14ac:dyDescent="0.3">
      <c r="AL8420" s="2"/>
      <c r="AM8420" s="2"/>
      <c r="AN8420" s="2"/>
      <c r="AO8420" s="2"/>
      <c r="AP8420" s="2"/>
      <c r="AQ8420" s="2"/>
      <c r="AR8420" s="2"/>
      <c r="AS8420" s="2"/>
      <c r="AT8420" s="2"/>
      <c r="AU8420" s="2"/>
      <c r="AV8420" s="2"/>
      <c r="AW8420" s="2"/>
      <c r="AX8420" s="2"/>
      <c r="AY8420" s="2"/>
      <c r="AZ8420" s="2"/>
      <c r="BA8420" s="2"/>
      <c r="BB8420" s="2"/>
      <c r="BC8420" s="2"/>
      <c r="BD8420" s="2"/>
      <c r="BE8420" s="2"/>
      <c r="BF8420" s="2"/>
      <c r="BG8420" s="2"/>
      <c r="BH8420" s="2"/>
      <c r="BI8420" s="2"/>
      <c r="BJ8420" s="2"/>
      <c r="BK8420" s="2"/>
      <c r="BL8420" s="2"/>
      <c r="BM8420" s="2"/>
      <c r="BN8420" s="2"/>
      <c r="BO8420" s="2"/>
      <c r="BP8420" s="2"/>
      <c r="BQ8420" s="2"/>
      <c r="BR8420" s="2"/>
      <c r="BS8420" s="2"/>
      <c r="BT8420" s="2"/>
      <c r="BU8420" s="2"/>
      <c r="BV8420" s="2"/>
      <c r="BW8420" s="2"/>
      <c r="BX8420" s="2"/>
      <c r="BY8420" s="2"/>
    </row>
    <row r="8421" spans="38:77" s="11" customFormat="1" x14ac:dyDescent="0.3">
      <c r="AL8421" s="2"/>
      <c r="AM8421" s="2"/>
      <c r="AN8421" s="2"/>
      <c r="AO8421" s="2"/>
      <c r="AP8421" s="2"/>
      <c r="AQ8421" s="2"/>
      <c r="AR8421" s="2"/>
      <c r="AS8421" s="2"/>
      <c r="AT8421" s="2"/>
      <c r="AU8421" s="2"/>
      <c r="AV8421" s="2"/>
      <c r="AW8421" s="2"/>
      <c r="AX8421" s="2"/>
      <c r="AY8421" s="2"/>
      <c r="AZ8421" s="2"/>
      <c r="BA8421" s="2"/>
      <c r="BB8421" s="2"/>
      <c r="BC8421" s="2"/>
      <c r="BD8421" s="2"/>
      <c r="BE8421" s="2"/>
      <c r="BF8421" s="2"/>
      <c r="BG8421" s="2"/>
      <c r="BH8421" s="2"/>
      <c r="BI8421" s="2"/>
      <c r="BJ8421" s="2"/>
      <c r="BK8421" s="2"/>
      <c r="BL8421" s="2"/>
      <c r="BM8421" s="2"/>
      <c r="BN8421" s="2"/>
      <c r="BO8421" s="2"/>
      <c r="BP8421" s="2"/>
      <c r="BQ8421" s="2"/>
      <c r="BR8421" s="2"/>
      <c r="BS8421" s="2"/>
      <c r="BT8421" s="2"/>
      <c r="BU8421" s="2"/>
      <c r="BV8421" s="2"/>
      <c r="BW8421" s="2"/>
      <c r="BX8421" s="2"/>
      <c r="BY8421" s="2"/>
    </row>
    <row r="8422" spans="38:77" s="11" customFormat="1" x14ac:dyDescent="0.3">
      <c r="AL8422" s="2"/>
      <c r="AM8422" s="2"/>
      <c r="AN8422" s="2"/>
      <c r="AO8422" s="2"/>
      <c r="AP8422" s="2"/>
      <c r="AQ8422" s="2"/>
      <c r="AR8422" s="2"/>
      <c r="AS8422" s="2"/>
      <c r="AT8422" s="2"/>
      <c r="AU8422" s="2"/>
      <c r="AV8422" s="2"/>
      <c r="AW8422" s="2"/>
      <c r="AX8422" s="2"/>
      <c r="AY8422" s="2"/>
      <c r="AZ8422" s="2"/>
      <c r="BA8422" s="2"/>
      <c r="BB8422" s="2"/>
      <c r="BC8422" s="2"/>
      <c r="BD8422" s="2"/>
      <c r="BE8422" s="2"/>
      <c r="BF8422" s="2"/>
      <c r="BG8422" s="2"/>
      <c r="BH8422" s="2"/>
      <c r="BI8422" s="2"/>
      <c r="BJ8422" s="2"/>
      <c r="BK8422" s="2"/>
      <c r="BL8422" s="2"/>
      <c r="BM8422" s="2"/>
      <c r="BN8422" s="2"/>
      <c r="BO8422" s="2"/>
      <c r="BP8422" s="2"/>
      <c r="BQ8422" s="2"/>
      <c r="BR8422" s="2"/>
      <c r="BS8422" s="2"/>
      <c r="BT8422" s="2"/>
      <c r="BU8422" s="2"/>
      <c r="BV8422" s="2"/>
      <c r="BW8422" s="2"/>
      <c r="BX8422" s="2"/>
      <c r="BY8422" s="2"/>
    </row>
    <row r="8423" spans="38:77" s="11" customFormat="1" x14ac:dyDescent="0.3">
      <c r="AL8423" s="2"/>
      <c r="AM8423" s="2"/>
      <c r="AN8423" s="2"/>
      <c r="AO8423" s="2"/>
      <c r="AP8423" s="2"/>
      <c r="AQ8423" s="2"/>
      <c r="AR8423" s="2"/>
      <c r="AS8423" s="2"/>
      <c r="AT8423" s="2"/>
      <c r="AU8423" s="2"/>
      <c r="AV8423" s="2"/>
      <c r="AW8423" s="2"/>
      <c r="AX8423" s="2"/>
      <c r="AY8423" s="2"/>
      <c r="AZ8423" s="2"/>
      <c r="BA8423" s="2"/>
      <c r="BB8423" s="2"/>
      <c r="BC8423" s="2"/>
      <c r="BD8423" s="2"/>
      <c r="BE8423" s="2"/>
      <c r="BF8423" s="2"/>
      <c r="BG8423" s="2"/>
      <c r="BH8423" s="2"/>
      <c r="BI8423" s="2"/>
      <c r="BJ8423" s="2"/>
      <c r="BK8423" s="2"/>
      <c r="BL8423" s="2"/>
      <c r="BM8423" s="2"/>
      <c r="BN8423" s="2"/>
      <c r="BO8423" s="2"/>
      <c r="BP8423" s="2"/>
      <c r="BQ8423" s="2"/>
      <c r="BR8423" s="2"/>
      <c r="BS8423" s="2"/>
      <c r="BT8423" s="2"/>
      <c r="BU8423" s="2"/>
      <c r="BV8423" s="2"/>
      <c r="BW8423" s="2"/>
      <c r="BX8423" s="2"/>
      <c r="BY8423" s="2"/>
    </row>
    <row r="8424" spans="38:77" s="11" customFormat="1" x14ac:dyDescent="0.3">
      <c r="AL8424" s="2"/>
      <c r="AM8424" s="2"/>
      <c r="AN8424" s="2"/>
      <c r="AO8424" s="2"/>
      <c r="AP8424" s="2"/>
      <c r="AQ8424" s="2"/>
      <c r="AR8424" s="2"/>
      <c r="AS8424" s="2"/>
      <c r="AT8424" s="2"/>
      <c r="AU8424" s="2"/>
      <c r="AV8424" s="2"/>
      <c r="AW8424" s="2"/>
      <c r="AX8424" s="2"/>
      <c r="AY8424" s="2"/>
      <c r="AZ8424" s="2"/>
      <c r="BA8424" s="2"/>
      <c r="BB8424" s="2"/>
      <c r="BC8424" s="2"/>
      <c r="BD8424" s="2"/>
      <c r="BE8424" s="2"/>
      <c r="BF8424" s="2"/>
      <c r="BG8424" s="2"/>
      <c r="BH8424" s="2"/>
      <c r="BI8424" s="2"/>
      <c r="BJ8424" s="2"/>
      <c r="BK8424" s="2"/>
      <c r="BL8424" s="2"/>
      <c r="BM8424" s="2"/>
      <c r="BN8424" s="2"/>
      <c r="BO8424" s="2"/>
      <c r="BP8424" s="2"/>
      <c r="BQ8424" s="2"/>
      <c r="BR8424" s="2"/>
      <c r="BS8424" s="2"/>
      <c r="BT8424" s="2"/>
      <c r="BU8424" s="2"/>
      <c r="BV8424" s="2"/>
      <c r="BW8424" s="2"/>
      <c r="BX8424" s="2"/>
      <c r="BY8424" s="2"/>
    </row>
    <row r="8425" spans="38:77" s="11" customFormat="1" x14ac:dyDescent="0.3">
      <c r="AL8425" s="2"/>
      <c r="AM8425" s="2"/>
      <c r="AN8425" s="2"/>
      <c r="AO8425" s="2"/>
      <c r="AP8425" s="2"/>
      <c r="AQ8425" s="2"/>
      <c r="AR8425" s="2"/>
      <c r="AS8425" s="2"/>
      <c r="AT8425" s="2"/>
      <c r="AU8425" s="2"/>
      <c r="AV8425" s="2"/>
      <c r="AW8425" s="2"/>
      <c r="AX8425" s="2"/>
      <c r="AY8425" s="2"/>
      <c r="AZ8425" s="2"/>
      <c r="BA8425" s="2"/>
      <c r="BB8425" s="2"/>
      <c r="BC8425" s="2"/>
      <c r="BD8425" s="2"/>
      <c r="BE8425" s="2"/>
      <c r="BF8425" s="2"/>
      <c r="BG8425" s="2"/>
      <c r="BH8425" s="2"/>
      <c r="BI8425" s="2"/>
      <c r="BJ8425" s="2"/>
      <c r="BK8425" s="2"/>
      <c r="BL8425" s="2"/>
      <c r="BM8425" s="2"/>
      <c r="BN8425" s="2"/>
      <c r="BO8425" s="2"/>
      <c r="BP8425" s="2"/>
      <c r="BQ8425" s="2"/>
      <c r="BR8425" s="2"/>
      <c r="BS8425" s="2"/>
      <c r="BT8425" s="2"/>
      <c r="BU8425" s="2"/>
      <c r="BV8425" s="2"/>
      <c r="BW8425" s="2"/>
      <c r="BX8425" s="2"/>
      <c r="BY8425" s="2"/>
    </row>
    <row r="8426" spans="38:77" s="11" customFormat="1" x14ac:dyDescent="0.3">
      <c r="AL8426" s="2"/>
      <c r="AM8426" s="2"/>
      <c r="AN8426" s="2"/>
      <c r="AO8426" s="2"/>
      <c r="AP8426" s="2"/>
      <c r="AQ8426" s="2"/>
      <c r="AR8426" s="2"/>
      <c r="AS8426" s="2"/>
      <c r="AT8426" s="2"/>
      <c r="AU8426" s="2"/>
      <c r="AV8426" s="2"/>
      <c r="AW8426" s="2"/>
      <c r="AX8426" s="2"/>
      <c r="AY8426" s="2"/>
      <c r="AZ8426" s="2"/>
      <c r="BA8426" s="2"/>
      <c r="BB8426" s="2"/>
      <c r="BC8426" s="2"/>
      <c r="BD8426" s="2"/>
      <c r="BE8426" s="2"/>
      <c r="BF8426" s="2"/>
      <c r="BG8426" s="2"/>
      <c r="BH8426" s="2"/>
      <c r="BI8426" s="2"/>
      <c r="BJ8426" s="2"/>
      <c r="BK8426" s="2"/>
      <c r="BL8426" s="2"/>
      <c r="BM8426" s="2"/>
      <c r="BN8426" s="2"/>
      <c r="BO8426" s="2"/>
      <c r="BP8426" s="2"/>
      <c r="BQ8426" s="2"/>
      <c r="BR8426" s="2"/>
      <c r="BS8426" s="2"/>
      <c r="BT8426" s="2"/>
      <c r="BU8426" s="2"/>
      <c r="BV8426" s="2"/>
      <c r="BW8426" s="2"/>
      <c r="BX8426" s="2"/>
      <c r="BY8426" s="2"/>
    </row>
    <row r="8427" spans="38:77" s="11" customFormat="1" x14ac:dyDescent="0.3">
      <c r="AL8427" s="2"/>
      <c r="AM8427" s="2"/>
      <c r="AN8427" s="2"/>
      <c r="AO8427" s="2"/>
      <c r="AP8427" s="2"/>
      <c r="AQ8427" s="2"/>
      <c r="AR8427" s="2"/>
      <c r="AS8427" s="2"/>
      <c r="AT8427" s="2"/>
      <c r="AU8427" s="2"/>
      <c r="AV8427" s="2"/>
      <c r="AW8427" s="2"/>
      <c r="AX8427" s="2"/>
      <c r="AY8427" s="2"/>
      <c r="AZ8427" s="2"/>
      <c r="BA8427" s="2"/>
      <c r="BB8427" s="2"/>
      <c r="BC8427" s="2"/>
      <c r="BD8427" s="2"/>
      <c r="BE8427" s="2"/>
      <c r="BF8427" s="2"/>
      <c r="BG8427" s="2"/>
      <c r="BH8427" s="2"/>
      <c r="BI8427" s="2"/>
      <c r="BJ8427" s="2"/>
      <c r="BK8427" s="2"/>
      <c r="BL8427" s="2"/>
      <c r="BM8427" s="2"/>
      <c r="BN8427" s="2"/>
      <c r="BO8427" s="2"/>
      <c r="BP8427" s="2"/>
      <c r="BQ8427" s="2"/>
      <c r="BR8427" s="2"/>
      <c r="BS8427" s="2"/>
      <c r="BT8427" s="2"/>
      <c r="BU8427" s="2"/>
      <c r="BV8427" s="2"/>
      <c r="BW8427" s="2"/>
      <c r="BX8427" s="2"/>
      <c r="BY8427" s="2"/>
    </row>
    <row r="8428" spans="38:77" s="11" customFormat="1" x14ac:dyDescent="0.3">
      <c r="AL8428" s="2"/>
      <c r="AM8428" s="2"/>
      <c r="AN8428" s="2"/>
      <c r="AO8428" s="2"/>
      <c r="AP8428" s="2"/>
      <c r="AQ8428" s="2"/>
      <c r="AR8428" s="2"/>
      <c r="AS8428" s="2"/>
      <c r="AT8428" s="2"/>
      <c r="AU8428" s="2"/>
      <c r="AV8428" s="2"/>
      <c r="AW8428" s="2"/>
      <c r="AX8428" s="2"/>
      <c r="AY8428" s="2"/>
      <c r="AZ8428" s="2"/>
      <c r="BA8428" s="2"/>
      <c r="BB8428" s="2"/>
      <c r="BC8428" s="2"/>
      <c r="BD8428" s="2"/>
      <c r="BE8428" s="2"/>
      <c r="BF8428" s="2"/>
      <c r="BG8428" s="2"/>
      <c r="BH8428" s="2"/>
      <c r="BI8428" s="2"/>
      <c r="BJ8428" s="2"/>
      <c r="BK8428" s="2"/>
      <c r="BL8428" s="2"/>
      <c r="BM8428" s="2"/>
      <c r="BN8428" s="2"/>
      <c r="BO8428" s="2"/>
      <c r="BP8428" s="2"/>
      <c r="BQ8428" s="2"/>
      <c r="BR8428" s="2"/>
      <c r="BS8428" s="2"/>
      <c r="BT8428" s="2"/>
      <c r="BU8428" s="2"/>
      <c r="BV8428" s="2"/>
      <c r="BW8428" s="2"/>
      <c r="BX8428" s="2"/>
      <c r="BY8428" s="2"/>
    </row>
    <row r="8429" spans="38:77" s="11" customFormat="1" x14ac:dyDescent="0.3">
      <c r="AL8429" s="2"/>
      <c r="AM8429" s="2"/>
      <c r="AN8429" s="2"/>
      <c r="AO8429" s="2"/>
      <c r="AP8429" s="2"/>
      <c r="AQ8429" s="2"/>
      <c r="AR8429" s="2"/>
      <c r="AS8429" s="2"/>
      <c r="AT8429" s="2"/>
      <c r="AU8429" s="2"/>
      <c r="AV8429" s="2"/>
      <c r="AW8429" s="2"/>
      <c r="AX8429" s="2"/>
      <c r="AY8429" s="2"/>
      <c r="AZ8429" s="2"/>
      <c r="BA8429" s="2"/>
      <c r="BB8429" s="2"/>
      <c r="BC8429" s="2"/>
      <c r="BD8429" s="2"/>
      <c r="BE8429" s="2"/>
      <c r="BF8429" s="2"/>
      <c r="BG8429" s="2"/>
      <c r="BH8429" s="2"/>
      <c r="BI8429" s="2"/>
      <c r="BJ8429" s="2"/>
      <c r="BK8429" s="2"/>
      <c r="BL8429" s="2"/>
      <c r="BM8429" s="2"/>
      <c r="BN8429" s="2"/>
      <c r="BO8429" s="2"/>
      <c r="BP8429" s="2"/>
      <c r="BQ8429" s="2"/>
      <c r="BR8429" s="2"/>
      <c r="BS8429" s="2"/>
      <c r="BT8429" s="2"/>
      <c r="BU8429" s="2"/>
      <c r="BV8429" s="2"/>
      <c r="BW8429" s="2"/>
      <c r="BX8429" s="2"/>
      <c r="BY8429" s="2"/>
    </row>
    <row r="8430" spans="38:77" s="11" customFormat="1" x14ac:dyDescent="0.3">
      <c r="AL8430" s="2"/>
      <c r="AM8430" s="2"/>
      <c r="AN8430" s="2"/>
      <c r="AO8430" s="2"/>
      <c r="AP8430" s="2"/>
      <c r="AQ8430" s="2"/>
      <c r="AR8430" s="2"/>
      <c r="AS8430" s="2"/>
      <c r="AT8430" s="2"/>
      <c r="AU8430" s="2"/>
      <c r="AV8430" s="2"/>
      <c r="AW8430" s="2"/>
      <c r="AX8430" s="2"/>
      <c r="AY8430" s="2"/>
      <c r="AZ8430" s="2"/>
      <c r="BA8430" s="2"/>
      <c r="BB8430" s="2"/>
      <c r="BC8430" s="2"/>
      <c r="BD8430" s="2"/>
      <c r="BE8430" s="2"/>
      <c r="BF8430" s="2"/>
      <c r="BG8430" s="2"/>
      <c r="BH8430" s="2"/>
      <c r="BI8430" s="2"/>
      <c r="BJ8430" s="2"/>
      <c r="BK8430" s="2"/>
      <c r="BL8430" s="2"/>
      <c r="BM8430" s="2"/>
      <c r="BN8430" s="2"/>
      <c r="BO8430" s="2"/>
      <c r="BP8430" s="2"/>
      <c r="BQ8430" s="2"/>
      <c r="BR8430" s="2"/>
      <c r="BS8430" s="2"/>
      <c r="BT8430" s="2"/>
      <c r="BU8430" s="2"/>
      <c r="BV8430" s="2"/>
      <c r="BW8430" s="2"/>
      <c r="BX8430" s="2"/>
      <c r="BY8430" s="2"/>
    </row>
    <row r="8431" spans="38:77" s="11" customFormat="1" x14ac:dyDescent="0.3">
      <c r="AL8431" s="2"/>
      <c r="AM8431" s="2"/>
      <c r="AN8431" s="2"/>
      <c r="AO8431" s="2"/>
      <c r="AP8431" s="2"/>
      <c r="AQ8431" s="2"/>
      <c r="AR8431" s="2"/>
      <c r="AS8431" s="2"/>
      <c r="AT8431" s="2"/>
      <c r="AU8431" s="2"/>
      <c r="AV8431" s="2"/>
      <c r="AW8431" s="2"/>
      <c r="AX8431" s="2"/>
      <c r="AY8431" s="2"/>
      <c r="AZ8431" s="2"/>
      <c r="BA8431" s="2"/>
      <c r="BB8431" s="2"/>
      <c r="BC8431" s="2"/>
      <c r="BD8431" s="2"/>
      <c r="BE8431" s="2"/>
      <c r="BF8431" s="2"/>
      <c r="BG8431" s="2"/>
      <c r="BH8431" s="2"/>
      <c r="BI8431" s="2"/>
      <c r="BJ8431" s="2"/>
      <c r="BK8431" s="2"/>
      <c r="BL8431" s="2"/>
      <c r="BM8431" s="2"/>
      <c r="BN8431" s="2"/>
      <c r="BO8431" s="2"/>
      <c r="BP8431" s="2"/>
      <c r="BQ8431" s="2"/>
      <c r="BR8431" s="2"/>
      <c r="BS8431" s="2"/>
      <c r="BT8431" s="2"/>
      <c r="BU8431" s="2"/>
      <c r="BV8431" s="2"/>
      <c r="BW8431" s="2"/>
      <c r="BX8431" s="2"/>
      <c r="BY8431" s="2"/>
    </row>
    <row r="8432" spans="38:77" s="11" customFormat="1" x14ac:dyDescent="0.3">
      <c r="AL8432" s="2"/>
      <c r="AM8432" s="2"/>
      <c r="AN8432" s="2"/>
      <c r="AO8432" s="2"/>
      <c r="AP8432" s="2"/>
      <c r="AQ8432" s="2"/>
      <c r="AR8432" s="2"/>
      <c r="AS8432" s="2"/>
      <c r="AT8432" s="2"/>
      <c r="AU8432" s="2"/>
      <c r="AV8432" s="2"/>
      <c r="AW8432" s="2"/>
      <c r="AX8432" s="2"/>
      <c r="AY8432" s="2"/>
      <c r="AZ8432" s="2"/>
      <c r="BA8432" s="2"/>
      <c r="BB8432" s="2"/>
      <c r="BC8432" s="2"/>
      <c r="BD8432" s="2"/>
      <c r="BE8432" s="2"/>
      <c r="BF8432" s="2"/>
      <c r="BG8432" s="2"/>
      <c r="BH8432" s="2"/>
      <c r="BI8432" s="2"/>
      <c r="BJ8432" s="2"/>
      <c r="BK8432" s="2"/>
      <c r="BL8432" s="2"/>
      <c r="BM8432" s="2"/>
      <c r="BN8432" s="2"/>
      <c r="BO8432" s="2"/>
      <c r="BP8432" s="2"/>
      <c r="BQ8432" s="2"/>
      <c r="BR8432" s="2"/>
      <c r="BS8432" s="2"/>
      <c r="BT8432" s="2"/>
      <c r="BU8432" s="2"/>
      <c r="BV8432" s="2"/>
      <c r="BW8432" s="2"/>
      <c r="BX8432" s="2"/>
      <c r="BY8432" s="2"/>
    </row>
    <row r="8433" spans="38:77" s="11" customFormat="1" x14ac:dyDescent="0.3">
      <c r="AL8433" s="2"/>
      <c r="AM8433" s="2"/>
      <c r="AN8433" s="2"/>
      <c r="AO8433" s="2"/>
      <c r="AP8433" s="2"/>
      <c r="AQ8433" s="2"/>
      <c r="AR8433" s="2"/>
      <c r="AS8433" s="2"/>
      <c r="AT8433" s="2"/>
      <c r="AU8433" s="2"/>
      <c r="AV8433" s="2"/>
      <c r="AW8433" s="2"/>
      <c r="AX8433" s="2"/>
      <c r="AY8433" s="2"/>
      <c r="AZ8433" s="2"/>
      <c r="BA8433" s="2"/>
      <c r="BB8433" s="2"/>
      <c r="BC8433" s="2"/>
      <c r="BD8433" s="2"/>
      <c r="BE8433" s="2"/>
      <c r="BF8433" s="2"/>
      <c r="BG8433" s="2"/>
      <c r="BH8433" s="2"/>
      <c r="BI8433" s="2"/>
      <c r="BJ8433" s="2"/>
      <c r="BK8433" s="2"/>
      <c r="BL8433" s="2"/>
      <c r="BM8433" s="2"/>
      <c r="BN8433" s="2"/>
      <c r="BO8433" s="2"/>
      <c r="BP8433" s="2"/>
      <c r="BQ8433" s="2"/>
      <c r="BR8433" s="2"/>
      <c r="BS8433" s="2"/>
      <c r="BT8433" s="2"/>
      <c r="BU8433" s="2"/>
      <c r="BV8433" s="2"/>
      <c r="BW8433" s="2"/>
      <c r="BX8433" s="2"/>
      <c r="BY8433" s="2"/>
    </row>
    <row r="8434" spans="38:77" s="11" customFormat="1" x14ac:dyDescent="0.3">
      <c r="AL8434" s="2"/>
      <c r="AM8434" s="2"/>
      <c r="AN8434" s="2"/>
      <c r="AO8434" s="2"/>
      <c r="AP8434" s="2"/>
      <c r="AQ8434" s="2"/>
      <c r="AR8434" s="2"/>
      <c r="AS8434" s="2"/>
      <c r="AT8434" s="2"/>
      <c r="AU8434" s="2"/>
      <c r="AV8434" s="2"/>
      <c r="AW8434" s="2"/>
      <c r="AX8434" s="2"/>
      <c r="AY8434" s="2"/>
      <c r="AZ8434" s="2"/>
      <c r="BA8434" s="2"/>
      <c r="BB8434" s="2"/>
      <c r="BC8434" s="2"/>
      <c r="BD8434" s="2"/>
      <c r="BE8434" s="2"/>
      <c r="BF8434" s="2"/>
      <c r="BG8434" s="2"/>
      <c r="BH8434" s="2"/>
      <c r="BI8434" s="2"/>
      <c r="BJ8434" s="2"/>
      <c r="BK8434" s="2"/>
      <c r="BL8434" s="2"/>
      <c r="BM8434" s="2"/>
      <c r="BN8434" s="2"/>
      <c r="BO8434" s="2"/>
      <c r="BP8434" s="2"/>
      <c r="BQ8434" s="2"/>
      <c r="BR8434" s="2"/>
      <c r="BS8434" s="2"/>
      <c r="BT8434" s="2"/>
      <c r="BU8434" s="2"/>
      <c r="BV8434" s="2"/>
      <c r="BW8434" s="2"/>
      <c r="BX8434" s="2"/>
      <c r="BY8434" s="2"/>
    </row>
    <row r="8435" spans="38:77" s="11" customFormat="1" x14ac:dyDescent="0.3">
      <c r="AL8435" s="2"/>
      <c r="AM8435" s="2"/>
      <c r="AN8435" s="2"/>
      <c r="AO8435" s="2"/>
      <c r="AP8435" s="2"/>
      <c r="AQ8435" s="2"/>
      <c r="AR8435" s="2"/>
      <c r="AS8435" s="2"/>
      <c r="AT8435" s="2"/>
      <c r="AU8435" s="2"/>
      <c r="AV8435" s="2"/>
      <c r="AW8435" s="2"/>
      <c r="AX8435" s="2"/>
      <c r="AY8435" s="2"/>
      <c r="AZ8435" s="2"/>
      <c r="BA8435" s="2"/>
      <c r="BB8435" s="2"/>
      <c r="BC8435" s="2"/>
      <c r="BD8435" s="2"/>
      <c r="BE8435" s="2"/>
      <c r="BF8435" s="2"/>
      <c r="BG8435" s="2"/>
      <c r="BH8435" s="2"/>
      <c r="BI8435" s="2"/>
      <c r="BJ8435" s="2"/>
      <c r="BK8435" s="2"/>
      <c r="BL8435" s="2"/>
      <c r="BM8435" s="2"/>
      <c r="BN8435" s="2"/>
      <c r="BO8435" s="2"/>
      <c r="BP8435" s="2"/>
      <c r="BQ8435" s="2"/>
      <c r="BR8435" s="2"/>
      <c r="BS8435" s="2"/>
      <c r="BT8435" s="2"/>
      <c r="BU8435" s="2"/>
      <c r="BV8435" s="2"/>
      <c r="BW8435" s="2"/>
      <c r="BX8435" s="2"/>
      <c r="BY8435" s="2"/>
    </row>
    <row r="8436" spans="38:77" s="11" customFormat="1" x14ac:dyDescent="0.3">
      <c r="AL8436" s="2"/>
      <c r="AM8436" s="2"/>
      <c r="AN8436" s="2"/>
      <c r="AO8436" s="2"/>
      <c r="AP8436" s="2"/>
      <c r="AQ8436" s="2"/>
      <c r="AR8436" s="2"/>
      <c r="AS8436" s="2"/>
      <c r="AT8436" s="2"/>
      <c r="AU8436" s="2"/>
      <c r="AV8436" s="2"/>
      <c r="AW8436" s="2"/>
      <c r="AX8436" s="2"/>
      <c r="AY8436" s="2"/>
      <c r="AZ8436" s="2"/>
      <c r="BA8436" s="2"/>
      <c r="BB8436" s="2"/>
      <c r="BC8436" s="2"/>
      <c r="BD8436" s="2"/>
      <c r="BE8436" s="2"/>
      <c r="BF8436" s="2"/>
      <c r="BG8436" s="2"/>
      <c r="BH8436" s="2"/>
      <c r="BI8436" s="2"/>
      <c r="BJ8436" s="2"/>
      <c r="BK8436" s="2"/>
      <c r="BL8436" s="2"/>
      <c r="BM8436" s="2"/>
      <c r="BN8436" s="2"/>
      <c r="BO8436" s="2"/>
      <c r="BP8436" s="2"/>
      <c r="BQ8436" s="2"/>
      <c r="BR8436" s="2"/>
      <c r="BS8436" s="2"/>
      <c r="BT8436" s="2"/>
      <c r="BU8436" s="2"/>
      <c r="BV8436" s="2"/>
      <c r="BW8436" s="2"/>
      <c r="BX8436" s="2"/>
      <c r="BY8436" s="2"/>
    </row>
    <row r="8437" spans="38:77" s="11" customFormat="1" x14ac:dyDescent="0.3">
      <c r="AL8437" s="2"/>
      <c r="AM8437" s="2"/>
      <c r="AN8437" s="2"/>
      <c r="AO8437" s="2"/>
      <c r="AP8437" s="2"/>
      <c r="AQ8437" s="2"/>
      <c r="AR8437" s="2"/>
      <c r="AS8437" s="2"/>
      <c r="AT8437" s="2"/>
      <c r="AU8437" s="2"/>
      <c r="AV8437" s="2"/>
      <c r="AW8437" s="2"/>
      <c r="AX8437" s="2"/>
      <c r="AY8437" s="2"/>
      <c r="AZ8437" s="2"/>
      <c r="BA8437" s="2"/>
      <c r="BB8437" s="2"/>
      <c r="BC8437" s="2"/>
      <c r="BD8437" s="2"/>
      <c r="BE8437" s="2"/>
      <c r="BF8437" s="2"/>
      <c r="BG8437" s="2"/>
      <c r="BH8437" s="2"/>
      <c r="BI8437" s="2"/>
      <c r="BJ8437" s="2"/>
      <c r="BK8437" s="2"/>
      <c r="BL8437" s="2"/>
      <c r="BM8437" s="2"/>
      <c r="BN8437" s="2"/>
      <c r="BO8437" s="2"/>
      <c r="BP8437" s="2"/>
      <c r="BQ8437" s="2"/>
      <c r="BR8437" s="2"/>
      <c r="BS8437" s="2"/>
      <c r="BT8437" s="2"/>
      <c r="BU8437" s="2"/>
      <c r="BV8437" s="2"/>
      <c r="BW8437" s="2"/>
      <c r="BX8437" s="2"/>
      <c r="BY8437" s="2"/>
    </row>
    <row r="8438" spans="38:77" s="11" customFormat="1" x14ac:dyDescent="0.3">
      <c r="AL8438" s="2"/>
      <c r="AM8438" s="2"/>
      <c r="AN8438" s="2"/>
      <c r="AO8438" s="2"/>
      <c r="AP8438" s="2"/>
      <c r="AQ8438" s="2"/>
      <c r="AR8438" s="2"/>
      <c r="AS8438" s="2"/>
      <c r="AT8438" s="2"/>
      <c r="AU8438" s="2"/>
      <c r="AV8438" s="2"/>
      <c r="AW8438" s="2"/>
      <c r="AX8438" s="2"/>
      <c r="AY8438" s="2"/>
      <c r="AZ8438" s="2"/>
      <c r="BA8438" s="2"/>
      <c r="BB8438" s="2"/>
      <c r="BC8438" s="2"/>
      <c r="BD8438" s="2"/>
      <c r="BE8438" s="2"/>
      <c r="BF8438" s="2"/>
      <c r="BG8438" s="2"/>
      <c r="BH8438" s="2"/>
      <c r="BI8438" s="2"/>
      <c r="BJ8438" s="2"/>
      <c r="BK8438" s="2"/>
      <c r="BL8438" s="2"/>
      <c r="BM8438" s="2"/>
      <c r="BN8438" s="2"/>
      <c r="BO8438" s="2"/>
      <c r="BP8438" s="2"/>
      <c r="BQ8438" s="2"/>
      <c r="BR8438" s="2"/>
      <c r="BS8438" s="2"/>
      <c r="BT8438" s="2"/>
      <c r="BU8438" s="2"/>
      <c r="BV8438" s="2"/>
      <c r="BW8438" s="2"/>
      <c r="BX8438" s="2"/>
      <c r="BY8438" s="2"/>
    </row>
    <row r="8439" spans="38:77" s="11" customFormat="1" x14ac:dyDescent="0.3">
      <c r="AL8439" s="2"/>
      <c r="AM8439" s="2"/>
      <c r="AN8439" s="2"/>
      <c r="AO8439" s="2"/>
      <c r="AP8439" s="2"/>
      <c r="AQ8439" s="2"/>
      <c r="AR8439" s="2"/>
      <c r="AS8439" s="2"/>
      <c r="AT8439" s="2"/>
      <c r="AU8439" s="2"/>
      <c r="AV8439" s="2"/>
      <c r="AW8439" s="2"/>
      <c r="AX8439" s="2"/>
      <c r="AY8439" s="2"/>
      <c r="AZ8439" s="2"/>
      <c r="BA8439" s="2"/>
      <c r="BB8439" s="2"/>
      <c r="BC8439" s="2"/>
      <c r="BD8439" s="2"/>
      <c r="BE8439" s="2"/>
      <c r="BF8439" s="2"/>
      <c r="BG8439" s="2"/>
      <c r="BH8439" s="2"/>
      <c r="BI8439" s="2"/>
      <c r="BJ8439" s="2"/>
      <c r="BK8439" s="2"/>
      <c r="BL8439" s="2"/>
      <c r="BM8439" s="2"/>
      <c r="BN8439" s="2"/>
      <c r="BO8439" s="2"/>
      <c r="BP8439" s="2"/>
      <c r="BQ8439" s="2"/>
      <c r="BR8439" s="2"/>
      <c r="BS8439" s="2"/>
      <c r="BT8439" s="2"/>
      <c r="BU8439" s="2"/>
      <c r="BV8439" s="2"/>
      <c r="BW8439" s="2"/>
      <c r="BX8439" s="2"/>
      <c r="BY8439" s="2"/>
    </row>
    <row r="8440" spans="38:77" s="11" customFormat="1" x14ac:dyDescent="0.3">
      <c r="AL8440" s="2"/>
      <c r="AM8440" s="2"/>
      <c r="AN8440" s="2"/>
      <c r="AO8440" s="2"/>
      <c r="AP8440" s="2"/>
      <c r="AQ8440" s="2"/>
      <c r="AR8440" s="2"/>
      <c r="AS8440" s="2"/>
      <c r="AT8440" s="2"/>
      <c r="AU8440" s="2"/>
      <c r="AV8440" s="2"/>
      <c r="AW8440" s="2"/>
      <c r="AX8440" s="2"/>
      <c r="AY8440" s="2"/>
      <c r="AZ8440" s="2"/>
      <c r="BA8440" s="2"/>
      <c r="BB8440" s="2"/>
      <c r="BC8440" s="2"/>
      <c r="BD8440" s="2"/>
      <c r="BE8440" s="2"/>
      <c r="BF8440" s="2"/>
      <c r="BG8440" s="2"/>
      <c r="BH8440" s="2"/>
      <c r="BI8440" s="2"/>
      <c r="BJ8440" s="2"/>
      <c r="BK8440" s="2"/>
      <c r="BL8440" s="2"/>
      <c r="BM8440" s="2"/>
      <c r="BN8440" s="2"/>
      <c r="BO8440" s="2"/>
      <c r="BP8440" s="2"/>
      <c r="BQ8440" s="2"/>
      <c r="BR8440" s="2"/>
      <c r="BS8440" s="2"/>
      <c r="BT8440" s="2"/>
      <c r="BU8440" s="2"/>
      <c r="BV8440" s="2"/>
      <c r="BW8440" s="2"/>
      <c r="BX8440" s="2"/>
      <c r="BY8440" s="2"/>
    </row>
    <row r="8441" spans="38:77" s="11" customFormat="1" x14ac:dyDescent="0.3">
      <c r="AL8441" s="2"/>
      <c r="AM8441" s="2"/>
      <c r="AN8441" s="2"/>
      <c r="AO8441" s="2"/>
      <c r="AP8441" s="2"/>
      <c r="AQ8441" s="2"/>
      <c r="AR8441" s="2"/>
      <c r="AS8441" s="2"/>
      <c r="AT8441" s="2"/>
      <c r="AU8441" s="2"/>
      <c r="AV8441" s="2"/>
      <c r="AW8441" s="2"/>
      <c r="AX8441" s="2"/>
      <c r="AY8441" s="2"/>
      <c r="AZ8441" s="2"/>
      <c r="BA8441" s="2"/>
      <c r="BB8441" s="2"/>
      <c r="BC8441" s="2"/>
      <c r="BD8441" s="2"/>
      <c r="BE8441" s="2"/>
      <c r="BF8441" s="2"/>
      <c r="BG8441" s="2"/>
      <c r="BH8441" s="2"/>
      <c r="BI8441" s="2"/>
      <c r="BJ8441" s="2"/>
      <c r="BK8441" s="2"/>
      <c r="BL8441" s="2"/>
      <c r="BM8441" s="2"/>
      <c r="BN8441" s="2"/>
      <c r="BO8441" s="2"/>
      <c r="BP8441" s="2"/>
      <c r="BQ8441" s="2"/>
      <c r="BR8441" s="2"/>
      <c r="BS8441" s="2"/>
      <c r="BT8441" s="2"/>
      <c r="BU8441" s="2"/>
      <c r="BV8441" s="2"/>
      <c r="BW8441" s="2"/>
      <c r="BX8441" s="2"/>
      <c r="BY8441" s="2"/>
    </row>
    <row r="8442" spans="38:77" s="11" customFormat="1" x14ac:dyDescent="0.3">
      <c r="AL8442" s="2"/>
      <c r="AM8442" s="2"/>
      <c r="AN8442" s="2"/>
      <c r="AO8442" s="2"/>
      <c r="AP8442" s="2"/>
      <c r="AQ8442" s="2"/>
      <c r="AR8442" s="2"/>
      <c r="AS8442" s="2"/>
      <c r="AT8442" s="2"/>
      <c r="AU8442" s="2"/>
      <c r="AV8442" s="2"/>
      <c r="AW8442" s="2"/>
      <c r="AX8442" s="2"/>
      <c r="AY8442" s="2"/>
      <c r="AZ8442" s="2"/>
      <c r="BA8442" s="2"/>
      <c r="BB8442" s="2"/>
      <c r="BC8442" s="2"/>
      <c r="BD8442" s="2"/>
      <c r="BE8442" s="2"/>
      <c r="BF8442" s="2"/>
      <c r="BG8442" s="2"/>
      <c r="BH8442" s="2"/>
      <c r="BI8442" s="2"/>
      <c r="BJ8442" s="2"/>
      <c r="BK8442" s="2"/>
      <c r="BL8442" s="2"/>
      <c r="BM8442" s="2"/>
      <c r="BN8442" s="2"/>
      <c r="BO8442" s="2"/>
      <c r="BP8442" s="2"/>
      <c r="BQ8442" s="2"/>
      <c r="BR8442" s="2"/>
      <c r="BS8442" s="2"/>
      <c r="BT8442" s="2"/>
      <c r="BU8442" s="2"/>
      <c r="BV8442" s="2"/>
      <c r="BW8442" s="2"/>
      <c r="BX8442" s="2"/>
      <c r="BY8442" s="2"/>
    </row>
    <row r="8443" spans="38:77" s="11" customFormat="1" x14ac:dyDescent="0.3">
      <c r="AL8443" s="2"/>
      <c r="AM8443" s="2"/>
      <c r="AN8443" s="2"/>
      <c r="AO8443" s="2"/>
      <c r="AP8443" s="2"/>
      <c r="AQ8443" s="2"/>
      <c r="AR8443" s="2"/>
      <c r="AS8443" s="2"/>
      <c r="AT8443" s="2"/>
      <c r="AU8443" s="2"/>
      <c r="AV8443" s="2"/>
      <c r="AW8443" s="2"/>
      <c r="AX8443" s="2"/>
      <c r="AY8443" s="2"/>
      <c r="AZ8443" s="2"/>
      <c r="BA8443" s="2"/>
      <c r="BB8443" s="2"/>
      <c r="BC8443" s="2"/>
      <c r="BD8443" s="2"/>
      <c r="BE8443" s="2"/>
      <c r="BF8443" s="2"/>
      <c r="BG8443" s="2"/>
      <c r="BH8443" s="2"/>
      <c r="BI8443" s="2"/>
      <c r="BJ8443" s="2"/>
      <c r="BK8443" s="2"/>
      <c r="BL8443" s="2"/>
      <c r="BM8443" s="2"/>
      <c r="BN8443" s="2"/>
      <c r="BO8443" s="2"/>
      <c r="BP8443" s="2"/>
      <c r="BQ8443" s="2"/>
      <c r="BR8443" s="2"/>
      <c r="BS8443" s="2"/>
      <c r="BT8443" s="2"/>
      <c r="BU8443" s="2"/>
      <c r="BV8443" s="2"/>
      <c r="BW8443" s="2"/>
      <c r="BX8443" s="2"/>
      <c r="BY8443" s="2"/>
    </row>
    <row r="8444" spans="38:77" s="11" customFormat="1" x14ac:dyDescent="0.3">
      <c r="AL8444" s="2"/>
      <c r="AM8444" s="2"/>
      <c r="AN8444" s="2"/>
      <c r="AO8444" s="2"/>
      <c r="AP8444" s="2"/>
      <c r="AQ8444" s="2"/>
      <c r="AR8444" s="2"/>
      <c r="AS8444" s="2"/>
      <c r="AT8444" s="2"/>
      <c r="AU8444" s="2"/>
      <c r="AV8444" s="2"/>
      <c r="AW8444" s="2"/>
      <c r="AX8444" s="2"/>
      <c r="AY8444" s="2"/>
      <c r="AZ8444" s="2"/>
      <c r="BA8444" s="2"/>
      <c r="BB8444" s="2"/>
      <c r="BC8444" s="2"/>
      <c r="BD8444" s="2"/>
      <c r="BE8444" s="2"/>
      <c r="BF8444" s="2"/>
      <c r="BG8444" s="2"/>
      <c r="BH8444" s="2"/>
      <c r="BI8444" s="2"/>
      <c r="BJ8444" s="2"/>
      <c r="BK8444" s="2"/>
      <c r="BL8444" s="2"/>
      <c r="BM8444" s="2"/>
      <c r="BN8444" s="2"/>
      <c r="BO8444" s="2"/>
      <c r="BP8444" s="2"/>
      <c r="BQ8444" s="2"/>
      <c r="BR8444" s="2"/>
      <c r="BS8444" s="2"/>
      <c r="BT8444" s="2"/>
      <c r="BU8444" s="2"/>
      <c r="BV8444" s="2"/>
      <c r="BW8444" s="2"/>
      <c r="BX8444" s="2"/>
      <c r="BY8444" s="2"/>
    </row>
    <row r="8445" spans="38:77" s="11" customFormat="1" x14ac:dyDescent="0.3">
      <c r="AL8445" s="2"/>
      <c r="AM8445" s="2"/>
      <c r="AN8445" s="2"/>
      <c r="AO8445" s="2"/>
      <c r="AP8445" s="2"/>
      <c r="AQ8445" s="2"/>
      <c r="AR8445" s="2"/>
      <c r="AS8445" s="2"/>
      <c r="AT8445" s="2"/>
      <c r="AU8445" s="2"/>
      <c r="AV8445" s="2"/>
      <c r="AW8445" s="2"/>
      <c r="AX8445" s="2"/>
      <c r="AY8445" s="2"/>
      <c r="AZ8445" s="2"/>
      <c r="BA8445" s="2"/>
      <c r="BB8445" s="2"/>
      <c r="BC8445" s="2"/>
      <c r="BD8445" s="2"/>
      <c r="BE8445" s="2"/>
      <c r="BF8445" s="2"/>
      <c r="BG8445" s="2"/>
      <c r="BH8445" s="2"/>
      <c r="BI8445" s="2"/>
      <c r="BJ8445" s="2"/>
      <c r="BK8445" s="2"/>
      <c r="BL8445" s="2"/>
      <c r="BM8445" s="2"/>
      <c r="BN8445" s="2"/>
      <c r="BO8445" s="2"/>
      <c r="BP8445" s="2"/>
      <c r="BQ8445" s="2"/>
      <c r="BR8445" s="2"/>
      <c r="BS8445" s="2"/>
      <c r="BT8445" s="2"/>
      <c r="BU8445" s="2"/>
      <c r="BV8445" s="2"/>
      <c r="BW8445" s="2"/>
      <c r="BX8445" s="2"/>
      <c r="BY8445" s="2"/>
    </row>
    <row r="8446" spans="38:77" s="11" customFormat="1" x14ac:dyDescent="0.3">
      <c r="AL8446" s="2"/>
      <c r="AM8446" s="2"/>
      <c r="AN8446" s="2"/>
      <c r="AO8446" s="2"/>
      <c r="AP8446" s="2"/>
      <c r="AQ8446" s="2"/>
      <c r="AR8446" s="2"/>
      <c r="AS8446" s="2"/>
      <c r="AT8446" s="2"/>
      <c r="AU8446" s="2"/>
      <c r="AV8446" s="2"/>
      <c r="AW8446" s="2"/>
      <c r="AX8446" s="2"/>
      <c r="AY8446" s="2"/>
      <c r="AZ8446" s="2"/>
      <c r="BA8446" s="2"/>
      <c r="BB8446" s="2"/>
      <c r="BC8446" s="2"/>
      <c r="BD8446" s="2"/>
      <c r="BE8446" s="2"/>
      <c r="BF8446" s="2"/>
      <c r="BG8446" s="2"/>
      <c r="BH8446" s="2"/>
      <c r="BI8446" s="2"/>
      <c r="BJ8446" s="2"/>
      <c r="BK8446" s="2"/>
      <c r="BL8446" s="2"/>
      <c r="BM8446" s="2"/>
      <c r="BN8446" s="2"/>
      <c r="BO8446" s="2"/>
      <c r="BP8446" s="2"/>
      <c r="BQ8446" s="2"/>
      <c r="BR8446" s="2"/>
      <c r="BS8446" s="2"/>
      <c r="BT8446" s="2"/>
      <c r="BU8446" s="2"/>
      <c r="BV8446" s="2"/>
      <c r="BW8446" s="2"/>
      <c r="BX8446" s="2"/>
      <c r="BY8446" s="2"/>
    </row>
    <row r="8447" spans="38:77" s="11" customFormat="1" x14ac:dyDescent="0.3">
      <c r="AL8447" s="2"/>
      <c r="AM8447" s="2"/>
      <c r="AN8447" s="2"/>
      <c r="AO8447" s="2"/>
      <c r="AP8447" s="2"/>
      <c r="AQ8447" s="2"/>
      <c r="AR8447" s="2"/>
      <c r="AS8447" s="2"/>
      <c r="AT8447" s="2"/>
      <c r="AU8447" s="2"/>
      <c r="AV8447" s="2"/>
      <c r="AW8447" s="2"/>
      <c r="AX8447" s="2"/>
      <c r="AY8447" s="2"/>
      <c r="AZ8447" s="2"/>
      <c r="BA8447" s="2"/>
      <c r="BB8447" s="2"/>
      <c r="BC8447" s="2"/>
      <c r="BD8447" s="2"/>
      <c r="BE8447" s="2"/>
      <c r="BF8447" s="2"/>
      <c r="BG8447" s="2"/>
      <c r="BH8447" s="2"/>
      <c r="BI8447" s="2"/>
      <c r="BJ8447" s="2"/>
      <c r="BK8447" s="2"/>
      <c r="BL8447" s="2"/>
      <c r="BM8447" s="2"/>
      <c r="BN8447" s="2"/>
      <c r="BO8447" s="2"/>
      <c r="BP8447" s="2"/>
      <c r="BQ8447" s="2"/>
      <c r="BR8447" s="2"/>
      <c r="BS8447" s="2"/>
      <c r="BT8447" s="2"/>
      <c r="BU8447" s="2"/>
      <c r="BV8447" s="2"/>
      <c r="BW8447" s="2"/>
      <c r="BX8447" s="2"/>
      <c r="BY8447" s="2"/>
    </row>
    <row r="8448" spans="38:77" s="11" customFormat="1" x14ac:dyDescent="0.3">
      <c r="AL8448" s="2"/>
      <c r="AM8448" s="2"/>
      <c r="AN8448" s="2"/>
      <c r="AO8448" s="2"/>
      <c r="AP8448" s="2"/>
      <c r="AQ8448" s="2"/>
      <c r="AR8448" s="2"/>
      <c r="AS8448" s="2"/>
      <c r="AT8448" s="2"/>
      <c r="AU8448" s="2"/>
      <c r="AV8448" s="2"/>
      <c r="AW8448" s="2"/>
      <c r="AX8448" s="2"/>
      <c r="AY8448" s="2"/>
      <c r="AZ8448" s="2"/>
      <c r="BA8448" s="2"/>
      <c r="BB8448" s="2"/>
      <c r="BC8448" s="2"/>
      <c r="BD8448" s="2"/>
      <c r="BE8448" s="2"/>
      <c r="BF8448" s="2"/>
      <c r="BG8448" s="2"/>
      <c r="BH8448" s="2"/>
      <c r="BI8448" s="2"/>
      <c r="BJ8448" s="2"/>
      <c r="BK8448" s="2"/>
      <c r="BL8448" s="2"/>
      <c r="BM8448" s="2"/>
      <c r="BN8448" s="2"/>
      <c r="BO8448" s="2"/>
      <c r="BP8448" s="2"/>
      <c r="BQ8448" s="2"/>
      <c r="BR8448" s="2"/>
      <c r="BS8448" s="2"/>
      <c r="BT8448" s="2"/>
      <c r="BU8448" s="2"/>
      <c r="BV8448" s="2"/>
      <c r="BW8448" s="2"/>
      <c r="BX8448" s="2"/>
      <c r="BY8448" s="2"/>
    </row>
    <row r="8449" spans="38:77" s="11" customFormat="1" x14ac:dyDescent="0.3">
      <c r="AL8449" s="2"/>
      <c r="AM8449" s="2"/>
      <c r="AN8449" s="2"/>
      <c r="AO8449" s="2"/>
      <c r="AP8449" s="2"/>
      <c r="AQ8449" s="2"/>
      <c r="AR8449" s="2"/>
      <c r="AS8449" s="2"/>
      <c r="AT8449" s="2"/>
      <c r="AU8449" s="2"/>
      <c r="AV8449" s="2"/>
      <c r="AW8449" s="2"/>
      <c r="AX8449" s="2"/>
      <c r="AY8449" s="2"/>
      <c r="AZ8449" s="2"/>
      <c r="BA8449" s="2"/>
      <c r="BB8449" s="2"/>
      <c r="BC8449" s="2"/>
      <c r="BD8449" s="2"/>
      <c r="BE8449" s="2"/>
      <c r="BF8449" s="2"/>
      <c r="BG8449" s="2"/>
      <c r="BH8449" s="2"/>
      <c r="BI8449" s="2"/>
      <c r="BJ8449" s="2"/>
      <c r="BK8449" s="2"/>
      <c r="BL8449" s="2"/>
      <c r="BM8449" s="2"/>
      <c r="BN8449" s="2"/>
      <c r="BO8449" s="2"/>
      <c r="BP8449" s="2"/>
      <c r="BQ8449" s="2"/>
      <c r="BR8449" s="2"/>
      <c r="BS8449" s="2"/>
      <c r="BT8449" s="2"/>
      <c r="BU8449" s="2"/>
      <c r="BV8449" s="2"/>
      <c r="BW8449" s="2"/>
      <c r="BX8449" s="2"/>
      <c r="BY8449" s="2"/>
    </row>
    <row r="8450" spans="38:77" s="11" customFormat="1" x14ac:dyDescent="0.3">
      <c r="AL8450" s="2"/>
      <c r="AM8450" s="2"/>
      <c r="AN8450" s="2"/>
      <c r="AO8450" s="2"/>
      <c r="AP8450" s="2"/>
      <c r="AQ8450" s="2"/>
      <c r="AR8450" s="2"/>
      <c r="AS8450" s="2"/>
      <c r="AT8450" s="2"/>
      <c r="AU8450" s="2"/>
      <c r="AV8450" s="2"/>
      <c r="AW8450" s="2"/>
      <c r="AX8450" s="2"/>
      <c r="AY8450" s="2"/>
      <c r="AZ8450" s="2"/>
      <c r="BA8450" s="2"/>
      <c r="BB8450" s="2"/>
      <c r="BC8450" s="2"/>
      <c r="BD8450" s="2"/>
      <c r="BE8450" s="2"/>
      <c r="BF8450" s="2"/>
      <c r="BG8450" s="2"/>
      <c r="BH8450" s="2"/>
      <c r="BI8450" s="2"/>
      <c r="BJ8450" s="2"/>
      <c r="BK8450" s="2"/>
      <c r="BL8450" s="2"/>
      <c r="BM8450" s="2"/>
      <c r="BN8450" s="2"/>
      <c r="BO8450" s="2"/>
      <c r="BP8450" s="2"/>
      <c r="BQ8450" s="2"/>
      <c r="BR8450" s="2"/>
      <c r="BS8450" s="2"/>
      <c r="BT8450" s="2"/>
      <c r="BU8450" s="2"/>
      <c r="BV8450" s="2"/>
      <c r="BW8450" s="2"/>
      <c r="BX8450" s="2"/>
      <c r="BY8450" s="2"/>
    </row>
    <row r="8451" spans="38:77" s="11" customFormat="1" x14ac:dyDescent="0.3">
      <c r="AL8451" s="2"/>
      <c r="AM8451" s="2"/>
      <c r="AN8451" s="2"/>
      <c r="AO8451" s="2"/>
      <c r="AP8451" s="2"/>
      <c r="AQ8451" s="2"/>
      <c r="AR8451" s="2"/>
      <c r="AS8451" s="2"/>
      <c r="AT8451" s="2"/>
      <c r="AU8451" s="2"/>
      <c r="AV8451" s="2"/>
      <c r="AW8451" s="2"/>
      <c r="AX8451" s="2"/>
      <c r="AY8451" s="2"/>
      <c r="AZ8451" s="2"/>
      <c r="BA8451" s="2"/>
      <c r="BB8451" s="2"/>
      <c r="BC8451" s="2"/>
      <c r="BD8451" s="2"/>
      <c r="BE8451" s="2"/>
      <c r="BF8451" s="2"/>
      <c r="BG8451" s="2"/>
      <c r="BH8451" s="2"/>
      <c r="BI8451" s="2"/>
      <c r="BJ8451" s="2"/>
      <c r="BK8451" s="2"/>
      <c r="BL8451" s="2"/>
      <c r="BM8451" s="2"/>
      <c r="BN8451" s="2"/>
      <c r="BO8451" s="2"/>
      <c r="BP8451" s="2"/>
      <c r="BQ8451" s="2"/>
      <c r="BR8451" s="2"/>
      <c r="BS8451" s="2"/>
      <c r="BT8451" s="2"/>
      <c r="BU8451" s="2"/>
      <c r="BV8451" s="2"/>
      <c r="BW8451" s="2"/>
      <c r="BX8451" s="2"/>
      <c r="BY8451" s="2"/>
    </row>
    <row r="8452" spans="38:77" s="11" customFormat="1" x14ac:dyDescent="0.3">
      <c r="AL8452" s="2"/>
      <c r="AM8452" s="2"/>
      <c r="AN8452" s="2"/>
      <c r="AO8452" s="2"/>
      <c r="AP8452" s="2"/>
      <c r="AQ8452" s="2"/>
      <c r="AR8452" s="2"/>
      <c r="AS8452" s="2"/>
      <c r="AT8452" s="2"/>
      <c r="AU8452" s="2"/>
      <c r="AV8452" s="2"/>
      <c r="AW8452" s="2"/>
      <c r="AX8452" s="2"/>
      <c r="AY8452" s="2"/>
      <c r="AZ8452" s="2"/>
      <c r="BA8452" s="2"/>
      <c r="BB8452" s="2"/>
      <c r="BC8452" s="2"/>
      <c r="BD8452" s="2"/>
      <c r="BE8452" s="2"/>
      <c r="BF8452" s="2"/>
      <c r="BG8452" s="2"/>
      <c r="BH8452" s="2"/>
      <c r="BI8452" s="2"/>
      <c r="BJ8452" s="2"/>
      <c r="BK8452" s="2"/>
      <c r="BL8452" s="2"/>
      <c r="BM8452" s="2"/>
      <c r="BN8452" s="2"/>
      <c r="BO8452" s="2"/>
      <c r="BP8452" s="2"/>
      <c r="BQ8452" s="2"/>
      <c r="BR8452" s="2"/>
      <c r="BS8452" s="2"/>
      <c r="BT8452" s="2"/>
      <c r="BU8452" s="2"/>
      <c r="BV8452" s="2"/>
      <c r="BW8452" s="2"/>
      <c r="BX8452" s="2"/>
      <c r="BY8452" s="2"/>
    </row>
    <row r="8453" spans="38:77" s="11" customFormat="1" x14ac:dyDescent="0.3">
      <c r="AL8453" s="2"/>
      <c r="AM8453" s="2"/>
      <c r="AN8453" s="2"/>
      <c r="AO8453" s="2"/>
      <c r="AP8453" s="2"/>
      <c r="AQ8453" s="2"/>
      <c r="AR8453" s="2"/>
      <c r="AS8453" s="2"/>
      <c r="AT8453" s="2"/>
      <c r="AU8453" s="2"/>
      <c r="AV8453" s="2"/>
      <c r="AW8453" s="2"/>
      <c r="AX8453" s="2"/>
      <c r="AY8453" s="2"/>
      <c r="AZ8453" s="2"/>
      <c r="BA8453" s="2"/>
      <c r="BB8453" s="2"/>
      <c r="BC8453" s="2"/>
      <c r="BD8453" s="2"/>
      <c r="BE8453" s="2"/>
      <c r="BF8453" s="2"/>
      <c r="BG8453" s="2"/>
      <c r="BH8453" s="2"/>
      <c r="BI8453" s="2"/>
      <c r="BJ8453" s="2"/>
      <c r="BK8453" s="2"/>
      <c r="BL8453" s="2"/>
      <c r="BM8453" s="2"/>
      <c r="BN8453" s="2"/>
      <c r="BO8453" s="2"/>
      <c r="BP8453" s="2"/>
      <c r="BQ8453" s="2"/>
      <c r="BR8453" s="2"/>
      <c r="BS8453" s="2"/>
      <c r="BT8453" s="2"/>
      <c r="BU8453" s="2"/>
      <c r="BV8453" s="2"/>
      <c r="BW8453" s="2"/>
      <c r="BX8453" s="2"/>
      <c r="BY8453" s="2"/>
    </row>
    <row r="8454" spans="38:77" s="11" customFormat="1" x14ac:dyDescent="0.3">
      <c r="AL8454" s="2"/>
      <c r="AM8454" s="2"/>
      <c r="AN8454" s="2"/>
      <c r="AO8454" s="2"/>
      <c r="AP8454" s="2"/>
      <c r="AQ8454" s="2"/>
      <c r="AR8454" s="2"/>
      <c r="AS8454" s="2"/>
      <c r="AT8454" s="2"/>
      <c r="AU8454" s="2"/>
      <c r="AV8454" s="2"/>
      <c r="AW8454" s="2"/>
      <c r="AX8454" s="2"/>
      <c r="AY8454" s="2"/>
      <c r="AZ8454" s="2"/>
      <c r="BA8454" s="2"/>
      <c r="BB8454" s="2"/>
      <c r="BC8454" s="2"/>
      <c r="BD8454" s="2"/>
      <c r="BE8454" s="2"/>
      <c r="BF8454" s="2"/>
      <c r="BG8454" s="2"/>
      <c r="BH8454" s="2"/>
      <c r="BI8454" s="2"/>
      <c r="BJ8454" s="2"/>
      <c r="BK8454" s="2"/>
      <c r="BL8454" s="2"/>
      <c r="BM8454" s="2"/>
      <c r="BN8454" s="2"/>
      <c r="BO8454" s="2"/>
      <c r="BP8454" s="2"/>
      <c r="BQ8454" s="2"/>
      <c r="BR8454" s="2"/>
      <c r="BS8454" s="2"/>
      <c r="BT8454" s="2"/>
      <c r="BU8454" s="2"/>
      <c r="BV8454" s="2"/>
      <c r="BW8454" s="2"/>
      <c r="BX8454" s="2"/>
      <c r="BY8454" s="2"/>
    </row>
    <row r="8455" spans="38:77" s="11" customFormat="1" x14ac:dyDescent="0.3">
      <c r="AL8455" s="2"/>
      <c r="AM8455" s="2"/>
      <c r="AN8455" s="2"/>
      <c r="AO8455" s="2"/>
      <c r="AP8455" s="2"/>
      <c r="AQ8455" s="2"/>
      <c r="AR8455" s="2"/>
      <c r="AS8455" s="2"/>
      <c r="AT8455" s="2"/>
      <c r="AU8455" s="2"/>
      <c r="AV8455" s="2"/>
      <c r="AW8455" s="2"/>
      <c r="AX8455" s="2"/>
      <c r="AY8455" s="2"/>
      <c r="AZ8455" s="2"/>
      <c r="BA8455" s="2"/>
      <c r="BB8455" s="2"/>
      <c r="BC8455" s="2"/>
      <c r="BD8455" s="2"/>
      <c r="BE8455" s="2"/>
      <c r="BF8455" s="2"/>
      <c r="BG8455" s="2"/>
      <c r="BH8455" s="2"/>
      <c r="BI8455" s="2"/>
      <c r="BJ8455" s="2"/>
      <c r="BK8455" s="2"/>
      <c r="BL8455" s="2"/>
      <c r="BM8455" s="2"/>
      <c r="BN8455" s="2"/>
      <c r="BO8455" s="2"/>
      <c r="BP8455" s="2"/>
      <c r="BQ8455" s="2"/>
      <c r="BR8455" s="2"/>
      <c r="BS8455" s="2"/>
      <c r="BT8455" s="2"/>
      <c r="BU8455" s="2"/>
      <c r="BV8455" s="2"/>
      <c r="BW8455" s="2"/>
      <c r="BX8455" s="2"/>
      <c r="BY8455" s="2"/>
    </row>
    <row r="8456" spans="38:77" s="11" customFormat="1" x14ac:dyDescent="0.3">
      <c r="AL8456" s="2"/>
      <c r="AM8456" s="2"/>
      <c r="AN8456" s="2"/>
      <c r="AO8456" s="2"/>
      <c r="AP8456" s="2"/>
      <c r="AQ8456" s="2"/>
      <c r="AR8456" s="2"/>
      <c r="AS8456" s="2"/>
      <c r="AT8456" s="2"/>
      <c r="AU8456" s="2"/>
      <c r="AV8456" s="2"/>
      <c r="AW8456" s="2"/>
      <c r="AX8456" s="2"/>
      <c r="AY8456" s="2"/>
      <c r="AZ8456" s="2"/>
      <c r="BA8456" s="2"/>
      <c r="BB8456" s="2"/>
      <c r="BC8456" s="2"/>
      <c r="BD8456" s="2"/>
      <c r="BE8456" s="2"/>
      <c r="BF8456" s="2"/>
      <c r="BG8456" s="2"/>
      <c r="BH8456" s="2"/>
      <c r="BI8456" s="2"/>
      <c r="BJ8456" s="2"/>
      <c r="BK8456" s="2"/>
      <c r="BL8456" s="2"/>
      <c r="BM8456" s="2"/>
      <c r="BN8456" s="2"/>
      <c r="BO8456" s="2"/>
      <c r="BP8456" s="2"/>
      <c r="BQ8456" s="2"/>
      <c r="BR8456" s="2"/>
      <c r="BS8456" s="2"/>
      <c r="BT8456" s="2"/>
      <c r="BU8456" s="2"/>
      <c r="BV8456" s="2"/>
      <c r="BW8456" s="2"/>
      <c r="BX8456" s="2"/>
      <c r="BY8456" s="2"/>
    </row>
    <row r="8457" spans="38:77" s="11" customFormat="1" x14ac:dyDescent="0.3">
      <c r="AL8457" s="2"/>
      <c r="AM8457" s="2"/>
      <c r="AN8457" s="2"/>
      <c r="AO8457" s="2"/>
      <c r="AP8457" s="2"/>
      <c r="AQ8457" s="2"/>
      <c r="AR8457" s="2"/>
      <c r="AS8457" s="2"/>
      <c r="AT8457" s="2"/>
      <c r="AU8457" s="2"/>
      <c r="AV8457" s="2"/>
      <c r="AW8457" s="2"/>
      <c r="AX8457" s="2"/>
      <c r="AY8457" s="2"/>
      <c r="AZ8457" s="2"/>
      <c r="BA8457" s="2"/>
      <c r="BB8457" s="2"/>
      <c r="BC8457" s="2"/>
      <c r="BD8457" s="2"/>
      <c r="BE8457" s="2"/>
      <c r="BF8457" s="2"/>
      <c r="BG8457" s="2"/>
      <c r="BH8457" s="2"/>
      <c r="BI8457" s="2"/>
      <c r="BJ8457" s="2"/>
      <c r="BK8457" s="2"/>
      <c r="BL8457" s="2"/>
      <c r="BM8457" s="2"/>
      <c r="BN8457" s="2"/>
      <c r="BO8457" s="2"/>
      <c r="BP8457" s="2"/>
      <c r="BQ8457" s="2"/>
      <c r="BR8457" s="2"/>
      <c r="BS8457" s="2"/>
      <c r="BT8457" s="2"/>
      <c r="BU8457" s="2"/>
      <c r="BV8457" s="2"/>
      <c r="BW8457" s="2"/>
      <c r="BX8457" s="2"/>
      <c r="BY8457" s="2"/>
    </row>
    <row r="8458" spans="38:77" s="11" customFormat="1" x14ac:dyDescent="0.3">
      <c r="AL8458" s="2"/>
      <c r="AM8458" s="2"/>
      <c r="AN8458" s="2"/>
      <c r="AO8458" s="2"/>
      <c r="AP8458" s="2"/>
      <c r="AQ8458" s="2"/>
      <c r="AR8458" s="2"/>
      <c r="AS8458" s="2"/>
      <c r="AT8458" s="2"/>
      <c r="AU8458" s="2"/>
      <c r="AV8458" s="2"/>
      <c r="AW8458" s="2"/>
      <c r="AX8458" s="2"/>
      <c r="AY8458" s="2"/>
      <c r="AZ8458" s="2"/>
      <c r="BA8458" s="2"/>
      <c r="BB8458" s="2"/>
      <c r="BC8458" s="2"/>
      <c r="BD8458" s="2"/>
      <c r="BE8458" s="2"/>
      <c r="BF8458" s="2"/>
      <c r="BG8458" s="2"/>
      <c r="BH8458" s="2"/>
      <c r="BI8458" s="2"/>
      <c r="BJ8458" s="2"/>
      <c r="BK8458" s="2"/>
      <c r="BL8458" s="2"/>
      <c r="BM8458" s="2"/>
      <c r="BN8458" s="2"/>
      <c r="BO8458" s="2"/>
      <c r="BP8458" s="2"/>
      <c r="BQ8458" s="2"/>
      <c r="BR8458" s="2"/>
      <c r="BS8458" s="2"/>
      <c r="BT8458" s="2"/>
      <c r="BU8458" s="2"/>
      <c r="BV8458" s="2"/>
      <c r="BW8458" s="2"/>
      <c r="BX8458" s="2"/>
      <c r="BY8458" s="2"/>
    </row>
    <row r="8459" spans="38:77" s="11" customFormat="1" x14ac:dyDescent="0.3">
      <c r="AL8459" s="2"/>
      <c r="AM8459" s="2"/>
      <c r="AN8459" s="2"/>
      <c r="AO8459" s="2"/>
      <c r="AP8459" s="2"/>
      <c r="AQ8459" s="2"/>
      <c r="AR8459" s="2"/>
      <c r="AS8459" s="2"/>
      <c r="AT8459" s="2"/>
      <c r="AU8459" s="2"/>
      <c r="AV8459" s="2"/>
      <c r="AW8459" s="2"/>
      <c r="AX8459" s="2"/>
      <c r="AY8459" s="2"/>
      <c r="AZ8459" s="2"/>
      <c r="BA8459" s="2"/>
      <c r="BB8459" s="2"/>
      <c r="BC8459" s="2"/>
      <c r="BD8459" s="2"/>
      <c r="BE8459" s="2"/>
      <c r="BF8459" s="2"/>
      <c r="BG8459" s="2"/>
      <c r="BH8459" s="2"/>
      <c r="BI8459" s="2"/>
      <c r="BJ8459" s="2"/>
      <c r="BK8459" s="2"/>
      <c r="BL8459" s="2"/>
      <c r="BM8459" s="2"/>
      <c r="BN8459" s="2"/>
      <c r="BO8459" s="2"/>
      <c r="BP8459" s="2"/>
      <c r="BQ8459" s="2"/>
      <c r="BR8459" s="2"/>
      <c r="BS8459" s="2"/>
      <c r="BT8459" s="2"/>
      <c r="BU8459" s="2"/>
      <c r="BV8459" s="2"/>
      <c r="BW8459" s="2"/>
      <c r="BX8459" s="2"/>
      <c r="BY8459" s="2"/>
    </row>
    <row r="8460" spans="38:77" s="11" customFormat="1" x14ac:dyDescent="0.3">
      <c r="AL8460" s="2"/>
      <c r="AM8460" s="2"/>
      <c r="AN8460" s="2"/>
      <c r="AO8460" s="2"/>
      <c r="AP8460" s="2"/>
      <c r="AQ8460" s="2"/>
      <c r="AR8460" s="2"/>
      <c r="AS8460" s="2"/>
      <c r="AT8460" s="2"/>
      <c r="AU8460" s="2"/>
      <c r="AV8460" s="2"/>
      <c r="AW8460" s="2"/>
      <c r="AX8460" s="2"/>
      <c r="AY8460" s="2"/>
      <c r="AZ8460" s="2"/>
      <c r="BA8460" s="2"/>
      <c r="BB8460" s="2"/>
      <c r="BC8460" s="2"/>
      <c r="BD8460" s="2"/>
      <c r="BE8460" s="2"/>
      <c r="BF8460" s="2"/>
      <c r="BG8460" s="2"/>
      <c r="BH8460" s="2"/>
      <c r="BI8460" s="2"/>
      <c r="BJ8460" s="2"/>
      <c r="BK8460" s="2"/>
      <c r="BL8460" s="2"/>
      <c r="BM8460" s="2"/>
      <c r="BN8460" s="2"/>
      <c r="BO8460" s="2"/>
      <c r="BP8460" s="2"/>
      <c r="BQ8460" s="2"/>
      <c r="BR8460" s="2"/>
      <c r="BS8460" s="2"/>
      <c r="BT8460" s="2"/>
      <c r="BU8460" s="2"/>
      <c r="BV8460" s="2"/>
      <c r="BW8460" s="2"/>
      <c r="BX8460" s="2"/>
      <c r="BY8460" s="2"/>
    </row>
    <row r="8461" spans="38:77" s="11" customFormat="1" x14ac:dyDescent="0.3">
      <c r="AL8461" s="2"/>
      <c r="AM8461" s="2"/>
      <c r="AN8461" s="2"/>
      <c r="AO8461" s="2"/>
      <c r="AP8461" s="2"/>
      <c r="AQ8461" s="2"/>
      <c r="AR8461" s="2"/>
      <c r="AS8461" s="2"/>
      <c r="AT8461" s="2"/>
      <c r="AU8461" s="2"/>
      <c r="AV8461" s="2"/>
      <c r="AW8461" s="2"/>
      <c r="AX8461" s="2"/>
      <c r="AY8461" s="2"/>
      <c r="AZ8461" s="2"/>
      <c r="BA8461" s="2"/>
      <c r="BB8461" s="2"/>
      <c r="BC8461" s="2"/>
      <c r="BD8461" s="2"/>
      <c r="BE8461" s="2"/>
      <c r="BF8461" s="2"/>
      <c r="BG8461" s="2"/>
      <c r="BH8461" s="2"/>
      <c r="BI8461" s="2"/>
      <c r="BJ8461" s="2"/>
      <c r="BK8461" s="2"/>
      <c r="BL8461" s="2"/>
      <c r="BM8461" s="2"/>
      <c r="BN8461" s="2"/>
      <c r="BO8461" s="2"/>
      <c r="BP8461" s="2"/>
      <c r="BQ8461" s="2"/>
      <c r="BR8461" s="2"/>
      <c r="BS8461" s="2"/>
      <c r="BT8461" s="2"/>
      <c r="BU8461" s="2"/>
      <c r="BV8461" s="2"/>
      <c r="BW8461" s="2"/>
      <c r="BX8461" s="2"/>
      <c r="BY8461" s="2"/>
    </row>
    <row r="8462" spans="38:77" s="11" customFormat="1" x14ac:dyDescent="0.3">
      <c r="AL8462" s="2"/>
      <c r="AM8462" s="2"/>
      <c r="AN8462" s="2"/>
      <c r="AO8462" s="2"/>
      <c r="AP8462" s="2"/>
      <c r="AQ8462" s="2"/>
      <c r="AR8462" s="2"/>
      <c r="AS8462" s="2"/>
      <c r="AT8462" s="2"/>
      <c r="AU8462" s="2"/>
      <c r="AV8462" s="2"/>
      <c r="AW8462" s="2"/>
      <c r="AX8462" s="2"/>
      <c r="AY8462" s="2"/>
      <c r="AZ8462" s="2"/>
      <c r="BA8462" s="2"/>
      <c r="BB8462" s="2"/>
      <c r="BC8462" s="2"/>
      <c r="BD8462" s="2"/>
      <c r="BE8462" s="2"/>
      <c r="BF8462" s="2"/>
      <c r="BG8462" s="2"/>
      <c r="BH8462" s="2"/>
      <c r="BI8462" s="2"/>
      <c r="BJ8462" s="2"/>
      <c r="BK8462" s="2"/>
      <c r="BL8462" s="2"/>
      <c r="BM8462" s="2"/>
      <c r="BN8462" s="2"/>
      <c r="BO8462" s="2"/>
      <c r="BP8462" s="2"/>
      <c r="BQ8462" s="2"/>
      <c r="BR8462" s="2"/>
      <c r="BS8462" s="2"/>
      <c r="BT8462" s="2"/>
      <c r="BU8462" s="2"/>
      <c r="BV8462" s="2"/>
      <c r="BW8462" s="2"/>
      <c r="BX8462" s="2"/>
      <c r="BY8462" s="2"/>
    </row>
    <row r="8463" spans="38:77" s="11" customFormat="1" x14ac:dyDescent="0.3">
      <c r="AL8463" s="2"/>
      <c r="AM8463" s="2"/>
      <c r="AN8463" s="2"/>
      <c r="AO8463" s="2"/>
      <c r="AP8463" s="2"/>
      <c r="AQ8463" s="2"/>
      <c r="AR8463" s="2"/>
      <c r="AS8463" s="2"/>
      <c r="AT8463" s="2"/>
      <c r="AU8463" s="2"/>
      <c r="AV8463" s="2"/>
      <c r="AW8463" s="2"/>
      <c r="AX8463" s="2"/>
      <c r="AY8463" s="2"/>
      <c r="AZ8463" s="2"/>
      <c r="BA8463" s="2"/>
      <c r="BB8463" s="2"/>
      <c r="BC8463" s="2"/>
      <c r="BD8463" s="2"/>
      <c r="BE8463" s="2"/>
      <c r="BF8463" s="2"/>
      <c r="BG8463" s="2"/>
      <c r="BH8463" s="2"/>
      <c r="BI8463" s="2"/>
      <c r="BJ8463" s="2"/>
      <c r="BK8463" s="2"/>
      <c r="BL8463" s="2"/>
      <c r="BM8463" s="2"/>
      <c r="BN8463" s="2"/>
      <c r="BO8463" s="2"/>
      <c r="BP8463" s="2"/>
      <c r="BQ8463" s="2"/>
      <c r="BR8463" s="2"/>
      <c r="BS8463" s="2"/>
      <c r="BT8463" s="2"/>
      <c r="BU8463" s="2"/>
      <c r="BV8463" s="2"/>
      <c r="BW8463" s="2"/>
      <c r="BX8463" s="2"/>
      <c r="BY8463" s="2"/>
    </row>
    <row r="8464" spans="38:77" s="11" customFormat="1" x14ac:dyDescent="0.3">
      <c r="AL8464" s="2"/>
      <c r="AM8464" s="2"/>
      <c r="AN8464" s="2"/>
      <c r="AO8464" s="2"/>
      <c r="AP8464" s="2"/>
      <c r="AQ8464" s="2"/>
      <c r="AR8464" s="2"/>
      <c r="AS8464" s="2"/>
      <c r="AT8464" s="2"/>
      <c r="AU8464" s="2"/>
      <c r="AV8464" s="2"/>
      <c r="AW8464" s="2"/>
      <c r="AX8464" s="2"/>
      <c r="AY8464" s="2"/>
      <c r="AZ8464" s="2"/>
      <c r="BA8464" s="2"/>
      <c r="BB8464" s="2"/>
      <c r="BC8464" s="2"/>
      <c r="BD8464" s="2"/>
      <c r="BE8464" s="2"/>
      <c r="BF8464" s="2"/>
      <c r="BG8464" s="2"/>
      <c r="BH8464" s="2"/>
      <c r="BI8464" s="2"/>
      <c r="BJ8464" s="2"/>
      <c r="BK8464" s="2"/>
      <c r="BL8464" s="2"/>
      <c r="BM8464" s="2"/>
      <c r="BN8464" s="2"/>
      <c r="BO8464" s="2"/>
      <c r="BP8464" s="2"/>
      <c r="BQ8464" s="2"/>
      <c r="BR8464" s="2"/>
      <c r="BS8464" s="2"/>
      <c r="BT8464" s="2"/>
      <c r="BU8464" s="2"/>
      <c r="BV8464" s="2"/>
      <c r="BW8464" s="2"/>
      <c r="BX8464" s="2"/>
      <c r="BY8464" s="2"/>
    </row>
    <row r="8465" spans="38:77" s="11" customFormat="1" x14ac:dyDescent="0.3">
      <c r="AL8465" s="2"/>
      <c r="AM8465" s="2"/>
      <c r="AN8465" s="2"/>
      <c r="AO8465" s="2"/>
      <c r="AP8465" s="2"/>
      <c r="AQ8465" s="2"/>
      <c r="AR8465" s="2"/>
      <c r="AS8465" s="2"/>
      <c r="AT8465" s="2"/>
      <c r="AU8465" s="2"/>
      <c r="AV8465" s="2"/>
      <c r="AW8465" s="2"/>
      <c r="AX8465" s="2"/>
      <c r="AY8465" s="2"/>
      <c r="AZ8465" s="2"/>
      <c r="BA8465" s="2"/>
      <c r="BB8465" s="2"/>
      <c r="BC8465" s="2"/>
      <c r="BD8465" s="2"/>
      <c r="BE8465" s="2"/>
      <c r="BF8465" s="2"/>
      <c r="BG8465" s="2"/>
      <c r="BH8465" s="2"/>
      <c r="BI8465" s="2"/>
      <c r="BJ8465" s="2"/>
      <c r="BK8465" s="2"/>
      <c r="BL8465" s="2"/>
      <c r="BM8465" s="2"/>
      <c r="BN8465" s="2"/>
      <c r="BO8465" s="2"/>
      <c r="BP8465" s="2"/>
      <c r="BQ8465" s="2"/>
      <c r="BR8465" s="2"/>
      <c r="BS8465" s="2"/>
      <c r="BT8465" s="2"/>
      <c r="BU8465" s="2"/>
      <c r="BV8465" s="2"/>
      <c r="BW8465" s="2"/>
      <c r="BX8465" s="2"/>
      <c r="BY8465" s="2"/>
    </row>
    <row r="8466" spans="38:77" s="11" customFormat="1" x14ac:dyDescent="0.3">
      <c r="AL8466" s="2"/>
      <c r="AM8466" s="2"/>
      <c r="AN8466" s="2"/>
      <c r="AO8466" s="2"/>
      <c r="AP8466" s="2"/>
      <c r="AQ8466" s="2"/>
      <c r="AR8466" s="2"/>
      <c r="AS8466" s="2"/>
      <c r="AT8466" s="2"/>
      <c r="AU8466" s="2"/>
      <c r="AV8466" s="2"/>
      <c r="AW8466" s="2"/>
      <c r="AX8466" s="2"/>
      <c r="AY8466" s="2"/>
      <c r="AZ8466" s="2"/>
      <c r="BA8466" s="2"/>
      <c r="BB8466" s="2"/>
      <c r="BC8466" s="2"/>
      <c r="BD8466" s="2"/>
      <c r="BE8466" s="2"/>
      <c r="BF8466" s="2"/>
      <c r="BG8466" s="2"/>
      <c r="BH8466" s="2"/>
      <c r="BI8466" s="2"/>
      <c r="BJ8466" s="2"/>
      <c r="BK8466" s="2"/>
      <c r="BL8466" s="2"/>
      <c r="BM8466" s="2"/>
      <c r="BN8466" s="2"/>
      <c r="BO8466" s="2"/>
      <c r="BP8466" s="2"/>
      <c r="BQ8466" s="2"/>
      <c r="BR8466" s="2"/>
      <c r="BS8466" s="2"/>
      <c r="BT8466" s="2"/>
      <c r="BU8466" s="2"/>
      <c r="BV8466" s="2"/>
      <c r="BW8466" s="2"/>
      <c r="BX8466" s="2"/>
      <c r="BY8466" s="2"/>
    </row>
    <row r="8467" spans="38:77" s="11" customFormat="1" x14ac:dyDescent="0.3">
      <c r="AL8467" s="2"/>
      <c r="AM8467" s="2"/>
      <c r="AN8467" s="2"/>
      <c r="AO8467" s="2"/>
      <c r="AP8467" s="2"/>
      <c r="AQ8467" s="2"/>
      <c r="AR8467" s="2"/>
      <c r="AS8467" s="2"/>
      <c r="AT8467" s="2"/>
      <c r="AU8467" s="2"/>
      <c r="AV8467" s="2"/>
      <c r="AW8467" s="2"/>
      <c r="AX8467" s="2"/>
      <c r="AY8467" s="2"/>
      <c r="AZ8467" s="2"/>
      <c r="BA8467" s="2"/>
      <c r="BB8467" s="2"/>
      <c r="BC8467" s="2"/>
      <c r="BD8467" s="2"/>
      <c r="BE8467" s="2"/>
      <c r="BF8467" s="2"/>
      <c r="BG8467" s="2"/>
      <c r="BH8467" s="2"/>
      <c r="BI8467" s="2"/>
      <c r="BJ8467" s="2"/>
      <c r="BK8467" s="2"/>
      <c r="BL8467" s="2"/>
      <c r="BM8467" s="2"/>
      <c r="BN8467" s="2"/>
      <c r="BO8467" s="2"/>
      <c r="BP8467" s="2"/>
      <c r="BQ8467" s="2"/>
      <c r="BR8467" s="2"/>
      <c r="BS8467" s="2"/>
      <c r="BT8467" s="2"/>
      <c r="BU8467" s="2"/>
      <c r="BV8467" s="2"/>
      <c r="BW8467" s="2"/>
      <c r="BX8467" s="2"/>
      <c r="BY8467" s="2"/>
    </row>
    <row r="8468" spans="38:77" s="11" customFormat="1" x14ac:dyDescent="0.3">
      <c r="AL8468" s="2"/>
      <c r="AM8468" s="2"/>
      <c r="AN8468" s="2"/>
      <c r="AO8468" s="2"/>
      <c r="AP8468" s="2"/>
      <c r="AQ8468" s="2"/>
      <c r="AR8468" s="2"/>
      <c r="AS8468" s="2"/>
      <c r="AT8468" s="2"/>
      <c r="AU8468" s="2"/>
      <c r="AV8468" s="2"/>
      <c r="AW8468" s="2"/>
      <c r="AX8468" s="2"/>
      <c r="AY8468" s="2"/>
      <c r="AZ8468" s="2"/>
      <c r="BA8468" s="2"/>
      <c r="BB8468" s="2"/>
      <c r="BC8468" s="2"/>
      <c r="BD8468" s="2"/>
      <c r="BE8468" s="2"/>
      <c r="BF8468" s="2"/>
      <c r="BG8468" s="2"/>
      <c r="BH8468" s="2"/>
      <c r="BI8468" s="2"/>
      <c r="BJ8468" s="2"/>
      <c r="BK8468" s="2"/>
      <c r="BL8468" s="2"/>
      <c r="BM8468" s="2"/>
      <c r="BN8468" s="2"/>
      <c r="BO8468" s="2"/>
      <c r="BP8468" s="2"/>
      <c r="BQ8468" s="2"/>
      <c r="BR8468" s="2"/>
      <c r="BS8468" s="2"/>
      <c r="BT8468" s="2"/>
      <c r="BU8468" s="2"/>
      <c r="BV8468" s="2"/>
      <c r="BW8468" s="2"/>
      <c r="BX8468" s="2"/>
      <c r="BY8468" s="2"/>
    </row>
    <row r="8469" spans="38:77" s="11" customFormat="1" x14ac:dyDescent="0.3">
      <c r="AL8469" s="2"/>
      <c r="AM8469" s="2"/>
      <c r="AN8469" s="2"/>
      <c r="AO8469" s="2"/>
      <c r="AP8469" s="2"/>
      <c r="AQ8469" s="2"/>
      <c r="AR8469" s="2"/>
      <c r="AS8469" s="2"/>
      <c r="AT8469" s="2"/>
      <c r="AU8469" s="2"/>
      <c r="AV8469" s="2"/>
      <c r="AW8469" s="2"/>
      <c r="AX8469" s="2"/>
      <c r="AY8469" s="2"/>
      <c r="AZ8469" s="2"/>
      <c r="BA8469" s="2"/>
      <c r="BB8469" s="2"/>
      <c r="BC8469" s="2"/>
      <c r="BD8469" s="2"/>
      <c r="BE8469" s="2"/>
      <c r="BF8469" s="2"/>
      <c r="BG8469" s="2"/>
      <c r="BH8469" s="2"/>
      <c r="BI8469" s="2"/>
      <c r="BJ8469" s="2"/>
      <c r="BK8469" s="2"/>
      <c r="BL8469" s="2"/>
      <c r="BM8469" s="2"/>
      <c r="BN8469" s="2"/>
      <c r="BO8469" s="2"/>
      <c r="BP8469" s="2"/>
      <c r="BQ8469" s="2"/>
      <c r="BR8469" s="2"/>
      <c r="BS8469" s="2"/>
      <c r="BT8469" s="2"/>
      <c r="BU8469" s="2"/>
      <c r="BV8469" s="2"/>
      <c r="BW8469" s="2"/>
      <c r="BX8469" s="2"/>
      <c r="BY8469" s="2"/>
    </row>
    <row r="8470" spans="38:77" s="11" customFormat="1" x14ac:dyDescent="0.3">
      <c r="AL8470" s="2"/>
      <c r="AM8470" s="2"/>
      <c r="AN8470" s="2"/>
      <c r="AO8470" s="2"/>
      <c r="AP8470" s="2"/>
      <c r="AQ8470" s="2"/>
      <c r="AR8470" s="2"/>
      <c r="AS8470" s="2"/>
      <c r="AT8470" s="2"/>
      <c r="AU8470" s="2"/>
      <c r="AV8470" s="2"/>
      <c r="AW8470" s="2"/>
      <c r="AX8470" s="2"/>
      <c r="AY8470" s="2"/>
      <c r="AZ8470" s="2"/>
      <c r="BA8470" s="2"/>
      <c r="BB8470" s="2"/>
      <c r="BC8470" s="2"/>
      <c r="BD8470" s="2"/>
      <c r="BE8470" s="2"/>
      <c r="BF8470" s="2"/>
      <c r="BG8470" s="2"/>
      <c r="BH8470" s="2"/>
      <c r="BI8470" s="2"/>
      <c r="BJ8470" s="2"/>
      <c r="BK8470" s="2"/>
      <c r="BL8470" s="2"/>
      <c r="BM8470" s="2"/>
      <c r="BN8470" s="2"/>
      <c r="BO8470" s="2"/>
      <c r="BP8470" s="2"/>
      <c r="BQ8470" s="2"/>
      <c r="BR8470" s="2"/>
      <c r="BS8470" s="2"/>
      <c r="BT8470" s="2"/>
      <c r="BU8470" s="2"/>
      <c r="BV8470" s="2"/>
      <c r="BW8470" s="2"/>
      <c r="BX8470" s="2"/>
      <c r="BY8470" s="2"/>
    </row>
    <row r="8471" spans="38:77" s="11" customFormat="1" x14ac:dyDescent="0.3">
      <c r="AL8471" s="2"/>
      <c r="AM8471" s="2"/>
      <c r="AN8471" s="2"/>
      <c r="AO8471" s="2"/>
      <c r="AP8471" s="2"/>
      <c r="AQ8471" s="2"/>
      <c r="AR8471" s="2"/>
      <c r="AS8471" s="2"/>
      <c r="AT8471" s="2"/>
      <c r="AU8471" s="2"/>
      <c r="AV8471" s="2"/>
      <c r="AW8471" s="2"/>
      <c r="AX8471" s="2"/>
      <c r="AY8471" s="2"/>
      <c r="AZ8471" s="2"/>
      <c r="BA8471" s="2"/>
      <c r="BB8471" s="2"/>
      <c r="BC8471" s="2"/>
      <c r="BD8471" s="2"/>
      <c r="BE8471" s="2"/>
      <c r="BF8471" s="2"/>
      <c r="BG8471" s="2"/>
      <c r="BH8471" s="2"/>
      <c r="BI8471" s="2"/>
      <c r="BJ8471" s="2"/>
      <c r="BK8471" s="2"/>
      <c r="BL8471" s="2"/>
      <c r="BM8471" s="2"/>
      <c r="BN8471" s="2"/>
      <c r="BO8471" s="2"/>
      <c r="BP8471" s="2"/>
      <c r="BQ8471" s="2"/>
      <c r="BR8471" s="2"/>
      <c r="BS8471" s="2"/>
      <c r="BT8471" s="2"/>
      <c r="BU8471" s="2"/>
      <c r="BV8471" s="2"/>
      <c r="BW8471" s="2"/>
      <c r="BX8471" s="2"/>
      <c r="BY8471" s="2"/>
    </row>
    <row r="8472" spans="38:77" s="11" customFormat="1" x14ac:dyDescent="0.3">
      <c r="AL8472" s="2"/>
      <c r="AM8472" s="2"/>
      <c r="AN8472" s="2"/>
      <c r="AO8472" s="2"/>
      <c r="AP8472" s="2"/>
      <c r="AQ8472" s="2"/>
      <c r="AR8472" s="2"/>
      <c r="AS8472" s="2"/>
      <c r="AT8472" s="2"/>
      <c r="AU8472" s="2"/>
      <c r="AV8472" s="2"/>
      <c r="AW8472" s="2"/>
      <c r="AX8472" s="2"/>
      <c r="AY8472" s="2"/>
      <c r="AZ8472" s="2"/>
      <c r="BA8472" s="2"/>
      <c r="BB8472" s="2"/>
      <c r="BC8472" s="2"/>
      <c r="BD8472" s="2"/>
      <c r="BE8472" s="2"/>
      <c r="BF8472" s="2"/>
      <c r="BG8472" s="2"/>
      <c r="BH8472" s="2"/>
      <c r="BI8472" s="2"/>
      <c r="BJ8472" s="2"/>
      <c r="BK8472" s="2"/>
      <c r="BL8472" s="2"/>
      <c r="BM8472" s="2"/>
      <c r="BN8472" s="2"/>
      <c r="BO8472" s="2"/>
      <c r="BP8472" s="2"/>
      <c r="BQ8472" s="2"/>
      <c r="BR8472" s="2"/>
      <c r="BS8472" s="2"/>
      <c r="BT8472" s="2"/>
      <c r="BU8472" s="2"/>
      <c r="BV8472" s="2"/>
      <c r="BW8472" s="2"/>
      <c r="BX8472" s="2"/>
      <c r="BY8472" s="2"/>
    </row>
    <row r="8473" spans="38:77" s="11" customFormat="1" x14ac:dyDescent="0.3">
      <c r="AL8473" s="2"/>
      <c r="AM8473" s="2"/>
      <c r="AN8473" s="2"/>
      <c r="AO8473" s="2"/>
      <c r="AP8473" s="2"/>
      <c r="AQ8473" s="2"/>
      <c r="AR8473" s="2"/>
      <c r="AS8473" s="2"/>
      <c r="AT8473" s="2"/>
      <c r="AU8473" s="2"/>
      <c r="AV8473" s="2"/>
      <c r="AW8473" s="2"/>
      <c r="AX8473" s="2"/>
      <c r="AY8473" s="2"/>
      <c r="AZ8473" s="2"/>
      <c r="BA8473" s="2"/>
      <c r="BB8473" s="2"/>
      <c r="BC8473" s="2"/>
      <c r="BD8473" s="2"/>
      <c r="BE8473" s="2"/>
      <c r="BF8473" s="2"/>
      <c r="BG8473" s="2"/>
      <c r="BH8473" s="2"/>
      <c r="BI8473" s="2"/>
      <c r="BJ8473" s="2"/>
      <c r="BK8473" s="2"/>
      <c r="BL8473" s="2"/>
      <c r="BM8473" s="2"/>
      <c r="BN8473" s="2"/>
      <c r="BO8473" s="2"/>
      <c r="BP8473" s="2"/>
      <c r="BQ8473" s="2"/>
      <c r="BR8473" s="2"/>
      <c r="BS8473" s="2"/>
      <c r="BT8473" s="2"/>
      <c r="BU8473" s="2"/>
      <c r="BV8473" s="2"/>
      <c r="BW8473" s="2"/>
      <c r="BX8473" s="2"/>
      <c r="BY8473" s="2"/>
    </row>
    <row r="8474" spans="38:77" s="11" customFormat="1" x14ac:dyDescent="0.3">
      <c r="AL8474" s="2"/>
      <c r="AM8474" s="2"/>
      <c r="AN8474" s="2"/>
      <c r="AO8474" s="2"/>
      <c r="AP8474" s="2"/>
      <c r="AQ8474" s="2"/>
      <c r="AR8474" s="2"/>
      <c r="AS8474" s="2"/>
      <c r="AT8474" s="2"/>
      <c r="AU8474" s="2"/>
      <c r="AV8474" s="2"/>
      <c r="AW8474" s="2"/>
      <c r="AX8474" s="2"/>
      <c r="AY8474" s="2"/>
      <c r="AZ8474" s="2"/>
      <c r="BA8474" s="2"/>
      <c r="BB8474" s="2"/>
      <c r="BC8474" s="2"/>
      <c r="BD8474" s="2"/>
      <c r="BE8474" s="2"/>
      <c r="BF8474" s="2"/>
      <c r="BG8474" s="2"/>
      <c r="BH8474" s="2"/>
      <c r="BI8474" s="2"/>
      <c r="BJ8474" s="2"/>
      <c r="BK8474" s="2"/>
      <c r="BL8474" s="2"/>
      <c r="BM8474" s="2"/>
      <c r="BN8474" s="2"/>
      <c r="BO8474" s="2"/>
      <c r="BP8474" s="2"/>
      <c r="BQ8474" s="2"/>
      <c r="BR8474" s="2"/>
      <c r="BS8474" s="2"/>
      <c r="BT8474" s="2"/>
      <c r="BU8474" s="2"/>
      <c r="BV8474" s="2"/>
      <c r="BW8474" s="2"/>
      <c r="BX8474" s="2"/>
      <c r="BY8474" s="2"/>
    </row>
    <row r="8475" spans="38:77" s="11" customFormat="1" x14ac:dyDescent="0.3">
      <c r="AL8475" s="2"/>
      <c r="AM8475" s="2"/>
      <c r="AN8475" s="2"/>
      <c r="AO8475" s="2"/>
      <c r="AP8475" s="2"/>
      <c r="AQ8475" s="2"/>
      <c r="AR8475" s="2"/>
      <c r="AS8475" s="2"/>
      <c r="AT8475" s="2"/>
      <c r="AU8475" s="2"/>
      <c r="AV8475" s="2"/>
      <c r="AW8475" s="2"/>
      <c r="AX8475" s="2"/>
      <c r="AY8475" s="2"/>
      <c r="AZ8475" s="2"/>
      <c r="BA8475" s="2"/>
      <c r="BB8475" s="2"/>
      <c r="BC8475" s="2"/>
      <c r="BD8475" s="2"/>
      <c r="BE8475" s="2"/>
      <c r="BF8475" s="2"/>
      <c r="BG8475" s="2"/>
      <c r="BH8475" s="2"/>
      <c r="BI8475" s="2"/>
      <c r="BJ8475" s="2"/>
      <c r="BK8475" s="2"/>
      <c r="BL8475" s="2"/>
      <c r="BM8475" s="2"/>
      <c r="BN8475" s="2"/>
      <c r="BO8475" s="2"/>
      <c r="BP8475" s="2"/>
      <c r="BQ8475" s="2"/>
      <c r="BR8475" s="2"/>
      <c r="BS8475" s="2"/>
      <c r="BT8475" s="2"/>
      <c r="BU8475" s="2"/>
      <c r="BV8475" s="2"/>
      <c r="BW8475" s="2"/>
      <c r="BX8475" s="2"/>
      <c r="BY8475" s="2"/>
    </row>
    <row r="8476" spans="38:77" s="11" customFormat="1" x14ac:dyDescent="0.3">
      <c r="AL8476" s="2"/>
      <c r="AM8476" s="2"/>
      <c r="AN8476" s="2"/>
      <c r="AO8476" s="2"/>
      <c r="AP8476" s="2"/>
      <c r="AQ8476" s="2"/>
      <c r="AR8476" s="2"/>
      <c r="AS8476" s="2"/>
      <c r="AT8476" s="2"/>
      <c r="AU8476" s="2"/>
      <c r="AV8476" s="2"/>
      <c r="AW8476" s="2"/>
      <c r="AX8476" s="2"/>
      <c r="AY8476" s="2"/>
      <c r="AZ8476" s="2"/>
      <c r="BA8476" s="2"/>
      <c r="BB8476" s="2"/>
      <c r="BC8476" s="2"/>
      <c r="BD8476" s="2"/>
      <c r="BE8476" s="2"/>
      <c r="BF8476" s="2"/>
      <c r="BG8476" s="2"/>
      <c r="BH8476" s="2"/>
      <c r="BI8476" s="2"/>
      <c r="BJ8476" s="2"/>
      <c r="BK8476" s="2"/>
      <c r="BL8476" s="2"/>
      <c r="BM8476" s="2"/>
      <c r="BN8476" s="2"/>
      <c r="BO8476" s="2"/>
      <c r="BP8476" s="2"/>
      <c r="BQ8476" s="2"/>
      <c r="BR8476" s="2"/>
      <c r="BS8476" s="2"/>
      <c r="BT8476" s="2"/>
      <c r="BU8476" s="2"/>
      <c r="BV8476" s="2"/>
      <c r="BW8476" s="2"/>
      <c r="BX8476" s="2"/>
      <c r="BY8476" s="2"/>
    </row>
    <row r="8477" spans="38:77" s="11" customFormat="1" x14ac:dyDescent="0.3">
      <c r="AL8477" s="2"/>
      <c r="AM8477" s="2"/>
      <c r="AN8477" s="2"/>
      <c r="AO8477" s="2"/>
      <c r="AP8477" s="2"/>
      <c r="AQ8477" s="2"/>
      <c r="AR8477" s="2"/>
      <c r="AS8477" s="2"/>
      <c r="AT8477" s="2"/>
      <c r="AU8477" s="2"/>
      <c r="AV8477" s="2"/>
      <c r="AW8477" s="2"/>
      <c r="AX8477" s="2"/>
      <c r="AY8477" s="2"/>
      <c r="AZ8477" s="2"/>
      <c r="BA8477" s="2"/>
      <c r="BB8477" s="2"/>
      <c r="BC8477" s="2"/>
      <c r="BD8477" s="2"/>
      <c r="BE8477" s="2"/>
      <c r="BF8477" s="2"/>
      <c r="BG8477" s="2"/>
      <c r="BH8477" s="2"/>
      <c r="BI8477" s="2"/>
      <c r="BJ8477" s="2"/>
      <c r="BK8477" s="2"/>
      <c r="BL8477" s="2"/>
      <c r="BM8477" s="2"/>
      <c r="BN8477" s="2"/>
      <c r="BO8477" s="2"/>
      <c r="BP8477" s="2"/>
      <c r="BQ8477" s="2"/>
      <c r="BR8477" s="2"/>
      <c r="BS8477" s="2"/>
      <c r="BT8477" s="2"/>
      <c r="BU8477" s="2"/>
      <c r="BV8477" s="2"/>
      <c r="BW8477" s="2"/>
      <c r="BX8477" s="2"/>
      <c r="BY8477" s="2"/>
    </row>
    <row r="8478" spans="38:77" s="11" customFormat="1" x14ac:dyDescent="0.3">
      <c r="AL8478" s="2"/>
      <c r="AM8478" s="2"/>
      <c r="AN8478" s="2"/>
      <c r="AO8478" s="2"/>
      <c r="AP8478" s="2"/>
      <c r="AQ8478" s="2"/>
      <c r="AR8478" s="2"/>
      <c r="AS8478" s="2"/>
      <c r="AT8478" s="2"/>
      <c r="AU8478" s="2"/>
      <c r="AV8478" s="2"/>
      <c r="AW8478" s="2"/>
      <c r="AX8478" s="2"/>
      <c r="AY8478" s="2"/>
      <c r="AZ8478" s="2"/>
      <c r="BA8478" s="2"/>
      <c r="BB8478" s="2"/>
      <c r="BC8478" s="2"/>
      <c r="BD8478" s="2"/>
      <c r="BE8478" s="2"/>
      <c r="BF8478" s="2"/>
      <c r="BG8478" s="2"/>
      <c r="BH8478" s="2"/>
      <c r="BI8478" s="2"/>
      <c r="BJ8478" s="2"/>
      <c r="BK8478" s="2"/>
      <c r="BL8478" s="2"/>
      <c r="BM8478" s="2"/>
      <c r="BN8478" s="2"/>
      <c r="BO8478" s="2"/>
      <c r="BP8478" s="2"/>
      <c r="BQ8478" s="2"/>
      <c r="BR8478" s="2"/>
      <c r="BS8478" s="2"/>
      <c r="BT8478" s="2"/>
      <c r="BU8478" s="2"/>
      <c r="BV8478" s="2"/>
      <c r="BW8478" s="2"/>
      <c r="BX8478" s="2"/>
      <c r="BY8478" s="2"/>
    </row>
    <row r="8479" spans="38:77" s="11" customFormat="1" x14ac:dyDescent="0.3">
      <c r="AL8479" s="2"/>
      <c r="AM8479" s="2"/>
      <c r="AN8479" s="2"/>
      <c r="AO8479" s="2"/>
      <c r="AP8479" s="2"/>
      <c r="AQ8479" s="2"/>
      <c r="AR8479" s="2"/>
      <c r="AS8479" s="2"/>
      <c r="AT8479" s="2"/>
      <c r="AU8479" s="2"/>
      <c r="AV8479" s="2"/>
      <c r="AW8479" s="2"/>
      <c r="AX8479" s="2"/>
      <c r="AY8479" s="2"/>
      <c r="AZ8479" s="2"/>
      <c r="BA8479" s="2"/>
      <c r="BB8479" s="2"/>
      <c r="BC8479" s="2"/>
      <c r="BD8479" s="2"/>
      <c r="BE8479" s="2"/>
      <c r="BF8479" s="2"/>
      <c r="BG8479" s="2"/>
      <c r="BH8479" s="2"/>
      <c r="BI8479" s="2"/>
      <c r="BJ8479" s="2"/>
      <c r="BK8479" s="2"/>
      <c r="BL8479" s="2"/>
      <c r="BM8479" s="2"/>
      <c r="BN8479" s="2"/>
      <c r="BO8479" s="2"/>
      <c r="BP8479" s="2"/>
      <c r="BQ8479" s="2"/>
      <c r="BR8479" s="2"/>
      <c r="BS8479" s="2"/>
      <c r="BT8479" s="2"/>
      <c r="BU8479" s="2"/>
      <c r="BV8479" s="2"/>
      <c r="BW8479" s="2"/>
      <c r="BX8479" s="2"/>
      <c r="BY8479" s="2"/>
    </row>
    <row r="8480" spans="38:77" s="11" customFormat="1" x14ac:dyDescent="0.3">
      <c r="AL8480" s="2"/>
      <c r="AM8480" s="2"/>
      <c r="AN8480" s="2"/>
      <c r="AO8480" s="2"/>
      <c r="AP8480" s="2"/>
      <c r="AQ8480" s="2"/>
      <c r="AR8480" s="2"/>
      <c r="AS8480" s="2"/>
      <c r="AT8480" s="2"/>
      <c r="AU8480" s="2"/>
      <c r="AV8480" s="2"/>
      <c r="AW8480" s="2"/>
      <c r="AX8480" s="2"/>
      <c r="AY8480" s="2"/>
      <c r="AZ8480" s="2"/>
      <c r="BA8480" s="2"/>
      <c r="BB8480" s="2"/>
      <c r="BC8480" s="2"/>
      <c r="BD8480" s="2"/>
      <c r="BE8480" s="2"/>
      <c r="BF8480" s="2"/>
      <c r="BG8480" s="2"/>
      <c r="BH8480" s="2"/>
      <c r="BI8480" s="2"/>
      <c r="BJ8480" s="2"/>
      <c r="BK8480" s="2"/>
      <c r="BL8480" s="2"/>
      <c r="BM8480" s="2"/>
      <c r="BN8480" s="2"/>
      <c r="BO8480" s="2"/>
      <c r="BP8480" s="2"/>
      <c r="BQ8480" s="2"/>
      <c r="BR8480" s="2"/>
      <c r="BS8480" s="2"/>
      <c r="BT8480" s="2"/>
      <c r="BU8480" s="2"/>
      <c r="BV8480" s="2"/>
      <c r="BW8480" s="2"/>
      <c r="BX8480" s="2"/>
      <c r="BY8480" s="2"/>
    </row>
    <row r="8481" spans="38:77" s="11" customFormat="1" x14ac:dyDescent="0.3">
      <c r="AL8481" s="2"/>
      <c r="AM8481" s="2"/>
      <c r="AN8481" s="2"/>
      <c r="AO8481" s="2"/>
      <c r="AP8481" s="2"/>
      <c r="AQ8481" s="2"/>
      <c r="AR8481" s="2"/>
      <c r="AS8481" s="2"/>
      <c r="AT8481" s="2"/>
      <c r="AU8481" s="2"/>
      <c r="AV8481" s="2"/>
      <c r="AW8481" s="2"/>
      <c r="AX8481" s="2"/>
      <c r="AY8481" s="2"/>
      <c r="AZ8481" s="2"/>
      <c r="BA8481" s="2"/>
      <c r="BB8481" s="2"/>
      <c r="BC8481" s="2"/>
      <c r="BD8481" s="2"/>
      <c r="BE8481" s="2"/>
      <c r="BF8481" s="2"/>
      <c r="BG8481" s="2"/>
      <c r="BH8481" s="2"/>
      <c r="BI8481" s="2"/>
      <c r="BJ8481" s="2"/>
      <c r="BK8481" s="2"/>
      <c r="BL8481" s="2"/>
      <c r="BM8481" s="2"/>
      <c r="BN8481" s="2"/>
      <c r="BO8481" s="2"/>
      <c r="BP8481" s="2"/>
      <c r="BQ8481" s="2"/>
      <c r="BR8481" s="2"/>
      <c r="BS8481" s="2"/>
      <c r="BT8481" s="2"/>
      <c r="BU8481" s="2"/>
      <c r="BV8481" s="2"/>
      <c r="BW8481" s="2"/>
      <c r="BX8481" s="2"/>
      <c r="BY8481" s="2"/>
    </row>
    <row r="8482" spans="38:77" s="11" customFormat="1" x14ac:dyDescent="0.3">
      <c r="AL8482" s="2"/>
      <c r="AM8482" s="2"/>
      <c r="AN8482" s="2"/>
      <c r="AO8482" s="2"/>
      <c r="AP8482" s="2"/>
      <c r="AQ8482" s="2"/>
      <c r="AR8482" s="2"/>
      <c r="AS8482" s="2"/>
      <c r="AT8482" s="2"/>
      <c r="AU8482" s="2"/>
      <c r="AV8482" s="2"/>
      <c r="AW8482" s="2"/>
      <c r="AX8482" s="2"/>
      <c r="AY8482" s="2"/>
      <c r="AZ8482" s="2"/>
      <c r="BA8482" s="2"/>
      <c r="BB8482" s="2"/>
      <c r="BC8482" s="2"/>
      <c r="BD8482" s="2"/>
      <c r="BE8482" s="2"/>
      <c r="BF8482" s="2"/>
      <c r="BG8482" s="2"/>
      <c r="BH8482" s="2"/>
      <c r="BI8482" s="2"/>
      <c r="BJ8482" s="2"/>
      <c r="BK8482" s="2"/>
      <c r="BL8482" s="2"/>
      <c r="BM8482" s="2"/>
      <c r="BN8482" s="2"/>
      <c r="BO8482" s="2"/>
      <c r="BP8482" s="2"/>
      <c r="BQ8482" s="2"/>
      <c r="BR8482" s="2"/>
      <c r="BS8482" s="2"/>
      <c r="BT8482" s="2"/>
      <c r="BU8482" s="2"/>
      <c r="BV8482" s="2"/>
      <c r="BW8482" s="2"/>
      <c r="BX8482" s="2"/>
      <c r="BY8482" s="2"/>
    </row>
    <row r="8483" spans="38:77" s="11" customFormat="1" x14ac:dyDescent="0.3">
      <c r="AL8483" s="2"/>
      <c r="AM8483" s="2"/>
      <c r="AN8483" s="2"/>
      <c r="AO8483" s="2"/>
      <c r="AP8483" s="2"/>
      <c r="AQ8483" s="2"/>
      <c r="AR8483" s="2"/>
      <c r="AS8483" s="2"/>
      <c r="AT8483" s="2"/>
      <c r="AU8483" s="2"/>
      <c r="AV8483" s="2"/>
      <c r="AW8483" s="2"/>
      <c r="AX8483" s="2"/>
      <c r="AY8483" s="2"/>
      <c r="AZ8483" s="2"/>
      <c r="BA8483" s="2"/>
      <c r="BB8483" s="2"/>
      <c r="BC8483" s="2"/>
      <c r="BD8483" s="2"/>
      <c r="BE8483" s="2"/>
      <c r="BF8483" s="2"/>
      <c r="BG8483" s="2"/>
      <c r="BH8483" s="2"/>
      <c r="BI8483" s="2"/>
      <c r="BJ8483" s="2"/>
      <c r="BK8483" s="2"/>
      <c r="BL8483" s="2"/>
      <c r="BM8483" s="2"/>
      <c r="BN8483" s="2"/>
      <c r="BO8483" s="2"/>
      <c r="BP8483" s="2"/>
      <c r="BQ8483" s="2"/>
      <c r="BR8483" s="2"/>
      <c r="BS8483" s="2"/>
      <c r="BT8483" s="2"/>
      <c r="BU8483" s="2"/>
      <c r="BV8483" s="2"/>
      <c r="BW8483" s="2"/>
      <c r="BX8483" s="2"/>
      <c r="BY8483" s="2"/>
    </row>
    <row r="8484" spans="38:77" s="11" customFormat="1" x14ac:dyDescent="0.3">
      <c r="AL8484" s="2"/>
      <c r="AM8484" s="2"/>
      <c r="AN8484" s="2"/>
      <c r="AO8484" s="2"/>
      <c r="AP8484" s="2"/>
      <c r="AQ8484" s="2"/>
      <c r="AR8484" s="2"/>
      <c r="AS8484" s="2"/>
      <c r="AT8484" s="2"/>
      <c r="AU8484" s="2"/>
      <c r="AV8484" s="2"/>
      <c r="AW8484" s="2"/>
      <c r="AX8484" s="2"/>
      <c r="AY8484" s="2"/>
      <c r="AZ8484" s="2"/>
      <c r="BA8484" s="2"/>
      <c r="BB8484" s="2"/>
      <c r="BC8484" s="2"/>
      <c r="BD8484" s="2"/>
      <c r="BE8484" s="2"/>
      <c r="BF8484" s="2"/>
      <c r="BG8484" s="2"/>
      <c r="BH8484" s="2"/>
      <c r="BI8484" s="2"/>
      <c r="BJ8484" s="2"/>
      <c r="BK8484" s="2"/>
      <c r="BL8484" s="2"/>
      <c r="BM8484" s="2"/>
      <c r="BN8484" s="2"/>
      <c r="BO8484" s="2"/>
      <c r="BP8484" s="2"/>
      <c r="BQ8484" s="2"/>
      <c r="BR8484" s="2"/>
      <c r="BS8484" s="2"/>
      <c r="BT8484" s="2"/>
      <c r="BU8484" s="2"/>
      <c r="BV8484" s="2"/>
      <c r="BW8484" s="2"/>
      <c r="BX8484" s="2"/>
      <c r="BY8484" s="2"/>
    </row>
    <row r="8485" spans="38:77" s="11" customFormat="1" x14ac:dyDescent="0.3">
      <c r="AL8485" s="2"/>
      <c r="AM8485" s="2"/>
      <c r="AN8485" s="2"/>
      <c r="AO8485" s="2"/>
      <c r="AP8485" s="2"/>
      <c r="AQ8485" s="2"/>
      <c r="AR8485" s="2"/>
      <c r="AS8485" s="2"/>
      <c r="AT8485" s="2"/>
      <c r="AU8485" s="2"/>
      <c r="AV8485" s="2"/>
      <c r="AW8485" s="2"/>
      <c r="AX8485" s="2"/>
      <c r="AY8485" s="2"/>
      <c r="AZ8485" s="2"/>
      <c r="BA8485" s="2"/>
      <c r="BB8485" s="2"/>
      <c r="BC8485" s="2"/>
      <c r="BD8485" s="2"/>
      <c r="BE8485" s="2"/>
      <c r="BF8485" s="2"/>
      <c r="BG8485" s="2"/>
      <c r="BH8485" s="2"/>
      <c r="BI8485" s="2"/>
      <c r="BJ8485" s="2"/>
      <c r="BK8485" s="2"/>
      <c r="BL8485" s="2"/>
      <c r="BM8485" s="2"/>
      <c r="BN8485" s="2"/>
      <c r="BO8485" s="2"/>
      <c r="BP8485" s="2"/>
      <c r="BQ8485" s="2"/>
      <c r="BR8485" s="2"/>
      <c r="BS8485" s="2"/>
      <c r="BT8485" s="2"/>
      <c r="BU8485" s="2"/>
      <c r="BV8485" s="2"/>
      <c r="BW8485" s="2"/>
      <c r="BX8485" s="2"/>
      <c r="BY8485" s="2"/>
    </row>
    <row r="8486" spans="38:77" s="11" customFormat="1" x14ac:dyDescent="0.3">
      <c r="AL8486" s="2"/>
      <c r="AM8486" s="2"/>
      <c r="AN8486" s="2"/>
      <c r="AO8486" s="2"/>
      <c r="AP8486" s="2"/>
      <c r="AQ8486" s="2"/>
      <c r="AR8486" s="2"/>
      <c r="AS8486" s="2"/>
      <c r="AT8486" s="2"/>
      <c r="AU8486" s="2"/>
      <c r="AV8486" s="2"/>
      <c r="AW8486" s="2"/>
      <c r="AX8486" s="2"/>
      <c r="AY8486" s="2"/>
      <c r="AZ8486" s="2"/>
      <c r="BA8486" s="2"/>
      <c r="BB8486" s="2"/>
      <c r="BC8486" s="2"/>
      <c r="BD8486" s="2"/>
      <c r="BE8486" s="2"/>
      <c r="BF8486" s="2"/>
      <c r="BG8486" s="2"/>
      <c r="BH8486" s="2"/>
      <c r="BI8486" s="2"/>
      <c r="BJ8486" s="2"/>
      <c r="BK8486" s="2"/>
      <c r="BL8486" s="2"/>
      <c r="BM8486" s="2"/>
      <c r="BN8486" s="2"/>
      <c r="BO8486" s="2"/>
      <c r="BP8486" s="2"/>
      <c r="BQ8486" s="2"/>
      <c r="BR8486" s="2"/>
      <c r="BS8486" s="2"/>
      <c r="BT8486" s="2"/>
      <c r="BU8486" s="2"/>
      <c r="BV8486" s="2"/>
      <c r="BW8486" s="2"/>
      <c r="BX8486" s="2"/>
      <c r="BY8486" s="2"/>
    </row>
    <row r="8487" spans="38:77" s="11" customFormat="1" x14ac:dyDescent="0.3">
      <c r="AL8487" s="2"/>
      <c r="AM8487" s="2"/>
      <c r="AN8487" s="2"/>
      <c r="AO8487" s="2"/>
      <c r="AP8487" s="2"/>
      <c r="AQ8487" s="2"/>
      <c r="AR8487" s="2"/>
      <c r="AS8487" s="2"/>
      <c r="AT8487" s="2"/>
      <c r="AU8487" s="2"/>
      <c r="AV8487" s="2"/>
      <c r="AW8487" s="2"/>
      <c r="AX8487" s="2"/>
      <c r="AY8487" s="2"/>
      <c r="AZ8487" s="2"/>
      <c r="BA8487" s="2"/>
      <c r="BB8487" s="2"/>
      <c r="BC8487" s="2"/>
      <c r="BD8487" s="2"/>
      <c r="BE8487" s="2"/>
      <c r="BF8487" s="2"/>
      <c r="BG8487" s="2"/>
      <c r="BH8487" s="2"/>
      <c r="BI8487" s="2"/>
      <c r="BJ8487" s="2"/>
      <c r="BK8487" s="2"/>
      <c r="BL8487" s="2"/>
      <c r="BM8487" s="2"/>
      <c r="BN8487" s="2"/>
      <c r="BO8487" s="2"/>
      <c r="BP8487" s="2"/>
      <c r="BQ8487" s="2"/>
      <c r="BR8487" s="2"/>
      <c r="BS8487" s="2"/>
      <c r="BT8487" s="2"/>
      <c r="BU8487" s="2"/>
      <c r="BV8487" s="2"/>
      <c r="BW8487" s="2"/>
      <c r="BX8487" s="2"/>
      <c r="BY8487" s="2"/>
    </row>
    <row r="8488" spans="38:77" s="11" customFormat="1" x14ac:dyDescent="0.3">
      <c r="AL8488" s="2"/>
      <c r="AM8488" s="2"/>
      <c r="AN8488" s="2"/>
      <c r="AO8488" s="2"/>
      <c r="AP8488" s="2"/>
      <c r="AQ8488" s="2"/>
      <c r="AR8488" s="2"/>
      <c r="AS8488" s="2"/>
      <c r="AT8488" s="2"/>
      <c r="AU8488" s="2"/>
      <c r="AV8488" s="2"/>
      <c r="AW8488" s="2"/>
      <c r="AX8488" s="2"/>
      <c r="AY8488" s="2"/>
      <c r="AZ8488" s="2"/>
      <c r="BA8488" s="2"/>
      <c r="BB8488" s="2"/>
      <c r="BC8488" s="2"/>
      <c r="BD8488" s="2"/>
      <c r="BE8488" s="2"/>
      <c r="BF8488" s="2"/>
      <c r="BG8488" s="2"/>
      <c r="BH8488" s="2"/>
      <c r="BI8488" s="2"/>
      <c r="BJ8488" s="2"/>
      <c r="BK8488" s="2"/>
      <c r="BL8488" s="2"/>
      <c r="BM8488" s="2"/>
      <c r="BN8488" s="2"/>
      <c r="BO8488" s="2"/>
      <c r="BP8488" s="2"/>
      <c r="BQ8488" s="2"/>
      <c r="BR8488" s="2"/>
      <c r="BS8488" s="2"/>
      <c r="BT8488" s="2"/>
      <c r="BU8488" s="2"/>
      <c r="BV8488" s="2"/>
      <c r="BW8488" s="2"/>
      <c r="BX8488" s="2"/>
      <c r="BY8488" s="2"/>
    </row>
    <row r="8489" spans="38:77" s="11" customFormat="1" x14ac:dyDescent="0.3">
      <c r="AL8489" s="2"/>
      <c r="AM8489" s="2"/>
      <c r="AN8489" s="2"/>
      <c r="AO8489" s="2"/>
      <c r="AP8489" s="2"/>
      <c r="AQ8489" s="2"/>
      <c r="AR8489" s="2"/>
      <c r="AS8489" s="2"/>
      <c r="AT8489" s="2"/>
      <c r="AU8489" s="2"/>
      <c r="AV8489" s="2"/>
      <c r="AW8489" s="2"/>
      <c r="AX8489" s="2"/>
      <c r="AY8489" s="2"/>
      <c r="AZ8489" s="2"/>
      <c r="BA8489" s="2"/>
      <c r="BB8489" s="2"/>
      <c r="BC8489" s="2"/>
      <c r="BD8489" s="2"/>
      <c r="BE8489" s="2"/>
      <c r="BF8489" s="2"/>
      <c r="BG8489" s="2"/>
      <c r="BH8489" s="2"/>
      <c r="BI8489" s="2"/>
      <c r="BJ8489" s="2"/>
      <c r="BK8489" s="2"/>
      <c r="BL8489" s="2"/>
      <c r="BM8489" s="2"/>
      <c r="BN8489" s="2"/>
      <c r="BO8489" s="2"/>
      <c r="BP8489" s="2"/>
      <c r="BQ8489" s="2"/>
      <c r="BR8489" s="2"/>
      <c r="BS8489" s="2"/>
      <c r="BT8489" s="2"/>
      <c r="BU8489" s="2"/>
      <c r="BV8489" s="2"/>
      <c r="BW8489" s="2"/>
      <c r="BX8489" s="2"/>
      <c r="BY8489" s="2"/>
    </row>
    <row r="8490" spans="38:77" s="11" customFormat="1" x14ac:dyDescent="0.3">
      <c r="AL8490" s="2"/>
      <c r="AM8490" s="2"/>
      <c r="AN8490" s="2"/>
      <c r="AO8490" s="2"/>
      <c r="AP8490" s="2"/>
      <c r="AQ8490" s="2"/>
      <c r="AR8490" s="2"/>
      <c r="AS8490" s="2"/>
      <c r="AT8490" s="2"/>
      <c r="AU8490" s="2"/>
      <c r="AV8490" s="2"/>
      <c r="AW8490" s="2"/>
      <c r="AX8490" s="2"/>
      <c r="AY8490" s="2"/>
      <c r="AZ8490" s="2"/>
      <c r="BA8490" s="2"/>
      <c r="BB8490" s="2"/>
      <c r="BC8490" s="2"/>
      <c r="BD8490" s="2"/>
      <c r="BE8490" s="2"/>
      <c r="BF8490" s="2"/>
      <c r="BG8490" s="2"/>
      <c r="BH8490" s="2"/>
      <c r="BI8490" s="2"/>
      <c r="BJ8490" s="2"/>
      <c r="BK8490" s="2"/>
      <c r="BL8490" s="2"/>
      <c r="BM8490" s="2"/>
      <c r="BN8490" s="2"/>
      <c r="BO8490" s="2"/>
      <c r="BP8490" s="2"/>
      <c r="BQ8490" s="2"/>
      <c r="BR8490" s="2"/>
      <c r="BS8490" s="2"/>
      <c r="BT8490" s="2"/>
      <c r="BU8490" s="2"/>
      <c r="BV8490" s="2"/>
      <c r="BW8490" s="2"/>
      <c r="BX8490" s="2"/>
      <c r="BY8490" s="2"/>
    </row>
    <row r="8491" spans="38:77" s="11" customFormat="1" x14ac:dyDescent="0.3">
      <c r="AL8491" s="2"/>
      <c r="AM8491" s="2"/>
      <c r="AN8491" s="2"/>
      <c r="AO8491" s="2"/>
      <c r="AP8491" s="2"/>
      <c r="AQ8491" s="2"/>
      <c r="AR8491" s="2"/>
      <c r="AS8491" s="2"/>
      <c r="AT8491" s="2"/>
      <c r="AU8491" s="2"/>
      <c r="AV8491" s="2"/>
      <c r="AW8491" s="2"/>
      <c r="AX8491" s="2"/>
      <c r="AY8491" s="2"/>
      <c r="AZ8491" s="2"/>
      <c r="BA8491" s="2"/>
      <c r="BB8491" s="2"/>
      <c r="BC8491" s="2"/>
      <c r="BD8491" s="2"/>
      <c r="BE8491" s="2"/>
      <c r="BF8491" s="2"/>
      <c r="BG8491" s="2"/>
      <c r="BH8491" s="2"/>
      <c r="BI8491" s="2"/>
      <c r="BJ8491" s="2"/>
      <c r="BK8491" s="2"/>
      <c r="BL8491" s="2"/>
      <c r="BM8491" s="2"/>
      <c r="BN8491" s="2"/>
      <c r="BO8491" s="2"/>
      <c r="BP8491" s="2"/>
      <c r="BQ8491" s="2"/>
      <c r="BR8491" s="2"/>
      <c r="BS8491" s="2"/>
      <c r="BT8491" s="2"/>
      <c r="BU8491" s="2"/>
      <c r="BV8491" s="2"/>
      <c r="BW8491" s="2"/>
      <c r="BX8491" s="2"/>
      <c r="BY8491" s="2"/>
    </row>
    <row r="8492" spans="38:77" s="11" customFormat="1" x14ac:dyDescent="0.3">
      <c r="AL8492" s="2"/>
      <c r="AM8492" s="2"/>
      <c r="AN8492" s="2"/>
      <c r="AO8492" s="2"/>
      <c r="AP8492" s="2"/>
      <c r="AQ8492" s="2"/>
      <c r="AR8492" s="2"/>
      <c r="AS8492" s="2"/>
      <c r="AT8492" s="2"/>
      <c r="AU8492" s="2"/>
      <c r="AV8492" s="2"/>
      <c r="AW8492" s="2"/>
      <c r="AX8492" s="2"/>
      <c r="AY8492" s="2"/>
      <c r="AZ8492" s="2"/>
      <c r="BA8492" s="2"/>
      <c r="BB8492" s="2"/>
      <c r="BC8492" s="2"/>
      <c r="BD8492" s="2"/>
      <c r="BE8492" s="2"/>
      <c r="BF8492" s="2"/>
      <c r="BG8492" s="2"/>
      <c r="BH8492" s="2"/>
      <c r="BI8492" s="2"/>
      <c r="BJ8492" s="2"/>
      <c r="BK8492" s="2"/>
      <c r="BL8492" s="2"/>
      <c r="BM8492" s="2"/>
      <c r="BN8492" s="2"/>
      <c r="BO8492" s="2"/>
      <c r="BP8492" s="2"/>
      <c r="BQ8492" s="2"/>
      <c r="BR8492" s="2"/>
      <c r="BS8492" s="2"/>
      <c r="BT8492" s="2"/>
      <c r="BU8492" s="2"/>
      <c r="BV8492" s="2"/>
      <c r="BW8492" s="2"/>
      <c r="BX8492" s="2"/>
      <c r="BY8492" s="2"/>
    </row>
    <row r="8493" spans="38:77" s="11" customFormat="1" x14ac:dyDescent="0.3">
      <c r="AL8493" s="2"/>
      <c r="AM8493" s="2"/>
      <c r="AN8493" s="2"/>
      <c r="AO8493" s="2"/>
      <c r="AP8493" s="2"/>
      <c r="AQ8493" s="2"/>
      <c r="AR8493" s="2"/>
      <c r="AS8493" s="2"/>
      <c r="AT8493" s="2"/>
      <c r="AU8493" s="2"/>
      <c r="AV8493" s="2"/>
      <c r="AW8493" s="2"/>
      <c r="AX8493" s="2"/>
      <c r="AY8493" s="2"/>
      <c r="AZ8493" s="2"/>
      <c r="BA8493" s="2"/>
      <c r="BB8493" s="2"/>
      <c r="BC8493" s="2"/>
      <c r="BD8493" s="2"/>
      <c r="BE8493" s="2"/>
      <c r="BF8493" s="2"/>
      <c r="BG8493" s="2"/>
      <c r="BH8493" s="2"/>
      <c r="BI8493" s="2"/>
      <c r="BJ8493" s="2"/>
      <c r="BK8493" s="2"/>
      <c r="BL8493" s="2"/>
      <c r="BM8493" s="2"/>
      <c r="BN8493" s="2"/>
      <c r="BO8493" s="2"/>
      <c r="BP8493" s="2"/>
      <c r="BQ8493" s="2"/>
      <c r="BR8493" s="2"/>
      <c r="BS8493" s="2"/>
      <c r="BT8493" s="2"/>
      <c r="BU8493" s="2"/>
      <c r="BV8493" s="2"/>
      <c r="BW8493" s="2"/>
      <c r="BX8493" s="2"/>
      <c r="BY8493" s="2"/>
    </row>
    <row r="8494" spans="38:77" s="11" customFormat="1" x14ac:dyDescent="0.3">
      <c r="AL8494" s="2"/>
      <c r="AM8494" s="2"/>
      <c r="AN8494" s="2"/>
      <c r="AO8494" s="2"/>
      <c r="AP8494" s="2"/>
      <c r="AQ8494" s="2"/>
      <c r="AR8494" s="2"/>
      <c r="AS8494" s="2"/>
      <c r="AT8494" s="2"/>
      <c r="AU8494" s="2"/>
      <c r="AV8494" s="2"/>
      <c r="AW8494" s="2"/>
      <c r="AX8494" s="2"/>
      <c r="AY8494" s="2"/>
      <c r="AZ8494" s="2"/>
      <c r="BA8494" s="2"/>
      <c r="BB8494" s="2"/>
      <c r="BC8494" s="2"/>
      <c r="BD8494" s="2"/>
      <c r="BE8494" s="2"/>
      <c r="BF8494" s="2"/>
      <c r="BG8494" s="2"/>
      <c r="BH8494" s="2"/>
      <c r="BI8494" s="2"/>
      <c r="BJ8494" s="2"/>
      <c r="BK8494" s="2"/>
      <c r="BL8494" s="2"/>
      <c r="BM8494" s="2"/>
      <c r="BN8494" s="2"/>
      <c r="BO8494" s="2"/>
      <c r="BP8494" s="2"/>
      <c r="BQ8494" s="2"/>
      <c r="BR8494" s="2"/>
      <c r="BS8494" s="2"/>
      <c r="BT8494" s="2"/>
      <c r="BU8494" s="2"/>
      <c r="BV8494" s="2"/>
      <c r="BW8494" s="2"/>
      <c r="BX8494" s="2"/>
      <c r="BY8494" s="2"/>
    </row>
    <row r="8495" spans="38:77" s="11" customFormat="1" x14ac:dyDescent="0.3">
      <c r="AL8495" s="2"/>
      <c r="AM8495" s="2"/>
      <c r="AN8495" s="2"/>
      <c r="AO8495" s="2"/>
      <c r="AP8495" s="2"/>
      <c r="AQ8495" s="2"/>
      <c r="AR8495" s="2"/>
      <c r="AS8495" s="2"/>
      <c r="AT8495" s="2"/>
      <c r="AU8495" s="2"/>
      <c r="AV8495" s="2"/>
      <c r="AW8495" s="2"/>
      <c r="AX8495" s="2"/>
      <c r="AY8495" s="2"/>
      <c r="AZ8495" s="2"/>
      <c r="BA8495" s="2"/>
      <c r="BB8495" s="2"/>
      <c r="BC8495" s="2"/>
      <c r="BD8495" s="2"/>
      <c r="BE8495" s="2"/>
      <c r="BF8495" s="2"/>
      <c r="BG8495" s="2"/>
      <c r="BH8495" s="2"/>
      <c r="BI8495" s="2"/>
      <c r="BJ8495" s="2"/>
      <c r="BK8495" s="2"/>
      <c r="BL8495" s="2"/>
      <c r="BM8495" s="2"/>
      <c r="BN8495" s="2"/>
      <c r="BO8495" s="2"/>
      <c r="BP8495" s="2"/>
      <c r="BQ8495" s="2"/>
      <c r="BR8495" s="2"/>
      <c r="BS8495" s="2"/>
      <c r="BT8495" s="2"/>
      <c r="BU8495" s="2"/>
      <c r="BV8495" s="2"/>
      <c r="BW8495" s="2"/>
      <c r="BX8495" s="2"/>
      <c r="BY8495" s="2"/>
    </row>
    <row r="8496" spans="38:77" s="11" customFormat="1" x14ac:dyDescent="0.3">
      <c r="AL8496" s="2"/>
      <c r="AM8496" s="2"/>
      <c r="AN8496" s="2"/>
      <c r="AO8496" s="2"/>
      <c r="AP8496" s="2"/>
      <c r="AQ8496" s="2"/>
      <c r="AR8496" s="2"/>
      <c r="AS8496" s="2"/>
      <c r="AT8496" s="2"/>
      <c r="AU8496" s="2"/>
      <c r="AV8496" s="2"/>
      <c r="AW8496" s="2"/>
      <c r="AX8496" s="2"/>
      <c r="AY8496" s="2"/>
      <c r="AZ8496" s="2"/>
      <c r="BA8496" s="2"/>
      <c r="BB8496" s="2"/>
      <c r="BC8496" s="2"/>
      <c r="BD8496" s="2"/>
      <c r="BE8496" s="2"/>
      <c r="BF8496" s="2"/>
      <c r="BG8496" s="2"/>
      <c r="BH8496" s="2"/>
      <c r="BI8496" s="2"/>
      <c r="BJ8496" s="2"/>
      <c r="BK8496" s="2"/>
      <c r="BL8496" s="2"/>
      <c r="BM8496" s="2"/>
      <c r="BN8496" s="2"/>
      <c r="BO8496" s="2"/>
      <c r="BP8496" s="2"/>
      <c r="BQ8496" s="2"/>
      <c r="BR8496" s="2"/>
      <c r="BS8496" s="2"/>
      <c r="BT8496" s="2"/>
      <c r="BU8496" s="2"/>
      <c r="BV8496" s="2"/>
      <c r="BW8496" s="2"/>
      <c r="BX8496" s="2"/>
      <c r="BY8496" s="2"/>
    </row>
    <row r="8497" spans="38:77" s="11" customFormat="1" x14ac:dyDescent="0.3">
      <c r="AL8497" s="2"/>
      <c r="AM8497" s="2"/>
      <c r="AN8497" s="2"/>
      <c r="AO8497" s="2"/>
      <c r="AP8497" s="2"/>
      <c r="AQ8497" s="2"/>
      <c r="AR8497" s="2"/>
      <c r="AS8497" s="2"/>
      <c r="AT8497" s="2"/>
      <c r="AU8497" s="2"/>
      <c r="AV8497" s="2"/>
      <c r="AW8497" s="2"/>
      <c r="AX8497" s="2"/>
      <c r="AY8497" s="2"/>
      <c r="AZ8497" s="2"/>
      <c r="BA8497" s="2"/>
      <c r="BB8497" s="2"/>
      <c r="BC8497" s="2"/>
      <c r="BD8497" s="2"/>
      <c r="BE8497" s="2"/>
      <c r="BF8497" s="2"/>
      <c r="BG8497" s="2"/>
      <c r="BH8497" s="2"/>
      <c r="BI8497" s="2"/>
      <c r="BJ8497" s="2"/>
      <c r="BK8497" s="2"/>
      <c r="BL8497" s="2"/>
      <c r="BM8497" s="2"/>
      <c r="BN8497" s="2"/>
      <c r="BO8497" s="2"/>
      <c r="BP8497" s="2"/>
      <c r="BQ8497" s="2"/>
      <c r="BR8497" s="2"/>
      <c r="BS8497" s="2"/>
      <c r="BT8497" s="2"/>
      <c r="BU8497" s="2"/>
      <c r="BV8497" s="2"/>
      <c r="BW8497" s="2"/>
      <c r="BX8497" s="2"/>
      <c r="BY8497" s="2"/>
    </row>
    <row r="8498" spans="38:77" s="11" customFormat="1" x14ac:dyDescent="0.3">
      <c r="AL8498" s="2"/>
      <c r="AM8498" s="2"/>
      <c r="AN8498" s="2"/>
      <c r="AO8498" s="2"/>
      <c r="AP8498" s="2"/>
      <c r="AQ8498" s="2"/>
      <c r="AR8498" s="2"/>
      <c r="AS8498" s="2"/>
      <c r="AT8498" s="2"/>
      <c r="AU8498" s="2"/>
      <c r="AV8498" s="2"/>
      <c r="AW8498" s="2"/>
      <c r="AX8498" s="2"/>
      <c r="AY8498" s="2"/>
      <c r="AZ8498" s="2"/>
      <c r="BA8498" s="2"/>
      <c r="BB8498" s="2"/>
      <c r="BC8498" s="2"/>
      <c r="BD8498" s="2"/>
      <c r="BE8498" s="2"/>
      <c r="BF8498" s="2"/>
      <c r="BG8498" s="2"/>
      <c r="BH8498" s="2"/>
      <c r="BI8498" s="2"/>
      <c r="BJ8498" s="2"/>
      <c r="BK8498" s="2"/>
      <c r="BL8498" s="2"/>
      <c r="BM8498" s="2"/>
      <c r="BN8498" s="2"/>
      <c r="BO8498" s="2"/>
      <c r="BP8498" s="2"/>
      <c r="BQ8498" s="2"/>
      <c r="BR8498" s="2"/>
      <c r="BS8498" s="2"/>
      <c r="BT8498" s="2"/>
      <c r="BU8498" s="2"/>
      <c r="BV8498" s="2"/>
      <c r="BW8498" s="2"/>
      <c r="BX8498" s="2"/>
      <c r="BY8498" s="2"/>
    </row>
    <row r="8499" spans="38:77" s="11" customFormat="1" x14ac:dyDescent="0.3">
      <c r="AL8499" s="2"/>
      <c r="AM8499" s="2"/>
      <c r="AN8499" s="2"/>
      <c r="AO8499" s="2"/>
      <c r="AP8499" s="2"/>
      <c r="AQ8499" s="2"/>
      <c r="AR8499" s="2"/>
      <c r="AS8499" s="2"/>
      <c r="AT8499" s="2"/>
      <c r="AU8499" s="2"/>
      <c r="AV8499" s="2"/>
      <c r="AW8499" s="2"/>
      <c r="AX8499" s="2"/>
      <c r="AY8499" s="2"/>
      <c r="AZ8499" s="2"/>
      <c r="BA8499" s="2"/>
      <c r="BB8499" s="2"/>
      <c r="BC8499" s="2"/>
      <c r="BD8499" s="2"/>
      <c r="BE8499" s="2"/>
      <c r="BF8499" s="2"/>
      <c r="BG8499" s="2"/>
      <c r="BH8499" s="2"/>
      <c r="BI8499" s="2"/>
      <c r="BJ8499" s="2"/>
      <c r="BK8499" s="2"/>
      <c r="BL8499" s="2"/>
      <c r="BM8499" s="2"/>
      <c r="BN8499" s="2"/>
      <c r="BO8499" s="2"/>
      <c r="BP8499" s="2"/>
      <c r="BQ8499" s="2"/>
      <c r="BR8499" s="2"/>
      <c r="BS8499" s="2"/>
      <c r="BT8499" s="2"/>
      <c r="BU8499" s="2"/>
      <c r="BV8499" s="2"/>
      <c r="BW8499" s="2"/>
      <c r="BX8499" s="2"/>
      <c r="BY8499" s="2"/>
    </row>
    <row r="8500" spans="38:77" s="11" customFormat="1" x14ac:dyDescent="0.3">
      <c r="AL8500" s="2"/>
      <c r="AM8500" s="2"/>
      <c r="AN8500" s="2"/>
      <c r="AO8500" s="2"/>
      <c r="AP8500" s="2"/>
      <c r="AQ8500" s="2"/>
      <c r="AR8500" s="2"/>
      <c r="AS8500" s="2"/>
      <c r="AT8500" s="2"/>
      <c r="AU8500" s="2"/>
      <c r="AV8500" s="2"/>
      <c r="AW8500" s="2"/>
      <c r="AX8500" s="2"/>
      <c r="AY8500" s="2"/>
      <c r="AZ8500" s="2"/>
      <c r="BA8500" s="2"/>
      <c r="BB8500" s="2"/>
      <c r="BC8500" s="2"/>
      <c r="BD8500" s="2"/>
      <c r="BE8500" s="2"/>
      <c r="BF8500" s="2"/>
      <c r="BG8500" s="2"/>
      <c r="BH8500" s="2"/>
      <c r="BI8500" s="2"/>
      <c r="BJ8500" s="2"/>
      <c r="BK8500" s="2"/>
      <c r="BL8500" s="2"/>
      <c r="BM8500" s="2"/>
      <c r="BN8500" s="2"/>
      <c r="BO8500" s="2"/>
      <c r="BP8500" s="2"/>
      <c r="BQ8500" s="2"/>
      <c r="BR8500" s="2"/>
      <c r="BS8500" s="2"/>
      <c r="BT8500" s="2"/>
      <c r="BU8500" s="2"/>
      <c r="BV8500" s="2"/>
      <c r="BW8500" s="2"/>
      <c r="BX8500" s="2"/>
      <c r="BY8500" s="2"/>
    </row>
    <row r="8501" spans="38:77" s="11" customFormat="1" x14ac:dyDescent="0.3">
      <c r="AL8501" s="2"/>
      <c r="AM8501" s="2"/>
      <c r="AN8501" s="2"/>
      <c r="AO8501" s="2"/>
      <c r="AP8501" s="2"/>
      <c r="AQ8501" s="2"/>
      <c r="AR8501" s="2"/>
      <c r="AS8501" s="2"/>
      <c r="AT8501" s="2"/>
      <c r="AU8501" s="2"/>
      <c r="AV8501" s="2"/>
      <c r="AW8501" s="2"/>
      <c r="AX8501" s="2"/>
      <c r="AY8501" s="2"/>
      <c r="AZ8501" s="2"/>
      <c r="BA8501" s="2"/>
      <c r="BB8501" s="2"/>
      <c r="BC8501" s="2"/>
      <c r="BD8501" s="2"/>
      <c r="BE8501" s="2"/>
      <c r="BF8501" s="2"/>
      <c r="BG8501" s="2"/>
      <c r="BH8501" s="2"/>
      <c r="BI8501" s="2"/>
      <c r="BJ8501" s="2"/>
      <c r="BK8501" s="2"/>
      <c r="BL8501" s="2"/>
      <c r="BM8501" s="2"/>
      <c r="BN8501" s="2"/>
      <c r="BO8501" s="2"/>
      <c r="BP8501" s="2"/>
      <c r="BQ8501" s="2"/>
      <c r="BR8501" s="2"/>
      <c r="BS8501" s="2"/>
      <c r="BT8501" s="2"/>
      <c r="BU8501" s="2"/>
      <c r="BV8501" s="2"/>
      <c r="BW8501" s="2"/>
      <c r="BX8501" s="2"/>
      <c r="BY8501" s="2"/>
    </row>
    <row r="8502" spans="38:77" s="11" customFormat="1" x14ac:dyDescent="0.3">
      <c r="AL8502" s="2"/>
      <c r="AM8502" s="2"/>
      <c r="AN8502" s="2"/>
      <c r="AO8502" s="2"/>
      <c r="AP8502" s="2"/>
      <c r="AQ8502" s="2"/>
      <c r="AR8502" s="2"/>
      <c r="AS8502" s="2"/>
      <c r="AT8502" s="2"/>
      <c r="AU8502" s="2"/>
      <c r="AV8502" s="2"/>
      <c r="AW8502" s="2"/>
      <c r="AX8502" s="2"/>
      <c r="AY8502" s="2"/>
      <c r="AZ8502" s="2"/>
      <c r="BA8502" s="2"/>
      <c r="BB8502" s="2"/>
      <c r="BC8502" s="2"/>
      <c r="BD8502" s="2"/>
      <c r="BE8502" s="2"/>
      <c r="BF8502" s="2"/>
      <c r="BG8502" s="2"/>
      <c r="BH8502" s="2"/>
      <c r="BI8502" s="2"/>
      <c r="BJ8502" s="2"/>
      <c r="BK8502" s="2"/>
      <c r="BL8502" s="2"/>
      <c r="BM8502" s="2"/>
      <c r="BN8502" s="2"/>
      <c r="BO8502" s="2"/>
      <c r="BP8502" s="2"/>
      <c r="BQ8502" s="2"/>
      <c r="BR8502" s="2"/>
      <c r="BS8502" s="2"/>
      <c r="BT8502" s="2"/>
      <c r="BU8502" s="2"/>
      <c r="BV8502" s="2"/>
      <c r="BW8502" s="2"/>
      <c r="BX8502" s="2"/>
      <c r="BY8502" s="2"/>
    </row>
    <row r="8503" spans="38:77" s="11" customFormat="1" x14ac:dyDescent="0.3">
      <c r="AL8503" s="2"/>
      <c r="AM8503" s="2"/>
      <c r="AN8503" s="2"/>
      <c r="AO8503" s="2"/>
      <c r="AP8503" s="2"/>
      <c r="AQ8503" s="2"/>
      <c r="AR8503" s="2"/>
      <c r="AS8503" s="2"/>
      <c r="AT8503" s="2"/>
      <c r="AU8503" s="2"/>
      <c r="AV8503" s="2"/>
      <c r="AW8503" s="2"/>
      <c r="AX8503" s="2"/>
      <c r="AY8503" s="2"/>
      <c r="AZ8503" s="2"/>
      <c r="BA8503" s="2"/>
      <c r="BB8503" s="2"/>
      <c r="BC8503" s="2"/>
      <c r="BD8503" s="2"/>
      <c r="BE8503" s="2"/>
      <c r="BF8503" s="2"/>
      <c r="BG8503" s="2"/>
      <c r="BH8503" s="2"/>
      <c r="BI8503" s="2"/>
      <c r="BJ8503" s="2"/>
      <c r="BK8503" s="2"/>
      <c r="BL8503" s="2"/>
      <c r="BM8503" s="2"/>
      <c r="BN8503" s="2"/>
      <c r="BO8503" s="2"/>
      <c r="BP8503" s="2"/>
      <c r="BQ8503" s="2"/>
      <c r="BR8503" s="2"/>
      <c r="BS8503" s="2"/>
      <c r="BT8503" s="2"/>
      <c r="BU8503" s="2"/>
      <c r="BV8503" s="2"/>
      <c r="BW8503" s="2"/>
      <c r="BX8503" s="2"/>
      <c r="BY8503" s="2"/>
    </row>
    <row r="8504" spans="38:77" s="11" customFormat="1" x14ac:dyDescent="0.3">
      <c r="AL8504" s="2"/>
      <c r="AM8504" s="2"/>
      <c r="AN8504" s="2"/>
      <c r="AO8504" s="2"/>
      <c r="AP8504" s="2"/>
      <c r="AQ8504" s="2"/>
      <c r="AR8504" s="2"/>
      <c r="AS8504" s="2"/>
      <c r="AT8504" s="2"/>
      <c r="AU8504" s="2"/>
      <c r="AV8504" s="2"/>
      <c r="AW8504" s="2"/>
      <c r="AX8504" s="2"/>
      <c r="AY8504" s="2"/>
      <c r="AZ8504" s="2"/>
      <c r="BA8504" s="2"/>
      <c r="BB8504" s="2"/>
      <c r="BC8504" s="2"/>
      <c r="BD8504" s="2"/>
      <c r="BE8504" s="2"/>
      <c r="BF8504" s="2"/>
      <c r="BG8504" s="2"/>
      <c r="BH8504" s="2"/>
      <c r="BI8504" s="2"/>
      <c r="BJ8504" s="2"/>
      <c r="BK8504" s="2"/>
      <c r="BL8504" s="2"/>
      <c r="BM8504" s="2"/>
      <c r="BN8504" s="2"/>
      <c r="BO8504" s="2"/>
      <c r="BP8504" s="2"/>
      <c r="BQ8504" s="2"/>
      <c r="BR8504" s="2"/>
      <c r="BS8504" s="2"/>
      <c r="BT8504" s="2"/>
      <c r="BU8504" s="2"/>
      <c r="BV8504" s="2"/>
      <c r="BW8504" s="2"/>
      <c r="BX8504" s="2"/>
      <c r="BY8504" s="2"/>
    </row>
    <row r="8505" spans="38:77" s="11" customFormat="1" x14ac:dyDescent="0.3">
      <c r="AL8505" s="2"/>
      <c r="AM8505" s="2"/>
      <c r="AN8505" s="2"/>
      <c r="AO8505" s="2"/>
      <c r="AP8505" s="2"/>
      <c r="AQ8505" s="2"/>
      <c r="AR8505" s="2"/>
      <c r="AS8505" s="2"/>
      <c r="AT8505" s="2"/>
      <c r="AU8505" s="2"/>
      <c r="AV8505" s="2"/>
      <c r="AW8505" s="2"/>
      <c r="AX8505" s="2"/>
      <c r="AY8505" s="2"/>
      <c r="AZ8505" s="2"/>
      <c r="BA8505" s="2"/>
      <c r="BB8505" s="2"/>
      <c r="BC8505" s="2"/>
      <c r="BD8505" s="2"/>
      <c r="BE8505" s="2"/>
      <c r="BF8505" s="2"/>
      <c r="BG8505" s="2"/>
      <c r="BH8505" s="2"/>
      <c r="BI8505" s="2"/>
      <c r="BJ8505" s="2"/>
      <c r="BK8505" s="2"/>
      <c r="BL8505" s="2"/>
      <c r="BM8505" s="2"/>
      <c r="BN8505" s="2"/>
      <c r="BO8505" s="2"/>
      <c r="BP8505" s="2"/>
      <c r="BQ8505" s="2"/>
      <c r="BR8505" s="2"/>
      <c r="BS8505" s="2"/>
      <c r="BT8505" s="2"/>
      <c r="BU8505" s="2"/>
      <c r="BV8505" s="2"/>
      <c r="BW8505" s="2"/>
      <c r="BX8505" s="2"/>
      <c r="BY8505" s="2"/>
    </row>
    <row r="8506" spans="38:77" s="11" customFormat="1" x14ac:dyDescent="0.3">
      <c r="AL8506" s="2"/>
      <c r="AM8506" s="2"/>
      <c r="AN8506" s="2"/>
      <c r="AO8506" s="2"/>
      <c r="AP8506" s="2"/>
      <c r="AQ8506" s="2"/>
      <c r="AR8506" s="2"/>
      <c r="AS8506" s="2"/>
      <c r="AT8506" s="2"/>
      <c r="AU8506" s="2"/>
      <c r="AV8506" s="2"/>
      <c r="AW8506" s="2"/>
      <c r="AX8506" s="2"/>
      <c r="AY8506" s="2"/>
      <c r="AZ8506" s="2"/>
      <c r="BA8506" s="2"/>
      <c r="BB8506" s="2"/>
      <c r="BC8506" s="2"/>
      <c r="BD8506" s="2"/>
      <c r="BE8506" s="2"/>
      <c r="BF8506" s="2"/>
      <c r="BG8506" s="2"/>
      <c r="BH8506" s="2"/>
      <c r="BI8506" s="2"/>
      <c r="BJ8506" s="2"/>
      <c r="BK8506" s="2"/>
      <c r="BL8506" s="2"/>
      <c r="BM8506" s="2"/>
      <c r="BN8506" s="2"/>
      <c r="BO8506" s="2"/>
      <c r="BP8506" s="2"/>
      <c r="BQ8506" s="2"/>
      <c r="BR8506" s="2"/>
      <c r="BS8506" s="2"/>
      <c r="BT8506" s="2"/>
      <c r="BU8506" s="2"/>
      <c r="BV8506" s="2"/>
      <c r="BW8506" s="2"/>
      <c r="BX8506" s="2"/>
      <c r="BY8506" s="2"/>
    </row>
    <row r="8507" spans="38:77" s="11" customFormat="1" x14ac:dyDescent="0.3">
      <c r="AL8507" s="2"/>
      <c r="AM8507" s="2"/>
      <c r="AN8507" s="2"/>
      <c r="AO8507" s="2"/>
      <c r="AP8507" s="2"/>
      <c r="AQ8507" s="2"/>
      <c r="AR8507" s="2"/>
      <c r="AS8507" s="2"/>
      <c r="AT8507" s="2"/>
      <c r="AU8507" s="2"/>
      <c r="AV8507" s="2"/>
      <c r="AW8507" s="2"/>
      <c r="AX8507" s="2"/>
      <c r="AY8507" s="2"/>
      <c r="AZ8507" s="2"/>
      <c r="BA8507" s="2"/>
      <c r="BB8507" s="2"/>
      <c r="BC8507" s="2"/>
      <c r="BD8507" s="2"/>
      <c r="BE8507" s="2"/>
      <c r="BF8507" s="2"/>
      <c r="BG8507" s="2"/>
      <c r="BH8507" s="2"/>
      <c r="BI8507" s="2"/>
      <c r="BJ8507" s="2"/>
      <c r="BK8507" s="2"/>
      <c r="BL8507" s="2"/>
      <c r="BM8507" s="2"/>
      <c r="BN8507" s="2"/>
      <c r="BO8507" s="2"/>
      <c r="BP8507" s="2"/>
      <c r="BQ8507" s="2"/>
      <c r="BR8507" s="2"/>
      <c r="BS8507" s="2"/>
      <c r="BT8507" s="2"/>
      <c r="BU8507" s="2"/>
      <c r="BV8507" s="2"/>
      <c r="BW8507" s="2"/>
      <c r="BX8507" s="2"/>
      <c r="BY8507" s="2"/>
    </row>
    <row r="8508" spans="38:77" s="11" customFormat="1" x14ac:dyDescent="0.3">
      <c r="AL8508" s="2"/>
      <c r="AM8508" s="2"/>
      <c r="AN8508" s="2"/>
      <c r="AO8508" s="2"/>
      <c r="AP8508" s="2"/>
      <c r="AQ8508" s="2"/>
      <c r="AR8508" s="2"/>
      <c r="AS8508" s="2"/>
      <c r="AT8508" s="2"/>
      <c r="AU8508" s="2"/>
      <c r="AV8508" s="2"/>
      <c r="AW8508" s="2"/>
      <c r="AX8508" s="2"/>
      <c r="AY8508" s="2"/>
      <c r="AZ8508" s="2"/>
      <c r="BA8508" s="2"/>
      <c r="BB8508" s="2"/>
      <c r="BC8508" s="2"/>
      <c r="BD8508" s="2"/>
      <c r="BE8508" s="2"/>
      <c r="BF8508" s="2"/>
      <c r="BG8508" s="2"/>
      <c r="BH8508" s="2"/>
      <c r="BI8508" s="2"/>
      <c r="BJ8508" s="2"/>
      <c r="BK8508" s="2"/>
      <c r="BL8508" s="2"/>
      <c r="BM8508" s="2"/>
      <c r="BN8508" s="2"/>
      <c r="BO8508" s="2"/>
      <c r="BP8508" s="2"/>
      <c r="BQ8508" s="2"/>
      <c r="BR8508" s="2"/>
      <c r="BS8508" s="2"/>
      <c r="BT8508" s="2"/>
      <c r="BU8508" s="2"/>
      <c r="BV8508" s="2"/>
      <c r="BW8508" s="2"/>
      <c r="BX8508" s="2"/>
      <c r="BY8508" s="2"/>
    </row>
    <row r="8509" spans="38:77" s="11" customFormat="1" x14ac:dyDescent="0.3">
      <c r="AL8509" s="2"/>
      <c r="AM8509" s="2"/>
      <c r="AN8509" s="2"/>
      <c r="AO8509" s="2"/>
      <c r="AP8509" s="2"/>
      <c r="AQ8509" s="2"/>
      <c r="AR8509" s="2"/>
      <c r="AS8509" s="2"/>
      <c r="AT8509" s="2"/>
      <c r="AU8509" s="2"/>
      <c r="AV8509" s="2"/>
      <c r="AW8509" s="2"/>
      <c r="AX8509" s="2"/>
      <c r="AY8509" s="2"/>
      <c r="AZ8509" s="2"/>
      <c r="BA8509" s="2"/>
      <c r="BB8509" s="2"/>
      <c r="BC8509" s="2"/>
      <c r="BD8509" s="2"/>
      <c r="BE8509" s="2"/>
      <c r="BF8509" s="2"/>
      <c r="BG8509" s="2"/>
      <c r="BH8509" s="2"/>
      <c r="BI8509" s="2"/>
      <c r="BJ8509" s="2"/>
      <c r="BK8509" s="2"/>
      <c r="BL8509" s="2"/>
      <c r="BM8509" s="2"/>
      <c r="BN8509" s="2"/>
      <c r="BO8509" s="2"/>
      <c r="BP8509" s="2"/>
      <c r="BQ8509" s="2"/>
      <c r="BR8509" s="2"/>
      <c r="BS8509" s="2"/>
      <c r="BT8509" s="2"/>
      <c r="BU8509" s="2"/>
      <c r="BV8509" s="2"/>
      <c r="BW8509" s="2"/>
      <c r="BX8509" s="2"/>
      <c r="BY8509" s="2"/>
    </row>
    <row r="8510" spans="38:77" s="11" customFormat="1" x14ac:dyDescent="0.3">
      <c r="AL8510" s="2"/>
      <c r="AM8510" s="2"/>
      <c r="AN8510" s="2"/>
      <c r="AO8510" s="2"/>
      <c r="AP8510" s="2"/>
      <c r="AQ8510" s="2"/>
      <c r="AR8510" s="2"/>
      <c r="AS8510" s="2"/>
      <c r="AT8510" s="2"/>
      <c r="AU8510" s="2"/>
      <c r="AV8510" s="2"/>
      <c r="AW8510" s="2"/>
      <c r="AX8510" s="2"/>
      <c r="AY8510" s="2"/>
      <c r="AZ8510" s="2"/>
      <c r="BA8510" s="2"/>
      <c r="BB8510" s="2"/>
      <c r="BC8510" s="2"/>
      <c r="BD8510" s="2"/>
      <c r="BE8510" s="2"/>
      <c r="BF8510" s="2"/>
      <c r="BG8510" s="2"/>
      <c r="BH8510" s="2"/>
      <c r="BI8510" s="2"/>
      <c r="BJ8510" s="2"/>
      <c r="BK8510" s="2"/>
      <c r="BL8510" s="2"/>
      <c r="BM8510" s="2"/>
      <c r="BN8510" s="2"/>
      <c r="BO8510" s="2"/>
      <c r="BP8510" s="2"/>
      <c r="BQ8510" s="2"/>
      <c r="BR8510" s="2"/>
      <c r="BS8510" s="2"/>
      <c r="BT8510" s="2"/>
      <c r="BU8510" s="2"/>
      <c r="BV8510" s="2"/>
      <c r="BW8510" s="2"/>
      <c r="BX8510" s="2"/>
      <c r="BY8510" s="2"/>
    </row>
    <row r="8511" spans="38:77" s="11" customFormat="1" x14ac:dyDescent="0.3">
      <c r="AL8511" s="2"/>
      <c r="AM8511" s="2"/>
      <c r="AN8511" s="2"/>
      <c r="AO8511" s="2"/>
      <c r="AP8511" s="2"/>
      <c r="AQ8511" s="2"/>
      <c r="AR8511" s="2"/>
      <c r="AS8511" s="2"/>
      <c r="AT8511" s="2"/>
      <c r="AU8511" s="2"/>
      <c r="AV8511" s="2"/>
      <c r="AW8511" s="2"/>
      <c r="AX8511" s="2"/>
      <c r="AY8511" s="2"/>
      <c r="AZ8511" s="2"/>
      <c r="BA8511" s="2"/>
      <c r="BB8511" s="2"/>
      <c r="BC8511" s="2"/>
      <c r="BD8511" s="2"/>
      <c r="BE8511" s="2"/>
      <c r="BF8511" s="2"/>
      <c r="BG8511" s="2"/>
      <c r="BH8511" s="2"/>
      <c r="BI8511" s="2"/>
      <c r="BJ8511" s="2"/>
      <c r="BK8511" s="2"/>
      <c r="BL8511" s="2"/>
      <c r="BM8511" s="2"/>
      <c r="BN8511" s="2"/>
      <c r="BO8511" s="2"/>
      <c r="BP8511" s="2"/>
      <c r="BQ8511" s="2"/>
      <c r="BR8511" s="2"/>
      <c r="BS8511" s="2"/>
      <c r="BT8511" s="2"/>
      <c r="BU8511" s="2"/>
      <c r="BV8511" s="2"/>
      <c r="BW8511" s="2"/>
      <c r="BX8511" s="2"/>
      <c r="BY8511" s="2"/>
    </row>
    <row r="8512" spans="38:77" s="11" customFormat="1" x14ac:dyDescent="0.3">
      <c r="AL8512" s="2"/>
      <c r="AM8512" s="2"/>
      <c r="AN8512" s="2"/>
      <c r="AO8512" s="2"/>
      <c r="AP8512" s="2"/>
      <c r="AQ8512" s="2"/>
      <c r="AR8512" s="2"/>
      <c r="AS8512" s="2"/>
      <c r="AT8512" s="2"/>
      <c r="AU8512" s="2"/>
      <c r="AV8512" s="2"/>
      <c r="AW8512" s="2"/>
      <c r="AX8512" s="2"/>
      <c r="AY8512" s="2"/>
      <c r="AZ8512" s="2"/>
      <c r="BA8512" s="2"/>
      <c r="BB8512" s="2"/>
      <c r="BC8512" s="2"/>
      <c r="BD8512" s="2"/>
      <c r="BE8512" s="2"/>
      <c r="BF8512" s="2"/>
      <c r="BG8512" s="2"/>
      <c r="BH8512" s="2"/>
      <c r="BI8512" s="2"/>
      <c r="BJ8512" s="2"/>
      <c r="BK8512" s="2"/>
      <c r="BL8512" s="2"/>
      <c r="BM8512" s="2"/>
      <c r="BN8512" s="2"/>
      <c r="BO8512" s="2"/>
      <c r="BP8512" s="2"/>
      <c r="BQ8512" s="2"/>
      <c r="BR8512" s="2"/>
      <c r="BS8512" s="2"/>
      <c r="BT8512" s="2"/>
      <c r="BU8512" s="2"/>
      <c r="BV8512" s="2"/>
      <c r="BW8512" s="2"/>
      <c r="BX8512" s="2"/>
      <c r="BY8512" s="2"/>
    </row>
    <row r="8513" spans="38:77" s="11" customFormat="1" x14ac:dyDescent="0.3">
      <c r="AL8513" s="2"/>
      <c r="AM8513" s="2"/>
      <c r="AN8513" s="2"/>
      <c r="AO8513" s="2"/>
      <c r="AP8513" s="2"/>
      <c r="AQ8513" s="2"/>
      <c r="AR8513" s="2"/>
      <c r="AS8513" s="2"/>
      <c r="AT8513" s="2"/>
      <c r="AU8513" s="2"/>
      <c r="AV8513" s="2"/>
      <c r="AW8513" s="2"/>
      <c r="AX8513" s="2"/>
      <c r="AY8513" s="2"/>
      <c r="AZ8513" s="2"/>
      <c r="BA8513" s="2"/>
      <c r="BB8513" s="2"/>
      <c r="BC8513" s="2"/>
      <c r="BD8513" s="2"/>
      <c r="BE8513" s="2"/>
      <c r="BF8513" s="2"/>
      <c r="BG8513" s="2"/>
      <c r="BH8513" s="2"/>
      <c r="BI8513" s="2"/>
      <c r="BJ8513" s="2"/>
      <c r="BK8513" s="2"/>
      <c r="BL8513" s="2"/>
      <c r="BM8513" s="2"/>
      <c r="BN8513" s="2"/>
      <c r="BO8513" s="2"/>
      <c r="BP8513" s="2"/>
      <c r="BQ8513" s="2"/>
      <c r="BR8513" s="2"/>
      <c r="BS8513" s="2"/>
      <c r="BT8513" s="2"/>
      <c r="BU8513" s="2"/>
      <c r="BV8513" s="2"/>
      <c r="BW8513" s="2"/>
      <c r="BX8513" s="2"/>
      <c r="BY8513" s="2"/>
    </row>
    <row r="8514" spans="38:77" s="11" customFormat="1" x14ac:dyDescent="0.3">
      <c r="AL8514" s="2"/>
      <c r="AM8514" s="2"/>
      <c r="AN8514" s="2"/>
      <c r="AO8514" s="2"/>
      <c r="AP8514" s="2"/>
      <c r="AQ8514" s="2"/>
      <c r="AR8514" s="2"/>
      <c r="AS8514" s="2"/>
      <c r="AT8514" s="2"/>
      <c r="AU8514" s="2"/>
      <c r="AV8514" s="2"/>
      <c r="AW8514" s="2"/>
      <c r="AX8514" s="2"/>
      <c r="AY8514" s="2"/>
      <c r="AZ8514" s="2"/>
      <c r="BA8514" s="2"/>
      <c r="BB8514" s="2"/>
      <c r="BC8514" s="2"/>
      <c r="BD8514" s="2"/>
      <c r="BE8514" s="2"/>
      <c r="BF8514" s="2"/>
      <c r="BG8514" s="2"/>
      <c r="BH8514" s="2"/>
      <c r="BI8514" s="2"/>
      <c r="BJ8514" s="2"/>
      <c r="BK8514" s="2"/>
      <c r="BL8514" s="2"/>
      <c r="BM8514" s="2"/>
      <c r="BN8514" s="2"/>
      <c r="BO8514" s="2"/>
      <c r="BP8514" s="2"/>
      <c r="BQ8514" s="2"/>
      <c r="BR8514" s="2"/>
      <c r="BS8514" s="2"/>
      <c r="BT8514" s="2"/>
      <c r="BU8514" s="2"/>
      <c r="BV8514" s="2"/>
      <c r="BW8514" s="2"/>
      <c r="BX8514" s="2"/>
      <c r="BY8514" s="2"/>
    </row>
    <row r="8515" spans="38:77" s="11" customFormat="1" x14ac:dyDescent="0.3">
      <c r="AL8515" s="2"/>
      <c r="AM8515" s="2"/>
      <c r="AN8515" s="2"/>
      <c r="AO8515" s="2"/>
      <c r="AP8515" s="2"/>
      <c r="AQ8515" s="2"/>
      <c r="AR8515" s="2"/>
      <c r="AS8515" s="2"/>
      <c r="AT8515" s="2"/>
      <c r="AU8515" s="2"/>
      <c r="AV8515" s="2"/>
      <c r="AW8515" s="2"/>
      <c r="AX8515" s="2"/>
      <c r="AY8515" s="2"/>
      <c r="AZ8515" s="2"/>
      <c r="BA8515" s="2"/>
      <c r="BB8515" s="2"/>
      <c r="BC8515" s="2"/>
      <c r="BD8515" s="2"/>
      <c r="BE8515" s="2"/>
      <c r="BF8515" s="2"/>
      <c r="BG8515" s="2"/>
      <c r="BH8515" s="2"/>
      <c r="BI8515" s="2"/>
      <c r="BJ8515" s="2"/>
      <c r="BK8515" s="2"/>
      <c r="BL8515" s="2"/>
      <c r="BM8515" s="2"/>
      <c r="BN8515" s="2"/>
      <c r="BO8515" s="2"/>
      <c r="BP8515" s="2"/>
      <c r="BQ8515" s="2"/>
      <c r="BR8515" s="2"/>
      <c r="BS8515" s="2"/>
      <c r="BT8515" s="2"/>
      <c r="BU8515" s="2"/>
      <c r="BV8515" s="2"/>
      <c r="BW8515" s="2"/>
      <c r="BX8515" s="2"/>
      <c r="BY8515" s="2"/>
    </row>
    <row r="8516" spans="38:77" s="11" customFormat="1" x14ac:dyDescent="0.3">
      <c r="AL8516" s="2"/>
      <c r="AM8516" s="2"/>
      <c r="AN8516" s="2"/>
      <c r="AO8516" s="2"/>
      <c r="AP8516" s="2"/>
      <c r="AQ8516" s="2"/>
      <c r="AR8516" s="2"/>
      <c r="AS8516" s="2"/>
      <c r="AT8516" s="2"/>
      <c r="AU8516" s="2"/>
      <c r="AV8516" s="2"/>
      <c r="AW8516" s="2"/>
      <c r="AX8516" s="2"/>
      <c r="AY8516" s="2"/>
      <c r="AZ8516" s="2"/>
      <c r="BA8516" s="2"/>
      <c r="BB8516" s="2"/>
      <c r="BC8516" s="2"/>
      <c r="BD8516" s="2"/>
      <c r="BE8516" s="2"/>
      <c r="BF8516" s="2"/>
      <c r="BG8516" s="2"/>
      <c r="BH8516" s="2"/>
      <c r="BI8516" s="2"/>
      <c r="BJ8516" s="2"/>
      <c r="BK8516" s="2"/>
      <c r="BL8516" s="2"/>
      <c r="BM8516" s="2"/>
      <c r="BN8516" s="2"/>
      <c r="BO8516" s="2"/>
      <c r="BP8516" s="2"/>
      <c r="BQ8516" s="2"/>
      <c r="BR8516" s="2"/>
      <c r="BS8516" s="2"/>
      <c r="BT8516" s="2"/>
      <c r="BU8516" s="2"/>
      <c r="BV8516" s="2"/>
      <c r="BW8516" s="2"/>
      <c r="BX8516" s="2"/>
      <c r="BY8516" s="2"/>
    </row>
    <row r="8517" spans="38:77" s="11" customFormat="1" x14ac:dyDescent="0.3">
      <c r="AL8517" s="2"/>
      <c r="AM8517" s="2"/>
      <c r="AN8517" s="2"/>
      <c r="AO8517" s="2"/>
      <c r="AP8517" s="2"/>
      <c r="AQ8517" s="2"/>
      <c r="AR8517" s="2"/>
      <c r="AS8517" s="2"/>
      <c r="AT8517" s="2"/>
      <c r="AU8517" s="2"/>
      <c r="AV8517" s="2"/>
      <c r="AW8517" s="2"/>
      <c r="AX8517" s="2"/>
      <c r="AY8517" s="2"/>
      <c r="AZ8517" s="2"/>
      <c r="BA8517" s="2"/>
      <c r="BB8517" s="2"/>
      <c r="BC8517" s="2"/>
      <c r="BD8517" s="2"/>
      <c r="BE8517" s="2"/>
      <c r="BF8517" s="2"/>
      <c r="BG8517" s="2"/>
      <c r="BH8517" s="2"/>
      <c r="BI8517" s="2"/>
      <c r="BJ8517" s="2"/>
      <c r="BK8517" s="2"/>
      <c r="BL8517" s="2"/>
      <c r="BM8517" s="2"/>
      <c r="BN8517" s="2"/>
      <c r="BO8517" s="2"/>
      <c r="BP8517" s="2"/>
      <c r="BQ8517" s="2"/>
      <c r="BR8517" s="2"/>
      <c r="BS8517" s="2"/>
      <c r="BT8517" s="2"/>
      <c r="BU8517" s="2"/>
      <c r="BV8517" s="2"/>
      <c r="BW8517" s="2"/>
      <c r="BX8517" s="2"/>
      <c r="BY8517" s="2"/>
    </row>
    <row r="8518" spans="38:77" s="11" customFormat="1" x14ac:dyDescent="0.3">
      <c r="AL8518" s="2"/>
      <c r="AM8518" s="2"/>
      <c r="AN8518" s="2"/>
      <c r="AO8518" s="2"/>
      <c r="AP8518" s="2"/>
      <c r="AQ8518" s="2"/>
      <c r="AR8518" s="2"/>
      <c r="AS8518" s="2"/>
      <c r="AT8518" s="2"/>
      <c r="AU8518" s="2"/>
      <c r="AV8518" s="2"/>
      <c r="AW8518" s="2"/>
      <c r="AX8518" s="2"/>
      <c r="AY8518" s="2"/>
      <c r="AZ8518" s="2"/>
      <c r="BA8518" s="2"/>
      <c r="BB8518" s="2"/>
      <c r="BC8518" s="2"/>
      <c r="BD8518" s="2"/>
      <c r="BE8518" s="2"/>
      <c r="BF8518" s="2"/>
      <c r="BG8518" s="2"/>
      <c r="BH8518" s="2"/>
      <c r="BI8518" s="2"/>
      <c r="BJ8518" s="2"/>
      <c r="BK8518" s="2"/>
      <c r="BL8518" s="2"/>
      <c r="BM8518" s="2"/>
      <c r="BN8518" s="2"/>
      <c r="BO8518" s="2"/>
      <c r="BP8518" s="2"/>
      <c r="BQ8518" s="2"/>
      <c r="BR8518" s="2"/>
      <c r="BS8518" s="2"/>
      <c r="BT8518" s="2"/>
      <c r="BU8518" s="2"/>
      <c r="BV8518" s="2"/>
      <c r="BW8518" s="2"/>
      <c r="BX8518" s="2"/>
      <c r="BY8518" s="2"/>
    </row>
    <row r="8519" spans="38:77" s="11" customFormat="1" x14ac:dyDescent="0.3">
      <c r="AL8519" s="2"/>
      <c r="AM8519" s="2"/>
      <c r="AN8519" s="2"/>
      <c r="AO8519" s="2"/>
      <c r="AP8519" s="2"/>
      <c r="AQ8519" s="2"/>
      <c r="AR8519" s="2"/>
      <c r="AS8519" s="2"/>
      <c r="AT8519" s="2"/>
      <c r="AU8519" s="2"/>
      <c r="AV8519" s="2"/>
      <c r="AW8519" s="2"/>
      <c r="AX8519" s="2"/>
      <c r="AY8519" s="2"/>
      <c r="AZ8519" s="2"/>
      <c r="BA8519" s="2"/>
      <c r="BB8519" s="2"/>
      <c r="BC8519" s="2"/>
      <c r="BD8519" s="2"/>
      <c r="BE8519" s="2"/>
      <c r="BF8519" s="2"/>
      <c r="BG8519" s="2"/>
      <c r="BH8519" s="2"/>
      <c r="BI8519" s="2"/>
      <c r="BJ8519" s="2"/>
      <c r="BK8519" s="2"/>
      <c r="BL8519" s="2"/>
      <c r="BM8519" s="2"/>
      <c r="BN8519" s="2"/>
      <c r="BO8519" s="2"/>
      <c r="BP8519" s="2"/>
      <c r="BQ8519" s="2"/>
      <c r="BR8519" s="2"/>
      <c r="BS8519" s="2"/>
      <c r="BT8519" s="2"/>
      <c r="BU8519" s="2"/>
      <c r="BV8519" s="2"/>
      <c r="BW8519" s="2"/>
      <c r="BX8519" s="2"/>
      <c r="BY8519" s="2"/>
    </row>
    <row r="8520" spans="38:77" s="11" customFormat="1" x14ac:dyDescent="0.3">
      <c r="AL8520" s="2"/>
      <c r="AM8520" s="2"/>
      <c r="AN8520" s="2"/>
      <c r="AO8520" s="2"/>
      <c r="AP8520" s="2"/>
      <c r="AQ8520" s="2"/>
      <c r="AR8520" s="2"/>
      <c r="AS8520" s="2"/>
      <c r="AT8520" s="2"/>
      <c r="AU8520" s="2"/>
      <c r="AV8520" s="2"/>
      <c r="AW8520" s="2"/>
      <c r="AX8520" s="2"/>
      <c r="AY8520" s="2"/>
      <c r="AZ8520" s="2"/>
      <c r="BA8520" s="2"/>
      <c r="BB8520" s="2"/>
      <c r="BC8520" s="2"/>
      <c r="BD8520" s="2"/>
      <c r="BE8520" s="2"/>
      <c r="BF8520" s="2"/>
      <c r="BG8520" s="2"/>
      <c r="BH8520" s="2"/>
      <c r="BI8520" s="2"/>
      <c r="BJ8520" s="2"/>
      <c r="BK8520" s="2"/>
      <c r="BL8520" s="2"/>
      <c r="BM8520" s="2"/>
      <c r="BN8520" s="2"/>
      <c r="BO8520" s="2"/>
      <c r="BP8520" s="2"/>
      <c r="BQ8520" s="2"/>
      <c r="BR8520" s="2"/>
      <c r="BS8520" s="2"/>
      <c r="BT8520" s="2"/>
      <c r="BU8520" s="2"/>
      <c r="BV8520" s="2"/>
      <c r="BW8520" s="2"/>
      <c r="BX8520" s="2"/>
      <c r="BY8520" s="2"/>
    </row>
    <row r="8521" spans="38:77" s="11" customFormat="1" x14ac:dyDescent="0.3">
      <c r="AL8521" s="2"/>
      <c r="AM8521" s="2"/>
      <c r="AN8521" s="2"/>
      <c r="AO8521" s="2"/>
      <c r="AP8521" s="2"/>
      <c r="AQ8521" s="2"/>
      <c r="AR8521" s="2"/>
      <c r="AS8521" s="2"/>
      <c r="AT8521" s="2"/>
      <c r="AU8521" s="2"/>
      <c r="AV8521" s="2"/>
      <c r="AW8521" s="2"/>
      <c r="AX8521" s="2"/>
      <c r="AY8521" s="2"/>
      <c r="AZ8521" s="2"/>
      <c r="BA8521" s="2"/>
      <c r="BB8521" s="2"/>
      <c r="BC8521" s="2"/>
      <c r="BD8521" s="2"/>
      <c r="BE8521" s="2"/>
      <c r="BF8521" s="2"/>
      <c r="BG8521" s="2"/>
      <c r="BH8521" s="2"/>
      <c r="BI8521" s="2"/>
      <c r="BJ8521" s="2"/>
      <c r="BK8521" s="2"/>
      <c r="BL8521" s="2"/>
      <c r="BM8521" s="2"/>
      <c r="BN8521" s="2"/>
      <c r="BO8521" s="2"/>
      <c r="BP8521" s="2"/>
      <c r="BQ8521" s="2"/>
      <c r="BR8521" s="2"/>
      <c r="BS8521" s="2"/>
      <c r="BT8521" s="2"/>
      <c r="BU8521" s="2"/>
      <c r="BV8521" s="2"/>
      <c r="BW8521" s="2"/>
      <c r="BX8521" s="2"/>
      <c r="BY8521" s="2"/>
    </row>
    <row r="8522" spans="38:77" s="11" customFormat="1" x14ac:dyDescent="0.3">
      <c r="AL8522" s="2"/>
      <c r="AM8522" s="2"/>
      <c r="AN8522" s="2"/>
      <c r="AO8522" s="2"/>
      <c r="AP8522" s="2"/>
      <c r="AQ8522" s="2"/>
      <c r="AR8522" s="2"/>
      <c r="AS8522" s="2"/>
      <c r="AT8522" s="2"/>
      <c r="AU8522" s="2"/>
      <c r="AV8522" s="2"/>
      <c r="AW8522" s="2"/>
      <c r="AX8522" s="2"/>
      <c r="AY8522" s="2"/>
      <c r="AZ8522" s="2"/>
      <c r="BA8522" s="2"/>
      <c r="BB8522" s="2"/>
      <c r="BC8522" s="2"/>
      <c r="BD8522" s="2"/>
      <c r="BE8522" s="2"/>
      <c r="BF8522" s="2"/>
      <c r="BG8522" s="2"/>
      <c r="BH8522" s="2"/>
      <c r="BI8522" s="2"/>
      <c r="BJ8522" s="2"/>
      <c r="BK8522" s="2"/>
      <c r="BL8522" s="2"/>
      <c r="BM8522" s="2"/>
      <c r="BN8522" s="2"/>
      <c r="BO8522" s="2"/>
      <c r="BP8522" s="2"/>
      <c r="BQ8522" s="2"/>
      <c r="BR8522" s="2"/>
      <c r="BS8522" s="2"/>
      <c r="BT8522" s="2"/>
      <c r="BU8522" s="2"/>
      <c r="BV8522" s="2"/>
      <c r="BW8522" s="2"/>
      <c r="BX8522" s="2"/>
      <c r="BY8522" s="2"/>
    </row>
    <row r="8523" spans="38:77" s="11" customFormat="1" x14ac:dyDescent="0.3">
      <c r="AL8523" s="2"/>
      <c r="AM8523" s="2"/>
      <c r="AN8523" s="2"/>
      <c r="AO8523" s="2"/>
      <c r="AP8523" s="2"/>
      <c r="AQ8523" s="2"/>
      <c r="AR8523" s="2"/>
      <c r="AS8523" s="2"/>
      <c r="AT8523" s="2"/>
      <c r="AU8523" s="2"/>
      <c r="AV8523" s="2"/>
      <c r="AW8523" s="2"/>
      <c r="AX8523" s="2"/>
      <c r="AY8523" s="2"/>
      <c r="AZ8523" s="2"/>
      <c r="BA8523" s="2"/>
      <c r="BB8523" s="2"/>
      <c r="BC8523" s="2"/>
      <c r="BD8523" s="2"/>
      <c r="BE8523" s="2"/>
      <c r="BF8523" s="2"/>
      <c r="BG8523" s="2"/>
      <c r="BH8523" s="2"/>
      <c r="BI8523" s="2"/>
      <c r="BJ8523" s="2"/>
      <c r="BK8523" s="2"/>
      <c r="BL8523" s="2"/>
      <c r="BM8523" s="2"/>
      <c r="BN8523" s="2"/>
      <c r="BO8523" s="2"/>
      <c r="BP8523" s="2"/>
      <c r="BQ8523" s="2"/>
      <c r="BR8523" s="2"/>
      <c r="BS8523" s="2"/>
      <c r="BT8523" s="2"/>
      <c r="BU8523" s="2"/>
      <c r="BV8523" s="2"/>
      <c r="BW8523" s="2"/>
      <c r="BX8523" s="2"/>
      <c r="BY8523" s="2"/>
    </row>
    <row r="8524" spans="38:77" s="11" customFormat="1" x14ac:dyDescent="0.3">
      <c r="AL8524" s="2"/>
      <c r="AM8524" s="2"/>
      <c r="AN8524" s="2"/>
      <c r="AO8524" s="2"/>
      <c r="AP8524" s="2"/>
      <c r="AQ8524" s="2"/>
      <c r="AR8524" s="2"/>
      <c r="AS8524" s="2"/>
      <c r="AT8524" s="2"/>
      <c r="AU8524" s="2"/>
      <c r="AV8524" s="2"/>
      <c r="AW8524" s="2"/>
      <c r="AX8524" s="2"/>
      <c r="AY8524" s="2"/>
      <c r="AZ8524" s="2"/>
      <c r="BA8524" s="2"/>
      <c r="BB8524" s="2"/>
      <c r="BC8524" s="2"/>
      <c r="BD8524" s="2"/>
      <c r="BE8524" s="2"/>
      <c r="BF8524" s="2"/>
      <c r="BG8524" s="2"/>
      <c r="BH8524" s="2"/>
      <c r="BI8524" s="2"/>
      <c r="BJ8524" s="2"/>
      <c r="BK8524" s="2"/>
      <c r="BL8524" s="2"/>
      <c r="BM8524" s="2"/>
      <c r="BN8524" s="2"/>
      <c r="BO8524" s="2"/>
      <c r="BP8524" s="2"/>
      <c r="BQ8524" s="2"/>
      <c r="BR8524" s="2"/>
      <c r="BS8524" s="2"/>
      <c r="BT8524" s="2"/>
      <c r="BU8524" s="2"/>
      <c r="BV8524" s="2"/>
      <c r="BW8524" s="2"/>
      <c r="BX8524" s="2"/>
      <c r="BY8524" s="2"/>
    </row>
    <row r="8525" spans="38:77" s="11" customFormat="1" x14ac:dyDescent="0.3">
      <c r="AL8525" s="2"/>
      <c r="AM8525" s="2"/>
      <c r="AN8525" s="2"/>
      <c r="AO8525" s="2"/>
      <c r="AP8525" s="2"/>
      <c r="AQ8525" s="2"/>
      <c r="AR8525" s="2"/>
      <c r="AS8525" s="2"/>
      <c r="AT8525" s="2"/>
      <c r="AU8525" s="2"/>
      <c r="AV8525" s="2"/>
      <c r="AW8525" s="2"/>
      <c r="AX8525" s="2"/>
      <c r="AY8525" s="2"/>
      <c r="AZ8525" s="2"/>
      <c r="BA8525" s="2"/>
      <c r="BB8525" s="2"/>
      <c r="BC8525" s="2"/>
      <c r="BD8525" s="2"/>
      <c r="BE8525" s="2"/>
      <c r="BF8525" s="2"/>
      <c r="BG8525" s="2"/>
      <c r="BH8525" s="2"/>
      <c r="BI8525" s="2"/>
      <c r="BJ8525" s="2"/>
      <c r="BK8525" s="2"/>
      <c r="BL8525" s="2"/>
      <c r="BM8525" s="2"/>
      <c r="BN8525" s="2"/>
      <c r="BO8525" s="2"/>
      <c r="BP8525" s="2"/>
      <c r="BQ8525" s="2"/>
      <c r="BR8525" s="2"/>
      <c r="BS8525" s="2"/>
      <c r="BT8525" s="2"/>
      <c r="BU8525" s="2"/>
      <c r="BV8525" s="2"/>
      <c r="BW8525" s="2"/>
      <c r="BX8525" s="2"/>
      <c r="BY8525" s="2"/>
    </row>
    <row r="8526" spans="38:77" s="11" customFormat="1" x14ac:dyDescent="0.3">
      <c r="AL8526" s="2"/>
      <c r="AM8526" s="2"/>
      <c r="AN8526" s="2"/>
      <c r="AO8526" s="2"/>
      <c r="AP8526" s="2"/>
      <c r="AQ8526" s="2"/>
      <c r="AR8526" s="2"/>
      <c r="AS8526" s="2"/>
      <c r="AT8526" s="2"/>
      <c r="AU8526" s="2"/>
      <c r="AV8526" s="2"/>
      <c r="AW8526" s="2"/>
      <c r="AX8526" s="2"/>
      <c r="AY8526" s="2"/>
      <c r="AZ8526" s="2"/>
      <c r="BA8526" s="2"/>
      <c r="BB8526" s="2"/>
      <c r="BC8526" s="2"/>
      <c r="BD8526" s="2"/>
      <c r="BE8526" s="2"/>
      <c r="BF8526" s="2"/>
      <c r="BG8526" s="2"/>
      <c r="BH8526" s="2"/>
      <c r="BI8526" s="2"/>
      <c r="BJ8526" s="2"/>
      <c r="BK8526" s="2"/>
      <c r="BL8526" s="2"/>
      <c r="BM8526" s="2"/>
      <c r="BN8526" s="2"/>
      <c r="BO8526" s="2"/>
      <c r="BP8526" s="2"/>
      <c r="BQ8526" s="2"/>
      <c r="BR8526" s="2"/>
      <c r="BS8526" s="2"/>
      <c r="BT8526" s="2"/>
      <c r="BU8526" s="2"/>
      <c r="BV8526" s="2"/>
      <c r="BW8526" s="2"/>
      <c r="BX8526" s="2"/>
      <c r="BY8526" s="2"/>
    </row>
    <row r="8527" spans="38:77" s="11" customFormat="1" x14ac:dyDescent="0.3">
      <c r="AL8527" s="2"/>
      <c r="AM8527" s="2"/>
      <c r="AN8527" s="2"/>
      <c r="AO8527" s="2"/>
      <c r="AP8527" s="2"/>
      <c r="AQ8527" s="2"/>
      <c r="AR8527" s="2"/>
      <c r="AS8527" s="2"/>
      <c r="AT8527" s="2"/>
      <c r="AU8527" s="2"/>
      <c r="AV8527" s="2"/>
      <c r="AW8527" s="2"/>
      <c r="AX8527" s="2"/>
      <c r="AY8527" s="2"/>
      <c r="AZ8527" s="2"/>
      <c r="BA8527" s="2"/>
      <c r="BB8527" s="2"/>
      <c r="BC8527" s="2"/>
      <c r="BD8527" s="2"/>
      <c r="BE8527" s="2"/>
      <c r="BF8527" s="2"/>
      <c r="BG8527" s="2"/>
      <c r="BH8527" s="2"/>
      <c r="BI8527" s="2"/>
      <c r="BJ8527" s="2"/>
      <c r="BK8527" s="2"/>
      <c r="BL8527" s="2"/>
      <c r="BM8527" s="2"/>
      <c r="BN8527" s="2"/>
      <c r="BO8527" s="2"/>
      <c r="BP8527" s="2"/>
      <c r="BQ8527" s="2"/>
      <c r="BR8527" s="2"/>
      <c r="BS8527" s="2"/>
      <c r="BT8527" s="2"/>
      <c r="BU8527" s="2"/>
      <c r="BV8527" s="2"/>
      <c r="BW8527" s="2"/>
      <c r="BX8527" s="2"/>
      <c r="BY8527" s="2"/>
    </row>
    <row r="8528" spans="38:77" s="11" customFormat="1" x14ac:dyDescent="0.3">
      <c r="AL8528" s="2"/>
      <c r="AM8528" s="2"/>
      <c r="AN8528" s="2"/>
      <c r="AO8528" s="2"/>
      <c r="AP8528" s="2"/>
      <c r="AQ8528" s="2"/>
      <c r="AR8528" s="2"/>
      <c r="AS8528" s="2"/>
      <c r="AT8528" s="2"/>
      <c r="AU8528" s="2"/>
      <c r="AV8528" s="2"/>
      <c r="AW8528" s="2"/>
      <c r="AX8528" s="2"/>
      <c r="AY8528" s="2"/>
      <c r="AZ8528" s="2"/>
      <c r="BA8528" s="2"/>
      <c r="BB8528" s="2"/>
      <c r="BC8528" s="2"/>
      <c r="BD8528" s="2"/>
      <c r="BE8528" s="2"/>
      <c r="BF8528" s="2"/>
      <c r="BG8528" s="2"/>
      <c r="BH8528" s="2"/>
      <c r="BI8528" s="2"/>
      <c r="BJ8528" s="2"/>
      <c r="BK8528" s="2"/>
      <c r="BL8528" s="2"/>
      <c r="BM8528" s="2"/>
      <c r="BN8528" s="2"/>
      <c r="BO8528" s="2"/>
      <c r="BP8528" s="2"/>
      <c r="BQ8528" s="2"/>
      <c r="BR8528" s="2"/>
      <c r="BS8528" s="2"/>
      <c r="BT8528" s="2"/>
      <c r="BU8528" s="2"/>
      <c r="BV8528" s="2"/>
      <c r="BW8528" s="2"/>
      <c r="BX8528" s="2"/>
      <c r="BY8528" s="2"/>
    </row>
    <row r="8529" spans="38:77" s="11" customFormat="1" x14ac:dyDescent="0.3">
      <c r="AL8529" s="2"/>
      <c r="AM8529" s="2"/>
      <c r="AN8529" s="2"/>
      <c r="AO8529" s="2"/>
      <c r="AP8529" s="2"/>
      <c r="AQ8529" s="2"/>
      <c r="AR8529" s="2"/>
      <c r="AS8529" s="2"/>
      <c r="AT8529" s="2"/>
      <c r="AU8529" s="2"/>
      <c r="AV8529" s="2"/>
      <c r="AW8529" s="2"/>
      <c r="AX8529" s="2"/>
      <c r="AY8529" s="2"/>
      <c r="AZ8529" s="2"/>
      <c r="BA8529" s="2"/>
      <c r="BB8529" s="2"/>
      <c r="BC8529" s="2"/>
      <c r="BD8529" s="2"/>
      <c r="BE8529" s="2"/>
      <c r="BF8529" s="2"/>
      <c r="BG8529" s="2"/>
      <c r="BH8529" s="2"/>
      <c r="BI8529" s="2"/>
      <c r="BJ8529" s="2"/>
      <c r="BK8529" s="2"/>
      <c r="BL8529" s="2"/>
      <c r="BM8529" s="2"/>
      <c r="BN8529" s="2"/>
      <c r="BO8529" s="2"/>
      <c r="BP8529" s="2"/>
      <c r="BQ8529" s="2"/>
      <c r="BR8529" s="2"/>
      <c r="BS8529" s="2"/>
      <c r="BT8529" s="2"/>
      <c r="BU8529" s="2"/>
      <c r="BV8529" s="2"/>
      <c r="BW8529" s="2"/>
      <c r="BX8529" s="2"/>
      <c r="BY8529" s="2"/>
    </row>
    <row r="8530" spans="38:77" s="11" customFormat="1" x14ac:dyDescent="0.3">
      <c r="AL8530" s="2"/>
      <c r="AM8530" s="2"/>
      <c r="AN8530" s="2"/>
      <c r="AO8530" s="2"/>
      <c r="AP8530" s="2"/>
      <c r="AQ8530" s="2"/>
      <c r="AR8530" s="2"/>
      <c r="AS8530" s="2"/>
      <c r="AT8530" s="2"/>
      <c r="AU8530" s="2"/>
      <c r="AV8530" s="2"/>
      <c r="AW8530" s="2"/>
      <c r="AX8530" s="2"/>
      <c r="AY8530" s="2"/>
      <c r="AZ8530" s="2"/>
      <c r="BA8530" s="2"/>
      <c r="BB8530" s="2"/>
      <c r="BC8530" s="2"/>
      <c r="BD8530" s="2"/>
      <c r="BE8530" s="2"/>
      <c r="BF8530" s="2"/>
      <c r="BG8530" s="2"/>
      <c r="BH8530" s="2"/>
      <c r="BI8530" s="2"/>
      <c r="BJ8530" s="2"/>
      <c r="BK8530" s="2"/>
      <c r="BL8530" s="2"/>
      <c r="BM8530" s="2"/>
      <c r="BN8530" s="2"/>
      <c r="BO8530" s="2"/>
      <c r="BP8530" s="2"/>
      <c r="BQ8530" s="2"/>
      <c r="BR8530" s="2"/>
      <c r="BS8530" s="2"/>
      <c r="BT8530" s="2"/>
      <c r="BU8530" s="2"/>
      <c r="BV8530" s="2"/>
      <c r="BW8530" s="2"/>
      <c r="BX8530" s="2"/>
      <c r="BY8530" s="2"/>
    </row>
    <row r="8531" spans="38:77" s="11" customFormat="1" x14ac:dyDescent="0.3">
      <c r="AL8531" s="2"/>
      <c r="AM8531" s="2"/>
      <c r="AN8531" s="2"/>
      <c r="AO8531" s="2"/>
      <c r="AP8531" s="2"/>
      <c r="AQ8531" s="2"/>
      <c r="AR8531" s="2"/>
      <c r="AS8531" s="2"/>
      <c r="AT8531" s="2"/>
      <c r="AU8531" s="2"/>
      <c r="AV8531" s="2"/>
      <c r="AW8531" s="2"/>
      <c r="AX8531" s="2"/>
      <c r="AY8531" s="2"/>
      <c r="AZ8531" s="2"/>
      <c r="BA8531" s="2"/>
      <c r="BB8531" s="2"/>
      <c r="BC8531" s="2"/>
      <c r="BD8531" s="2"/>
      <c r="BE8531" s="2"/>
      <c r="BF8531" s="2"/>
      <c r="BG8531" s="2"/>
      <c r="BH8531" s="2"/>
      <c r="BI8531" s="2"/>
      <c r="BJ8531" s="2"/>
      <c r="BK8531" s="2"/>
      <c r="BL8531" s="2"/>
      <c r="BM8531" s="2"/>
      <c r="BN8531" s="2"/>
      <c r="BO8531" s="2"/>
      <c r="BP8531" s="2"/>
      <c r="BQ8531" s="2"/>
      <c r="BR8531" s="2"/>
      <c r="BS8531" s="2"/>
      <c r="BT8531" s="2"/>
      <c r="BU8531" s="2"/>
      <c r="BV8531" s="2"/>
      <c r="BW8531" s="2"/>
      <c r="BX8531" s="2"/>
      <c r="BY8531" s="2"/>
    </row>
    <row r="8532" spans="38:77" s="11" customFormat="1" x14ac:dyDescent="0.3">
      <c r="AL8532" s="2"/>
      <c r="AM8532" s="2"/>
      <c r="AN8532" s="2"/>
      <c r="AO8532" s="2"/>
      <c r="AP8532" s="2"/>
      <c r="AQ8532" s="2"/>
      <c r="AR8532" s="2"/>
      <c r="AS8532" s="2"/>
      <c r="AT8532" s="2"/>
      <c r="AU8532" s="2"/>
      <c r="AV8532" s="2"/>
      <c r="AW8532" s="2"/>
      <c r="AX8532" s="2"/>
      <c r="AY8532" s="2"/>
      <c r="AZ8532" s="2"/>
      <c r="BA8532" s="2"/>
      <c r="BB8532" s="2"/>
      <c r="BC8532" s="2"/>
      <c r="BD8532" s="2"/>
      <c r="BE8532" s="2"/>
      <c r="BF8532" s="2"/>
      <c r="BG8532" s="2"/>
      <c r="BH8532" s="2"/>
      <c r="BI8532" s="2"/>
      <c r="BJ8532" s="2"/>
      <c r="BK8532" s="2"/>
      <c r="BL8532" s="2"/>
      <c r="BM8532" s="2"/>
      <c r="BN8532" s="2"/>
      <c r="BO8532" s="2"/>
      <c r="BP8532" s="2"/>
      <c r="BQ8532" s="2"/>
      <c r="BR8532" s="2"/>
      <c r="BS8532" s="2"/>
      <c r="BT8532" s="2"/>
      <c r="BU8532" s="2"/>
      <c r="BV8532" s="2"/>
      <c r="BW8532" s="2"/>
      <c r="BX8532" s="2"/>
      <c r="BY8532" s="2"/>
    </row>
    <row r="8533" spans="38:77" s="11" customFormat="1" x14ac:dyDescent="0.3">
      <c r="AL8533" s="2"/>
      <c r="AM8533" s="2"/>
      <c r="AN8533" s="2"/>
      <c r="AO8533" s="2"/>
      <c r="AP8533" s="2"/>
      <c r="AQ8533" s="2"/>
      <c r="AR8533" s="2"/>
      <c r="AS8533" s="2"/>
      <c r="AT8533" s="2"/>
      <c r="AU8533" s="2"/>
      <c r="AV8533" s="2"/>
      <c r="AW8533" s="2"/>
      <c r="AX8533" s="2"/>
      <c r="AY8533" s="2"/>
      <c r="AZ8533" s="2"/>
      <c r="BA8533" s="2"/>
      <c r="BB8533" s="2"/>
      <c r="BC8533" s="2"/>
      <c r="BD8533" s="2"/>
      <c r="BE8533" s="2"/>
      <c r="BF8533" s="2"/>
      <c r="BG8533" s="2"/>
      <c r="BH8533" s="2"/>
      <c r="BI8533" s="2"/>
      <c r="BJ8533" s="2"/>
      <c r="BK8533" s="2"/>
      <c r="BL8533" s="2"/>
      <c r="BM8533" s="2"/>
      <c r="BN8533" s="2"/>
      <c r="BO8533" s="2"/>
      <c r="BP8533" s="2"/>
      <c r="BQ8533" s="2"/>
      <c r="BR8533" s="2"/>
      <c r="BS8533" s="2"/>
      <c r="BT8533" s="2"/>
      <c r="BU8533" s="2"/>
      <c r="BV8533" s="2"/>
      <c r="BW8533" s="2"/>
      <c r="BX8533" s="2"/>
      <c r="BY8533" s="2"/>
    </row>
    <row r="8534" spans="38:77" s="11" customFormat="1" x14ac:dyDescent="0.3">
      <c r="AL8534" s="2"/>
      <c r="AM8534" s="2"/>
      <c r="AN8534" s="2"/>
      <c r="AO8534" s="2"/>
      <c r="AP8534" s="2"/>
      <c r="AQ8534" s="2"/>
      <c r="AR8534" s="2"/>
      <c r="AS8534" s="2"/>
      <c r="AT8534" s="2"/>
      <c r="AU8534" s="2"/>
      <c r="AV8534" s="2"/>
      <c r="AW8534" s="2"/>
      <c r="AX8534" s="2"/>
      <c r="AY8534" s="2"/>
      <c r="AZ8534" s="2"/>
      <c r="BA8534" s="2"/>
      <c r="BB8534" s="2"/>
      <c r="BC8534" s="2"/>
      <c r="BD8534" s="2"/>
      <c r="BE8534" s="2"/>
      <c r="BF8534" s="2"/>
      <c r="BG8534" s="2"/>
      <c r="BH8534" s="2"/>
      <c r="BI8534" s="2"/>
      <c r="BJ8534" s="2"/>
      <c r="BK8534" s="2"/>
      <c r="BL8534" s="2"/>
      <c r="BM8534" s="2"/>
      <c r="BN8534" s="2"/>
      <c r="BO8534" s="2"/>
      <c r="BP8534" s="2"/>
      <c r="BQ8534" s="2"/>
      <c r="BR8534" s="2"/>
      <c r="BS8534" s="2"/>
      <c r="BT8534" s="2"/>
      <c r="BU8534" s="2"/>
      <c r="BV8534" s="2"/>
      <c r="BW8534" s="2"/>
      <c r="BX8534" s="2"/>
      <c r="BY8534" s="2"/>
    </row>
    <row r="8535" spans="38:77" s="11" customFormat="1" x14ac:dyDescent="0.3">
      <c r="AL8535" s="2"/>
      <c r="AM8535" s="2"/>
      <c r="AN8535" s="2"/>
      <c r="AO8535" s="2"/>
      <c r="AP8535" s="2"/>
      <c r="AQ8535" s="2"/>
      <c r="AR8535" s="2"/>
      <c r="AS8535" s="2"/>
      <c r="AT8535" s="2"/>
      <c r="AU8535" s="2"/>
      <c r="AV8535" s="2"/>
      <c r="AW8535" s="2"/>
      <c r="AX8535" s="2"/>
      <c r="AY8535" s="2"/>
      <c r="AZ8535" s="2"/>
      <c r="BA8535" s="2"/>
      <c r="BB8535" s="2"/>
      <c r="BC8535" s="2"/>
      <c r="BD8535" s="2"/>
      <c r="BE8535" s="2"/>
      <c r="BF8535" s="2"/>
      <c r="BG8535" s="2"/>
      <c r="BH8535" s="2"/>
      <c r="BI8535" s="2"/>
      <c r="BJ8535" s="2"/>
      <c r="BK8535" s="2"/>
      <c r="BL8535" s="2"/>
      <c r="BM8535" s="2"/>
      <c r="BN8535" s="2"/>
      <c r="BO8535" s="2"/>
      <c r="BP8535" s="2"/>
      <c r="BQ8535" s="2"/>
      <c r="BR8535" s="2"/>
      <c r="BS8535" s="2"/>
      <c r="BT8535" s="2"/>
      <c r="BU8535" s="2"/>
      <c r="BV8535" s="2"/>
      <c r="BW8535" s="2"/>
      <c r="BX8535" s="2"/>
      <c r="BY8535" s="2"/>
    </row>
    <row r="8536" spans="38:77" s="11" customFormat="1" x14ac:dyDescent="0.3">
      <c r="AL8536" s="2"/>
      <c r="AM8536" s="2"/>
      <c r="AN8536" s="2"/>
      <c r="AO8536" s="2"/>
      <c r="AP8536" s="2"/>
      <c r="AQ8536" s="2"/>
      <c r="AR8536" s="2"/>
      <c r="AS8536" s="2"/>
      <c r="AT8536" s="2"/>
      <c r="AU8536" s="2"/>
      <c r="AV8536" s="2"/>
      <c r="AW8536" s="2"/>
      <c r="AX8536" s="2"/>
      <c r="AY8536" s="2"/>
      <c r="AZ8536" s="2"/>
      <c r="BA8536" s="2"/>
      <c r="BB8536" s="2"/>
      <c r="BC8536" s="2"/>
      <c r="BD8536" s="2"/>
      <c r="BE8536" s="2"/>
      <c r="BF8536" s="2"/>
      <c r="BG8536" s="2"/>
      <c r="BH8536" s="2"/>
      <c r="BI8536" s="2"/>
      <c r="BJ8536" s="2"/>
      <c r="BK8536" s="2"/>
      <c r="BL8536" s="2"/>
      <c r="BM8536" s="2"/>
      <c r="BN8536" s="2"/>
      <c r="BO8536" s="2"/>
      <c r="BP8536" s="2"/>
      <c r="BQ8536" s="2"/>
      <c r="BR8536" s="2"/>
      <c r="BS8536" s="2"/>
      <c r="BT8536" s="2"/>
      <c r="BU8536" s="2"/>
      <c r="BV8536" s="2"/>
      <c r="BW8536" s="2"/>
      <c r="BX8536" s="2"/>
      <c r="BY8536" s="2"/>
    </row>
    <row r="8537" spans="38:77" s="11" customFormat="1" x14ac:dyDescent="0.3">
      <c r="AL8537" s="2"/>
      <c r="AM8537" s="2"/>
      <c r="AN8537" s="2"/>
      <c r="AO8537" s="2"/>
      <c r="AP8537" s="2"/>
      <c r="AQ8537" s="2"/>
      <c r="AR8537" s="2"/>
      <c r="AS8537" s="2"/>
      <c r="AT8537" s="2"/>
      <c r="AU8537" s="2"/>
      <c r="AV8537" s="2"/>
      <c r="AW8537" s="2"/>
      <c r="AX8537" s="2"/>
      <c r="AY8537" s="2"/>
      <c r="AZ8537" s="2"/>
      <c r="BA8537" s="2"/>
      <c r="BB8537" s="2"/>
      <c r="BC8537" s="2"/>
      <c r="BD8537" s="2"/>
      <c r="BE8537" s="2"/>
      <c r="BF8537" s="2"/>
      <c r="BG8537" s="2"/>
      <c r="BH8537" s="2"/>
      <c r="BI8537" s="2"/>
      <c r="BJ8537" s="2"/>
      <c r="BK8537" s="2"/>
      <c r="BL8537" s="2"/>
      <c r="BM8537" s="2"/>
      <c r="BN8537" s="2"/>
      <c r="BO8537" s="2"/>
      <c r="BP8537" s="2"/>
      <c r="BQ8537" s="2"/>
      <c r="BR8537" s="2"/>
      <c r="BS8537" s="2"/>
      <c r="BT8537" s="2"/>
      <c r="BU8537" s="2"/>
      <c r="BV8537" s="2"/>
      <c r="BW8537" s="2"/>
      <c r="BX8537" s="2"/>
      <c r="BY8537" s="2"/>
    </row>
    <row r="8538" spans="38:77" s="11" customFormat="1" x14ac:dyDescent="0.3">
      <c r="AL8538" s="2"/>
      <c r="AM8538" s="2"/>
      <c r="AN8538" s="2"/>
      <c r="AO8538" s="2"/>
      <c r="AP8538" s="2"/>
      <c r="AQ8538" s="2"/>
      <c r="AR8538" s="2"/>
      <c r="AS8538" s="2"/>
      <c r="AT8538" s="2"/>
      <c r="AU8538" s="2"/>
      <c r="AV8538" s="2"/>
      <c r="AW8538" s="2"/>
      <c r="AX8538" s="2"/>
      <c r="AY8538" s="2"/>
      <c r="AZ8538" s="2"/>
      <c r="BA8538" s="2"/>
      <c r="BB8538" s="2"/>
      <c r="BC8538" s="2"/>
      <c r="BD8538" s="2"/>
      <c r="BE8538" s="2"/>
      <c r="BF8538" s="2"/>
      <c r="BG8538" s="2"/>
      <c r="BH8538" s="2"/>
      <c r="BI8538" s="2"/>
      <c r="BJ8538" s="2"/>
      <c r="BK8538" s="2"/>
      <c r="BL8538" s="2"/>
      <c r="BM8538" s="2"/>
      <c r="BN8538" s="2"/>
      <c r="BO8538" s="2"/>
      <c r="BP8538" s="2"/>
      <c r="BQ8538" s="2"/>
      <c r="BR8538" s="2"/>
      <c r="BS8538" s="2"/>
      <c r="BT8538" s="2"/>
      <c r="BU8538" s="2"/>
      <c r="BV8538" s="2"/>
      <c r="BW8538" s="2"/>
      <c r="BX8538" s="2"/>
      <c r="BY8538" s="2"/>
    </row>
    <row r="8539" spans="38:77" s="11" customFormat="1" x14ac:dyDescent="0.3">
      <c r="AL8539" s="2"/>
      <c r="AM8539" s="2"/>
      <c r="AN8539" s="2"/>
      <c r="AO8539" s="2"/>
      <c r="AP8539" s="2"/>
      <c r="AQ8539" s="2"/>
      <c r="AR8539" s="2"/>
      <c r="AS8539" s="2"/>
      <c r="AT8539" s="2"/>
      <c r="AU8539" s="2"/>
      <c r="AV8539" s="2"/>
      <c r="AW8539" s="2"/>
      <c r="AX8539" s="2"/>
      <c r="AY8539" s="2"/>
      <c r="AZ8539" s="2"/>
      <c r="BA8539" s="2"/>
      <c r="BB8539" s="2"/>
      <c r="BC8539" s="2"/>
      <c r="BD8539" s="2"/>
      <c r="BE8539" s="2"/>
      <c r="BF8539" s="2"/>
      <c r="BG8539" s="2"/>
      <c r="BH8539" s="2"/>
      <c r="BI8539" s="2"/>
      <c r="BJ8539" s="2"/>
      <c r="BK8539" s="2"/>
      <c r="BL8539" s="2"/>
      <c r="BM8539" s="2"/>
      <c r="BN8539" s="2"/>
      <c r="BO8539" s="2"/>
      <c r="BP8539" s="2"/>
      <c r="BQ8539" s="2"/>
      <c r="BR8539" s="2"/>
      <c r="BS8539" s="2"/>
      <c r="BT8539" s="2"/>
      <c r="BU8539" s="2"/>
      <c r="BV8539" s="2"/>
      <c r="BW8539" s="2"/>
      <c r="BX8539" s="2"/>
      <c r="BY8539" s="2"/>
    </row>
    <row r="8540" spans="38:77" s="11" customFormat="1" x14ac:dyDescent="0.3">
      <c r="AL8540" s="2"/>
      <c r="AM8540" s="2"/>
      <c r="AN8540" s="2"/>
      <c r="AO8540" s="2"/>
      <c r="AP8540" s="2"/>
      <c r="AQ8540" s="2"/>
      <c r="AR8540" s="2"/>
      <c r="AS8540" s="2"/>
      <c r="AT8540" s="2"/>
      <c r="AU8540" s="2"/>
      <c r="AV8540" s="2"/>
      <c r="AW8540" s="2"/>
      <c r="AX8540" s="2"/>
      <c r="AY8540" s="2"/>
      <c r="AZ8540" s="2"/>
      <c r="BA8540" s="2"/>
      <c r="BB8540" s="2"/>
      <c r="BC8540" s="2"/>
      <c r="BD8540" s="2"/>
      <c r="BE8540" s="2"/>
      <c r="BF8540" s="2"/>
      <c r="BG8540" s="2"/>
      <c r="BH8540" s="2"/>
      <c r="BI8540" s="2"/>
      <c r="BJ8540" s="2"/>
      <c r="BK8540" s="2"/>
      <c r="BL8540" s="2"/>
      <c r="BM8540" s="2"/>
      <c r="BN8540" s="2"/>
      <c r="BO8540" s="2"/>
      <c r="BP8540" s="2"/>
      <c r="BQ8540" s="2"/>
      <c r="BR8540" s="2"/>
      <c r="BS8540" s="2"/>
      <c r="BT8540" s="2"/>
      <c r="BU8540" s="2"/>
      <c r="BV8540" s="2"/>
      <c r="BW8540" s="2"/>
      <c r="BX8540" s="2"/>
      <c r="BY8540" s="2"/>
    </row>
    <row r="8541" spans="38:77" s="11" customFormat="1" x14ac:dyDescent="0.3">
      <c r="AL8541" s="2"/>
      <c r="AM8541" s="2"/>
      <c r="AN8541" s="2"/>
      <c r="AO8541" s="2"/>
      <c r="AP8541" s="2"/>
      <c r="AQ8541" s="2"/>
      <c r="AR8541" s="2"/>
      <c r="AS8541" s="2"/>
      <c r="AT8541" s="2"/>
      <c r="AU8541" s="2"/>
      <c r="AV8541" s="2"/>
      <c r="AW8541" s="2"/>
      <c r="AX8541" s="2"/>
      <c r="AY8541" s="2"/>
      <c r="AZ8541" s="2"/>
      <c r="BA8541" s="2"/>
      <c r="BB8541" s="2"/>
      <c r="BC8541" s="2"/>
      <c r="BD8541" s="2"/>
      <c r="BE8541" s="2"/>
      <c r="BF8541" s="2"/>
      <c r="BG8541" s="2"/>
      <c r="BH8541" s="2"/>
      <c r="BI8541" s="2"/>
      <c r="BJ8541" s="2"/>
      <c r="BK8541" s="2"/>
      <c r="BL8541" s="2"/>
      <c r="BM8541" s="2"/>
      <c r="BN8541" s="2"/>
      <c r="BO8541" s="2"/>
      <c r="BP8541" s="2"/>
      <c r="BQ8541" s="2"/>
      <c r="BR8541" s="2"/>
      <c r="BS8541" s="2"/>
      <c r="BT8541" s="2"/>
      <c r="BU8541" s="2"/>
      <c r="BV8541" s="2"/>
      <c r="BW8541" s="2"/>
      <c r="BX8541" s="2"/>
      <c r="BY8541" s="2"/>
    </row>
    <row r="8542" spans="38:77" s="11" customFormat="1" x14ac:dyDescent="0.3">
      <c r="AL8542" s="2"/>
      <c r="AM8542" s="2"/>
      <c r="AN8542" s="2"/>
      <c r="AO8542" s="2"/>
      <c r="AP8542" s="2"/>
      <c r="AQ8542" s="2"/>
      <c r="AR8542" s="2"/>
      <c r="AS8542" s="2"/>
      <c r="AT8542" s="2"/>
      <c r="AU8542" s="2"/>
      <c r="AV8542" s="2"/>
      <c r="AW8542" s="2"/>
      <c r="AX8542" s="2"/>
      <c r="AY8542" s="2"/>
      <c r="AZ8542" s="2"/>
      <c r="BA8542" s="2"/>
      <c r="BB8542" s="2"/>
      <c r="BC8542" s="2"/>
      <c r="BD8542" s="2"/>
      <c r="BE8542" s="2"/>
      <c r="BF8542" s="2"/>
      <c r="BG8542" s="2"/>
      <c r="BH8542" s="2"/>
      <c r="BI8542" s="2"/>
      <c r="BJ8542" s="2"/>
      <c r="BK8542" s="2"/>
      <c r="BL8542" s="2"/>
      <c r="BM8542" s="2"/>
      <c r="BN8542" s="2"/>
      <c r="BO8542" s="2"/>
      <c r="BP8542" s="2"/>
      <c r="BQ8542" s="2"/>
      <c r="BR8542" s="2"/>
      <c r="BS8542" s="2"/>
      <c r="BT8542" s="2"/>
      <c r="BU8542" s="2"/>
      <c r="BV8542" s="2"/>
      <c r="BW8542" s="2"/>
      <c r="BX8542" s="2"/>
      <c r="BY8542" s="2"/>
    </row>
    <row r="8543" spans="38:77" s="11" customFormat="1" x14ac:dyDescent="0.3">
      <c r="AL8543" s="2"/>
      <c r="AM8543" s="2"/>
      <c r="AN8543" s="2"/>
      <c r="AO8543" s="2"/>
      <c r="AP8543" s="2"/>
      <c r="AQ8543" s="2"/>
      <c r="AR8543" s="2"/>
      <c r="AS8543" s="2"/>
      <c r="AT8543" s="2"/>
      <c r="AU8543" s="2"/>
      <c r="AV8543" s="2"/>
      <c r="AW8543" s="2"/>
      <c r="AX8543" s="2"/>
      <c r="AY8543" s="2"/>
      <c r="AZ8543" s="2"/>
      <c r="BA8543" s="2"/>
      <c r="BB8543" s="2"/>
      <c r="BC8543" s="2"/>
      <c r="BD8543" s="2"/>
      <c r="BE8543" s="2"/>
      <c r="BF8543" s="2"/>
      <c r="BG8543" s="2"/>
      <c r="BH8543" s="2"/>
      <c r="BI8543" s="2"/>
      <c r="BJ8543" s="2"/>
      <c r="BK8543" s="2"/>
      <c r="BL8543" s="2"/>
      <c r="BM8543" s="2"/>
      <c r="BN8543" s="2"/>
      <c r="BO8543" s="2"/>
      <c r="BP8543" s="2"/>
      <c r="BQ8543" s="2"/>
      <c r="BR8543" s="2"/>
      <c r="BS8543" s="2"/>
      <c r="BT8543" s="2"/>
      <c r="BU8543" s="2"/>
      <c r="BV8543" s="2"/>
      <c r="BW8543" s="2"/>
      <c r="BX8543" s="2"/>
      <c r="BY8543" s="2"/>
    </row>
    <row r="8544" spans="38:77" s="11" customFormat="1" x14ac:dyDescent="0.3">
      <c r="AL8544" s="2"/>
      <c r="AM8544" s="2"/>
      <c r="AN8544" s="2"/>
      <c r="AO8544" s="2"/>
      <c r="AP8544" s="2"/>
      <c r="AQ8544" s="2"/>
      <c r="AR8544" s="2"/>
      <c r="AS8544" s="2"/>
      <c r="AT8544" s="2"/>
      <c r="AU8544" s="2"/>
      <c r="AV8544" s="2"/>
      <c r="AW8544" s="2"/>
      <c r="AX8544" s="2"/>
      <c r="AY8544" s="2"/>
      <c r="AZ8544" s="2"/>
      <c r="BA8544" s="2"/>
      <c r="BB8544" s="2"/>
      <c r="BC8544" s="2"/>
      <c r="BD8544" s="2"/>
      <c r="BE8544" s="2"/>
      <c r="BF8544" s="2"/>
      <c r="BG8544" s="2"/>
      <c r="BH8544" s="2"/>
      <c r="BI8544" s="2"/>
      <c r="BJ8544" s="2"/>
      <c r="BK8544" s="2"/>
      <c r="BL8544" s="2"/>
      <c r="BM8544" s="2"/>
      <c r="BN8544" s="2"/>
      <c r="BO8544" s="2"/>
      <c r="BP8544" s="2"/>
      <c r="BQ8544" s="2"/>
      <c r="BR8544" s="2"/>
      <c r="BS8544" s="2"/>
      <c r="BT8544" s="2"/>
      <c r="BU8544" s="2"/>
      <c r="BV8544" s="2"/>
      <c r="BW8544" s="2"/>
      <c r="BX8544" s="2"/>
      <c r="BY8544" s="2"/>
    </row>
    <row r="8545" spans="38:77" s="11" customFormat="1" x14ac:dyDescent="0.3">
      <c r="AL8545" s="2"/>
      <c r="AM8545" s="2"/>
      <c r="AN8545" s="2"/>
      <c r="AO8545" s="2"/>
      <c r="AP8545" s="2"/>
      <c r="AQ8545" s="2"/>
      <c r="AR8545" s="2"/>
      <c r="AS8545" s="2"/>
      <c r="AT8545" s="2"/>
      <c r="AU8545" s="2"/>
      <c r="AV8545" s="2"/>
      <c r="AW8545" s="2"/>
      <c r="AX8545" s="2"/>
      <c r="AY8545" s="2"/>
      <c r="AZ8545" s="2"/>
      <c r="BA8545" s="2"/>
      <c r="BB8545" s="2"/>
      <c r="BC8545" s="2"/>
      <c r="BD8545" s="2"/>
      <c r="BE8545" s="2"/>
      <c r="BF8545" s="2"/>
      <c r="BG8545" s="2"/>
      <c r="BH8545" s="2"/>
      <c r="BI8545" s="2"/>
      <c r="BJ8545" s="2"/>
      <c r="BK8545" s="2"/>
      <c r="BL8545" s="2"/>
      <c r="BM8545" s="2"/>
      <c r="BN8545" s="2"/>
      <c r="BO8545" s="2"/>
      <c r="BP8545" s="2"/>
      <c r="BQ8545" s="2"/>
      <c r="BR8545" s="2"/>
      <c r="BS8545" s="2"/>
      <c r="BT8545" s="2"/>
      <c r="BU8545" s="2"/>
      <c r="BV8545" s="2"/>
      <c r="BW8545" s="2"/>
      <c r="BX8545" s="2"/>
      <c r="BY8545" s="2"/>
    </row>
    <row r="8546" spans="38:77" s="11" customFormat="1" x14ac:dyDescent="0.3">
      <c r="AL8546" s="2"/>
      <c r="AM8546" s="2"/>
      <c r="AN8546" s="2"/>
      <c r="AO8546" s="2"/>
      <c r="AP8546" s="2"/>
      <c r="AQ8546" s="2"/>
      <c r="AR8546" s="2"/>
      <c r="AS8546" s="2"/>
      <c r="AT8546" s="2"/>
      <c r="AU8546" s="2"/>
      <c r="AV8546" s="2"/>
      <c r="AW8546" s="2"/>
      <c r="AX8546" s="2"/>
      <c r="AY8546" s="2"/>
      <c r="AZ8546" s="2"/>
      <c r="BA8546" s="2"/>
      <c r="BB8546" s="2"/>
      <c r="BC8546" s="2"/>
      <c r="BD8546" s="2"/>
      <c r="BE8546" s="2"/>
      <c r="BF8546" s="2"/>
      <c r="BG8546" s="2"/>
      <c r="BH8546" s="2"/>
      <c r="BI8546" s="2"/>
      <c r="BJ8546" s="2"/>
      <c r="BK8546" s="2"/>
      <c r="BL8546" s="2"/>
      <c r="BM8546" s="2"/>
      <c r="BN8546" s="2"/>
      <c r="BO8546" s="2"/>
      <c r="BP8546" s="2"/>
      <c r="BQ8546" s="2"/>
      <c r="BR8546" s="2"/>
      <c r="BS8546" s="2"/>
      <c r="BT8546" s="2"/>
      <c r="BU8546" s="2"/>
      <c r="BV8546" s="2"/>
      <c r="BW8546" s="2"/>
      <c r="BX8546" s="2"/>
      <c r="BY8546" s="2"/>
    </row>
    <row r="8547" spans="38:77" s="11" customFormat="1" x14ac:dyDescent="0.3">
      <c r="AL8547" s="2"/>
      <c r="AM8547" s="2"/>
      <c r="AN8547" s="2"/>
      <c r="AO8547" s="2"/>
      <c r="AP8547" s="2"/>
      <c r="AQ8547" s="2"/>
      <c r="AR8547" s="2"/>
      <c r="AS8547" s="2"/>
      <c r="AT8547" s="2"/>
      <c r="AU8547" s="2"/>
      <c r="AV8547" s="2"/>
      <c r="AW8547" s="2"/>
      <c r="AX8547" s="2"/>
      <c r="AY8547" s="2"/>
      <c r="AZ8547" s="2"/>
      <c r="BA8547" s="2"/>
      <c r="BB8547" s="2"/>
      <c r="BC8547" s="2"/>
      <c r="BD8547" s="2"/>
      <c r="BE8547" s="2"/>
      <c r="BF8547" s="2"/>
      <c r="BG8547" s="2"/>
      <c r="BH8547" s="2"/>
      <c r="BI8547" s="2"/>
      <c r="BJ8547" s="2"/>
      <c r="BK8547" s="2"/>
      <c r="BL8547" s="2"/>
      <c r="BM8547" s="2"/>
      <c r="BN8547" s="2"/>
      <c r="BO8547" s="2"/>
      <c r="BP8547" s="2"/>
      <c r="BQ8547" s="2"/>
      <c r="BR8547" s="2"/>
      <c r="BS8547" s="2"/>
      <c r="BT8547" s="2"/>
      <c r="BU8547" s="2"/>
      <c r="BV8547" s="2"/>
      <c r="BW8547" s="2"/>
      <c r="BX8547" s="2"/>
      <c r="BY8547" s="2"/>
    </row>
    <row r="8548" spans="38:77" s="11" customFormat="1" x14ac:dyDescent="0.3">
      <c r="AL8548" s="2"/>
      <c r="AM8548" s="2"/>
      <c r="AN8548" s="2"/>
      <c r="AO8548" s="2"/>
      <c r="AP8548" s="2"/>
      <c r="AQ8548" s="2"/>
      <c r="AR8548" s="2"/>
      <c r="AS8548" s="2"/>
      <c r="AT8548" s="2"/>
      <c r="AU8548" s="2"/>
      <c r="AV8548" s="2"/>
      <c r="AW8548" s="2"/>
      <c r="AX8548" s="2"/>
      <c r="AY8548" s="2"/>
      <c r="AZ8548" s="2"/>
      <c r="BA8548" s="2"/>
      <c r="BB8548" s="2"/>
      <c r="BC8548" s="2"/>
      <c r="BD8548" s="2"/>
      <c r="BE8548" s="2"/>
      <c r="BF8548" s="2"/>
      <c r="BG8548" s="2"/>
      <c r="BH8548" s="2"/>
      <c r="BI8548" s="2"/>
      <c r="BJ8548" s="2"/>
      <c r="BK8548" s="2"/>
      <c r="BL8548" s="2"/>
      <c r="BM8548" s="2"/>
      <c r="BN8548" s="2"/>
      <c r="BO8548" s="2"/>
      <c r="BP8548" s="2"/>
      <c r="BQ8548" s="2"/>
      <c r="BR8548" s="2"/>
      <c r="BS8548" s="2"/>
      <c r="BT8548" s="2"/>
      <c r="BU8548" s="2"/>
      <c r="BV8548" s="2"/>
      <c r="BW8548" s="2"/>
      <c r="BX8548" s="2"/>
      <c r="BY8548" s="2"/>
    </row>
    <row r="8549" spans="38:77" s="11" customFormat="1" x14ac:dyDescent="0.3">
      <c r="AL8549" s="2"/>
      <c r="AM8549" s="2"/>
      <c r="AN8549" s="2"/>
      <c r="AO8549" s="2"/>
      <c r="AP8549" s="2"/>
      <c r="AQ8549" s="2"/>
      <c r="AR8549" s="2"/>
      <c r="AS8549" s="2"/>
      <c r="AT8549" s="2"/>
      <c r="AU8549" s="2"/>
      <c r="AV8549" s="2"/>
      <c r="AW8549" s="2"/>
      <c r="AX8549" s="2"/>
      <c r="AY8549" s="2"/>
      <c r="AZ8549" s="2"/>
      <c r="BA8549" s="2"/>
      <c r="BB8549" s="2"/>
      <c r="BC8549" s="2"/>
      <c r="BD8549" s="2"/>
      <c r="BE8549" s="2"/>
      <c r="BF8549" s="2"/>
      <c r="BG8549" s="2"/>
      <c r="BH8549" s="2"/>
      <c r="BI8549" s="2"/>
      <c r="BJ8549" s="2"/>
      <c r="BK8549" s="2"/>
      <c r="BL8549" s="2"/>
      <c r="BM8549" s="2"/>
      <c r="BN8549" s="2"/>
      <c r="BO8549" s="2"/>
      <c r="BP8549" s="2"/>
      <c r="BQ8549" s="2"/>
      <c r="BR8549" s="2"/>
      <c r="BS8549" s="2"/>
      <c r="BT8549" s="2"/>
      <c r="BU8549" s="2"/>
      <c r="BV8549" s="2"/>
      <c r="BW8549" s="2"/>
      <c r="BX8549" s="2"/>
      <c r="BY8549" s="2"/>
    </row>
    <row r="8550" spans="38:77" s="11" customFormat="1" x14ac:dyDescent="0.3">
      <c r="AL8550" s="2"/>
      <c r="AM8550" s="2"/>
      <c r="AN8550" s="2"/>
      <c r="AO8550" s="2"/>
      <c r="AP8550" s="2"/>
      <c r="AQ8550" s="2"/>
      <c r="AR8550" s="2"/>
      <c r="AS8550" s="2"/>
      <c r="AT8550" s="2"/>
      <c r="AU8550" s="2"/>
      <c r="AV8550" s="2"/>
      <c r="AW8550" s="2"/>
      <c r="AX8550" s="2"/>
      <c r="AY8550" s="2"/>
      <c r="AZ8550" s="2"/>
      <c r="BA8550" s="2"/>
      <c r="BB8550" s="2"/>
      <c r="BC8550" s="2"/>
      <c r="BD8550" s="2"/>
      <c r="BE8550" s="2"/>
      <c r="BF8550" s="2"/>
      <c r="BG8550" s="2"/>
      <c r="BH8550" s="2"/>
      <c r="BI8550" s="2"/>
      <c r="BJ8550" s="2"/>
      <c r="BK8550" s="2"/>
      <c r="BL8550" s="2"/>
      <c r="BM8550" s="2"/>
      <c r="BN8550" s="2"/>
      <c r="BO8550" s="2"/>
      <c r="BP8550" s="2"/>
      <c r="BQ8550" s="2"/>
      <c r="BR8550" s="2"/>
      <c r="BS8550" s="2"/>
      <c r="BT8550" s="2"/>
      <c r="BU8550" s="2"/>
      <c r="BV8550" s="2"/>
      <c r="BW8550" s="2"/>
      <c r="BX8550" s="2"/>
      <c r="BY8550" s="2"/>
    </row>
    <row r="8551" spans="38:77" s="11" customFormat="1" x14ac:dyDescent="0.3">
      <c r="AL8551" s="2"/>
      <c r="AM8551" s="2"/>
      <c r="AN8551" s="2"/>
      <c r="AO8551" s="2"/>
      <c r="AP8551" s="2"/>
      <c r="AQ8551" s="2"/>
      <c r="AR8551" s="2"/>
      <c r="AS8551" s="2"/>
      <c r="AT8551" s="2"/>
      <c r="AU8551" s="2"/>
      <c r="AV8551" s="2"/>
      <c r="AW8551" s="2"/>
      <c r="AX8551" s="2"/>
      <c r="AY8551" s="2"/>
      <c r="AZ8551" s="2"/>
      <c r="BA8551" s="2"/>
      <c r="BB8551" s="2"/>
      <c r="BC8551" s="2"/>
      <c r="BD8551" s="2"/>
      <c r="BE8551" s="2"/>
      <c r="BF8551" s="2"/>
      <c r="BG8551" s="2"/>
      <c r="BH8551" s="2"/>
      <c r="BI8551" s="2"/>
      <c r="BJ8551" s="2"/>
      <c r="BK8551" s="2"/>
      <c r="BL8551" s="2"/>
      <c r="BM8551" s="2"/>
      <c r="BN8551" s="2"/>
      <c r="BO8551" s="2"/>
      <c r="BP8551" s="2"/>
      <c r="BQ8551" s="2"/>
      <c r="BR8551" s="2"/>
      <c r="BS8551" s="2"/>
      <c r="BT8551" s="2"/>
      <c r="BU8551" s="2"/>
      <c r="BV8551" s="2"/>
      <c r="BW8551" s="2"/>
      <c r="BX8551" s="2"/>
      <c r="BY8551" s="2"/>
    </row>
    <row r="8552" spans="38:77" s="11" customFormat="1" x14ac:dyDescent="0.3">
      <c r="AL8552" s="2"/>
      <c r="AM8552" s="2"/>
      <c r="AN8552" s="2"/>
      <c r="AO8552" s="2"/>
      <c r="AP8552" s="2"/>
      <c r="AQ8552" s="2"/>
      <c r="AR8552" s="2"/>
      <c r="AS8552" s="2"/>
      <c r="AT8552" s="2"/>
      <c r="AU8552" s="2"/>
      <c r="AV8552" s="2"/>
      <c r="AW8552" s="2"/>
      <c r="AX8552" s="2"/>
      <c r="AY8552" s="2"/>
      <c r="AZ8552" s="2"/>
      <c r="BA8552" s="2"/>
      <c r="BB8552" s="2"/>
      <c r="BC8552" s="2"/>
      <c r="BD8552" s="2"/>
      <c r="BE8552" s="2"/>
      <c r="BF8552" s="2"/>
      <c r="BG8552" s="2"/>
      <c r="BH8552" s="2"/>
      <c r="BI8552" s="2"/>
      <c r="BJ8552" s="2"/>
      <c r="BK8552" s="2"/>
      <c r="BL8552" s="2"/>
      <c r="BM8552" s="2"/>
      <c r="BN8552" s="2"/>
      <c r="BO8552" s="2"/>
      <c r="BP8552" s="2"/>
      <c r="BQ8552" s="2"/>
      <c r="BR8552" s="2"/>
      <c r="BS8552" s="2"/>
      <c r="BT8552" s="2"/>
      <c r="BU8552" s="2"/>
      <c r="BV8552" s="2"/>
      <c r="BW8552" s="2"/>
      <c r="BX8552" s="2"/>
      <c r="BY8552" s="2"/>
    </row>
    <row r="8553" spans="38:77" s="11" customFormat="1" x14ac:dyDescent="0.3">
      <c r="AL8553" s="2"/>
      <c r="AM8553" s="2"/>
      <c r="AN8553" s="2"/>
      <c r="AO8553" s="2"/>
      <c r="AP8553" s="2"/>
      <c r="AQ8553" s="2"/>
      <c r="AR8553" s="2"/>
      <c r="AS8553" s="2"/>
      <c r="AT8553" s="2"/>
      <c r="AU8553" s="2"/>
      <c r="AV8553" s="2"/>
      <c r="AW8553" s="2"/>
      <c r="AX8553" s="2"/>
      <c r="AY8553" s="2"/>
      <c r="AZ8553" s="2"/>
      <c r="BA8553" s="2"/>
      <c r="BB8553" s="2"/>
      <c r="BC8553" s="2"/>
      <c r="BD8553" s="2"/>
      <c r="BE8553" s="2"/>
      <c r="BF8553" s="2"/>
      <c r="BG8553" s="2"/>
      <c r="BH8553" s="2"/>
      <c r="BI8553" s="2"/>
      <c r="BJ8553" s="2"/>
      <c r="BK8553" s="2"/>
      <c r="BL8553" s="2"/>
      <c r="BM8553" s="2"/>
      <c r="BN8553" s="2"/>
      <c r="BO8553" s="2"/>
      <c r="BP8553" s="2"/>
      <c r="BQ8553" s="2"/>
      <c r="BR8553" s="2"/>
      <c r="BS8553" s="2"/>
      <c r="BT8553" s="2"/>
      <c r="BU8553" s="2"/>
      <c r="BV8553" s="2"/>
      <c r="BW8553" s="2"/>
      <c r="BX8553" s="2"/>
      <c r="BY8553" s="2"/>
    </row>
    <row r="8554" spans="38:77" s="11" customFormat="1" x14ac:dyDescent="0.3">
      <c r="AL8554" s="2"/>
      <c r="AM8554" s="2"/>
      <c r="AN8554" s="2"/>
      <c r="AO8554" s="2"/>
      <c r="AP8554" s="2"/>
      <c r="AQ8554" s="2"/>
      <c r="AR8554" s="2"/>
      <c r="AS8554" s="2"/>
      <c r="AT8554" s="2"/>
      <c r="AU8554" s="2"/>
      <c r="AV8554" s="2"/>
      <c r="AW8554" s="2"/>
      <c r="AX8554" s="2"/>
      <c r="AY8554" s="2"/>
      <c r="AZ8554" s="2"/>
      <c r="BA8554" s="2"/>
      <c r="BB8554" s="2"/>
      <c r="BC8554" s="2"/>
      <c r="BD8554" s="2"/>
      <c r="BE8554" s="2"/>
      <c r="BF8554" s="2"/>
      <c r="BG8554" s="2"/>
      <c r="BH8554" s="2"/>
      <c r="BI8554" s="2"/>
      <c r="BJ8554" s="2"/>
      <c r="BK8554" s="2"/>
      <c r="BL8554" s="2"/>
      <c r="BM8554" s="2"/>
      <c r="BN8554" s="2"/>
      <c r="BO8554" s="2"/>
      <c r="BP8554" s="2"/>
      <c r="BQ8554" s="2"/>
      <c r="BR8554" s="2"/>
      <c r="BS8554" s="2"/>
      <c r="BT8554" s="2"/>
      <c r="BU8554" s="2"/>
      <c r="BV8554" s="2"/>
      <c r="BW8554" s="2"/>
      <c r="BX8554" s="2"/>
      <c r="BY8554" s="2"/>
    </row>
    <row r="8555" spans="38:77" s="11" customFormat="1" x14ac:dyDescent="0.3">
      <c r="AL8555" s="2"/>
      <c r="AM8555" s="2"/>
      <c r="AN8555" s="2"/>
      <c r="AO8555" s="2"/>
      <c r="AP8555" s="2"/>
      <c r="AQ8555" s="2"/>
      <c r="AR8555" s="2"/>
      <c r="AS8555" s="2"/>
      <c r="AT8555" s="2"/>
      <c r="AU8555" s="2"/>
      <c r="AV8555" s="2"/>
      <c r="AW8555" s="2"/>
      <c r="AX8555" s="2"/>
      <c r="AY8555" s="2"/>
      <c r="AZ8555" s="2"/>
      <c r="BA8555" s="2"/>
      <c r="BB8555" s="2"/>
      <c r="BC8555" s="2"/>
      <c r="BD8555" s="2"/>
      <c r="BE8555" s="2"/>
      <c r="BF8555" s="2"/>
      <c r="BG8555" s="2"/>
      <c r="BH8555" s="2"/>
      <c r="BI8555" s="2"/>
      <c r="BJ8555" s="2"/>
      <c r="BK8555" s="2"/>
      <c r="BL8555" s="2"/>
      <c r="BM8555" s="2"/>
      <c r="BN8555" s="2"/>
      <c r="BO8555" s="2"/>
      <c r="BP8555" s="2"/>
      <c r="BQ8555" s="2"/>
      <c r="BR8555" s="2"/>
      <c r="BS8555" s="2"/>
      <c r="BT8555" s="2"/>
      <c r="BU8555" s="2"/>
      <c r="BV8555" s="2"/>
      <c r="BW8555" s="2"/>
      <c r="BX8555" s="2"/>
      <c r="BY8555" s="2"/>
    </row>
    <row r="8556" spans="38:77" s="11" customFormat="1" x14ac:dyDescent="0.3">
      <c r="AL8556" s="2"/>
      <c r="AM8556" s="2"/>
      <c r="AN8556" s="2"/>
      <c r="AO8556" s="2"/>
      <c r="AP8556" s="2"/>
      <c r="AQ8556" s="2"/>
      <c r="AR8556" s="2"/>
      <c r="AS8556" s="2"/>
      <c r="AT8556" s="2"/>
      <c r="AU8556" s="2"/>
      <c r="AV8556" s="2"/>
      <c r="AW8556" s="2"/>
      <c r="AX8556" s="2"/>
      <c r="AY8556" s="2"/>
      <c r="AZ8556" s="2"/>
      <c r="BA8556" s="2"/>
      <c r="BB8556" s="2"/>
      <c r="BC8556" s="2"/>
      <c r="BD8556" s="2"/>
      <c r="BE8556" s="2"/>
      <c r="BF8556" s="2"/>
      <c r="BG8556" s="2"/>
      <c r="BH8556" s="2"/>
      <c r="BI8556" s="2"/>
      <c r="BJ8556" s="2"/>
      <c r="BK8556" s="2"/>
      <c r="BL8556" s="2"/>
      <c r="BM8556" s="2"/>
      <c r="BN8556" s="2"/>
      <c r="BO8556" s="2"/>
      <c r="BP8556" s="2"/>
      <c r="BQ8556" s="2"/>
      <c r="BR8556" s="2"/>
      <c r="BS8556" s="2"/>
      <c r="BT8556" s="2"/>
      <c r="BU8556" s="2"/>
      <c r="BV8556" s="2"/>
      <c r="BW8556" s="2"/>
      <c r="BX8556" s="2"/>
      <c r="BY8556" s="2"/>
    </row>
    <row r="8557" spans="38:77" s="11" customFormat="1" x14ac:dyDescent="0.3">
      <c r="AL8557" s="2"/>
      <c r="AM8557" s="2"/>
      <c r="AN8557" s="2"/>
      <c r="AO8557" s="2"/>
      <c r="AP8557" s="2"/>
      <c r="AQ8557" s="2"/>
      <c r="AR8557" s="2"/>
      <c r="AS8557" s="2"/>
      <c r="AT8557" s="2"/>
      <c r="AU8557" s="2"/>
      <c r="AV8557" s="2"/>
      <c r="AW8557" s="2"/>
      <c r="AX8557" s="2"/>
      <c r="AY8557" s="2"/>
      <c r="AZ8557" s="2"/>
      <c r="BA8557" s="2"/>
      <c r="BB8557" s="2"/>
      <c r="BC8557" s="2"/>
      <c r="BD8557" s="2"/>
      <c r="BE8557" s="2"/>
      <c r="BF8557" s="2"/>
      <c r="BG8557" s="2"/>
      <c r="BH8557" s="2"/>
      <c r="BI8557" s="2"/>
      <c r="BJ8557" s="2"/>
      <c r="BK8557" s="2"/>
      <c r="BL8557" s="2"/>
      <c r="BM8557" s="2"/>
      <c r="BN8557" s="2"/>
      <c r="BO8557" s="2"/>
      <c r="BP8557" s="2"/>
      <c r="BQ8557" s="2"/>
      <c r="BR8557" s="2"/>
      <c r="BS8557" s="2"/>
      <c r="BT8557" s="2"/>
      <c r="BU8557" s="2"/>
      <c r="BV8557" s="2"/>
      <c r="BW8557" s="2"/>
      <c r="BX8557" s="2"/>
      <c r="BY8557" s="2"/>
    </row>
    <row r="8558" spans="38:77" s="11" customFormat="1" x14ac:dyDescent="0.3">
      <c r="AL8558" s="2"/>
      <c r="AM8558" s="2"/>
      <c r="AN8558" s="2"/>
      <c r="AO8558" s="2"/>
      <c r="AP8558" s="2"/>
      <c r="AQ8558" s="2"/>
      <c r="AR8558" s="2"/>
      <c r="AS8558" s="2"/>
      <c r="AT8558" s="2"/>
      <c r="AU8558" s="2"/>
      <c r="AV8558" s="2"/>
      <c r="AW8558" s="2"/>
      <c r="AX8558" s="2"/>
      <c r="AY8558" s="2"/>
      <c r="AZ8558" s="2"/>
      <c r="BA8558" s="2"/>
      <c r="BB8558" s="2"/>
      <c r="BC8558" s="2"/>
      <c r="BD8558" s="2"/>
      <c r="BE8558" s="2"/>
      <c r="BF8558" s="2"/>
      <c r="BG8558" s="2"/>
      <c r="BH8558" s="2"/>
      <c r="BI8558" s="2"/>
      <c r="BJ8558" s="2"/>
      <c r="BK8558" s="2"/>
      <c r="BL8558" s="2"/>
      <c r="BM8558" s="2"/>
      <c r="BN8558" s="2"/>
      <c r="BO8558" s="2"/>
      <c r="BP8558" s="2"/>
      <c r="BQ8558" s="2"/>
      <c r="BR8558" s="2"/>
      <c r="BS8558" s="2"/>
      <c r="BT8558" s="2"/>
      <c r="BU8558" s="2"/>
      <c r="BV8558" s="2"/>
      <c r="BW8558" s="2"/>
      <c r="BX8558" s="2"/>
      <c r="BY8558" s="2"/>
    </row>
    <row r="8559" spans="38:77" s="11" customFormat="1" x14ac:dyDescent="0.3">
      <c r="AL8559" s="2"/>
      <c r="AM8559" s="2"/>
      <c r="AN8559" s="2"/>
      <c r="AO8559" s="2"/>
      <c r="AP8559" s="2"/>
      <c r="AQ8559" s="2"/>
      <c r="AR8559" s="2"/>
      <c r="AS8559" s="2"/>
      <c r="AT8559" s="2"/>
      <c r="AU8559" s="2"/>
      <c r="AV8559" s="2"/>
      <c r="AW8559" s="2"/>
      <c r="AX8559" s="2"/>
      <c r="AY8559" s="2"/>
      <c r="AZ8559" s="2"/>
      <c r="BA8559" s="2"/>
      <c r="BB8559" s="2"/>
      <c r="BC8559" s="2"/>
      <c r="BD8559" s="2"/>
      <c r="BE8559" s="2"/>
      <c r="BF8559" s="2"/>
      <c r="BG8559" s="2"/>
      <c r="BH8559" s="2"/>
      <c r="BI8559" s="2"/>
      <c r="BJ8559" s="2"/>
      <c r="BK8559" s="2"/>
      <c r="BL8559" s="2"/>
      <c r="BM8559" s="2"/>
      <c r="BN8559" s="2"/>
      <c r="BO8559" s="2"/>
      <c r="BP8559" s="2"/>
      <c r="BQ8559" s="2"/>
      <c r="BR8559" s="2"/>
      <c r="BS8559" s="2"/>
      <c r="BT8559" s="2"/>
      <c r="BU8559" s="2"/>
      <c r="BV8559" s="2"/>
      <c r="BW8559" s="2"/>
      <c r="BX8559" s="2"/>
      <c r="BY8559" s="2"/>
    </row>
    <row r="8560" spans="38:77" s="11" customFormat="1" x14ac:dyDescent="0.3">
      <c r="AL8560" s="2"/>
      <c r="AM8560" s="2"/>
      <c r="AN8560" s="2"/>
      <c r="AO8560" s="2"/>
      <c r="AP8560" s="2"/>
      <c r="AQ8560" s="2"/>
      <c r="AR8560" s="2"/>
      <c r="AS8560" s="2"/>
      <c r="AT8560" s="2"/>
      <c r="AU8560" s="2"/>
      <c r="AV8560" s="2"/>
      <c r="AW8560" s="2"/>
      <c r="AX8560" s="2"/>
      <c r="AY8560" s="2"/>
      <c r="AZ8560" s="2"/>
      <c r="BA8560" s="2"/>
      <c r="BB8560" s="2"/>
      <c r="BC8560" s="2"/>
      <c r="BD8560" s="2"/>
      <c r="BE8560" s="2"/>
      <c r="BF8560" s="2"/>
      <c r="BG8560" s="2"/>
      <c r="BH8560" s="2"/>
      <c r="BI8560" s="2"/>
      <c r="BJ8560" s="2"/>
      <c r="BK8560" s="2"/>
      <c r="BL8560" s="2"/>
      <c r="BM8560" s="2"/>
      <c r="BN8560" s="2"/>
      <c r="BO8560" s="2"/>
      <c r="BP8560" s="2"/>
      <c r="BQ8560" s="2"/>
      <c r="BR8560" s="2"/>
      <c r="BS8560" s="2"/>
      <c r="BT8560" s="2"/>
      <c r="BU8560" s="2"/>
      <c r="BV8560" s="2"/>
      <c r="BW8560" s="2"/>
      <c r="BX8560" s="2"/>
      <c r="BY8560" s="2"/>
    </row>
    <row r="8561" spans="38:77" s="11" customFormat="1" x14ac:dyDescent="0.3">
      <c r="AL8561" s="2"/>
      <c r="AM8561" s="2"/>
      <c r="AN8561" s="2"/>
      <c r="AO8561" s="2"/>
      <c r="AP8561" s="2"/>
      <c r="AQ8561" s="2"/>
      <c r="AR8561" s="2"/>
      <c r="AS8561" s="2"/>
      <c r="AT8561" s="2"/>
      <c r="AU8561" s="2"/>
      <c r="AV8561" s="2"/>
      <c r="AW8561" s="2"/>
      <c r="AX8561" s="2"/>
      <c r="AY8561" s="2"/>
      <c r="AZ8561" s="2"/>
      <c r="BA8561" s="2"/>
      <c r="BB8561" s="2"/>
      <c r="BC8561" s="2"/>
      <c r="BD8561" s="2"/>
      <c r="BE8561" s="2"/>
      <c r="BF8561" s="2"/>
      <c r="BG8561" s="2"/>
      <c r="BH8561" s="2"/>
      <c r="BI8561" s="2"/>
      <c r="BJ8561" s="2"/>
      <c r="BK8561" s="2"/>
      <c r="BL8561" s="2"/>
      <c r="BM8561" s="2"/>
      <c r="BN8561" s="2"/>
      <c r="BO8561" s="2"/>
      <c r="BP8561" s="2"/>
      <c r="BQ8561" s="2"/>
      <c r="BR8561" s="2"/>
      <c r="BS8561" s="2"/>
      <c r="BT8561" s="2"/>
      <c r="BU8561" s="2"/>
      <c r="BV8561" s="2"/>
      <c r="BW8561" s="2"/>
      <c r="BX8561" s="2"/>
      <c r="BY8561" s="2"/>
    </row>
    <row r="8562" spans="38:77" s="11" customFormat="1" x14ac:dyDescent="0.3">
      <c r="AL8562" s="2"/>
      <c r="AM8562" s="2"/>
      <c r="AN8562" s="2"/>
      <c r="AO8562" s="2"/>
      <c r="AP8562" s="2"/>
      <c r="AQ8562" s="2"/>
      <c r="AR8562" s="2"/>
      <c r="AS8562" s="2"/>
      <c r="AT8562" s="2"/>
      <c r="AU8562" s="2"/>
      <c r="AV8562" s="2"/>
      <c r="AW8562" s="2"/>
      <c r="AX8562" s="2"/>
      <c r="AY8562" s="2"/>
      <c r="AZ8562" s="2"/>
      <c r="BA8562" s="2"/>
      <c r="BB8562" s="2"/>
      <c r="BC8562" s="2"/>
      <c r="BD8562" s="2"/>
      <c r="BE8562" s="2"/>
      <c r="BF8562" s="2"/>
      <c r="BG8562" s="2"/>
      <c r="BH8562" s="2"/>
      <c r="BI8562" s="2"/>
      <c r="BJ8562" s="2"/>
      <c r="BK8562" s="2"/>
      <c r="BL8562" s="2"/>
      <c r="BM8562" s="2"/>
      <c r="BN8562" s="2"/>
      <c r="BO8562" s="2"/>
      <c r="BP8562" s="2"/>
      <c r="BQ8562" s="2"/>
      <c r="BR8562" s="2"/>
      <c r="BS8562" s="2"/>
      <c r="BT8562" s="2"/>
      <c r="BU8562" s="2"/>
      <c r="BV8562" s="2"/>
      <c r="BW8562" s="2"/>
      <c r="BX8562" s="2"/>
      <c r="BY8562" s="2"/>
    </row>
    <row r="8563" spans="38:77" s="11" customFormat="1" x14ac:dyDescent="0.3">
      <c r="AL8563" s="2"/>
      <c r="AM8563" s="2"/>
      <c r="AN8563" s="2"/>
      <c r="AO8563" s="2"/>
      <c r="AP8563" s="2"/>
      <c r="AQ8563" s="2"/>
      <c r="AR8563" s="2"/>
      <c r="AS8563" s="2"/>
      <c r="AT8563" s="2"/>
      <c r="AU8563" s="2"/>
      <c r="AV8563" s="2"/>
      <c r="AW8563" s="2"/>
      <c r="AX8563" s="2"/>
      <c r="AY8563" s="2"/>
      <c r="AZ8563" s="2"/>
      <c r="BA8563" s="2"/>
      <c r="BB8563" s="2"/>
      <c r="BC8563" s="2"/>
      <c r="BD8563" s="2"/>
      <c r="BE8563" s="2"/>
      <c r="BF8563" s="2"/>
      <c r="BG8563" s="2"/>
      <c r="BH8563" s="2"/>
      <c r="BI8563" s="2"/>
      <c r="BJ8563" s="2"/>
      <c r="BK8563" s="2"/>
      <c r="BL8563" s="2"/>
      <c r="BM8563" s="2"/>
      <c r="BN8563" s="2"/>
      <c r="BO8563" s="2"/>
      <c r="BP8563" s="2"/>
      <c r="BQ8563" s="2"/>
      <c r="BR8563" s="2"/>
      <c r="BS8563" s="2"/>
      <c r="BT8563" s="2"/>
      <c r="BU8563" s="2"/>
      <c r="BV8563" s="2"/>
      <c r="BW8563" s="2"/>
      <c r="BX8563" s="2"/>
      <c r="BY8563" s="2"/>
    </row>
    <row r="8564" spans="38:77" s="11" customFormat="1" x14ac:dyDescent="0.3">
      <c r="AL8564" s="2"/>
      <c r="AM8564" s="2"/>
      <c r="AN8564" s="2"/>
      <c r="AO8564" s="2"/>
      <c r="AP8564" s="2"/>
      <c r="AQ8564" s="2"/>
      <c r="AR8564" s="2"/>
      <c r="AS8564" s="2"/>
      <c r="AT8564" s="2"/>
      <c r="AU8564" s="2"/>
      <c r="AV8564" s="2"/>
      <c r="AW8564" s="2"/>
      <c r="AX8564" s="2"/>
      <c r="AY8564" s="2"/>
      <c r="AZ8564" s="2"/>
      <c r="BA8564" s="2"/>
      <c r="BB8564" s="2"/>
      <c r="BC8564" s="2"/>
      <c r="BD8564" s="2"/>
      <c r="BE8564" s="2"/>
      <c r="BF8564" s="2"/>
      <c r="BG8564" s="2"/>
      <c r="BH8564" s="2"/>
      <c r="BI8564" s="2"/>
      <c r="BJ8564" s="2"/>
      <c r="BK8564" s="2"/>
      <c r="BL8564" s="2"/>
      <c r="BM8564" s="2"/>
      <c r="BN8564" s="2"/>
      <c r="BO8564" s="2"/>
      <c r="BP8564" s="2"/>
      <c r="BQ8564" s="2"/>
      <c r="BR8564" s="2"/>
      <c r="BS8564" s="2"/>
      <c r="BT8564" s="2"/>
      <c r="BU8564" s="2"/>
      <c r="BV8564" s="2"/>
      <c r="BW8564" s="2"/>
      <c r="BX8564" s="2"/>
      <c r="BY8564" s="2"/>
    </row>
    <row r="8565" spans="38:77" s="11" customFormat="1" x14ac:dyDescent="0.3">
      <c r="AL8565" s="2"/>
      <c r="AM8565" s="2"/>
      <c r="AN8565" s="2"/>
      <c r="AO8565" s="2"/>
      <c r="AP8565" s="2"/>
      <c r="AQ8565" s="2"/>
      <c r="AR8565" s="2"/>
      <c r="AS8565" s="2"/>
      <c r="AT8565" s="2"/>
      <c r="AU8565" s="2"/>
      <c r="AV8565" s="2"/>
      <c r="AW8565" s="2"/>
      <c r="AX8565" s="2"/>
      <c r="AY8565" s="2"/>
      <c r="AZ8565" s="2"/>
      <c r="BA8565" s="2"/>
      <c r="BB8565" s="2"/>
      <c r="BC8565" s="2"/>
      <c r="BD8565" s="2"/>
      <c r="BE8565" s="2"/>
      <c r="BF8565" s="2"/>
      <c r="BG8565" s="2"/>
      <c r="BH8565" s="2"/>
      <c r="BI8565" s="2"/>
      <c r="BJ8565" s="2"/>
      <c r="BK8565" s="2"/>
      <c r="BL8565" s="2"/>
      <c r="BM8565" s="2"/>
      <c r="BN8565" s="2"/>
      <c r="BO8565" s="2"/>
      <c r="BP8565" s="2"/>
      <c r="BQ8565" s="2"/>
      <c r="BR8565" s="2"/>
      <c r="BS8565" s="2"/>
      <c r="BT8565" s="2"/>
      <c r="BU8565" s="2"/>
      <c r="BV8565" s="2"/>
      <c r="BW8565" s="2"/>
      <c r="BX8565" s="2"/>
      <c r="BY8565" s="2"/>
    </row>
    <row r="8566" spans="38:77" s="11" customFormat="1" x14ac:dyDescent="0.3">
      <c r="AL8566" s="2"/>
      <c r="AM8566" s="2"/>
      <c r="AN8566" s="2"/>
      <c r="AO8566" s="2"/>
      <c r="AP8566" s="2"/>
      <c r="AQ8566" s="2"/>
      <c r="AR8566" s="2"/>
      <c r="AS8566" s="2"/>
      <c r="AT8566" s="2"/>
      <c r="AU8566" s="2"/>
      <c r="AV8566" s="2"/>
      <c r="AW8566" s="2"/>
      <c r="AX8566" s="2"/>
      <c r="AY8566" s="2"/>
      <c r="AZ8566" s="2"/>
      <c r="BA8566" s="2"/>
      <c r="BB8566" s="2"/>
      <c r="BC8566" s="2"/>
      <c r="BD8566" s="2"/>
      <c r="BE8566" s="2"/>
      <c r="BF8566" s="2"/>
      <c r="BG8566" s="2"/>
      <c r="BH8566" s="2"/>
      <c r="BI8566" s="2"/>
      <c r="BJ8566" s="2"/>
      <c r="BK8566" s="2"/>
      <c r="BL8566" s="2"/>
      <c r="BM8566" s="2"/>
      <c r="BN8566" s="2"/>
      <c r="BO8566" s="2"/>
      <c r="BP8566" s="2"/>
      <c r="BQ8566" s="2"/>
      <c r="BR8566" s="2"/>
      <c r="BS8566" s="2"/>
      <c r="BT8566" s="2"/>
      <c r="BU8566" s="2"/>
      <c r="BV8566" s="2"/>
      <c r="BW8566" s="2"/>
      <c r="BX8566" s="2"/>
      <c r="BY8566" s="2"/>
    </row>
    <row r="8567" spans="38:77" s="11" customFormat="1" x14ac:dyDescent="0.3">
      <c r="AL8567" s="2"/>
      <c r="AM8567" s="2"/>
      <c r="AN8567" s="2"/>
      <c r="AO8567" s="2"/>
      <c r="AP8567" s="2"/>
      <c r="AQ8567" s="2"/>
      <c r="AR8567" s="2"/>
      <c r="AS8567" s="2"/>
      <c r="AT8567" s="2"/>
      <c r="AU8567" s="2"/>
      <c r="AV8567" s="2"/>
      <c r="AW8567" s="2"/>
      <c r="AX8567" s="2"/>
      <c r="AY8567" s="2"/>
      <c r="AZ8567" s="2"/>
      <c r="BA8567" s="2"/>
      <c r="BB8567" s="2"/>
      <c r="BC8567" s="2"/>
      <c r="BD8567" s="2"/>
      <c r="BE8567" s="2"/>
      <c r="BF8567" s="2"/>
      <c r="BG8567" s="2"/>
      <c r="BH8567" s="2"/>
      <c r="BI8567" s="2"/>
      <c r="BJ8567" s="2"/>
      <c r="BK8567" s="2"/>
      <c r="BL8567" s="2"/>
      <c r="BM8567" s="2"/>
      <c r="BN8567" s="2"/>
      <c r="BO8567" s="2"/>
      <c r="BP8567" s="2"/>
      <c r="BQ8567" s="2"/>
      <c r="BR8567" s="2"/>
      <c r="BS8567" s="2"/>
      <c r="BT8567" s="2"/>
      <c r="BU8567" s="2"/>
      <c r="BV8567" s="2"/>
      <c r="BW8567" s="2"/>
      <c r="BX8567" s="2"/>
      <c r="BY8567" s="2"/>
    </row>
    <row r="8568" spans="38:77" s="11" customFormat="1" x14ac:dyDescent="0.3">
      <c r="AL8568" s="2"/>
      <c r="AM8568" s="2"/>
      <c r="AN8568" s="2"/>
      <c r="AO8568" s="2"/>
      <c r="AP8568" s="2"/>
      <c r="AQ8568" s="2"/>
      <c r="AR8568" s="2"/>
      <c r="AS8568" s="2"/>
      <c r="AT8568" s="2"/>
      <c r="AU8568" s="2"/>
      <c r="AV8568" s="2"/>
      <c r="AW8568" s="2"/>
      <c r="AX8568" s="2"/>
      <c r="AY8568" s="2"/>
      <c r="AZ8568" s="2"/>
      <c r="BA8568" s="2"/>
      <c r="BB8568" s="2"/>
      <c r="BC8568" s="2"/>
      <c r="BD8568" s="2"/>
      <c r="BE8568" s="2"/>
      <c r="BF8568" s="2"/>
      <c r="BG8568" s="2"/>
      <c r="BH8568" s="2"/>
      <c r="BI8568" s="2"/>
      <c r="BJ8568" s="2"/>
      <c r="BK8568" s="2"/>
      <c r="BL8568" s="2"/>
      <c r="BM8568" s="2"/>
      <c r="BN8568" s="2"/>
      <c r="BO8568" s="2"/>
      <c r="BP8568" s="2"/>
      <c r="BQ8568" s="2"/>
      <c r="BR8568" s="2"/>
      <c r="BS8568" s="2"/>
      <c r="BT8568" s="2"/>
      <c r="BU8568" s="2"/>
      <c r="BV8568" s="2"/>
      <c r="BW8568" s="2"/>
      <c r="BX8568" s="2"/>
      <c r="BY8568" s="2"/>
    </row>
    <row r="8569" spans="38:77" s="11" customFormat="1" x14ac:dyDescent="0.3">
      <c r="AL8569" s="2"/>
      <c r="AM8569" s="2"/>
      <c r="AN8569" s="2"/>
      <c r="AO8569" s="2"/>
      <c r="AP8569" s="2"/>
      <c r="AQ8569" s="2"/>
      <c r="AR8569" s="2"/>
      <c r="AS8569" s="2"/>
      <c r="AT8569" s="2"/>
      <c r="AU8569" s="2"/>
      <c r="AV8569" s="2"/>
      <c r="AW8569" s="2"/>
      <c r="AX8569" s="2"/>
      <c r="AY8569" s="2"/>
      <c r="AZ8569" s="2"/>
      <c r="BA8569" s="2"/>
      <c r="BB8569" s="2"/>
      <c r="BC8569" s="2"/>
      <c r="BD8569" s="2"/>
      <c r="BE8569" s="2"/>
      <c r="BF8569" s="2"/>
      <c r="BG8569" s="2"/>
      <c r="BH8569" s="2"/>
      <c r="BI8569" s="2"/>
      <c r="BJ8569" s="2"/>
      <c r="BK8569" s="2"/>
      <c r="BL8569" s="2"/>
      <c r="BM8569" s="2"/>
      <c r="BN8569" s="2"/>
      <c r="BO8569" s="2"/>
      <c r="BP8569" s="2"/>
      <c r="BQ8569" s="2"/>
      <c r="BR8569" s="2"/>
      <c r="BS8569" s="2"/>
      <c r="BT8569" s="2"/>
      <c r="BU8569" s="2"/>
      <c r="BV8569" s="2"/>
      <c r="BW8569" s="2"/>
      <c r="BX8569" s="2"/>
      <c r="BY8569" s="2"/>
    </row>
    <row r="8570" spans="38:77" s="11" customFormat="1" x14ac:dyDescent="0.3">
      <c r="AL8570" s="2"/>
      <c r="AM8570" s="2"/>
      <c r="AN8570" s="2"/>
      <c r="AO8570" s="2"/>
      <c r="AP8570" s="2"/>
      <c r="AQ8570" s="2"/>
      <c r="AR8570" s="2"/>
      <c r="AS8570" s="2"/>
      <c r="AT8570" s="2"/>
      <c r="AU8570" s="2"/>
      <c r="AV8570" s="2"/>
      <c r="AW8570" s="2"/>
      <c r="AX8570" s="2"/>
      <c r="AY8570" s="2"/>
      <c r="AZ8570" s="2"/>
      <c r="BA8570" s="2"/>
      <c r="BB8570" s="2"/>
      <c r="BC8570" s="2"/>
      <c r="BD8570" s="2"/>
      <c r="BE8570" s="2"/>
      <c r="BF8570" s="2"/>
      <c r="BG8570" s="2"/>
      <c r="BH8570" s="2"/>
      <c r="BI8570" s="2"/>
      <c r="BJ8570" s="2"/>
      <c r="BK8570" s="2"/>
      <c r="BL8570" s="2"/>
      <c r="BM8570" s="2"/>
      <c r="BN8570" s="2"/>
      <c r="BO8570" s="2"/>
      <c r="BP8570" s="2"/>
      <c r="BQ8570" s="2"/>
      <c r="BR8570" s="2"/>
      <c r="BS8570" s="2"/>
      <c r="BT8570" s="2"/>
      <c r="BU8570" s="2"/>
      <c r="BV8570" s="2"/>
      <c r="BW8570" s="2"/>
      <c r="BX8570" s="2"/>
      <c r="BY8570" s="2"/>
    </row>
    <row r="8571" spans="38:77" s="11" customFormat="1" x14ac:dyDescent="0.3">
      <c r="AL8571" s="2"/>
      <c r="AM8571" s="2"/>
      <c r="AN8571" s="2"/>
      <c r="AO8571" s="2"/>
      <c r="AP8571" s="2"/>
      <c r="AQ8571" s="2"/>
      <c r="AR8571" s="2"/>
      <c r="AS8571" s="2"/>
      <c r="AT8571" s="2"/>
      <c r="AU8571" s="2"/>
      <c r="AV8571" s="2"/>
      <c r="AW8571" s="2"/>
      <c r="AX8571" s="2"/>
      <c r="AY8571" s="2"/>
      <c r="AZ8571" s="2"/>
      <c r="BA8571" s="2"/>
      <c r="BB8571" s="2"/>
      <c r="BC8571" s="2"/>
      <c r="BD8571" s="2"/>
      <c r="BE8571" s="2"/>
      <c r="BF8571" s="2"/>
      <c r="BG8571" s="2"/>
      <c r="BH8571" s="2"/>
      <c r="BI8571" s="2"/>
      <c r="BJ8571" s="2"/>
      <c r="BK8571" s="2"/>
      <c r="BL8571" s="2"/>
      <c r="BM8571" s="2"/>
      <c r="BN8571" s="2"/>
      <c r="BO8571" s="2"/>
      <c r="BP8571" s="2"/>
      <c r="BQ8571" s="2"/>
      <c r="BR8571" s="2"/>
      <c r="BS8571" s="2"/>
      <c r="BT8571" s="2"/>
      <c r="BU8571" s="2"/>
      <c r="BV8571" s="2"/>
      <c r="BW8571" s="2"/>
      <c r="BX8571" s="2"/>
      <c r="BY8571" s="2"/>
    </row>
    <row r="8572" spans="38:77" s="11" customFormat="1" x14ac:dyDescent="0.3">
      <c r="AL8572" s="2"/>
      <c r="AM8572" s="2"/>
      <c r="AN8572" s="2"/>
      <c r="AO8572" s="2"/>
      <c r="AP8572" s="2"/>
      <c r="AQ8572" s="2"/>
      <c r="AR8572" s="2"/>
      <c r="AS8572" s="2"/>
      <c r="AT8572" s="2"/>
      <c r="AU8572" s="2"/>
      <c r="AV8572" s="2"/>
      <c r="AW8572" s="2"/>
      <c r="AX8572" s="2"/>
      <c r="AY8572" s="2"/>
      <c r="AZ8572" s="2"/>
      <c r="BA8572" s="2"/>
      <c r="BB8572" s="2"/>
      <c r="BC8572" s="2"/>
      <c r="BD8572" s="2"/>
      <c r="BE8572" s="2"/>
      <c r="BF8572" s="2"/>
      <c r="BG8572" s="2"/>
      <c r="BH8572" s="2"/>
      <c r="BI8572" s="2"/>
      <c r="BJ8572" s="2"/>
      <c r="BK8572" s="2"/>
      <c r="BL8572" s="2"/>
      <c r="BM8572" s="2"/>
      <c r="BN8572" s="2"/>
      <c r="BO8572" s="2"/>
      <c r="BP8572" s="2"/>
      <c r="BQ8572" s="2"/>
      <c r="BR8572" s="2"/>
      <c r="BS8572" s="2"/>
      <c r="BT8572" s="2"/>
      <c r="BU8572" s="2"/>
      <c r="BV8572" s="2"/>
      <c r="BW8572" s="2"/>
      <c r="BX8572" s="2"/>
      <c r="BY8572" s="2"/>
    </row>
    <row r="8573" spans="38:77" s="11" customFormat="1" x14ac:dyDescent="0.3">
      <c r="AL8573" s="2"/>
      <c r="AM8573" s="2"/>
      <c r="AN8573" s="2"/>
      <c r="AO8573" s="2"/>
      <c r="AP8573" s="2"/>
      <c r="AQ8573" s="2"/>
      <c r="AR8573" s="2"/>
      <c r="AS8573" s="2"/>
      <c r="AT8573" s="2"/>
      <c r="AU8573" s="2"/>
      <c r="AV8573" s="2"/>
      <c r="AW8573" s="2"/>
      <c r="AX8573" s="2"/>
      <c r="AY8573" s="2"/>
      <c r="AZ8573" s="2"/>
      <c r="BA8573" s="2"/>
      <c r="BB8573" s="2"/>
      <c r="BC8573" s="2"/>
      <c r="BD8573" s="2"/>
      <c r="BE8573" s="2"/>
      <c r="BF8573" s="2"/>
      <c r="BG8573" s="2"/>
      <c r="BH8573" s="2"/>
      <c r="BI8573" s="2"/>
      <c r="BJ8573" s="2"/>
      <c r="BK8573" s="2"/>
      <c r="BL8573" s="2"/>
      <c r="BM8573" s="2"/>
      <c r="BN8573" s="2"/>
      <c r="BO8573" s="2"/>
      <c r="BP8573" s="2"/>
      <c r="BQ8573" s="2"/>
      <c r="BR8573" s="2"/>
      <c r="BS8573" s="2"/>
      <c r="BT8573" s="2"/>
      <c r="BU8573" s="2"/>
      <c r="BV8573" s="2"/>
      <c r="BW8573" s="2"/>
      <c r="BX8573" s="2"/>
      <c r="BY8573" s="2"/>
    </row>
    <row r="8574" spans="38:77" s="11" customFormat="1" x14ac:dyDescent="0.3">
      <c r="AL8574" s="2"/>
      <c r="AM8574" s="2"/>
      <c r="AN8574" s="2"/>
      <c r="AO8574" s="2"/>
      <c r="AP8574" s="2"/>
      <c r="AQ8574" s="2"/>
      <c r="AR8574" s="2"/>
      <c r="AS8574" s="2"/>
      <c r="AT8574" s="2"/>
      <c r="AU8574" s="2"/>
      <c r="AV8574" s="2"/>
      <c r="AW8574" s="2"/>
      <c r="AX8574" s="2"/>
      <c r="AY8574" s="2"/>
      <c r="AZ8574" s="2"/>
      <c r="BA8574" s="2"/>
      <c r="BB8574" s="2"/>
      <c r="BC8574" s="2"/>
      <c r="BD8574" s="2"/>
      <c r="BE8574" s="2"/>
      <c r="BF8574" s="2"/>
      <c r="BG8574" s="2"/>
      <c r="BH8574" s="2"/>
      <c r="BI8574" s="2"/>
      <c r="BJ8574" s="2"/>
      <c r="BK8574" s="2"/>
      <c r="BL8574" s="2"/>
      <c r="BM8574" s="2"/>
      <c r="BN8574" s="2"/>
      <c r="BO8574" s="2"/>
      <c r="BP8574" s="2"/>
      <c r="BQ8574" s="2"/>
      <c r="BR8574" s="2"/>
      <c r="BS8574" s="2"/>
      <c r="BT8574" s="2"/>
      <c r="BU8574" s="2"/>
      <c r="BV8574" s="2"/>
      <c r="BW8574" s="2"/>
      <c r="BX8574" s="2"/>
      <c r="BY8574" s="2"/>
    </row>
    <row r="8575" spans="38:77" s="11" customFormat="1" x14ac:dyDescent="0.3">
      <c r="AL8575" s="2"/>
      <c r="AM8575" s="2"/>
      <c r="AN8575" s="2"/>
      <c r="AO8575" s="2"/>
      <c r="AP8575" s="2"/>
      <c r="AQ8575" s="2"/>
      <c r="AR8575" s="2"/>
      <c r="AS8575" s="2"/>
      <c r="AT8575" s="2"/>
      <c r="AU8575" s="2"/>
      <c r="AV8575" s="2"/>
      <c r="AW8575" s="2"/>
      <c r="AX8575" s="2"/>
      <c r="AY8575" s="2"/>
      <c r="AZ8575" s="2"/>
      <c r="BA8575" s="2"/>
      <c r="BB8575" s="2"/>
      <c r="BC8575" s="2"/>
      <c r="BD8575" s="2"/>
      <c r="BE8575" s="2"/>
      <c r="BF8575" s="2"/>
      <c r="BG8575" s="2"/>
      <c r="BH8575" s="2"/>
      <c r="BI8575" s="2"/>
      <c r="BJ8575" s="2"/>
      <c r="BK8575" s="2"/>
      <c r="BL8575" s="2"/>
      <c r="BM8575" s="2"/>
      <c r="BN8575" s="2"/>
      <c r="BO8575" s="2"/>
      <c r="BP8575" s="2"/>
      <c r="BQ8575" s="2"/>
      <c r="BR8575" s="2"/>
      <c r="BS8575" s="2"/>
      <c r="BT8575" s="2"/>
      <c r="BU8575" s="2"/>
      <c r="BV8575" s="2"/>
      <c r="BW8575" s="2"/>
      <c r="BX8575" s="2"/>
      <c r="BY8575" s="2"/>
    </row>
    <row r="8576" spans="38:77" s="11" customFormat="1" x14ac:dyDescent="0.3">
      <c r="AL8576" s="2"/>
      <c r="AM8576" s="2"/>
      <c r="AN8576" s="2"/>
      <c r="AO8576" s="2"/>
      <c r="AP8576" s="2"/>
      <c r="AQ8576" s="2"/>
      <c r="AR8576" s="2"/>
      <c r="AS8576" s="2"/>
      <c r="AT8576" s="2"/>
      <c r="AU8576" s="2"/>
      <c r="AV8576" s="2"/>
      <c r="AW8576" s="2"/>
      <c r="AX8576" s="2"/>
      <c r="AY8576" s="2"/>
      <c r="AZ8576" s="2"/>
      <c r="BA8576" s="2"/>
      <c r="BB8576" s="2"/>
      <c r="BC8576" s="2"/>
      <c r="BD8576" s="2"/>
      <c r="BE8576" s="2"/>
      <c r="BF8576" s="2"/>
      <c r="BG8576" s="2"/>
      <c r="BH8576" s="2"/>
      <c r="BI8576" s="2"/>
      <c r="BJ8576" s="2"/>
      <c r="BK8576" s="2"/>
      <c r="BL8576" s="2"/>
      <c r="BM8576" s="2"/>
      <c r="BN8576" s="2"/>
      <c r="BO8576" s="2"/>
      <c r="BP8576" s="2"/>
      <c r="BQ8576" s="2"/>
      <c r="BR8576" s="2"/>
      <c r="BS8576" s="2"/>
      <c r="BT8576" s="2"/>
      <c r="BU8576" s="2"/>
      <c r="BV8576" s="2"/>
      <c r="BW8576" s="2"/>
      <c r="BX8576" s="2"/>
      <c r="BY8576" s="2"/>
    </row>
    <row r="8577" spans="38:77" s="11" customFormat="1" x14ac:dyDescent="0.3">
      <c r="AL8577" s="2"/>
      <c r="AM8577" s="2"/>
      <c r="AN8577" s="2"/>
      <c r="AO8577" s="2"/>
      <c r="AP8577" s="2"/>
      <c r="AQ8577" s="2"/>
      <c r="AR8577" s="2"/>
      <c r="AS8577" s="2"/>
      <c r="AT8577" s="2"/>
      <c r="AU8577" s="2"/>
      <c r="AV8577" s="2"/>
      <c r="AW8577" s="2"/>
      <c r="AX8577" s="2"/>
      <c r="AY8577" s="2"/>
      <c r="AZ8577" s="2"/>
      <c r="BA8577" s="2"/>
      <c r="BB8577" s="2"/>
      <c r="BC8577" s="2"/>
      <c r="BD8577" s="2"/>
      <c r="BE8577" s="2"/>
      <c r="BF8577" s="2"/>
      <c r="BG8577" s="2"/>
      <c r="BH8577" s="2"/>
      <c r="BI8577" s="2"/>
      <c r="BJ8577" s="2"/>
      <c r="BK8577" s="2"/>
      <c r="BL8577" s="2"/>
      <c r="BM8577" s="2"/>
      <c r="BN8577" s="2"/>
      <c r="BO8577" s="2"/>
      <c r="BP8577" s="2"/>
      <c r="BQ8577" s="2"/>
      <c r="BR8577" s="2"/>
      <c r="BS8577" s="2"/>
      <c r="BT8577" s="2"/>
      <c r="BU8577" s="2"/>
      <c r="BV8577" s="2"/>
      <c r="BW8577" s="2"/>
      <c r="BX8577" s="2"/>
      <c r="BY8577" s="2"/>
    </row>
    <row r="8578" spans="38:77" s="11" customFormat="1" x14ac:dyDescent="0.3">
      <c r="AL8578" s="2"/>
      <c r="AM8578" s="2"/>
      <c r="AN8578" s="2"/>
      <c r="AO8578" s="2"/>
      <c r="AP8578" s="2"/>
      <c r="AQ8578" s="2"/>
      <c r="AR8578" s="2"/>
      <c r="AS8578" s="2"/>
      <c r="AT8578" s="2"/>
      <c r="AU8578" s="2"/>
      <c r="AV8578" s="2"/>
      <c r="AW8578" s="2"/>
      <c r="AX8578" s="2"/>
      <c r="AY8578" s="2"/>
      <c r="AZ8578" s="2"/>
      <c r="BA8578" s="2"/>
      <c r="BB8578" s="2"/>
      <c r="BC8578" s="2"/>
      <c r="BD8578" s="2"/>
      <c r="BE8578" s="2"/>
      <c r="BF8578" s="2"/>
      <c r="BG8578" s="2"/>
      <c r="BH8578" s="2"/>
      <c r="BI8578" s="2"/>
      <c r="BJ8578" s="2"/>
      <c r="BK8578" s="2"/>
      <c r="BL8578" s="2"/>
      <c r="BM8578" s="2"/>
      <c r="BN8578" s="2"/>
      <c r="BO8578" s="2"/>
      <c r="BP8578" s="2"/>
      <c r="BQ8578" s="2"/>
      <c r="BR8578" s="2"/>
      <c r="BS8578" s="2"/>
      <c r="BT8578" s="2"/>
      <c r="BU8578" s="2"/>
      <c r="BV8578" s="2"/>
      <c r="BW8578" s="2"/>
      <c r="BX8578" s="2"/>
      <c r="BY8578" s="2"/>
    </row>
    <row r="8579" spans="38:77" s="11" customFormat="1" x14ac:dyDescent="0.3">
      <c r="AL8579" s="2"/>
      <c r="AM8579" s="2"/>
      <c r="AN8579" s="2"/>
      <c r="AO8579" s="2"/>
      <c r="AP8579" s="2"/>
      <c r="AQ8579" s="2"/>
      <c r="AR8579" s="2"/>
      <c r="AS8579" s="2"/>
      <c r="AT8579" s="2"/>
      <c r="AU8579" s="2"/>
      <c r="AV8579" s="2"/>
      <c r="AW8579" s="2"/>
      <c r="AX8579" s="2"/>
      <c r="AY8579" s="2"/>
      <c r="AZ8579" s="2"/>
      <c r="BA8579" s="2"/>
      <c r="BB8579" s="2"/>
      <c r="BC8579" s="2"/>
      <c r="BD8579" s="2"/>
      <c r="BE8579" s="2"/>
      <c r="BF8579" s="2"/>
      <c r="BG8579" s="2"/>
      <c r="BH8579" s="2"/>
      <c r="BI8579" s="2"/>
      <c r="BJ8579" s="2"/>
      <c r="BK8579" s="2"/>
      <c r="BL8579" s="2"/>
      <c r="BM8579" s="2"/>
      <c r="BN8579" s="2"/>
      <c r="BO8579" s="2"/>
      <c r="BP8579" s="2"/>
      <c r="BQ8579" s="2"/>
      <c r="BR8579" s="2"/>
      <c r="BS8579" s="2"/>
      <c r="BT8579" s="2"/>
      <c r="BU8579" s="2"/>
      <c r="BV8579" s="2"/>
      <c r="BW8579" s="2"/>
      <c r="BX8579" s="2"/>
      <c r="BY8579" s="2"/>
    </row>
    <row r="8580" spans="38:77" s="11" customFormat="1" x14ac:dyDescent="0.3">
      <c r="AL8580" s="2"/>
      <c r="AM8580" s="2"/>
      <c r="AN8580" s="2"/>
      <c r="AO8580" s="2"/>
      <c r="AP8580" s="2"/>
      <c r="AQ8580" s="2"/>
      <c r="AR8580" s="2"/>
      <c r="AS8580" s="2"/>
      <c r="AT8580" s="2"/>
      <c r="AU8580" s="2"/>
      <c r="AV8580" s="2"/>
      <c r="AW8580" s="2"/>
      <c r="AX8580" s="2"/>
      <c r="AY8580" s="2"/>
      <c r="AZ8580" s="2"/>
      <c r="BA8580" s="2"/>
      <c r="BB8580" s="2"/>
      <c r="BC8580" s="2"/>
      <c r="BD8580" s="2"/>
      <c r="BE8580" s="2"/>
      <c r="BF8580" s="2"/>
      <c r="BG8580" s="2"/>
      <c r="BH8580" s="2"/>
      <c r="BI8580" s="2"/>
      <c r="BJ8580" s="2"/>
      <c r="BK8580" s="2"/>
      <c r="BL8580" s="2"/>
      <c r="BM8580" s="2"/>
      <c r="BN8580" s="2"/>
      <c r="BO8580" s="2"/>
      <c r="BP8580" s="2"/>
      <c r="BQ8580" s="2"/>
      <c r="BR8580" s="2"/>
      <c r="BS8580" s="2"/>
      <c r="BT8580" s="2"/>
      <c r="BU8580" s="2"/>
      <c r="BV8580" s="2"/>
      <c r="BW8580" s="2"/>
      <c r="BX8580" s="2"/>
      <c r="BY8580" s="2"/>
    </row>
    <row r="8581" spans="38:77" s="11" customFormat="1" x14ac:dyDescent="0.3">
      <c r="AL8581" s="2"/>
      <c r="AM8581" s="2"/>
      <c r="AN8581" s="2"/>
      <c r="AO8581" s="2"/>
      <c r="AP8581" s="2"/>
      <c r="AQ8581" s="2"/>
      <c r="AR8581" s="2"/>
      <c r="AS8581" s="2"/>
      <c r="AT8581" s="2"/>
      <c r="AU8581" s="2"/>
      <c r="AV8581" s="2"/>
      <c r="AW8581" s="2"/>
      <c r="AX8581" s="2"/>
      <c r="AY8581" s="2"/>
      <c r="AZ8581" s="2"/>
      <c r="BA8581" s="2"/>
      <c r="BB8581" s="2"/>
      <c r="BC8581" s="2"/>
      <c r="BD8581" s="2"/>
      <c r="BE8581" s="2"/>
      <c r="BF8581" s="2"/>
      <c r="BG8581" s="2"/>
      <c r="BH8581" s="2"/>
      <c r="BI8581" s="2"/>
      <c r="BJ8581" s="2"/>
      <c r="BK8581" s="2"/>
      <c r="BL8581" s="2"/>
      <c r="BM8581" s="2"/>
      <c r="BN8581" s="2"/>
      <c r="BO8581" s="2"/>
      <c r="BP8581" s="2"/>
      <c r="BQ8581" s="2"/>
      <c r="BR8581" s="2"/>
      <c r="BS8581" s="2"/>
      <c r="BT8581" s="2"/>
      <c r="BU8581" s="2"/>
      <c r="BV8581" s="2"/>
      <c r="BW8581" s="2"/>
      <c r="BX8581" s="2"/>
      <c r="BY8581" s="2"/>
    </row>
    <row r="8582" spans="38:77" s="11" customFormat="1" x14ac:dyDescent="0.3">
      <c r="AL8582" s="2"/>
      <c r="AM8582" s="2"/>
      <c r="AN8582" s="2"/>
      <c r="AO8582" s="2"/>
      <c r="AP8582" s="2"/>
      <c r="AQ8582" s="2"/>
      <c r="AR8582" s="2"/>
      <c r="AS8582" s="2"/>
      <c r="AT8582" s="2"/>
      <c r="AU8582" s="2"/>
      <c r="AV8582" s="2"/>
      <c r="AW8582" s="2"/>
      <c r="AX8582" s="2"/>
      <c r="AY8582" s="2"/>
      <c r="AZ8582" s="2"/>
      <c r="BA8582" s="2"/>
      <c r="BB8582" s="2"/>
      <c r="BC8582" s="2"/>
      <c r="BD8582" s="2"/>
      <c r="BE8582" s="2"/>
      <c r="BF8582" s="2"/>
      <c r="BG8582" s="2"/>
      <c r="BH8582" s="2"/>
      <c r="BI8582" s="2"/>
      <c r="BJ8582" s="2"/>
      <c r="BK8582" s="2"/>
      <c r="BL8582" s="2"/>
      <c r="BM8582" s="2"/>
      <c r="BN8582" s="2"/>
      <c r="BO8582" s="2"/>
      <c r="BP8582" s="2"/>
      <c r="BQ8582" s="2"/>
      <c r="BR8582" s="2"/>
      <c r="BS8582" s="2"/>
      <c r="BT8582" s="2"/>
      <c r="BU8582" s="2"/>
      <c r="BV8582" s="2"/>
      <c r="BW8582" s="2"/>
      <c r="BX8582" s="2"/>
      <c r="BY8582" s="2"/>
    </row>
    <row r="8583" spans="38:77" s="11" customFormat="1" x14ac:dyDescent="0.3">
      <c r="AL8583" s="2"/>
      <c r="AM8583" s="2"/>
      <c r="AN8583" s="2"/>
      <c r="AO8583" s="2"/>
      <c r="AP8583" s="2"/>
      <c r="AQ8583" s="2"/>
      <c r="AR8583" s="2"/>
      <c r="AS8583" s="2"/>
      <c r="AT8583" s="2"/>
      <c r="AU8583" s="2"/>
      <c r="AV8583" s="2"/>
      <c r="AW8583" s="2"/>
      <c r="AX8583" s="2"/>
      <c r="AY8583" s="2"/>
      <c r="AZ8583" s="2"/>
      <c r="BA8583" s="2"/>
      <c r="BB8583" s="2"/>
      <c r="BC8583" s="2"/>
      <c r="BD8583" s="2"/>
      <c r="BE8583" s="2"/>
      <c r="BF8583" s="2"/>
      <c r="BG8583" s="2"/>
      <c r="BH8583" s="2"/>
      <c r="BI8583" s="2"/>
      <c r="BJ8583" s="2"/>
      <c r="BK8583" s="2"/>
      <c r="BL8583" s="2"/>
      <c r="BM8583" s="2"/>
      <c r="BN8583" s="2"/>
      <c r="BO8583" s="2"/>
      <c r="BP8583" s="2"/>
      <c r="BQ8583" s="2"/>
      <c r="BR8583" s="2"/>
      <c r="BS8583" s="2"/>
      <c r="BT8583" s="2"/>
      <c r="BU8583" s="2"/>
      <c r="BV8583" s="2"/>
      <c r="BW8583" s="2"/>
      <c r="BX8583" s="2"/>
      <c r="BY8583" s="2"/>
    </row>
    <row r="8584" spans="38:77" s="11" customFormat="1" x14ac:dyDescent="0.3">
      <c r="AL8584" s="2"/>
      <c r="AM8584" s="2"/>
      <c r="AN8584" s="2"/>
      <c r="AO8584" s="2"/>
      <c r="AP8584" s="2"/>
      <c r="AQ8584" s="2"/>
      <c r="AR8584" s="2"/>
      <c r="AS8584" s="2"/>
      <c r="AT8584" s="2"/>
      <c r="AU8584" s="2"/>
      <c r="AV8584" s="2"/>
      <c r="AW8584" s="2"/>
      <c r="AX8584" s="2"/>
      <c r="AY8584" s="2"/>
      <c r="AZ8584" s="2"/>
      <c r="BA8584" s="2"/>
      <c r="BB8584" s="2"/>
      <c r="BC8584" s="2"/>
      <c r="BD8584" s="2"/>
      <c r="BE8584" s="2"/>
      <c r="BF8584" s="2"/>
      <c r="BG8584" s="2"/>
      <c r="BH8584" s="2"/>
      <c r="BI8584" s="2"/>
      <c r="BJ8584" s="2"/>
      <c r="BK8584" s="2"/>
      <c r="BL8584" s="2"/>
      <c r="BM8584" s="2"/>
      <c r="BN8584" s="2"/>
      <c r="BO8584" s="2"/>
      <c r="BP8584" s="2"/>
      <c r="BQ8584" s="2"/>
      <c r="BR8584" s="2"/>
      <c r="BS8584" s="2"/>
      <c r="BT8584" s="2"/>
      <c r="BU8584" s="2"/>
      <c r="BV8584" s="2"/>
      <c r="BW8584" s="2"/>
      <c r="BX8584" s="2"/>
      <c r="BY8584" s="2"/>
    </row>
    <row r="8585" spans="38:77" s="11" customFormat="1" x14ac:dyDescent="0.3">
      <c r="AL8585" s="2"/>
      <c r="AM8585" s="2"/>
      <c r="AN8585" s="2"/>
      <c r="AO8585" s="2"/>
      <c r="AP8585" s="2"/>
      <c r="AQ8585" s="2"/>
      <c r="AR8585" s="2"/>
      <c r="AS8585" s="2"/>
      <c r="AT8585" s="2"/>
      <c r="AU8585" s="2"/>
      <c r="AV8585" s="2"/>
      <c r="AW8585" s="2"/>
      <c r="AX8585" s="2"/>
      <c r="AY8585" s="2"/>
      <c r="AZ8585" s="2"/>
      <c r="BA8585" s="2"/>
      <c r="BB8585" s="2"/>
      <c r="BC8585" s="2"/>
      <c r="BD8585" s="2"/>
      <c r="BE8585" s="2"/>
      <c r="BF8585" s="2"/>
      <c r="BG8585" s="2"/>
      <c r="BH8585" s="2"/>
      <c r="BI8585" s="2"/>
      <c r="BJ8585" s="2"/>
      <c r="BK8585" s="2"/>
      <c r="BL8585" s="2"/>
      <c r="BM8585" s="2"/>
      <c r="BN8585" s="2"/>
      <c r="BO8585" s="2"/>
      <c r="BP8585" s="2"/>
      <c r="BQ8585" s="2"/>
      <c r="BR8585" s="2"/>
      <c r="BS8585" s="2"/>
      <c r="BT8585" s="2"/>
      <c r="BU8585" s="2"/>
      <c r="BV8585" s="2"/>
      <c r="BW8585" s="2"/>
      <c r="BX8585" s="2"/>
      <c r="BY8585" s="2"/>
    </row>
    <row r="8586" spans="38:77" s="11" customFormat="1" x14ac:dyDescent="0.3">
      <c r="AL8586" s="2"/>
      <c r="AM8586" s="2"/>
      <c r="AN8586" s="2"/>
      <c r="AO8586" s="2"/>
      <c r="AP8586" s="2"/>
      <c r="AQ8586" s="2"/>
      <c r="AR8586" s="2"/>
      <c r="AS8586" s="2"/>
      <c r="AT8586" s="2"/>
      <c r="AU8586" s="2"/>
      <c r="AV8586" s="2"/>
      <c r="AW8586" s="2"/>
      <c r="AX8586" s="2"/>
      <c r="AY8586" s="2"/>
      <c r="AZ8586" s="2"/>
      <c r="BA8586" s="2"/>
      <c r="BB8586" s="2"/>
      <c r="BC8586" s="2"/>
      <c r="BD8586" s="2"/>
      <c r="BE8586" s="2"/>
      <c r="BF8586" s="2"/>
      <c r="BG8586" s="2"/>
      <c r="BH8586" s="2"/>
      <c r="BI8586" s="2"/>
      <c r="BJ8586" s="2"/>
      <c r="BK8586" s="2"/>
      <c r="BL8586" s="2"/>
      <c r="BM8586" s="2"/>
      <c r="BN8586" s="2"/>
      <c r="BO8586" s="2"/>
      <c r="BP8586" s="2"/>
      <c r="BQ8586" s="2"/>
      <c r="BR8586" s="2"/>
      <c r="BS8586" s="2"/>
      <c r="BT8586" s="2"/>
      <c r="BU8586" s="2"/>
      <c r="BV8586" s="2"/>
      <c r="BW8586" s="2"/>
      <c r="BX8586" s="2"/>
      <c r="BY8586" s="2"/>
    </row>
    <row r="8587" spans="38:77" s="11" customFormat="1" x14ac:dyDescent="0.3">
      <c r="AL8587" s="2"/>
      <c r="AM8587" s="2"/>
      <c r="AN8587" s="2"/>
      <c r="AO8587" s="2"/>
      <c r="AP8587" s="2"/>
      <c r="AQ8587" s="2"/>
      <c r="AR8587" s="2"/>
      <c r="AS8587" s="2"/>
      <c r="AT8587" s="2"/>
      <c r="AU8587" s="2"/>
      <c r="AV8587" s="2"/>
      <c r="AW8587" s="2"/>
      <c r="AX8587" s="2"/>
      <c r="AY8587" s="2"/>
      <c r="AZ8587" s="2"/>
      <c r="BA8587" s="2"/>
      <c r="BB8587" s="2"/>
      <c r="BC8587" s="2"/>
      <c r="BD8587" s="2"/>
      <c r="BE8587" s="2"/>
      <c r="BF8587" s="2"/>
      <c r="BG8587" s="2"/>
      <c r="BH8587" s="2"/>
      <c r="BI8587" s="2"/>
      <c r="BJ8587" s="2"/>
      <c r="BK8587" s="2"/>
      <c r="BL8587" s="2"/>
      <c r="BM8587" s="2"/>
      <c r="BN8587" s="2"/>
      <c r="BO8587" s="2"/>
      <c r="BP8587" s="2"/>
      <c r="BQ8587" s="2"/>
      <c r="BR8587" s="2"/>
      <c r="BS8587" s="2"/>
      <c r="BT8587" s="2"/>
      <c r="BU8587" s="2"/>
      <c r="BV8587" s="2"/>
      <c r="BW8587" s="2"/>
      <c r="BX8587" s="2"/>
      <c r="BY8587" s="2"/>
    </row>
    <row r="8588" spans="38:77" s="11" customFormat="1" x14ac:dyDescent="0.3">
      <c r="AL8588" s="2"/>
      <c r="AM8588" s="2"/>
      <c r="AN8588" s="2"/>
      <c r="AO8588" s="2"/>
      <c r="AP8588" s="2"/>
      <c r="AQ8588" s="2"/>
      <c r="AR8588" s="2"/>
      <c r="AS8588" s="2"/>
      <c r="AT8588" s="2"/>
      <c r="AU8588" s="2"/>
      <c r="AV8588" s="2"/>
      <c r="AW8588" s="2"/>
      <c r="AX8588" s="2"/>
      <c r="AY8588" s="2"/>
      <c r="AZ8588" s="2"/>
      <c r="BA8588" s="2"/>
      <c r="BB8588" s="2"/>
      <c r="BC8588" s="2"/>
      <c r="BD8588" s="2"/>
      <c r="BE8588" s="2"/>
      <c r="BF8588" s="2"/>
      <c r="BG8588" s="2"/>
      <c r="BH8588" s="2"/>
      <c r="BI8588" s="2"/>
      <c r="BJ8588" s="2"/>
      <c r="BK8588" s="2"/>
      <c r="BL8588" s="2"/>
      <c r="BM8588" s="2"/>
      <c r="BN8588" s="2"/>
      <c r="BO8588" s="2"/>
      <c r="BP8588" s="2"/>
      <c r="BQ8588" s="2"/>
      <c r="BR8588" s="2"/>
      <c r="BS8588" s="2"/>
      <c r="BT8588" s="2"/>
      <c r="BU8588" s="2"/>
      <c r="BV8588" s="2"/>
      <c r="BW8588" s="2"/>
      <c r="BX8588" s="2"/>
      <c r="BY8588" s="2"/>
    </row>
    <row r="8589" spans="38:77" s="11" customFormat="1" x14ac:dyDescent="0.3">
      <c r="AL8589" s="2"/>
      <c r="AM8589" s="2"/>
      <c r="AN8589" s="2"/>
      <c r="AO8589" s="2"/>
      <c r="AP8589" s="2"/>
      <c r="AQ8589" s="2"/>
      <c r="AR8589" s="2"/>
      <c r="AS8589" s="2"/>
      <c r="AT8589" s="2"/>
      <c r="AU8589" s="2"/>
      <c r="AV8589" s="2"/>
      <c r="AW8589" s="2"/>
      <c r="AX8589" s="2"/>
      <c r="AY8589" s="2"/>
      <c r="AZ8589" s="2"/>
      <c r="BA8589" s="2"/>
      <c r="BB8589" s="2"/>
      <c r="BC8589" s="2"/>
      <c r="BD8589" s="2"/>
      <c r="BE8589" s="2"/>
      <c r="BF8589" s="2"/>
      <c r="BG8589" s="2"/>
      <c r="BH8589" s="2"/>
      <c r="BI8589" s="2"/>
      <c r="BJ8589" s="2"/>
      <c r="BK8589" s="2"/>
      <c r="BL8589" s="2"/>
      <c r="BM8589" s="2"/>
      <c r="BN8589" s="2"/>
      <c r="BO8589" s="2"/>
      <c r="BP8589" s="2"/>
      <c r="BQ8589" s="2"/>
      <c r="BR8589" s="2"/>
      <c r="BS8589" s="2"/>
      <c r="BT8589" s="2"/>
      <c r="BU8589" s="2"/>
      <c r="BV8589" s="2"/>
      <c r="BW8589" s="2"/>
      <c r="BX8589" s="2"/>
      <c r="BY8589" s="2"/>
    </row>
    <row r="8590" spans="38:77" s="11" customFormat="1" x14ac:dyDescent="0.3">
      <c r="AL8590" s="2"/>
      <c r="AM8590" s="2"/>
      <c r="AN8590" s="2"/>
      <c r="AO8590" s="2"/>
      <c r="AP8590" s="2"/>
      <c r="AQ8590" s="2"/>
      <c r="AR8590" s="2"/>
      <c r="AS8590" s="2"/>
      <c r="AT8590" s="2"/>
      <c r="AU8590" s="2"/>
      <c r="AV8590" s="2"/>
      <c r="AW8590" s="2"/>
      <c r="AX8590" s="2"/>
      <c r="AY8590" s="2"/>
      <c r="AZ8590" s="2"/>
      <c r="BA8590" s="2"/>
      <c r="BB8590" s="2"/>
      <c r="BC8590" s="2"/>
      <c r="BD8590" s="2"/>
      <c r="BE8590" s="2"/>
      <c r="BF8590" s="2"/>
      <c r="BG8590" s="2"/>
      <c r="BH8590" s="2"/>
      <c r="BI8590" s="2"/>
      <c r="BJ8590" s="2"/>
      <c r="BK8590" s="2"/>
      <c r="BL8590" s="2"/>
      <c r="BM8590" s="2"/>
      <c r="BN8590" s="2"/>
      <c r="BO8590" s="2"/>
      <c r="BP8590" s="2"/>
      <c r="BQ8590" s="2"/>
      <c r="BR8590" s="2"/>
      <c r="BS8590" s="2"/>
      <c r="BT8590" s="2"/>
      <c r="BU8590" s="2"/>
      <c r="BV8590" s="2"/>
      <c r="BW8590" s="2"/>
      <c r="BX8590" s="2"/>
      <c r="BY8590" s="2"/>
    </row>
    <row r="8591" spans="38:77" s="11" customFormat="1" x14ac:dyDescent="0.3">
      <c r="AL8591" s="2"/>
      <c r="AM8591" s="2"/>
      <c r="AN8591" s="2"/>
      <c r="AO8591" s="2"/>
      <c r="AP8591" s="2"/>
      <c r="AQ8591" s="2"/>
      <c r="AR8591" s="2"/>
      <c r="AS8591" s="2"/>
      <c r="AT8591" s="2"/>
      <c r="AU8591" s="2"/>
      <c r="AV8591" s="2"/>
      <c r="AW8591" s="2"/>
      <c r="AX8591" s="2"/>
      <c r="AY8591" s="2"/>
      <c r="AZ8591" s="2"/>
      <c r="BA8591" s="2"/>
      <c r="BB8591" s="2"/>
      <c r="BC8591" s="2"/>
      <c r="BD8591" s="2"/>
      <c r="BE8591" s="2"/>
      <c r="BF8591" s="2"/>
      <c r="BG8591" s="2"/>
      <c r="BH8591" s="2"/>
      <c r="BI8591" s="2"/>
      <c r="BJ8591" s="2"/>
      <c r="BK8591" s="2"/>
      <c r="BL8591" s="2"/>
      <c r="BM8591" s="2"/>
      <c r="BN8591" s="2"/>
      <c r="BO8591" s="2"/>
      <c r="BP8591" s="2"/>
      <c r="BQ8591" s="2"/>
      <c r="BR8591" s="2"/>
      <c r="BS8591" s="2"/>
      <c r="BT8591" s="2"/>
      <c r="BU8591" s="2"/>
      <c r="BV8591" s="2"/>
      <c r="BW8591" s="2"/>
      <c r="BX8591" s="2"/>
      <c r="BY8591" s="2"/>
    </row>
    <row r="8592" spans="38:77" s="11" customFormat="1" x14ac:dyDescent="0.3">
      <c r="AL8592" s="2"/>
      <c r="AM8592" s="2"/>
      <c r="AN8592" s="2"/>
      <c r="AO8592" s="2"/>
      <c r="AP8592" s="2"/>
      <c r="AQ8592" s="2"/>
      <c r="AR8592" s="2"/>
      <c r="AS8592" s="2"/>
      <c r="AT8592" s="2"/>
      <c r="AU8592" s="2"/>
      <c r="AV8592" s="2"/>
      <c r="AW8592" s="2"/>
      <c r="AX8592" s="2"/>
      <c r="AY8592" s="2"/>
      <c r="AZ8592" s="2"/>
      <c r="BA8592" s="2"/>
      <c r="BB8592" s="2"/>
      <c r="BC8592" s="2"/>
      <c r="BD8592" s="2"/>
      <c r="BE8592" s="2"/>
      <c r="BF8592" s="2"/>
      <c r="BG8592" s="2"/>
      <c r="BH8592" s="2"/>
      <c r="BI8592" s="2"/>
      <c r="BJ8592" s="2"/>
      <c r="BK8592" s="2"/>
      <c r="BL8592" s="2"/>
      <c r="BM8592" s="2"/>
      <c r="BN8592" s="2"/>
      <c r="BO8592" s="2"/>
      <c r="BP8592" s="2"/>
      <c r="BQ8592" s="2"/>
      <c r="BR8592" s="2"/>
      <c r="BS8592" s="2"/>
      <c r="BT8592" s="2"/>
      <c r="BU8592" s="2"/>
      <c r="BV8592" s="2"/>
      <c r="BW8592" s="2"/>
      <c r="BX8592" s="2"/>
      <c r="BY8592" s="2"/>
    </row>
    <row r="8593" spans="38:77" s="11" customFormat="1" x14ac:dyDescent="0.3">
      <c r="AL8593" s="2"/>
      <c r="AM8593" s="2"/>
      <c r="AN8593" s="2"/>
      <c r="AO8593" s="2"/>
      <c r="AP8593" s="2"/>
      <c r="AQ8593" s="2"/>
      <c r="AR8593" s="2"/>
      <c r="AS8593" s="2"/>
      <c r="AT8593" s="2"/>
      <c r="AU8593" s="2"/>
      <c r="AV8593" s="2"/>
      <c r="AW8593" s="2"/>
      <c r="AX8593" s="2"/>
      <c r="AY8593" s="2"/>
      <c r="AZ8593" s="2"/>
      <c r="BA8593" s="2"/>
      <c r="BB8593" s="2"/>
      <c r="BC8593" s="2"/>
      <c r="BD8593" s="2"/>
      <c r="BE8593" s="2"/>
      <c r="BF8593" s="2"/>
      <c r="BG8593" s="2"/>
      <c r="BH8593" s="2"/>
      <c r="BI8593" s="2"/>
      <c r="BJ8593" s="2"/>
      <c r="BK8593" s="2"/>
      <c r="BL8593" s="2"/>
      <c r="BM8593" s="2"/>
      <c r="BN8593" s="2"/>
      <c r="BO8593" s="2"/>
      <c r="BP8593" s="2"/>
      <c r="BQ8593" s="2"/>
      <c r="BR8593" s="2"/>
      <c r="BS8593" s="2"/>
      <c r="BT8593" s="2"/>
      <c r="BU8593" s="2"/>
      <c r="BV8593" s="2"/>
      <c r="BW8593" s="2"/>
      <c r="BX8593" s="2"/>
      <c r="BY8593" s="2"/>
    </row>
    <row r="8594" spans="38:77" s="11" customFormat="1" x14ac:dyDescent="0.3">
      <c r="AL8594" s="2"/>
      <c r="AM8594" s="2"/>
      <c r="AN8594" s="2"/>
      <c r="AO8594" s="2"/>
      <c r="AP8594" s="2"/>
      <c r="AQ8594" s="2"/>
      <c r="AR8594" s="2"/>
      <c r="AS8594" s="2"/>
      <c r="AT8594" s="2"/>
      <c r="AU8594" s="2"/>
      <c r="AV8594" s="2"/>
      <c r="AW8594" s="2"/>
      <c r="AX8594" s="2"/>
      <c r="AY8594" s="2"/>
      <c r="AZ8594" s="2"/>
      <c r="BA8594" s="2"/>
      <c r="BB8594" s="2"/>
      <c r="BC8594" s="2"/>
      <c r="BD8594" s="2"/>
      <c r="BE8594" s="2"/>
      <c r="BF8594" s="2"/>
      <c r="BG8594" s="2"/>
      <c r="BH8594" s="2"/>
      <c r="BI8594" s="2"/>
      <c r="BJ8594" s="2"/>
      <c r="BK8594" s="2"/>
      <c r="BL8594" s="2"/>
      <c r="BM8594" s="2"/>
      <c r="BN8594" s="2"/>
      <c r="BO8594" s="2"/>
      <c r="BP8594" s="2"/>
      <c r="BQ8594" s="2"/>
      <c r="BR8594" s="2"/>
      <c r="BS8594" s="2"/>
      <c r="BT8594" s="2"/>
      <c r="BU8594" s="2"/>
      <c r="BV8594" s="2"/>
      <c r="BW8594" s="2"/>
      <c r="BX8594" s="2"/>
      <c r="BY8594" s="2"/>
    </row>
    <row r="8595" spans="38:77" s="11" customFormat="1" x14ac:dyDescent="0.3">
      <c r="AL8595" s="2"/>
      <c r="AM8595" s="2"/>
      <c r="AN8595" s="2"/>
      <c r="AO8595" s="2"/>
      <c r="AP8595" s="2"/>
      <c r="AQ8595" s="2"/>
      <c r="AR8595" s="2"/>
      <c r="AS8595" s="2"/>
      <c r="AT8595" s="2"/>
      <c r="AU8595" s="2"/>
      <c r="AV8595" s="2"/>
      <c r="AW8595" s="2"/>
      <c r="AX8595" s="2"/>
      <c r="AY8595" s="2"/>
      <c r="AZ8595" s="2"/>
      <c r="BA8595" s="2"/>
      <c r="BB8595" s="2"/>
      <c r="BC8595" s="2"/>
      <c r="BD8595" s="2"/>
      <c r="BE8595" s="2"/>
      <c r="BF8595" s="2"/>
      <c r="BG8595" s="2"/>
      <c r="BH8595" s="2"/>
      <c r="BI8595" s="2"/>
      <c r="BJ8595" s="2"/>
      <c r="BK8595" s="2"/>
      <c r="BL8595" s="2"/>
      <c r="BM8595" s="2"/>
      <c r="BN8595" s="2"/>
      <c r="BO8595" s="2"/>
      <c r="BP8595" s="2"/>
      <c r="BQ8595" s="2"/>
      <c r="BR8595" s="2"/>
      <c r="BS8595" s="2"/>
      <c r="BT8595" s="2"/>
      <c r="BU8595" s="2"/>
      <c r="BV8595" s="2"/>
      <c r="BW8595" s="2"/>
      <c r="BX8595" s="2"/>
      <c r="BY8595" s="2"/>
    </row>
    <row r="8596" spans="38:77" s="11" customFormat="1" x14ac:dyDescent="0.3">
      <c r="AL8596" s="2"/>
      <c r="AM8596" s="2"/>
      <c r="AN8596" s="2"/>
      <c r="AO8596" s="2"/>
      <c r="AP8596" s="2"/>
      <c r="AQ8596" s="2"/>
      <c r="AR8596" s="2"/>
      <c r="AS8596" s="2"/>
      <c r="AT8596" s="2"/>
      <c r="AU8596" s="2"/>
      <c r="AV8596" s="2"/>
      <c r="AW8596" s="2"/>
      <c r="AX8596" s="2"/>
      <c r="AY8596" s="2"/>
      <c r="AZ8596" s="2"/>
      <c r="BA8596" s="2"/>
      <c r="BB8596" s="2"/>
      <c r="BC8596" s="2"/>
      <c r="BD8596" s="2"/>
      <c r="BE8596" s="2"/>
      <c r="BF8596" s="2"/>
      <c r="BG8596" s="2"/>
      <c r="BH8596" s="2"/>
      <c r="BI8596" s="2"/>
      <c r="BJ8596" s="2"/>
      <c r="BK8596" s="2"/>
      <c r="BL8596" s="2"/>
      <c r="BM8596" s="2"/>
      <c r="BN8596" s="2"/>
      <c r="BO8596" s="2"/>
      <c r="BP8596" s="2"/>
      <c r="BQ8596" s="2"/>
      <c r="BR8596" s="2"/>
      <c r="BS8596" s="2"/>
      <c r="BT8596" s="2"/>
      <c r="BU8596" s="2"/>
      <c r="BV8596" s="2"/>
      <c r="BW8596" s="2"/>
      <c r="BX8596" s="2"/>
      <c r="BY8596" s="2"/>
    </row>
    <row r="8597" spans="38:77" s="11" customFormat="1" x14ac:dyDescent="0.3">
      <c r="AL8597" s="2"/>
      <c r="AM8597" s="2"/>
      <c r="AN8597" s="2"/>
      <c r="AO8597" s="2"/>
      <c r="AP8597" s="2"/>
      <c r="AQ8597" s="2"/>
      <c r="AR8597" s="2"/>
      <c r="AS8597" s="2"/>
      <c r="AT8597" s="2"/>
      <c r="AU8597" s="2"/>
      <c r="AV8597" s="2"/>
      <c r="AW8597" s="2"/>
      <c r="AX8597" s="2"/>
      <c r="AY8597" s="2"/>
      <c r="AZ8597" s="2"/>
      <c r="BA8597" s="2"/>
      <c r="BB8597" s="2"/>
      <c r="BC8597" s="2"/>
      <c r="BD8597" s="2"/>
      <c r="BE8597" s="2"/>
      <c r="BF8597" s="2"/>
      <c r="BG8597" s="2"/>
      <c r="BH8597" s="2"/>
      <c r="BI8597" s="2"/>
      <c r="BJ8597" s="2"/>
      <c r="BK8597" s="2"/>
      <c r="BL8597" s="2"/>
      <c r="BM8597" s="2"/>
      <c r="BN8597" s="2"/>
      <c r="BO8597" s="2"/>
      <c r="BP8597" s="2"/>
      <c r="BQ8597" s="2"/>
      <c r="BR8597" s="2"/>
      <c r="BS8597" s="2"/>
      <c r="BT8597" s="2"/>
      <c r="BU8597" s="2"/>
      <c r="BV8597" s="2"/>
      <c r="BW8597" s="2"/>
      <c r="BX8597" s="2"/>
      <c r="BY8597" s="2"/>
    </row>
    <row r="8598" spans="38:77" s="11" customFormat="1" x14ac:dyDescent="0.3">
      <c r="AL8598" s="2"/>
      <c r="AM8598" s="2"/>
      <c r="AN8598" s="2"/>
      <c r="AO8598" s="2"/>
      <c r="AP8598" s="2"/>
      <c r="AQ8598" s="2"/>
      <c r="AR8598" s="2"/>
      <c r="AS8598" s="2"/>
      <c r="AT8598" s="2"/>
      <c r="AU8598" s="2"/>
      <c r="AV8598" s="2"/>
      <c r="AW8598" s="2"/>
      <c r="AX8598" s="2"/>
      <c r="AY8598" s="2"/>
      <c r="AZ8598" s="2"/>
      <c r="BA8598" s="2"/>
      <c r="BB8598" s="2"/>
      <c r="BC8598" s="2"/>
      <c r="BD8598" s="2"/>
      <c r="BE8598" s="2"/>
      <c r="BF8598" s="2"/>
      <c r="BG8598" s="2"/>
      <c r="BH8598" s="2"/>
      <c r="BI8598" s="2"/>
      <c r="BJ8598" s="2"/>
      <c r="BK8598" s="2"/>
      <c r="BL8598" s="2"/>
      <c r="BM8598" s="2"/>
      <c r="BN8598" s="2"/>
      <c r="BO8598" s="2"/>
      <c r="BP8598" s="2"/>
      <c r="BQ8598" s="2"/>
      <c r="BR8598" s="2"/>
      <c r="BS8598" s="2"/>
      <c r="BT8598" s="2"/>
      <c r="BU8598" s="2"/>
      <c r="BV8598" s="2"/>
      <c r="BW8598" s="2"/>
      <c r="BX8598" s="2"/>
      <c r="BY8598" s="2"/>
    </row>
    <row r="8599" spans="38:77" s="11" customFormat="1" x14ac:dyDescent="0.3">
      <c r="AL8599" s="2"/>
      <c r="AM8599" s="2"/>
      <c r="AN8599" s="2"/>
      <c r="AO8599" s="2"/>
      <c r="AP8599" s="2"/>
      <c r="AQ8599" s="2"/>
      <c r="AR8599" s="2"/>
      <c r="AS8599" s="2"/>
      <c r="AT8599" s="2"/>
      <c r="AU8599" s="2"/>
      <c r="AV8599" s="2"/>
      <c r="AW8599" s="2"/>
      <c r="AX8599" s="2"/>
      <c r="AY8599" s="2"/>
      <c r="AZ8599" s="2"/>
      <c r="BA8599" s="2"/>
      <c r="BB8599" s="2"/>
      <c r="BC8599" s="2"/>
      <c r="BD8599" s="2"/>
      <c r="BE8599" s="2"/>
      <c r="BF8599" s="2"/>
      <c r="BG8599" s="2"/>
      <c r="BH8599" s="2"/>
      <c r="BI8599" s="2"/>
      <c r="BJ8599" s="2"/>
      <c r="BK8599" s="2"/>
      <c r="BL8599" s="2"/>
      <c r="BM8599" s="2"/>
      <c r="BN8599" s="2"/>
      <c r="BO8599" s="2"/>
      <c r="BP8599" s="2"/>
      <c r="BQ8599" s="2"/>
      <c r="BR8599" s="2"/>
      <c r="BS8599" s="2"/>
      <c r="BT8599" s="2"/>
      <c r="BU8599" s="2"/>
      <c r="BV8599" s="2"/>
      <c r="BW8599" s="2"/>
      <c r="BX8599" s="2"/>
      <c r="BY8599" s="2"/>
    </row>
    <row r="8600" spans="38:77" s="11" customFormat="1" x14ac:dyDescent="0.3">
      <c r="AL8600" s="2"/>
      <c r="AM8600" s="2"/>
      <c r="AN8600" s="2"/>
      <c r="AO8600" s="2"/>
      <c r="AP8600" s="2"/>
      <c r="AQ8600" s="2"/>
      <c r="AR8600" s="2"/>
      <c r="AS8600" s="2"/>
      <c r="AT8600" s="2"/>
      <c r="AU8600" s="2"/>
      <c r="AV8600" s="2"/>
      <c r="AW8600" s="2"/>
      <c r="AX8600" s="2"/>
      <c r="AY8600" s="2"/>
      <c r="AZ8600" s="2"/>
      <c r="BA8600" s="2"/>
      <c r="BB8600" s="2"/>
      <c r="BC8600" s="2"/>
      <c r="BD8600" s="2"/>
      <c r="BE8600" s="2"/>
      <c r="BF8600" s="2"/>
      <c r="BG8600" s="2"/>
      <c r="BH8600" s="2"/>
      <c r="BI8600" s="2"/>
      <c r="BJ8600" s="2"/>
      <c r="BK8600" s="2"/>
      <c r="BL8600" s="2"/>
      <c r="BM8600" s="2"/>
      <c r="BN8600" s="2"/>
      <c r="BO8600" s="2"/>
      <c r="BP8600" s="2"/>
      <c r="BQ8600" s="2"/>
      <c r="BR8600" s="2"/>
      <c r="BS8600" s="2"/>
      <c r="BT8600" s="2"/>
      <c r="BU8600" s="2"/>
      <c r="BV8600" s="2"/>
      <c r="BW8600" s="2"/>
      <c r="BX8600" s="2"/>
      <c r="BY8600" s="2"/>
    </row>
    <row r="8601" spans="38:77" s="11" customFormat="1" x14ac:dyDescent="0.3">
      <c r="AL8601" s="2"/>
      <c r="AM8601" s="2"/>
      <c r="AN8601" s="2"/>
      <c r="AO8601" s="2"/>
      <c r="AP8601" s="2"/>
      <c r="AQ8601" s="2"/>
      <c r="AR8601" s="2"/>
      <c r="AS8601" s="2"/>
      <c r="AT8601" s="2"/>
      <c r="AU8601" s="2"/>
      <c r="AV8601" s="2"/>
      <c r="AW8601" s="2"/>
      <c r="AX8601" s="2"/>
      <c r="AY8601" s="2"/>
      <c r="AZ8601" s="2"/>
      <c r="BA8601" s="2"/>
      <c r="BB8601" s="2"/>
      <c r="BC8601" s="2"/>
      <c r="BD8601" s="2"/>
      <c r="BE8601" s="2"/>
      <c r="BF8601" s="2"/>
      <c r="BG8601" s="2"/>
      <c r="BH8601" s="2"/>
      <c r="BI8601" s="2"/>
      <c r="BJ8601" s="2"/>
      <c r="BK8601" s="2"/>
      <c r="BL8601" s="2"/>
      <c r="BM8601" s="2"/>
      <c r="BN8601" s="2"/>
      <c r="BO8601" s="2"/>
      <c r="BP8601" s="2"/>
      <c r="BQ8601" s="2"/>
      <c r="BR8601" s="2"/>
      <c r="BS8601" s="2"/>
      <c r="BT8601" s="2"/>
      <c r="BU8601" s="2"/>
      <c r="BV8601" s="2"/>
      <c r="BW8601" s="2"/>
      <c r="BX8601" s="2"/>
      <c r="BY8601" s="2"/>
    </row>
    <row r="8602" spans="38:77" s="11" customFormat="1" x14ac:dyDescent="0.3">
      <c r="AL8602" s="2"/>
      <c r="AM8602" s="2"/>
      <c r="AN8602" s="2"/>
      <c r="AO8602" s="2"/>
      <c r="AP8602" s="2"/>
      <c r="AQ8602" s="2"/>
      <c r="AR8602" s="2"/>
      <c r="AS8602" s="2"/>
      <c r="AT8602" s="2"/>
      <c r="AU8602" s="2"/>
      <c r="AV8602" s="2"/>
      <c r="AW8602" s="2"/>
      <c r="AX8602" s="2"/>
      <c r="AY8602" s="2"/>
      <c r="AZ8602" s="2"/>
      <c r="BA8602" s="2"/>
      <c r="BB8602" s="2"/>
      <c r="BC8602" s="2"/>
      <c r="BD8602" s="2"/>
      <c r="BE8602" s="2"/>
      <c r="BF8602" s="2"/>
      <c r="BG8602" s="2"/>
      <c r="BH8602" s="2"/>
      <c r="BI8602" s="2"/>
      <c r="BJ8602" s="2"/>
      <c r="BK8602" s="2"/>
      <c r="BL8602" s="2"/>
      <c r="BM8602" s="2"/>
      <c r="BN8602" s="2"/>
      <c r="BO8602" s="2"/>
      <c r="BP8602" s="2"/>
      <c r="BQ8602" s="2"/>
      <c r="BR8602" s="2"/>
      <c r="BS8602" s="2"/>
      <c r="BT8602" s="2"/>
      <c r="BU8602" s="2"/>
      <c r="BV8602" s="2"/>
      <c r="BW8602" s="2"/>
      <c r="BX8602" s="2"/>
      <c r="BY8602" s="2"/>
    </row>
    <row r="8603" spans="38:77" s="11" customFormat="1" x14ac:dyDescent="0.3">
      <c r="AL8603" s="2"/>
      <c r="AM8603" s="2"/>
      <c r="AN8603" s="2"/>
      <c r="AO8603" s="2"/>
      <c r="AP8603" s="2"/>
      <c r="AQ8603" s="2"/>
      <c r="AR8603" s="2"/>
      <c r="AS8603" s="2"/>
      <c r="AT8603" s="2"/>
      <c r="AU8603" s="2"/>
      <c r="AV8603" s="2"/>
      <c r="AW8603" s="2"/>
      <c r="AX8603" s="2"/>
      <c r="AY8603" s="2"/>
      <c r="AZ8603" s="2"/>
      <c r="BA8603" s="2"/>
      <c r="BB8603" s="2"/>
      <c r="BC8603" s="2"/>
      <c r="BD8603" s="2"/>
      <c r="BE8603" s="2"/>
      <c r="BF8603" s="2"/>
      <c r="BG8603" s="2"/>
      <c r="BH8603" s="2"/>
      <c r="BI8603" s="2"/>
      <c r="BJ8603" s="2"/>
      <c r="BK8603" s="2"/>
      <c r="BL8603" s="2"/>
      <c r="BM8603" s="2"/>
      <c r="BN8603" s="2"/>
      <c r="BO8603" s="2"/>
      <c r="BP8603" s="2"/>
      <c r="BQ8603" s="2"/>
      <c r="BR8603" s="2"/>
      <c r="BS8603" s="2"/>
      <c r="BT8603" s="2"/>
      <c r="BU8603" s="2"/>
      <c r="BV8603" s="2"/>
      <c r="BW8603" s="2"/>
      <c r="BX8603" s="2"/>
      <c r="BY8603" s="2"/>
    </row>
    <row r="8604" spans="38:77" s="11" customFormat="1" x14ac:dyDescent="0.3">
      <c r="AL8604" s="2"/>
      <c r="AM8604" s="2"/>
      <c r="AN8604" s="2"/>
      <c r="AO8604" s="2"/>
      <c r="AP8604" s="2"/>
      <c r="AQ8604" s="2"/>
      <c r="AR8604" s="2"/>
      <c r="AS8604" s="2"/>
      <c r="AT8604" s="2"/>
      <c r="AU8604" s="2"/>
      <c r="AV8604" s="2"/>
      <c r="AW8604" s="2"/>
      <c r="AX8604" s="2"/>
      <c r="AY8604" s="2"/>
      <c r="AZ8604" s="2"/>
      <c r="BA8604" s="2"/>
      <c r="BB8604" s="2"/>
      <c r="BC8604" s="2"/>
      <c r="BD8604" s="2"/>
      <c r="BE8604" s="2"/>
      <c r="BF8604" s="2"/>
      <c r="BG8604" s="2"/>
      <c r="BH8604" s="2"/>
      <c r="BI8604" s="2"/>
      <c r="BJ8604" s="2"/>
      <c r="BK8604" s="2"/>
      <c r="BL8604" s="2"/>
      <c r="BM8604" s="2"/>
      <c r="BN8604" s="2"/>
      <c r="BO8604" s="2"/>
      <c r="BP8604" s="2"/>
      <c r="BQ8604" s="2"/>
      <c r="BR8604" s="2"/>
      <c r="BS8604" s="2"/>
      <c r="BT8604" s="2"/>
      <c r="BU8604" s="2"/>
      <c r="BV8604" s="2"/>
      <c r="BW8604" s="2"/>
      <c r="BX8604" s="2"/>
      <c r="BY8604" s="2"/>
    </row>
    <row r="8605" spans="38:77" s="11" customFormat="1" x14ac:dyDescent="0.3">
      <c r="AL8605" s="2"/>
      <c r="AM8605" s="2"/>
      <c r="AN8605" s="2"/>
      <c r="AO8605" s="2"/>
      <c r="AP8605" s="2"/>
      <c r="AQ8605" s="2"/>
      <c r="AR8605" s="2"/>
      <c r="AS8605" s="2"/>
      <c r="AT8605" s="2"/>
      <c r="AU8605" s="2"/>
      <c r="AV8605" s="2"/>
      <c r="AW8605" s="2"/>
      <c r="AX8605" s="2"/>
      <c r="AY8605" s="2"/>
      <c r="AZ8605" s="2"/>
      <c r="BA8605" s="2"/>
      <c r="BB8605" s="2"/>
      <c r="BC8605" s="2"/>
      <c r="BD8605" s="2"/>
      <c r="BE8605" s="2"/>
      <c r="BF8605" s="2"/>
      <c r="BG8605" s="2"/>
      <c r="BH8605" s="2"/>
      <c r="BI8605" s="2"/>
      <c r="BJ8605" s="2"/>
      <c r="BK8605" s="2"/>
      <c r="BL8605" s="2"/>
      <c r="BM8605" s="2"/>
      <c r="BN8605" s="2"/>
      <c r="BO8605" s="2"/>
      <c r="BP8605" s="2"/>
      <c r="BQ8605" s="2"/>
      <c r="BR8605" s="2"/>
      <c r="BS8605" s="2"/>
      <c r="BT8605" s="2"/>
      <c r="BU8605" s="2"/>
      <c r="BV8605" s="2"/>
      <c r="BW8605" s="2"/>
      <c r="BX8605" s="2"/>
      <c r="BY8605" s="2"/>
    </row>
    <row r="8606" spans="38:77" s="11" customFormat="1" x14ac:dyDescent="0.3">
      <c r="AL8606" s="2"/>
      <c r="AM8606" s="2"/>
      <c r="AN8606" s="2"/>
      <c r="AO8606" s="2"/>
      <c r="AP8606" s="2"/>
      <c r="AQ8606" s="2"/>
      <c r="AR8606" s="2"/>
      <c r="AS8606" s="2"/>
      <c r="AT8606" s="2"/>
      <c r="AU8606" s="2"/>
      <c r="AV8606" s="2"/>
      <c r="AW8606" s="2"/>
      <c r="AX8606" s="2"/>
      <c r="AY8606" s="2"/>
      <c r="AZ8606" s="2"/>
      <c r="BA8606" s="2"/>
      <c r="BB8606" s="2"/>
      <c r="BC8606" s="2"/>
      <c r="BD8606" s="2"/>
      <c r="BE8606" s="2"/>
      <c r="BF8606" s="2"/>
      <c r="BG8606" s="2"/>
      <c r="BH8606" s="2"/>
      <c r="BI8606" s="2"/>
      <c r="BJ8606" s="2"/>
      <c r="BK8606" s="2"/>
      <c r="BL8606" s="2"/>
      <c r="BM8606" s="2"/>
      <c r="BN8606" s="2"/>
      <c r="BO8606" s="2"/>
      <c r="BP8606" s="2"/>
      <c r="BQ8606" s="2"/>
      <c r="BR8606" s="2"/>
      <c r="BS8606" s="2"/>
      <c r="BT8606" s="2"/>
      <c r="BU8606" s="2"/>
      <c r="BV8606" s="2"/>
      <c r="BW8606" s="2"/>
      <c r="BX8606" s="2"/>
      <c r="BY8606" s="2"/>
    </row>
    <row r="8607" spans="38:77" s="11" customFormat="1" x14ac:dyDescent="0.3">
      <c r="AL8607" s="2"/>
      <c r="AM8607" s="2"/>
      <c r="AN8607" s="2"/>
      <c r="AO8607" s="2"/>
      <c r="AP8607" s="2"/>
      <c r="AQ8607" s="2"/>
      <c r="AR8607" s="2"/>
      <c r="AS8607" s="2"/>
      <c r="AT8607" s="2"/>
      <c r="AU8607" s="2"/>
      <c r="AV8607" s="2"/>
      <c r="AW8607" s="2"/>
      <c r="AX8607" s="2"/>
      <c r="AY8607" s="2"/>
      <c r="AZ8607" s="2"/>
      <c r="BA8607" s="2"/>
      <c r="BB8607" s="2"/>
      <c r="BC8607" s="2"/>
      <c r="BD8607" s="2"/>
      <c r="BE8607" s="2"/>
      <c r="BF8607" s="2"/>
      <c r="BG8607" s="2"/>
      <c r="BH8607" s="2"/>
      <c r="BI8607" s="2"/>
      <c r="BJ8607" s="2"/>
      <c r="BK8607" s="2"/>
      <c r="BL8607" s="2"/>
      <c r="BM8607" s="2"/>
      <c r="BN8607" s="2"/>
      <c r="BO8607" s="2"/>
      <c r="BP8607" s="2"/>
      <c r="BQ8607" s="2"/>
      <c r="BR8607" s="2"/>
      <c r="BS8607" s="2"/>
      <c r="BT8607" s="2"/>
      <c r="BU8607" s="2"/>
      <c r="BV8607" s="2"/>
      <c r="BW8607" s="2"/>
      <c r="BX8607" s="2"/>
      <c r="BY8607" s="2"/>
    </row>
    <row r="8608" spans="38:77" s="11" customFormat="1" x14ac:dyDescent="0.3">
      <c r="AL8608" s="2"/>
      <c r="AM8608" s="2"/>
      <c r="AN8608" s="2"/>
      <c r="AO8608" s="2"/>
      <c r="AP8608" s="2"/>
      <c r="AQ8608" s="2"/>
      <c r="AR8608" s="2"/>
      <c r="AS8608" s="2"/>
      <c r="AT8608" s="2"/>
      <c r="AU8608" s="2"/>
      <c r="AV8608" s="2"/>
      <c r="AW8608" s="2"/>
      <c r="AX8608" s="2"/>
      <c r="AY8608" s="2"/>
      <c r="AZ8608" s="2"/>
      <c r="BA8608" s="2"/>
      <c r="BB8608" s="2"/>
      <c r="BC8608" s="2"/>
      <c r="BD8608" s="2"/>
      <c r="BE8608" s="2"/>
      <c r="BF8608" s="2"/>
      <c r="BG8608" s="2"/>
      <c r="BH8608" s="2"/>
      <c r="BI8608" s="2"/>
      <c r="BJ8608" s="2"/>
      <c r="BK8608" s="2"/>
      <c r="BL8608" s="2"/>
      <c r="BM8608" s="2"/>
      <c r="BN8608" s="2"/>
      <c r="BO8608" s="2"/>
      <c r="BP8608" s="2"/>
      <c r="BQ8608" s="2"/>
      <c r="BR8608" s="2"/>
      <c r="BS8608" s="2"/>
      <c r="BT8608" s="2"/>
      <c r="BU8608" s="2"/>
      <c r="BV8608" s="2"/>
      <c r="BW8608" s="2"/>
      <c r="BX8608" s="2"/>
      <c r="BY8608" s="2"/>
    </row>
    <row r="8609" spans="38:77" s="11" customFormat="1" x14ac:dyDescent="0.3">
      <c r="AL8609" s="2"/>
      <c r="AM8609" s="2"/>
      <c r="AN8609" s="2"/>
      <c r="AO8609" s="2"/>
      <c r="AP8609" s="2"/>
      <c r="AQ8609" s="2"/>
      <c r="AR8609" s="2"/>
      <c r="AS8609" s="2"/>
      <c r="AT8609" s="2"/>
      <c r="AU8609" s="2"/>
      <c r="AV8609" s="2"/>
      <c r="AW8609" s="2"/>
      <c r="AX8609" s="2"/>
      <c r="AY8609" s="2"/>
      <c r="AZ8609" s="2"/>
      <c r="BA8609" s="2"/>
      <c r="BB8609" s="2"/>
      <c r="BC8609" s="2"/>
      <c r="BD8609" s="2"/>
      <c r="BE8609" s="2"/>
      <c r="BF8609" s="2"/>
      <c r="BG8609" s="2"/>
      <c r="BH8609" s="2"/>
      <c r="BI8609" s="2"/>
      <c r="BJ8609" s="2"/>
      <c r="BK8609" s="2"/>
      <c r="BL8609" s="2"/>
      <c r="BM8609" s="2"/>
      <c r="BN8609" s="2"/>
      <c r="BO8609" s="2"/>
      <c r="BP8609" s="2"/>
      <c r="BQ8609" s="2"/>
      <c r="BR8609" s="2"/>
      <c r="BS8609" s="2"/>
      <c r="BT8609" s="2"/>
      <c r="BU8609" s="2"/>
      <c r="BV8609" s="2"/>
      <c r="BW8609" s="2"/>
      <c r="BX8609" s="2"/>
      <c r="BY8609" s="2"/>
    </row>
    <row r="8610" spans="38:77" s="11" customFormat="1" x14ac:dyDescent="0.3">
      <c r="AL8610" s="2"/>
      <c r="AM8610" s="2"/>
      <c r="AN8610" s="2"/>
      <c r="AO8610" s="2"/>
      <c r="AP8610" s="2"/>
      <c r="AQ8610" s="2"/>
      <c r="AR8610" s="2"/>
      <c r="AS8610" s="2"/>
      <c r="AT8610" s="2"/>
      <c r="AU8610" s="2"/>
      <c r="AV8610" s="2"/>
      <c r="AW8610" s="2"/>
      <c r="AX8610" s="2"/>
      <c r="AY8610" s="2"/>
      <c r="AZ8610" s="2"/>
      <c r="BA8610" s="2"/>
      <c r="BB8610" s="2"/>
      <c r="BC8610" s="2"/>
      <c r="BD8610" s="2"/>
      <c r="BE8610" s="2"/>
      <c r="BF8610" s="2"/>
      <c r="BG8610" s="2"/>
      <c r="BH8610" s="2"/>
      <c r="BI8610" s="2"/>
      <c r="BJ8610" s="2"/>
      <c r="BK8610" s="2"/>
      <c r="BL8610" s="2"/>
      <c r="BM8610" s="2"/>
      <c r="BN8610" s="2"/>
      <c r="BO8610" s="2"/>
      <c r="BP8610" s="2"/>
      <c r="BQ8610" s="2"/>
      <c r="BR8610" s="2"/>
      <c r="BS8610" s="2"/>
      <c r="BT8610" s="2"/>
      <c r="BU8610" s="2"/>
      <c r="BV8610" s="2"/>
      <c r="BW8610" s="2"/>
      <c r="BX8610" s="2"/>
      <c r="BY8610" s="2"/>
    </row>
    <row r="8611" spans="38:77" s="11" customFormat="1" x14ac:dyDescent="0.3">
      <c r="AL8611" s="2"/>
      <c r="AM8611" s="2"/>
      <c r="AN8611" s="2"/>
      <c r="AO8611" s="2"/>
      <c r="AP8611" s="2"/>
      <c r="AQ8611" s="2"/>
      <c r="AR8611" s="2"/>
      <c r="AS8611" s="2"/>
      <c r="AT8611" s="2"/>
      <c r="AU8611" s="2"/>
      <c r="AV8611" s="2"/>
      <c r="AW8611" s="2"/>
      <c r="AX8611" s="2"/>
      <c r="AY8611" s="2"/>
      <c r="AZ8611" s="2"/>
      <c r="BA8611" s="2"/>
      <c r="BB8611" s="2"/>
      <c r="BC8611" s="2"/>
      <c r="BD8611" s="2"/>
      <c r="BE8611" s="2"/>
      <c r="BF8611" s="2"/>
      <c r="BG8611" s="2"/>
      <c r="BH8611" s="2"/>
      <c r="BI8611" s="2"/>
      <c r="BJ8611" s="2"/>
      <c r="BK8611" s="2"/>
      <c r="BL8611" s="2"/>
      <c r="BM8611" s="2"/>
      <c r="BN8611" s="2"/>
      <c r="BO8611" s="2"/>
      <c r="BP8611" s="2"/>
      <c r="BQ8611" s="2"/>
      <c r="BR8611" s="2"/>
      <c r="BS8611" s="2"/>
      <c r="BT8611" s="2"/>
      <c r="BU8611" s="2"/>
      <c r="BV8611" s="2"/>
      <c r="BW8611" s="2"/>
      <c r="BX8611" s="2"/>
      <c r="BY8611" s="2"/>
    </row>
    <row r="8612" spans="38:77" s="11" customFormat="1" x14ac:dyDescent="0.3">
      <c r="AL8612" s="2"/>
      <c r="AM8612" s="2"/>
      <c r="AN8612" s="2"/>
      <c r="AO8612" s="2"/>
      <c r="AP8612" s="2"/>
      <c r="AQ8612" s="2"/>
      <c r="AR8612" s="2"/>
      <c r="AS8612" s="2"/>
      <c r="AT8612" s="2"/>
      <c r="AU8612" s="2"/>
      <c r="AV8612" s="2"/>
      <c r="AW8612" s="2"/>
      <c r="AX8612" s="2"/>
      <c r="AY8612" s="2"/>
      <c r="AZ8612" s="2"/>
      <c r="BA8612" s="2"/>
      <c r="BB8612" s="2"/>
      <c r="BC8612" s="2"/>
      <c r="BD8612" s="2"/>
      <c r="BE8612" s="2"/>
      <c r="BF8612" s="2"/>
      <c r="BG8612" s="2"/>
      <c r="BH8612" s="2"/>
      <c r="BI8612" s="2"/>
      <c r="BJ8612" s="2"/>
      <c r="BK8612" s="2"/>
      <c r="BL8612" s="2"/>
      <c r="BM8612" s="2"/>
      <c r="BN8612" s="2"/>
      <c r="BO8612" s="2"/>
      <c r="BP8612" s="2"/>
      <c r="BQ8612" s="2"/>
      <c r="BR8612" s="2"/>
      <c r="BS8612" s="2"/>
      <c r="BT8612" s="2"/>
      <c r="BU8612" s="2"/>
      <c r="BV8612" s="2"/>
      <c r="BW8612" s="2"/>
      <c r="BX8612" s="2"/>
      <c r="BY8612" s="2"/>
    </row>
    <row r="8613" spans="38:77" s="11" customFormat="1" x14ac:dyDescent="0.3">
      <c r="AL8613" s="2"/>
      <c r="AM8613" s="2"/>
      <c r="AN8613" s="2"/>
      <c r="AO8613" s="2"/>
      <c r="AP8613" s="2"/>
      <c r="AQ8613" s="2"/>
      <c r="AR8613" s="2"/>
      <c r="AS8613" s="2"/>
      <c r="AT8613" s="2"/>
      <c r="AU8613" s="2"/>
      <c r="AV8613" s="2"/>
      <c r="AW8613" s="2"/>
      <c r="AX8613" s="2"/>
      <c r="AY8613" s="2"/>
      <c r="AZ8613" s="2"/>
      <c r="BA8613" s="2"/>
      <c r="BB8613" s="2"/>
      <c r="BC8613" s="2"/>
      <c r="BD8613" s="2"/>
      <c r="BE8613" s="2"/>
      <c r="BF8613" s="2"/>
      <c r="BG8613" s="2"/>
      <c r="BH8613" s="2"/>
      <c r="BI8613" s="2"/>
      <c r="BJ8613" s="2"/>
      <c r="BK8613" s="2"/>
      <c r="BL8613" s="2"/>
      <c r="BM8613" s="2"/>
      <c r="BN8613" s="2"/>
      <c r="BO8613" s="2"/>
      <c r="BP8613" s="2"/>
      <c r="BQ8613" s="2"/>
      <c r="BR8613" s="2"/>
      <c r="BS8613" s="2"/>
      <c r="BT8613" s="2"/>
      <c r="BU8613" s="2"/>
      <c r="BV8613" s="2"/>
      <c r="BW8613" s="2"/>
      <c r="BX8613" s="2"/>
      <c r="BY8613" s="2"/>
    </row>
    <row r="8614" spans="38:77" s="11" customFormat="1" x14ac:dyDescent="0.3">
      <c r="AL8614" s="2"/>
      <c r="AM8614" s="2"/>
      <c r="AN8614" s="2"/>
      <c r="AO8614" s="2"/>
      <c r="AP8614" s="2"/>
      <c r="AQ8614" s="2"/>
      <c r="AR8614" s="2"/>
      <c r="AS8614" s="2"/>
      <c r="AT8614" s="2"/>
      <c r="AU8614" s="2"/>
      <c r="AV8614" s="2"/>
      <c r="AW8614" s="2"/>
      <c r="AX8614" s="2"/>
      <c r="AY8614" s="2"/>
      <c r="AZ8614" s="2"/>
      <c r="BA8614" s="2"/>
      <c r="BB8614" s="2"/>
      <c r="BC8614" s="2"/>
      <c r="BD8614" s="2"/>
      <c r="BE8614" s="2"/>
      <c r="BF8614" s="2"/>
      <c r="BG8614" s="2"/>
      <c r="BH8614" s="2"/>
      <c r="BI8614" s="2"/>
      <c r="BJ8614" s="2"/>
      <c r="BK8614" s="2"/>
      <c r="BL8614" s="2"/>
      <c r="BM8614" s="2"/>
      <c r="BN8614" s="2"/>
      <c r="BO8614" s="2"/>
      <c r="BP8614" s="2"/>
      <c r="BQ8614" s="2"/>
      <c r="BR8614" s="2"/>
      <c r="BS8614" s="2"/>
      <c r="BT8614" s="2"/>
      <c r="BU8614" s="2"/>
      <c r="BV8614" s="2"/>
      <c r="BW8614" s="2"/>
      <c r="BX8614" s="2"/>
      <c r="BY8614" s="2"/>
    </row>
    <row r="8615" spans="38:77" s="11" customFormat="1" x14ac:dyDescent="0.3">
      <c r="AL8615" s="2"/>
      <c r="AM8615" s="2"/>
      <c r="AN8615" s="2"/>
      <c r="AO8615" s="2"/>
      <c r="AP8615" s="2"/>
      <c r="AQ8615" s="2"/>
      <c r="AR8615" s="2"/>
      <c r="AS8615" s="2"/>
      <c r="AT8615" s="2"/>
      <c r="AU8615" s="2"/>
      <c r="AV8615" s="2"/>
      <c r="AW8615" s="2"/>
      <c r="AX8615" s="2"/>
      <c r="AY8615" s="2"/>
      <c r="AZ8615" s="2"/>
      <c r="BA8615" s="2"/>
      <c r="BB8615" s="2"/>
      <c r="BC8615" s="2"/>
      <c r="BD8615" s="2"/>
      <c r="BE8615" s="2"/>
      <c r="BF8615" s="2"/>
      <c r="BG8615" s="2"/>
      <c r="BH8615" s="2"/>
      <c r="BI8615" s="2"/>
      <c r="BJ8615" s="2"/>
      <c r="BK8615" s="2"/>
      <c r="BL8615" s="2"/>
      <c r="BM8615" s="2"/>
      <c r="BN8615" s="2"/>
      <c r="BO8615" s="2"/>
      <c r="BP8615" s="2"/>
      <c r="BQ8615" s="2"/>
      <c r="BR8615" s="2"/>
      <c r="BS8615" s="2"/>
      <c r="BT8615" s="2"/>
      <c r="BU8615" s="2"/>
      <c r="BV8615" s="2"/>
      <c r="BW8615" s="2"/>
      <c r="BX8615" s="2"/>
      <c r="BY8615" s="2"/>
    </row>
    <row r="8616" spans="38:77" s="11" customFormat="1" x14ac:dyDescent="0.3">
      <c r="AL8616" s="2"/>
      <c r="AM8616" s="2"/>
      <c r="AN8616" s="2"/>
      <c r="AO8616" s="2"/>
      <c r="AP8616" s="2"/>
      <c r="AQ8616" s="2"/>
      <c r="AR8616" s="2"/>
      <c r="AS8616" s="2"/>
      <c r="AT8616" s="2"/>
      <c r="AU8616" s="2"/>
      <c r="AV8616" s="2"/>
      <c r="AW8616" s="2"/>
      <c r="AX8616" s="2"/>
      <c r="AY8616" s="2"/>
      <c r="AZ8616" s="2"/>
      <c r="BA8616" s="2"/>
      <c r="BB8616" s="2"/>
      <c r="BC8616" s="2"/>
      <c r="BD8616" s="2"/>
      <c r="BE8616" s="2"/>
      <c r="BF8616" s="2"/>
      <c r="BG8616" s="2"/>
      <c r="BH8616" s="2"/>
      <c r="BI8616" s="2"/>
      <c r="BJ8616" s="2"/>
      <c r="BK8616" s="2"/>
      <c r="BL8616" s="2"/>
      <c r="BM8616" s="2"/>
      <c r="BN8616" s="2"/>
      <c r="BO8616" s="2"/>
      <c r="BP8616" s="2"/>
      <c r="BQ8616" s="2"/>
      <c r="BR8616" s="2"/>
      <c r="BS8616" s="2"/>
      <c r="BT8616" s="2"/>
      <c r="BU8616" s="2"/>
      <c r="BV8616" s="2"/>
      <c r="BW8616" s="2"/>
      <c r="BX8616" s="2"/>
      <c r="BY8616" s="2"/>
    </row>
    <row r="8617" spans="38:77" s="11" customFormat="1" x14ac:dyDescent="0.3">
      <c r="AL8617" s="2"/>
      <c r="AM8617" s="2"/>
      <c r="AN8617" s="2"/>
      <c r="AO8617" s="2"/>
      <c r="AP8617" s="2"/>
      <c r="AQ8617" s="2"/>
      <c r="AR8617" s="2"/>
      <c r="AS8617" s="2"/>
      <c r="AT8617" s="2"/>
      <c r="AU8617" s="2"/>
      <c r="AV8617" s="2"/>
      <c r="AW8617" s="2"/>
      <c r="AX8617" s="2"/>
      <c r="AY8617" s="2"/>
      <c r="AZ8617" s="2"/>
      <c r="BA8617" s="2"/>
      <c r="BB8617" s="2"/>
      <c r="BC8617" s="2"/>
      <c r="BD8617" s="2"/>
      <c r="BE8617" s="2"/>
      <c r="BF8617" s="2"/>
      <c r="BG8617" s="2"/>
      <c r="BH8617" s="2"/>
      <c r="BI8617" s="2"/>
      <c r="BJ8617" s="2"/>
      <c r="BK8617" s="2"/>
      <c r="BL8617" s="2"/>
      <c r="BM8617" s="2"/>
      <c r="BN8617" s="2"/>
      <c r="BO8617" s="2"/>
      <c r="BP8617" s="2"/>
      <c r="BQ8617" s="2"/>
      <c r="BR8617" s="2"/>
      <c r="BS8617" s="2"/>
      <c r="BT8617" s="2"/>
      <c r="BU8617" s="2"/>
      <c r="BV8617" s="2"/>
      <c r="BW8617" s="2"/>
      <c r="BX8617" s="2"/>
      <c r="BY8617" s="2"/>
    </row>
    <row r="8618" spans="38:77" s="11" customFormat="1" x14ac:dyDescent="0.3">
      <c r="AL8618" s="2"/>
      <c r="AM8618" s="2"/>
      <c r="AN8618" s="2"/>
      <c r="AO8618" s="2"/>
      <c r="AP8618" s="2"/>
      <c r="AQ8618" s="2"/>
      <c r="AR8618" s="2"/>
      <c r="AS8618" s="2"/>
      <c r="AT8618" s="2"/>
      <c r="AU8618" s="2"/>
      <c r="AV8618" s="2"/>
      <c r="AW8618" s="2"/>
      <c r="AX8618" s="2"/>
      <c r="AY8618" s="2"/>
      <c r="AZ8618" s="2"/>
      <c r="BA8618" s="2"/>
      <c r="BB8618" s="2"/>
      <c r="BC8618" s="2"/>
      <c r="BD8618" s="2"/>
      <c r="BE8618" s="2"/>
      <c r="BF8618" s="2"/>
      <c r="BG8618" s="2"/>
      <c r="BH8618" s="2"/>
      <c r="BI8618" s="2"/>
      <c r="BJ8618" s="2"/>
      <c r="BK8618" s="2"/>
      <c r="BL8618" s="2"/>
      <c r="BM8618" s="2"/>
      <c r="BN8618" s="2"/>
      <c r="BO8618" s="2"/>
      <c r="BP8618" s="2"/>
      <c r="BQ8618" s="2"/>
      <c r="BR8618" s="2"/>
      <c r="BS8618" s="2"/>
      <c r="BT8618" s="2"/>
      <c r="BU8618" s="2"/>
      <c r="BV8618" s="2"/>
      <c r="BW8618" s="2"/>
      <c r="BX8618" s="2"/>
      <c r="BY8618" s="2"/>
    </row>
    <row r="8619" spans="38:77" s="11" customFormat="1" x14ac:dyDescent="0.3">
      <c r="AL8619" s="2"/>
      <c r="AM8619" s="2"/>
      <c r="AN8619" s="2"/>
      <c r="AO8619" s="2"/>
      <c r="AP8619" s="2"/>
      <c r="AQ8619" s="2"/>
      <c r="AR8619" s="2"/>
      <c r="AS8619" s="2"/>
      <c r="AT8619" s="2"/>
      <c r="AU8619" s="2"/>
      <c r="AV8619" s="2"/>
      <c r="AW8619" s="2"/>
      <c r="AX8619" s="2"/>
      <c r="AY8619" s="2"/>
      <c r="AZ8619" s="2"/>
      <c r="BA8619" s="2"/>
      <c r="BB8619" s="2"/>
      <c r="BC8619" s="2"/>
      <c r="BD8619" s="2"/>
      <c r="BE8619" s="2"/>
      <c r="BF8619" s="2"/>
      <c r="BG8619" s="2"/>
      <c r="BH8619" s="2"/>
      <c r="BI8619" s="2"/>
      <c r="BJ8619" s="2"/>
      <c r="BK8619" s="2"/>
      <c r="BL8619" s="2"/>
      <c r="BM8619" s="2"/>
      <c r="BN8619" s="2"/>
      <c r="BO8619" s="2"/>
      <c r="BP8619" s="2"/>
      <c r="BQ8619" s="2"/>
      <c r="BR8619" s="2"/>
      <c r="BS8619" s="2"/>
      <c r="BT8619" s="2"/>
      <c r="BU8619" s="2"/>
      <c r="BV8619" s="2"/>
      <c r="BW8619" s="2"/>
      <c r="BX8619" s="2"/>
      <c r="BY8619" s="2"/>
    </row>
    <row r="8620" spans="38:77" s="11" customFormat="1" x14ac:dyDescent="0.3">
      <c r="AL8620" s="2"/>
      <c r="AM8620" s="2"/>
      <c r="AN8620" s="2"/>
      <c r="AO8620" s="2"/>
      <c r="AP8620" s="2"/>
      <c r="AQ8620" s="2"/>
      <c r="AR8620" s="2"/>
      <c r="AS8620" s="2"/>
      <c r="AT8620" s="2"/>
      <c r="AU8620" s="2"/>
      <c r="AV8620" s="2"/>
      <c r="AW8620" s="2"/>
      <c r="AX8620" s="2"/>
      <c r="AY8620" s="2"/>
      <c r="AZ8620" s="2"/>
      <c r="BA8620" s="2"/>
      <c r="BB8620" s="2"/>
      <c r="BC8620" s="2"/>
      <c r="BD8620" s="2"/>
      <c r="BE8620" s="2"/>
      <c r="BF8620" s="2"/>
      <c r="BG8620" s="2"/>
      <c r="BH8620" s="2"/>
      <c r="BI8620" s="2"/>
      <c r="BJ8620" s="2"/>
      <c r="BK8620" s="2"/>
      <c r="BL8620" s="2"/>
      <c r="BM8620" s="2"/>
      <c r="BN8620" s="2"/>
      <c r="BO8620" s="2"/>
      <c r="BP8620" s="2"/>
      <c r="BQ8620" s="2"/>
      <c r="BR8620" s="2"/>
      <c r="BS8620" s="2"/>
      <c r="BT8620" s="2"/>
      <c r="BU8620" s="2"/>
      <c r="BV8620" s="2"/>
      <c r="BW8620" s="2"/>
      <c r="BX8620" s="2"/>
      <c r="BY8620" s="2"/>
    </row>
    <row r="8621" spans="38:77" s="11" customFormat="1" x14ac:dyDescent="0.3">
      <c r="AL8621" s="2"/>
      <c r="AM8621" s="2"/>
      <c r="AN8621" s="2"/>
      <c r="AO8621" s="2"/>
      <c r="AP8621" s="2"/>
      <c r="AQ8621" s="2"/>
      <c r="AR8621" s="2"/>
      <c r="AS8621" s="2"/>
      <c r="AT8621" s="2"/>
      <c r="AU8621" s="2"/>
      <c r="AV8621" s="2"/>
      <c r="AW8621" s="2"/>
      <c r="AX8621" s="2"/>
      <c r="AY8621" s="2"/>
      <c r="AZ8621" s="2"/>
      <c r="BA8621" s="2"/>
      <c r="BB8621" s="2"/>
      <c r="BC8621" s="2"/>
      <c r="BD8621" s="2"/>
      <c r="BE8621" s="2"/>
      <c r="BF8621" s="2"/>
      <c r="BG8621" s="2"/>
      <c r="BH8621" s="2"/>
      <c r="BI8621" s="2"/>
      <c r="BJ8621" s="2"/>
      <c r="BK8621" s="2"/>
      <c r="BL8621" s="2"/>
      <c r="BM8621" s="2"/>
      <c r="BN8621" s="2"/>
      <c r="BO8621" s="2"/>
      <c r="BP8621" s="2"/>
      <c r="BQ8621" s="2"/>
      <c r="BR8621" s="2"/>
      <c r="BS8621" s="2"/>
      <c r="BT8621" s="2"/>
      <c r="BU8621" s="2"/>
      <c r="BV8621" s="2"/>
      <c r="BW8621" s="2"/>
      <c r="BX8621" s="2"/>
      <c r="BY8621" s="2"/>
    </row>
    <row r="8622" spans="38:77" s="11" customFormat="1" x14ac:dyDescent="0.3">
      <c r="AL8622" s="2"/>
      <c r="AM8622" s="2"/>
      <c r="AN8622" s="2"/>
      <c r="AO8622" s="2"/>
      <c r="AP8622" s="2"/>
      <c r="AQ8622" s="2"/>
      <c r="AR8622" s="2"/>
      <c r="AS8622" s="2"/>
      <c r="AT8622" s="2"/>
      <c r="AU8622" s="2"/>
      <c r="AV8622" s="2"/>
      <c r="AW8622" s="2"/>
      <c r="AX8622" s="2"/>
      <c r="AY8622" s="2"/>
      <c r="AZ8622" s="2"/>
      <c r="BA8622" s="2"/>
      <c r="BB8622" s="2"/>
      <c r="BC8622" s="2"/>
      <c r="BD8622" s="2"/>
      <c r="BE8622" s="2"/>
      <c r="BF8622" s="2"/>
      <c r="BG8622" s="2"/>
      <c r="BH8622" s="2"/>
      <c r="BI8622" s="2"/>
      <c r="BJ8622" s="2"/>
      <c r="BK8622" s="2"/>
      <c r="BL8622" s="2"/>
      <c r="BM8622" s="2"/>
      <c r="BN8622" s="2"/>
      <c r="BO8622" s="2"/>
      <c r="BP8622" s="2"/>
      <c r="BQ8622" s="2"/>
      <c r="BR8622" s="2"/>
      <c r="BS8622" s="2"/>
      <c r="BT8622" s="2"/>
      <c r="BU8622" s="2"/>
      <c r="BV8622" s="2"/>
      <c r="BW8622" s="2"/>
      <c r="BX8622" s="2"/>
      <c r="BY8622" s="2"/>
    </row>
    <row r="8623" spans="38:77" s="11" customFormat="1" x14ac:dyDescent="0.3">
      <c r="AL8623" s="2"/>
      <c r="AM8623" s="2"/>
      <c r="AN8623" s="2"/>
      <c r="AO8623" s="2"/>
      <c r="AP8623" s="2"/>
      <c r="AQ8623" s="2"/>
      <c r="AR8623" s="2"/>
      <c r="AS8623" s="2"/>
      <c r="AT8623" s="2"/>
      <c r="AU8623" s="2"/>
      <c r="AV8623" s="2"/>
      <c r="AW8623" s="2"/>
      <c r="AX8623" s="2"/>
      <c r="AY8623" s="2"/>
      <c r="AZ8623" s="2"/>
      <c r="BA8623" s="2"/>
      <c r="BB8623" s="2"/>
      <c r="BC8623" s="2"/>
      <c r="BD8623" s="2"/>
      <c r="BE8623" s="2"/>
      <c r="BF8623" s="2"/>
      <c r="BG8623" s="2"/>
      <c r="BH8623" s="2"/>
      <c r="BI8623" s="2"/>
      <c r="BJ8623" s="2"/>
      <c r="BK8623" s="2"/>
      <c r="BL8623" s="2"/>
      <c r="BM8623" s="2"/>
      <c r="BN8623" s="2"/>
      <c r="BO8623" s="2"/>
      <c r="BP8623" s="2"/>
      <c r="BQ8623" s="2"/>
      <c r="BR8623" s="2"/>
      <c r="BS8623" s="2"/>
      <c r="BT8623" s="2"/>
      <c r="BU8623" s="2"/>
      <c r="BV8623" s="2"/>
      <c r="BW8623" s="2"/>
      <c r="BX8623" s="2"/>
      <c r="BY8623" s="2"/>
    </row>
    <row r="8624" spans="38:77" s="11" customFormat="1" x14ac:dyDescent="0.3">
      <c r="AL8624" s="2"/>
      <c r="AM8624" s="2"/>
      <c r="AN8624" s="2"/>
      <c r="AO8624" s="2"/>
      <c r="AP8624" s="2"/>
      <c r="AQ8624" s="2"/>
      <c r="AR8624" s="2"/>
      <c r="AS8624" s="2"/>
      <c r="AT8624" s="2"/>
      <c r="AU8624" s="2"/>
      <c r="AV8624" s="2"/>
      <c r="AW8624" s="2"/>
      <c r="AX8624" s="2"/>
      <c r="AY8624" s="2"/>
      <c r="AZ8624" s="2"/>
      <c r="BA8624" s="2"/>
      <c r="BB8624" s="2"/>
      <c r="BC8624" s="2"/>
      <c r="BD8624" s="2"/>
      <c r="BE8624" s="2"/>
      <c r="BF8624" s="2"/>
      <c r="BG8624" s="2"/>
      <c r="BH8624" s="2"/>
      <c r="BI8624" s="2"/>
      <c r="BJ8624" s="2"/>
      <c r="BK8624" s="2"/>
      <c r="BL8624" s="2"/>
      <c r="BM8624" s="2"/>
      <c r="BN8624" s="2"/>
      <c r="BO8624" s="2"/>
      <c r="BP8624" s="2"/>
      <c r="BQ8624" s="2"/>
      <c r="BR8624" s="2"/>
      <c r="BS8624" s="2"/>
      <c r="BT8624" s="2"/>
      <c r="BU8624" s="2"/>
      <c r="BV8624" s="2"/>
      <c r="BW8624" s="2"/>
      <c r="BX8624" s="2"/>
      <c r="BY8624" s="2"/>
    </row>
    <row r="8625" spans="38:77" s="11" customFormat="1" x14ac:dyDescent="0.3">
      <c r="AL8625" s="2"/>
      <c r="AM8625" s="2"/>
      <c r="AN8625" s="2"/>
      <c r="AO8625" s="2"/>
      <c r="AP8625" s="2"/>
      <c r="AQ8625" s="2"/>
      <c r="AR8625" s="2"/>
      <c r="AS8625" s="2"/>
      <c r="AT8625" s="2"/>
      <c r="AU8625" s="2"/>
      <c r="AV8625" s="2"/>
      <c r="AW8625" s="2"/>
      <c r="AX8625" s="2"/>
      <c r="AY8625" s="2"/>
      <c r="AZ8625" s="2"/>
      <c r="BA8625" s="2"/>
      <c r="BB8625" s="2"/>
      <c r="BC8625" s="2"/>
      <c r="BD8625" s="2"/>
      <c r="BE8625" s="2"/>
      <c r="BF8625" s="2"/>
      <c r="BG8625" s="2"/>
      <c r="BH8625" s="2"/>
      <c r="BI8625" s="2"/>
      <c r="BJ8625" s="2"/>
      <c r="BK8625" s="2"/>
      <c r="BL8625" s="2"/>
      <c r="BM8625" s="2"/>
      <c r="BN8625" s="2"/>
      <c r="BO8625" s="2"/>
      <c r="BP8625" s="2"/>
      <c r="BQ8625" s="2"/>
      <c r="BR8625" s="2"/>
      <c r="BS8625" s="2"/>
      <c r="BT8625" s="2"/>
      <c r="BU8625" s="2"/>
      <c r="BV8625" s="2"/>
      <c r="BW8625" s="2"/>
      <c r="BX8625" s="2"/>
      <c r="BY8625" s="2"/>
    </row>
    <row r="8626" spans="38:77" s="11" customFormat="1" x14ac:dyDescent="0.3">
      <c r="AL8626" s="2"/>
      <c r="AM8626" s="2"/>
      <c r="AN8626" s="2"/>
      <c r="AO8626" s="2"/>
      <c r="AP8626" s="2"/>
      <c r="AQ8626" s="2"/>
      <c r="AR8626" s="2"/>
      <c r="AS8626" s="2"/>
      <c r="AT8626" s="2"/>
      <c r="AU8626" s="2"/>
      <c r="AV8626" s="2"/>
      <c r="AW8626" s="2"/>
      <c r="AX8626" s="2"/>
      <c r="AY8626" s="2"/>
      <c r="AZ8626" s="2"/>
      <c r="BA8626" s="2"/>
      <c r="BB8626" s="2"/>
      <c r="BC8626" s="2"/>
      <c r="BD8626" s="2"/>
      <c r="BE8626" s="2"/>
      <c r="BF8626" s="2"/>
      <c r="BG8626" s="2"/>
      <c r="BH8626" s="2"/>
      <c r="BI8626" s="2"/>
      <c r="BJ8626" s="2"/>
      <c r="BK8626" s="2"/>
      <c r="BL8626" s="2"/>
      <c r="BM8626" s="2"/>
      <c r="BN8626" s="2"/>
      <c r="BO8626" s="2"/>
      <c r="BP8626" s="2"/>
      <c r="BQ8626" s="2"/>
      <c r="BR8626" s="2"/>
      <c r="BS8626" s="2"/>
      <c r="BT8626" s="2"/>
      <c r="BU8626" s="2"/>
      <c r="BV8626" s="2"/>
      <c r="BW8626" s="2"/>
      <c r="BX8626" s="2"/>
      <c r="BY8626" s="2"/>
    </row>
    <row r="8627" spans="38:77" s="11" customFormat="1" x14ac:dyDescent="0.3">
      <c r="AL8627" s="2"/>
      <c r="AM8627" s="2"/>
      <c r="AN8627" s="2"/>
      <c r="AO8627" s="2"/>
      <c r="AP8627" s="2"/>
      <c r="AQ8627" s="2"/>
      <c r="AR8627" s="2"/>
      <c r="AS8627" s="2"/>
      <c r="AT8627" s="2"/>
      <c r="AU8627" s="2"/>
      <c r="AV8627" s="2"/>
      <c r="AW8627" s="2"/>
      <c r="AX8627" s="2"/>
      <c r="AY8627" s="2"/>
      <c r="AZ8627" s="2"/>
      <c r="BA8627" s="2"/>
      <c r="BB8627" s="2"/>
      <c r="BC8627" s="2"/>
      <c r="BD8627" s="2"/>
      <c r="BE8627" s="2"/>
      <c r="BF8627" s="2"/>
      <c r="BG8627" s="2"/>
      <c r="BH8627" s="2"/>
      <c r="BI8627" s="2"/>
      <c r="BJ8627" s="2"/>
      <c r="BK8627" s="2"/>
      <c r="BL8627" s="2"/>
      <c r="BM8627" s="2"/>
      <c r="BN8627" s="2"/>
      <c r="BO8627" s="2"/>
      <c r="BP8627" s="2"/>
      <c r="BQ8627" s="2"/>
      <c r="BR8627" s="2"/>
      <c r="BS8627" s="2"/>
      <c r="BT8627" s="2"/>
      <c r="BU8627" s="2"/>
      <c r="BV8627" s="2"/>
      <c r="BW8627" s="2"/>
      <c r="BX8627" s="2"/>
      <c r="BY8627" s="2"/>
    </row>
    <row r="8628" spans="38:77" s="11" customFormat="1" x14ac:dyDescent="0.3">
      <c r="AL8628" s="2"/>
      <c r="AM8628" s="2"/>
      <c r="AN8628" s="2"/>
      <c r="AO8628" s="2"/>
      <c r="AP8628" s="2"/>
      <c r="AQ8628" s="2"/>
      <c r="AR8628" s="2"/>
      <c r="AS8628" s="2"/>
      <c r="AT8628" s="2"/>
      <c r="AU8628" s="2"/>
      <c r="AV8628" s="2"/>
      <c r="AW8628" s="2"/>
      <c r="AX8628" s="2"/>
      <c r="AY8628" s="2"/>
      <c r="AZ8628" s="2"/>
      <c r="BA8628" s="2"/>
      <c r="BB8628" s="2"/>
      <c r="BC8628" s="2"/>
      <c r="BD8628" s="2"/>
      <c r="BE8628" s="2"/>
      <c r="BF8628" s="2"/>
      <c r="BG8628" s="2"/>
      <c r="BH8628" s="2"/>
      <c r="BI8628" s="2"/>
      <c r="BJ8628" s="2"/>
      <c r="BK8628" s="2"/>
      <c r="BL8628" s="2"/>
      <c r="BM8628" s="2"/>
      <c r="BN8628" s="2"/>
      <c r="BO8628" s="2"/>
      <c r="BP8628" s="2"/>
      <c r="BQ8628" s="2"/>
      <c r="BR8628" s="2"/>
      <c r="BS8628" s="2"/>
      <c r="BT8628" s="2"/>
      <c r="BU8628" s="2"/>
      <c r="BV8628" s="2"/>
      <c r="BW8628" s="2"/>
      <c r="BX8628" s="2"/>
      <c r="BY8628" s="2"/>
    </row>
    <row r="8629" spans="38:77" s="11" customFormat="1" x14ac:dyDescent="0.3">
      <c r="AL8629" s="2"/>
      <c r="AM8629" s="2"/>
      <c r="AN8629" s="2"/>
      <c r="AO8629" s="2"/>
      <c r="AP8629" s="2"/>
      <c r="AQ8629" s="2"/>
      <c r="AR8629" s="2"/>
      <c r="AS8629" s="2"/>
      <c r="AT8629" s="2"/>
      <c r="AU8629" s="2"/>
      <c r="AV8629" s="2"/>
      <c r="AW8629" s="2"/>
      <c r="AX8629" s="2"/>
      <c r="AY8629" s="2"/>
      <c r="AZ8629" s="2"/>
      <c r="BA8629" s="2"/>
      <c r="BB8629" s="2"/>
      <c r="BC8629" s="2"/>
      <c r="BD8629" s="2"/>
      <c r="BE8629" s="2"/>
      <c r="BF8629" s="2"/>
      <c r="BG8629" s="2"/>
      <c r="BH8629" s="2"/>
      <c r="BI8629" s="2"/>
      <c r="BJ8629" s="2"/>
      <c r="BK8629" s="2"/>
      <c r="BL8629" s="2"/>
      <c r="BM8629" s="2"/>
      <c r="BN8629" s="2"/>
      <c r="BO8629" s="2"/>
      <c r="BP8629" s="2"/>
      <c r="BQ8629" s="2"/>
      <c r="BR8629" s="2"/>
      <c r="BS8629" s="2"/>
      <c r="BT8629" s="2"/>
      <c r="BU8629" s="2"/>
      <c r="BV8629" s="2"/>
      <c r="BW8629" s="2"/>
      <c r="BX8629" s="2"/>
      <c r="BY8629" s="2"/>
    </row>
    <row r="8630" spans="38:77" s="11" customFormat="1" x14ac:dyDescent="0.3">
      <c r="AL8630" s="2"/>
      <c r="AM8630" s="2"/>
      <c r="AN8630" s="2"/>
      <c r="AO8630" s="2"/>
      <c r="AP8630" s="2"/>
      <c r="AQ8630" s="2"/>
      <c r="AR8630" s="2"/>
      <c r="AS8630" s="2"/>
      <c r="AT8630" s="2"/>
      <c r="AU8630" s="2"/>
      <c r="AV8630" s="2"/>
      <c r="AW8630" s="2"/>
      <c r="AX8630" s="2"/>
      <c r="AY8630" s="2"/>
      <c r="AZ8630" s="2"/>
      <c r="BA8630" s="2"/>
      <c r="BB8630" s="2"/>
      <c r="BC8630" s="2"/>
      <c r="BD8630" s="2"/>
      <c r="BE8630" s="2"/>
      <c r="BF8630" s="2"/>
      <c r="BG8630" s="2"/>
      <c r="BH8630" s="2"/>
      <c r="BI8630" s="2"/>
      <c r="BJ8630" s="2"/>
      <c r="BK8630" s="2"/>
      <c r="BL8630" s="2"/>
      <c r="BM8630" s="2"/>
      <c r="BN8630" s="2"/>
      <c r="BO8630" s="2"/>
      <c r="BP8630" s="2"/>
      <c r="BQ8630" s="2"/>
      <c r="BR8630" s="2"/>
      <c r="BS8630" s="2"/>
      <c r="BT8630" s="2"/>
      <c r="BU8630" s="2"/>
      <c r="BV8630" s="2"/>
      <c r="BW8630" s="2"/>
      <c r="BX8630" s="2"/>
      <c r="BY8630" s="2"/>
    </row>
    <row r="8631" spans="38:77" s="11" customFormat="1" x14ac:dyDescent="0.3">
      <c r="AL8631" s="2"/>
      <c r="AM8631" s="2"/>
      <c r="AN8631" s="2"/>
      <c r="AO8631" s="2"/>
      <c r="AP8631" s="2"/>
      <c r="AQ8631" s="2"/>
      <c r="AR8631" s="2"/>
      <c r="AS8631" s="2"/>
      <c r="AT8631" s="2"/>
      <c r="AU8631" s="2"/>
      <c r="AV8631" s="2"/>
      <c r="AW8631" s="2"/>
      <c r="AX8631" s="2"/>
      <c r="AY8631" s="2"/>
      <c r="AZ8631" s="2"/>
      <c r="BA8631" s="2"/>
      <c r="BB8631" s="2"/>
      <c r="BC8631" s="2"/>
      <c r="BD8631" s="2"/>
      <c r="BE8631" s="2"/>
      <c r="BF8631" s="2"/>
      <c r="BG8631" s="2"/>
      <c r="BH8631" s="2"/>
      <c r="BI8631" s="2"/>
      <c r="BJ8631" s="2"/>
      <c r="BK8631" s="2"/>
      <c r="BL8631" s="2"/>
      <c r="BM8631" s="2"/>
      <c r="BN8631" s="2"/>
      <c r="BO8631" s="2"/>
      <c r="BP8631" s="2"/>
      <c r="BQ8631" s="2"/>
      <c r="BR8631" s="2"/>
      <c r="BS8631" s="2"/>
      <c r="BT8631" s="2"/>
      <c r="BU8631" s="2"/>
      <c r="BV8631" s="2"/>
      <c r="BW8631" s="2"/>
      <c r="BX8631" s="2"/>
      <c r="BY8631" s="2"/>
    </row>
    <row r="8632" spans="38:77" s="11" customFormat="1" x14ac:dyDescent="0.3">
      <c r="AL8632" s="2"/>
      <c r="AM8632" s="2"/>
      <c r="AN8632" s="2"/>
      <c r="AO8632" s="2"/>
      <c r="AP8632" s="2"/>
      <c r="AQ8632" s="2"/>
      <c r="AR8632" s="2"/>
      <c r="AS8632" s="2"/>
      <c r="AT8632" s="2"/>
      <c r="AU8632" s="2"/>
      <c r="AV8632" s="2"/>
      <c r="AW8632" s="2"/>
      <c r="AX8632" s="2"/>
      <c r="AY8632" s="2"/>
      <c r="AZ8632" s="2"/>
      <c r="BA8632" s="2"/>
      <c r="BB8632" s="2"/>
      <c r="BC8632" s="2"/>
      <c r="BD8632" s="2"/>
      <c r="BE8632" s="2"/>
      <c r="BF8632" s="2"/>
      <c r="BG8632" s="2"/>
      <c r="BH8632" s="2"/>
      <c r="BI8632" s="2"/>
      <c r="BJ8632" s="2"/>
      <c r="BK8632" s="2"/>
      <c r="BL8632" s="2"/>
      <c r="BM8632" s="2"/>
      <c r="BN8632" s="2"/>
      <c r="BO8632" s="2"/>
      <c r="BP8632" s="2"/>
      <c r="BQ8632" s="2"/>
      <c r="BR8632" s="2"/>
      <c r="BS8632" s="2"/>
      <c r="BT8632" s="2"/>
      <c r="BU8632" s="2"/>
      <c r="BV8632" s="2"/>
      <c r="BW8632" s="2"/>
      <c r="BX8632" s="2"/>
      <c r="BY8632" s="2"/>
    </row>
    <row r="8633" spans="38:77" s="11" customFormat="1" x14ac:dyDescent="0.3">
      <c r="AL8633" s="2"/>
      <c r="AM8633" s="2"/>
      <c r="AN8633" s="2"/>
      <c r="AO8633" s="2"/>
      <c r="AP8633" s="2"/>
      <c r="AQ8633" s="2"/>
      <c r="AR8633" s="2"/>
      <c r="AS8633" s="2"/>
      <c r="AT8633" s="2"/>
      <c r="AU8633" s="2"/>
      <c r="AV8633" s="2"/>
      <c r="AW8633" s="2"/>
      <c r="AX8633" s="2"/>
      <c r="AY8633" s="2"/>
      <c r="AZ8633" s="2"/>
      <c r="BA8633" s="2"/>
      <c r="BB8633" s="2"/>
      <c r="BC8633" s="2"/>
      <c r="BD8633" s="2"/>
      <c r="BE8633" s="2"/>
      <c r="BF8633" s="2"/>
      <c r="BG8633" s="2"/>
      <c r="BH8633" s="2"/>
      <c r="BI8633" s="2"/>
      <c r="BJ8633" s="2"/>
      <c r="BK8633" s="2"/>
      <c r="BL8633" s="2"/>
      <c r="BM8633" s="2"/>
      <c r="BN8633" s="2"/>
      <c r="BO8633" s="2"/>
      <c r="BP8633" s="2"/>
      <c r="BQ8633" s="2"/>
      <c r="BR8633" s="2"/>
      <c r="BS8633" s="2"/>
      <c r="BT8633" s="2"/>
      <c r="BU8633" s="2"/>
      <c r="BV8633" s="2"/>
      <c r="BW8633" s="2"/>
      <c r="BX8633" s="2"/>
      <c r="BY8633" s="2"/>
    </row>
    <row r="8634" spans="38:77" s="11" customFormat="1" x14ac:dyDescent="0.3">
      <c r="AL8634" s="2"/>
      <c r="AM8634" s="2"/>
      <c r="AN8634" s="2"/>
      <c r="AO8634" s="2"/>
      <c r="AP8634" s="2"/>
      <c r="AQ8634" s="2"/>
      <c r="AR8634" s="2"/>
      <c r="AS8634" s="2"/>
      <c r="AT8634" s="2"/>
      <c r="AU8634" s="2"/>
      <c r="AV8634" s="2"/>
      <c r="AW8634" s="2"/>
      <c r="AX8634" s="2"/>
      <c r="AY8634" s="2"/>
      <c r="AZ8634" s="2"/>
      <c r="BA8634" s="2"/>
      <c r="BB8634" s="2"/>
      <c r="BC8634" s="2"/>
      <c r="BD8634" s="2"/>
      <c r="BE8634" s="2"/>
      <c r="BF8634" s="2"/>
      <c r="BG8634" s="2"/>
      <c r="BH8634" s="2"/>
      <c r="BI8634" s="2"/>
      <c r="BJ8634" s="2"/>
      <c r="BK8634" s="2"/>
      <c r="BL8634" s="2"/>
      <c r="BM8634" s="2"/>
      <c r="BN8634" s="2"/>
      <c r="BO8634" s="2"/>
      <c r="BP8634" s="2"/>
      <c r="BQ8634" s="2"/>
      <c r="BR8634" s="2"/>
      <c r="BS8634" s="2"/>
      <c r="BT8634" s="2"/>
      <c r="BU8634" s="2"/>
      <c r="BV8634" s="2"/>
      <c r="BW8634" s="2"/>
      <c r="BX8634" s="2"/>
      <c r="BY8634" s="2"/>
    </row>
    <row r="8635" spans="38:77" s="11" customFormat="1" x14ac:dyDescent="0.3">
      <c r="AL8635" s="2"/>
      <c r="AM8635" s="2"/>
      <c r="AN8635" s="2"/>
      <c r="AO8635" s="2"/>
      <c r="AP8635" s="2"/>
      <c r="AQ8635" s="2"/>
      <c r="AR8635" s="2"/>
      <c r="AS8635" s="2"/>
      <c r="AT8635" s="2"/>
      <c r="AU8635" s="2"/>
      <c r="AV8635" s="2"/>
      <c r="AW8635" s="2"/>
      <c r="AX8635" s="2"/>
      <c r="AY8635" s="2"/>
      <c r="AZ8635" s="2"/>
      <c r="BA8635" s="2"/>
      <c r="BB8635" s="2"/>
      <c r="BC8635" s="2"/>
      <c r="BD8635" s="2"/>
      <c r="BE8635" s="2"/>
      <c r="BF8635" s="2"/>
      <c r="BG8635" s="2"/>
      <c r="BH8635" s="2"/>
      <c r="BI8635" s="2"/>
      <c r="BJ8635" s="2"/>
      <c r="BK8635" s="2"/>
      <c r="BL8635" s="2"/>
      <c r="BM8635" s="2"/>
      <c r="BN8635" s="2"/>
      <c r="BO8635" s="2"/>
      <c r="BP8635" s="2"/>
      <c r="BQ8635" s="2"/>
      <c r="BR8635" s="2"/>
      <c r="BS8635" s="2"/>
      <c r="BT8635" s="2"/>
      <c r="BU8635" s="2"/>
      <c r="BV8635" s="2"/>
      <c r="BW8635" s="2"/>
      <c r="BX8635" s="2"/>
      <c r="BY8635" s="2"/>
    </row>
    <row r="8636" spans="38:77" s="11" customFormat="1" x14ac:dyDescent="0.3">
      <c r="AL8636" s="2"/>
      <c r="AM8636" s="2"/>
      <c r="AN8636" s="2"/>
      <c r="AO8636" s="2"/>
      <c r="AP8636" s="2"/>
      <c r="AQ8636" s="2"/>
      <c r="AR8636" s="2"/>
      <c r="AS8636" s="2"/>
      <c r="AT8636" s="2"/>
      <c r="AU8636" s="2"/>
      <c r="AV8636" s="2"/>
      <c r="AW8636" s="2"/>
      <c r="AX8636" s="2"/>
      <c r="AY8636" s="2"/>
      <c r="AZ8636" s="2"/>
      <c r="BA8636" s="2"/>
      <c r="BB8636" s="2"/>
      <c r="BC8636" s="2"/>
      <c r="BD8636" s="2"/>
      <c r="BE8636" s="2"/>
      <c r="BF8636" s="2"/>
      <c r="BG8636" s="2"/>
      <c r="BH8636" s="2"/>
      <c r="BI8636" s="2"/>
      <c r="BJ8636" s="2"/>
      <c r="BK8636" s="2"/>
      <c r="BL8636" s="2"/>
      <c r="BM8636" s="2"/>
      <c r="BN8636" s="2"/>
      <c r="BO8636" s="2"/>
      <c r="BP8636" s="2"/>
      <c r="BQ8636" s="2"/>
      <c r="BR8636" s="2"/>
      <c r="BS8636" s="2"/>
      <c r="BT8636" s="2"/>
      <c r="BU8636" s="2"/>
      <c r="BV8636" s="2"/>
      <c r="BW8636" s="2"/>
      <c r="BX8636" s="2"/>
      <c r="BY8636" s="2"/>
    </row>
    <row r="8637" spans="38:77" s="11" customFormat="1" x14ac:dyDescent="0.3">
      <c r="AL8637" s="2"/>
      <c r="AM8637" s="2"/>
      <c r="AN8637" s="2"/>
      <c r="AO8637" s="2"/>
      <c r="AP8637" s="2"/>
      <c r="AQ8637" s="2"/>
      <c r="AR8637" s="2"/>
      <c r="AS8637" s="2"/>
      <c r="AT8637" s="2"/>
      <c r="AU8637" s="2"/>
      <c r="AV8637" s="2"/>
      <c r="AW8637" s="2"/>
      <c r="AX8637" s="2"/>
      <c r="AY8637" s="2"/>
      <c r="AZ8637" s="2"/>
      <c r="BA8637" s="2"/>
      <c r="BB8637" s="2"/>
      <c r="BC8637" s="2"/>
      <c r="BD8637" s="2"/>
      <c r="BE8637" s="2"/>
      <c r="BF8637" s="2"/>
      <c r="BG8637" s="2"/>
      <c r="BH8637" s="2"/>
      <c r="BI8637" s="2"/>
      <c r="BJ8637" s="2"/>
      <c r="BK8637" s="2"/>
      <c r="BL8637" s="2"/>
      <c r="BM8637" s="2"/>
      <c r="BN8637" s="2"/>
      <c r="BO8637" s="2"/>
      <c r="BP8637" s="2"/>
      <c r="BQ8637" s="2"/>
      <c r="BR8637" s="2"/>
      <c r="BS8637" s="2"/>
      <c r="BT8637" s="2"/>
      <c r="BU8637" s="2"/>
      <c r="BV8637" s="2"/>
      <c r="BW8637" s="2"/>
      <c r="BX8637" s="2"/>
      <c r="BY8637" s="2"/>
    </row>
    <row r="8638" spans="38:77" s="11" customFormat="1" x14ac:dyDescent="0.3">
      <c r="AL8638" s="2"/>
      <c r="AM8638" s="2"/>
      <c r="AN8638" s="2"/>
      <c r="AO8638" s="2"/>
      <c r="AP8638" s="2"/>
      <c r="AQ8638" s="2"/>
      <c r="AR8638" s="2"/>
      <c r="AS8638" s="2"/>
      <c r="AT8638" s="2"/>
      <c r="AU8638" s="2"/>
      <c r="AV8638" s="2"/>
      <c r="AW8638" s="2"/>
      <c r="AX8638" s="2"/>
      <c r="AY8638" s="2"/>
      <c r="AZ8638" s="2"/>
      <c r="BA8638" s="2"/>
      <c r="BB8638" s="2"/>
      <c r="BC8638" s="2"/>
      <c r="BD8638" s="2"/>
      <c r="BE8638" s="2"/>
      <c r="BF8638" s="2"/>
      <c r="BG8638" s="2"/>
      <c r="BH8638" s="2"/>
      <c r="BI8638" s="2"/>
      <c r="BJ8638" s="2"/>
      <c r="BK8638" s="2"/>
      <c r="BL8638" s="2"/>
      <c r="BM8638" s="2"/>
      <c r="BN8638" s="2"/>
      <c r="BO8638" s="2"/>
      <c r="BP8638" s="2"/>
      <c r="BQ8638" s="2"/>
      <c r="BR8638" s="2"/>
      <c r="BS8638" s="2"/>
      <c r="BT8638" s="2"/>
      <c r="BU8638" s="2"/>
      <c r="BV8638" s="2"/>
      <c r="BW8638" s="2"/>
      <c r="BX8638" s="2"/>
      <c r="BY8638" s="2"/>
    </row>
    <row r="8639" spans="38:77" s="11" customFormat="1" x14ac:dyDescent="0.3">
      <c r="AL8639" s="2"/>
      <c r="AM8639" s="2"/>
      <c r="AN8639" s="2"/>
      <c r="AO8639" s="2"/>
      <c r="AP8639" s="2"/>
      <c r="AQ8639" s="2"/>
      <c r="AR8639" s="2"/>
      <c r="AS8639" s="2"/>
      <c r="AT8639" s="2"/>
      <c r="AU8639" s="2"/>
      <c r="AV8639" s="2"/>
      <c r="AW8639" s="2"/>
      <c r="AX8639" s="2"/>
      <c r="AY8639" s="2"/>
      <c r="AZ8639" s="2"/>
      <c r="BA8639" s="2"/>
      <c r="BB8639" s="2"/>
      <c r="BC8639" s="2"/>
      <c r="BD8639" s="2"/>
      <c r="BE8639" s="2"/>
      <c r="BF8639" s="2"/>
      <c r="BG8639" s="2"/>
      <c r="BH8639" s="2"/>
      <c r="BI8639" s="2"/>
      <c r="BJ8639" s="2"/>
      <c r="BK8639" s="2"/>
      <c r="BL8639" s="2"/>
      <c r="BM8639" s="2"/>
      <c r="BN8639" s="2"/>
      <c r="BO8639" s="2"/>
      <c r="BP8639" s="2"/>
      <c r="BQ8639" s="2"/>
      <c r="BR8639" s="2"/>
      <c r="BS8639" s="2"/>
      <c r="BT8639" s="2"/>
      <c r="BU8639" s="2"/>
      <c r="BV8639" s="2"/>
      <c r="BW8639" s="2"/>
      <c r="BX8639" s="2"/>
      <c r="BY8639" s="2"/>
    </row>
    <row r="8640" spans="38:77" s="11" customFormat="1" x14ac:dyDescent="0.3">
      <c r="AL8640" s="2"/>
      <c r="AM8640" s="2"/>
      <c r="AN8640" s="2"/>
      <c r="AO8640" s="2"/>
      <c r="AP8640" s="2"/>
      <c r="AQ8640" s="2"/>
      <c r="AR8640" s="2"/>
      <c r="AS8640" s="2"/>
      <c r="AT8640" s="2"/>
      <c r="AU8640" s="2"/>
      <c r="AV8640" s="2"/>
      <c r="AW8640" s="2"/>
      <c r="AX8640" s="2"/>
      <c r="AY8640" s="2"/>
      <c r="AZ8640" s="2"/>
      <c r="BA8640" s="2"/>
      <c r="BB8640" s="2"/>
      <c r="BC8640" s="2"/>
      <c r="BD8640" s="2"/>
      <c r="BE8640" s="2"/>
      <c r="BF8640" s="2"/>
      <c r="BG8640" s="2"/>
      <c r="BH8640" s="2"/>
      <c r="BI8640" s="2"/>
      <c r="BJ8640" s="2"/>
      <c r="BK8640" s="2"/>
      <c r="BL8640" s="2"/>
      <c r="BM8640" s="2"/>
      <c r="BN8640" s="2"/>
      <c r="BO8640" s="2"/>
      <c r="BP8640" s="2"/>
      <c r="BQ8640" s="2"/>
      <c r="BR8640" s="2"/>
      <c r="BS8640" s="2"/>
      <c r="BT8640" s="2"/>
      <c r="BU8640" s="2"/>
      <c r="BV8640" s="2"/>
      <c r="BW8640" s="2"/>
      <c r="BX8640" s="2"/>
      <c r="BY8640" s="2"/>
    </row>
    <row r="8641" spans="38:77" s="11" customFormat="1" x14ac:dyDescent="0.3">
      <c r="AL8641" s="2"/>
      <c r="AM8641" s="2"/>
      <c r="AN8641" s="2"/>
      <c r="AO8641" s="2"/>
      <c r="AP8641" s="2"/>
      <c r="AQ8641" s="2"/>
      <c r="AR8641" s="2"/>
      <c r="AS8641" s="2"/>
      <c r="AT8641" s="2"/>
      <c r="AU8641" s="2"/>
      <c r="AV8641" s="2"/>
      <c r="AW8641" s="2"/>
      <c r="AX8641" s="2"/>
      <c r="AY8641" s="2"/>
      <c r="AZ8641" s="2"/>
      <c r="BA8641" s="2"/>
      <c r="BB8641" s="2"/>
      <c r="BC8641" s="2"/>
      <c r="BD8641" s="2"/>
      <c r="BE8641" s="2"/>
      <c r="BF8641" s="2"/>
      <c r="BG8641" s="2"/>
      <c r="BH8641" s="2"/>
      <c r="BI8641" s="2"/>
      <c r="BJ8641" s="2"/>
      <c r="BK8641" s="2"/>
      <c r="BL8641" s="2"/>
      <c r="BM8641" s="2"/>
      <c r="BN8641" s="2"/>
      <c r="BO8641" s="2"/>
      <c r="BP8641" s="2"/>
      <c r="BQ8641" s="2"/>
      <c r="BR8641" s="2"/>
      <c r="BS8641" s="2"/>
      <c r="BT8641" s="2"/>
      <c r="BU8641" s="2"/>
      <c r="BV8641" s="2"/>
      <c r="BW8641" s="2"/>
      <c r="BX8641" s="2"/>
      <c r="BY8641" s="2"/>
    </row>
    <row r="8642" spans="38:77" s="11" customFormat="1" x14ac:dyDescent="0.3">
      <c r="AL8642" s="2"/>
      <c r="AM8642" s="2"/>
      <c r="AN8642" s="2"/>
      <c r="AO8642" s="2"/>
      <c r="AP8642" s="2"/>
      <c r="AQ8642" s="2"/>
      <c r="AR8642" s="2"/>
      <c r="AS8642" s="2"/>
      <c r="AT8642" s="2"/>
      <c r="AU8642" s="2"/>
      <c r="AV8642" s="2"/>
      <c r="AW8642" s="2"/>
      <c r="AX8642" s="2"/>
      <c r="AY8642" s="2"/>
      <c r="AZ8642" s="2"/>
      <c r="BA8642" s="2"/>
      <c r="BB8642" s="2"/>
      <c r="BC8642" s="2"/>
      <c r="BD8642" s="2"/>
      <c r="BE8642" s="2"/>
      <c r="BF8642" s="2"/>
      <c r="BG8642" s="2"/>
      <c r="BH8642" s="2"/>
      <c r="BI8642" s="2"/>
      <c r="BJ8642" s="2"/>
      <c r="BK8642" s="2"/>
      <c r="BL8642" s="2"/>
      <c r="BM8642" s="2"/>
      <c r="BN8642" s="2"/>
      <c r="BO8642" s="2"/>
      <c r="BP8642" s="2"/>
      <c r="BQ8642" s="2"/>
      <c r="BR8642" s="2"/>
      <c r="BS8642" s="2"/>
      <c r="BT8642" s="2"/>
      <c r="BU8642" s="2"/>
      <c r="BV8642" s="2"/>
      <c r="BW8642" s="2"/>
      <c r="BX8642" s="2"/>
      <c r="BY8642" s="2"/>
    </row>
    <row r="8643" spans="38:77" s="11" customFormat="1" x14ac:dyDescent="0.3">
      <c r="AL8643" s="2"/>
      <c r="AM8643" s="2"/>
      <c r="AN8643" s="2"/>
      <c r="AO8643" s="2"/>
      <c r="AP8643" s="2"/>
      <c r="AQ8643" s="2"/>
      <c r="AR8643" s="2"/>
      <c r="AS8643" s="2"/>
      <c r="AT8643" s="2"/>
      <c r="AU8643" s="2"/>
      <c r="AV8643" s="2"/>
      <c r="AW8643" s="2"/>
      <c r="AX8643" s="2"/>
      <c r="AY8643" s="2"/>
      <c r="AZ8643" s="2"/>
      <c r="BA8643" s="2"/>
      <c r="BB8643" s="2"/>
      <c r="BC8643" s="2"/>
      <c r="BD8643" s="2"/>
      <c r="BE8643" s="2"/>
      <c r="BF8643" s="2"/>
      <c r="BG8643" s="2"/>
      <c r="BH8643" s="2"/>
      <c r="BI8643" s="2"/>
      <c r="BJ8643" s="2"/>
      <c r="BK8643" s="2"/>
      <c r="BL8643" s="2"/>
      <c r="BM8643" s="2"/>
      <c r="BN8643" s="2"/>
      <c r="BO8643" s="2"/>
      <c r="BP8643" s="2"/>
      <c r="BQ8643" s="2"/>
      <c r="BR8643" s="2"/>
      <c r="BS8643" s="2"/>
      <c r="BT8643" s="2"/>
      <c r="BU8643" s="2"/>
      <c r="BV8643" s="2"/>
      <c r="BW8643" s="2"/>
      <c r="BX8643" s="2"/>
      <c r="BY8643" s="2"/>
    </row>
    <row r="8644" spans="38:77" s="11" customFormat="1" x14ac:dyDescent="0.3">
      <c r="AL8644" s="2"/>
      <c r="AM8644" s="2"/>
      <c r="AN8644" s="2"/>
      <c r="AO8644" s="2"/>
      <c r="AP8644" s="2"/>
      <c r="AQ8644" s="2"/>
      <c r="AR8644" s="2"/>
      <c r="AS8644" s="2"/>
      <c r="AT8644" s="2"/>
      <c r="AU8644" s="2"/>
      <c r="AV8644" s="2"/>
      <c r="AW8644" s="2"/>
      <c r="AX8644" s="2"/>
      <c r="AY8644" s="2"/>
      <c r="AZ8644" s="2"/>
      <c r="BA8644" s="2"/>
      <c r="BB8644" s="2"/>
      <c r="BC8644" s="2"/>
      <c r="BD8644" s="2"/>
      <c r="BE8644" s="2"/>
      <c r="BF8644" s="2"/>
      <c r="BG8644" s="2"/>
      <c r="BH8644" s="2"/>
      <c r="BI8644" s="2"/>
      <c r="BJ8644" s="2"/>
      <c r="BK8644" s="2"/>
      <c r="BL8644" s="2"/>
      <c r="BM8644" s="2"/>
      <c r="BN8644" s="2"/>
      <c r="BO8644" s="2"/>
      <c r="BP8644" s="2"/>
      <c r="BQ8644" s="2"/>
      <c r="BR8644" s="2"/>
      <c r="BS8644" s="2"/>
      <c r="BT8644" s="2"/>
      <c r="BU8644" s="2"/>
      <c r="BV8644" s="2"/>
      <c r="BW8644" s="2"/>
      <c r="BX8644" s="2"/>
      <c r="BY8644" s="2"/>
    </row>
    <row r="8645" spans="38:77" s="11" customFormat="1" x14ac:dyDescent="0.3">
      <c r="AL8645" s="2"/>
      <c r="AM8645" s="2"/>
      <c r="AN8645" s="2"/>
      <c r="AO8645" s="2"/>
      <c r="AP8645" s="2"/>
      <c r="AQ8645" s="2"/>
      <c r="AR8645" s="2"/>
      <c r="AS8645" s="2"/>
      <c r="AT8645" s="2"/>
      <c r="AU8645" s="2"/>
      <c r="AV8645" s="2"/>
      <c r="AW8645" s="2"/>
      <c r="AX8645" s="2"/>
      <c r="AY8645" s="2"/>
      <c r="AZ8645" s="2"/>
      <c r="BA8645" s="2"/>
      <c r="BB8645" s="2"/>
      <c r="BC8645" s="2"/>
      <c r="BD8645" s="2"/>
      <c r="BE8645" s="2"/>
      <c r="BF8645" s="2"/>
      <c r="BG8645" s="2"/>
      <c r="BH8645" s="2"/>
      <c r="BI8645" s="2"/>
      <c r="BJ8645" s="2"/>
      <c r="BK8645" s="2"/>
      <c r="BL8645" s="2"/>
      <c r="BM8645" s="2"/>
      <c r="BN8645" s="2"/>
      <c r="BO8645" s="2"/>
      <c r="BP8645" s="2"/>
      <c r="BQ8645" s="2"/>
      <c r="BR8645" s="2"/>
      <c r="BS8645" s="2"/>
      <c r="BT8645" s="2"/>
      <c r="BU8645" s="2"/>
      <c r="BV8645" s="2"/>
      <c r="BW8645" s="2"/>
      <c r="BX8645" s="2"/>
      <c r="BY8645" s="2"/>
    </row>
    <row r="8646" spans="38:77" s="11" customFormat="1" x14ac:dyDescent="0.3">
      <c r="AL8646" s="2"/>
      <c r="AM8646" s="2"/>
      <c r="AN8646" s="2"/>
      <c r="AO8646" s="2"/>
      <c r="AP8646" s="2"/>
      <c r="AQ8646" s="2"/>
      <c r="AR8646" s="2"/>
      <c r="AS8646" s="2"/>
      <c r="AT8646" s="2"/>
      <c r="AU8646" s="2"/>
      <c r="AV8646" s="2"/>
      <c r="AW8646" s="2"/>
      <c r="AX8646" s="2"/>
      <c r="AY8646" s="2"/>
      <c r="AZ8646" s="2"/>
      <c r="BA8646" s="2"/>
      <c r="BB8646" s="2"/>
      <c r="BC8646" s="2"/>
      <c r="BD8646" s="2"/>
      <c r="BE8646" s="2"/>
      <c r="BF8646" s="2"/>
      <c r="BG8646" s="2"/>
      <c r="BH8646" s="2"/>
      <c r="BI8646" s="2"/>
      <c r="BJ8646" s="2"/>
      <c r="BK8646" s="2"/>
      <c r="BL8646" s="2"/>
      <c r="BM8646" s="2"/>
      <c r="BN8646" s="2"/>
      <c r="BO8646" s="2"/>
      <c r="BP8646" s="2"/>
      <c r="BQ8646" s="2"/>
      <c r="BR8646" s="2"/>
      <c r="BS8646" s="2"/>
      <c r="BT8646" s="2"/>
      <c r="BU8646" s="2"/>
      <c r="BV8646" s="2"/>
      <c r="BW8646" s="2"/>
      <c r="BX8646" s="2"/>
      <c r="BY8646" s="2"/>
    </row>
    <row r="8647" spans="38:77" s="11" customFormat="1" x14ac:dyDescent="0.3">
      <c r="AL8647" s="2"/>
      <c r="AM8647" s="2"/>
      <c r="AN8647" s="2"/>
      <c r="AO8647" s="2"/>
      <c r="AP8647" s="2"/>
      <c r="AQ8647" s="2"/>
      <c r="AR8647" s="2"/>
      <c r="AS8647" s="2"/>
      <c r="AT8647" s="2"/>
      <c r="AU8647" s="2"/>
      <c r="AV8647" s="2"/>
      <c r="AW8647" s="2"/>
      <c r="AX8647" s="2"/>
      <c r="AY8647" s="2"/>
      <c r="AZ8647" s="2"/>
      <c r="BA8647" s="2"/>
      <c r="BB8647" s="2"/>
      <c r="BC8647" s="2"/>
      <c r="BD8647" s="2"/>
      <c r="BE8647" s="2"/>
      <c r="BF8647" s="2"/>
      <c r="BG8647" s="2"/>
      <c r="BH8647" s="2"/>
      <c r="BI8647" s="2"/>
      <c r="BJ8647" s="2"/>
      <c r="BK8647" s="2"/>
      <c r="BL8647" s="2"/>
      <c r="BM8647" s="2"/>
      <c r="BN8647" s="2"/>
      <c r="BO8647" s="2"/>
      <c r="BP8647" s="2"/>
      <c r="BQ8647" s="2"/>
      <c r="BR8647" s="2"/>
      <c r="BS8647" s="2"/>
      <c r="BT8647" s="2"/>
      <c r="BU8647" s="2"/>
      <c r="BV8647" s="2"/>
      <c r="BW8647" s="2"/>
      <c r="BX8647" s="2"/>
      <c r="BY8647" s="2"/>
    </row>
    <row r="8648" spans="38:77" s="11" customFormat="1" x14ac:dyDescent="0.3">
      <c r="AL8648" s="2"/>
      <c r="AM8648" s="2"/>
      <c r="AN8648" s="2"/>
      <c r="AO8648" s="2"/>
      <c r="AP8648" s="2"/>
      <c r="AQ8648" s="2"/>
      <c r="AR8648" s="2"/>
      <c r="AS8648" s="2"/>
      <c r="AT8648" s="2"/>
      <c r="AU8648" s="2"/>
      <c r="AV8648" s="2"/>
      <c r="AW8648" s="2"/>
      <c r="AX8648" s="2"/>
      <c r="AY8648" s="2"/>
      <c r="AZ8648" s="2"/>
      <c r="BA8648" s="2"/>
      <c r="BB8648" s="2"/>
      <c r="BC8648" s="2"/>
      <c r="BD8648" s="2"/>
      <c r="BE8648" s="2"/>
      <c r="BF8648" s="2"/>
      <c r="BG8648" s="2"/>
      <c r="BH8648" s="2"/>
      <c r="BI8648" s="2"/>
      <c r="BJ8648" s="2"/>
      <c r="BK8648" s="2"/>
      <c r="BL8648" s="2"/>
      <c r="BM8648" s="2"/>
      <c r="BN8648" s="2"/>
      <c r="BO8648" s="2"/>
      <c r="BP8648" s="2"/>
      <c r="BQ8648" s="2"/>
      <c r="BR8648" s="2"/>
      <c r="BS8648" s="2"/>
      <c r="BT8648" s="2"/>
      <c r="BU8648" s="2"/>
      <c r="BV8648" s="2"/>
      <c r="BW8648" s="2"/>
      <c r="BX8648" s="2"/>
      <c r="BY8648" s="2"/>
    </row>
    <row r="8649" spans="38:77" s="11" customFormat="1" x14ac:dyDescent="0.3">
      <c r="AL8649" s="2"/>
      <c r="AM8649" s="2"/>
      <c r="AN8649" s="2"/>
      <c r="AO8649" s="2"/>
      <c r="AP8649" s="2"/>
      <c r="AQ8649" s="2"/>
      <c r="AR8649" s="2"/>
      <c r="AS8649" s="2"/>
      <c r="AT8649" s="2"/>
      <c r="AU8649" s="2"/>
      <c r="AV8649" s="2"/>
      <c r="AW8649" s="2"/>
      <c r="AX8649" s="2"/>
      <c r="AY8649" s="2"/>
      <c r="AZ8649" s="2"/>
      <c r="BA8649" s="2"/>
      <c r="BB8649" s="2"/>
      <c r="BC8649" s="2"/>
      <c r="BD8649" s="2"/>
      <c r="BE8649" s="2"/>
      <c r="BF8649" s="2"/>
      <c r="BG8649" s="2"/>
      <c r="BH8649" s="2"/>
      <c r="BI8649" s="2"/>
      <c r="BJ8649" s="2"/>
      <c r="BK8649" s="2"/>
      <c r="BL8649" s="2"/>
      <c r="BM8649" s="2"/>
      <c r="BN8649" s="2"/>
      <c r="BO8649" s="2"/>
      <c r="BP8649" s="2"/>
      <c r="BQ8649" s="2"/>
      <c r="BR8649" s="2"/>
      <c r="BS8649" s="2"/>
      <c r="BT8649" s="2"/>
      <c r="BU8649" s="2"/>
      <c r="BV8649" s="2"/>
      <c r="BW8649" s="2"/>
      <c r="BX8649" s="2"/>
      <c r="BY8649" s="2"/>
    </row>
    <row r="8650" spans="38:77" s="11" customFormat="1" x14ac:dyDescent="0.3">
      <c r="AL8650" s="2"/>
      <c r="AM8650" s="2"/>
      <c r="AN8650" s="2"/>
      <c r="AO8650" s="2"/>
      <c r="AP8650" s="2"/>
      <c r="AQ8650" s="2"/>
      <c r="AR8650" s="2"/>
      <c r="AS8650" s="2"/>
      <c r="AT8650" s="2"/>
      <c r="AU8650" s="2"/>
      <c r="AV8650" s="2"/>
      <c r="AW8650" s="2"/>
      <c r="AX8650" s="2"/>
      <c r="AY8650" s="2"/>
      <c r="AZ8650" s="2"/>
      <c r="BA8650" s="2"/>
      <c r="BB8650" s="2"/>
      <c r="BC8650" s="2"/>
      <c r="BD8650" s="2"/>
      <c r="BE8650" s="2"/>
      <c r="BF8650" s="2"/>
      <c r="BG8650" s="2"/>
      <c r="BH8650" s="2"/>
      <c r="BI8650" s="2"/>
      <c r="BJ8650" s="2"/>
      <c r="BK8650" s="2"/>
      <c r="BL8650" s="2"/>
      <c r="BM8650" s="2"/>
      <c r="BN8650" s="2"/>
      <c r="BO8650" s="2"/>
      <c r="BP8650" s="2"/>
      <c r="BQ8650" s="2"/>
      <c r="BR8650" s="2"/>
      <c r="BS8650" s="2"/>
      <c r="BT8650" s="2"/>
      <c r="BU8650" s="2"/>
      <c r="BV8650" s="2"/>
      <c r="BW8650" s="2"/>
      <c r="BX8650" s="2"/>
      <c r="BY8650" s="2"/>
    </row>
    <row r="8651" spans="38:77" s="11" customFormat="1" x14ac:dyDescent="0.3">
      <c r="AL8651" s="2"/>
      <c r="AM8651" s="2"/>
      <c r="AN8651" s="2"/>
      <c r="AO8651" s="2"/>
      <c r="AP8651" s="2"/>
      <c r="AQ8651" s="2"/>
      <c r="AR8651" s="2"/>
      <c r="AS8651" s="2"/>
      <c r="AT8651" s="2"/>
      <c r="AU8651" s="2"/>
      <c r="AV8651" s="2"/>
      <c r="AW8651" s="2"/>
      <c r="AX8651" s="2"/>
      <c r="AY8651" s="2"/>
      <c r="AZ8651" s="2"/>
      <c r="BA8651" s="2"/>
      <c r="BB8651" s="2"/>
      <c r="BC8651" s="2"/>
      <c r="BD8651" s="2"/>
      <c r="BE8651" s="2"/>
      <c r="BF8651" s="2"/>
      <c r="BG8651" s="2"/>
      <c r="BH8651" s="2"/>
      <c r="BI8651" s="2"/>
      <c r="BJ8651" s="2"/>
      <c r="BK8651" s="2"/>
      <c r="BL8651" s="2"/>
      <c r="BM8651" s="2"/>
      <c r="BN8651" s="2"/>
      <c r="BO8651" s="2"/>
      <c r="BP8651" s="2"/>
      <c r="BQ8651" s="2"/>
      <c r="BR8651" s="2"/>
      <c r="BS8651" s="2"/>
      <c r="BT8651" s="2"/>
      <c r="BU8651" s="2"/>
      <c r="BV8651" s="2"/>
      <c r="BW8651" s="2"/>
      <c r="BX8651" s="2"/>
      <c r="BY8651" s="2"/>
    </row>
    <row r="8652" spans="38:77" s="11" customFormat="1" x14ac:dyDescent="0.3">
      <c r="AL8652" s="2"/>
      <c r="AM8652" s="2"/>
      <c r="AN8652" s="2"/>
      <c r="AO8652" s="2"/>
      <c r="AP8652" s="2"/>
      <c r="AQ8652" s="2"/>
      <c r="AR8652" s="2"/>
      <c r="AS8652" s="2"/>
      <c r="AT8652" s="2"/>
      <c r="AU8652" s="2"/>
      <c r="AV8652" s="2"/>
      <c r="AW8652" s="2"/>
      <c r="AX8652" s="2"/>
      <c r="AY8652" s="2"/>
      <c r="AZ8652" s="2"/>
      <c r="BA8652" s="2"/>
      <c r="BB8652" s="2"/>
      <c r="BC8652" s="2"/>
      <c r="BD8652" s="2"/>
      <c r="BE8652" s="2"/>
      <c r="BF8652" s="2"/>
      <c r="BG8652" s="2"/>
      <c r="BH8652" s="2"/>
      <c r="BI8652" s="2"/>
      <c r="BJ8652" s="2"/>
      <c r="BK8652" s="2"/>
      <c r="BL8652" s="2"/>
      <c r="BM8652" s="2"/>
      <c r="BN8652" s="2"/>
      <c r="BO8652" s="2"/>
      <c r="BP8652" s="2"/>
      <c r="BQ8652" s="2"/>
      <c r="BR8652" s="2"/>
      <c r="BS8652" s="2"/>
      <c r="BT8652" s="2"/>
      <c r="BU8652" s="2"/>
      <c r="BV8652" s="2"/>
      <c r="BW8652" s="2"/>
      <c r="BX8652" s="2"/>
      <c r="BY8652" s="2"/>
    </row>
    <row r="8653" spans="38:77" s="11" customFormat="1" x14ac:dyDescent="0.3">
      <c r="AL8653" s="2"/>
      <c r="AM8653" s="2"/>
      <c r="AN8653" s="2"/>
      <c r="AO8653" s="2"/>
      <c r="AP8653" s="2"/>
      <c r="AQ8653" s="2"/>
      <c r="AR8653" s="2"/>
      <c r="AS8653" s="2"/>
      <c r="AT8653" s="2"/>
      <c r="AU8653" s="2"/>
      <c r="AV8653" s="2"/>
      <c r="AW8653" s="2"/>
      <c r="AX8653" s="2"/>
      <c r="AY8653" s="2"/>
      <c r="AZ8653" s="2"/>
      <c r="BA8653" s="2"/>
      <c r="BB8653" s="2"/>
      <c r="BC8653" s="2"/>
      <c r="BD8653" s="2"/>
      <c r="BE8653" s="2"/>
      <c r="BF8653" s="2"/>
      <c r="BG8653" s="2"/>
      <c r="BH8653" s="2"/>
      <c r="BI8653" s="2"/>
      <c r="BJ8653" s="2"/>
      <c r="BK8653" s="2"/>
      <c r="BL8653" s="2"/>
      <c r="BM8653" s="2"/>
      <c r="BN8653" s="2"/>
      <c r="BO8653" s="2"/>
      <c r="BP8653" s="2"/>
      <c r="BQ8653" s="2"/>
      <c r="BR8653" s="2"/>
      <c r="BS8653" s="2"/>
      <c r="BT8653" s="2"/>
      <c r="BU8653" s="2"/>
      <c r="BV8653" s="2"/>
      <c r="BW8653" s="2"/>
      <c r="BX8653" s="2"/>
      <c r="BY8653" s="2"/>
    </row>
    <row r="8654" spans="38:77" s="11" customFormat="1" x14ac:dyDescent="0.3">
      <c r="AL8654" s="2"/>
      <c r="AM8654" s="2"/>
      <c r="AN8654" s="2"/>
      <c r="AO8654" s="2"/>
      <c r="AP8654" s="2"/>
      <c r="AQ8654" s="2"/>
      <c r="AR8654" s="2"/>
      <c r="AS8654" s="2"/>
      <c r="AT8654" s="2"/>
      <c r="AU8654" s="2"/>
      <c r="AV8654" s="2"/>
      <c r="AW8654" s="2"/>
      <c r="AX8654" s="2"/>
      <c r="AY8654" s="2"/>
      <c r="AZ8654" s="2"/>
      <c r="BA8654" s="2"/>
      <c r="BB8654" s="2"/>
      <c r="BC8654" s="2"/>
      <c r="BD8654" s="2"/>
      <c r="BE8654" s="2"/>
      <c r="BF8654" s="2"/>
      <c r="BG8654" s="2"/>
      <c r="BH8654" s="2"/>
      <c r="BI8654" s="2"/>
      <c r="BJ8654" s="2"/>
      <c r="BK8654" s="2"/>
      <c r="BL8654" s="2"/>
      <c r="BM8654" s="2"/>
      <c r="BN8654" s="2"/>
      <c r="BO8654" s="2"/>
      <c r="BP8654" s="2"/>
      <c r="BQ8654" s="2"/>
      <c r="BR8654" s="2"/>
      <c r="BS8654" s="2"/>
      <c r="BT8654" s="2"/>
      <c r="BU8654" s="2"/>
      <c r="BV8654" s="2"/>
      <c r="BW8654" s="2"/>
      <c r="BX8654" s="2"/>
      <c r="BY8654" s="2"/>
    </row>
    <row r="8655" spans="38:77" s="11" customFormat="1" x14ac:dyDescent="0.3">
      <c r="AL8655" s="2"/>
      <c r="AM8655" s="2"/>
      <c r="AN8655" s="2"/>
      <c r="AO8655" s="2"/>
      <c r="AP8655" s="2"/>
      <c r="AQ8655" s="2"/>
      <c r="AR8655" s="2"/>
      <c r="AS8655" s="2"/>
      <c r="AT8655" s="2"/>
      <c r="AU8655" s="2"/>
      <c r="AV8655" s="2"/>
      <c r="AW8655" s="2"/>
      <c r="AX8655" s="2"/>
      <c r="AY8655" s="2"/>
      <c r="AZ8655" s="2"/>
      <c r="BA8655" s="2"/>
      <c r="BB8655" s="2"/>
      <c r="BC8655" s="2"/>
      <c r="BD8655" s="2"/>
      <c r="BE8655" s="2"/>
      <c r="BF8655" s="2"/>
      <c r="BG8655" s="2"/>
      <c r="BH8655" s="2"/>
      <c r="BI8655" s="2"/>
      <c r="BJ8655" s="2"/>
      <c r="BK8655" s="2"/>
      <c r="BL8655" s="2"/>
      <c r="BM8655" s="2"/>
      <c r="BN8655" s="2"/>
      <c r="BO8655" s="2"/>
      <c r="BP8655" s="2"/>
      <c r="BQ8655" s="2"/>
      <c r="BR8655" s="2"/>
      <c r="BS8655" s="2"/>
      <c r="BT8655" s="2"/>
      <c r="BU8655" s="2"/>
      <c r="BV8655" s="2"/>
      <c r="BW8655" s="2"/>
      <c r="BX8655" s="2"/>
      <c r="BY8655" s="2"/>
    </row>
    <row r="8656" spans="38:77" s="11" customFormat="1" x14ac:dyDescent="0.3">
      <c r="AL8656" s="2"/>
      <c r="AM8656" s="2"/>
      <c r="AN8656" s="2"/>
      <c r="AO8656" s="2"/>
      <c r="AP8656" s="2"/>
      <c r="AQ8656" s="2"/>
      <c r="AR8656" s="2"/>
      <c r="AS8656" s="2"/>
      <c r="AT8656" s="2"/>
      <c r="AU8656" s="2"/>
      <c r="AV8656" s="2"/>
      <c r="AW8656" s="2"/>
      <c r="AX8656" s="2"/>
      <c r="AY8656" s="2"/>
      <c r="AZ8656" s="2"/>
      <c r="BA8656" s="2"/>
      <c r="BB8656" s="2"/>
      <c r="BC8656" s="2"/>
      <c r="BD8656" s="2"/>
      <c r="BE8656" s="2"/>
      <c r="BF8656" s="2"/>
      <c r="BG8656" s="2"/>
      <c r="BH8656" s="2"/>
      <c r="BI8656" s="2"/>
      <c r="BJ8656" s="2"/>
      <c r="BK8656" s="2"/>
      <c r="BL8656" s="2"/>
      <c r="BM8656" s="2"/>
      <c r="BN8656" s="2"/>
      <c r="BO8656" s="2"/>
      <c r="BP8656" s="2"/>
      <c r="BQ8656" s="2"/>
      <c r="BR8656" s="2"/>
      <c r="BS8656" s="2"/>
      <c r="BT8656" s="2"/>
      <c r="BU8656" s="2"/>
      <c r="BV8656" s="2"/>
      <c r="BW8656" s="2"/>
      <c r="BX8656" s="2"/>
      <c r="BY8656" s="2"/>
    </row>
    <row r="8657" spans="38:77" s="11" customFormat="1" x14ac:dyDescent="0.3">
      <c r="AL8657" s="2"/>
      <c r="AM8657" s="2"/>
      <c r="AN8657" s="2"/>
      <c r="AO8657" s="2"/>
      <c r="AP8657" s="2"/>
      <c r="AQ8657" s="2"/>
      <c r="AR8657" s="2"/>
      <c r="AS8657" s="2"/>
      <c r="AT8657" s="2"/>
      <c r="AU8657" s="2"/>
      <c r="AV8657" s="2"/>
      <c r="AW8657" s="2"/>
      <c r="AX8657" s="2"/>
      <c r="AY8657" s="2"/>
      <c r="AZ8657" s="2"/>
      <c r="BA8657" s="2"/>
      <c r="BB8657" s="2"/>
      <c r="BC8657" s="2"/>
      <c r="BD8657" s="2"/>
      <c r="BE8657" s="2"/>
      <c r="BF8657" s="2"/>
      <c r="BG8657" s="2"/>
      <c r="BH8657" s="2"/>
      <c r="BI8657" s="2"/>
      <c r="BJ8657" s="2"/>
      <c r="BK8657" s="2"/>
      <c r="BL8657" s="2"/>
      <c r="BM8657" s="2"/>
      <c r="BN8657" s="2"/>
      <c r="BO8657" s="2"/>
      <c r="BP8657" s="2"/>
      <c r="BQ8657" s="2"/>
      <c r="BR8657" s="2"/>
      <c r="BS8657" s="2"/>
      <c r="BT8657" s="2"/>
      <c r="BU8657" s="2"/>
      <c r="BV8657" s="2"/>
      <c r="BW8657" s="2"/>
      <c r="BX8657" s="2"/>
      <c r="BY8657" s="2"/>
    </row>
    <row r="8658" spans="38:77" s="11" customFormat="1" x14ac:dyDescent="0.3">
      <c r="AL8658" s="2"/>
      <c r="AM8658" s="2"/>
      <c r="AN8658" s="2"/>
      <c r="AO8658" s="2"/>
      <c r="AP8658" s="2"/>
      <c r="AQ8658" s="2"/>
      <c r="AR8658" s="2"/>
      <c r="AS8658" s="2"/>
      <c r="AT8658" s="2"/>
      <c r="AU8658" s="2"/>
      <c r="AV8658" s="2"/>
      <c r="AW8658" s="2"/>
      <c r="AX8658" s="2"/>
      <c r="AY8658" s="2"/>
      <c r="AZ8658" s="2"/>
      <c r="BA8658" s="2"/>
      <c r="BB8658" s="2"/>
      <c r="BC8658" s="2"/>
      <c r="BD8658" s="2"/>
      <c r="BE8658" s="2"/>
      <c r="BF8658" s="2"/>
      <c r="BG8658" s="2"/>
      <c r="BH8658" s="2"/>
      <c r="BI8658" s="2"/>
      <c r="BJ8658" s="2"/>
      <c r="BK8658" s="2"/>
      <c r="BL8658" s="2"/>
      <c r="BM8658" s="2"/>
      <c r="BN8658" s="2"/>
      <c r="BO8658" s="2"/>
      <c r="BP8658" s="2"/>
      <c r="BQ8658" s="2"/>
      <c r="BR8658" s="2"/>
      <c r="BS8658" s="2"/>
      <c r="BT8658" s="2"/>
      <c r="BU8658" s="2"/>
      <c r="BV8658" s="2"/>
      <c r="BW8658" s="2"/>
      <c r="BX8658" s="2"/>
      <c r="BY8658" s="2"/>
    </row>
    <row r="8659" spans="38:77" s="11" customFormat="1" x14ac:dyDescent="0.3">
      <c r="AL8659" s="2"/>
      <c r="AM8659" s="2"/>
      <c r="AN8659" s="2"/>
      <c r="AO8659" s="2"/>
      <c r="AP8659" s="2"/>
      <c r="AQ8659" s="2"/>
      <c r="AR8659" s="2"/>
      <c r="AS8659" s="2"/>
      <c r="AT8659" s="2"/>
      <c r="AU8659" s="2"/>
      <c r="AV8659" s="2"/>
      <c r="AW8659" s="2"/>
      <c r="AX8659" s="2"/>
      <c r="AY8659" s="2"/>
      <c r="AZ8659" s="2"/>
      <c r="BA8659" s="2"/>
      <c r="BB8659" s="2"/>
      <c r="BC8659" s="2"/>
      <c r="BD8659" s="2"/>
      <c r="BE8659" s="2"/>
      <c r="BF8659" s="2"/>
      <c r="BG8659" s="2"/>
      <c r="BH8659" s="2"/>
      <c r="BI8659" s="2"/>
      <c r="BJ8659" s="2"/>
      <c r="BK8659" s="2"/>
      <c r="BL8659" s="2"/>
      <c r="BM8659" s="2"/>
      <c r="BN8659" s="2"/>
      <c r="BO8659" s="2"/>
      <c r="BP8659" s="2"/>
      <c r="BQ8659" s="2"/>
      <c r="BR8659" s="2"/>
      <c r="BS8659" s="2"/>
      <c r="BT8659" s="2"/>
      <c r="BU8659" s="2"/>
      <c r="BV8659" s="2"/>
      <c r="BW8659" s="2"/>
      <c r="BX8659" s="2"/>
      <c r="BY8659" s="2"/>
    </row>
    <row r="8660" spans="38:77" s="11" customFormat="1" x14ac:dyDescent="0.3">
      <c r="AL8660" s="2"/>
      <c r="AM8660" s="2"/>
      <c r="AN8660" s="2"/>
      <c r="AO8660" s="2"/>
      <c r="AP8660" s="2"/>
      <c r="AQ8660" s="2"/>
      <c r="AR8660" s="2"/>
      <c r="AS8660" s="2"/>
      <c r="AT8660" s="2"/>
      <c r="AU8660" s="2"/>
      <c r="AV8660" s="2"/>
      <c r="AW8660" s="2"/>
      <c r="AX8660" s="2"/>
      <c r="AY8660" s="2"/>
      <c r="AZ8660" s="2"/>
      <c r="BA8660" s="2"/>
      <c r="BB8660" s="2"/>
      <c r="BC8660" s="2"/>
      <c r="BD8660" s="2"/>
      <c r="BE8660" s="2"/>
      <c r="BF8660" s="2"/>
      <c r="BG8660" s="2"/>
      <c r="BH8660" s="2"/>
      <c r="BI8660" s="2"/>
      <c r="BJ8660" s="2"/>
      <c r="BK8660" s="2"/>
      <c r="BL8660" s="2"/>
      <c r="BM8660" s="2"/>
      <c r="BN8660" s="2"/>
      <c r="BO8660" s="2"/>
      <c r="BP8660" s="2"/>
      <c r="BQ8660" s="2"/>
      <c r="BR8660" s="2"/>
      <c r="BS8660" s="2"/>
      <c r="BT8660" s="2"/>
      <c r="BU8660" s="2"/>
      <c r="BV8660" s="2"/>
      <c r="BW8660" s="2"/>
      <c r="BX8660" s="2"/>
      <c r="BY8660" s="2"/>
    </row>
    <row r="8661" spans="38:77" s="11" customFormat="1" x14ac:dyDescent="0.3">
      <c r="AL8661" s="2"/>
      <c r="AM8661" s="2"/>
      <c r="AN8661" s="2"/>
      <c r="AO8661" s="2"/>
      <c r="AP8661" s="2"/>
      <c r="AQ8661" s="2"/>
      <c r="AR8661" s="2"/>
      <c r="AS8661" s="2"/>
      <c r="AT8661" s="2"/>
      <c r="AU8661" s="2"/>
      <c r="AV8661" s="2"/>
      <c r="AW8661" s="2"/>
      <c r="AX8661" s="2"/>
      <c r="AY8661" s="2"/>
      <c r="AZ8661" s="2"/>
      <c r="BA8661" s="2"/>
      <c r="BB8661" s="2"/>
      <c r="BC8661" s="2"/>
      <c r="BD8661" s="2"/>
      <c r="BE8661" s="2"/>
      <c r="BF8661" s="2"/>
      <c r="BG8661" s="2"/>
      <c r="BH8661" s="2"/>
      <c r="BI8661" s="2"/>
      <c r="BJ8661" s="2"/>
      <c r="BK8661" s="2"/>
      <c r="BL8661" s="2"/>
      <c r="BM8661" s="2"/>
      <c r="BN8661" s="2"/>
      <c r="BO8661" s="2"/>
      <c r="BP8661" s="2"/>
      <c r="BQ8661" s="2"/>
      <c r="BR8661" s="2"/>
      <c r="BS8661" s="2"/>
      <c r="BT8661" s="2"/>
      <c r="BU8661" s="2"/>
      <c r="BV8661" s="2"/>
      <c r="BW8661" s="2"/>
      <c r="BX8661" s="2"/>
      <c r="BY8661" s="2"/>
    </row>
    <row r="8662" spans="38:77" s="11" customFormat="1" x14ac:dyDescent="0.3">
      <c r="AL8662" s="2"/>
      <c r="AM8662" s="2"/>
      <c r="AN8662" s="2"/>
      <c r="AO8662" s="2"/>
      <c r="AP8662" s="2"/>
      <c r="AQ8662" s="2"/>
      <c r="AR8662" s="2"/>
      <c r="AS8662" s="2"/>
      <c r="AT8662" s="2"/>
      <c r="AU8662" s="2"/>
      <c r="AV8662" s="2"/>
      <c r="AW8662" s="2"/>
      <c r="AX8662" s="2"/>
      <c r="AY8662" s="2"/>
      <c r="AZ8662" s="2"/>
      <c r="BA8662" s="2"/>
      <c r="BB8662" s="2"/>
      <c r="BC8662" s="2"/>
      <c r="BD8662" s="2"/>
      <c r="BE8662" s="2"/>
      <c r="BF8662" s="2"/>
      <c r="BG8662" s="2"/>
      <c r="BH8662" s="2"/>
      <c r="BI8662" s="2"/>
      <c r="BJ8662" s="2"/>
      <c r="BK8662" s="2"/>
      <c r="BL8662" s="2"/>
      <c r="BM8662" s="2"/>
      <c r="BN8662" s="2"/>
      <c r="BO8662" s="2"/>
      <c r="BP8662" s="2"/>
      <c r="BQ8662" s="2"/>
      <c r="BR8662" s="2"/>
      <c r="BS8662" s="2"/>
      <c r="BT8662" s="2"/>
      <c r="BU8662" s="2"/>
      <c r="BV8662" s="2"/>
      <c r="BW8662" s="2"/>
      <c r="BX8662" s="2"/>
      <c r="BY8662" s="2"/>
    </row>
    <row r="8663" spans="38:77" s="11" customFormat="1" x14ac:dyDescent="0.3">
      <c r="AL8663" s="2"/>
      <c r="AM8663" s="2"/>
      <c r="AN8663" s="2"/>
      <c r="AO8663" s="2"/>
      <c r="AP8663" s="2"/>
      <c r="AQ8663" s="2"/>
      <c r="AR8663" s="2"/>
      <c r="AS8663" s="2"/>
      <c r="AT8663" s="2"/>
      <c r="AU8663" s="2"/>
      <c r="AV8663" s="2"/>
      <c r="AW8663" s="2"/>
      <c r="AX8663" s="2"/>
      <c r="AY8663" s="2"/>
      <c r="AZ8663" s="2"/>
      <c r="BA8663" s="2"/>
      <c r="BB8663" s="2"/>
      <c r="BC8663" s="2"/>
      <c r="BD8663" s="2"/>
      <c r="BE8663" s="2"/>
      <c r="BF8663" s="2"/>
      <c r="BG8663" s="2"/>
      <c r="BH8663" s="2"/>
      <c r="BI8663" s="2"/>
      <c r="BJ8663" s="2"/>
      <c r="BK8663" s="2"/>
      <c r="BL8663" s="2"/>
      <c r="BM8663" s="2"/>
      <c r="BN8663" s="2"/>
      <c r="BO8663" s="2"/>
      <c r="BP8663" s="2"/>
      <c r="BQ8663" s="2"/>
      <c r="BR8663" s="2"/>
      <c r="BS8663" s="2"/>
      <c r="BT8663" s="2"/>
      <c r="BU8663" s="2"/>
      <c r="BV8663" s="2"/>
      <c r="BW8663" s="2"/>
      <c r="BX8663" s="2"/>
      <c r="BY8663" s="2"/>
    </row>
    <row r="8664" spans="38:77" s="11" customFormat="1" x14ac:dyDescent="0.3">
      <c r="AL8664" s="2"/>
      <c r="AM8664" s="2"/>
      <c r="AN8664" s="2"/>
      <c r="AO8664" s="2"/>
      <c r="AP8664" s="2"/>
      <c r="AQ8664" s="2"/>
      <c r="AR8664" s="2"/>
      <c r="AS8664" s="2"/>
      <c r="AT8664" s="2"/>
      <c r="AU8664" s="2"/>
      <c r="AV8664" s="2"/>
      <c r="AW8664" s="2"/>
      <c r="AX8664" s="2"/>
      <c r="AY8664" s="2"/>
      <c r="AZ8664" s="2"/>
      <c r="BA8664" s="2"/>
      <c r="BB8664" s="2"/>
      <c r="BC8664" s="2"/>
      <c r="BD8664" s="2"/>
      <c r="BE8664" s="2"/>
      <c r="BF8664" s="2"/>
      <c r="BG8664" s="2"/>
      <c r="BH8664" s="2"/>
      <c r="BI8664" s="2"/>
      <c r="BJ8664" s="2"/>
      <c r="BK8664" s="2"/>
      <c r="BL8664" s="2"/>
      <c r="BM8664" s="2"/>
      <c r="BN8664" s="2"/>
      <c r="BO8664" s="2"/>
      <c r="BP8664" s="2"/>
      <c r="BQ8664" s="2"/>
      <c r="BR8664" s="2"/>
      <c r="BS8664" s="2"/>
      <c r="BT8664" s="2"/>
      <c r="BU8664" s="2"/>
      <c r="BV8664" s="2"/>
      <c r="BW8664" s="2"/>
      <c r="BX8664" s="2"/>
      <c r="BY8664" s="2"/>
    </row>
    <row r="8665" spans="38:77" s="11" customFormat="1" x14ac:dyDescent="0.3">
      <c r="AL8665" s="2"/>
      <c r="AM8665" s="2"/>
      <c r="AN8665" s="2"/>
      <c r="AO8665" s="2"/>
      <c r="AP8665" s="2"/>
      <c r="AQ8665" s="2"/>
      <c r="AR8665" s="2"/>
      <c r="AS8665" s="2"/>
      <c r="AT8665" s="2"/>
      <c r="AU8665" s="2"/>
      <c r="AV8665" s="2"/>
      <c r="AW8665" s="2"/>
      <c r="AX8665" s="2"/>
      <c r="AY8665" s="2"/>
      <c r="AZ8665" s="2"/>
      <c r="BA8665" s="2"/>
      <c r="BB8665" s="2"/>
      <c r="BC8665" s="2"/>
      <c r="BD8665" s="2"/>
      <c r="BE8665" s="2"/>
      <c r="BF8665" s="2"/>
      <c r="BG8665" s="2"/>
      <c r="BH8665" s="2"/>
      <c r="BI8665" s="2"/>
      <c r="BJ8665" s="2"/>
      <c r="BK8665" s="2"/>
      <c r="BL8665" s="2"/>
      <c r="BM8665" s="2"/>
      <c r="BN8665" s="2"/>
      <c r="BO8665" s="2"/>
      <c r="BP8665" s="2"/>
      <c r="BQ8665" s="2"/>
      <c r="BR8665" s="2"/>
      <c r="BS8665" s="2"/>
      <c r="BT8665" s="2"/>
      <c r="BU8665" s="2"/>
      <c r="BV8665" s="2"/>
      <c r="BW8665" s="2"/>
      <c r="BX8665" s="2"/>
      <c r="BY8665" s="2"/>
    </row>
    <row r="8666" spans="38:77" s="11" customFormat="1" x14ac:dyDescent="0.3">
      <c r="AL8666" s="2"/>
      <c r="AM8666" s="2"/>
      <c r="AN8666" s="2"/>
      <c r="AO8666" s="2"/>
      <c r="AP8666" s="2"/>
      <c r="AQ8666" s="2"/>
      <c r="AR8666" s="2"/>
      <c r="AS8666" s="2"/>
      <c r="AT8666" s="2"/>
      <c r="AU8666" s="2"/>
      <c r="AV8666" s="2"/>
      <c r="AW8666" s="2"/>
      <c r="AX8666" s="2"/>
      <c r="AY8666" s="2"/>
      <c r="AZ8666" s="2"/>
      <c r="BA8666" s="2"/>
      <c r="BB8666" s="2"/>
      <c r="BC8666" s="2"/>
      <c r="BD8666" s="2"/>
      <c r="BE8666" s="2"/>
      <c r="BF8666" s="2"/>
      <c r="BG8666" s="2"/>
      <c r="BH8666" s="2"/>
      <c r="BI8666" s="2"/>
      <c r="BJ8666" s="2"/>
      <c r="BK8666" s="2"/>
      <c r="BL8666" s="2"/>
      <c r="BM8666" s="2"/>
      <c r="BN8666" s="2"/>
      <c r="BO8666" s="2"/>
      <c r="BP8666" s="2"/>
      <c r="BQ8666" s="2"/>
      <c r="BR8666" s="2"/>
      <c r="BS8666" s="2"/>
      <c r="BT8666" s="2"/>
      <c r="BU8666" s="2"/>
      <c r="BV8666" s="2"/>
      <c r="BW8666" s="2"/>
      <c r="BX8666" s="2"/>
      <c r="BY8666" s="2"/>
    </row>
    <row r="8667" spans="38:77" s="11" customFormat="1" x14ac:dyDescent="0.3">
      <c r="AL8667" s="2"/>
      <c r="AM8667" s="2"/>
      <c r="AN8667" s="2"/>
      <c r="AO8667" s="2"/>
      <c r="AP8667" s="2"/>
      <c r="AQ8667" s="2"/>
      <c r="AR8667" s="2"/>
      <c r="AS8667" s="2"/>
      <c r="AT8667" s="2"/>
      <c r="AU8667" s="2"/>
      <c r="AV8667" s="2"/>
      <c r="AW8667" s="2"/>
      <c r="AX8667" s="2"/>
      <c r="AY8667" s="2"/>
      <c r="AZ8667" s="2"/>
      <c r="BA8667" s="2"/>
      <c r="BB8667" s="2"/>
      <c r="BC8667" s="2"/>
      <c r="BD8667" s="2"/>
      <c r="BE8667" s="2"/>
      <c r="BF8667" s="2"/>
      <c r="BG8667" s="2"/>
      <c r="BH8667" s="2"/>
      <c r="BI8667" s="2"/>
      <c r="BJ8667" s="2"/>
      <c r="BK8667" s="2"/>
      <c r="BL8667" s="2"/>
      <c r="BM8667" s="2"/>
      <c r="BN8667" s="2"/>
      <c r="BO8667" s="2"/>
      <c r="BP8667" s="2"/>
      <c r="BQ8667" s="2"/>
      <c r="BR8667" s="2"/>
      <c r="BS8667" s="2"/>
      <c r="BT8667" s="2"/>
      <c r="BU8667" s="2"/>
      <c r="BV8667" s="2"/>
      <c r="BW8667" s="2"/>
      <c r="BX8667" s="2"/>
      <c r="BY8667" s="2"/>
    </row>
    <row r="8668" spans="38:77" s="11" customFormat="1" x14ac:dyDescent="0.3">
      <c r="AL8668" s="2"/>
      <c r="AM8668" s="2"/>
      <c r="AN8668" s="2"/>
      <c r="AO8668" s="2"/>
      <c r="AP8668" s="2"/>
      <c r="AQ8668" s="2"/>
      <c r="AR8668" s="2"/>
      <c r="AS8668" s="2"/>
      <c r="AT8668" s="2"/>
      <c r="AU8668" s="2"/>
      <c r="AV8668" s="2"/>
      <c r="AW8668" s="2"/>
      <c r="AX8668" s="2"/>
      <c r="AY8668" s="2"/>
      <c r="AZ8668" s="2"/>
      <c r="BA8668" s="2"/>
      <c r="BB8668" s="2"/>
      <c r="BC8668" s="2"/>
      <c r="BD8668" s="2"/>
      <c r="BE8668" s="2"/>
      <c r="BF8668" s="2"/>
      <c r="BG8668" s="2"/>
      <c r="BH8668" s="2"/>
      <c r="BI8668" s="2"/>
      <c r="BJ8668" s="2"/>
      <c r="BK8668" s="2"/>
      <c r="BL8668" s="2"/>
      <c r="BM8668" s="2"/>
      <c r="BN8668" s="2"/>
      <c r="BO8668" s="2"/>
      <c r="BP8668" s="2"/>
      <c r="BQ8668" s="2"/>
      <c r="BR8668" s="2"/>
      <c r="BS8668" s="2"/>
      <c r="BT8668" s="2"/>
      <c r="BU8668" s="2"/>
      <c r="BV8668" s="2"/>
      <c r="BW8668" s="2"/>
      <c r="BX8668" s="2"/>
      <c r="BY8668" s="2"/>
    </row>
    <row r="8669" spans="38:77" s="11" customFormat="1" x14ac:dyDescent="0.3">
      <c r="AL8669" s="2"/>
      <c r="AM8669" s="2"/>
      <c r="AN8669" s="2"/>
      <c r="AO8669" s="2"/>
      <c r="AP8669" s="2"/>
      <c r="AQ8669" s="2"/>
      <c r="AR8669" s="2"/>
      <c r="AS8669" s="2"/>
      <c r="AT8669" s="2"/>
      <c r="AU8669" s="2"/>
      <c r="AV8669" s="2"/>
      <c r="AW8669" s="2"/>
      <c r="AX8669" s="2"/>
      <c r="AY8669" s="2"/>
      <c r="AZ8669" s="2"/>
      <c r="BA8669" s="2"/>
      <c r="BB8669" s="2"/>
      <c r="BC8669" s="2"/>
      <c r="BD8669" s="2"/>
      <c r="BE8669" s="2"/>
      <c r="BF8669" s="2"/>
      <c r="BG8669" s="2"/>
      <c r="BH8669" s="2"/>
      <c r="BI8669" s="2"/>
      <c r="BJ8669" s="2"/>
      <c r="BK8669" s="2"/>
      <c r="BL8669" s="2"/>
      <c r="BM8669" s="2"/>
      <c r="BN8669" s="2"/>
      <c r="BO8669" s="2"/>
      <c r="BP8669" s="2"/>
      <c r="BQ8669" s="2"/>
      <c r="BR8669" s="2"/>
      <c r="BS8669" s="2"/>
      <c r="BT8669" s="2"/>
      <c r="BU8669" s="2"/>
      <c r="BV8669" s="2"/>
      <c r="BW8669" s="2"/>
      <c r="BX8669" s="2"/>
      <c r="BY8669" s="2"/>
    </row>
    <row r="8670" spans="38:77" s="11" customFormat="1" x14ac:dyDescent="0.3">
      <c r="AL8670" s="2"/>
      <c r="AM8670" s="2"/>
      <c r="AN8670" s="2"/>
      <c r="AO8670" s="2"/>
      <c r="AP8670" s="2"/>
      <c r="AQ8670" s="2"/>
      <c r="AR8670" s="2"/>
      <c r="AS8670" s="2"/>
      <c r="AT8670" s="2"/>
      <c r="AU8670" s="2"/>
      <c r="AV8670" s="2"/>
      <c r="AW8670" s="2"/>
      <c r="AX8670" s="2"/>
      <c r="AY8670" s="2"/>
      <c r="AZ8670" s="2"/>
      <c r="BA8670" s="2"/>
      <c r="BB8670" s="2"/>
      <c r="BC8670" s="2"/>
      <c r="BD8670" s="2"/>
      <c r="BE8670" s="2"/>
      <c r="BF8670" s="2"/>
      <c r="BG8670" s="2"/>
      <c r="BH8670" s="2"/>
      <c r="BI8670" s="2"/>
      <c r="BJ8670" s="2"/>
      <c r="BK8670" s="2"/>
      <c r="BL8670" s="2"/>
      <c r="BM8670" s="2"/>
      <c r="BN8670" s="2"/>
      <c r="BO8670" s="2"/>
      <c r="BP8670" s="2"/>
      <c r="BQ8670" s="2"/>
      <c r="BR8670" s="2"/>
      <c r="BS8670" s="2"/>
      <c r="BT8670" s="2"/>
      <c r="BU8670" s="2"/>
      <c r="BV8670" s="2"/>
      <c r="BW8670" s="2"/>
      <c r="BX8670" s="2"/>
      <c r="BY8670" s="2"/>
    </row>
    <row r="8671" spans="38:77" s="11" customFormat="1" x14ac:dyDescent="0.3">
      <c r="AL8671" s="2"/>
      <c r="AM8671" s="2"/>
      <c r="AN8671" s="2"/>
      <c r="AO8671" s="2"/>
      <c r="AP8671" s="2"/>
      <c r="AQ8671" s="2"/>
      <c r="AR8671" s="2"/>
      <c r="AS8671" s="2"/>
      <c r="AT8671" s="2"/>
      <c r="AU8671" s="2"/>
      <c r="AV8671" s="2"/>
      <c r="AW8671" s="2"/>
      <c r="AX8671" s="2"/>
      <c r="AY8671" s="2"/>
      <c r="AZ8671" s="2"/>
      <c r="BA8671" s="2"/>
      <c r="BB8671" s="2"/>
      <c r="BC8671" s="2"/>
      <c r="BD8671" s="2"/>
      <c r="BE8671" s="2"/>
      <c r="BF8671" s="2"/>
      <c r="BG8671" s="2"/>
      <c r="BH8671" s="2"/>
      <c r="BI8671" s="2"/>
      <c r="BJ8671" s="2"/>
      <c r="BK8671" s="2"/>
      <c r="BL8671" s="2"/>
      <c r="BM8671" s="2"/>
      <c r="BN8671" s="2"/>
      <c r="BO8671" s="2"/>
      <c r="BP8671" s="2"/>
      <c r="BQ8671" s="2"/>
      <c r="BR8671" s="2"/>
      <c r="BS8671" s="2"/>
      <c r="BT8671" s="2"/>
      <c r="BU8671" s="2"/>
      <c r="BV8671" s="2"/>
      <c r="BW8671" s="2"/>
      <c r="BX8671" s="2"/>
      <c r="BY8671" s="2"/>
    </row>
    <row r="8672" spans="38:77" s="11" customFormat="1" x14ac:dyDescent="0.3">
      <c r="AL8672" s="2"/>
      <c r="AM8672" s="2"/>
      <c r="AN8672" s="2"/>
      <c r="AO8672" s="2"/>
      <c r="AP8672" s="2"/>
      <c r="AQ8672" s="2"/>
      <c r="AR8672" s="2"/>
      <c r="AS8672" s="2"/>
      <c r="AT8672" s="2"/>
      <c r="AU8672" s="2"/>
      <c r="AV8672" s="2"/>
      <c r="AW8672" s="2"/>
      <c r="AX8672" s="2"/>
      <c r="AY8672" s="2"/>
      <c r="AZ8672" s="2"/>
      <c r="BA8672" s="2"/>
      <c r="BB8672" s="2"/>
      <c r="BC8672" s="2"/>
      <c r="BD8672" s="2"/>
      <c r="BE8672" s="2"/>
      <c r="BF8672" s="2"/>
      <c r="BG8672" s="2"/>
      <c r="BH8672" s="2"/>
      <c r="BI8672" s="2"/>
      <c r="BJ8672" s="2"/>
      <c r="BK8672" s="2"/>
      <c r="BL8672" s="2"/>
      <c r="BM8672" s="2"/>
      <c r="BN8672" s="2"/>
      <c r="BO8672" s="2"/>
      <c r="BP8672" s="2"/>
      <c r="BQ8672" s="2"/>
      <c r="BR8672" s="2"/>
      <c r="BS8672" s="2"/>
      <c r="BT8672" s="2"/>
      <c r="BU8672" s="2"/>
      <c r="BV8672" s="2"/>
      <c r="BW8672" s="2"/>
      <c r="BX8672" s="2"/>
      <c r="BY8672" s="2"/>
    </row>
    <row r="8673" spans="38:77" s="11" customFormat="1" x14ac:dyDescent="0.3">
      <c r="AL8673" s="2"/>
      <c r="AM8673" s="2"/>
      <c r="AN8673" s="2"/>
      <c r="AO8673" s="2"/>
      <c r="AP8673" s="2"/>
      <c r="AQ8673" s="2"/>
      <c r="AR8673" s="2"/>
      <c r="AS8673" s="2"/>
      <c r="AT8673" s="2"/>
      <c r="AU8673" s="2"/>
      <c r="AV8673" s="2"/>
      <c r="AW8673" s="2"/>
      <c r="AX8673" s="2"/>
      <c r="AY8673" s="2"/>
      <c r="AZ8673" s="2"/>
      <c r="BA8673" s="2"/>
      <c r="BB8673" s="2"/>
      <c r="BC8673" s="2"/>
      <c r="BD8673" s="2"/>
      <c r="BE8673" s="2"/>
      <c r="BF8673" s="2"/>
      <c r="BG8673" s="2"/>
      <c r="BH8673" s="2"/>
      <c r="BI8673" s="2"/>
      <c r="BJ8673" s="2"/>
      <c r="BK8673" s="2"/>
      <c r="BL8673" s="2"/>
      <c r="BM8673" s="2"/>
      <c r="BN8673" s="2"/>
      <c r="BO8673" s="2"/>
      <c r="BP8673" s="2"/>
      <c r="BQ8673" s="2"/>
      <c r="BR8673" s="2"/>
      <c r="BS8673" s="2"/>
      <c r="BT8673" s="2"/>
      <c r="BU8673" s="2"/>
      <c r="BV8673" s="2"/>
      <c r="BW8673" s="2"/>
      <c r="BX8673" s="2"/>
      <c r="BY8673" s="2"/>
    </row>
    <row r="8674" spans="38:77" s="11" customFormat="1" x14ac:dyDescent="0.3">
      <c r="AL8674" s="2"/>
      <c r="AM8674" s="2"/>
      <c r="AN8674" s="2"/>
      <c r="AO8674" s="2"/>
      <c r="AP8674" s="2"/>
      <c r="AQ8674" s="2"/>
      <c r="AR8674" s="2"/>
      <c r="AS8674" s="2"/>
      <c r="AT8674" s="2"/>
      <c r="AU8674" s="2"/>
      <c r="AV8674" s="2"/>
      <c r="AW8674" s="2"/>
      <c r="AX8674" s="2"/>
      <c r="AY8674" s="2"/>
      <c r="AZ8674" s="2"/>
      <c r="BA8674" s="2"/>
      <c r="BB8674" s="2"/>
      <c r="BC8674" s="2"/>
      <c r="BD8674" s="2"/>
      <c r="BE8674" s="2"/>
      <c r="BF8674" s="2"/>
      <c r="BG8674" s="2"/>
      <c r="BH8674" s="2"/>
      <c r="BI8674" s="2"/>
      <c r="BJ8674" s="2"/>
      <c r="BK8674" s="2"/>
      <c r="BL8674" s="2"/>
      <c r="BM8674" s="2"/>
      <c r="BN8674" s="2"/>
      <c r="BO8674" s="2"/>
      <c r="BP8674" s="2"/>
      <c r="BQ8674" s="2"/>
      <c r="BR8674" s="2"/>
      <c r="BS8674" s="2"/>
      <c r="BT8674" s="2"/>
      <c r="BU8674" s="2"/>
      <c r="BV8674" s="2"/>
      <c r="BW8674" s="2"/>
      <c r="BX8674" s="2"/>
      <c r="BY8674" s="2"/>
    </row>
    <row r="8675" spans="38:77" s="11" customFormat="1" x14ac:dyDescent="0.3">
      <c r="AL8675" s="2"/>
      <c r="AM8675" s="2"/>
      <c r="AN8675" s="2"/>
      <c r="AO8675" s="2"/>
      <c r="AP8675" s="2"/>
      <c r="AQ8675" s="2"/>
      <c r="AR8675" s="2"/>
      <c r="AS8675" s="2"/>
      <c r="AT8675" s="2"/>
      <c r="AU8675" s="2"/>
      <c r="AV8675" s="2"/>
      <c r="AW8675" s="2"/>
      <c r="AX8675" s="2"/>
      <c r="AY8675" s="2"/>
      <c r="AZ8675" s="2"/>
      <c r="BA8675" s="2"/>
      <c r="BB8675" s="2"/>
      <c r="BC8675" s="2"/>
      <c r="BD8675" s="2"/>
      <c r="BE8675" s="2"/>
      <c r="BF8675" s="2"/>
      <c r="BG8675" s="2"/>
      <c r="BH8675" s="2"/>
      <c r="BI8675" s="2"/>
      <c r="BJ8675" s="2"/>
      <c r="BK8675" s="2"/>
      <c r="BL8675" s="2"/>
      <c r="BM8675" s="2"/>
      <c r="BN8675" s="2"/>
      <c r="BO8675" s="2"/>
      <c r="BP8675" s="2"/>
      <c r="BQ8675" s="2"/>
      <c r="BR8675" s="2"/>
      <c r="BS8675" s="2"/>
      <c r="BT8675" s="2"/>
      <c r="BU8675" s="2"/>
      <c r="BV8675" s="2"/>
      <c r="BW8675" s="2"/>
      <c r="BX8675" s="2"/>
      <c r="BY8675" s="2"/>
    </row>
    <row r="8676" spans="38:77" s="11" customFormat="1" x14ac:dyDescent="0.3">
      <c r="AL8676" s="2"/>
      <c r="AM8676" s="2"/>
      <c r="AN8676" s="2"/>
      <c r="AO8676" s="2"/>
      <c r="AP8676" s="2"/>
      <c r="AQ8676" s="2"/>
      <c r="AR8676" s="2"/>
      <c r="AS8676" s="2"/>
      <c r="AT8676" s="2"/>
      <c r="AU8676" s="2"/>
      <c r="AV8676" s="2"/>
      <c r="AW8676" s="2"/>
      <c r="AX8676" s="2"/>
      <c r="AY8676" s="2"/>
      <c r="AZ8676" s="2"/>
      <c r="BA8676" s="2"/>
      <c r="BB8676" s="2"/>
      <c r="BC8676" s="2"/>
      <c r="BD8676" s="2"/>
      <c r="BE8676" s="2"/>
      <c r="BF8676" s="2"/>
      <c r="BG8676" s="2"/>
      <c r="BH8676" s="2"/>
      <c r="BI8676" s="2"/>
      <c r="BJ8676" s="2"/>
      <c r="BK8676" s="2"/>
      <c r="BL8676" s="2"/>
      <c r="BM8676" s="2"/>
      <c r="BN8676" s="2"/>
      <c r="BO8676" s="2"/>
      <c r="BP8676" s="2"/>
      <c r="BQ8676" s="2"/>
      <c r="BR8676" s="2"/>
      <c r="BS8676" s="2"/>
      <c r="BT8676" s="2"/>
      <c r="BU8676" s="2"/>
      <c r="BV8676" s="2"/>
      <c r="BW8676" s="2"/>
      <c r="BX8676" s="2"/>
      <c r="BY8676" s="2"/>
    </row>
    <row r="8677" spans="38:77" s="11" customFormat="1" x14ac:dyDescent="0.3">
      <c r="AL8677" s="2"/>
      <c r="AM8677" s="2"/>
      <c r="AN8677" s="2"/>
      <c r="AO8677" s="2"/>
      <c r="AP8677" s="2"/>
      <c r="AQ8677" s="2"/>
      <c r="AR8677" s="2"/>
      <c r="AS8677" s="2"/>
      <c r="AT8677" s="2"/>
      <c r="AU8677" s="2"/>
      <c r="AV8677" s="2"/>
      <c r="AW8677" s="2"/>
      <c r="AX8677" s="2"/>
      <c r="AY8677" s="2"/>
      <c r="AZ8677" s="2"/>
      <c r="BA8677" s="2"/>
      <c r="BB8677" s="2"/>
      <c r="BC8677" s="2"/>
      <c r="BD8677" s="2"/>
      <c r="BE8677" s="2"/>
      <c r="BF8677" s="2"/>
      <c r="BG8677" s="2"/>
      <c r="BH8677" s="2"/>
      <c r="BI8677" s="2"/>
      <c r="BJ8677" s="2"/>
      <c r="BK8677" s="2"/>
      <c r="BL8677" s="2"/>
      <c r="BM8677" s="2"/>
      <c r="BN8677" s="2"/>
      <c r="BO8677" s="2"/>
      <c r="BP8677" s="2"/>
      <c r="BQ8677" s="2"/>
      <c r="BR8677" s="2"/>
      <c r="BS8677" s="2"/>
      <c r="BT8677" s="2"/>
      <c r="BU8677" s="2"/>
      <c r="BV8677" s="2"/>
      <c r="BW8677" s="2"/>
      <c r="BX8677" s="2"/>
      <c r="BY8677" s="2"/>
    </row>
    <row r="8678" spans="38:77" s="11" customFormat="1" x14ac:dyDescent="0.3">
      <c r="AL8678" s="2"/>
      <c r="AM8678" s="2"/>
      <c r="AN8678" s="2"/>
      <c r="AO8678" s="2"/>
      <c r="AP8678" s="2"/>
      <c r="AQ8678" s="2"/>
      <c r="AR8678" s="2"/>
      <c r="AS8678" s="2"/>
      <c r="AT8678" s="2"/>
      <c r="AU8678" s="2"/>
      <c r="AV8678" s="2"/>
      <c r="AW8678" s="2"/>
      <c r="AX8678" s="2"/>
      <c r="AY8678" s="2"/>
      <c r="AZ8678" s="2"/>
      <c r="BA8678" s="2"/>
      <c r="BB8678" s="2"/>
      <c r="BC8678" s="2"/>
      <c r="BD8678" s="2"/>
      <c r="BE8678" s="2"/>
      <c r="BF8678" s="2"/>
      <c r="BG8678" s="2"/>
      <c r="BH8678" s="2"/>
      <c r="BI8678" s="2"/>
      <c r="BJ8678" s="2"/>
      <c r="BK8678" s="2"/>
      <c r="BL8678" s="2"/>
      <c r="BM8678" s="2"/>
      <c r="BN8678" s="2"/>
      <c r="BO8678" s="2"/>
      <c r="BP8678" s="2"/>
      <c r="BQ8678" s="2"/>
      <c r="BR8678" s="2"/>
      <c r="BS8678" s="2"/>
      <c r="BT8678" s="2"/>
      <c r="BU8678" s="2"/>
      <c r="BV8678" s="2"/>
      <c r="BW8678" s="2"/>
      <c r="BX8678" s="2"/>
      <c r="BY8678" s="2"/>
    </row>
    <row r="8679" spans="38:77" s="11" customFormat="1" x14ac:dyDescent="0.3">
      <c r="AL8679" s="2"/>
      <c r="AM8679" s="2"/>
      <c r="AN8679" s="2"/>
      <c r="AO8679" s="2"/>
      <c r="AP8679" s="2"/>
      <c r="AQ8679" s="2"/>
      <c r="AR8679" s="2"/>
      <c r="AS8679" s="2"/>
      <c r="AT8679" s="2"/>
      <c r="AU8679" s="2"/>
      <c r="AV8679" s="2"/>
      <c r="AW8679" s="2"/>
      <c r="AX8679" s="2"/>
      <c r="AY8679" s="2"/>
      <c r="AZ8679" s="2"/>
      <c r="BA8679" s="2"/>
      <c r="BB8679" s="2"/>
      <c r="BC8679" s="2"/>
      <c r="BD8679" s="2"/>
      <c r="BE8679" s="2"/>
      <c r="BF8679" s="2"/>
      <c r="BG8679" s="2"/>
      <c r="BH8679" s="2"/>
      <c r="BI8679" s="2"/>
      <c r="BJ8679" s="2"/>
      <c r="BK8679" s="2"/>
      <c r="BL8679" s="2"/>
      <c r="BM8679" s="2"/>
      <c r="BN8679" s="2"/>
      <c r="BO8679" s="2"/>
      <c r="BP8679" s="2"/>
      <c r="BQ8679" s="2"/>
      <c r="BR8679" s="2"/>
      <c r="BS8679" s="2"/>
      <c r="BT8679" s="2"/>
      <c r="BU8679" s="2"/>
      <c r="BV8679" s="2"/>
      <c r="BW8679" s="2"/>
      <c r="BX8679" s="2"/>
      <c r="BY8679" s="2"/>
    </row>
    <row r="8680" spans="38:77" s="11" customFormat="1" x14ac:dyDescent="0.3">
      <c r="AL8680" s="2"/>
      <c r="AM8680" s="2"/>
      <c r="AN8680" s="2"/>
      <c r="AO8680" s="2"/>
      <c r="AP8680" s="2"/>
      <c r="AQ8680" s="2"/>
      <c r="AR8680" s="2"/>
      <c r="AS8680" s="2"/>
      <c r="AT8680" s="2"/>
      <c r="AU8680" s="2"/>
      <c r="AV8680" s="2"/>
      <c r="AW8680" s="2"/>
      <c r="AX8680" s="2"/>
      <c r="AY8680" s="2"/>
      <c r="AZ8680" s="2"/>
      <c r="BA8680" s="2"/>
      <c r="BB8680" s="2"/>
      <c r="BC8680" s="2"/>
      <c r="BD8680" s="2"/>
      <c r="BE8680" s="2"/>
      <c r="BF8680" s="2"/>
      <c r="BG8680" s="2"/>
      <c r="BH8680" s="2"/>
      <c r="BI8680" s="2"/>
      <c r="BJ8680" s="2"/>
      <c r="BK8680" s="2"/>
      <c r="BL8680" s="2"/>
      <c r="BM8680" s="2"/>
      <c r="BN8680" s="2"/>
      <c r="BO8680" s="2"/>
      <c r="BP8680" s="2"/>
      <c r="BQ8680" s="2"/>
      <c r="BR8680" s="2"/>
      <c r="BS8680" s="2"/>
      <c r="BT8680" s="2"/>
      <c r="BU8680" s="2"/>
      <c r="BV8680" s="2"/>
      <c r="BW8680" s="2"/>
      <c r="BX8680" s="2"/>
      <c r="BY8680" s="2"/>
    </row>
    <row r="8681" spans="38:77" s="11" customFormat="1" x14ac:dyDescent="0.3">
      <c r="AL8681" s="2"/>
      <c r="AM8681" s="2"/>
      <c r="AN8681" s="2"/>
      <c r="AO8681" s="2"/>
      <c r="AP8681" s="2"/>
      <c r="AQ8681" s="2"/>
      <c r="AR8681" s="2"/>
      <c r="AS8681" s="2"/>
      <c r="AT8681" s="2"/>
      <c r="AU8681" s="2"/>
      <c r="AV8681" s="2"/>
      <c r="AW8681" s="2"/>
      <c r="AX8681" s="2"/>
      <c r="AY8681" s="2"/>
      <c r="AZ8681" s="2"/>
      <c r="BA8681" s="2"/>
      <c r="BB8681" s="2"/>
      <c r="BC8681" s="2"/>
      <c r="BD8681" s="2"/>
      <c r="BE8681" s="2"/>
      <c r="BF8681" s="2"/>
      <c r="BG8681" s="2"/>
      <c r="BH8681" s="2"/>
      <c r="BI8681" s="2"/>
      <c r="BJ8681" s="2"/>
      <c r="BK8681" s="2"/>
      <c r="BL8681" s="2"/>
      <c r="BM8681" s="2"/>
      <c r="BN8681" s="2"/>
      <c r="BO8681" s="2"/>
      <c r="BP8681" s="2"/>
      <c r="BQ8681" s="2"/>
      <c r="BR8681" s="2"/>
      <c r="BS8681" s="2"/>
      <c r="BT8681" s="2"/>
      <c r="BU8681" s="2"/>
      <c r="BV8681" s="2"/>
      <c r="BW8681" s="2"/>
      <c r="BX8681" s="2"/>
      <c r="BY8681" s="2"/>
    </row>
    <row r="8682" spans="38:77" s="11" customFormat="1" x14ac:dyDescent="0.3">
      <c r="AL8682" s="2"/>
      <c r="AM8682" s="2"/>
      <c r="AN8682" s="2"/>
      <c r="AO8682" s="2"/>
      <c r="AP8682" s="2"/>
      <c r="AQ8682" s="2"/>
      <c r="AR8682" s="2"/>
      <c r="AS8682" s="2"/>
      <c r="AT8682" s="2"/>
      <c r="AU8682" s="2"/>
      <c r="AV8682" s="2"/>
      <c r="AW8682" s="2"/>
      <c r="AX8682" s="2"/>
      <c r="AY8682" s="2"/>
      <c r="AZ8682" s="2"/>
      <c r="BA8682" s="2"/>
      <c r="BB8682" s="2"/>
      <c r="BC8682" s="2"/>
      <c r="BD8682" s="2"/>
      <c r="BE8682" s="2"/>
      <c r="BF8682" s="2"/>
      <c r="BG8682" s="2"/>
      <c r="BH8682" s="2"/>
      <c r="BI8682" s="2"/>
      <c r="BJ8682" s="2"/>
      <c r="BK8682" s="2"/>
      <c r="BL8682" s="2"/>
      <c r="BM8682" s="2"/>
      <c r="BN8682" s="2"/>
      <c r="BO8682" s="2"/>
      <c r="BP8682" s="2"/>
      <c r="BQ8682" s="2"/>
      <c r="BR8682" s="2"/>
      <c r="BS8682" s="2"/>
      <c r="BT8682" s="2"/>
      <c r="BU8682" s="2"/>
      <c r="BV8682" s="2"/>
      <c r="BW8682" s="2"/>
      <c r="BX8682" s="2"/>
      <c r="BY8682" s="2"/>
    </row>
    <row r="8683" spans="38:77" s="11" customFormat="1" x14ac:dyDescent="0.3">
      <c r="AL8683" s="2"/>
      <c r="AM8683" s="2"/>
      <c r="AN8683" s="2"/>
      <c r="AO8683" s="2"/>
      <c r="AP8683" s="2"/>
      <c r="AQ8683" s="2"/>
      <c r="AR8683" s="2"/>
      <c r="AS8683" s="2"/>
      <c r="AT8683" s="2"/>
      <c r="AU8683" s="2"/>
      <c r="AV8683" s="2"/>
      <c r="AW8683" s="2"/>
      <c r="AX8683" s="2"/>
      <c r="AY8683" s="2"/>
      <c r="AZ8683" s="2"/>
      <c r="BA8683" s="2"/>
      <c r="BB8683" s="2"/>
      <c r="BC8683" s="2"/>
      <c r="BD8683" s="2"/>
      <c r="BE8683" s="2"/>
      <c r="BF8683" s="2"/>
      <c r="BG8683" s="2"/>
      <c r="BH8683" s="2"/>
      <c r="BI8683" s="2"/>
      <c r="BJ8683" s="2"/>
      <c r="BK8683" s="2"/>
      <c r="BL8683" s="2"/>
      <c r="BM8683" s="2"/>
      <c r="BN8683" s="2"/>
      <c r="BO8683" s="2"/>
      <c r="BP8683" s="2"/>
      <c r="BQ8683" s="2"/>
      <c r="BR8683" s="2"/>
      <c r="BS8683" s="2"/>
      <c r="BT8683" s="2"/>
      <c r="BU8683" s="2"/>
      <c r="BV8683" s="2"/>
      <c r="BW8683" s="2"/>
      <c r="BX8683" s="2"/>
      <c r="BY8683" s="2"/>
    </row>
    <row r="8684" spans="38:77" s="11" customFormat="1" x14ac:dyDescent="0.3">
      <c r="AL8684" s="2"/>
      <c r="AM8684" s="2"/>
      <c r="AN8684" s="2"/>
      <c r="AO8684" s="2"/>
      <c r="AP8684" s="2"/>
      <c r="AQ8684" s="2"/>
      <c r="AR8684" s="2"/>
      <c r="AS8684" s="2"/>
      <c r="AT8684" s="2"/>
      <c r="AU8684" s="2"/>
      <c r="AV8684" s="2"/>
      <c r="AW8684" s="2"/>
      <c r="AX8684" s="2"/>
      <c r="AY8684" s="2"/>
      <c r="AZ8684" s="2"/>
      <c r="BA8684" s="2"/>
      <c r="BB8684" s="2"/>
      <c r="BC8684" s="2"/>
      <c r="BD8684" s="2"/>
      <c r="BE8684" s="2"/>
      <c r="BF8684" s="2"/>
      <c r="BG8684" s="2"/>
      <c r="BH8684" s="2"/>
      <c r="BI8684" s="2"/>
      <c r="BJ8684" s="2"/>
      <c r="BK8684" s="2"/>
      <c r="BL8684" s="2"/>
      <c r="BM8684" s="2"/>
      <c r="BN8684" s="2"/>
      <c r="BO8684" s="2"/>
      <c r="BP8684" s="2"/>
      <c r="BQ8684" s="2"/>
      <c r="BR8684" s="2"/>
      <c r="BS8684" s="2"/>
      <c r="BT8684" s="2"/>
      <c r="BU8684" s="2"/>
      <c r="BV8684" s="2"/>
      <c r="BW8684" s="2"/>
      <c r="BX8684" s="2"/>
      <c r="BY8684" s="2"/>
    </row>
    <row r="8685" spans="38:77" s="11" customFormat="1" x14ac:dyDescent="0.3">
      <c r="AL8685" s="2"/>
      <c r="AM8685" s="2"/>
      <c r="AN8685" s="2"/>
      <c r="AO8685" s="2"/>
      <c r="AP8685" s="2"/>
      <c r="AQ8685" s="2"/>
      <c r="AR8685" s="2"/>
      <c r="AS8685" s="2"/>
      <c r="AT8685" s="2"/>
      <c r="AU8685" s="2"/>
      <c r="AV8685" s="2"/>
      <c r="AW8685" s="2"/>
      <c r="AX8685" s="2"/>
      <c r="AY8685" s="2"/>
      <c r="AZ8685" s="2"/>
      <c r="BA8685" s="2"/>
      <c r="BB8685" s="2"/>
      <c r="BC8685" s="2"/>
      <c r="BD8685" s="2"/>
      <c r="BE8685" s="2"/>
      <c r="BF8685" s="2"/>
      <c r="BG8685" s="2"/>
      <c r="BH8685" s="2"/>
      <c r="BI8685" s="2"/>
      <c r="BJ8685" s="2"/>
      <c r="BK8685" s="2"/>
      <c r="BL8685" s="2"/>
      <c r="BM8685" s="2"/>
      <c r="BN8685" s="2"/>
      <c r="BO8685" s="2"/>
      <c r="BP8685" s="2"/>
      <c r="BQ8685" s="2"/>
      <c r="BR8685" s="2"/>
      <c r="BS8685" s="2"/>
      <c r="BT8685" s="2"/>
      <c r="BU8685" s="2"/>
      <c r="BV8685" s="2"/>
      <c r="BW8685" s="2"/>
      <c r="BX8685" s="2"/>
      <c r="BY8685" s="2"/>
    </row>
    <row r="8686" spans="38:77" s="11" customFormat="1" x14ac:dyDescent="0.3">
      <c r="AL8686" s="2"/>
      <c r="AM8686" s="2"/>
      <c r="AN8686" s="2"/>
      <c r="AO8686" s="2"/>
      <c r="AP8686" s="2"/>
      <c r="AQ8686" s="2"/>
      <c r="AR8686" s="2"/>
      <c r="AS8686" s="2"/>
      <c r="AT8686" s="2"/>
      <c r="AU8686" s="2"/>
      <c r="AV8686" s="2"/>
      <c r="AW8686" s="2"/>
      <c r="AX8686" s="2"/>
      <c r="AY8686" s="2"/>
      <c r="AZ8686" s="2"/>
      <c r="BA8686" s="2"/>
      <c r="BB8686" s="2"/>
      <c r="BC8686" s="2"/>
      <c r="BD8686" s="2"/>
      <c r="BE8686" s="2"/>
      <c r="BF8686" s="2"/>
      <c r="BG8686" s="2"/>
      <c r="BH8686" s="2"/>
      <c r="BI8686" s="2"/>
      <c r="BJ8686" s="2"/>
      <c r="BK8686" s="2"/>
      <c r="BL8686" s="2"/>
      <c r="BM8686" s="2"/>
      <c r="BN8686" s="2"/>
      <c r="BO8686" s="2"/>
      <c r="BP8686" s="2"/>
      <c r="BQ8686" s="2"/>
      <c r="BR8686" s="2"/>
      <c r="BS8686" s="2"/>
      <c r="BT8686" s="2"/>
      <c r="BU8686" s="2"/>
      <c r="BV8686" s="2"/>
      <c r="BW8686" s="2"/>
      <c r="BX8686" s="2"/>
      <c r="BY8686" s="2"/>
    </row>
    <row r="8687" spans="38:77" s="11" customFormat="1" x14ac:dyDescent="0.3">
      <c r="AL8687" s="2"/>
      <c r="AM8687" s="2"/>
      <c r="AN8687" s="2"/>
      <c r="AO8687" s="2"/>
      <c r="AP8687" s="2"/>
      <c r="AQ8687" s="2"/>
      <c r="AR8687" s="2"/>
      <c r="AS8687" s="2"/>
      <c r="AT8687" s="2"/>
      <c r="AU8687" s="2"/>
      <c r="AV8687" s="2"/>
      <c r="AW8687" s="2"/>
      <c r="AX8687" s="2"/>
      <c r="AY8687" s="2"/>
      <c r="AZ8687" s="2"/>
      <c r="BA8687" s="2"/>
      <c r="BB8687" s="2"/>
      <c r="BC8687" s="2"/>
      <c r="BD8687" s="2"/>
      <c r="BE8687" s="2"/>
      <c r="BF8687" s="2"/>
      <c r="BG8687" s="2"/>
      <c r="BH8687" s="2"/>
      <c r="BI8687" s="2"/>
      <c r="BJ8687" s="2"/>
      <c r="BK8687" s="2"/>
      <c r="BL8687" s="2"/>
      <c r="BM8687" s="2"/>
      <c r="BN8687" s="2"/>
      <c r="BO8687" s="2"/>
      <c r="BP8687" s="2"/>
      <c r="BQ8687" s="2"/>
      <c r="BR8687" s="2"/>
      <c r="BS8687" s="2"/>
      <c r="BT8687" s="2"/>
      <c r="BU8687" s="2"/>
      <c r="BV8687" s="2"/>
      <c r="BW8687" s="2"/>
      <c r="BX8687" s="2"/>
      <c r="BY8687" s="2"/>
    </row>
    <row r="8688" spans="38:77" s="11" customFormat="1" x14ac:dyDescent="0.3">
      <c r="AL8688" s="2"/>
      <c r="AM8688" s="2"/>
      <c r="AN8688" s="2"/>
      <c r="AO8688" s="2"/>
      <c r="AP8688" s="2"/>
      <c r="AQ8688" s="2"/>
      <c r="AR8688" s="2"/>
      <c r="AS8688" s="2"/>
      <c r="AT8688" s="2"/>
      <c r="AU8688" s="2"/>
      <c r="AV8688" s="2"/>
      <c r="AW8688" s="2"/>
      <c r="AX8688" s="2"/>
      <c r="AY8688" s="2"/>
      <c r="AZ8688" s="2"/>
      <c r="BA8688" s="2"/>
      <c r="BB8688" s="2"/>
      <c r="BC8688" s="2"/>
      <c r="BD8688" s="2"/>
      <c r="BE8688" s="2"/>
      <c r="BF8688" s="2"/>
      <c r="BG8688" s="2"/>
      <c r="BH8688" s="2"/>
      <c r="BI8688" s="2"/>
      <c r="BJ8688" s="2"/>
      <c r="BK8688" s="2"/>
      <c r="BL8688" s="2"/>
      <c r="BM8688" s="2"/>
      <c r="BN8688" s="2"/>
      <c r="BO8688" s="2"/>
      <c r="BP8688" s="2"/>
      <c r="BQ8688" s="2"/>
      <c r="BR8688" s="2"/>
      <c r="BS8688" s="2"/>
      <c r="BT8688" s="2"/>
      <c r="BU8688" s="2"/>
      <c r="BV8688" s="2"/>
      <c r="BW8688" s="2"/>
      <c r="BX8688" s="2"/>
      <c r="BY8688" s="2"/>
    </row>
    <row r="8689" spans="38:77" s="11" customFormat="1" x14ac:dyDescent="0.3">
      <c r="AL8689" s="2"/>
      <c r="AM8689" s="2"/>
      <c r="AN8689" s="2"/>
      <c r="AO8689" s="2"/>
      <c r="AP8689" s="2"/>
      <c r="AQ8689" s="2"/>
      <c r="AR8689" s="2"/>
      <c r="AS8689" s="2"/>
      <c r="AT8689" s="2"/>
      <c r="AU8689" s="2"/>
      <c r="AV8689" s="2"/>
      <c r="AW8689" s="2"/>
      <c r="AX8689" s="2"/>
      <c r="AY8689" s="2"/>
      <c r="AZ8689" s="2"/>
      <c r="BA8689" s="2"/>
      <c r="BB8689" s="2"/>
      <c r="BC8689" s="2"/>
      <c r="BD8689" s="2"/>
      <c r="BE8689" s="2"/>
      <c r="BF8689" s="2"/>
      <c r="BG8689" s="2"/>
      <c r="BH8689" s="2"/>
      <c r="BI8689" s="2"/>
      <c r="BJ8689" s="2"/>
      <c r="BK8689" s="2"/>
      <c r="BL8689" s="2"/>
      <c r="BM8689" s="2"/>
      <c r="BN8689" s="2"/>
      <c r="BO8689" s="2"/>
      <c r="BP8689" s="2"/>
      <c r="BQ8689" s="2"/>
      <c r="BR8689" s="2"/>
      <c r="BS8689" s="2"/>
      <c r="BT8689" s="2"/>
      <c r="BU8689" s="2"/>
      <c r="BV8689" s="2"/>
      <c r="BW8689" s="2"/>
      <c r="BX8689" s="2"/>
      <c r="BY8689" s="2"/>
    </row>
    <row r="8690" spans="38:77" s="11" customFormat="1" x14ac:dyDescent="0.3">
      <c r="AL8690" s="2"/>
      <c r="AM8690" s="2"/>
      <c r="AN8690" s="2"/>
      <c r="AO8690" s="2"/>
      <c r="AP8690" s="2"/>
      <c r="AQ8690" s="2"/>
      <c r="AR8690" s="2"/>
      <c r="AS8690" s="2"/>
      <c r="AT8690" s="2"/>
      <c r="AU8690" s="2"/>
      <c r="AV8690" s="2"/>
      <c r="AW8690" s="2"/>
      <c r="AX8690" s="2"/>
      <c r="AY8690" s="2"/>
      <c r="AZ8690" s="2"/>
      <c r="BA8690" s="2"/>
      <c r="BB8690" s="2"/>
      <c r="BC8690" s="2"/>
      <c r="BD8690" s="2"/>
      <c r="BE8690" s="2"/>
      <c r="BF8690" s="2"/>
      <c r="BG8690" s="2"/>
      <c r="BH8690" s="2"/>
      <c r="BI8690" s="2"/>
      <c r="BJ8690" s="2"/>
      <c r="BK8690" s="2"/>
      <c r="BL8690" s="2"/>
      <c r="BM8690" s="2"/>
      <c r="BN8690" s="2"/>
      <c r="BO8690" s="2"/>
      <c r="BP8690" s="2"/>
      <c r="BQ8690" s="2"/>
      <c r="BR8690" s="2"/>
      <c r="BS8690" s="2"/>
      <c r="BT8690" s="2"/>
      <c r="BU8690" s="2"/>
      <c r="BV8690" s="2"/>
      <c r="BW8690" s="2"/>
      <c r="BX8690" s="2"/>
      <c r="BY8690" s="2"/>
    </row>
    <row r="8691" spans="38:77" s="11" customFormat="1" x14ac:dyDescent="0.3">
      <c r="AL8691" s="2"/>
      <c r="AM8691" s="2"/>
      <c r="AN8691" s="2"/>
      <c r="AO8691" s="2"/>
      <c r="AP8691" s="2"/>
      <c r="AQ8691" s="2"/>
      <c r="AR8691" s="2"/>
      <c r="AS8691" s="2"/>
      <c r="AT8691" s="2"/>
      <c r="AU8691" s="2"/>
      <c r="AV8691" s="2"/>
      <c r="AW8691" s="2"/>
      <c r="AX8691" s="2"/>
      <c r="AY8691" s="2"/>
      <c r="AZ8691" s="2"/>
      <c r="BA8691" s="2"/>
      <c r="BB8691" s="2"/>
      <c r="BC8691" s="2"/>
      <c r="BD8691" s="2"/>
      <c r="BE8691" s="2"/>
      <c r="BF8691" s="2"/>
      <c r="BG8691" s="2"/>
      <c r="BH8691" s="2"/>
      <c r="BI8691" s="2"/>
      <c r="BJ8691" s="2"/>
      <c r="BK8691" s="2"/>
      <c r="BL8691" s="2"/>
      <c r="BM8691" s="2"/>
      <c r="BN8691" s="2"/>
      <c r="BO8691" s="2"/>
      <c r="BP8691" s="2"/>
      <c r="BQ8691" s="2"/>
      <c r="BR8691" s="2"/>
      <c r="BS8691" s="2"/>
      <c r="BT8691" s="2"/>
      <c r="BU8691" s="2"/>
      <c r="BV8691" s="2"/>
      <c r="BW8691" s="2"/>
      <c r="BX8691" s="2"/>
      <c r="BY8691" s="2"/>
    </row>
    <row r="8692" spans="38:77" s="11" customFormat="1" x14ac:dyDescent="0.3">
      <c r="AL8692" s="2"/>
      <c r="AM8692" s="2"/>
      <c r="AN8692" s="2"/>
      <c r="AO8692" s="2"/>
      <c r="AP8692" s="2"/>
      <c r="AQ8692" s="2"/>
      <c r="AR8692" s="2"/>
      <c r="AS8692" s="2"/>
      <c r="AT8692" s="2"/>
      <c r="AU8692" s="2"/>
      <c r="AV8692" s="2"/>
      <c r="AW8692" s="2"/>
      <c r="AX8692" s="2"/>
      <c r="AY8692" s="2"/>
      <c r="AZ8692" s="2"/>
      <c r="BA8692" s="2"/>
      <c r="BB8692" s="2"/>
      <c r="BC8692" s="2"/>
      <c r="BD8692" s="2"/>
      <c r="BE8692" s="2"/>
      <c r="BF8692" s="2"/>
      <c r="BG8692" s="2"/>
      <c r="BH8692" s="2"/>
      <c r="BI8692" s="2"/>
      <c r="BJ8692" s="2"/>
      <c r="BK8692" s="2"/>
      <c r="BL8692" s="2"/>
      <c r="BM8692" s="2"/>
      <c r="BN8692" s="2"/>
      <c r="BO8692" s="2"/>
      <c r="BP8692" s="2"/>
      <c r="BQ8692" s="2"/>
      <c r="BR8692" s="2"/>
      <c r="BS8692" s="2"/>
      <c r="BT8692" s="2"/>
      <c r="BU8692" s="2"/>
      <c r="BV8692" s="2"/>
      <c r="BW8692" s="2"/>
      <c r="BX8692" s="2"/>
      <c r="BY8692" s="2"/>
    </row>
    <row r="8693" spans="38:77" s="11" customFormat="1" x14ac:dyDescent="0.3">
      <c r="AL8693" s="2"/>
      <c r="AM8693" s="2"/>
      <c r="AN8693" s="2"/>
      <c r="AO8693" s="2"/>
      <c r="AP8693" s="2"/>
      <c r="AQ8693" s="2"/>
      <c r="AR8693" s="2"/>
      <c r="AS8693" s="2"/>
      <c r="AT8693" s="2"/>
      <c r="AU8693" s="2"/>
      <c r="AV8693" s="2"/>
      <c r="AW8693" s="2"/>
      <c r="AX8693" s="2"/>
      <c r="AY8693" s="2"/>
      <c r="AZ8693" s="2"/>
      <c r="BA8693" s="2"/>
      <c r="BB8693" s="2"/>
      <c r="BC8693" s="2"/>
      <c r="BD8693" s="2"/>
      <c r="BE8693" s="2"/>
      <c r="BF8693" s="2"/>
      <c r="BG8693" s="2"/>
      <c r="BH8693" s="2"/>
      <c r="BI8693" s="2"/>
      <c r="BJ8693" s="2"/>
      <c r="BK8693" s="2"/>
      <c r="BL8693" s="2"/>
      <c r="BM8693" s="2"/>
      <c r="BN8693" s="2"/>
      <c r="BO8693" s="2"/>
      <c r="BP8693" s="2"/>
      <c r="BQ8693" s="2"/>
      <c r="BR8693" s="2"/>
      <c r="BS8693" s="2"/>
      <c r="BT8693" s="2"/>
      <c r="BU8693" s="2"/>
      <c r="BV8693" s="2"/>
      <c r="BW8693" s="2"/>
      <c r="BX8693" s="2"/>
      <c r="BY8693" s="2"/>
    </row>
    <row r="8694" spans="38:77" s="11" customFormat="1" x14ac:dyDescent="0.3">
      <c r="AL8694" s="2"/>
      <c r="AM8694" s="2"/>
      <c r="AN8694" s="2"/>
      <c r="AO8694" s="2"/>
      <c r="AP8694" s="2"/>
      <c r="AQ8694" s="2"/>
      <c r="AR8694" s="2"/>
      <c r="AS8694" s="2"/>
      <c r="AT8694" s="2"/>
      <c r="AU8694" s="2"/>
      <c r="AV8694" s="2"/>
      <c r="AW8694" s="2"/>
      <c r="AX8694" s="2"/>
      <c r="AY8694" s="2"/>
      <c r="AZ8694" s="2"/>
      <c r="BA8694" s="2"/>
      <c r="BB8694" s="2"/>
      <c r="BC8694" s="2"/>
      <c r="BD8694" s="2"/>
      <c r="BE8694" s="2"/>
      <c r="BF8694" s="2"/>
      <c r="BG8694" s="2"/>
      <c r="BH8694" s="2"/>
      <c r="BI8694" s="2"/>
      <c r="BJ8694" s="2"/>
      <c r="BK8694" s="2"/>
      <c r="BL8694" s="2"/>
      <c r="BM8694" s="2"/>
      <c r="BN8694" s="2"/>
      <c r="BO8694" s="2"/>
      <c r="BP8694" s="2"/>
      <c r="BQ8694" s="2"/>
      <c r="BR8694" s="2"/>
      <c r="BS8694" s="2"/>
      <c r="BT8694" s="2"/>
      <c r="BU8694" s="2"/>
      <c r="BV8694" s="2"/>
      <c r="BW8694" s="2"/>
      <c r="BX8694" s="2"/>
      <c r="BY8694" s="2"/>
    </row>
    <row r="8695" spans="38:77" s="11" customFormat="1" x14ac:dyDescent="0.3">
      <c r="AL8695" s="2"/>
      <c r="AM8695" s="2"/>
      <c r="AN8695" s="2"/>
      <c r="AO8695" s="2"/>
      <c r="AP8695" s="2"/>
      <c r="AQ8695" s="2"/>
      <c r="AR8695" s="2"/>
      <c r="AS8695" s="2"/>
      <c r="AT8695" s="2"/>
      <c r="AU8695" s="2"/>
      <c r="AV8695" s="2"/>
      <c r="AW8695" s="2"/>
      <c r="AX8695" s="2"/>
      <c r="AY8695" s="2"/>
      <c r="AZ8695" s="2"/>
      <c r="BA8695" s="2"/>
      <c r="BB8695" s="2"/>
      <c r="BC8695" s="2"/>
      <c r="BD8695" s="2"/>
      <c r="BE8695" s="2"/>
      <c r="BF8695" s="2"/>
      <c r="BG8695" s="2"/>
      <c r="BH8695" s="2"/>
      <c r="BI8695" s="2"/>
      <c r="BJ8695" s="2"/>
      <c r="BK8695" s="2"/>
      <c r="BL8695" s="2"/>
      <c r="BM8695" s="2"/>
      <c r="BN8695" s="2"/>
      <c r="BO8695" s="2"/>
      <c r="BP8695" s="2"/>
      <c r="BQ8695" s="2"/>
      <c r="BR8695" s="2"/>
      <c r="BS8695" s="2"/>
      <c r="BT8695" s="2"/>
      <c r="BU8695" s="2"/>
      <c r="BV8695" s="2"/>
      <c r="BW8695" s="2"/>
      <c r="BX8695" s="2"/>
      <c r="BY8695" s="2"/>
    </row>
    <row r="8696" spans="38:77" s="11" customFormat="1" x14ac:dyDescent="0.3">
      <c r="AL8696" s="2"/>
      <c r="AM8696" s="2"/>
      <c r="AN8696" s="2"/>
      <c r="AO8696" s="2"/>
      <c r="AP8696" s="2"/>
      <c r="AQ8696" s="2"/>
      <c r="AR8696" s="2"/>
      <c r="AS8696" s="2"/>
      <c r="AT8696" s="2"/>
      <c r="AU8696" s="2"/>
      <c r="AV8696" s="2"/>
      <c r="AW8696" s="2"/>
      <c r="AX8696" s="2"/>
      <c r="AY8696" s="2"/>
      <c r="AZ8696" s="2"/>
      <c r="BA8696" s="2"/>
      <c r="BB8696" s="2"/>
      <c r="BC8696" s="2"/>
      <c r="BD8696" s="2"/>
      <c r="BE8696" s="2"/>
      <c r="BF8696" s="2"/>
      <c r="BG8696" s="2"/>
      <c r="BH8696" s="2"/>
      <c r="BI8696" s="2"/>
      <c r="BJ8696" s="2"/>
      <c r="BK8696" s="2"/>
      <c r="BL8696" s="2"/>
      <c r="BM8696" s="2"/>
      <c r="BN8696" s="2"/>
      <c r="BO8696" s="2"/>
      <c r="BP8696" s="2"/>
      <c r="BQ8696" s="2"/>
      <c r="BR8696" s="2"/>
      <c r="BS8696" s="2"/>
      <c r="BT8696" s="2"/>
      <c r="BU8696" s="2"/>
      <c r="BV8696" s="2"/>
      <c r="BW8696" s="2"/>
      <c r="BX8696" s="2"/>
      <c r="BY8696" s="2"/>
    </row>
    <row r="8697" spans="38:77" s="11" customFormat="1" x14ac:dyDescent="0.3">
      <c r="AL8697" s="2"/>
      <c r="AM8697" s="2"/>
      <c r="AN8697" s="2"/>
      <c r="AO8697" s="2"/>
      <c r="AP8697" s="2"/>
      <c r="AQ8697" s="2"/>
      <c r="AR8697" s="2"/>
      <c r="AS8697" s="2"/>
      <c r="AT8697" s="2"/>
      <c r="AU8697" s="2"/>
      <c r="AV8697" s="2"/>
      <c r="AW8697" s="2"/>
      <c r="AX8697" s="2"/>
      <c r="AY8697" s="2"/>
      <c r="AZ8697" s="2"/>
      <c r="BA8697" s="2"/>
      <c r="BB8697" s="2"/>
      <c r="BC8697" s="2"/>
      <c r="BD8697" s="2"/>
      <c r="BE8697" s="2"/>
      <c r="BF8697" s="2"/>
      <c r="BG8697" s="2"/>
      <c r="BH8697" s="2"/>
      <c r="BI8697" s="2"/>
      <c r="BJ8697" s="2"/>
      <c r="BK8697" s="2"/>
      <c r="BL8697" s="2"/>
      <c r="BM8697" s="2"/>
      <c r="BN8697" s="2"/>
      <c r="BO8697" s="2"/>
      <c r="BP8697" s="2"/>
      <c r="BQ8697" s="2"/>
      <c r="BR8697" s="2"/>
      <c r="BS8697" s="2"/>
      <c r="BT8697" s="2"/>
      <c r="BU8697" s="2"/>
      <c r="BV8697" s="2"/>
      <c r="BW8697" s="2"/>
      <c r="BX8697" s="2"/>
      <c r="BY8697" s="2"/>
    </row>
    <row r="8698" spans="38:77" s="11" customFormat="1" x14ac:dyDescent="0.3">
      <c r="AL8698" s="2"/>
      <c r="AM8698" s="2"/>
      <c r="AN8698" s="2"/>
      <c r="AO8698" s="2"/>
      <c r="AP8698" s="2"/>
      <c r="AQ8698" s="2"/>
      <c r="AR8698" s="2"/>
      <c r="AS8698" s="2"/>
      <c r="AT8698" s="2"/>
      <c r="AU8698" s="2"/>
      <c r="AV8698" s="2"/>
      <c r="AW8698" s="2"/>
      <c r="AX8698" s="2"/>
      <c r="AY8698" s="2"/>
      <c r="AZ8698" s="2"/>
      <c r="BA8698" s="2"/>
      <c r="BB8698" s="2"/>
      <c r="BC8698" s="2"/>
      <c r="BD8698" s="2"/>
      <c r="BE8698" s="2"/>
      <c r="BF8698" s="2"/>
      <c r="BG8698" s="2"/>
      <c r="BH8698" s="2"/>
      <c r="BI8698" s="2"/>
      <c r="BJ8698" s="2"/>
      <c r="BK8698" s="2"/>
      <c r="BL8698" s="2"/>
      <c r="BM8698" s="2"/>
      <c r="BN8698" s="2"/>
      <c r="BO8698" s="2"/>
      <c r="BP8698" s="2"/>
      <c r="BQ8698" s="2"/>
      <c r="BR8698" s="2"/>
      <c r="BS8698" s="2"/>
      <c r="BT8698" s="2"/>
      <c r="BU8698" s="2"/>
      <c r="BV8698" s="2"/>
      <c r="BW8698" s="2"/>
      <c r="BX8698" s="2"/>
      <c r="BY8698" s="2"/>
    </row>
    <row r="8699" spans="38:77" s="11" customFormat="1" x14ac:dyDescent="0.3">
      <c r="AL8699" s="2"/>
      <c r="AM8699" s="2"/>
      <c r="AN8699" s="2"/>
      <c r="AO8699" s="2"/>
      <c r="AP8699" s="2"/>
      <c r="AQ8699" s="2"/>
      <c r="AR8699" s="2"/>
      <c r="AS8699" s="2"/>
      <c r="AT8699" s="2"/>
      <c r="AU8699" s="2"/>
      <c r="AV8699" s="2"/>
      <c r="AW8699" s="2"/>
      <c r="AX8699" s="2"/>
      <c r="AY8699" s="2"/>
      <c r="AZ8699" s="2"/>
      <c r="BA8699" s="2"/>
      <c r="BB8699" s="2"/>
      <c r="BC8699" s="2"/>
      <c r="BD8699" s="2"/>
      <c r="BE8699" s="2"/>
      <c r="BF8699" s="2"/>
      <c r="BG8699" s="2"/>
      <c r="BH8699" s="2"/>
      <c r="BI8699" s="2"/>
      <c r="BJ8699" s="2"/>
      <c r="BK8699" s="2"/>
      <c r="BL8699" s="2"/>
      <c r="BM8699" s="2"/>
      <c r="BN8699" s="2"/>
      <c r="BO8699" s="2"/>
      <c r="BP8699" s="2"/>
      <c r="BQ8699" s="2"/>
      <c r="BR8699" s="2"/>
      <c r="BS8699" s="2"/>
      <c r="BT8699" s="2"/>
      <c r="BU8699" s="2"/>
      <c r="BV8699" s="2"/>
      <c r="BW8699" s="2"/>
      <c r="BX8699" s="2"/>
      <c r="BY8699" s="2"/>
    </row>
    <row r="8700" spans="38:77" s="11" customFormat="1" x14ac:dyDescent="0.3">
      <c r="AL8700" s="2"/>
      <c r="AM8700" s="2"/>
      <c r="AN8700" s="2"/>
      <c r="AO8700" s="2"/>
      <c r="AP8700" s="2"/>
      <c r="AQ8700" s="2"/>
      <c r="AR8700" s="2"/>
      <c r="AS8700" s="2"/>
      <c r="AT8700" s="2"/>
      <c r="AU8700" s="2"/>
      <c r="AV8700" s="2"/>
      <c r="AW8700" s="2"/>
      <c r="AX8700" s="2"/>
      <c r="AY8700" s="2"/>
      <c r="AZ8700" s="2"/>
      <c r="BA8700" s="2"/>
      <c r="BB8700" s="2"/>
      <c r="BC8700" s="2"/>
      <c r="BD8700" s="2"/>
      <c r="BE8700" s="2"/>
      <c r="BF8700" s="2"/>
      <c r="BG8700" s="2"/>
      <c r="BH8700" s="2"/>
      <c r="BI8700" s="2"/>
      <c r="BJ8700" s="2"/>
      <c r="BK8700" s="2"/>
      <c r="BL8700" s="2"/>
      <c r="BM8700" s="2"/>
      <c r="BN8700" s="2"/>
      <c r="BO8700" s="2"/>
      <c r="BP8700" s="2"/>
      <c r="BQ8700" s="2"/>
      <c r="BR8700" s="2"/>
      <c r="BS8700" s="2"/>
      <c r="BT8700" s="2"/>
      <c r="BU8700" s="2"/>
      <c r="BV8700" s="2"/>
      <c r="BW8700" s="2"/>
      <c r="BX8700" s="2"/>
      <c r="BY8700" s="2"/>
    </row>
    <row r="8701" spans="38:77" s="11" customFormat="1" x14ac:dyDescent="0.3">
      <c r="AL8701" s="2"/>
      <c r="AM8701" s="2"/>
      <c r="AN8701" s="2"/>
      <c r="AO8701" s="2"/>
      <c r="AP8701" s="2"/>
      <c r="AQ8701" s="2"/>
      <c r="AR8701" s="2"/>
      <c r="AS8701" s="2"/>
      <c r="AT8701" s="2"/>
      <c r="AU8701" s="2"/>
      <c r="AV8701" s="2"/>
      <c r="AW8701" s="2"/>
      <c r="AX8701" s="2"/>
      <c r="AY8701" s="2"/>
      <c r="AZ8701" s="2"/>
      <c r="BA8701" s="2"/>
      <c r="BB8701" s="2"/>
      <c r="BC8701" s="2"/>
      <c r="BD8701" s="2"/>
      <c r="BE8701" s="2"/>
      <c r="BF8701" s="2"/>
      <c r="BG8701" s="2"/>
      <c r="BH8701" s="2"/>
      <c r="BI8701" s="2"/>
      <c r="BJ8701" s="2"/>
      <c r="BK8701" s="2"/>
      <c r="BL8701" s="2"/>
      <c r="BM8701" s="2"/>
      <c r="BN8701" s="2"/>
      <c r="BO8701" s="2"/>
      <c r="BP8701" s="2"/>
      <c r="BQ8701" s="2"/>
      <c r="BR8701" s="2"/>
      <c r="BS8701" s="2"/>
      <c r="BT8701" s="2"/>
      <c r="BU8701" s="2"/>
      <c r="BV8701" s="2"/>
      <c r="BW8701" s="2"/>
      <c r="BX8701" s="2"/>
      <c r="BY8701" s="2"/>
    </row>
    <row r="8702" spans="38:77" s="11" customFormat="1" x14ac:dyDescent="0.3">
      <c r="AL8702" s="2"/>
      <c r="AM8702" s="2"/>
      <c r="AN8702" s="2"/>
      <c r="AO8702" s="2"/>
      <c r="AP8702" s="2"/>
      <c r="AQ8702" s="2"/>
      <c r="AR8702" s="2"/>
      <c r="AS8702" s="2"/>
      <c r="AT8702" s="2"/>
      <c r="AU8702" s="2"/>
      <c r="AV8702" s="2"/>
      <c r="AW8702" s="2"/>
      <c r="AX8702" s="2"/>
      <c r="AY8702" s="2"/>
      <c r="AZ8702" s="2"/>
      <c r="BA8702" s="2"/>
      <c r="BB8702" s="2"/>
      <c r="BC8702" s="2"/>
      <c r="BD8702" s="2"/>
      <c r="BE8702" s="2"/>
      <c r="BF8702" s="2"/>
      <c r="BG8702" s="2"/>
      <c r="BH8702" s="2"/>
      <c r="BI8702" s="2"/>
      <c r="BJ8702" s="2"/>
      <c r="BK8702" s="2"/>
      <c r="BL8702" s="2"/>
      <c r="BM8702" s="2"/>
      <c r="BN8702" s="2"/>
      <c r="BO8702" s="2"/>
      <c r="BP8702" s="2"/>
      <c r="BQ8702" s="2"/>
      <c r="BR8702" s="2"/>
      <c r="BS8702" s="2"/>
      <c r="BT8702" s="2"/>
      <c r="BU8702" s="2"/>
      <c r="BV8702" s="2"/>
      <c r="BW8702" s="2"/>
      <c r="BX8702" s="2"/>
      <c r="BY8702" s="2"/>
    </row>
    <row r="8703" spans="38:77" s="11" customFormat="1" x14ac:dyDescent="0.3">
      <c r="AL8703" s="2"/>
      <c r="AM8703" s="2"/>
      <c r="AN8703" s="2"/>
      <c r="AO8703" s="2"/>
      <c r="AP8703" s="2"/>
      <c r="AQ8703" s="2"/>
      <c r="AR8703" s="2"/>
      <c r="AS8703" s="2"/>
      <c r="AT8703" s="2"/>
      <c r="AU8703" s="2"/>
      <c r="AV8703" s="2"/>
      <c r="AW8703" s="2"/>
      <c r="AX8703" s="2"/>
      <c r="AY8703" s="2"/>
      <c r="AZ8703" s="2"/>
      <c r="BA8703" s="2"/>
      <c r="BB8703" s="2"/>
      <c r="BC8703" s="2"/>
      <c r="BD8703" s="2"/>
      <c r="BE8703" s="2"/>
      <c r="BF8703" s="2"/>
      <c r="BG8703" s="2"/>
      <c r="BH8703" s="2"/>
      <c r="BI8703" s="2"/>
      <c r="BJ8703" s="2"/>
      <c r="BK8703" s="2"/>
      <c r="BL8703" s="2"/>
      <c r="BM8703" s="2"/>
      <c r="BN8703" s="2"/>
      <c r="BO8703" s="2"/>
      <c r="BP8703" s="2"/>
      <c r="BQ8703" s="2"/>
      <c r="BR8703" s="2"/>
      <c r="BS8703" s="2"/>
      <c r="BT8703" s="2"/>
      <c r="BU8703" s="2"/>
      <c r="BV8703" s="2"/>
      <c r="BW8703" s="2"/>
      <c r="BX8703" s="2"/>
      <c r="BY8703" s="2"/>
    </row>
    <row r="8704" spans="38:77" s="11" customFormat="1" x14ac:dyDescent="0.3">
      <c r="AL8704" s="2"/>
      <c r="AM8704" s="2"/>
      <c r="AN8704" s="2"/>
      <c r="AO8704" s="2"/>
      <c r="AP8704" s="2"/>
      <c r="AQ8704" s="2"/>
      <c r="AR8704" s="2"/>
      <c r="AS8704" s="2"/>
      <c r="AT8704" s="2"/>
      <c r="AU8704" s="2"/>
      <c r="AV8704" s="2"/>
      <c r="AW8704" s="2"/>
      <c r="AX8704" s="2"/>
      <c r="AY8704" s="2"/>
      <c r="AZ8704" s="2"/>
      <c r="BA8704" s="2"/>
      <c r="BB8704" s="2"/>
      <c r="BC8704" s="2"/>
      <c r="BD8704" s="2"/>
      <c r="BE8704" s="2"/>
      <c r="BF8704" s="2"/>
      <c r="BG8704" s="2"/>
      <c r="BH8704" s="2"/>
      <c r="BI8704" s="2"/>
      <c r="BJ8704" s="2"/>
      <c r="BK8704" s="2"/>
      <c r="BL8704" s="2"/>
      <c r="BM8704" s="2"/>
      <c r="BN8704" s="2"/>
      <c r="BO8704" s="2"/>
      <c r="BP8704" s="2"/>
      <c r="BQ8704" s="2"/>
      <c r="BR8704" s="2"/>
      <c r="BS8704" s="2"/>
      <c r="BT8704" s="2"/>
      <c r="BU8704" s="2"/>
      <c r="BV8704" s="2"/>
      <c r="BW8704" s="2"/>
      <c r="BX8704" s="2"/>
      <c r="BY8704" s="2"/>
    </row>
    <row r="8705" spans="38:77" s="11" customFormat="1" x14ac:dyDescent="0.3">
      <c r="AL8705" s="2"/>
      <c r="AM8705" s="2"/>
      <c r="AN8705" s="2"/>
      <c r="AO8705" s="2"/>
      <c r="AP8705" s="2"/>
      <c r="AQ8705" s="2"/>
      <c r="AR8705" s="2"/>
      <c r="AS8705" s="2"/>
      <c r="AT8705" s="2"/>
      <c r="AU8705" s="2"/>
      <c r="AV8705" s="2"/>
      <c r="AW8705" s="2"/>
      <c r="AX8705" s="2"/>
      <c r="AY8705" s="2"/>
      <c r="AZ8705" s="2"/>
      <c r="BA8705" s="2"/>
      <c r="BB8705" s="2"/>
      <c r="BC8705" s="2"/>
      <c r="BD8705" s="2"/>
      <c r="BE8705" s="2"/>
      <c r="BF8705" s="2"/>
      <c r="BG8705" s="2"/>
      <c r="BH8705" s="2"/>
      <c r="BI8705" s="2"/>
      <c r="BJ8705" s="2"/>
      <c r="BK8705" s="2"/>
      <c r="BL8705" s="2"/>
      <c r="BM8705" s="2"/>
      <c r="BN8705" s="2"/>
      <c r="BO8705" s="2"/>
      <c r="BP8705" s="2"/>
      <c r="BQ8705" s="2"/>
      <c r="BR8705" s="2"/>
      <c r="BS8705" s="2"/>
      <c r="BT8705" s="2"/>
      <c r="BU8705" s="2"/>
      <c r="BV8705" s="2"/>
      <c r="BW8705" s="2"/>
      <c r="BX8705" s="2"/>
      <c r="BY8705" s="2"/>
    </row>
    <row r="8706" spans="38:77" s="11" customFormat="1" x14ac:dyDescent="0.3">
      <c r="AL8706" s="2"/>
      <c r="AM8706" s="2"/>
      <c r="AN8706" s="2"/>
      <c r="AO8706" s="2"/>
      <c r="AP8706" s="2"/>
      <c r="AQ8706" s="2"/>
      <c r="AR8706" s="2"/>
      <c r="AS8706" s="2"/>
      <c r="AT8706" s="2"/>
      <c r="AU8706" s="2"/>
      <c r="AV8706" s="2"/>
      <c r="AW8706" s="2"/>
      <c r="AX8706" s="2"/>
      <c r="AY8706" s="2"/>
      <c r="AZ8706" s="2"/>
      <c r="BA8706" s="2"/>
      <c r="BB8706" s="2"/>
      <c r="BC8706" s="2"/>
      <c r="BD8706" s="2"/>
      <c r="BE8706" s="2"/>
      <c r="BF8706" s="2"/>
      <c r="BG8706" s="2"/>
      <c r="BH8706" s="2"/>
      <c r="BI8706" s="2"/>
      <c r="BJ8706" s="2"/>
      <c r="BK8706" s="2"/>
      <c r="BL8706" s="2"/>
      <c r="BM8706" s="2"/>
      <c r="BN8706" s="2"/>
      <c r="BO8706" s="2"/>
      <c r="BP8706" s="2"/>
      <c r="BQ8706" s="2"/>
      <c r="BR8706" s="2"/>
      <c r="BS8706" s="2"/>
      <c r="BT8706" s="2"/>
      <c r="BU8706" s="2"/>
      <c r="BV8706" s="2"/>
      <c r="BW8706" s="2"/>
      <c r="BX8706" s="2"/>
      <c r="BY8706" s="2"/>
    </row>
    <row r="8707" spans="38:77" s="11" customFormat="1" x14ac:dyDescent="0.3">
      <c r="AL8707" s="2"/>
      <c r="AM8707" s="2"/>
      <c r="AN8707" s="2"/>
      <c r="AO8707" s="2"/>
      <c r="AP8707" s="2"/>
      <c r="AQ8707" s="2"/>
      <c r="AR8707" s="2"/>
      <c r="AS8707" s="2"/>
      <c r="AT8707" s="2"/>
      <c r="AU8707" s="2"/>
      <c r="AV8707" s="2"/>
      <c r="AW8707" s="2"/>
      <c r="AX8707" s="2"/>
      <c r="AY8707" s="2"/>
      <c r="AZ8707" s="2"/>
      <c r="BA8707" s="2"/>
      <c r="BB8707" s="2"/>
      <c r="BC8707" s="2"/>
      <c r="BD8707" s="2"/>
      <c r="BE8707" s="2"/>
      <c r="BF8707" s="2"/>
      <c r="BG8707" s="2"/>
      <c r="BH8707" s="2"/>
      <c r="BI8707" s="2"/>
      <c r="BJ8707" s="2"/>
      <c r="BK8707" s="2"/>
      <c r="BL8707" s="2"/>
      <c r="BM8707" s="2"/>
      <c r="BN8707" s="2"/>
      <c r="BO8707" s="2"/>
      <c r="BP8707" s="2"/>
      <c r="BQ8707" s="2"/>
      <c r="BR8707" s="2"/>
      <c r="BS8707" s="2"/>
      <c r="BT8707" s="2"/>
      <c r="BU8707" s="2"/>
      <c r="BV8707" s="2"/>
      <c r="BW8707" s="2"/>
      <c r="BX8707" s="2"/>
      <c r="BY8707" s="2"/>
    </row>
    <row r="8708" spans="38:77" s="11" customFormat="1" x14ac:dyDescent="0.3">
      <c r="AL8708" s="2"/>
      <c r="AM8708" s="2"/>
      <c r="AN8708" s="2"/>
      <c r="AO8708" s="2"/>
      <c r="AP8708" s="2"/>
      <c r="AQ8708" s="2"/>
      <c r="AR8708" s="2"/>
      <c r="AS8708" s="2"/>
      <c r="AT8708" s="2"/>
      <c r="AU8708" s="2"/>
      <c r="AV8708" s="2"/>
      <c r="AW8708" s="2"/>
      <c r="AX8708" s="2"/>
      <c r="AY8708" s="2"/>
      <c r="AZ8708" s="2"/>
      <c r="BA8708" s="2"/>
      <c r="BB8708" s="2"/>
      <c r="BC8708" s="2"/>
      <c r="BD8708" s="2"/>
      <c r="BE8708" s="2"/>
      <c r="BF8708" s="2"/>
      <c r="BG8708" s="2"/>
      <c r="BH8708" s="2"/>
      <c r="BI8708" s="2"/>
      <c r="BJ8708" s="2"/>
      <c r="BK8708" s="2"/>
      <c r="BL8708" s="2"/>
      <c r="BM8708" s="2"/>
      <c r="BN8708" s="2"/>
      <c r="BO8708" s="2"/>
      <c r="BP8708" s="2"/>
      <c r="BQ8708" s="2"/>
      <c r="BR8708" s="2"/>
      <c r="BS8708" s="2"/>
      <c r="BT8708" s="2"/>
      <c r="BU8708" s="2"/>
      <c r="BV8708" s="2"/>
      <c r="BW8708" s="2"/>
      <c r="BX8708" s="2"/>
      <c r="BY8708" s="2"/>
    </row>
    <row r="8709" spans="38:77" s="11" customFormat="1" x14ac:dyDescent="0.3">
      <c r="AL8709" s="2"/>
      <c r="AM8709" s="2"/>
      <c r="AN8709" s="2"/>
      <c r="AO8709" s="2"/>
      <c r="AP8709" s="2"/>
      <c r="AQ8709" s="2"/>
      <c r="AR8709" s="2"/>
      <c r="AS8709" s="2"/>
      <c r="AT8709" s="2"/>
      <c r="AU8709" s="2"/>
      <c r="AV8709" s="2"/>
      <c r="AW8709" s="2"/>
      <c r="AX8709" s="2"/>
      <c r="AY8709" s="2"/>
      <c r="AZ8709" s="2"/>
      <c r="BA8709" s="2"/>
      <c r="BB8709" s="2"/>
      <c r="BC8709" s="2"/>
      <c r="BD8709" s="2"/>
      <c r="BE8709" s="2"/>
      <c r="BF8709" s="2"/>
      <c r="BG8709" s="2"/>
      <c r="BH8709" s="2"/>
      <c r="BI8709" s="2"/>
      <c r="BJ8709" s="2"/>
      <c r="BK8709" s="2"/>
      <c r="BL8709" s="2"/>
      <c r="BM8709" s="2"/>
      <c r="BN8709" s="2"/>
      <c r="BO8709" s="2"/>
      <c r="BP8709" s="2"/>
      <c r="BQ8709" s="2"/>
      <c r="BR8709" s="2"/>
      <c r="BS8709" s="2"/>
      <c r="BT8709" s="2"/>
      <c r="BU8709" s="2"/>
      <c r="BV8709" s="2"/>
      <c r="BW8709" s="2"/>
      <c r="BX8709" s="2"/>
      <c r="BY8709" s="2"/>
    </row>
    <row r="8710" spans="38:77" s="11" customFormat="1" x14ac:dyDescent="0.3">
      <c r="AL8710" s="2"/>
      <c r="AM8710" s="2"/>
      <c r="AN8710" s="2"/>
      <c r="AO8710" s="2"/>
      <c r="AP8710" s="2"/>
      <c r="AQ8710" s="2"/>
      <c r="AR8710" s="2"/>
      <c r="AS8710" s="2"/>
      <c r="AT8710" s="2"/>
      <c r="AU8710" s="2"/>
      <c r="AV8710" s="2"/>
      <c r="AW8710" s="2"/>
      <c r="AX8710" s="2"/>
      <c r="AY8710" s="2"/>
      <c r="AZ8710" s="2"/>
      <c r="BA8710" s="2"/>
      <c r="BB8710" s="2"/>
      <c r="BC8710" s="2"/>
      <c r="BD8710" s="2"/>
      <c r="BE8710" s="2"/>
      <c r="BF8710" s="2"/>
      <c r="BG8710" s="2"/>
      <c r="BH8710" s="2"/>
      <c r="BI8710" s="2"/>
      <c r="BJ8710" s="2"/>
      <c r="BK8710" s="2"/>
      <c r="BL8710" s="2"/>
      <c r="BM8710" s="2"/>
      <c r="BN8710" s="2"/>
      <c r="BO8710" s="2"/>
      <c r="BP8710" s="2"/>
      <c r="BQ8710" s="2"/>
      <c r="BR8710" s="2"/>
      <c r="BS8710" s="2"/>
      <c r="BT8710" s="2"/>
      <c r="BU8710" s="2"/>
      <c r="BV8710" s="2"/>
      <c r="BW8710" s="2"/>
      <c r="BX8710" s="2"/>
      <c r="BY8710" s="2"/>
    </row>
    <row r="8711" spans="38:77" s="11" customFormat="1" x14ac:dyDescent="0.3">
      <c r="AL8711" s="2"/>
      <c r="AM8711" s="2"/>
      <c r="AN8711" s="2"/>
      <c r="AO8711" s="2"/>
      <c r="AP8711" s="2"/>
      <c r="AQ8711" s="2"/>
      <c r="AR8711" s="2"/>
      <c r="AS8711" s="2"/>
      <c r="AT8711" s="2"/>
      <c r="AU8711" s="2"/>
      <c r="AV8711" s="2"/>
      <c r="AW8711" s="2"/>
      <c r="AX8711" s="2"/>
      <c r="AY8711" s="2"/>
      <c r="AZ8711" s="2"/>
      <c r="BA8711" s="2"/>
      <c r="BB8711" s="2"/>
      <c r="BC8711" s="2"/>
      <c r="BD8711" s="2"/>
      <c r="BE8711" s="2"/>
      <c r="BF8711" s="2"/>
      <c r="BG8711" s="2"/>
      <c r="BH8711" s="2"/>
      <c r="BI8711" s="2"/>
      <c r="BJ8711" s="2"/>
      <c r="BK8711" s="2"/>
      <c r="BL8711" s="2"/>
      <c r="BM8711" s="2"/>
      <c r="BN8711" s="2"/>
      <c r="BO8711" s="2"/>
      <c r="BP8711" s="2"/>
      <c r="BQ8711" s="2"/>
      <c r="BR8711" s="2"/>
      <c r="BS8711" s="2"/>
      <c r="BT8711" s="2"/>
      <c r="BU8711" s="2"/>
      <c r="BV8711" s="2"/>
      <c r="BW8711" s="2"/>
      <c r="BX8711" s="2"/>
      <c r="BY8711" s="2"/>
    </row>
    <row r="8712" spans="38:77" s="11" customFormat="1" x14ac:dyDescent="0.3">
      <c r="AL8712" s="2"/>
      <c r="AM8712" s="2"/>
      <c r="AN8712" s="2"/>
      <c r="AO8712" s="2"/>
      <c r="AP8712" s="2"/>
      <c r="AQ8712" s="2"/>
      <c r="AR8712" s="2"/>
      <c r="AS8712" s="2"/>
      <c r="AT8712" s="2"/>
      <c r="AU8712" s="2"/>
      <c r="AV8712" s="2"/>
      <c r="AW8712" s="2"/>
      <c r="AX8712" s="2"/>
      <c r="AY8712" s="2"/>
      <c r="AZ8712" s="2"/>
      <c r="BA8712" s="2"/>
      <c r="BB8712" s="2"/>
      <c r="BC8712" s="2"/>
      <c r="BD8712" s="2"/>
      <c r="BE8712" s="2"/>
      <c r="BF8712" s="2"/>
      <c r="BG8712" s="2"/>
      <c r="BH8712" s="2"/>
      <c r="BI8712" s="2"/>
      <c r="BJ8712" s="2"/>
      <c r="BK8712" s="2"/>
      <c r="BL8712" s="2"/>
      <c r="BM8712" s="2"/>
      <c r="BN8712" s="2"/>
      <c r="BO8712" s="2"/>
      <c r="BP8712" s="2"/>
      <c r="BQ8712" s="2"/>
      <c r="BR8712" s="2"/>
      <c r="BS8712" s="2"/>
      <c r="BT8712" s="2"/>
      <c r="BU8712" s="2"/>
      <c r="BV8712" s="2"/>
      <c r="BW8712" s="2"/>
      <c r="BX8712" s="2"/>
      <c r="BY8712" s="2"/>
    </row>
    <row r="8713" spans="38:77" s="11" customFormat="1" x14ac:dyDescent="0.3">
      <c r="AL8713" s="2"/>
      <c r="AM8713" s="2"/>
      <c r="AN8713" s="2"/>
      <c r="AO8713" s="2"/>
      <c r="AP8713" s="2"/>
      <c r="AQ8713" s="2"/>
      <c r="AR8713" s="2"/>
      <c r="AS8713" s="2"/>
      <c r="AT8713" s="2"/>
      <c r="AU8713" s="2"/>
      <c r="AV8713" s="2"/>
      <c r="AW8713" s="2"/>
      <c r="AX8713" s="2"/>
      <c r="AY8713" s="2"/>
      <c r="AZ8713" s="2"/>
      <c r="BA8713" s="2"/>
      <c r="BB8713" s="2"/>
      <c r="BC8713" s="2"/>
      <c r="BD8713" s="2"/>
      <c r="BE8713" s="2"/>
      <c r="BF8713" s="2"/>
      <c r="BG8713" s="2"/>
      <c r="BH8713" s="2"/>
      <c r="BI8713" s="2"/>
      <c r="BJ8713" s="2"/>
      <c r="BK8713" s="2"/>
      <c r="BL8713" s="2"/>
      <c r="BM8713" s="2"/>
      <c r="BN8713" s="2"/>
      <c r="BO8713" s="2"/>
      <c r="BP8713" s="2"/>
      <c r="BQ8713" s="2"/>
      <c r="BR8713" s="2"/>
      <c r="BS8713" s="2"/>
      <c r="BT8713" s="2"/>
      <c r="BU8713" s="2"/>
      <c r="BV8713" s="2"/>
      <c r="BW8713" s="2"/>
      <c r="BX8713" s="2"/>
      <c r="BY8713" s="2"/>
    </row>
    <row r="8714" spans="38:77" s="11" customFormat="1" x14ac:dyDescent="0.3">
      <c r="AL8714" s="2"/>
      <c r="AM8714" s="2"/>
      <c r="AN8714" s="2"/>
      <c r="AO8714" s="2"/>
      <c r="AP8714" s="2"/>
      <c r="AQ8714" s="2"/>
      <c r="AR8714" s="2"/>
      <c r="AS8714" s="2"/>
      <c r="AT8714" s="2"/>
      <c r="AU8714" s="2"/>
      <c r="AV8714" s="2"/>
      <c r="AW8714" s="2"/>
      <c r="AX8714" s="2"/>
      <c r="AY8714" s="2"/>
      <c r="AZ8714" s="2"/>
      <c r="BA8714" s="2"/>
      <c r="BB8714" s="2"/>
      <c r="BC8714" s="2"/>
      <c r="BD8714" s="2"/>
      <c r="BE8714" s="2"/>
      <c r="BF8714" s="2"/>
      <c r="BG8714" s="2"/>
      <c r="BH8714" s="2"/>
      <c r="BI8714" s="2"/>
      <c r="BJ8714" s="2"/>
      <c r="BK8714" s="2"/>
      <c r="BL8714" s="2"/>
      <c r="BM8714" s="2"/>
      <c r="BN8714" s="2"/>
      <c r="BO8714" s="2"/>
      <c r="BP8714" s="2"/>
      <c r="BQ8714" s="2"/>
      <c r="BR8714" s="2"/>
      <c r="BS8714" s="2"/>
      <c r="BT8714" s="2"/>
      <c r="BU8714" s="2"/>
      <c r="BV8714" s="2"/>
      <c r="BW8714" s="2"/>
      <c r="BX8714" s="2"/>
      <c r="BY8714" s="2"/>
    </row>
    <row r="8715" spans="38:77" s="11" customFormat="1" x14ac:dyDescent="0.3">
      <c r="AL8715" s="2"/>
      <c r="AM8715" s="2"/>
      <c r="AN8715" s="2"/>
      <c r="AO8715" s="2"/>
      <c r="AP8715" s="2"/>
      <c r="AQ8715" s="2"/>
      <c r="AR8715" s="2"/>
      <c r="AS8715" s="2"/>
      <c r="AT8715" s="2"/>
      <c r="AU8715" s="2"/>
      <c r="AV8715" s="2"/>
      <c r="AW8715" s="2"/>
      <c r="AX8715" s="2"/>
      <c r="AY8715" s="2"/>
      <c r="AZ8715" s="2"/>
      <c r="BA8715" s="2"/>
      <c r="BB8715" s="2"/>
      <c r="BC8715" s="2"/>
      <c r="BD8715" s="2"/>
      <c r="BE8715" s="2"/>
      <c r="BF8715" s="2"/>
      <c r="BG8715" s="2"/>
      <c r="BH8715" s="2"/>
      <c r="BI8715" s="2"/>
      <c r="BJ8715" s="2"/>
      <c r="BK8715" s="2"/>
      <c r="BL8715" s="2"/>
      <c r="BM8715" s="2"/>
      <c r="BN8715" s="2"/>
      <c r="BO8715" s="2"/>
      <c r="BP8715" s="2"/>
      <c r="BQ8715" s="2"/>
      <c r="BR8715" s="2"/>
      <c r="BS8715" s="2"/>
      <c r="BT8715" s="2"/>
      <c r="BU8715" s="2"/>
      <c r="BV8715" s="2"/>
      <c r="BW8715" s="2"/>
      <c r="BX8715" s="2"/>
      <c r="BY8715" s="2"/>
    </row>
    <row r="8716" spans="38:77" s="11" customFormat="1" x14ac:dyDescent="0.3">
      <c r="AL8716" s="2"/>
      <c r="AM8716" s="2"/>
      <c r="AN8716" s="2"/>
      <c r="AO8716" s="2"/>
      <c r="AP8716" s="2"/>
      <c r="AQ8716" s="2"/>
      <c r="AR8716" s="2"/>
      <c r="AS8716" s="2"/>
      <c r="AT8716" s="2"/>
      <c r="AU8716" s="2"/>
      <c r="AV8716" s="2"/>
      <c r="AW8716" s="2"/>
      <c r="AX8716" s="2"/>
      <c r="AY8716" s="2"/>
      <c r="AZ8716" s="2"/>
      <c r="BA8716" s="2"/>
      <c r="BB8716" s="2"/>
      <c r="BC8716" s="2"/>
      <c r="BD8716" s="2"/>
      <c r="BE8716" s="2"/>
      <c r="BF8716" s="2"/>
      <c r="BG8716" s="2"/>
      <c r="BH8716" s="2"/>
      <c r="BI8716" s="2"/>
      <c r="BJ8716" s="2"/>
      <c r="BK8716" s="2"/>
      <c r="BL8716" s="2"/>
      <c r="BM8716" s="2"/>
      <c r="BN8716" s="2"/>
      <c r="BO8716" s="2"/>
      <c r="BP8716" s="2"/>
      <c r="BQ8716" s="2"/>
      <c r="BR8716" s="2"/>
      <c r="BS8716" s="2"/>
      <c r="BT8716" s="2"/>
      <c r="BU8716" s="2"/>
      <c r="BV8716" s="2"/>
      <c r="BW8716" s="2"/>
      <c r="BX8716" s="2"/>
      <c r="BY8716" s="2"/>
    </row>
    <row r="8717" spans="38:77" s="11" customFormat="1" x14ac:dyDescent="0.3">
      <c r="AL8717" s="2"/>
      <c r="AM8717" s="2"/>
      <c r="AN8717" s="2"/>
      <c r="AO8717" s="2"/>
      <c r="AP8717" s="2"/>
      <c r="AQ8717" s="2"/>
      <c r="AR8717" s="2"/>
      <c r="AS8717" s="2"/>
      <c r="AT8717" s="2"/>
      <c r="AU8717" s="2"/>
      <c r="AV8717" s="2"/>
      <c r="AW8717" s="2"/>
      <c r="AX8717" s="2"/>
      <c r="AY8717" s="2"/>
      <c r="AZ8717" s="2"/>
      <c r="BA8717" s="2"/>
      <c r="BB8717" s="2"/>
      <c r="BC8717" s="2"/>
      <c r="BD8717" s="2"/>
      <c r="BE8717" s="2"/>
      <c r="BF8717" s="2"/>
      <c r="BG8717" s="2"/>
      <c r="BH8717" s="2"/>
      <c r="BI8717" s="2"/>
      <c r="BJ8717" s="2"/>
      <c r="BK8717" s="2"/>
      <c r="BL8717" s="2"/>
      <c r="BM8717" s="2"/>
      <c r="BN8717" s="2"/>
      <c r="BO8717" s="2"/>
      <c r="BP8717" s="2"/>
      <c r="BQ8717" s="2"/>
      <c r="BR8717" s="2"/>
      <c r="BS8717" s="2"/>
      <c r="BT8717" s="2"/>
      <c r="BU8717" s="2"/>
      <c r="BV8717" s="2"/>
      <c r="BW8717" s="2"/>
      <c r="BX8717" s="2"/>
      <c r="BY8717" s="2"/>
    </row>
    <row r="8718" spans="38:77" s="11" customFormat="1" x14ac:dyDescent="0.3">
      <c r="AL8718" s="2"/>
      <c r="AM8718" s="2"/>
      <c r="AN8718" s="2"/>
      <c r="AO8718" s="2"/>
      <c r="AP8718" s="2"/>
      <c r="AQ8718" s="2"/>
      <c r="AR8718" s="2"/>
      <c r="AS8718" s="2"/>
      <c r="AT8718" s="2"/>
      <c r="AU8718" s="2"/>
      <c r="AV8718" s="2"/>
      <c r="AW8718" s="2"/>
      <c r="AX8718" s="2"/>
      <c r="AY8718" s="2"/>
      <c r="AZ8718" s="2"/>
      <c r="BA8718" s="2"/>
      <c r="BB8718" s="2"/>
      <c r="BC8718" s="2"/>
      <c r="BD8718" s="2"/>
      <c r="BE8718" s="2"/>
      <c r="BF8718" s="2"/>
      <c r="BG8718" s="2"/>
      <c r="BH8718" s="2"/>
      <c r="BI8718" s="2"/>
      <c r="BJ8718" s="2"/>
      <c r="BK8718" s="2"/>
      <c r="BL8718" s="2"/>
      <c r="BM8718" s="2"/>
      <c r="BN8718" s="2"/>
      <c r="BO8718" s="2"/>
      <c r="BP8718" s="2"/>
      <c r="BQ8718" s="2"/>
      <c r="BR8718" s="2"/>
      <c r="BS8718" s="2"/>
      <c r="BT8718" s="2"/>
      <c r="BU8718" s="2"/>
      <c r="BV8718" s="2"/>
      <c r="BW8718" s="2"/>
      <c r="BX8718" s="2"/>
      <c r="BY8718" s="2"/>
    </row>
    <row r="8719" spans="38:77" s="11" customFormat="1" x14ac:dyDescent="0.3">
      <c r="AL8719" s="2"/>
      <c r="AM8719" s="2"/>
      <c r="AN8719" s="2"/>
      <c r="AO8719" s="2"/>
      <c r="AP8719" s="2"/>
      <c r="AQ8719" s="2"/>
      <c r="AR8719" s="2"/>
      <c r="AS8719" s="2"/>
      <c r="AT8719" s="2"/>
      <c r="AU8719" s="2"/>
      <c r="AV8719" s="2"/>
      <c r="AW8719" s="2"/>
      <c r="AX8719" s="2"/>
      <c r="AY8719" s="2"/>
      <c r="AZ8719" s="2"/>
      <c r="BA8719" s="2"/>
      <c r="BB8719" s="2"/>
      <c r="BC8719" s="2"/>
      <c r="BD8719" s="2"/>
      <c r="BE8719" s="2"/>
      <c r="BF8719" s="2"/>
      <c r="BG8719" s="2"/>
      <c r="BH8719" s="2"/>
      <c r="BI8719" s="2"/>
      <c r="BJ8719" s="2"/>
      <c r="BK8719" s="2"/>
      <c r="BL8719" s="2"/>
      <c r="BM8719" s="2"/>
      <c r="BN8719" s="2"/>
      <c r="BO8719" s="2"/>
      <c r="BP8719" s="2"/>
      <c r="BQ8719" s="2"/>
      <c r="BR8719" s="2"/>
      <c r="BS8719" s="2"/>
      <c r="BT8719" s="2"/>
      <c r="BU8719" s="2"/>
      <c r="BV8719" s="2"/>
      <c r="BW8719" s="2"/>
      <c r="BX8719" s="2"/>
      <c r="BY8719" s="2"/>
    </row>
    <row r="8720" spans="38:77" s="11" customFormat="1" x14ac:dyDescent="0.3">
      <c r="AL8720" s="2"/>
      <c r="AM8720" s="2"/>
      <c r="AN8720" s="2"/>
      <c r="AO8720" s="2"/>
      <c r="AP8720" s="2"/>
      <c r="AQ8720" s="2"/>
      <c r="AR8720" s="2"/>
      <c r="AS8720" s="2"/>
      <c r="AT8720" s="2"/>
      <c r="AU8720" s="2"/>
      <c r="AV8720" s="2"/>
      <c r="AW8720" s="2"/>
      <c r="AX8720" s="2"/>
      <c r="AY8720" s="2"/>
      <c r="AZ8720" s="2"/>
      <c r="BA8720" s="2"/>
      <c r="BB8720" s="2"/>
      <c r="BC8720" s="2"/>
      <c r="BD8720" s="2"/>
      <c r="BE8720" s="2"/>
      <c r="BF8720" s="2"/>
      <c r="BG8720" s="2"/>
      <c r="BH8720" s="2"/>
      <c r="BI8720" s="2"/>
      <c r="BJ8720" s="2"/>
      <c r="BK8720" s="2"/>
      <c r="BL8720" s="2"/>
      <c r="BM8720" s="2"/>
      <c r="BN8720" s="2"/>
      <c r="BO8720" s="2"/>
      <c r="BP8720" s="2"/>
      <c r="BQ8720" s="2"/>
      <c r="BR8720" s="2"/>
      <c r="BS8720" s="2"/>
      <c r="BT8720" s="2"/>
      <c r="BU8720" s="2"/>
      <c r="BV8720" s="2"/>
      <c r="BW8720" s="2"/>
      <c r="BX8720" s="2"/>
      <c r="BY8720" s="2"/>
    </row>
    <row r="8721" spans="38:77" s="11" customFormat="1" x14ac:dyDescent="0.3">
      <c r="AL8721" s="2"/>
      <c r="AM8721" s="2"/>
      <c r="AN8721" s="2"/>
      <c r="AO8721" s="2"/>
      <c r="AP8721" s="2"/>
      <c r="AQ8721" s="2"/>
      <c r="AR8721" s="2"/>
      <c r="AS8721" s="2"/>
      <c r="AT8721" s="2"/>
      <c r="AU8721" s="2"/>
      <c r="AV8721" s="2"/>
      <c r="AW8721" s="2"/>
      <c r="AX8721" s="2"/>
      <c r="AY8721" s="2"/>
      <c r="AZ8721" s="2"/>
      <c r="BA8721" s="2"/>
      <c r="BB8721" s="2"/>
      <c r="BC8721" s="2"/>
      <c r="BD8721" s="2"/>
      <c r="BE8721" s="2"/>
      <c r="BF8721" s="2"/>
      <c r="BG8721" s="2"/>
      <c r="BH8721" s="2"/>
      <c r="BI8721" s="2"/>
      <c r="BJ8721" s="2"/>
      <c r="BK8721" s="2"/>
      <c r="BL8721" s="2"/>
      <c r="BM8721" s="2"/>
      <c r="BN8721" s="2"/>
      <c r="BO8721" s="2"/>
      <c r="BP8721" s="2"/>
      <c r="BQ8721" s="2"/>
      <c r="BR8721" s="2"/>
      <c r="BS8721" s="2"/>
      <c r="BT8721" s="2"/>
      <c r="BU8721" s="2"/>
      <c r="BV8721" s="2"/>
      <c r="BW8721" s="2"/>
      <c r="BX8721" s="2"/>
      <c r="BY8721" s="2"/>
    </row>
    <row r="8722" spans="38:77" s="11" customFormat="1" x14ac:dyDescent="0.3">
      <c r="AL8722" s="2"/>
      <c r="AM8722" s="2"/>
      <c r="AN8722" s="2"/>
      <c r="AO8722" s="2"/>
      <c r="AP8722" s="2"/>
      <c r="AQ8722" s="2"/>
      <c r="AR8722" s="2"/>
      <c r="AS8722" s="2"/>
      <c r="AT8722" s="2"/>
      <c r="AU8722" s="2"/>
      <c r="AV8722" s="2"/>
      <c r="AW8722" s="2"/>
      <c r="AX8722" s="2"/>
      <c r="AY8722" s="2"/>
      <c r="AZ8722" s="2"/>
      <c r="BA8722" s="2"/>
      <c r="BB8722" s="2"/>
      <c r="BC8722" s="2"/>
      <c r="BD8722" s="2"/>
      <c r="BE8722" s="2"/>
      <c r="BF8722" s="2"/>
      <c r="BG8722" s="2"/>
      <c r="BH8722" s="2"/>
      <c r="BI8722" s="2"/>
      <c r="BJ8722" s="2"/>
      <c r="BK8722" s="2"/>
      <c r="BL8722" s="2"/>
      <c r="BM8722" s="2"/>
      <c r="BN8722" s="2"/>
      <c r="BO8722" s="2"/>
      <c r="BP8722" s="2"/>
      <c r="BQ8722" s="2"/>
      <c r="BR8722" s="2"/>
      <c r="BS8722" s="2"/>
      <c r="BT8722" s="2"/>
      <c r="BU8722" s="2"/>
      <c r="BV8722" s="2"/>
      <c r="BW8722" s="2"/>
      <c r="BX8722" s="2"/>
      <c r="BY8722" s="2"/>
    </row>
    <row r="8723" spans="38:77" s="11" customFormat="1" x14ac:dyDescent="0.3">
      <c r="AL8723" s="2"/>
      <c r="AM8723" s="2"/>
      <c r="AN8723" s="2"/>
      <c r="AO8723" s="2"/>
      <c r="AP8723" s="2"/>
      <c r="AQ8723" s="2"/>
      <c r="AR8723" s="2"/>
      <c r="AS8723" s="2"/>
      <c r="AT8723" s="2"/>
      <c r="AU8723" s="2"/>
      <c r="AV8723" s="2"/>
      <c r="AW8723" s="2"/>
      <c r="AX8723" s="2"/>
      <c r="AY8723" s="2"/>
      <c r="AZ8723" s="2"/>
      <c r="BA8723" s="2"/>
      <c r="BB8723" s="2"/>
      <c r="BC8723" s="2"/>
      <c r="BD8723" s="2"/>
      <c r="BE8723" s="2"/>
      <c r="BF8723" s="2"/>
      <c r="BG8723" s="2"/>
      <c r="BH8723" s="2"/>
      <c r="BI8723" s="2"/>
      <c r="BJ8723" s="2"/>
      <c r="BK8723" s="2"/>
      <c r="BL8723" s="2"/>
      <c r="BM8723" s="2"/>
      <c r="BN8723" s="2"/>
      <c r="BO8723" s="2"/>
      <c r="BP8723" s="2"/>
      <c r="BQ8723" s="2"/>
      <c r="BR8723" s="2"/>
      <c r="BS8723" s="2"/>
      <c r="BT8723" s="2"/>
      <c r="BU8723" s="2"/>
      <c r="BV8723" s="2"/>
      <c r="BW8723" s="2"/>
      <c r="BX8723" s="2"/>
      <c r="BY8723" s="2"/>
    </row>
    <row r="8724" spans="38:77" s="11" customFormat="1" x14ac:dyDescent="0.3">
      <c r="AL8724" s="2"/>
      <c r="AM8724" s="2"/>
      <c r="AN8724" s="2"/>
      <c r="AO8724" s="2"/>
      <c r="AP8724" s="2"/>
      <c r="AQ8724" s="2"/>
      <c r="AR8724" s="2"/>
      <c r="AS8724" s="2"/>
      <c r="AT8724" s="2"/>
      <c r="AU8724" s="2"/>
      <c r="AV8724" s="2"/>
      <c r="AW8724" s="2"/>
      <c r="AX8724" s="2"/>
      <c r="AY8724" s="2"/>
      <c r="AZ8724" s="2"/>
      <c r="BA8724" s="2"/>
      <c r="BB8724" s="2"/>
      <c r="BC8724" s="2"/>
      <c r="BD8724" s="2"/>
      <c r="BE8724" s="2"/>
      <c r="BF8724" s="2"/>
      <c r="BG8724" s="2"/>
      <c r="BH8724" s="2"/>
      <c r="BI8724" s="2"/>
      <c r="BJ8724" s="2"/>
      <c r="BK8724" s="2"/>
      <c r="BL8724" s="2"/>
      <c r="BM8724" s="2"/>
      <c r="BN8724" s="2"/>
      <c r="BO8724" s="2"/>
      <c r="BP8724" s="2"/>
      <c r="BQ8724" s="2"/>
      <c r="BR8724" s="2"/>
      <c r="BS8724" s="2"/>
      <c r="BT8724" s="2"/>
      <c r="BU8724" s="2"/>
      <c r="BV8724" s="2"/>
      <c r="BW8724" s="2"/>
      <c r="BX8724" s="2"/>
      <c r="BY8724" s="2"/>
    </row>
    <row r="8725" spans="38:77" s="11" customFormat="1" x14ac:dyDescent="0.3">
      <c r="AL8725" s="2"/>
      <c r="AM8725" s="2"/>
      <c r="AN8725" s="2"/>
      <c r="AO8725" s="2"/>
      <c r="AP8725" s="2"/>
      <c r="AQ8725" s="2"/>
      <c r="AR8725" s="2"/>
      <c r="AS8725" s="2"/>
      <c r="AT8725" s="2"/>
      <c r="AU8725" s="2"/>
      <c r="AV8725" s="2"/>
      <c r="AW8725" s="2"/>
      <c r="AX8725" s="2"/>
      <c r="AY8725" s="2"/>
      <c r="AZ8725" s="2"/>
      <c r="BA8725" s="2"/>
      <c r="BB8725" s="2"/>
      <c r="BC8725" s="2"/>
      <c r="BD8725" s="2"/>
      <c r="BE8725" s="2"/>
      <c r="BF8725" s="2"/>
      <c r="BG8725" s="2"/>
      <c r="BH8725" s="2"/>
      <c r="BI8725" s="2"/>
      <c r="BJ8725" s="2"/>
      <c r="BK8725" s="2"/>
      <c r="BL8725" s="2"/>
      <c r="BM8725" s="2"/>
      <c r="BN8725" s="2"/>
      <c r="BO8725" s="2"/>
      <c r="BP8725" s="2"/>
      <c r="BQ8725" s="2"/>
      <c r="BR8725" s="2"/>
      <c r="BS8725" s="2"/>
      <c r="BT8725" s="2"/>
      <c r="BU8725" s="2"/>
      <c r="BV8725" s="2"/>
      <c r="BW8725" s="2"/>
      <c r="BX8725" s="2"/>
      <c r="BY8725" s="2"/>
    </row>
    <row r="8726" spans="38:77" s="11" customFormat="1" x14ac:dyDescent="0.3">
      <c r="AL8726" s="2"/>
      <c r="AM8726" s="2"/>
      <c r="AN8726" s="2"/>
      <c r="AO8726" s="2"/>
      <c r="AP8726" s="2"/>
      <c r="AQ8726" s="2"/>
      <c r="AR8726" s="2"/>
      <c r="AS8726" s="2"/>
      <c r="AT8726" s="2"/>
      <c r="AU8726" s="2"/>
      <c r="AV8726" s="2"/>
      <c r="AW8726" s="2"/>
      <c r="AX8726" s="2"/>
      <c r="AY8726" s="2"/>
      <c r="AZ8726" s="2"/>
      <c r="BA8726" s="2"/>
      <c r="BB8726" s="2"/>
      <c r="BC8726" s="2"/>
      <c r="BD8726" s="2"/>
      <c r="BE8726" s="2"/>
      <c r="BF8726" s="2"/>
      <c r="BG8726" s="2"/>
      <c r="BH8726" s="2"/>
      <c r="BI8726" s="2"/>
      <c r="BJ8726" s="2"/>
      <c r="BK8726" s="2"/>
      <c r="BL8726" s="2"/>
      <c r="BM8726" s="2"/>
      <c r="BN8726" s="2"/>
      <c r="BO8726" s="2"/>
      <c r="BP8726" s="2"/>
      <c r="BQ8726" s="2"/>
      <c r="BR8726" s="2"/>
      <c r="BS8726" s="2"/>
      <c r="BT8726" s="2"/>
      <c r="BU8726" s="2"/>
      <c r="BV8726" s="2"/>
      <c r="BW8726" s="2"/>
      <c r="BX8726" s="2"/>
      <c r="BY8726" s="2"/>
    </row>
    <row r="8727" spans="38:77" s="11" customFormat="1" x14ac:dyDescent="0.3">
      <c r="AL8727" s="2"/>
      <c r="AM8727" s="2"/>
      <c r="AN8727" s="2"/>
      <c r="AO8727" s="2"/>
      <c r="AP8727" s="2"/>
      <c r="AQ8727" s="2"/>
      <c r="AR8727" s="2"/>
      <c r="AS8727" s="2"/>
      <c r="AT8727" s="2"/>
      <c r="AU8727" s="2"/>
      <c r="AV8727" s="2"/>
      <c r="AW8727" s="2"/>
      <c r="AX8727" s="2"/>
      <c r="AY8727" s="2"/>
      <c r="AZ8727" s="2"/>
      <c r="BA8727" s="2"/>
      <c r="BB8727" s="2"/>
      <c r="BC8727" s="2"/>
      <c r="BD8727" s="2"/>
      <c r="BE8727" s="2"/>
      <c r="BF8727" s="2"/>
      <c r="BG8727" s="2"/>
      <c r="BH8727" s="2"/>
      <c r="BI8727" s="2"/>
      <c r="BJ8727" s="2"/>
      <c r="BK8727" s="2"/>
      <c r="BL8727" s="2"/>
      <c r="BM8727" s="2"/>
      <c r="BN8727" s="2"/>
      <c r="BO8727" s="2"/>
      <c r="BP8727" s="2"/>
      <c r="BQ8727" s="2"/>
      <c r="BR8727" s="2"/>
      <c r="BS8727" s="2"/>
      <c r="BT8727" s="2"/>
      <c r="BU8727" s="2"/>
      <c r="BV8727" s="2"/>
      <c r="BW8727" s="2"/>
      <c r="BX8727" s="2"/>
      <c r="BY8727" s="2"/>
    </row>
    <row r="8728" spans="38:77" s="11" customFormat="1" x14ac:dyDescent="0.3">
      <c r="AL8728" s="2"/>
      <c r="AM8728" s="2"/>
      <c r="AN8728" s="2"/>
      <c r="AO8728" s="2"/>
      <c r="AP8728" s="2"/>
      <c r="AQ8728" s="2"/>
      <c r="AR8728" s="2"/>
      <c r="AS8728" s="2"/>
      <c r="AT8728" s="2"/>
      <c r="AU8728" s="2"/>
      <c r="AV8728" s="2"/>
      <c r="AW8728" s="2"/>
      <c r="AX8728" s="2"/>
      <c r="AY8728" s="2"/>
      <c r="AZ8728" s="2"/>
      <c r="BA8728" s="2"/>
      <c r="BB8728" s="2"/>
      <c r="BC8728" s="2"/>
      <c r="BD8728" s="2"/>
      <c r="BE8728" s="2"/>
      <c r="BF8728" s="2"/>
      <c r="BG8728" s="2"/>
      <c r="BH8728" s="2"/>
      <c r="BI8728" s="2"/>
      <c r="BJ8728" s="2"/>
      <c r="BK8728" s="2"/>
      <c r="BL8728" s="2"/>
      <c r="BM8728" s="2"/>
      <c r="BN8728" s="2"/>
      <c r="BO8728" s="2"/>
      <c r="BP8728" s="2"/>
      <c r="BQ8728" s="2"/>
      <c r="BR8728" s="2"/>
      <c r="BS8728" s="2"/>
      <c r="BT8728" s="2"/>
      <c r="BU8728" s="2"/>
      <c r="BV8728" s="2"/>
      <c r="BW8728" s="2"/>
      <c r="BX8728" s="2"/>
      <c r="BY8728" s="2"/>
    </row>
    <row r="8729" spans="38:77" s="11" customFormat="1" x14ac:dyDescent="0.3">
      <c r="AL8729" s="2"/>
      <c r="AM8729" s="2"/>
      <c r="AN8729" s="2"/>
      <c r="AO8729" s="2"/>
      <c r="AP8729" s="2"/>
      <c r="AQ8729" s="2"/>
      <c r="AR8729" s="2"/>
      <c r="AS8729" s="2"/>
      <c r="AT8729" s="2"/>
      <c r="AU8729" s="2"/>
      <c r="AV8729" s="2"/>
      <c r="AW8729" s="2"/>
      <c r="AX8729" s="2"/>
      <c r="AY8729" s="2"/>
      <c r="AZ8729" s="2"/>
      <c r="BA8729" s="2"/>
      <c r="BB8729" s="2"/>
      <c r="BC8729" s="2"/>
      <c r="BD8729" s="2"/>
      <c r="BE8729" s="2"/>
      <c r="BF8729" s="2"/>
      <c r="BG8729" s="2"/>
      <c r="BH8729" s="2"/>
      <c r="BI8729" s="2"/>
      <c r="BJ8729" s="2"/>
      <c r="BK8729" s="2"/>
      <c r="BL8729" s="2"/>
      <c r="BM8729" s="2"/>
      <c r="BN8729" s="2"/>
      <c r="BO8729" s="2"/>
      <c r="BP8729" s="2"/>
      <c r="BQ8729" s="2"/>
      <c r="BR8729" s="2"/>
      <c r="BS8729" s="2"/>
      <c r="BT8729" s="2"/>
      <c r="BU8729" s="2"/>
      <c r="BV8729" s="2"/>
      <c r="BW8729" s="2"/>
      <c r="BX8729" s="2"/>
      <c r="BY8729" s="2"/>
    </row>
    <row r="8730" spans="38:77" s="11" customFormat="1" x14ac:dyDescent="0.3">
      <c r="AL8730" s="2"/>
      <c r="AM8730" s="2"/>
      <c r="AN8730" s="2"/>
      <c r="AO8730" s="2"/>
      <c r="AP8730" s="2"/>
      <c r="AQ8730" s="2"/>
      <c r="AR8730" s="2"/>
      <c r="AS8730" s="2"/>
      <c r="AT8730" s="2"/>
      <c r="AU8730" s="2"/>
      <c r="AV8730" s="2"/>
      <c r="AW8730" s="2"/>
      <c r="AX8730" s="2"/>
      <c r="AY8730" s="2"/>
      <c r="AZ8730" s="2"/>
      <c r="BA8730" s="2"/>
      <c r="BB8730" s="2"/>
      <c r="BC8730" s="2"/>
      <c r="BD8730" s="2"/>
      <c r="BE8730" s="2"/>
      <c r="BF8730" s="2"/>
      <c r="BG8730" s="2"/>
      <c r="BH8730" s="2"/>
      <c r="BI8730" s="2"/>
      <c r="BJ8730" s="2"/>
      <c r="BK8730" s="2"/>
      <c r="BL8730" s="2"/>
      <c r="BM8730" s="2"/>
      <c r="BN8730" s="2"/>
      <c r="BO8730" s="2"/>
      <c r="BP8730" s="2"/>
      <c r="BQ8730" s="2"/>
      <c r="BR8730" s="2"/>
      <c r="BS8730" s="2"/>
      <c r="BT8730" s="2"/>
      <c r="BU8730" s="2"/>
      <c r="BV8730" s="2"/>
      <c r="BW8730" s="2"/>
      <c r="BX8730" s="2"/>
      <c r="BY8730" s="2"/>
    </row>
    <row r="8731" spans="38:77" s="11" customFormat="1" x14ac:dyDescent="0.3">
      <c r="AL8731" s="2"/>
      <c r="AM8731" s="2"/>
      <c r="AN8731" s="2"/>
      <c r="AO8731" s="2"/>
      <c r="AP8731" s="2"/>
      <c r="AQ8731" s="2"/>
      <c r="AR8731" s="2"/>
      <c r="AS8731" s="2"/>
      <c r="AT8731" s="2"/>
      <c r="AU8731" s="2"/>
      <c r="AV8731" s="2"/>
      <c r="AW8731" s="2"/>
      <c r="AX8731" s="2"/>
      <c r="AY8731" s="2"/>
      <c r="AZ8731" s="2"/>
      <c r="BA8731" s="2"/>
      <c r="BB8731" s="2"/>
      <c r="BC8731" s="2"/>
      <c r="BD8731" s="2"/>
      <c r="BE8731" s="2"/>
      <c r="BF8731" s="2"/>
      <c r="BG8731" s="2"/>
      <c r="BH8731" s="2"/>
      <c r="BI8731" s="2"/>
      <c r="BJ8731" s="2"/>
      <c r="BK8731" s="2"/>
      <c r="BL8731" s="2"/>
      <c r="BM8731" s="2"/>
      <c r="BN8731" s="2"/>
      <c r="BO8731" s="2"/>
      <c r="BP8731" s="2"/>
      <c r="BQ8731" s="2"/>
      <c r="BR8731" s="2"/>
      <c r="BS8731" s="2"/>
      <c r="BT8731" s="2"/>
      <c r="BU8731" s="2"/>
      <c r="BV8731" s="2"/>
      <c r="BW8731" s="2"/>
      <c r="BX8731" s="2"/>
      <c r="BY8731" s="2"/>
    </row>
    <row r="8732" spans="38:77" s="11" customFormat="1" x14ac:dyDescent="0.3">
      <c r="AL8732" s="2"/>
      <c r="AM8732" s="2"/>
      <c r="AN8732" s="2"/>
      <c r="AO8732" s="2"/>
      <c r="AP8732" s="2"/>
      <c r="AQ8732" s="2"/>
      <c r="AR8732" s="2"/>
      <c r="AS8732" s="2"/>
      <c r="AT8732" s="2"/>
      <c r="AU8732" s="2"/>
      <c r="AV8732" s="2"/>
      <c r="AW8732" s="2"/>
      <c r="AX8732" s="2"/>
      <c r="AY8732" s="2"/>
      <c r="AZ8732" s="2"/>
      <c r="BA8732" s="2"/>
      <c r="BB8732" s="2"/>
      <c r="BC8732" s="2"/>
      <c r="BD8732" s="2"/>
      <c r="BE8732" s="2"/>
      <c r="BF8732" s="2"/>
      <c r="BG8732" s="2"/>
      <c r="BH8732" s="2"/>
      <c r="BI8732" s="2"/>
      <c r="BJ8732" s="2"/>
      <c r="BK8732" s="2"/>
      <c r="BL8732" s="2"/>
      <c r="BM8732" s="2"/>
      <c r="BN8732" s="2"/>
      <c r="BO8732" s="2"/>
      <c r="BP8732" s="2"/>
      <c r="BQ8732" s="2"/>
      <c r="BR8732" s="2"/>
      <c r="BS8732" s="2"/>
      <c r="BT8732" s="2"/>
      <c r="BU8732" s="2"/>
      <c r="BV8732" s="2"/>
      <c r="BW8732" s="2"/>
      <c r="BX8732" s="2"/>
      <c r="BY8732" s="2"/>
    </row>
    <row r="8733" spans="38:77" s="11" customFormat="1" x14ac:dyDescent="0.3">
      <c r="AL8733" s="2"/>
      <c r="AM8733" s="2"/>
      <c r="AN8733" s="2"/>
      <c r="AO8733" s="2"/>
      <c r="AP8733" s="2"/>
      <c r="AQ8733" s="2"/>
      <c r="AR8733" s="2"/>
      <c r="AS8733" s="2"/>
      <c r="AT8733" s="2"/>
      <c r="AU8733" s="2"/>
      <c r="AV8733" s="2"/>
      <c r="AW8733" s="2"/>
      <c r="AX8733" s="2"/>
      <c r="AY8733" s="2"/>
      <c r="AZ8733" s="2"/>
      <c r="BA8733" s="2"/>
      <c r="BB8733" s="2"/>
      <c r="BC8733" s="2"/>
      <c r="BD8733" s="2"/>
      <c r="BE8733" s="2"/>
      <c r="BF8733" s="2"/>
      <c r="BG8733" s="2"/>
      <c r="BH8733" s="2"/>
      <c r="BI8733" s="2"/>
      <c r="BJ8733" s="2"/>
      <c r="BK8733" s="2"/>
      <c r="BL8733" s="2"/>
      <c r="BM8733" s="2"/>
      <c r="BN8733" s="2"/>
      <c r="BO8733" s="2"/>
      <c r="BP8733" s="2"/>
      <c r="BQ8733" s="2"/>
      <c r="BR8733" s="2"/>
      <c r="BS8733" s="2"/>
      <c r="BT8733" s="2"/>
      <c r="BU8733" s="2"/>
      <c r="BV8733" s="2"/>
      <c r="BW8733" s="2"/>
      <c r="BX8733" s="2"/>
      <c r="BY8733" s="2"/>
    </row>
    <row r="8734" spans="38:77" s="11" customFormat="1" x14ac:dyDescent="0.3">
      <c r="AL8734" s="2"/>
      <c r="AM8734" s="2"/>
      <c r="AN8734" s="2"/>
      <c r="AO8734" s="2"/>
      <c r="AP8734" s="2"/>
      <c r="AQ8734" s="2"/>
      <c r="AR8734" s="2"/>
      <c r="AS8734" s="2"/>
      <c r="AT8734" s="2"/>
      <c r="AU8734" s="2"/>
      <c r="AV8734" s="2"/>
      <c r="AW8734" s="2"/>
      <c r="AX8734" s="2"/>
      <c r="AY8734" s="2"/>
      <c r="AZ8734" s="2"/>
      <c r="BA8734" s="2"/>
      <c r="BB8734" s="2"/>
      <c r="BC8734" s="2"/>
      <c r="BD8734" s="2"/>
      <c r="BE8734" s="2"/>
      <c r="BF8734" s="2"/>
      <c r="BG8734" s="2"/>
      <c r="BH8734" s="2"/>
      <c r="BI8734" s="2"/>
      <c r="BJ8734" s="2"/>
      <c r="BK8734" s="2"/>
      <c r="BL8734" s="2"/>
      <c r="BM8734" s="2"/>
      <c r="BN8734" s="2"/>
      <c r="BO8734" s="2"/>
      <c r="BP8734" s="2"/>
      <c r="BQ8734" s="2"/>
      <c r="BR8734" s="2"/>
      <c r="BS8734" s="2"/>
      <c r="BT8734" s="2"/>
      <c r="BU8734" s="2"/>
      <c r="BV8734" s="2"/>
      <c r="BW8734" s="2"/>
      <c r="BX8734" s="2"/>
      <c r="BY8734" s="2"/>
    </row>
    <row r="8735" spans="38:77" s="11" customFormat="1" x14ac:dyDescent="0.3">
      <c r="AL8735" s="2"/>
      <c r="AM8735" s="2"/>
      <c r="AN8735" s="2"/>
      <c r="AO8735" s="2"/>
      <c r="AP8735" s="2"/>
      <c r="AQ8735" s="2"/>
      <c r="AR8735" s="2"/>
      <c r="AS8735" s="2"/>
      <c r="AT8735" s="2"/>
      <c r="AU8735" s="2"/>
      <c r="AV8735" s="2"/>
      <c r="AW8735" s="2"/>
      <c r="AX8735" s="2"/>
      <c r="AY8735" s="2"/>
      <c r="AZ8735" s="2"/>
      <c r="BA8735" s="2"/>
      <c r="BB8735" s="2"/>
      <c r="BC8735" s="2"/>
      <c r="BD8735" s="2"/>
      <c r="BE8735" s="2"/>
      <c r="BF8735" s="2"/>
      <c r="BG8735" s="2"/>
      <c r="BH8735" s="2"/>
      <c r="BI8735" s="2"/>
      <c r="BJ8735" s="2"/>
      <c r="BK8735" s="2"/>
      <c r="BL8735" s="2"/>
      <c r="BM8735" s="2"/>
      <c r="BN8735" s="2"/>
      <c r="BO8735" s="2"/>
      <c r="BP8735" s="2"/>
      <c r="BQ8735" s="2"/>
      <c r="BR8735" s="2"/>
      <c r="BS8735" s="2"/>
      <c r="BT8735" s="2"/>
      <c r="BU8735" s="2"/>
      <c r="BV8735" s="2"/>
      <c r="BW8735" s="2"/>
      <c r="BX8735" s="2"/>
      <c r="BY8735" s="2"/>
    </row>
    <row r="8736" spans="38:77" s="11" customFormat="1" x14ac:dyDescent="0.3">
      <c r="AL8736" s="2"/>
      <c r="AM8736" s="2"/>
      <c r="AN8736" s="2"/>
      <c r="AO8736" s="2"/>
      <c r="AP8736" s="2"/>
      <c r="AQ8736" s="2"/>
      <c r="AR8736" s="2"/>
      <c r="AS8736" s="2"/>
      <c r="AT8736" s="2"/>
      <c r="AU8736" s="2"/>
      <c r="AV8736" s="2"/>
      <c r="AW8736" s="2"/>
      <c r="AX8736" s="2"/>
      <c r="AY8736" s="2"/>
      <c r="AZ8736" s="2"/>
      <c r="BA8736" s="2"/>
      <c r="BB8736" s="2"/>
      <c r="BC8736" s="2"/>
      <c r="BD8736" s="2"/>
      <c r="BE8736" s="2"/>
      <c r="BF8736" s="2"/>
      <c r="BG8736" s="2"/>
      <c r="BH8736" s="2"/>
      <c r="BI8736" s="2"/>
      <c r="BJ8736" s="2"/>
      <c r="BK8736" s="2"/>
      <c r="BL8736" s="2"/>
      <c r="BM8736" s="2"/>
      <c r="BN8736" s="2"/>
      <c r="BO8736" s="2"/>
      <c r="BP8736" s="2"/>
      <c r="BQ8736" s="2"/>
      <c r="BR8736" s="2"/>
      <c r="BS8736" s="2"/>
      <c r="BT8736" s="2"/>
      <c r="BU8736" s="2"/>
      <c r="BV8736" s="2"/>
      <c r="BW8736" s="2"/>
      <c r="BX8736" s="2"/>
      <c r="BY8736" s="2"/>
    </row>
    <row r="8737" spans="38:77" s="11" customFormat="1" x14ac:dyDescent="0.3">
      <c r="AL8737" s="2"/>
      <c r="AM8737" s="2"/>
      <c r="AN8737" s="2"/>
      <c r="AO8737" s="2"/>
      <c r="AP8737" s="2"/>
      <c r="AQ8737" s="2"/>
      <c r="AR8737" s="2"/>
      <c r="AS8737" s="2"/>
      <c r="AT8737" s="2"/>
      <c r="AU8737" s="2"/>
      <c r="AV8737" s="2"/>
      <c r="AW8737" s="2"/>
      <c r="AX8737" s="2"/>
      <c r="AY8737" s="2"/>
      <c r="AZ8737" s="2"/>
      <c r="BA8737" s="2"/>
      <c r="BB8737" s="2"/>
      <c r="BC8737" s="2"/>
      <c r="BD8737" s="2"/>
      <c r="BE8737" s="2"/>
      <c r="BF8737" s="2"/>
      <c r="BG8737" s="2"/>
      <c r="BH8737" s="2"/>
      <c r="BI8737" s="2"/>
      <c r="BJ8737" s="2"/>
      <c r="BK8737" s="2"/>
      <c r="BL8737" s="2"/>
      <c r="BM8737" s="2"/>
      <c r="BN8737" s="2"/>
      <c r="BO8737" s="2"/>
      <c r="BP8737" s="2"/>
      <c r="BQ8737" s="2"/>
      <c r="BR8737" s="2"/>
      <c r="BS8737" s="2"/>
      <c r="BT8737" s="2"/>
      <c r="BU8737" s="2"/>
      <c r="BV8737" s="2"/>
      <c r="BW8737" s="2"/>
      <c r="BX8737" s="2"/>
      <c r="BY8737" s="2"/>
    </row>
    <row r="8738" spans="38:77" s="11" customFormat="1" x14ac:dyDescent="0.3">
      <c r="AL8738" s="2"/>
      <c r="AM8738" s="2"/>
      <c r="AN8738" s="2"/>
      <c r="AO8738" s="2"/>
      <c r="AP8738" s="2"/>
      <c r="AQ8738" s="2"/>
      <c r="AR8738" s="2"/>
      <c r="AS8738" s="2"/>
      <c r="AT8738" s="2"/>
      <c r="AU8738" s="2"/>
      <c r="AV8738" s="2"/>
      <c r="AW8738" s="2"/>
      <c r="AX8738" s="2"/>
      <c r="AY8738" s="2"/>
      <c r="AZ8738" s="2"/>
      <c r="BA8738" s="2"/>
      <c r="BB8738" s="2"/>
      <c r="BC8738" s="2"/>
      <c r="BD8738" s="2"/>
      <c r="BE8738" s="2"/>
      <c r="BF8738" s="2"/>
      <c r="BG8738" s="2"/>
      <c r="BH8738" s="2"/>
      <c r="BI8738" s="2"/>
      <c r="BJ8738" s="2"/>
      <c r="BK8738" s="2"/>
      <c r="BL8738" s="2"/>
      <c r="BM8738" s="2"/>
      <c r="BN8738" s="2"/>
      <c r="BO8738" s="2"/>
      <c r="BP8738" s="2"/>
      <c r="BQ8738" s="2"/>
      <c r="BR8738" s="2"/>
      <c r="BS8738" s="2"/>
      <c r="BT8738" s="2"/>
      <c r="BU8738" s="2"/>
      <c r="BV8738" s="2"/>
      <c r="BW8738" s="2"/>
      <c r="BX8738" s="2"/>
      <c r="BY8738" s="2"/>
    </row>
    <row r="8739" spans="38:77" s="11" customFormat="1" x14ac:dyDescent="0.3">
      <c r="AL8739" s="2"/>
      <c r="AM8739" s="2"/>
      <c r="AN8739" s="2"/>
      <c r="AO8739" s="2"/>
      <c r="AP8739" s="2"/>
      <c r="AQ8739" s="2"/>
      <c r="AR8739" s="2"/>
      <c r="AS8739" s="2"/>
      <c r="AT8739" s="2"/>
      <c r="AU8739" s="2"/>
      <c r="AV8739" s="2"/>
      <c r="AW8739" s="2"/>
      <c r="AX8739" s="2"/>
      <c r="AY8739" s="2"/>
      <c r="AZ8739" s="2"/>
      <c r="BA8739" s="2"/>
      <c r="BB8739" s="2"/>
      <c r="BC8739" s="2"/>
      <c r="BD8739" s="2"/>
      <c r="BE8739" s="2"/>
      <c r="BF8739" s="2"/>
      <c r="BG8739" s="2"/>
      <c r="BH8739" s="2"/>
      <c r="BI8739" s="2"/>
      <c r="BJ8739" s="2"/>
      <c r="BK8739" s="2"/>
      <c r="BL8739" s="2"/>
      <c r="BM8739" s="2"/>
      <c r="BN8739" s="2"/>
      <c r="BO8739" s="2"/>
      <c r="BP8739" s="2"/>
      <c r="BQ8739" s="2"/>
      <c r="BR8739" s="2"/>
      <c r="BS8739" s="2"/>
      <c r="BT8739" s="2"/>
      <c r="BU8739" s="2"/>
      <c r="BV8739" s="2"/>
      <c r="BW8739" s="2"/>
      <c r="BX8739" s="2"/>
      <c r="BY8739" s="2"/>
    </row>
    <row r="8740" spans="38:77" s="11" customFormat="1" x14ac:dyDescent="0.3">
      <c r="AL8740" s="2"/>
      <c r="AM8740" s="2"/>
      <c r="AN8740" s="2"/>
      <c r="AO8740" s="2"/>
      <c r="AP8740" s="2"/>
      <c r="AQ8740" s="2"/>
      <c r="AR8740" s="2"/>
      <c r="AS8740" s="2"/>
      <c r="AT8740" s="2"/>
      <c r="AU8740" s="2"/>
      <c r="AV8740" s="2"/>
      <c r="AW8740" s="2"/>
      <c r="AX8740" s="2"/>
      <c r="AY8740" s="2"/>
      <c r="AZ8740" s="2"/>
      <c r="BA8740" s="2"/>
      <c r="BB8740" s="2"/>
      <c r="BC8740" s="2"/>
      <c r="BD8740" s="2"/>
      <c r="BE8740" s="2"/>
      <c r="BF8740" s="2"/>
      <c r="BG8740" s="2"/>
      <c r="BH8740" s="2"/>
      <c r="BI8740" s="2"/>
      <c r="BJ8740" s="2"/>
      <c r="BK8740" s="2"/>
      <c r="BL8740" s="2"/>
      <c r="BM8740" s="2"/>
      <c r="BN8740" s="2"/>
      <c r="BO8740" s="2"/>
      <c r="BP8740" s="2"/>
      <c r="BQ8740" s="2"/>
      <c r="BR8740" s="2"/>
      <c r="BS8740" s="2"/>
      <c r="BT8740" s="2"/>
      <c r="BU8740" s="2"/>
      <c r="BV8740" s="2"/>
      <c r="BW8740" s="2"/>
      <c r="BX8740" s="2"/>
      <c r="BY8740" s="2"/>
    </row>
    <row r="8741" spans="38:77" s="11" customFormat="1" x14ac:dyDescent="0.3">
      <c r="AL8741" s="2"/>
      <c r="AM8741" s="2"/>
      <c r="AN8741" s="2"/>
      <c r="AO8741" s="2"/>
      <c r="AP8741" s="2"/>
      <c r="AQ8741" s="2"/>
      <c r="AR8741" s="2"/>
      <c r="AS8741" s="2"/>
      <c r="AT8741" s="2"/>
      <c r="AU8741" s="2"/>
      <c r="AV8741" s="2"/>
      <c r="AW8741" s="2"/>
      <c r="AX8741" s="2"/>
      <c r="AY8741" s="2"/>
      <c r="AZ8741" s="2"/>
      <c r="BA8741" s="2"/>
      <c r="BB8741" s="2"/>
      <c r="BC8741" s="2"/>
      <c r="BD8741" s="2"/>
      <c r="BE8741" s="2"/>
      <c r="BF8741" s="2"/>
      <c r="BG8741" s="2"/>
      <c r="BH8741" s="2"/>
      <c r="BI8741" s="2"/>
      <c r="BJ8741" s="2"/>
      <c r="BK8741" s="2"/>
      <c r="BL8741" s="2"/>
      <c r="BM8741" s="2"/>
      <c r="BN8741" s="2"/>
      <c r="BO8741" s="2"/>
      <c r="BP8741" s="2"/>
      <c r="BQ8741" s="2"/>
      <c r="BR8741" s="2"/>
      <c r="BS8741" s="2"/>
      <c r="BT8741" s="2"/>
      <c r="BU8741" s="2"/>
      <c r="BV8741" s="2"/>
      <c r="BW8741" s="2"/>
      <c r="BX8741" s="2"/>
      <c r="BY8741" s="2"/>
    </row>
    <row r="8742" spans="38:77" s="11" customFormat="1" x14ac:dyDescent="0.3">
      <c r="AL8742" s="2"/>
      <c r="AM8742" s="2"/>
      <c r="AN8742" s="2"/>
      <c r="AO8742" s="2"/>
      <c r="AP8742" s="2"/>
      <c r="AQ8742" s="2"/>
      <c r="AR8742" s="2"/>
      <c r="AS8742" s="2"/>
      <c r="AT8742" s="2"/>
      <c r="AU8742" s="2"/>
      <c r="AV8742" s="2"/>
      <c r="AW8742" s="2"/>
      <c r="AX8742" s="2"/>
      <c r="AY8742" s="2"/>
      <c r="AZ8742" s="2"/>
      <c r="BA8742" s="2"/>
      <c r="BB8742" s="2"/>
      <c r="BC8742" s="2"/>
      <c r="BD8742" s="2"/>
      <c r="BE8742" s="2"/>
      <c r="BF8742" s="2"/>
      <c r="BG8742" s="2"/>
      <c r="BH8742" s="2"/>
      <c r="BI8742" s="2"/>
      <c r="BJ8742" s="2"/>
      <c r="BK8742" s="2"/>
      <c r="BL8742" s="2"/>
      <c r="BM8742" s="2"/>
      <c r="BN8742" s="2"/>
      <c r="BO8742" s="2"/>
      <c r="BP8742" s="2"/>
      <c r="BQ8742" s="2"/>
      <c r="BR8742" s="2"/>
      <c r="BS8742" s="2"/>
      <c r="BT8742" s="2"/>
      <c r="BU8742" s="2"/>
      <c r="BV8742" s="2"/>
      <c r="BW8742" s="2"/>
      <c r="BX8742" s="2"/>
      <c r="BY8742" s="2"/>
    </row>
    <row r="8743" spans="38:77" s="11" customFormat="1" x14ac:dyDescent="0.3">
      <c r="AL8743" s="2"/>
      <c r="AM8743" s="2"/>
      <c r="AN8743" s="2"/>
      <c r="AO8743" s="2"/>
      <c r="AP8743" s="2"/>
      <c r="AQ8743" s="2"/>
      <c r="AR8743" s="2"/>
      <c r="AS8743" s="2"/>
      <c r="AT8743" s="2"/>
      <c r="AU8743" s="2"/>
      <c r="AV8743" s="2"/>
      <c r="AW8743" s="2"/>
      <c r="AX8743" s="2"/>
      <c r="AY8743" s="2"/>
      <c r="AZ8743" s="2"/>
      <c r="BA8743" s="2"/>
      <c r="BB8743" s="2"/>
      <c r="BC8743" s="2"/>
      <c r="BD8743" s="2"/>
      <c r="BE8743" s="2"/>
      <c r="BF8743" s="2"/>
      <c r="BG8743" s="2"/>
      <c r="BH8743" s="2"/>
      <c r="BI8743" s="2"/>
      <c r="BJ8743" s="2"/>
      <c r="BK8743" s="2"/>
      <c r="BL8743" s="2"/>
      <c r="BM8743" s="2"/>
      <c r="BN8743" s="2"/>
      <c r="BO8743" s="2"/>
      <c r="BP8743" s="2"/>
      <c r="BQ8743" s="2"/>
      <c r="BR8743" s="2"/>
      <c r="BS8743" s="2"/>
      <c r="BT8743" s="2"/>
      <c r="BU8743" s="2"/>
      <c r="BV8743" s="2"/>
      <c r="BW8743" s="2"/>
      <c r="BX8743" s="2"/>
      <c r="BY8743" s="2"/>
    </row>
    <row r="8744" spans="38:77" s="11" customFormat="1" x14ac:dyDescent="0.3">
      <c r="AL8744" s="2"/>
      <c r="AM8744" s="2"/>
      <c r="AN8744" s="2"/>
      <c r="AO8744" s="2"/>
      <c r="AP8744" s="2"/>
      <c r="AQ8744" s="2"/>
      <c r="AR8744" s="2"/>
      <c r="AS8744" s="2"/>
      <c r="AT8744" s="2"/>
      <c r="AU8744" s="2"/>
      <c r="AV8744" s="2"/>
      <c r="AW8744" s="2"/>
      <c r="AX8744" s="2"/>
      <c r="AY8744" s="2"/>
      <c r="AZ8744" s="2"/>
      <c r="BA8744" s="2"/>
      <c r="BB8744" s="2"/>
      <c r="BC8744" s="2"/>
      <c r="BD8744" s="2"/>
      <c r="BE8744" s="2"/>
      <c r="BF8744" s="2"/>
      <c r="BG8744" s="2"/>
      <c r="BH8744" s="2"/>
      <c r="BI8744" s="2"/>
      <c r="BJ8744" s="2"/>
      <c r="BK8744" s="2"/>
      <c r="BL8744" s="2"/>
      <c r="BM8744" s="2"/>
      <c r="BN8744" s="2"/>
      <c r="BO8744" s="2"/>
      <c r="BP8744" s="2"/>
      <c r="BQ8744" s="2"/>
      <c r="BR8744" s="2"/>
      <c r="BS8744" s="2"/>
      <c r="BT8744" s="2"/>
      <c r="BU8744" s="2"/>
      <c r="BV8744" s="2"/>
      <c r="BW8744" s="2"/>
      <c r="BX8744" s="2"/>
      <c r="BY8744" s="2"/>
    </row>
    <row r="8745" spans="38:77" s="11" customFormat="1" x14ac:dyDescent="0.3">
      <c r="AL8745" s="2"/>
      <c r="AM8745" s="2"/>
      <c r="AN8745" s="2"/>
      <c r="AO8745" s="2"/>
      <c r="AP8745" s="2"/>
      <c r="AQ8745" s="2"/>
      <c r="AR8745" s="2"/>
      <c r="AS8745" s="2"/>
      <c r="AT8745" s="2"/>
      <c r="AU8745" s="2"/>
      <c r="AV8745" s="2"/>
      <c r="AW8745" s="2"/>
      <c r="AX8745" s="2"/>
      <c r="AY8745" s="2"/>
      <c r="AZ8745" s="2"/>
      <c r="BA8745" s="2"/>
      <c r="BB8745" s="2"/>
      <c r="BC8745" s="2"/>
      <c r="BD8745" s="2"/>
      <c r="BE8745" s="2"/>
      <c r="BF8745" s="2"/>
      <c r="BG8745" s="2"/>
      <c r="BH8745" s="2"/>
      <c r="BI8745" s="2"/>
      <c r="BJ8745" s="2"/>
      <c r="BK8745" s="2"/>
      <c r="BL8745" s="2"/>
      <c r="BM8745" s="2"/>
      <c r="BN8745" s="2"/>
      <c r="BO8745" s="2"/>
      <c r="BP8745" s="2"/>
      <c r="BQ8745" s="2"/>
      <c r="BR8745" s="2"/>
      <c r="BS8745" s="2"/>
      <c r="BT8745" s="2"/>
      <c r="BU8745" s="2"/>
      <c r="BV8745" s="2"/>
      <c r="BW8745" s="2"/>
      <c r="BX8745" s="2"/>
      <c r="BY8745" s="2"/>
    </row>
    <row r="8746" spans="38:77" s="11" customFormat="1" x14ac:dyDescent="0.3">
      <c r="AL8746" s="2"/>
      <c r="AM8746" s="2"/>
      <c r="AN8746" s="2"/>
      <c r="AO8746" s="2"/>
      <c r="AP8746" s="2"/>
      <c r="AQ8746" s="2"/>
      <c r="AR8746" s="2"/>
      <c r="AS8746" s="2"/>
      <c r="AT8746" s="2"/>
      <c r="AU8746" s="2"/>
      <c r="AV8746" s="2"/>
      <c r="AW8746" s="2"/>
      <c r="AX8746" s="2"/>
      <c r="AY8746" s="2"/>
      <c r="AZ8746" s="2"/>
      <c r="BA8746" s="2"/>
      <c r="BB8746" s="2"/>
      <c r="BC8746" s="2"/>
      <c r="BD8746" s="2"/>
      <c r="BE8746" s="2"/>
      <c r="BF8746" s="2"/>
      <c r="BG8746" s="2"/>
      <c r="BH8746" s="2"/>
      <c r="BI8746" s="2"/>
      <c r="BJ8746" s="2"/>
      <c r="BK8746" s="2"/>
      <c r="BL8746" s="2"/>
      <c r="BM8746" s="2"/>
      <c r="BN8746" s="2"/>
      <c r="BO8746" s="2"/>
      <c r="BP8746" s="2"/>
      <c r="BQ8746" s="2"/>
      <c r="BR8746" s="2"/>
      <c r="BS8746" s="2"/>
      <c r="BT8746" s="2"/>
      <c r="BU8746" s="2"/>
      <c r="BV8746" s="2"/>
      <c r="BW8746" s="2"/>
      <c r="BX8746" s="2"/>
      <c r="BY8746" s="2"/>
    </row>
    <row r="8747" spans="38:77" s="11" customFormat="1" x14ac:dyDescent="0.3">
      <c r="AL8747" s="2"/>
      <c r="AM8747" s="2"/>
      <c r="AN8747" s="2"/>
      <c r="AO8747" s="2"/>
      <c r="AP8747" s="2"/>
      <c r="AQ8747" s="2"/>
      <c r="AR8747" s="2"/>
      <c r="AS8747" s="2"/>
      <c r="AT8747" s="2"/>
      <c r="AU8747" s="2"/>
      <c r="AV8747" s="2"/>
      <c r="AW8747" s="2"/>
      <c r="AX8747" s="2"/>
      <c r="AY8747" s="2"/>
      <c r="AZ8747" s="2"/>
      <c r="BA8747" s="2"/>
      <c r="BB8747" s="2"/>
      <c r="BC8747" s="2"/>
      <c r="BD8747" s="2"/>
      <c r="BE8747" s="2"/>
      <c r="BF8747" s="2"/>
      <c r="BG8747" s="2"/>
      <c r="BH8747" s="2"/>
      <c r="BI8747" s="2"/>
      <c r="BJ8747" s="2"/>
      <c r="BK8747" s="2"/>
      <c r="BL8747" s="2"/>
      <c r="BM8747" s="2"/>
      <c r="BN8747" s="2"/>
      <c r="BO8747" s="2"/>
      <c r="BP8747" s="2"/>
      <c r="BQ8747" s="2"/>
      <c r="BR8747" s="2"/>
      <c r="BS8747" s="2"/>
      <c r="BT8747" s="2"/>
      <c r="BU8747" s="2"/>
      <c r="BV8747" s="2"/>
      <c r="BW8747" s="2"/>
      <c r="BX8747" s="2"/>
      <c r="BY8747" s="2"/>
    </row>
    <row r="8748" spans="38:77" s="11" customFormat="1" x14ac:dyDescent="0.3">
      <c r="AL8748" s="2"/>
      <c r="AM8748" s="2"/>
      <c r="AN8748" s="2"/>
      <c r="AO8748" s="2"/>
      <c r="AP8748" s="2"/>
      <c r="AQ8748" s="2"/>
      <c r="AR8748" s="2"/>
      <c r="AS8748" s="2"/>
      <c r="AT8748" s="2"/>
      <c r="AU8748" s="2"/>
      <c r="AV8748" s="2"/>
      <c r="AW8748" s="2"/>
      <c r="AX8748" s="2"/>
      <c r="AY8748" s="2"/>
      <c r="AZ8748" s="2"/>
      <c r="BA8748" s="2"/>
      <c r="BB8748" s="2"/>
      <c r="BC8748" s="2"/>
      <c r="BD8748" s="2"/>
      <c r="BE8748" s="2"/>
      <c r="BF8748" s="2"/>
      <c r="BG8748" s="2"/>
      <c r="BH8748" s="2"/>
      <c r="BI8748" s="2"/>
      <c r="BJ8748" s="2"/>
      <c r="BK8748" s="2"/>
      <c r="BL8748" s="2"/>
      <c r="BM8748" s="2"/>
      <c r="BN8748" s="2"/>
      <c r="BO8748" s="2"/>
      <c r="BP8748" s="2"/>
      <c r="BQ8748" s="2"/>
      <c r="BR8748" s="2"/>
      <c r="BS8748" s="2"/>
      <c r="BT8748" s="2"/>
      <c r="BU8748" s="2"/>
      <c r="BV8748" s="2"/>
      <c r="BW8748" s="2"/>
      <c r="BX8748" s="2"/>
      <c r="BY8748" s="2"/>
    </row>
    <row r="8749" spans="38:77" s="11" customFormat="1" x14ac:dyDescent="0.3">
      <c r="AL8749" s="2"/>
      <c r="AM8749" s="2"/>
      <c r="AN8749" s="2"/>
      <c r="AO8749" s="2"/>
      <c r="AP8749" s="2"/>
      <c r="AQ8749" s="2"/>
      <c r="AR8749" s="2"/>
      <c r="AS8749" s="2"/>
      <c r="AT8749" s="2"/>
      <c r="AU8749" s="2"/>
      <c r="AV8749" s="2"/>
      <c r="AW8749" s="2"/>
      <c r="AX8749" s="2"/>
      <c r="AY8749" s="2"/>
      <c r="AZ8749" s="2"/>
      <c r="BA8749" s="2"/>
      <c r="BB8749" s="2"/>
      <c r="BC8749" s="2"/>
      <c r="BD8749" s="2"/>
      <c r="BE8749" s="2"/>
      <c r="BF8749" s="2"/>
      <c r="BG8749" s="2"/>
      <c r="BH8749" s="2"/>
      <c r="BI8749" s="2"/>
      <c r="BJ8749" s="2"/>
      <c r="BK8749" s="2"/>
      <c r="BL8749" s="2"/>
      <c r="BM8749" s="2"/>
      <c r="BN8749" s="2"/>
      <c r="BO8749" s="2"/>
      <c r="BP8749" s="2"/>
      <c r="BQ8749" s="2"/>
      <c r="BR8749" s="2"/>
      <c r="BS8749" s="2"/>
      <c r="BT8749" s="2"/>
      <c r="BU8749" s="2"/>
      <c r="BV8749" s="2"/>
      <c r="BW8749" s="2"/>
      <c r="BX8749" s="2"/>
      <c r="BY8749" s="2"/>
    </row>
    <row r="8750" spans="38:77" s="11" customFormat="1" x14ac:dyDescent="0.3">
      <c r="AL8750" s="2"/>
      <c r="AM8750" s="2"/>
      <c r="AN8750" s="2"/>
      <c r="AO8750" s="2"/>
      <c r="AP8750" s="2"/>
      <c r="AQ8750" s="2"/>
      <c r="AR8750" s="2"/>
      <c r="AS8750" s="2"/>
      <c r="AT8750" s="2"/>
      <c r="AU8750" s="2"/>
      <c r="AV8750" s="2"/>
      <c r="AW8750" s="2"/>
      <c r="AX8750" s="2"/>
      <c r="AY8750" s="2"/>
      <c r="AZ8750" s="2"/>
      <c r="BA8750" s="2"/>
      <c r="BB8750" s="2"/>
      <c r="BC8750" s="2"/>
      <c r="BD8750" s="2"/>
      <c r="BE8750" s="2"/>
      <c r="BF8750" s="2"/>
      <c r="BG8750" s="2"/>
      <c r="BH8750" s="2"/>
      <c r="BI8750" s="2"/>
      <c r="BJ8750" s="2"/>
      <c r="BK8750" s="2"/>
      <c r="BL8750" s="2"/>
      <c r="BM8750" s="2"/>
      <c r="BN8750" s="2"/>
      <c r="BO8750" s="2"/>
      <c r="BP8750" s="2"/>
      <c r="BQ8750" s="2"/>
      <c r="BR8750" s="2"/>
      <c r="BS8750" s="2"/>
      <c r="BT8750" s="2"/>
      <c r="BU8750" s="2"/>
      <c r="BV8750" s="2"/>
      <c r="BW8750" s="2"/>
      <c r="BX8750" s="2"/>
      <c r="BY8750" s="2"/>
    </row>
    <row r="8751" spans="38:77" s="11" customFormat="1" x14ac:dyDescent="0.3">
      <c r="AL8751" s="2"/>
      <c r="AM8751" s="2"/>
      <c r="AN8751" s="2"/>
      <c r="AO8751" s="2"/>
      <c r="AP8751" s="2"/>
      <c r="AQ8751" s="2"/>
      <c r="AR8751" s="2"/>
      <c r="AS8751" s="2"/>
      <c r="AT8751" s="2"/>
      <c r="AU8751" s="2"/>
      <c r="AV8751" s="2"/>
      <c r="AW8751" s="2"/>
      <c r="AX8751" s="2"/>
      <c r="AY8751" s="2"/>
      <c r="AZ8751" s="2"/>
      <c r="BA8751" s="2"/>
      <c r="BB8751" s="2"/>
      <c r="BC8751" s="2"/>
      <c r="BD8751" s="2"/>
      <c r="BE8751" s="2"/>
      <c r="BF8751" s="2"/>
      <c r="BG8751" s="2"/>
      <c r="BH8751" s="2"/>
      <c r="BI8751" s="2"/>
      <c r="BJ8751" s="2"/>
      <c r="BK8751" s="2"/>
      <c r="BL8751" s="2"/>
      <c r="BM8751" s="2"/>
      <c r="BN8751" s="2"/>
      <c r="BO8751" s="2"/>
      <c r="BP8751" s="2"/>
      <c r="BQ8751" s="2"/>
      <c r="BR8751" s="2"/>
      <c r="BS8751" s="2"/>
      <c r="BT8751" s="2"/>
      <c r="BU8751" s="2"/>
      <c r="BV8751" s="2"/>
      <c r="BW8751" s="2"/>
      <c r="BX8751" s="2"/>
      <c r="BY8751" s="2"/>
    </row>
    <row r="8752" spans="38:77" s="11" customFormat="1" x14ac:dyDescent="0.3">
      <c r="AL8752" s="2"/>
      <c r="AM8752" s="2"/>
      <c r="AN8752" s="2"/>
      <c r="AO8752" s="2"/>
      <c r="AP8752" s="2"/>
      <c r="AQ8752" s="2"/>
      <c r="AR8752" s="2"/>
      <c r="AS8752" s="2"/>
      <c r="AT8752" s="2"/>
      <c r="AU8752" s="2"/>
      <c r="AV8752" s="2"/>
      <c r="AW8752" s="2"/>
      <c r="AX8752" s="2"/>
      <c r="AY8752" s="2"/>
      <c r="AZ8752" s="2"/>
      <c r="BA8752" s="2"/>
      <c r="BB8752" s="2"/>
      <c r="BC8752" s="2"/>
      <c r="BD8752" s="2"/>
      <c r="BE8752" s="2"/>
      <c r="BF8752" s="2"/>
      <c r="BG8752" s="2"/>
      <c r="BH8752" s="2"/>
      <c r="BI8752" s="2"/>
      <c r="BJ8752" s="2"/>
      <c r="BK8752" s="2"/>
      <c r="BL8752" s="2"/>
      <c r="BM8752" s="2"/>
      <c r="BN8752" s="2"/>
      <c r="BO8752" s="2"/>
      <c r="BP8752" s="2"/>
      <c r="BQ8752" s="2"/>
      <c r="BR8752" s="2"/>
      <c r="BS8752" s="2"/>
      <c r="BT8752" s="2"/>
      <c r="BU8752" s="2"/>
      <c r="BV8752" s="2"/>
      <c r="BW8752" s="2"/>
      <c r="BX8752" s="2"/>
      <c r="BY8752" s="2"/>
    </row>
    <row r="8753" spans="38:77" s="11" customFormat="1" x14ac:dyDescent="0.3">
      <c r="AL8753" s="2"/>
      <c r="AM8753" s="2"/>
      <c r="AN8753" s="2"/>
      <c r="AO8753" s="2"/>
      <c r="AP8753" s="2"/>
      <c r="AQ8753" s="2"/>
      <c r="AR8753" s="2"/>
      <c r="AS8753" s="2"/>
      <c r="AT8753" s="2"/>
      <c r="AU8753" s="2"/>
      <c r="AV8753" s="2"/>
      <c r="AW8753" s="2"/>
      <c r="AX8753" s="2"/>
      <c r="AY8753" s="2"/>
      <c r="AZ8753" s="2"/>
      <c r="BA8753" s="2"/>
      <c r="BB8753" s="2"/>
      <c r="BC8753" s="2"/>
      <c r="BD8753" s="2"/>
      <c r="BE8753" s="2"/>
      <c r="BF8753" s="2"/>
      <c r="BG8753" s="2"/>
      <c r="BH8753" s="2"/>
      <c r="BI8753" s="2"/>
      <c r="BJ8753" s="2"/>
      <c r="BK8753" s="2"/>
      <c r="BL8753" s="2"/>
      <c r="BM8753" s="2"/>
      <c r="BN8753" s="2"/>
      <c r="BO8753" s="2"/>
      <c r="BP8753" s="2"/>
      <c r="BQ8753" s="2"/>
      <c r="BR8753" s="2"/>
      <c r="BS8753" s="2"/>
      <c r="BT8753" s="2"/>
      <c r="BU8753" s="2"/>
      <c r="BV8753" s="2"/>
      <c r="BW8753" s="2"/>
      <c r="BX8753" s="2"/>
      <c r="BY8753" s="2"/>
    </row>
    <row r="8754" spans="38:77" s="11" customFormat="1" x14ac:dyDescent="0.3">
      <c r="AL8754" s="2"/>
      <c r="AM8754" s="2"/>
      <c r="AN8754" s="2"/>
      <c r="AO8754" s="2"/>
      <c r="AP8754" s="2"/>
      <c r="AQ8754" s="2"/>
      <c r="AR8754" s="2"/>
      <c r="AS8754" s="2"/>
      <c r="AT8754" s="2"/>
      <c r="AU8754" s="2"/>
      <c r="AV8754" s="2"/>
      <c r="AW8754" s="2"/>
      <c r="AX8754" s="2"/>
      <c r="AY8754" s="2"/>
      <c r="AZ8754" s="2"/>
      <c r="BA8754" s="2"/>
      <c r="BB8754" s="2"/>
      <c r="BC8754" s="2"/>
      <c r="BD8754" s="2"/>
      <c r="BE8754" s="2"/>
      <c r="BF8754" s="2"/>
      <c r="BG8754" s="2"/>
      <c r="BH8754" s="2"/>
      <c r="BI8754" s="2"/>
      <c r="BJ8754" s="2"/>
      <c r="BK8754" s="2"/>
      <c r="BL8754" s="2"/>
      <c r="BM8754" s="2"/>
      <c r="BN8754" s="2"/>
      <c r="BO8754" s="2"/>
      <c r="BP8754" s="2"/>
      <c r="BQ8754" s="2"/>
      <c r="BR8754" s="2"/>
      <c r="BS8754" s="2"/>
      <c r="BT8754" s="2"/>
      <c r="BU8754" s="2"/>
      <c r="BV8754" s="2"/>
      <c r="BW8754" s="2"/>
      <c r="BX8754" s="2"/>
      <c r="BY8754" s="2"/>
    </row>
    <row r="8755" spans="38:77" s="11" customFormat="1" x14ac:dyDescent="0.3">
      <c r="AL8755" s="2"/>
      <c r="AM8755" s="2"/>
      <c r="AN8755" s="2"/>
      <c r="AO8755" s="2"/>
      <c r="AP8755" s="2"/>
      <c r="AQ8755" s="2"/>
      <c r="AR8755" s="2"/>
      <c r="AS8755" s="2"/>
      <c r="AT8755" s="2"/>
      <c r="AU8755" s="2"/>
      <c r="AV8755" s="2"/>
      <c r="AW8755" s="2"/>
      <c r="AX8755" s="2"/>
      <c r="AY8755" s="2"/>
      <c r="AZ8755" s="2"/>
      <c r="BA8755" s="2"/>
      <c r="BB8755" s="2"/>
      <c r="BC8755" s="2"/>
      <c r="BD8755" s="2"/>
      <c r="BE8755" s="2"/>
      <c r="BF8755" s="2"/>
      <c r="BG8755" s="2"/>
      <c r="BH8755" s="2"/>
      <c r="BI8755" s="2"/>
      <c r="BJ8755" s="2"/>
      <c r="BK8755" s="2"/>
      <c r="BL8755" s="2"/>
      <c r="BM8755" s="2"/>
      <c r="BN8755" s="2"/>
      <c r="BO8755" s="2"/>
      <c r="BP8755" s="2"/>
      <c r="BQ8755" s="2"/>
      <c r="BR8755" s="2"/>
      <c r="BS8755" s="2"/>
      <c r="BT8755" s="2"/>
      <c r="BU8755" s="2"/>
      <c r="BV8755" s="2"/>
      <c r="BW8755" s="2"/>
      <c r="BX8755" s="2"/>
      <c r="BY8755" s="2"/>
    </row>
    <row r="8756" spans="38:77" s="11" customFormat="1" x14ac:dyDescent="0.3">
      <c r="AL8756" s="2"/>
      <c r="AM8756" s="2"/>
      <c r="AN8756" s="2"/>
      <c r="AO8756" s="2"/>
      <c r="AP8756" s="2"/>
      <c r="AQ8756" s="2"/>
      <c r="AR8756" s="2"/>
      <c r="AS8756" s="2"/>
      <c r="AT8756" s="2"/>
      <c r="AU8756" s="2"/>
      <c r="AV8756" s="2"/>
      <c r="AW8756" s="2"/>
      <c r="AX8756" s="2"/>
      <c r="AY8756" s="2"/>
      <c r="AZ8756" s="2"/>
      <c r="BA8756" s="2"/>
      <c r="BB8756" s="2"/>
      <c r="BC8756" s="2"/>
      <c r="BD8756" s="2"/>
      <c r="BE8756" s="2"/>
      <c r="BF8756" s="2"/>
      <c r="BG8756" s="2"/>
      <c r="BH8756" s="2"/>
      <c r="BI8756" s="2"/>
      <c r="BJ8756" s="2"/>
      <c r="BK8756" s="2"/>
      <c r="BL8756" s="2"/>
      <c r="BM8756" s="2"/>
      <c r="BN8756" s="2"/>
      <c r="BO8756" s="2"/>
      <c r="BP8756" s="2"/>
      <c r="BQ8756" s="2"/>
      <c r="BR8756" s="2"/>
      <c r="BS8756" s="2"/>
      <c r="BT8756" s="2"/>
      <c r="BU8756" s="2"/>
      <c r="BV8756" s="2"/>
      <c r="BW8756" s="2"/>
      <c r="BX8756" s="2"/>
      <c r="BY8756" s="2"/>
    </row>
    <row r="8757" spans="38:77" s="11" customFormat="1" x14ac:dyDescent="0.3">
      <c r="AL8757" s="2"/>
      <c r="AM8757" s="2"/>
      <c r="AN8757" s="2"/>
      <c r="AO8757" s="2"/>
      <c r="AP8757" s="2"/>
      <c r="AQ8757" s="2"/>
      <c r="AR8757" s="2"/>
      <c r="AS8757" s="2"/>
      <c r="AT8757" s="2"/>
      <c r="AU8757" s="2"/>
      <c r="AV8757" s="2"/>
      <c r="AW8757" s="2"/>
      <c r="AX8757" s="2"/>
      <c r="AY8757" s="2"/>
      <c r="AZ8757" s="2"/>
      <c r="BA8757" s="2"/>
      <c r="BB8757" s="2"/>
      <c r="BC8757" s="2"/>
      <c r="BD8757" s="2"/>
      <c r="BE8757" s="2"/>
      <c r="BF8757" s="2"/>
      <c r="BG8757" s="2"/>
      <c r="BH8757" s="2"/>
      <c r="BI8757" s="2"/>
      <c r="BJ8757" s="2"/>
      <c r="BK8757" s="2"/>
      <c r="BL8757" s="2"/>
      <c r="BM8757" s="2"/>
      <c r="BN8757" s="2"/>
      <c r="BO8757" s="2"/>
      <c r="BP8757" s="2"/>
      <c r="BQ8757" s="2"/>
      <c r="BR8757" s="2"/>
      <c r="BS8757" s="2"/>
      <c r="BT8757" s="2"/>
      <c r="BU8757" s="2"/>
      <c r="BV8757" s="2"/>
      <c r="BW8757" s="2"/>
      <c r="BX8757" s="2"/>
      <c r="BY8757" s="2"/>
    </row>
    <row r="8758" spans="38:77" s="11" customFormat="1" x14ac:dyDescent="0.3">
      <c r="AL8758" s="2"/>
      <c r="AM8758" s="2"/>
      <c r="AN8758" s="2"/>
      <c r="AO8758" s="2"/>
      <c r="AP8758" s="2"/>
      <c r="AQ8758" s="2"/>
      <c r="AR8758" s="2"/>
      <c r="AS8758" s="2"/>
      <c r="AT8758" s="2"/>
      <c r="AU8758" s="2"/>
      <c r="AV8758" s="2"/>
      <c r="AW8758" s="2"/>
      <c r="AX8758" s="2"/>
      <c r="AY8758" s="2"/>
      <c r="AZ8758" s="2"/>
      <c r="BA8758" s="2"/>
      <c r="BB8758" s="2"/>
      <c r="BC8758" s="2"/>
      <c r="BD8758" s="2"/>
      <c r="BE8758" s="2"/>
      <c r="BF8758" s="2"/>
      <c r="BG8758" s="2"/>
      <c r="BH8758" s="2"/>
      <c r="BI8758" s="2"/>
      <c r="BJ8758" s="2"/>
      <c r="BK8758" s="2"/>
      <c r="BL8758" s="2"/>
      <c r="BM8758" s="2"/>
      <c r="BN8758" s="2"/>
      <c r="BO8758" s="2"/>
      <c r="BP8758" s="2"/>
      <c r="BQ8758" s="2"/>
      <c r="BR8758" s="2"/>
      <c r="BS8758" s="2"/>
      <c r="BT8758" s="2"/>
      <c r="BU8758" s="2"/>
      <c r="BV8758" s="2"/>
      <c r="BW8758" s="2"/>
      <c r="BX8758" s="2"/>
      <c r="BY8758" s="2"/>
    </row>
    <row r="8759" spans="38:77" s="11" customFormat="1" x14ac:dyDescent="0.3">
      <c r="AL8759" s="2"/>
      <c r="AM8759" s="2"/>
      <c r="AN8759" s="2"/>
      <c r="AO8759" s="2"/>
      <c r="AP8759" s="2"/>
      <c r="AQ8759" s="2"/>
      <c r="AR8759" s="2"/>
      <c r="AS8759" s="2"/>
      <c r="AT8759" s="2"/>
      <c r="AU8759" s="2"/>
      <c r="AV8759" s="2"/>
      <c r="AW8759" s="2"/>
      <c r="AX8759" s="2"/>
      <c r="AY8759" s="2"/>
      <c r="AZ8759" s="2"/>
      <c r="BA8759" s="2"/>
      <c r="BB8759" s="2"/>
      <c r="BC8759" s="2"/>
      <c r="BD8759" s="2"/>
      <c r="BE8759" s="2"/>
      <c r="BF8759" s="2"/>
      <c r="BG8759" s="2"/>
      <c r="BH8759" s="2"/>
      <c r="BI8759" s="2"/>
      <c r="BJ8759" s="2"/>
      <c r="BK8759" s="2"/>
      <c r="BL8759" s="2"/>
      <c r="BM8759" s="2"/>
      <c r="BN8759" s="2"/>
      <c r="BO8759" s="2"/>
      <c r="BP8759" s="2"/>
      <c r="BQ8759" s="2"/>
      <c r="BR8759" s="2"/>
      <c r="BS8759" s="2"/>
      <c r="BT8759" s="2"/>
      <c r="BU8759" s="2"/>
      <c r="BV8759" s="2"/>
      <c r="BW8759" s="2"/>
      <c r="BX8759" s="2"/>
      <c r="BY8759" s="2"/>
    </row>
    <row r="8760" spans="38:77" s="11" customFormat="1" x14ac:dyDescent="0.3">
      <c r="AL8760" s="2"/>
      <c r="AM8760" s="2"/>
      <c r="AN8760" s="2"/>
      <c r="AO8760" s="2"/>
      <c r="AP8760" s="2"/>
      <c r="AQ8760" s="2"/>
      <c r="AR8760" s="2"/>
      <c r="AS8760" s="2"/>
      <c r="AT8760" s="2"/>
      <c r="AU8760" s="2"/>
      <c r="AV8760" s="2"/>
      <c r="AW8760" s="2"/>
      <c r="AX8760" s="2"/>
      <c r="AY8760" s="2"/>
      <c r="AZ8760" s="2"/>
      <c r="BA8760" s="2"/>
      <c r="BB8760" s="2"/>
      <c r="BC8760" s="2"/>
      <c r="BD8760" s="2"/>
      <c r="BE8760" s="2"/>
      <c r="BF8760" s="2"/>
      <c r="BG8760" s="2"/>
      <c r="BH8760" s="2"/>
      <c r="BI8760" s="2"/>
      <c r="BJ8760" s="2"/>
      <c r="BK8760" s="2"/>
      <c r="BL8760" s="2"/>
      <c r="BM8760" s="2"/>
      <c r="BN8760" s="2"/>
      <c r="BO8760" s="2"/>
      <c r="BP8760" s="2"/>
      <c r="BQ8760" s="2"/>
      <c r="BR8760" s="2"/>
      <c r="BS8760" s="2"/>
      <c r="BT8760" s="2"/>
      <c r="BU8760" s="2"/>
      <c r="BV8760" s="2"/>
      <c r="BW8760" s="2"/>
      <c r="BX8760" s="2"/>
      <c r="BY8760" s="2"/>
    </row>
    <row r="8761" spans="38:77" s="11" customFormat="1" x14ac:dyDescent="0.3">
      <c r="AL8761" s="2"/>
      <c r="AM8761" s="2"/>
      <c r="AN8761" s="2"/>
      <c r="AO8761" s="2"/>
      <c r="AP8761" s="2"/>
      <c r="AQ8761" s="2"/>
      <c r="AR8761" s="2"/>
      <c r="AS8761" s="2"/>
      <c r="AT8761" s="2"/>
      <c r="AU8761" s="2"/>
      <c r="AV8761" s="2"/>
      <c r="AW8761" s="2"/>
      <c r="AX8761" s="2"/>
      <c r="AY8761" s="2"/>
      <c r="AZ8761" s="2"/>
      <c r="BA8761" s="2"/>
      <c r="BB8761" s="2"/>
      <c r="BC8761" s="2"/>
      <c r="BD8761" s="2"/>
      <c r="BE8761" s="2"/>
      <c r="BF8761" s="2"/>
      <c r="BG8761" s="2"/>
      <c r="BH8761" s="2"/>
      <c r="BI8761" s="2"/>
      <c r="BJ8761" s="2"/>
      <c r="BK8761" s="2"/>
      <c r="BL8761" s="2"/>
      <c r="BM8761" s="2"/>
      <c r="BN8761" s="2"/>
      <c r="BO8761" s="2"/>
      <c r="BP8761" s="2"/>
      <c r="BQ8761" s="2"/>
      <c r="BR8761" s="2"/>
      <c r="BS8761" s="2"/>
      <c r="BT8761" s="2"/>
      <c r="BU8761" s="2"/>
      <c r="BV8761" s="2"/>
      <c r="BW8761" s="2"/>
      <c r="BX8761" s="2"/>
      <c r="BY8761" s="2"/>
    </row>
    <row r="8762" spans="38:77" s="11" customFormat="1" x14ac:dyDescent="0.3">
      <c r="AL8762" s="2"/>
      <c r="AM8762" s="2"/>
      <c r="AN8762" s="2"/>
      <c r="AO8762" s="2"/>
      <c r="AP8762" s="2"/>
      <c r="AQ8762" s="2"/>
      <c r="AR8762" s="2"/>
      <c r="AS8762" s="2"/>
      <c r="AT8762" s="2"/>
      <c r="AU8762" s="2"/>
      <c r="AV8762" s="2"/>
      <c r="AW8762" s="2"/>
      <c r="AX8762" s="2"/>
      <c r="AY8762" s="2"/>
      <c r="AZ8762" s="2"/>
      <c r="BA8762" s="2"/>
      <c r="BB8762" s="2"/>
      <c r="BC8762" s="2"/>
      <c r="BD8762" s="2"/>
      <c r="BE8762" s="2"/>
      <c r="BF8762" s="2"/>
      <c r="BG8762" s="2"/>
      <c r="BH8762" s="2"/>
      <c r="BI8762" s="2"/>
      <c r="BJ8762" s="2"/>
      <c r="BK8762" s="2"/>
      <c r="BL8762" s="2"/>
      <c r="BM8762" s="2"/>
      <c r="BN8762" s="2"/>
      <c r="BO8762" s="2"/>
      <c r="BP8762" s="2"/>
      <c r="BQ8762" s="2"/>
      <c r="BR8762" s="2"/>
      <c r="BS8762" s="2"/>
      <c r="BT8762" s="2"/>
      <c r="BU8762" s="2"/>
      <c r="BV8762" s="2"/>
      <c r="BW8762" s="2"/>
      <c r="BX8762" s="2"/>
      <c r="BY8762" s="2"/>
    </row>
    <row r="8763" spans="38:77" s="11" customFormat="1" x14ac:dyDescent="0.3">
      <c r="AL8763" s="2"/>
      <c r="AM8763" s="2"/>
      <c r="AN8763" s="2"/>
      <c r="AO8763" s="2"/>
      <c r="AP8763" s="2"/>
      <c r="AQ8763" s="2"/>
      <c r="AR8763" s="2"/>
      <c r="AS8763" s="2"/>
      <c r="AT8763" s="2"/>
      <c r="AU8763" s="2"/>
      <c r="AV8763" s="2"/>
      <c r="AW8763" s="2"/>
      <c r="AX8763" s="2"/>
      <c r="AY8763" s="2"/>
      <c r="AZ8763" s="2"/>
      <c r="BA8763" s="2"/>
      <c r="BB8763" s="2"/>
      <c r="BC8763" s="2"/>
      <c r="BD8763" s="2"/>
      <c r="BE8763" s="2"/>
      <c r="BF8763" s="2"/>
      <c r="BG8763" s="2"/>
      <c r="BH8763" s="2"/>
      <c r="BI8763" s="2"/>
      <c r="BJ8763" s="2"/>
      <c r="BK8763" s="2"/>
      <c r="BL8763" s="2"/>
      <c r="BM8763" s="2"/>
      <c r="BN8763" s="2"/>
      <c r="BO8763" s="2"/>
      <c r="BP8763" s="2"/>
      <c r="BQ8763" s="2"/>
      <c r="BR8763" s="2"/>
      <c r="BS8763" s="2"/>
      <c r="BT8763" s="2"/>
      <c r="BU8763" s="2"/>
      <c r="BV8763" s="2"/>
      <c r="BW8763" s="2"/>
      <c r="BX8763" s="2"/>
      <c r="BY8763" s="2"/>
    </row>
    <row r="8764" spans="38:77" s="11" customFormat="1" x14ac:dyDescent="0.3">
      <c r="AL8764" s="2"/>
      <c r="AM8764" s="2"/>
      <c r="AN8764" s="2"/>
      <c r="AO8764" s="2"/>
      <c r="AP8764" s="2"/>
      <c r="AQ8764" s="2"/>
      <c r="AR8764" s="2"/>
      <c r="AS8764" s="2"/>
      <c r="AT8764" s="2"/>
      <c r="AU8764" s="2"/>
      <c r="AV8764" s="2"/>
      <c r="AW8764" s="2"/>
      <c r="AX8764" s="2"/>
      <c r="AY8764" s="2"/>
      <c r="AZ8764" s="2"/>
      <c r="BA8764" s="2"/>
      <c r="BB8764" s="2"/>
      <c r="BC8764" s="2"/>
      <c r="BD8764" s="2"/>
      <c r="BE8764" s="2"/>
      <c r="BF8764" s="2"/>
      <c r="BG8764" s="2"/>
      <c r="BH8764" s="2"/>
      <c r="BI8764" s="2"/>
      <c r="BJ8764" s="2"/>
      <c r="BK8764" s="2"/>
      <c r="BL8764" s="2"/>
      <c r="BM8764" s="2"/>
      <c r="BN8764" s="2"/>
      <c r="BO8764" s="2"/>
      <c r="BP8764" s="2"/>
      <c r="BQ8764" s="2"/>
      <c r="BR8764" s="2"/>
      <c r="BS8764" s="2"/>
      <c r="BT8764" s="2"/>
      <c r="BU8764" s="2"/>
      <c r="BV8764" s="2"/>
      <c r="BW8764" s="2"/>
      <c r="BX8764" s="2"/>
      <c r="BY8764" s="2"/>
    </row>
    <row r="8765" spans="38:77" s="11" customFormat="1" x14ac:dyDescent="0.3">
      <c r="AL8765" s="2"/>
      <c r="AM8765" s="2"/>
      <c r="AN8765" s="2"/>
      <c r="AO8765" s="2"/>
      <c r="AP8765" s="2"/>
      <c r="AQ8765" s="2"/>
      <c r="AR8765" s="2"/>
      <c r="AS8765" s="2"/>
      <c r="AT8765" s="2"/>
      <c r="AU8765" s="2"/>
      <c r="AV8765" s="2"/>
      <c r="AW8765" s="2"/>
      <c r="AX8765" s="2"/>
      <c r="AY8765" s="2"/>
      <c r="AZ8765" s="2"/>
      <c r="BA8765" s="2"/>
      <c r="BB8765" s="2"/>
      <c r="BC8765" s="2"/>
      <c r="BD8765" s="2"/>
      <c r="BE8765" s="2"/>
      <c r="BF8765" s="2"/>
      <c r="BG8765" s="2"/>
      <c r="BH8765" s="2"/>
      <c r="BI8765" s="2"/>
      <c r="BJ8765" s="2"/>
      <c r="BK8765" s="2"/>
      <c r="BL8765" s="2"/>
      <c r="BM8765" s="2"/>
      <c r="BN8765" s="2"/>
      <c r="BO8765" s="2"/>
      <c r="BP8765" s="2"/>
      <c r="BQ8765" s="2"/>
      <c r="BR8765" s="2"/>
      <c r="BS8765" s="2"/>
      <c r="BT8765" s="2"/>
      <c r="BU8765" s="2"/>
      <c r="BV8765" s="2"/>
      <c r="BW8765" s="2"/>
      <c r="BX8765" s="2"/>
      <c r="BY8765" s="2"/>
    </row>
    <row r="8766" spans="38:77" s="11" customFormat="1" x14ac:dyDescent="0.3">
      <c r="AL8766" s="2"/>
      <c r="AM8766" s="2"/>
      <c r="AN8766" s="2"/>
      <c r="AO8766" s="2"/>
      <c r="AP8766" s="2"/>
      <c r="AQ8766" s="2"/>
      <c r="AR8766" s="2"/>
      <c r="AS8766" s="2"/>
      <c r="AT8766" s="2"/>
      <c r="AU8766" s="2"/>
      <c r="AV8766" s="2"/>
      <c r="AW8766" s="2"/>
      <c r="AX8766" s="2"/>
      <c r="AY8766" s="2"/>
      <c r="AZ8766" s="2"/>
      <c r="BA8766" s="2"/>
      <c r="BB8766" s="2"/>
      <c r="BC8766" s="2"/>
      <c r="BD8766" s="2"/>
      <c r="BE8766" s="2"/>
      <c r="BF8766" s="2"/>
      <c r="BG8766" s="2"/>
      <c r="BH8766" s="2"/>
      <c r="BI8766" s="2"/>
      <c r="BJ8766" s="2"/>
      <c r="BK8766" s="2"/>
      <c r="BL8766" s="2"/>
      <c r="BM8766" s="2"/>
      <c r="BN8766" s="2"/>
      <c r="BO8766" s="2"/>
      <c r="BP8766" s="2"/>
      <c r="BQ8766" s="2"/>
      <c r="BR8766" s="2"/>
      <c r="BS8766" s="2"/>
      <c r="BT8766" s="2"/>
      <c r="BU8766" s="2"/>
      <c r="BV8766" s="2"/>
      <c r="BW8766" s="2"/>
      <c r="BX8766" s="2"/>
      <c r="BY8766" s="2"/>
    </row>
    <row r="8767" spans="38:77" s="11" customFormat="1" x14ac:dyDescent="0.3">
      <c r="AL8767" s="2"/>
      <c r="AM8767" s="2"/>
      <c r="AN8767" s="2"/>
      <c r="AO8767" s="2"/>
      <c r="AP8767" s="2"/>
      <c r="AQ8767" s="2"/>
      <c r="AR8767" s="2"/>
      <c r="AS8767" s="2"/>
      <c r="AT8767" s="2"/>
      <c r="AU8767" s="2"/>
      <c r="AV8767" s="2"/>
      <c r="AW8767" s="2"/>
      <c r="AX8767" s="2"/>
      <c r="AY8767" s="2"/>
      <c r="AZ8767" s="2"/>
      <c r="BA8767" s="2"/>
      <c r="BB8767" s="2"/>
      <c r="BC8767" s="2"/>
      <c r="BD8767" s="2"/>
      <c r="BE8767" s="2"/>
      <c r="BF8767" s="2"/>
      <c r="BG8767" s="2"/>
      <c r="BH8767" s="2"/>
      <c r="BI8767" s="2"/>
      <c r="BJ8767" s="2"/>
      <c r="BK8767" s="2"/>
      <c r="BL8767" s="2"/>
      <c r="BM8767" s="2"/>
      <c r="BN8767" s="2"/>
      <c r="BO8767" s="2"/>
      <c r="BP8767" s="2"/>
      <c r="BQ8767" s="2"/>
      <c r="BR8767" s="2"/>
      <c r="BS8767" s="2"/>
      <c r="BT8767" s="2"/>
      <c r="BU8767" s="2"/>
      <c r="BV8767" s="2"/>
      <c r="BW8767" s="2"/>
      <c r="BX8767" s="2"/>
      <c r="BY8767" s="2"/>
    </row>
    <row r="8768" spans="38:77" s="11" customFormat="1" x14ac:dyDescent="0.3">
      <c r="AL8768" s="2"/>
      <c r="AM8768" s="2"/>
      <c r="AN8768" s="2"/>
      <c r="AO8768" s="2"/>
      <c r="AP8768" s="2"/>
      <c r="AQ8768" s="2"/>
      <c r="AR8768" s="2"/>
      <c r="AS8768" s="2"/>
      <c r="AT8768" s="2"/>
      <c r="AU8768" s="2"/>
      <c r="AV8768" s="2"/>
      <c r="AW8768" s="2"/>
      <c r="AX8768" s="2"/>
      <c r="AY8768" s="2"/>
      <c r="AZ8768" s="2"/>
      <c r="BA8768" s="2"/>
      <c r="BB8768" s="2"/>
      <c r="BC8768" s="2"/>
      <c r="BD8768" s="2"/>
      <c r="BE8768" s="2"/>
      <c r="BF8768" s="2"/>
      <c r="BG8768" s="2"/>
      <c r="BH8768" s="2"/>
      <c r="BI8768" s="2"/>
      <c r="BJ8768" s="2"/>
      <c r="BK8768" s="2"/>
      <c r="BL8768" s="2"/>
      <c r="BM8768" s="2"/>
      <c r="BN8768" s="2"/>
      <c r="BO8768" s="2"/>
      <c r="BP8768" s="2"/>
      <c r="BQ8768" s="2"/>
      <c r="BR8768" s="2"/>
      <c r="BS8768" s="2"/>
      <c r="BT8768" s="2"/>
      <c r="BU8768" s="2"/>
      <c r="BV8768" s="2"/>
      <c r="BW8768" s="2"/>
      <c r="BX8768" s="2"/>
      <c r="BY8768" s="2"/>
    </row>
    <row r="8769" spans="38:77" s="11" customFormat="1" x14ac:dyDescent="0.3">
      <c r="AL8769" s="2"/>
      <c r="AM8769" s="2"/>
      <c r="AN8769" s="2"/>
      <c r="AO8769" s="2"/>
      <c r="AP8769" s="2"/>
      <c r="AQ8769" s="2"/>
      <c r="AR8769" s="2"/>
      <c r="AS8769" s="2"/>
      <c r="AT8769" s="2"/>
      <c r="AU8769" s="2"/>
      <c r="AV8769" s="2"/>
      <c r="AW8769" s="2"/>
      <c r="AX8769" s="2"/>
      <c r="AY8769" s="2"/>
      <c r="AZ8769" s="2"/>
      <c r="BA8769" s="2"/>
      <c r="BB8769" s="2"/>
      <c r="BC8769" s="2"/>
      <c r="BD8769" s="2"/>
      <c r="BE8769" s="2"/>
      <c r="BF8769" s="2"/>
      <c r="BG8769" s="2"/>
      <c r="BH8769" s="2"/>
      <c r="BI8769" s="2"/>
      <c r="BJ8769" s="2"/>
      <c r="BK8769" s="2"/>
      <c r="BL8769" s="2"/>
      <c r="BM8769" s="2"/>
      <c r="BN8769" s="2"/>
      <c r="BO8769" s="2"/>
      <c r="BP8769" s="2"/>
      <c r="BQ8769" s="2"/>
      <c r="BR8769" s="2"/>
      <c r="BS8769" s="2"/>
      <c r="BT8769" s="2"/>
      <c r="BU8769" s="2"/>
      <c r="BV8769" s="2"/>
      <c r="BW8769" s="2"/>
      <c r="BX8769" s="2"/>
      <c r="BY8769" s="2"/>
    </row>
    <row r="8770" spans="38:77" s="11" customFormat="1" x14ac:dyDescent="0.3">
      <c r="AL8770" s="2"/>
      <c r="AM8770" s="2"/>
      <c r="AN8770" s="2"/>
      <c r="AO8770" s="2"/>
      <c r="AP8770" s="2"/>
      <c r="AQ8770" s="2"/>
      <c r="AR8770" s="2"/>
      <c r="AS8770" s="2"/>
      <c r="AT8770" s="2"/>
      <c r="AU8770" s="2"/>
      <c r="AV8770" s="2"/>
      <c r="AW8770" s="2"/>
      <c r="AX8770" s="2"/>
      <c r="AY8770" s="2"/>
      <c r="AZ8770" s="2"/>
      <c r="BA8770" s="2"/>
      <c r="BB8770" s="2"/>
      <c r="BC8770" s="2"/>
      <c r="BD8770" s="2"/>
      <c r="BE8770" s="2"/>
      <c r="BF8770" s="2"/>
      <c r="BG8770" s="2"/>
      <c r="BH8770" s="2"/>
      <c r="BI8770" s="2"/>
      <c r="BJ8770" s="2"/>
      <c r="BK8770" s="2"/>
      <c r="BL8770" s="2"/>
      <c r="BM8770" s="2"/>
      <c r="BN8770" s="2"/>
      <c r="BO8770" s="2"/>
      <c r="BP8770" s="2"/>
      <c r="BQ8770" s="2"/>
      <c r="BR8770" s="2"/>
      <c r="BS8770" s="2"/>
      <c r="BT8770" s="2"/>
      <c r="BU8770" s="2"/>
      <c r="BV8770" s="2"/>
      <c r="BW8770" s="2"/>
      <c r="BX8770" s="2"/>
      <c r="BY8770" s="2"/>
    </row>
    <row r="8771" spans="38:77" s="11" customFormat="1" x14ac:dyDescent="0.3">
      <c r="AL8771" s="2"/>
      <c r="AM8771" s="2"/>
      <c r="AN8771" s="2"/>
      <c r="AO8771" s="2"/>
      <c r="AP8771" s="2"/>
      <c r="AQ8771" s="2"/>
      <c r="AR8771" s="2"/>
      <c r="AS8771" s="2"/>
      <c r="AT8771" s="2"/>
      <c r="AU8771" s="2"/>
      <c r="AV8771" s="2"/>
      <c r="AW8771" s="2"/>
      <c r="AX8771" s="2"/>
      <c r="AY8771" s="2"/>
      <c r="AZ8771" s="2"/>
      <c r="BA8771" s="2"/>
      <c r="BB8771" s="2"/>
      <c r="BC8771" s="2"/>
      <c r="BD8771" s="2"/>
      <c r="BE8771" s="2"/>
      <c r="BF8771" s="2"/>
      <c r="BG8771" s="2"/>
      <c r="BH8771" s="2"/>
      <c r="BI8771" s="2"/>
      <c r="BJ8771" s="2"/>
      <c r="BK8771" s="2"/>
      <c r="BL8771" s="2"/>
      <c r="BM8771" s="2"/>
      <c r="BN8771" s="2"/>
      <c r="BO8771" s="2"/>
      <c r="BP8771" s="2"/>
      <c r="BQ8771" s="2"/>
      <c r="BR8771" s="2"/>
      <c r="BS8771" s="2"/>
      <c r="BT8771" s="2"/>
      <c r="BU8771" s="2"/>
      <c r="BV8771" s="2"/>
      <c r="BW8771" s="2"/>
      <c r="BX8771" s="2"/>
      <c r="BY8771" s="2"/>
    </row>
    <row r="8772" spans="38:77" s="11" customFormat="1" x14ac:dyDescent="0.3">
      <c r="AL8772" s="2"/>
      <c r="AM8772" s="2"/>
      <c r="AN8772" s="2"/>
      <c r="AO8772" s="2"/>
      <c r="AP8772" s="2"/>
      <c r="AQ8772" s="2"/>
      <c r="AR8772" s="2"/>
      <c r="AS8772" s="2"/>
      <c r="AT8772" s="2"/>
      <c r="AU8772" s="2"/>
      <c r="AV8772" s="2"/>
      <c r="AW8772" s="2"/>
      <c r="AX8772" s="2"/>
      <c r="AY8772" s="2"/>
      <c r="AZ8772" s="2"/>
      <c r="BA8772" s="2"/>
      <c r="BB8772" s="2"/>
      <c r="BC8772" s="2"/>
      <c r="BD8772" s="2"/>
      <c r="BE8772" s="2"/>
      <c r="BF8772" s="2"/>
      <c r="BG8772" s="2"/>
      <c r="BH8772" s="2"/>
      <c r="BI8772" s="2"/>
      <c r="BJ8772" s="2"/>
      <c r="BK8772" s="2"/>
      <c r="BL8772" s="2"/>
      <c r="BM8772" s="2"/>
      <c r="BN8772" s="2"/>
      <c r="BO8772" s="2"/>
      <c r="BP8772" s="2"/>
      <c r="BQ8772" s="2"/>
      <c r="BR8772" s="2"/>
      <c r="BS8772" s="2"/>
      <c r="BT8772" s="2"/>
      <c r="BU8772" s="2"/>
      <c r="BV8772" s="2"/>
      <c r="BW8772" s="2"/>
      <c r="BX8772" s="2"/>
      <c r="BY8772" s="2"/>
    </row>
    <row r="8773" spans="38:77" s="11" customFormat="1" x14ac:dyDescent="0.3">
      <c r="AL8773" s="2"/>
      <c r="AM8773" s="2"/>
      <c r="AN8773" s="2"/>
      <c r="AO8773" s="2"/>
      <c r="AP8773" s="2"/>
      <c r="AQ8773" s="2"/>
      <c r="AR8773" s="2"/>
      <c r="AS8773" s="2"/>
      <c r="AT8773" s="2"/>
      <c r="AU8773" s="2"/>
      <c r="AV8773" s="2"/>
      <c r="AW8773" s="2"/>
      <c r="AX8773" s="2"/>
      <c r="AY8773" s="2"/>
      <c r="AZ8773" s="2"/>
      <c r="BA8773" s="2"/>
      <c r="BB8773" s="2"/>
      <c r="BC8773" s="2"/>
      <c r="BD8773" s="2"/>
      <c r="BE8773" s="2"/>
      <c r="BF8773" s="2"/>
      <c r="BG8773" s="2"/>
      <c r="BH8773" s="2"/>
      <c r="BI8773" s="2"/>
      <c r="BJ8773" s="2"/>
      <c r="BK8773" s="2"/>
      <c r="BL8773" s="2"/>
      <c r="BM8773" s="2"/>
      <c r="BN8773" s="2"/>
      <c r="BO8773" s="2"/>
      <c r="BP8773" s="2"/>
      <c r="BQ8773" s="2"/>
      <c r="BR8773" s="2"/>
      <c r="BS8773" s="2"/>
      <c r="BT8773" s="2"/>
      <c r="BU8773" s="2"/>
      <c r="BV8773" s="2"/>
      <c r="BW8773" s="2"/>
      <c r="BX8773" s="2"/>
      <c r="BY8773" s="2"/>
    </row>
    <row r="8774" spans="38:77" s="11" customFormat="1" x14ac:dyDescent="0.3">
      <c r="AL8774" s="2"/>
      <c r="AM8774" s="2"/>
      <c r="AN8774" s="2"/>
      <c r="AO8774" s="2"/>
      <c r="AP8774" s="2"/>
      <c r="AQ8774" s="2"/>
      <c r="AR8774" s="2"/>
      <c r="AS8774" s="2"/>
      <c r="AT8774" s="2"/>
      <c r="AU8774" s="2"/>
      <c r="AV8774" s="2"/>
      <c r="AW8774" s="2"/>
      <c r="AX8774" s="2"/>
      <c r="AY8774" s="2"/>
      <c r="AZ8774" s="2"/>
      <c r="BA8774" s="2"/>
      <c r="BB8774" s="2"/>
      <c r="BC8774" s="2"/>
      <c r="BD8774" s="2"/>
      <c r="BE8774" s="2"/>
      <c r="BF8774" s="2"/>
      <c r="BG8774" s="2"/>
      <c r="BH8774" s="2"/>
      <c r="BI8774" s="2"/>
      <c r="BJ8774" s="2"/>
      <c r="BK8774" s="2"/>
      <c r="BL8774" s="2"/>
      <c r="BM8774" s="2"/>
      <c r="BN8774" s="2"/>
      <c r="BO8774" s="2"/>
      <c r="BP8774" s="2"/>
      <c r="BQ8774" s="2"/>
      <c r="BR8774" s="2"/>
      <c r="BS8774" s="2"/>
      <c r="BT8774" s="2"/>
      <c r="BU8774" s="2"/>
      <c r="BV8774" s="2"/>
      <c r="BW8774" s="2"/>
      <c r="BX8774" s="2"/>
      <c r="BY8774" s="2"/>
    </row>
    <row r="8775" spans="38:77" s="11" customFormat="1" x14ac:dyDescent="0.3">
      <c r="AL8775" s="2"/>
      <c r="AM8775" s="2"/>
      <c r="AN8775" s="2"/>
      <c r="AO8775" s="2"/>
      <c r="AP8775" s="2"/>
      <c r="AQ8775" s="2"/>
      <c r="AR8775" s="2"/>
      <c r="AS8775" s="2"/>
      <c r="AT8775" s="2"/>
      <c r="AU8775" s="2"/>
      <c r="AV8775" s="2"/>
      <c r="AW8775" s="2"/>
      <c r="AX8775" s="2"/>
      <c r="AY8775" s="2"/>
      <c r="AZ8775" s="2"/>
      <c r="BA8775" s="2"/>
      <c r="BB8775" s="2"/>
      <c r="BC8775" s="2"/>
      <c r="BD8775" s="2"/>
      <c r="BE8775" s="2"/>
      <c r="BF8775" s="2"/>
      <c r="BG8775" s="2"/>
      <c r="BH8775" s="2"/>
      <c r="BI8775" s="2"/>
      <c r="BJ8775" s="2"/>
      <c r="BK8775" s="2"/>
      <c r="BL8775" s="2"/>
      <c r="BM8775" s="2"/>
      <c r="BN8775" s="2"/>
      <c r="BO8775" s="2"/>
      <c r="BP8775" s="2"/>
      <c r="BQ8775" s="2"/>
      <c r="BR8775" s="2"/>
      <c r="BS8775" s="2"/>
      <c r="BT8775" s="2"/>
      <c r="BU8775" s="2"/>
      <c r="BV8775" s="2"/>
      <c r="BW8775" s="2"/>
      <c r="BX8775" s="2"/>
      <c r="BY8775" s="2"/>
    </row>
    <row r="8776" spans="38:77" s="11" customFormat="1" x14ac:dyDescent="0.3">
      <c r="AL8776" s="2"/>
      <c r="AM8776" s="2"/>
      <c r="AN8776" s="2"/>
      <c r="AO8776" s="2"/>
      <c r="AP8776" s="2"/>
      <c r="AQ8776" s="2"/>
      <c r="AR8776" s="2"/>
      <c r="AS8776" s="2"/>
      <c r="AT8776" s="2"/>
      <c r="AU8776" s="2"/>
      <c r="AV8776" s="2"/>
      <c r="AW8776" s="2"/>
      <c r="AX8776" s="2"/>
      <c r="AY8776" s="2"/>
      <c r="AZ8776" s="2"/>
      <c r="BA8776" s="2"/>
      <c r="BB8776" s="2"/>
      <c r="BC8776" s="2"/>
      <c r="BD8776" s="2"/>
      <c r="BE8776" s="2"/>
      <c r="BF8776" s="2"/>
      <c r="BG8776" s="2"/>
      <c r="BH8776" s="2"/>
      <c r="BI8776" s="2"/>
      <c r="BJ8776" s="2"/>
      <c r="BK8776" s="2"/>
      <c r="BL8776" s="2"/>
      <c r="BM8776" s="2"/>
      <c r="BN8776" s="2"/>
      <c r="BO8776" s="2"/>
      <c r="BP8776" s="2"/>
      <c r="BQ8776" s="2"/>
      <c r="BR8776" s="2"/>
      <c r="BS8776" s="2"/>
      <c r="BT8776" s="2"/>
      <c r="BU8776" s="2"/>
      <c r="BV8776" s="2"/>
      <c r="BW8776" s="2"/>
      <c r="BX8776" s="2"/>
      <c r="BY8776" s="2"/>
    </row>
    <row r="8777" spans="38:77" s="11" customFormat="1" x14ac:dyDescent="0.3">
      <c r="AL8777" s="2"/>
      <c r="AM8777" s="2"/>
      <c r="AN8777" s="2"/>
      <c r="AO8777" s="2"/>
      <c r="AP8777" s="2"/>
      <c r="AQ8777" s="2"/>
      <c r="AR8777" s="2"/>
      <c r="AS8777" s="2"/>
      <c r="AT8777" s="2"/>
      <c r="AU8777" s="2"/>
      <c r="AV8777" s="2"/>
      <c r="AW8777" s="2"/>
      <c r="AX8777" s="2"/>
      <c r="AY8777" s="2"/>
      <c r="AZ8777" s="2"/>
      <c r="BA8777" s="2"/>
      <c r="BB8777" s="2"/>
      <c r="BC8777" s="2"/>
      <c r="BD8777" s="2"/>
      <c r="BE8777" s="2"/>
      <c r="BF8777" s="2"/>
      <c r="BG8777" s="2"/>
      <c r="BH8777" s="2"/>
      <c r="BI8777" s="2"/>
      <c r="BJ8777" s="2"/>
      <c r="BK8777" s="2"/>
      <c r="BL8777" s="2"/>
      <c r="BM8777" s="2"/>
      <c r="BN8777" s="2"/>
      <c r="BO8777" s="2"/>
      <c r="BP8777" s="2"/>
      <c r="BQ8777" s="2"/>
      <c r="BR8777" s="2"/>
      <c r="BS8777" s="2"/>
      <c r="BT8777" s="2"/>
      <c r="BU8777" s="2"/>
      <c r="BV8777" s="2"/>
      <c r="BW8777" s="2"/>
      <c r="BX8777" s="2"/>
      <c r="BY8777" s="2"/>
    </row>
    <row r="8778" spans="38:77" s="11" customFormat="1" x14ac:dyDescent="0.3">
      <c r="AL8778" s="2"/>
      <c r="AM8778" s="2"/>
      <c r="AN8778" s="2"/>
      <c r="AO8778" s="2"/>
      <c r="AP8778" s="2"/>
      <c r="AQ8778" s="2"/>
      <c r="AR8778" s="2"/>
      <c r="AS8778" s="2"/>
      <c r="AT8778" s="2"/>
      <c r="AU8778" s="2"/>
      <c r="AV8778" s="2"/>
      <c r="AW8778" s="2"/>
      <c r="AX8778" s="2"/>
      <c r="AY8778" s="2"/>
      <c r="AZ8778" s="2"/>
      <c r="BA8778" s="2"/>
      <c r="BB8778" s="2"/>
      <c r="BC8778" s="2"/>
      <c r="BD8778" s="2"/>
      <c r="BE8778" s="2"/>
      <c r="BF8778" s="2"/>
      <c r="BG8778" s="2"/>
      <c r="BH8778" s="2"/>
      <c r="BI8778" s="2"/>
      <c r="BJ8778" s="2"/>
      <c r="BK8778" s="2"/>
      <c r="BL8778" s="2"/>
      <c r="BM8778" s="2"/>
      <c r="BN8778" s="2"/>
      <c r="BO8778" s="2"/>
      <c r="BP8778" s="2"/>
      <c r="BQ8778" s="2"/>
      <c r="BR8778" s="2"/>
      <c r="BS8778" s="2"/>
      <c r="BT8778" s="2"/>
      <c r="BU8778" s="2"/>
      <c r="BV8778" s="2"/>
      <c r="BW8778" s="2"/>
      <c r="BX8778" s="2"/>
      <c r="BY8778" s="2"/>
    </row>
    <row r="8779" spans="38:77" s="11" customFormat="1" x14ac:dyDescent="0.3">
      <c r="AL8779" s="2"/>
      <c r="AM8779" s="2"/>
      <c r="AN8779" s="2"/>
      <c r="AO8779" s="2"/>
      <c r="AP8779" s="2"/>
      <c r="AQ8779" s="2"/>
      <c r="AR8779" s="2"/>
      <c r="AS8779" s="2"/>
      <c r="AT8779" s="2"/>
      <c r="AU8779" s="2"/>
      <c r="AV8779" s="2"/>
      <c r="AW8779" s="2"/>
      <c r="AX8779" s="2"/>
      <c r="AY8779" s="2"/>
      <c r="AZ8779" s="2"/>
      <c r="BA8779" s="2"/>
      <c r="BB8779" s="2"/>
      <c r="BC8779" s="2"/>
      <c r="BD8779" s="2"/>
      <c r="BE8779" s="2"/>
      <c r="BF8779" s="2"/>
      <c r="BG8779" s="2"/>
      <c r="BH8779" s="2"/>
      <c r="BI8779" s="2"/>
      <c r="BJ8779" s="2"/>
      <c r="BK8779" s="2"/>
      <c r="BL8779" s="2"/>
      <c r="BM8779" s="2"/>
      <c r="BN8779" s="2"/>
      <c r="BO8779" s="2"/>
      <c r="BP8779" s="2"/>
      <c r="BQ8779" s="2"/>
      <c r="BR8779" s="2"/>
      <c r="BS8779" s="2"/>
      <c r="BT8779" s="2"/>
      <c r="BU8779" s="2"/>
      <c r="BV8779" s="2"/>
      <c r="BW8779" s="2"/>
      <c r="BX8779" s="2"/>
      <c r="BY8779" s="2"/>
    </row>
    <row r="8780" spans="38:77" s="11" customFormat="1" x14ac:dyDescent="0.3">
      <c r="AL8780" s="2"/>
      <c r="AM8780" s="2"/>
      <c r="AN8780" s="2"/>
      <c r="AO8780" s="2"/>
      <c r="AP8780" s="2"/>
      <c r="AQ8780" s="2"/>
      <c r="AR8780" s="2"/>
      <c r="AS8780" s="2"/>
      <c r="AT8780" s="2"/>
      <c r="AU8780" s="2"/>
      <c r="AV8780" s="2"/>
      <c r="AW8780" s="2"/>
      <c r="AX8780" s="2"/>
      <c r="AY8780" s="2"/>
      <c r="AZ8780" s="2"/>
      <c r="BA8780" s="2"/>
      <c r="BB8780" s="2"/>
      <c r="BC8780" s="2"/>
      <c r="BD8780" s="2"/>
      <c r="BE8780" s="2"/>
      <c r="BF8780" s="2"/>
      <c r="BG8780" s="2"/>
      <c r="BH8780" s="2"/>
      <c r="BI8780" s="2"/>
      <c r="BJ8780" s="2"/>
      <c r="BK8780" s="2"/>
      <c r="BL8780" s="2"/>
      <c r="BM8780" s="2"/>
      <c r="BN8780" s="2"/>
      <c r="BO8780" s="2"/>
      <c r="BP8780" s="2"/>
      <c r="BQ8780" s="2"/>
      <c r="BR8780" s="2"/>
      <c r="BS8780" s="2"/>
      <c r="BT8780" s="2"/>
      <c r="BU8780" s="2"/>
      <c r="BV8780" s="2"/>
      <c r="BW8780" s="2"/>
      <c r="BX8780" s="2"/>
      <c r="BY8780" s="2"/>
    </row>
    <row r="8781" spans="38:77" s="11" customFormat="1" x14ac:dyDescent="0.3">
      <c r="AL8781" s="2"/>
      <c r="AM8781" s="2"/>
      <c r="AN8781" s="2"/>
      <c r="AO8781" s="2"/>
      <c r="AP8781" s="2"/>
      <c r="AQ8781" s="2"/>
      <c r="AR8781" s="2"/>
      <c r="AS8781" s="2"/>
      <c r="AT8781" s="2"/>
      <c r="AU8781" s="2"/>
      <c r="AV8781" s="2"/>
      <c r="AW8781" s="2"/>
      <c r="AX8781" s="2"/>
      <c r="AY8781" s="2"/>
      <c r="AZ8781" s="2"/>
      <c r="BA8781" s="2"/>
      <c r="BB8781" s="2"/>
      <c r="BC8781" s="2"/>
      <c r="BD8781" s="2"/>
      <c r="BE8781" s="2"/>
      <c r="BF8781" s="2"/>
      <c r="BG8781" s="2"/>
      <c r="BH8781" s="2"/>
      <c r="BI8781" s="2"/>
      <c r="BJ8781" s="2"/>
      <c r="BK8781" s="2"/>
      <c r="BL8781" s="2"/>
      <c r="BM8781" s="2"/>
      <c r="BN8781" s="2"/>
      <c r="BO8781" s="2"/>
      <c r="BP8781" s="2"/>
      <c r="BQ8781" s="2"/>
      <c r="BR8781" s="2"/>
      <c r="BS8781" s="2"/>
      <c r="BT8781" s="2"/>
      <c r="BU8781" s="2"/>
      <c r="BV8781" s="2"/>
      <c r="BW8781" s="2"/>
      <c r="BX8781" s="2"/>
      <c r="BY8781" s="2"/>
    </row>
    <row r="8782" spans="38:77" s="11" customFormat="1" x14ac:dyDescent="0.3">
      <c r="AL8782" s="2"/>
      <c r="AM8782" s="2"/>
      <c r="AN8782" s="2"/>
      <c r="AO8782" s="2"/>
      <c r="AP8782" s="2"/>
      <c r="AQ8782" s="2"/>
      <c r="AR8782" s="2"/>
      <c r="AS8782" s="2"/>
      <c r="AT8782" s="2"/>
      <c r="AU8782" s="2"/>
      <c r="AV8782" s="2"/>
      <c r="AW8782" s="2"/>
      <c r="AX8782" s="2"/>
      <c r="AY8782" s="2"/>
      <c r="AZ8782" s="2"/>
      <c r="BA8782" s="2"/>
      <c r="BB8782" s="2"/>
      <c r="BC8782" s="2"/>
      <c r="BD8782" s="2"/>
      <c r="BE8782" s="2"/>
      <c r="BF8782" s="2"/>
      <c r="BG8782" s="2"/>
      <c r="BH8782" s="2"/>
      <c r="BI8782" s="2"/>
      <c r="BJ8782" s="2"/>
      <c r="BK8782" s="2"/>
      <c r="BL8782" s="2"/>
      <c r="BM8782" s="2"/>
      <c r="BN8782" s="2"/>
      <c r="BO8782" s="2"/>
      <c r="BP8782" s="2"/>
      <c r="BQ8782" s="2"/>
      <c r="BR8782" s="2"/>
      <c r="BS8782" s="2"/>
      <c r="BT8782" s="2"/>
      <c r="BU8782" s="2"/>
      <c r="BV8782" s="2"/>
      <c r="BW8782" s="2"/>
      <c r="BX8782" s="2"/>
      <c r="BY8782" s="2"/>
    </row>
    <row r="8783" spans="38:77" s="11" customFormat="1" x14ac:dyDescent="0.3">
      <c r="AL8783" s="2"/>
      <c r="AM8783" s="2"/>
      <c r="AN8783" s="2"/>
      <c r="AO8783" s="2"/>
      <c r="AP8783" s="2"/>
      <c r="AQ8783" s="2"/>
      <c r="AR8783" s="2"/>
      <c r="AS8783" s="2"/>
      <c r="AT8783" s="2"/>
      <c r="AU8783" s="2"/>
      <c r="AV8783" s="2"/>
      <c r="AW8783" s="2"/>
      <c r="AX8783" s="2"/>
      <c r="AY8783" s="2"/>
      <c r="AZ8783" s="2"/>
      <c r="BA8783" s="2"/>
      <c r="BB8783" s="2"/>
      <c r="BC8783" s="2"/>
      <c r="BD8783" s="2"/>
      <c r="BE8783" s="2"/>
      <c r="BF8783" s="2"/>
      <c r="BG8783" s="2"/>
      <c r="BH8783" s="2"/>
      <c r="BI8783" s="2"/>
      <c r="BJ8783" s="2"/>
      <c r="BK8783" s="2"/>
      <c r="BL8783" s="2"/>
      <c r="BM8783" s="2"/>
      <c r="BN8783" s="2"/>
      <c r="BO8783" s="2"/>
      <c r="BP8783" s="2"/>
      <c r="BQ8783" s="2"/>
      <c r="BR8783" s="2"/>
      <c r="BS8783" s="2"/>
      <c r="BT8783" s="2"/>
      <c r="BU8783" s="2"/>
      <c r="BV8783" s="2"/>
      <c r="BW8783" s="2"/>
      <c r="BX8783" s="2"/>
      <c r="BY8783" s="2"/>
    </row>
    <row r="8784" spans="38:77" s="11" customFormat="1" x14ac:dyDescent="0.3">
      <c r="AL8784" s="2"/>
      <c r="AM8784" s="2"/>
      <c r="AN8784" s="2"/>
      <c r="AO8784" s="2"/>
      <c r="AP8784" s="2"/>
      <c r="AQ8784" s="2"/>
      <c r="AR8784" s="2"/>
      <c r="AS8784" s="2"/>
      <c r="AT8784" s="2"/>
      <c r="AU8784" s="2"/>
      <c r="AV8784" s="2"/>
      <c r="AW8784" s="2"/>
      <c r="AX8784" s="2"/>
      <c r="AY8784" s="2"/>
      <c r="AZ8784" s="2"/>
      <c r="BA8784" s="2"/>
      <c r="BB8784" s="2"/>
      <c r="BC8784" s="2"/>
      <c r="BD8784" s="2"/>
      <c r="BE8784" s="2"/>
      <c r="BF8784" s="2"/>
      <c r="BG8784" s="2"/>
      <c r="BH8784" s="2"/>
      <c r="BI8784" s="2"/>
      <c r="BJ8784" s="2"/>
      <c r="BK8784" s="2"/>
      <c r="BL8784" s="2"/>
      <c r="BM8784" s="2"/>
      <c r="BN8784" s="2"/>
      <c r="BO8784" s="2"/>
      <c r="BP8784" s="2"/>
      <c r="BQ8784" s="2"/>
      <c r="BR8784" s="2"/>
      <c r="BS8784" s="2"/>
      <c r="BT8784" s="2"/>
      <c r="BU8784" s="2"/>
      <c r="BV8784" s="2"/>
      <c r="BW8784" s="2"/>
      <c r="BX8784" s="2"/>
      <c r="BY8784" s="2"/>
    </row>
    <row r="8785" spans="38:77" s="11" customFormat="1" x14ac:dyDescent="0.3">
      <c r="AL8785" s="2"/>
      <c r="AM8785" s="2"/>
      <c r="AN8785" s="2"/>
      <c r="AO8785" s="2"/>
      <c r="AP8785" s="2"/>
      <c r="AQ8785" s="2"/>
      <c r="AR8785" s="2"/>
      <c r="AS8785" s="2"/>
      <c r="AT8785" s="2"/>
      <c r="AU8785" s="2"/>
      <c r="AV8785" s="2"/>
      <c r="AW8785" s="2"/>
      <c r="AX8785" s="2"/>
      <c r="AY8785" s="2"/>
      <c r="AZ8785" s="2"/>
      <c r="BA8785" s="2"/>
      <c r="BB8785" s="2"/>
      <c r="BC8785" s="2"/>
      <c r="BD8785" s="2"/>
      <c r="BE8785" s="2"/>
      <c r="BF8785" s="2"/>
      <c r="BG8785" s="2"/>
      <c r="BH8785" s="2"/>
      <c r="BI8785" s="2"/>
      <c r="BJ8785" s="2"/>
      <c r="BK8785" s="2"/>
      <c r="BL8785" s="2"/>
      <c r="BM8785" s="2"/>
      <c r="BN8785" s="2"/>
      <c r="BO8785" s="2"/>
      <c r="BP8785" s="2"/>
      <c r="BQ8785" s="2"/>
      <c r="BR8785" s="2"/>
      <c r="BS8785" s="2"/>
      <c r="BT8785" s="2"/>
      <c r="BU8785" s="2"/>
      <c r="BV8785" s="2"/>
      <c r="BW8785" s="2"/>
      <c r="BX8785" s="2"/>
      <c r="BY8785" s="2"/>
    </row>
    <row r="8786" spans="38:77" s="11" customFormat="1" x14ac:dyDescent="0.3">
      <c r="AL8786" s="2"/>
      <c r="AM8786" s="2"/>
      <c r="AN8786" s="2"/>
      <c r="AO8786" s="2"/>
      <c r="AP8786" s="2"/>
      <c r="AQ8786" s="2"/>
      <c r="AR8786" s="2"/>
      <c r="AS8786" s="2"/>
      <c r="AT8786" s="2"/>
      <c r="AU8786" s="2"/>
      <c r="AV8786" s="2"/>
      <c r="AW8786" s="2"/>
      <c r="AX8786" s="2"/>
      <c r="AY8786" s="2"/>
      <c r="AZ8786" s="2"/>
      <c r="BA8786" s="2"/>
      <c r="BB8786" s="2"/>
      <c r="BC8786" s="2"/>
      <c r="BD8786" s="2"/>
      <c r="BE8786" s="2"/>
      <c r="BF8786" s="2"/>
      <c r="BG8786" s="2"/>
      <c r="BH8786" s="2"/>
      <c r="BI8786" s="2"/>
      <c r="BJ8786" s="2"/>
      <c r="BK8786" s="2"/>
      <c r="BL8786" s="2"/>
      <c r="BM8786" s="2"/>
      <c r="BN8786" s="2"/>
      <c r="BO8786" s="2"/>
      <c r="BP8786" s="2"/>
      <c r="BQ8786" s="2"/>
      <c r="BR8786" s="2"/>
      <c r="BS8786" s="2"/>
      <c r="BT8786" s="2"/>
      <c r="BU8786" s="2"/>
      <c r="BV8786" s="2"/>
      <c r="BW8786" s="2"/>
      <c r="BX8786" s="2"/>
      <c r="BY8786" s="2"/>
    </row>
    <row r="8787" spans="38:77" s="11" customFormat="1" x14ac:dyDescent="0.3">
      <c r="AL8787" s="2"/>
      <c r="AM8787" s="2"/>
      <c r="AN8787" s="2"/>
      <c r="AO8787" s="2"/>
      <c r="AP8787" s="2"/>
      <c r="AQ8787" s="2"/>
      <c r="AR8787" s="2"/>
      <c r="AS8787" s="2"/>
      <c r="AT8787" s="2"/>
      <c r="AU8787" s="2"/>
      <c r="AV8787" s="2"/>
      <c r="AW8787" s="2"/>
      <c r="AX8787" s="2"/>
      <c r="AY8787" s="2"/>
      <c r="AZ8787" s="2"/>
      <c r="BA8787" s="2"/>
      <c r="BB8787" s="2"/>
      <c r="BC8787" s="2"/>
      <c r="BD8787" s="2"/>
      <c r="BE8787" s="2"/>
      <c r="BF8787" s="2"/>
      <c r="BG8787" s="2"/>
      <c r="BH8787" s="2"/>
      <c r="BI8787" s="2"/>
      <c r="BJ8787" s="2"/>
      <c r="BK8787" s="2"/>
      <c r="BL8787" s="2"/>
      <c r="BM8787" s="2"/>
      <c r="BN8787" s="2"/>
      <c r="BO8787" s="2"/>
      <c r="BP8787" s="2"/>
      <c r="BQ8787" s="2"/>
      <c r="BR8787" s="2"/>
      <c r="BS8787" s="2"/>
      <c r="BT8787" s="2"/>
      <c r="BU8787" s="2"/>
      <c r="BV8787" s="2"/>
      <c r="BW8787" s="2"/>
      <c r="BX8787" s="2"/>
      <c r="BY8787" s="2"/>
    </row>
    <row r="8788" spans="38:77" s="11" customFormat="1" x14ac:dyDescent="0.3">
      <c r="AL8788" s="2"/>
      <c r="AM8788" s="2"/>
      <c r="AN8788" s="2"/>
      <c r="AO8788" s="2"/>
      <c r="AP8788" s="2"/>
      <c r="AQ8788" s="2"/>
      <c r="AR8788" s="2"/>
      <c r="AS8788" s="2"/>
      <c r="AT8788" s="2"/>
      <c r="AU8788" s="2"/>
      <c r="AV8788" s="2"/>
      <c r="AW8788" s="2"/>
      <c r="AX8788" s="2"/>
      <c r="AY8788" s="2"/>
      <c r="AZ8788" s="2"/>
      <c r="BA8788" s="2"/>
      <c r="BB8788" s="2"/>
      <c r="BC8788" s="2"/>
      <c r="BD8788" s="2"/>
      <c r="BE8788" s="2"/>
      <c r="BF8788" s="2"/>
      <c r="BG8788" s="2"/>
      <c r="BH8788" s="2"/>
      <c r="BI8788" s="2"/>
      <c r="BJ8788" s="2"/>
      <c r="BK8788" s="2"/>
      <c r="BL8788" s="2"/>
      <c r="BM8788" s="2"/>
      <c r="BN8788" s="2"/>
      <c r="BO8788" s="2"/>
      <c r="BP8788" s="2"/>
      <c r="BQ8788" s="2"/>
      <c r="BR8788" s="2"/>
      <c r="BS8788" s="2"/>
      <c r="BT8788" s="2"/>
      <c r="BU8788" s="2"/>
      <c r="BV8788" s="2"/>
      <c r="BW8788" s="2"/>
      <c r="BX8788" s="2"/>
      <c r="BY8788" s="2"/>
    </row>
    <row r="8789" spans="38:77" s="11" customFormat="1" x14ac:dyDescent="0.3">
      <c r="AL8789" s="2"/>
      <c r="AM8789" s="2"/>
      <c r="AN8789" s="2"/>
      <c r="AO8789" s="2"/>
      <c r="AP8789" s="2"/>
      <c r="AQ8789" s="2"/>
      <c r="AR8789" s="2"/>
      <c r="AS8789" s="2"/>
      <c r="AT8789" s="2"/>
      <c r="AU8789" s="2"/>
      <c r="AV8789" s="2"/>
      <c r="AW8789" s="2"/>
      <c r="AX8789" s="2"/>
      <c r="AY8789" s="2"/>
      <c r="AZ8789" s="2"/>
      <c r="BA8789" s="2"/>
      <c r="BB8789" s="2"/>
      <c r="BC8789" s="2"/>
      <c r="BD8789" s="2"/>
      <c r="BE8789" s="2"/>
      <c r="BF8789" s="2"/>
      <c r="BG8789" s="2"/>
      <c r="BH8789" s="2"/>
      <c r="BI8789" s="2"/>
      <c r="BJ8789" s="2"/>
      <c r="BK8789" s="2"/>
      <c r="BL8789" s="2"/>
      <c r="BM8789" s="2"/>
      <c r="BN8789" s="2"/>
      <c r="BO8789" s="2"/>
      <c r="BP8789" s="2"/>
      <c r="BQ8789" s="2"/>
      <c r="BR8789" s="2"/>
      <c r="BS8789" s="2"/>
      <c r="BT8789" s="2"/>
      <c r="BU8789" s="2"/>
      <c r="BV8789" s="2"/>
      <c r="BW8789" s="2"/>
      <c r="BX8789" s="2"/>
      <c r="BY8789" s="2"/>
    </row>
    <row r="8790" spans="38:77" s="11" customFormat="1" x14ac:dyDescent="0.3">
      <c r="AL8790" s="2"/>
      <c r="AM8790" s="2"/>
      <c r="AN8790" s="2"/>
      <c r="AO8790" s="2"/>
      <c r="AP8790" s="2"/>
      <c r="AQ8790" s="2"/>
      <c r="AR8790" s="2"/>
      <c r="AS8790" s="2"/>
      <c r="AT8790" s="2"/>
      <c r="AU8790" s="2"/>
      <c r="AV8790" s="2"/>
      <c r="AW8790" s="2"/>
      <c r="AX8790" s="2"/>
      <c r="AY8790" s="2"/>
      <c r="AZ8790" s="2"/>
      <c r="BA8790" s="2"/>
      <c r="BB8790" s="2"/>
      <c r="BC8790" s="2"/>
      <c r="BD8790" s="2"/>
      <c r="BE8790" s="2"/>
      <c r="BF8790" s="2"/>
      <c r="BG8790" s="2"/>
      <c r="BH8790" s="2"/>
      <c r="BI8790" s="2"/>
      <c r="BJ8790" s="2"/>
      <c r="BK8790" s="2"/>
      <c r="BL8790" s="2"/>
      <c r="BM8790" s="2"/>
      <c r="BN8790" s="2"/>
      <c r="BO8790" s="2"/>
      <c r="BP8790" s="2"/>
      <c r="BQ8790" s="2"/>
      <c r="BR8790" s="2"/>
      <c r="BS8790" s="2"/>
      <c r="BT8790" s="2"/>
      <c r="BU8790" s="2"/>
      <c r="BV8790" s="2"/>
      <c r="BW8790" s="2"/>
      <c r="BX8790" s="2"/>
      <c r="BY8790" s="2"/>
    </row>
    <row r="8791" spans="38:77" s="11" customFormat="1" x14ac:dyDescent="0.3">
      <c r="AL8791" s="2"/>
      <c r="AM8791" s="2"/>
      <c r="AN8791" s="2"/>
      <c r="AO8791" s="2"/>
      <c r="AP8791" s="2"/>
      <c r="AQ8791" s="2"/>
      <c r="AR8791" s="2"/>
      <c r="AS8791" s="2"/>
      <c r="AT8791" s="2"/>
      <c r="AU8791" s="2"/>
      <c r="AV8791" s="2"/>
      <c r="AW8791" s="2"/>
      <c r="AX8791" s="2"/>
      <c r="AY8791" s="2"/>
      <c r="AZ8791" s="2"/>
      <c r="BA8791" s="2"/>
      <c r="BB8791" s="2"/>
      <c r="BC8791" s="2"/>
      <c r="BD8791" s="2"/>
      <c r="BE8791" s="2"/>
      <c r="BF8791" s="2"/>
      <c r="BG8791" s="2"/>
      <c r="BH8791" s="2"/>
      <c r="BI8791" s="2"/>
      <c r="BJ8791" s="2"/>
      <c r="BK8791" s="2"/>
      <c r="BL8791" s="2"/>
      <c r="BM8791" s="2"/>
      <c r="BN8791" s="2"/>
      <c r="BO8791" s="2"/>
      <c r="BP8791" s="2"/>
      <c r="BQ8791" s="2"/>
      <c r="BR8791" s="2"/>
      <c r="BS8791" s="2"/>
      <c r="BT8791" s="2"/>
      <c r="BU8791" s="2"/>
      <c r="BV8791" s="2"/>
      <c r="BW8791" s="2"/>
      <c r="BX8791" s="2"/>
      <c r="BY8791" s="2"/>
    </row>
    <row r="8792" spans="38:77" s="11" customFormat="1" x14ac:dyDescent="0.3">
      <c r="AL8792" s="2"/>
      <c r="AM8792" s="2"/>
      <c r="AN8792" s="2"/>
      <c r="AO8792" s="2"/>
      <c r="AP8792" s="2"/>
      <c r="AQ8792" s="2"/>
      <c r="AR8792" s="2"/>
      <c r="AS8792" s="2"/>
      <c r="AT8792" s="2"/>
      <c r="AU8792" s="2"/>
      <c r="AV8792" s="2"/>
      <c r="AW8792" s="2"/>
      <c r="AX8792" s="2"/>
      <c r="AY8792" s="2"/>
      <c r="AZ8792" s="2"/>
      <c r="BA8792" s="2"/>
      <c r="BB8792" s="2"/>
      <c r="BC8792" s="2"/>
      <c r="BD8792" s="2"/>
      <c r="BE8792" s="2"/>
      <c r="BF8792" s="2"/>
      <c r="BG8792" s="2"/>
      <c r="BH8792" s="2"/>
      <c r="BI8792" s="2"/>
      <c r="BJ8792" s="2"/>
      <c r="BK8792" s="2"/>
      <c r="BL8792" s="2"/>
      <c r="BM8792" s="2"/>
      <c r="BN8792" s="2"/>
      <c r="BO8792" s="2"/>
      <c r="BP8792" s="2"/>
      <c r="BQ8792" s="2"/>
      <c r="BR8792" s="2"/>
      <c r="BS8792" s="2"/>
      <c r="BT8792" s="2"/>
      <c r="BU8792" s="2"/>
      <c r="BV8792" s="2"/>
      <c r="BW8792" s="2"/>
      <c r="BX8792" s="2"/>
      <c r="BY8792" s="2"/>
    </row>
    <row r="8793" spans="38:77" s="11" customFormat="1" x14ac:dyDescent="0.3">
      <c r="AL8793" s="2"/>
      <c r="AM8793" s="2"/>
      <c r="AN8793" s="2"/>
      <c r="AO8793" s="2"/>
      <c r="AP8793" s="2"/>
      <c r="AQ8793" s="2"/>
      <c r="AR8793" s="2"/>
      <c r="AS8793" s="2"/>
      <c r="AT8793" s="2"/>
      <c r="AU8793" s="2"/>
      <c r="AV8793" s="2"/>
      <c r="AW8793" s="2"/>
      <c r="AX8793" s="2"/>
      <c r="AY8793" s="2"/>
      <c r="AZ8793" s="2"/>
      <c r="BA8793" s="2"/>
      <c r="BB8793" s="2"/>
      <c r="BC8793" s="2"/>
      <c r="BD8793" s="2"/>
      <c r="BE8793" s="2"/>
      <c r="BF8793" s="2"/>
      <c r="BG8793" s="2"/>
      <c r="BH8793" s="2"/>
      <c r="BI8793" s="2"/>
      <c r="BJ8793" s="2"/>
      <c r="BK8793" s="2"/>
      <c r="BL8793" s="2"/>
      <c r="BM8793" s="2"/>
      <c r="BN8793" s="2"/>
      <c r="BO8793" s="2"/>
      <c r="BP8793" s="2"/>
      <c r="BQ8793" s="2"/>
      <c r="BR8793" s="2"/>
      <c r="BS8793" s="2"/>
      <c r="BT8793" s="2"/>
      <c r="BU8793" s="2"/>
      <c r="BV8793" s="2"/>
      <c r="BW8793" s="2"/>
      <c r="BX8793" s="2"/>
      <c r="BY8793" s="2"/>
    </row>
    <row r="8794" spans="38:77" s="11" customFormat="1" x14ac:dyDescent="0.3">
      <c r="AL8794" s="2"/>
      <c r="AM8794" s="2"/>
      <c r="AN8794" s="2"/>
      <c r="AO8794" s="2"/>
      <c r="AP8794" s="2"/>
      <c r="AQ8794" s="2"/>
      <c r="AR8794" s="2"/>
      <c r="AS8794" s="2"/>
      <c r="AT8794" s="2"/>
      <c r="AU8794" s="2"/>
      <c r="AV8794" s="2"/>
      <c r="AW8794" s="2"/>
      <c r="AX8794" s="2"/>
      <c r="AY8794" s="2"/>
      <c r="AZ8794" s="2"/>
      <c r="BA8794" s="2"/>
      <c r="BB8794" s="2"/>
      <c r="BC8794" s="2"/>
      <c r="BD8794" s="2"/>
      <c r="BE8794" s="2"/>
      <c r="BF8794" s="2"/>
      <c r="BG8794" s="2"/>
      <c r="BH8794" s="2"/>
      <c r="BI8794" s="2"/>
      <c r="BJ8794" s="2"/>
      <c r="BK8794" s="2"/>
      <c r="BL8794" s="2"/>
      <c r="BM8794" s="2"/>
      <c r="BN8794" s="2"/>
      <c r="BO8794" s="2"/>
      <c r="BP8794" s="2"/>
      <c r="BQ8794" s="2"/>
      <c r="BR8794" s="2"/>
      <c r="BS8794" s="2"/>
      <c r="BT8794" s="2"/>
      <c r="BU8794" s="2"/>
      <c r="BV8794" s="2"/>
      <c r="BW8794" s="2"/>
      <c r="BX8794" s="2"/>
      <c r="BY8794" s="2"/>
    </row>
    <row r="8795" spans="38:77" s="11" customFormat="1" x14ac:dyDescent="0.3">
      <c r="AL8795" s="2"/>
      <c r="AM8795" s="2"/>
      <c r="AN8795" s="2"/>
      <c r="AO8795" s="2"/>
      <c r="AP8795" s="2"/>
      <c r="AQ8795" s="2"/>
      <c r="AR8795" s="2"/>
      <c r="AS8795" s="2"/>
      <c r="AT8795" s="2"/>
      <c r="AU8795" s="2"/>
      <c r="AV8795" s="2"/>
      <c r="AW8795" s="2"/>
      <c r="AX8795" s="2"/>
      <c r="AY8795" s="2"/>
      <c r="AZ8795" s="2"/>
      <c r="BA8795" s="2"/>
      <c r="BB8795" s="2"/>
      <c r="BC8795" s="2"/>
      <c r="BD8795" s="2"/>
      <c r="BE8795" s="2"/>
      <c r="BF8795" s="2"/>
      <c r="BG8795" s="2"/>
      <c r="BH8795" s="2"/>
      <c r="BI8795" s="2"/>
      <c r="BJ8795" s="2"/>
      <c r="BK8795" s="2"/>
      <c r="BL8795" s="2"/>
      <c r="BM8795" s="2"/>
      <c r="BN8795" s="2"/>
      <c r="BO8795" s="2"/>
      <c r="BP8795" s="2"/>
      <c r="BQ8795" s="2"/>
      <c r="BR8795" s="2"/>
      <c r="BS8795" s="2"/>
      <c r="BT8795" s="2"/>
      <c r="BU8795" s="2"/>
      <c r="BV8795" s="2"/>
      <c r="BW8795" s="2"/>
      <c r="BX8795" s="2"/>
      <c r="BY8795" s="2"/>
    </row>
    <row r="8796" spans="38:77" s="11" customFormat="1" x14ac:dyDescent="0.3">
      <c r="AL8796" s="2"/>
      <c r="AM8796" s="2"/>
      <c r="AN8796" s="2"/>
      <c r="AO8796" s="2"/>
      <c r="AP8796" s="2"/>
      <c r="AQ8796" s="2"/>
      <c r="AR8796" s="2"/>
      <c r="AS8796" s="2"/>
      <c r="AT8796" s="2"/>
      <c r="AU8796" s="2"/>
      <c r="AV8796" s="2"/>
      <c r="AW8796" s="2"/>
      <c r="AX8796" s="2"/>
      <c r="AY8796" s="2"/>
      <c r="AZ8796" s="2"/>
      <c r="BA8796" s="2"/>
      <c r="BB8796" s="2"/>
      <c r="BC8796" s="2"/>
      <c r="BD8796" s="2"/>
      <c r="BE8796" s="2"/>
      <c r="BF8796" s="2"/>
      <c r="BG8796" s="2"/>
      <c r="BH8796" s="2"/>
      <c r="BI8796" s="2"/>
      <c r="BJ8796" s="2"/>
      <c r="BK8796" s="2"/>
      <c r="BL8796" s="2"/>
      <c r="BM8796" s="2"/>
      <c r="BN8796" s="2"/>
      <c r="BO8796" s="2"/>
      <c r="BP8796" s="2"/>
      <c r="BQ8796" s="2"/>
      <c r="BR8796" s="2"/>
      <c r="BS8796" s="2"/>
      <c r="BT8796" s="2"/>
      <c r="BU8796" s="2"/>
      <c r="BV8796" s="2"/>
      <c r="BW8796" s="2"/>
      <c r="BX8796" s="2"/>
      <c r="BY8796" s="2"/>
    </row>
    <row r="8797" spans="38:77" s="11" customFormat="1" x14ac:dyDescent="0.3">
      <c r="AL8797" s="2"/>
      <c r="AM8797" s="2"/>
      <c r="AN8797" s="2"/>
      <c r="AO8797" s="2"/>
      <c r="AP8797" s="2"/>
      <c r="AQ8797" s="2"/>
      <c r="AR8797" s="2"/>
      <c r="AS8797" s="2"/>
      <c r="AT8797" s="2"/>
      <c r="AU8797" s="2"/>
      <c r="AV8797" s="2"/>
      <c r="AW8797" s="2"/>
      <c r="AX8797" s="2"/>
      <c r="AY8797" s="2"/>
      <c r="AZ8797" s="2"/>
      <c r="BA8797" s="2"/>
      <c r="BB8797" s="2"/>
      <c r="BC8797" s="2"/>
      <c r="BD8797" s="2"/>
      <c r="BE8797" s="2"/>
      <c r="BF8797" s="2"/>
      <c r="BG8797" s="2"/>
      <c r="BH8797" s="2"/>
      <c r="BI8797" s="2"/>
      <c r="BJ8797" s="2"/>
      <c r="BK8797" s="2"/>
      <c r="BL8797" s="2"/>
      <c r="BM8797" s="2"/>
      <c r="BN8797" s="2"/>
      <c r="BO8797" s="2"/>
      <c r="BP8797" s="2"/>
      <c r="BQ8797" s="2"/>
      <c r="BR8797" s="2"/>
      <c r="BS8797" s="2"/>
      <c r="BT8797" s="2"/>
      <c r="BU8797" s="2"/>
      <c r="BV8797" s="2"/>
      <c r="BW8797" s="2"/>
      <c r="BX8797" s="2"/>
      <c r="BY8797" s="2"/>
    </row>
    <row r="8798" spans="38:77" s="11" customFormat="1" x14ac:dyDescent="0.3">
      <c r="AL8798" s="2"/>
      <c r="AM8798" s="2"/>
      <c r="AN8798" s="2"/>
      <c r="AO8798" s="2"/>
      <c r="AP8798" s="2"/>
      <c r="AQ8798" s="2"/>
      <c r="AR8798" s="2"/>
      <c r="AS8798" s="2"/>
      <c r="AT8798" s="2"/>
      <c r="AU8798" s="2"/>
      <c r="AV8798" s="2"/>
      <c r="AW8798" s="2"/>
      <c r="AX8798" s="2"/>
      <c r="AY8798" s="2"/>
      <c r="AZ8798" s="2"/>
      <c r="BA8798" s="2"/>
      <c r="BB8798" s="2"/>
      <c r="BC8798" s="2"/>
      <c r="BD8798" s="2"/>
      <c r="BE8798" s="2"/>
      <c r="BF8798" s="2"/>
      <c r="BG8798" s="2"/>
      <c r="BH8798" s="2"/>
      <c r="BI8798" s="2"/>
      <c r="BJ8798" s="2"/>
      <c r="BK8798" s="2"/>
      <c r="BL8798" s="2"/>
      <c r="BM8798" s="2"/>
      <c r="BN8798" s="2"/>
      <c r="BO8798" s="2"/>
      <c r="BP8798" s="2"/>
      <c r="BQ8798" s="2"/>
      <c r="BR8798" s="2"/>
      <c r="BS8798" s="2"/>
      <c r="BT8798" s="2"/>
      <c r="BU8798" s="2"/>
      <c r="BV8798" s="2"/>
      <c r="BW8798" s="2"/>
      <c r="BX8798" s="2"/>
      <c r="BY8798" s="2"/>
    </row>
    <row r="8799" spans="38:77" s="11" customFormat="1" x14ac:dyDescent="0.3">
      <c r="AL8799" s="2"/>
      <c r="AM8799" s="2"/>
      <c r="AN8799" s="2"/>
      <c r="AO8799" s="2"/>
      <c r="AP8799" s="2"/>
      <c r="AQ8799" s="2"/>
      <c r="AR8799" s="2"/>
      <c r="AS8799" s="2"/>
      <c r="AT8799" s="2"/>
      <c r="AU8799" s="2"/>
      <c r="AV8799" s="2"/>
      <c r="AW8799" s="2"/>
      <c r="AX8799" s="2"/>
      <c r="AY8799" s="2"/>
      <c r="AZ8799" s="2"/>
      <c r="BA8799" s="2"/>
      <c r="BB8799" s="2"/>
      <c r="BC8799" s="2"/>
      <c r="BD8799" s="2"/>
      <c r="BE8799" s="2"/>
      <c r="BF8799" s="2"/>
      <c r="BG8799" s="2"/>
      <c r="BH8799" s="2"/>
      <c r="BI8799" s="2"/>
      <c r="BJ8799" s="2"/>
      <c r="BK8799" s="2"/>
      <c r="BL8799" s="2"/>
      <c r="BM8799" s="2"/>
      <c r="BN8799" s="2"/>
      <c r="BO8799" s="2"/>
      <c r="BP8799" s="2"/>
      <c r="BQ8799" s="2"/>
      <c r="BR8799" s="2"/>
      <c r="BS8799" s="2"/>
      <c r="BT8799" s="2"/>
      <c r="BU8799" s="2"/>
      <c r="BV8799" s="2"/>
      <c r="BW8799" s="2"/>
      <c r="BX8799" s="2"/>
      <c r="BY8799" s="2"/>
    </row>
    <row r="8800" spans="38:77" s="11" customFormat="1" x14ac:dyDescent="0.3">
      <c r="AL8800" s="2"/>
      <c r="AM8800" s="2"/>
      <c r="AN8800" s="2"/>
      <c r="AO8800" s="2"/>
      <c r="AP8800" s="2"/>
      <c r="AQ8800" s="2"/>
      <c r="AR8800" s="2"/>
      <c r="AS8800" s="2"/>
      <c r="AT8800" s="2"/>
      <c r="AU8800" s="2"/>
      <c r="AV8800" s="2"/>
      <c r="AW8800" s="2"/>
      <c r="AX8800" s="2"/>
      <c r="AY8800" s="2"/>
      <c r="AZ8800" s="2"/>
      <c r="BA8800" s="2"/>
      <c r="BB8800" s="2"/>
      <c r="BC8800" s="2"/>
      <c r="BD8800" s="2"/>
      <c r="BE8800" s="2"/>
      <c r="BF8800" s="2"/>
      <c r="BG8800" s="2"/>
      <c r="BH8800" s="2"/>
      <c r="BI8800" s="2"/>
      <c r="BJ8800" s="2"/>
      <c r="BK8800" s="2"/>
      <c r="BL8800" s="2"/>
      <c r="BM8800" s="2"/>
      <c r="BN8800" s="2"/>
      <c r="BO8800" s="2"/>
      <c r="BP8800" s="2"/>
      <c r="BQ8800" s="2"/>
      <c r="BR8800" s="2"/>
      <c r="BS8800" s="2"/>
      <c r="BT8800" s="2"/>
      <c r="BU8800" s="2"/>
      <c r="BV8800" s="2"/>
      <c r="BW8800" s="2"/>
      <c r="BX8800" s="2"/>
      <c r="BY8800" s="2"/>
    </row>
    <row r="8801" spans="38:77" s="11" customFormat="1" x14ac:dyDescent="0.3">
      <c r="AL8801" s="2"/>
      <c r="AM8801" s="2"/>
      <c r="AN8801" s="2"/>
      <c r="AO8801" s="2"/>
      <c r="AP8801" s="2"/>
      <c r="AQ8801" s="2"/>
      <c r="AR8801" s="2"/>
      <c r="AS8801" s="2"/>
      <c r="AT8801" s="2"/>
      <c r="AU8801" s="2"/>
      <c r="AV8801" s="2"/>
      <c r="AW8801" s="2"/>
      <c r="AX8801" s="2"/>
      <c r="AY8801" s="2"/>
      <c r="AZ8801" s="2"/>
      <c r="BA8801" s="2"/>
      <c r="BB8801" s="2"/>
      <c r="BC8801" s="2"/>
      <c r="BD8801" s="2"/>
      <c r="BE8801" s="2"/>
      <c r="BF8801" s="2"/>
      <c r="BG8801" s="2"/>
      <c r="BH8801" s="2"/>
      <c r="BI8801" s="2"/>
      <c r="BJ8801" s="2"/>
      <c r="BK8801" s="2"/>
      <c r="BL8801" s="2"/>
      <c r="BM8801" s="2"/>
      <c r="BN8801" s="2"/>
      <c r="BO8801" s="2"/>
      <c r="BP8801" s="2"/>
      <c r="BQ8801" s="2"/>
      <c r="BR8801" s="2"/>
      <c r="BS8801" s="2"/>
      <c r="BT8801" s="2"/>
      <c r="BU8801" s="2"/>
      <c r="BV8801" s="2"/>
      <c r="BW8801" s="2"/>
      <c r="BX8801" s="2"/>
      <c r="BY8801" s="2"/>
    </row>
    <row r="8802" spans="38:77" s="11" customFormat="1" x14ac:dyDescent="0.3">
      <c r="AL8802" s="2"/>
      <c r="AM8802" s="2"/>
      <c r="AN8802" s="2"/>
      <c r="AO8802" s="2"/>
      <c r="AP8802" s="2"/>
      <c r="AQ8802" s="2"/>
      <c r="AR8802" s="2"/>
      <c r="AS8802" s="2"/>
      <c r="AT8802" s="2"/>
      <c r="AU8802" s="2"/>
      <c r="AV8802" s="2"/>
      <c r="AW8802" s="2"/>
      <c r="AX8802" s="2"/>
      <c r="AY8802" s="2"/>
      <c r="AZ8802" s="2"/>
      <c r="BA8802" s="2"/>
      <c r="BB8802" s="2"/>
      <c r="BC8802" s="2"/>
      <c r="BD8802" s="2"/>
      <c r="BE8802" s="2"/>
      <c r="BF8802" s="2"/>
      <c r="BG8802" s="2"/>
      <c r="BH8802" s="2"/>
      <c r="BI8802" s="2"/>
      <c r="BJ8802" s="2"/>
      <c r="BK8802" s="2"/>
      <c r="BL8802" s="2"/>
      <c r="BM8802" s="2"/>
      <c r="BN8802" s="2"/>
      <c r="BO8802" s="2"/>
      <c r="BP8802" s="2"/>
      <c r="BQ8802" s="2"/>
      <c r="BR8802" s="2"/>
      <c r="BS8802" s="2"/>
      <c r="BT8802" s="2"/>
      <c r="BU8802" s="2"/>
      <c r="BV8802" s="2"/>
      <c r="BW8802" s="2"/>
      <c r="BX8802" s="2"/>
      <c r="BY8802" s="2"/>
    </row>
    <row r="8803" spans="38:77" s="11" customFormat="1" x14ac:dyDescent="0.3">
      <c r="AL8803" s="2"/>
      <c r="AM8803" s="2"/>
      <c r="AN8803" s="2"/>
      <c r="AO8803" s="2"/>
      <c r="AP8803" s="2"/>
      <c r="AQ8803" s="2"/>
      <c r="AR8803" s="2"/>
      <c r="AS8803" s="2"/>
      <c r="AT8803" s="2"/>
      <c r="AU8803" s="2"/>
      <c r="AV8803" s="2"/>
      <c r="AW8803" s="2"/>
      <c r="AX8803" s="2"/>
      <c r="AY8803" s="2"/>
      <c r="AZ8803" s="2"/>
      <c r="BA8803" s="2"/>
      <c r="BB8803" s="2"/>
      <c r="BC8803" s="2"/>
      <c r="BD8803" s="2"/>
      <c r="BE8803" s="2"/>
      <c r="BF8803" s="2"/>
      <c r="BG8803" s="2"/>
      <c r="BH8803" s="2"/>
      <c r="BI8803" s="2"/>
      <c r="BJ8803" s="2"/>
      <c r="BK8803" s="2"/>
      <c r="BL8803" s="2"/>
      <c r="BM8803" s="2"/>
      <c r="BN8803" s="2"/>
      <c r="BO8803" s="2"/>
      <c r="BP8803" s="2"/>
      <c r="BQ8803" s="2"/>
      <c r="BR8803" s="2"/>
      <c r="BS8803" s="2"/>
      <c r="BT8803" s="2"/>
      <c r="BU8803" s="2"/>
      <c r="BV8803" s="2"/>
      <c r="BW8803" s="2"/>
      <c r="BX8803" s="2"/>
      <c r="BY8803" s="2"/>
    </row>
    <row r="8804" spans="38:77" s="11" customFormat="1" x14ac:dyDescent="0.3">
      <c r="AL8804" s="2"/>
      <c r="AM8804" s="2"/>
      <c r="AN8804" s="2"/>
      <c r="AO8804" s="2"/>
      <c r="AP8804" s="2"/>
      <c r="AQ8804" s="2"/>
      <c r="AR8804" s="2"/>
      <c r="AS8804" s="2"/>
      <c r="AT8804" s="2"/>
      <c r="AU8804" s="2"/>
      <c r="AV8804" s="2"/>
      <c r="AW8804" s="2"/>
      <c r="AX8804" s="2"/>
      <c r="AY8804" s="2"/>
      <c r="AZ8804" s="2"/>
      <c r="BA8804" s="2"/>
      <c r="BB8804" s="2"/>
      <c r="BC8804" s="2"/>
      <c r="BD8804" s="2"/>
      <c r="BE8804" s="2"/>
      <c r="BF8804" s="2"/>
      <c r="BG8804" s="2"/>
      <c r="BH8804" s="2"/>
      <c r="BI8804" s="2"/>
      <c r="BJ8804" s="2"/>
      <c r="BK8804" s="2"/>
      <c r="BL8804" s="2"/>
      <c r="BM8804" s="2"/>
      <c r="BN8804" s="2"/>
      <c r="BO8804" s="2"/>
      <c r="BP8804" s="2"/>
      <c r="BQ8804" s="2"/>
      <c r="BR8804" s="2"/>
      <c r="BS8804" s="2"/>
      <c r="BT8804" s="2"/>
      <c r="BU8804" s="2"/>
      <c r="BV8804" s="2"/>
      <c r="BW8804" s="2"/>
      <c r="BX8804" s="2"/>
      <c r="BY8804" s="2"/>
    </row>
    <row r="8805" spans="38:77" s="11" customFormat="1" x14ac:dyDescent="0.3">
      <c r="AL8805" s="2"/>
      <c r="AM8805" s="2"/>
      <c r="AN8805" s="2"/>
      <c r="AO8805" s="2"/>
      <c r="AP8805" s="2"/>
      <c r="AQ8805" s="2"/>
      <c r="AR8805" s="2"/>
      <c r="AS8805" s="2"/>
      <c r="AT8805" s="2"/>
      <c r="AU8805" s="2"/>
      <c r="AV8805" s="2"/>
      <c r="AW8805" s="2"/>
      <c r="AX8805" s="2"/>
      <c r="AY8805" s="2"/>
      <c r="AZ8805" s="2"/>
      <c r="BA8805" s="2"/>
      <c r="BB8805" s="2"/>
      <c r="BC8805" s="2"/>
      <c r="BD8805" s="2"/>
      <c r="BE8805" s="2"/>
      <c r="BF8805" s="2"/>
      <c r="BG8805" s="2"/>
      <c r="BH8805" s="2"/>
      <c r="BI8805" s="2"/>
      <c r="BJ8805" s="2"/>
      <c r="BK8805" s="2"/>
      <c r="BL8805" s="2"/>
      <c r="BM8805" s="2"/>
      <c r="BN8805" s="2"/>
      <c r="BO8805" s="2"/>
      <c r="BP8805" s="2"/>
      <c r="BQ8805" s="2"/>
      <c r="BR8805" s="2"/>
      <c r="BS8805" s="2"/>
      <c r="BT8805" s="2"/>
      <c r="BU8805" s="2"/>
      <c r="BV8805" s="2"/>
      <c r="BW8805" s="2"/>
      <c r="BX8805" s="2"/>
      <c r="BY8805" s="2"/>
    </row>
    <row r="8806" spans="38:77" s="11" customFormat="1" x14ac:dyDescent="0.3">
      <c r="AL8806" s="2"/>
      <c r="AM8806" s="2"/>
      <c r="AN8806" s="2"/>
      <c r="AO8806" s="2"/>
      <c r="AP8806" s="2"/>
      <c r="AQ8806" s="2"/>
      <c r="AR8806" s="2"/>
      <c r="AS8806" s="2"/>
      <c r="AT8806" s="2"/>
      <c r="AU8806" s="2"/>
      <c r="AV8806" s="2"/>
      <c r="AW8806" s="2"/>
      <c r="AX8806" s="2"/>
      <c r="AY8806" s="2"/>
      <c r="AZ8806" s="2"/>
      <c r="BA8806" s="2"/>
      <c r="BB8806" s="2"/>
      <c r="BC8806" s="2"/>
      <c r="BD8806" s="2"/>
      <c r="BE8806" s="2"/>
      <c r="BF8806" s="2"/>
      <c r="BG8806" s="2"/>
      <c r="BH8806" s="2"/>
      <c r="BI8806" s="2"/>
      <c r="BJ8806" s="2"/>
      <c r="BK8806" s="2"/>
      <c r="BL8806" s="2"/>
      <c r="BM8806" s="2"/>
      <c r="BN8806" s="2"/>
      <c r="BO8806" s="2"/>
      <c r="BP8806" s="2"/>
      <c r="BQ8806" s="2"/>
      <c r="BR8806" s="2"/>
      <c r="BS8806" s="2"/>
      <c r="BT8806" s="2"/>
      <c r="BU8806" s="2"/>
      <c r="BV8806" s="2"/>
      <c r="BW8806" s="2"/>
      <c r="BX8806" s="2"/>
      <c r="BY8806" s="2"/>
    </row>
    <row r="8807" spans="38:77" s="11" customFormat="1" x14ac:dyDescent="0.3">
      <c r="AL8807" s="2"/>
      <c r="AM8807" s="2"/>
      <c r="AN8807" s="2"/>
      <c r="AO8807" s="2"/>
      <c r="AP8807" s="2"/>
      <c r="AQ8807" s="2"/>
      <c r="AR8807" s="2"/>
      <c r="AS8807" s="2"/>
      <c r="AT8807" s="2"/>
      <c r="AU8807" s="2"/>
      <c r="AV8807" s="2"/>
      <c r="AW8807" s="2"/>
      <c r="AX8807" s="2"/>
      <c r="AY8807" s="2"/>
      <c r="AZ8807" s="2"/>
      <c r="BA8807" s="2"/>
      <c r="BB8807" s="2"/>
      <c r="BC8807" s="2"/>
      <c r="BD8807" s="2"/>
      <c r="BE8807" s="2"/>
      <c r="BF8807" s="2"/>
      <c r="BG8807" s="2"/>
      <c r="BH8807" s="2"/>
      <c r="BI8807" s="2"/>
      <c r="BJ8807" s="2"/>
      <c r="BK8807" s="2"/>
      <c r="BL8807" s="2"/>
      <c r="BM8807" s="2"/>
      <c r="BN8807" s="2"/>
      <c r="BO8807" s="2"/>
      <c r="BP8807" s="2"/>
      <c r="BQ8807" s="2"/>
      <c r="BR8807" s="2"/>
      <c r="BS8807" s="2"/>
      <c r="BT8807" s="2"/>
      <c r="BU8807" s="2"/>
      <c r="BV8807" s="2"/>
      <c r="BW8807" s="2"/>
      <c r="BX8807" s="2"/>
      <c r="BY8807" s="2"/>
    </row>
    <row r="8808" spans="38:77" s="11" customFormat="1" x14ac:dyDescent="0.3">
      <c r="AL8808" s="2"/>
      <c r="AM8808" s="2"/>
      <c r="AN8808" s="2"/>
      <c r="AO8808" s="2"/>
      <c r="AP8808" s="2"/>
      <c r="AQ8808" s="2"/>
      <c r="AR8808" s="2"/>
      <c r="AS8808" s="2"/>
      <c r="AT8808" s="2"/>
      <c r="AU8808" s="2"/>
      <c r="AV8808" s="2"/>
      <c r="AW8808" s="2"/>
      <c r="AX8808" s="2"/>
      <c r="AY8808" s="2"/>
      <c r="AZ8808" s="2"/>
      <c r="BA8808" s="2"/>
      <c r="BB8808" s="2"/>
      <c r="BC8808" s="2"/>
      <c r="BD8808" s="2"/>
      <c r="BE8808" s="2"/>
      <c r="BF8808" s="2"/>
      <c r="BG8808" s="2"/>
      <c r="BH8808" s="2"/>
      <c r="BI8808" s="2"/>
      <c r="BJ8808" s="2"/>
      <c r="BK8808" s="2"/>
      <c r="BL8808" s="2"/>
      <c r="BM8808" s="2"/>
      <c r="BN8808" s="2"/>
      <c r="BO8808" s="2"/>
      <c r="BP8808" s="2"/>
      <c r="BQ8808" s="2"/>
      <c r="BR8808" s="2"/>
      <c r="BS8808" s="2"/>
      <c r="BT8808" s="2"/>
      <c r="BU8808" s="2"/>
      <c r="BV8808" s="2"/>
      <c r="BW8808" s="2"/>
      <c r="BX8808" s="2"/>
      <c r="BY8808" s="2"/>
    </row>
    <row r="8809" spans="38:77" s="11" customFormat="1" x14ac:dyDescent="0.3">
      <c r="AL8809" s="2"/>
      <c r="AM8809" s="2"/>
      <c r="AN8809" s="2"/>
      <c r="AO8809" s="2"/>
      <c r="AP8809" s="2"/>
      <c r="AQ8809" s="2"/>
      <c r="AR8809" s="2"/>
      <c r="AS8809" s="2"/>
      <c r="AT8809" s="2"/>
      <c r="AU8809" s="2"/>
      <c r="AV8809" s="2"/>
      <c r="AW8809" s="2"/>
      <c r="AX8809" s="2"/>
      <c r="AY8809" s="2"/>
      <c r="AZ8809" s="2"/>
      <c r="BA8809" s="2"/>
      <c r="BB8809" s="2"/>
      <c r="BC8809" s="2"/>
      <c r="BD8809" s="2"/>
      <c r="BE8809" s="2"/>
      <c r="BF8809" s="2"/>
      <c r="BG8809" s="2"/>
      <c r="BH8809" s="2"/>
      <c r="BI8809" s="2"/>
      <c r="BJ8809" s="2"/>
      <c r="BK8809" s="2"/>
      <c r="BL8809" s="2"/>
      <c r="BM8809" s="2"/>
      <c r="BN8809" s="2"/>
      <c r="BO8809" s="2"/>
      <c r="BP8809" s="2"/>
      <c r="BQ8809" s="2"/>
      <c r="BR8809" s="2"/>
      <c r="BS8809" s="2"/>
      <c r="BT8809" s="2"/>
      <c r="BU8809" s="2"/>
      <c r="BV8809" s="2"/>
      <c r="BW8809" s="2"/>
      <c r="BX8809" s="2"/>
      <c r="BY8809" s="2"/>
    </row>
    <row r="8810" spans="38:77" s="11" customFormat="1" x14ac:dyDescent="0.3">
      <c r="AL8810" s="2"/>
      <c r="AM8810" s="2"/>
      <c r="AN8810" s="2"/>
      <c r="AO8810" s="2"/>
      <c r="AP8810" s="2"/>
      <c r="AQ8810" s="2"/>
      <c r="AR8810" s="2"/>
      <c r="AS8810" s="2"/>
      <c r="AT8810" s="2"/>
      <c r="AU8810" s="2"/>
      <c r="AV8810" s="2"/>
      <c r="AW8810" s="2"/>
      <c r="AX8810" s="2"/>
      <c r="AY8810" s="2"/>
      <c r="AZ8810" s="2"/>
      <c r="BA8810" s="2"/>
      <c r="BB8810" s="2"/>
      <c r="BC8810" s="2"/>
      <c r="BD8810" s="2"/>
      <c r="BE8810" s="2"/>
      <c r="BF8810" s="2"/>
      <c r="BG8810" s="2"/>
      <c r="BH8810" s="2"/>
      <c r="BI8810" s="2"/>
      <c r="BJ8810" s="2"/>
      <c r="BK8810" s="2"/>
      <c r="BL8810" s="2"/>
      <c r="BM8810" s="2"/>
      <c r="BN8810" s="2"/>
      <c r="BO8810" s="2"/>
      <c r="BP8810" s="2"/>
      <c r="BQ8810" s="2"/>
      <c r="BR8810" s="2"/>
      <c r="BS8810" s="2"/>
      <c r="BT8810" s="2"/>
      <c r="BU8810" s="2"/>
      <c r="BV8810" s="2"/>
      <c r="BW8810" s="2"/>
      <c r="BX8810" s="2"/>
      <c r="BY8810" s="2"/>
    </row>
    <row r="8811" spans="38:77" s="11" customFormat="1" x14ac:dyDescent="0.3">
      <c r="AL8811" s="2"/>
      <c r="AM8811" s="2"/>
      <c r="AN8811" s="2"/>
      <c r="AO8811" s="2"/>
      <c r="AP8811" s="2"/>
      <c r="AQ8811" s="2"/>
      <c r="AR8811" s="2"/>
      <c r="AS8811" s="2"/>
      <c r="AT8811" s="2"/>
      <c r="AU8811" s="2"/>
      <c r="AV8811" s="2"/>
      <c r="AW8811" s="2"/>
      <c r="AX8811" s="2"/>
      <c r="AY8811" s="2"/>
      <c r="AZ8811" s="2"/>
      <c r="BA8811" s="2"/>
      <c r="BB8811" s="2"/>
      <c r="BC8811" s="2"/>
      <c r="BD8811" s="2"/>
      <c r="BE8811" s="2"/>
      <c r="BF8811" s="2"/>
      <c r="BG8811" s="2"/>
      <c r="BH8811" s="2"/>
      <c r="BI8811" s="2"/>
      <c r="BJ8811" s="2"/>
      <c r="BK8811" s="2"/>
      <c r="BL8811" s="2"/>
      <c r="BM8811" s="2"/>
      <c r="BN8811" s="2"/>
      <c r="BO8811" s="2"/>
      <c r="BP8811" s="2"/>
      <c r="BQ8811" s="2"/>
      <c r="BR8811" s="2"/>
      <c r="BS8811" s="2"/>
      <c r="BT8811" s="2"/>
      <c r="BU8811" s="2"/>
      <c r="BV8811" s="2"/>
      <c r="BW8811" s="2"/>
      <c r="BX8811" s="2"/>
      <c r="BY8811" s="2"/>
    </row>
    <row r="8812" spans="38:77" s="11" customFormat="1" x14ac:dyDescent="0.3">
      <c r="AL8812" s="2"/>
      <c r="AM8812" s="2"/>
      <c r="AN8812" s="2"/>
      <c r="AO8812" s="2"/>
      <c r="AP8812" s="2"/>
      <c r="AQ8812" s="2"/>
      <c r="AR8812" s="2"/>
      <c r="AS8812" s="2"/>
      <c r="AT8812" s="2"/>
      <c r="AU8812" s="2"/>
      <c r="AV8812" s="2"/>
      <c r="AW8812" s="2"/>
      <c r="AX8812" s="2"/>
      <c r="AY8812" s="2"/>
      <c r="AZ8812" s="2"/>
      <c r="BA8812" s="2"/>
      <c r="BB8812" s="2"/>
      <c r="BC8812" s="2"/>
      <c r="BD8812" s="2"/>
      <c r="BE8812" s="2"/>
      <c r="BF8812" s="2"/>
      <c r="BG8812" s="2"/>
      <c r="BH8812" s="2"/>
      <c r="BI8812" s="2"/>
      <c r="BJ8812" s="2"/>
      <c r="BK8812" s="2"/>
      <c r="BL8812" s="2"/>
      <c r="BM8812" s="2"/>
      <c r="BN8812" s="2"/>
      <c r="BO8812" s="2"/>
      <c r="BP8812" s="2"/>
      <c r="BQ8812" s="2"/>
      <c r="BR8812" s="2"/>
      <c r="BS8812" s="2"/>
      <c r="BT8812" s="2"/>
      <c r="BU8812" s="2"/>
      <c r="BV8812" s="2"/>
      <c r="BW8812" s="2"/>
      <c r="BX8812" s="2"/>
      <c r="BY8812" s="2"/>
    </row>
    <row r="8813" spans="38:77" s="11" customFormat="1" x14ac:dyDescent="0.3">
      <c r="AL8813" s="2"/>
      <c r="AM8813" s="2"/>
      <c r="AN8813" s="2"/>
      <c r="AO8813" s="2"/>
      <c r="AP8813" s="2"/>
      <c r="AQ8813" s="2"/>
      <c r="AR8813" s="2"/>
      <c r="AS8813" s="2"/>
      <c r="AT8813" s="2"/>
      <c r="AU8813" s="2"/>
      <c r="AV8813" s="2"/>
      <c r="AW8813" s="2"/>
      <c r="AX8813" s="2"/>
      <c r="AY8813" s="2"/>
      <c r="AZ8813" s="2"/>
      <c r="BA8813" s="2"/>
      <c r="BB8813" s="2"/>
      <c r="BC8813" s="2"/>
      <c r="BD8813" s="2"/>
      <c r="BE8813" s="2"/>
      <c r="BF8813" s="2"/>
      <c r="BG8813" s="2"/>
      <c r="BH8813" s="2"/>
      <c r="BI8813" s="2"/>
      <c r="BJ8813" s="2"/>
      <c r="BK8813" s="2"/>
      <c r="BL8813" s="2"/>
      <c r="BM8813" s="2"/>
      <c r="BN8813" s="2"/>
      <c r="BO8813" s="2"/>
      <c r="BP8813" s="2"/>
      <c r="BQ8813" s="2"/>
      <c r="BR8813" s="2"/>
      <c r="BS8813" s="2"/>
      <c r="BT8813" s="2"/>
      <c r="BU8813" s="2"/>
      <c r="BV8813" s="2"/>
      <c r="BW8813" s="2"/>
      <c r="BX8813" s="2"/>
      <c r="BY8813" s="2"/>
    </row>
    <row r="8814" spans="38:77" s="11" customFormat="1" x14ac:dyDescent="0.3">
      <c r="AL8814" s="2"/>
      <c r="AM8814" s="2"/>
      <c r="AN8814" s="2"/>
      <c r="AO8814" s="2"/>
      <c r="AP8814" s="2"/>
      <c r="AQ8814" s="2"/>
      <c r="AR8814" s="2"/>
      <c r="AS8814" s="2"/>
      <c r="AT8814" s="2"/>
      <c r="AU8814" s="2"/>
      <c r="AV8814" s="2"/>
      <c r="AW8814" s="2"/>
      <c r="AX8814" s="2"/>
      <c r="AY8814" s="2"/>
      <c r="AZ8814" s="2"/>
      <c r="BA8814" s="2"/>
      <c r="BB8814" s="2"/>
      <c r="BC8814" s="2"/>
      <c r="BD8814" s="2"/>
      <c r="BE8814" s="2"/>
      <c r="BF8814" s="2"/>
      <c r="BG8814" s="2"/>
      <c r="BH8814" s="2"/>
      <c r="BI8814" s="2"/>
      <c r="BJ8814" s="2"/>
      <c r="BK8814" s="2"/>
      <c r="BL8814" s="2"/>
      <c r="BM8814" s="2"/>
      <c r="BN8814" s="2"/>
      <c r="BO8814" s="2"/>
      <c r="BP8814" s="2"/>
      <c r="BQ8814" s="2"/>
      <c r="BR8814" s="2"/>
      <c r="BS8814" s="2"/>
      <c r="BT8814" s="2"/>
      <c r="BU8814" s="2"/>
      <c r="BV8814" s="2"/>
      <c r="BW8814" s="2"/>
      <c r="BX8814" s="2"/>
      <c r="BY8814" s="2"/>
    </row>
    <row r="8815" spans="38:77" s="11" customFormat="1" x14ac:dyDescent="0.3">
      <c r="AL8815" s="2"/>
      <c r="AM8815" s="2"/>
      <c r="AN8815" s="2"/>
      <c r="AO8815" s="2"/>
      <c r="AP8815" s="2"/>
      <c r="AQ8815" s="2"/>
      <c r="AR8815" s="2"/>
      <c r="AS8815" s="2"/>
      <c r="AT8815" s="2"/>
      <c r="AU8815" s="2"/>
      <c r="AV8815" s="2"/>
      <c r="AW8815" s="2"/>
      <c r="AX8815" s="2"/>
      <c r="AY8815" s="2"/>
      <c r="AZ8815" s="2"/>
      <c r="BA8815" s="2"/>
      <c r="BB8815" s="2"/>
      <c r="BC8815" s="2"/>
      <c r="BD8815" s="2"/>
      <c r="BE8815" s="2"/>
      <c r="BF8815" s="2"/>
      <c r="BG8815" s="2"/>
      <c r="BH8815" s="2"/>
      <c r="BI8815" s="2"/>
      <c r="BJ8815" s="2"/>
      <c r="BK8815" s="2"/>
      <c r="BL8815" s="2"/>
      <c r="BM8815" s="2"/>
      <c r="BN8815" s="2"/>
      <c r="BO8815" s="2"/>
      <c r="BP8815" s="2"/>
      <c r="BQ8815" s="2"/>
      <c r="BR8815" s="2"/>
      <c r="BS8815" s="2"/>
      <c r="BT8815" s="2"/>
      <c r="BU8815" s="2"/>
      <c r="BV8815" s="2"/>
      <c r="BW8815" s="2"/>
      <c r="BX8815" s="2"/>
      <c r="BY8815" s="2"/>
    </row>
    <row r="8816" spans="38:77" s="11" customFormat="1" x14ac:dyDescent="0.3">
      <c r="AL8816" s="2"/>
      <c r="AM8816" s="2"/>
      <c r="AN8816" s="2"/>
      <c r="AO8816" s="2"/>
      <c r="AP8816" s="2"/>
      <c r="AQ8816" s="2"/>
      <c r="AR8816" s="2"/>
      <c r="AS8816" s="2"/>
      <c r="AT8816" s="2"/>
      <c r="AU8816" s="2"/>
      <c r="AV8816" s="2"/>
      <c r="AW8816" s="2"/>
      <c r="AX8816" s="2"/>
      <c r="AY8816" s="2"/>
      <c r="AZ8816" s="2"/>
      <c r="BA8816" s="2"/>
      <c r="BB8816" s="2"/>
      <c r="BC8816" s="2"/>
      <c r="BD8816" s="2"/>
      <c r="BE8816" s="2"/>
      <c r="BF8816" s="2"/>
      <c r="BG8816" s="2"/>
      <c r="BH8816" s="2"/>
      <c r="BI8816" s="2"/>
      <c r="BJ8816" s="2"/>
      <c r="BK8816" s="2"/>
      <c r="BL8816" s="2"/>
      <c r="BM8816" s="2"/>
      <c r="BN8816" s="2"/>
      <c r="BO8816" s="2"/>
      <c r="BP8816" s="2"/>
      <c r="BQ8816" s="2"/>
      <c r="BR8816" s="2"/>
      <c r="BS8816" s="2"/>
      <c r="BT8816" s="2"/>
      <c r="BU8816" s="2"/>
      <c r="BV8816" s="2"/>
      <c r="BW8816" s="2"/>
      <c r="BX8816" s="2"/>
      <c r="BY8816" s="2"/>
    </row>
    <row r="8817" spans="38:77" s="11" customFormat="1" x14ac:dyDescent="0.3">
      <c r="AL8817" s="2"/>
      <c r="AM8817" s="2"/>
      <c r="AN8817" s="2"/>
      <c r="AO8817" s="2"/>
      <c r="AP8817" s="2"/>
      <c r="AQ8817" s="2"/>
      <c r="AR8817" s="2"/>
      <c r="AS8817" s="2"/>
      <c r="AT8817" s="2"/>
      <c r="AU8817" s="2"/>
      <c r="AV8817" s="2"/>
      <c r="AW8817" s="2"/>
      <c r="AX8817" s="2"/>
      <c r="AY8817" s="2"/>
      <c r="AZ8817" s="2"/>
      <c r="BA8817" s="2"/>
      <c r="BB8817" s="2"/>
      <c r="BC8817" s="2"/>
      <c r="BD8817" s="2"/>
      <c r="BE8817" s="2"/>
      <c r="BF8817" s="2"/>
      <c r="BG8817" s="2"/>
      <c r="BH8817" s="2"/>
      <c r="BI8817" s="2"/>
      <c r="BJ8817" s="2"/>
      <c r="BK8817" s="2"/>
      <c r="BL8817" s="2"/>
      <c r="BM8817" s="2"/>
      <c r="BN8817" s="2"/>
      <c r="BO8817" s="2"/>
      <c r="BP8817" s="2"/>
      <c r="BQ8817" s="2"/>
      <c r="BR8817" s="2"/>
      <c r="BS8817" s="2"/>
      <c r="BT8817" s="2"/>
      <c r="BU8817" s="2"/>
      <c r="BV8817" s="2"/>
      <c r="BW8817" s="2"/>
      <c r="BX8817" s="2"/>
      <c r="BY8817" s="2"/>
    </row>
    <row r="8818" spans="38:77" s="11" customFormat="1" x14ac:dyDescent="0.3">
      <c r="AL8818" s="2"/>
      <c r="AM8818" s="2"/>
      <c r="AN8818" s="2"/>
      <c r="AO8818" s="2"/>
      <c r="AP8818" s="2"/>
      <c r="AQ8818" s="2"/>
      <c r="AR8818" s="2"/>
      <c r="AS8818" s="2"/>
      <c r="AT8818" s="2"/>
      <c r="AU8818" s="2"/>
      <c r="AV8818" s="2"/>
      <c r="AW8818" s="2"/>
      <c r="AX8818" s="2"/>
      <c r="AY8818" s="2"/>
      <c r="AZ8818" s="2"/>
      <c r="BA8818" s="2"/>
      <c r="BB8818" s="2"/>
      <c r="BC8818" s="2"/>
      <c r="BD8818" s="2"/>
      <c r="BE8818" s="2"/>
      <c r="BF8818" s="2"/>
      <c r="BG8818" s="2"/>
      <c r="BH8818" s="2"/>
      <c r="BI8818" s="2"/>
      <c r="BJ8818" s="2"/>
      <c r="BK8818" s="2"/>
      <c r="BL8818" s="2"/>
      <c r="BM8818" s="2"/>
      <c r="BN8818" s="2"/>
      <c r="BO8818" s="2"/>
      <c r="BP8818" s="2"/>
      <c r="BQ8818" s="2"/>
      <c r="BR8818" s="2"/>
      <c r="BS8818" s="2"/>
      <c r="BT8818" s="2"/>
      <c r="BU8818" s="2"/>
      <c r="BV8818" s="2"/>
      <c r="BW8818" s="2"/>
      <c r="BX8818" s="2"/>
      <c r="BY8818" s="2"/>
    </row>
    <row r="8819" spans="38:77" s="11" customFormat="1" x14ac:dyDescent="0.3">
      <c r="AL8819" s="2"/>
      <c r="AM8819" s="2"/>
      <c r="AN8819" s="2"/>
      <c r="AO8819" s="2"/>
      <c r="AP8819" s="2"/>
      <c r="AQ8819" s="2"/>
      <c r="AR8819" s="2"/>
      <c r="AS8819" s="2"/>
      <c r="AT8819" s="2"/>
      <c r="AU8819" s="2"/>
      <c r="AV8819" s="2"/>
      <c r="AW8819" s="2"/>
      <c r="AX8819" s="2"/>
      <c r="AY8819" s="2"/>
      <c r="AZ8819" s="2"/>
      <c r="BA8819" s="2"/>
      <c r="BB8819" s="2"/>
      <c r="BC8819" s="2"/>
      <c r="BD8819" s="2"/>
      <c r="BE8819" s="2"/>
      <c r="BF8819" s="2"/>
      <c r="BG8819" s="2"/>
      <c r="BH8819" s="2"/>
      <c r="BI8819" s="2"/>
      <c r="BJ8819" s="2"/>
      <c r="BK8819" s="2"/>
      <c r="BL8819" s="2"/>
      <c r="BM8819" s="2"/>
      <c r="BN8819" s="2"/>
      <c r="BO8819" s="2"/>
      <c r="BP8819" s="2"/>
      <c r="BQ8819" s="2"/>
      <c r="BR8819" s="2"/>
      <c r="BS8819" s="2"/>
      <c r="BT8819" s="2"/>
      <c r="BU8819" s="2"/>
      <c r="BV8819" s="2"/>
      <c r="BW8819" s="2"/>
      <c r="BX8819" s="2"/>
      <c r="BY8819" s="2"/>
    </row>
    <row r="8820" spans="38:77" s="11" customFormat="1" x14ac:dyDescent="0.3">
      <c r="AL8820" s="2"/>
      <c r="AM8820" s="2"/>
      <c r="AN8820" s="2"/>
      <c r="AO8820" s="2"/>
      <c r="AP8820" s="2"/>
      <c r="AQ8820" s="2"/>
      <c r="AR8820" s="2"/>
      <c r="AS8820" s="2"/>
      <c r="AT8820" s="2"/>
      <c r="AU8820" s="2"/>
      <c r="AV8820" s="2"/>
      <c r="AW8820" s="2"/>
      <c r="AX8820" s="2"/>
      <c r="AY8820" s="2"/>
      <c r="AZ8820" s="2"/>
      <c r="BA8820" s="2"/>
      <c r="BB8820" s="2"/>
      <c r="BC8820" s="2"/>
      <c r="BD8820" s="2"/>
      <c r="BE8820" s="2"/>
      <c r="BF8820" s="2"/>
      <c r="BG8820" s="2"/>
      <c r="BH8820" s="2"/>
      <c r="BI8820" s="2"/>
      <c r="BJ8820" s="2"/>
      <c r="BK8820" s="2"/>
      <c r="BL8820" s="2"/>
      <c r="BM8820" s="2"/>
      <c r="BN8820" s="2"/>
      <c r="BO8820" s="2"/>
      <c r="BP8820" s="2"/>
      <c r="BQ8820" s="2"/>
      <c r="BR8820" s="2"/>
      <c r="BS8820" s="2"/>
      <c r="BT8820" s="2"/>
      <c r="BU8820" s="2"/>
      <c r="BV8820" s="2"/>
      <c r="BW8820" s="2"/>
      <c r="BX8820" s="2"/>
      <c r="BY8820" s="2"/>
    </row>
    <row r="8821" spans="38:77" s="11" customFormat="1" x14ac:dyDescent="0.3">
      <c r="AL8821" s="2"/>
      <c r="AM8821" s="2"/>
      <c r="AN8821" s="2"/>
      <c r="AO8821" s="2"/>
      <c r="AP8821" s="2"/>
      <c r="AQ8821" s="2"/>
      <c r="AR8821" s="2"/>
      <c r="AS8821" s="2"/>
      <c r="AT8821" s="2"/>
      <c r="AU8821" s="2"/>
      <c r="AV8821" s="2"/>
      <c r="AW8821" s="2"/>
      <c r="AX8821" s="2"/>
      <c r="AY8821" s="2"/>
      <c r="AZ8821" s="2"/>
      <c r="BA8821" s="2"/>
      <c r="BB8821" s="2"/>
      <c r="BC8821" s="2"/>
      <c r="BD8821" s="2"/>
      <c r="BE8821" s="2"/>
      <c r="BF8821" s="2"/>
      <c r="BG8821" s="2"/>
      <c r="BH8821" s="2"/>
      <c r="BI8821" s="2"/>
      <c r="BJ8821" s="2"/>
      <c r="BK8821" s="2"/>
      <c r="BL8821" s="2"/>
      <c r="BM8821" s="2"/>
      <c r="BN8821" s="2"/>
      <c r="BO8821" s="2"/>
      <c r="BP8821" s="2"/>
      <c r="BQ8821" s="2"/>
      <c r="BR8821" s="2"/>
      <c r="BS8821" s="2"/>
      <c r="BT8821" s="2"/>
      <c r="BU8821" s="2"/>
      <c r="BV8821" s="2"/>
      <c r="BW8821" s="2"/>
      <c r="BX8821" s="2"/>
      <c r="BY8821" s="2"/>
    </row>
    <row r="8822" spans="38:77" s="11" customFormat="1" x14ac:dyDescent="0.3">
      <c r="AL8822" s="2"/>
      <c r="AM8822" s="2"/>
      <c r="AN8822" s="2"/>
      <c r="AO8822" s="2"/>
      <c r="AP8822" s="2"/>
      <c r="AQ8822" s="2"/>
      <c r="AR8822" s="2"/>
      <c r="AS8822" s="2"/>
      <c r="AT8822" s="2"/>
      <c r="AU8822" s="2"/>
      <c r="AV8822" s="2"/>
      <c r="AW8822" s="2"/>
      <c r="AX8822" s="2"/>
      <c r="AY8822" s="2"/>
      <c r="AZ8822" s="2"/>
      <c r="BA8822" s="2"/>
      <c r="BB8822" s="2"/>
      <c r="BC8822" s="2"/>
      <c r="BD8822" s="2"/>
      <c r="BE8822" s="2"/>
      <c r="BF8822" s="2"/>
      <c r="BG8822" s="2"/>
      <c r="BH8822" s="2"/>
      <c r="BI8822" s="2"/>
      <c r="BJ8822" s="2"/>
      <c r="BK8822" s="2"/>
      <c r="BL8822" s="2"/>
      <c r="BM8822" s="2"/>
      <c r="BN8822" s="2"/>
      <c r="BO8822" s="2"/>
      <c r="BP8822" s="2"/>
      <c r="BQ8822" s="2"/>
      <c r="BR8822" s="2"/>
      <c r="BS8822" s="2"/>
      <c r="BT8822" s="2"/>
      <c r="BU8822" s="2"/>
      <c r="BV8822" s="2"/>
      <c r="BW8822" s="2"/>
      <c r="BX8822" s="2"/>
      <c r="BY8822" s="2"/>
    </row>
    <row r="8823" spans="38:77" s="11" customFormat="1" x14ac:dyDescent="0.3">
      <c r="AL8823" s="2"/>
      <c r="AM8823" s="2"/>
      <c r="AN8823" s="2"/>
      <c r="AO8823" s="2"/>
      <c r="AP8823" s="2"/>
      <c r="AQ8823" s="2"/>
      <c r="AR8823" s="2"/>
      <c r="AS8823" s="2"/>
      <c r="AT8823" s="2"/>
      <c r="AU8823" s="2"/>
      <c r="AV8823" s="2"/>
      <c r="AW8823" s="2"/>
      <c r="AX8823" s="2"/>
      <c r="AY8823" s="2"/>
      <c r="AZ8823" s="2"/>
      <c r="BA8823" s="2"/>
      <c r="BB8823" s="2"/>
      <c r="BC8823" s="2"/>
      <c r="BD8823" s="2"/>
      <c r="BE8823" s="2"/>
      <c r="BF8823" s="2"/>
      <c r="BG8823" s="2"/>
      <c r="BH8823" s="2"/>
      <c r="BI8823" s="2"/>
      <c r="BJ8823" s="2"/>
      <c r="BK8823" s="2"/>
      <c r="BL8823" s="2"/>
      <c r="BM8823" s="2"/>
      <c r="BN8823" s="2"/>
      <c r="BO8823" s="2"/>
      <c r="BP8823" s="2"/>
      <c r="BQ8823" s="2"/>
      <c r="BR8823" s="2"/>
      <c r="BS8823" s="2"/>
      <c r="BT8823" s="2"/>
      <c r="BU8823" s="2"/>
      <c r="BV8823" s="2"/>
      <c r="BW8823" s="2"/>
      <c r="BX8823" s="2"/>
      <c r="BY8823" s="2"/>
    </row>
    <row r="8824" spans="38:77" s="11" customFormat="1" x14ac:dyDescent="0.3">
      <c r="AL8824" s="2"/>
      <c r="AM8824" s="2"/>
      <c r="AN8824" s="2"/>
      <c r="AO8824" s="2"/>
      <c r="AP8824" s="2"/>
      <c r="AQ8824" s="2"/>
      <c r="AR8824" s="2"/>
      <c r="AS8824" s="2"/>
      <c r="AT8824" s="2"/>
      <c r="AU8824" s="2"/>
      <c r="AV8824" s="2"/>
      <c r="AW8824" s="2"/>
      <c r="AX8824" s="2"/>
      <c r="AY8824" s="2"/>
      <c r="AZ8824" s="2"/>
      <c r="BA8824" s="2"/>
      <c r="BB8824" s="2"/>
      <c r="BC8824" s="2"/>
      <c r="BD8824" s="2"/>
      <c r="BE8824" s="2"/>
      <c r="BF8824" s="2"/>
      <c r="BG8824" s="2"/>
      <c r="BH8824" s="2"/>
      <c r="BI8824" s="2"/>
      <c r="BJ8824" s="2"/>
      <c r="BK8824" s="2"/>
      <c r="BL8824" s="2"/>
      <c r="BM8824" s="2"/>
      <c r="BN8824" s="2"/>
      <c r="BO8824" s="2"/>
      <c r="BP8824" s="2"/>
      <c r="BQ8824" s="2"/>
      <c r="BR8824" s="2"/>
      <c r="BS8824" s="2"/>
      <c r="BT8824" s="2"/>
      <c r="BU8824" s="2"/>
      <c r="BV8824" s="2"/>
      <c r="BW8824" s="2"/>
      <c r="BX8824" s="2"/>
      <c r="BY8824" s="2"/>
    </row>
    <row r="8825" spans="38:77" s="11" customFormat="1" x14ac:dyDescent="0.3">
      <c r="AL8825" s="2"/>
      <c r="AM8825" s="2"/>
      <c r="AN8825" s="2"/>
      <c r="AO8825" s="2"/>
      <c r="AP8825" s="2"/>
      <c r="AQ8825" s="2"/>
      <c r="AR8825" s="2"/>
      <c r="AS8825" s="2"/>
      <c r="AT8825" s="2"/>
      <c r="AU8825" s="2"/>
      <c r="AV8825" s="2"/>
      <c r="AW8825" s="2"/>
      <c r="AX8825" s="2"/>
      <c r="AY8825" s="2"/>
      <c r="AZ8825" s="2"/>
      <c r="BA8825" s="2"/>
      <c r="BB8825" s="2"/>
      <c r="BC8825" s="2"/>
      <c r="BD8825" s="2"/>
      <c r="BE8825" s="2"/>
      <c r="BF8825" s="2"/>
      <c r="BG8825" s="2"/>
      <c r="BH8825" s="2"/>
      <c r="BI8825" s="2"/>
      <c r="BJ8825" s="2"/>
      <c r="BK8825" s="2"/>
      <c r="BL8825" s="2"/>
      <c r="BM8825" s="2"/>
      <c r="BN8825" s="2"/>
      <c r="BO8825" s="2"/>
      <c r="BP8825" s="2"/>
      <c r="BQ8825" s="2"/>
      <c r="BR8825" s="2"/>
      <c r="BS8825" s="2"/>
      <c r="BT8825" s="2"/>
      <c r="BU8825" s="2"/>
      <c r="BV8825" s="2"/>
      <c r="BW8825" s="2"/>
      <c r="BX8825" s="2"/>
      <c r="BY8825" s="2"/>
    </row>
    <row r="8826" spans="38:77" s="11" customFormat="1" x14ac:dyDescent="0.3">
      <c r="AL8826" s="2"/>
      <c r="AM8826" s="2"/>
      <c r="AN8826" s="2"/>
      <c r="AO8826" s="2"/>
      <c r="AP8826" s="2"/>
      <c r="AQ8826" s="2"/>
      <c r="AR8826" s="2"/>
      <c r="AS8826" s="2"/>
      <c r="AT8826" s="2"/>
      <c r="AU8826" s="2"/>
      <c r="AV8826" s="2"/>
      <c r="AW8826" s="2"/>
      <c r="AX8826" s="2"/>
      <c r="AY8826" s="2"/>
      <c r="AZ8826" s="2"/>
      <c r="BA8826" s="2"/>
      <c r="BB8826" s="2"/>
      <c r="BC8826" s="2"/>
      <c r="BD8826" s="2"/>
      <c r="BE8826" s="2"/>
      <c r="BF8826" s="2"/>
      <c r="BG8826" s="2"/>
      <c r="BH8826" s="2"/>
      <c r="BI8826" s="2"/>
      <c r="BJ8826" s="2"/>
      <c r="BK8826" s="2"/>
      <c r="BL8826" s="2"/>
      <c r="BM8826" s="2"/>
      <c r="BN8826" s="2"/>
      <c r="BO8826" s="2"/>
      <c r="BP8826" s="2"/>
      <c r="BQ8826" s="2"/>
      <c r="BR8826" s="2"/>
      <c r="BS8826" s="2"/>
      <c r="BT8826" s="2"/>
      <c r="BU8826" s="2"/>
      <c r="BV8826" s="2"/>
      <c r="BW8826" s="2"/>
      <c r="BX8826" s="2"/>
      <c r="BY8826" s="2"/>
    </row>
    <row r="8827" spans="38:77" s="11" customFormat="1" x14ac:dyDescent="0.3">
      <c r="AL8827" s="2"/>
      <c r="AM8827" s="2"/>
      <c r="AN8827" s="2"/>
      <c r="AO8827" s="2"/>
      <c r="AP8827" s="2"/>
      <c r="AQ8827" s="2"/>
      <c r="AR8827" s="2"/>
      <c r="AS8827" s="2"/>
      <c r="AT8827" s="2"/>
      <c r="AU8827" s="2"/>
      <c r="AV8827" s="2"/>
      <c r="AW8827" s="2"/>
      <c r="AX8827" s="2"/>
      <c r="AY8827" s="2"/>
      <c r="AZ8827" s="2"/>
      <c r="BA8827" s="2"/>
      <c r="BB8827" s="2"/>
      <c r="BC8827" s="2"/>
      <c r="BD8827" s="2"/>
      <c r="BE8827" s="2"/>
      <c r="BF8827" s="2"/>
      <c r="BG8827" s="2"/>
      <c r="BH8827" s="2"/>
      <c r="BI8827" s="2"/>
      <c r="BJ8827" s="2"/>
      <c r="BK8827" s="2"/>
      <c r="BL8827" s="2"/>
      <c r="BM8827" s="2"/>
      <c r="BN8827" s="2"/>
      <c r="BO8827" s="2"/>
      <c r="BP8827" s="2"/>
      <c r="BQ8827" s="2"/>
      <c r="BR8827" s="2"/>
      <c r="BS8827" s="2"/>
      <c r="BT8827" s="2"/>
      <c r="BU8827" s="2"/>
      <c r="BV8827" s="2"/>
      <c r="BW8827" s="2"/>
      <c r="BX8827" s="2"/>
      <c r="BY8827" s="2"/>
    </row>
    <row r="8828" spans="38:77" s="11" customFormat="1" x14ac:dyDescent="0.3">
      <c r="AL8828" s="2"/>
      <c r="AM8828" s="2"/>
      <c r="AN8828" s="2"/>
      <c r="AO8828" s="2"/>
      <c r="AP8828" s="2"/>
      <c r="AQ8828" s="2"/>
      <c r="AR8828" s="2"/>
      <c r="AS8828" s="2"/>
      <c r="AT8828" s="2"/>
      <c r="AU8828" s="2"/>
      <c r="AV8828" s="2"/>
      <c r="AW8828" s="2"/>
      <c r="AX8828" s="2"/>
      <c r="AY8828" s="2"/>
      <c r="AZ8828" s="2"/>
      <c r="BA8828" s="2"/>
      <c r="BB8828" s="2"/>
      <c r="BC8828" s="2"/>
      <c r="BD8828" s="2"/>
      <c r="BE8828" s="2"/>
      <c r="BF8828" s="2"/>
      <c r="BG8828" s="2"/>
      <c r="BH8828" s="2"/>
      <c r="BI8828" s="2"/>
      <c r="BJ8828" s="2"/>
      <c r="BK8828" s="2"/>
      <c r="BL8828" s="2"/>
      <c r="BM8828" s="2"/>
      <c r="BN8828" s="2"/>
      <c r="BO8828" s="2"/>
      <c r="BP8828" s="2"/>
      <c r="BQ8828" s="2"/>
      <c r="BR8828" s="2"/>
      <c r="BS8828" s="2"/>
      <c r="BT8828" s="2"/>
      <c r="BU8828" s="2"/>
      <c r="BV8828" s="2"/>
      <c r="BW8828" s="2"/>
      <c r="BX8828" s="2"/>
      <c r="BY8828" s="2"/>
    </row>
    <row r="8829" spans="38:77" s="11" customFormat="1" x14ac:dyDescent="0.3">
      <c r="AL8829" s="2"/>
      <c r="AM8829" s="2"/>
      <c r="AN8829" s="2"/>
      <c r="AO8829" s="2"/>
      <c r="AP8829" s="2"/>
      <c r="AQ8829" s="2"/>
      <c r="AR8829" s="2"/>
      <c r="AS8829" s="2"/>
      <c r="AT8829" s="2"/>
      <c r="AU8829" s="2"/>
      <c r="AV8829" s="2"/>
      <c r="AW8829" s="2"/>
      <c r="AX8829" s="2"/>
      <c r="AY8829" s="2"/>
      <c r="AZ8829" s="2"/>
      <c r="BA8829" s="2"/>
      <c r="BB8829" s="2"/>
      <c r="BC8829" s="2"/>
      <c r="BD8829" s="2"/>
      <c r="BE8829" s="2"/>
      <c r="BF8829" s="2"/>
      <c r="BG8829" s="2"/>
      <c r="BH8829" s="2"/>
      <c r="BI8829" s="2"/>
      <c r="BJ8829" s="2"/>
      <c r="BK8829" s="2"/>
      <c r="BL8829" s="2"/>
      <c r="BM8829" s="2"/>
      <c r="BN8829" s="2"/>
      <c r="BO8829" s="2"/>
      <c r="BP8829" s="2"/>
      <c r="BQ8829" s="2"/>
      <c r="BR8829" s="2"/>
      <c r="BS8829" s="2"/>
      <c r="BT8829" s="2"/>
      <c r="BU8829" s="2"/>
      <c r="BV8829" s="2"/>
      <c r="BW8829" s="2"/>
      <c r="BX8829" s="2"/>
      <c r="BY8829" s="2"/>
    </row>
    <row r="8830" spans="38:77" s="11" customFormat="1" x14ac:dyDescent="0.3">
      <c r="AL8830" s="2"/>
      <c r="AM8830" s="2"/>
      <c r="AN8830" s="2"/>
      <c r="AO8830" s="2"/>
      <c r="AP8830" s="2"/>
      <c r="AQ8830" s="2"/>
      <c r="AR8830" s="2"/>
      <c r="AS8830" s="2"/>
      <c r="AT8830" s="2"/>
      <c r="AU8830" s="2"/>
      <c r="AV8830" s="2"/>
      <c r="AW8830" s="2"/>
      <c r="AX8830" s="2"/>
      <c r="AY8830" s="2"/>
      <c r="AZ8830" s="2"/>
      <c r="BA8830" s="2"/>
      <c r="BB8830" s="2"/>
      <c r="BC8830" s="2"/>
      <c r="BD8830" s="2"/>
      <c r="BE8830" s="2"/>
      <c r="BF8830" s="2"/>
      <c r="BG8830" s="2"/>
      <c r="BH8830" s="2"/>
      <c r="BI8830" s="2"/>
      <c r="BJ8830" s="2"/>
      <c r="BK8830" s="2"/>
      <c r="BL8830" s="2"/>
      <c r="BM8830" s="2"/>
      <c r="BN8830" s="2"/>
      <c r="BO8830" s="2"/>
      <c r="BP8830" s="2"/>
      <c r="BQ8830" s="2"/>
      <c r="BR8830" s="2"/>
      <c r="BS8830" s="2"/>
      <c r="BT8830" s="2"/>
      <c r="BU8830" s="2"/>
      <c r="BV8830" s="2"/>
      <c r="BW8830" s="2"/>
      <c r="BX8830" s="2"/>
      <c r="BY8830" s="2"/>
    </row>
    <row r="8831" spans="38:77" s="11" customFormat="1" x14ac:dyDescent="0.3">
      <c r="AL8831" s="2"/>
      <c r="AM8831" s="2"/>
      <c r="AN8831" s="2"/>
      <c r="AO8831" s="2"/>
      <c r="AP8831" s="2"/>
      <c r="AQ8831" s="2"/>
      <c r="AR8831" s="2"/>
      <c r="AS8831" s="2"/>
      <c r="AT8831" s="2"/>
      <c r="AU8831" s="2"/>
      <c r="AV8831" s="2"/>
      <c r="AW8831" s="2"/>
      <c r="AX8831" s="2"/>
      <c r="AY8831" s="2"/>
      <c r="AZ8831" s="2"/>
      <c r="BA8831" s="2"/>
      <c r="BB8831" s="2"/>
      <c r="BC8831" s="2"/>
      <c r="BD8831" s="2"/>
      <c r="BE8831" s="2"/>
      <c r="BF8831" s="2"/>
      <c r="BG8831" s="2"/>
      <c r="BH8831" s="2"/>
      <c r="BI8831" s="2"/>
      <c r="BJ8831" s="2"/>
      <c r="BK8831" s="2"/>
      <c r="BL8831" s="2"/>
      <c r="BM8831" s="2"/>
      <c r="BN8831" s="2"/>
      <c r="BO8831" s="2"/>
      <c r="BP8831" s="2"/>
      <c r="BQ8831" s="2"/>
      <c r="BR8831" s="2"/>
      <c r="BS8831" s="2"/>
      <c r="BT8831" s="2"/>
      <c r="BU8831" s="2"/>
      <c r="BV8831" s="2"/>
      <c r="BW8831" s="2"/>
      <c r="BX8831" s="2"/>
      <c r="BY8831" s="2"/>
    </row>
    <row r="8832" spans="38:77" s="11" customFormat="1" x14ac:dyDescent="0.3">
      <c r="AL8832" s="2"/>
      <c r="AM8832" s="2"/>
      <c r="AN8832" s="2"/>
      <c r="AO8832" s="2"/>
      <c r="AP8832" s="2"/>
      <c r="AQ8832" s="2"/>
      <c r="AR8832" s="2"/>
      <c r="AS8832" s="2"/>
      <c r="AT8832" s="2"/>
      <c r="AU8832" s="2"/>
      <c r="AV8832" s="2"/>
      <c r="AW8832" s="2"/>
      <c r="AX8832" s="2"/>
      <c r="AY8832" s="2"/>
      <c r="AZ8832" s="2"/>
      <c r="BA8832" s="2"/>
      <c r="BB8832" s="2"/>
      <c r="BC8832" s="2"/>
      <c r="BD8832" s="2"/>
      <c r="BE8832" s="2"/>
      <c r="BF8832" s="2"/>
      <c r="BG8832" s="2"/>
      <c r="BH8832" s="2"/>
      <c r="BI8832" s="2"/>
      <c r="BJ8832" s="2"/>
      <c r="BK8832" s="2"/>
      <c r="BL8832" s="2"/>
      <c r="BM8832" s="2"/>
      <c r="BN8832" s="2"/>
      <c r="BO8832" s="2"/>
      <c r="BP8832" s="2"/>
      <c r="BQ8832" s="2"/>
      <c r="BR8832" s="2"/>
      <c r="BS8832" s="2"/>
      <c r="BT8832" s="2"/>
      <c r="BU8832" s="2"/>
      <c r="BV8832" s="2"/>
      <c r="BW8832" s="2"/>
      <c r="BX8832" s="2"/>
      <c r="BY8832" s="2"/>
    </row>
    <row r="8833" spans="38:77" s="11" customFormat="1" x14ac:dyDescent="0.3">
      <c r="AL8833" s="2"/>
      <c r="AM8833" s="2"/>
      <c r="AN8833" s="2"/>
      <c r="AO8833" s="2"/>
      <c r="AP8833" s="2"/>
      <c r="AQ8833" s="2"/>
      <c r="AR8833" s="2"/>
      <c r="AS8833" s="2"/>
      <c r="AT8833" s="2"/>
      <c r="AU8833" s="2"/>
      <c r="AV8833" s="2"/>
      <c r="AW8833" s="2"/>
      <c r="AX8833" s="2"/>
      <c r="AY8833" s="2"/>
      <c r="AZ8833" s="2"/>
      <c r="BA8833" s="2"/>
      <c r="BB8833" s="2"/>
      <c r="BC8833" s="2"/>
      <c r="BD8833" s="2"/>
      <c r="BE8833" s="2"/>
      <c r="BF8833" s="2"/>
      <c r="BG8833" s="2"/>
      <c r="BH8833" s="2"/>
      <c r="BI8833" s="2"/>
      <c r="BJ8833" s="2"/>
      <c r="BK8833" s="2"/>
      <c r="BL8833" s="2"/>
      <c r="BM8833" s="2"/>
      <c r="BN8833" s="2"/>
      <c r="BO8833" s="2"/>
      <c r="BP8833" s="2"/>
      <c r="BQ8833" s="2"/>
      <c r="BR8833" s="2"/>
      <c r="BS8833" s="2"/>
      <c r="BT8833" s="2"/>
      <c r="BU8833" s="2"/>
      <c r="BV8833" s="2"/>
      <c r="BW8833" s="2"/>
      <c r="BX8833" s="2"/>
      <c r="BY8833" s="2"/>
    </row>
    <row r="8834" spans="38:77" s="11" customFormat="1" x14ac:dyDescent="0.3">
      <c r="AL8834" s="2"/>
      <c r="AM8834" s="2"/>
      <c r="AN8834" s="2"/>
      <c r="AO8834" s="2"/>
      <c r="AP8834" s="2"/>
      <c r="AQ8834" s="2"/>
      <c r="AR8834" s="2"/>
      <c r="AS8834" s="2"/>
      <c r="AT8834" s="2"/>
      <c r="AU8834" s="2"/>
      <c r="AV8834" s="2"/>
      <c r="AW8834" s="2"/>
      <c r="AX8834" s="2"/>
      <c r="AY8834" s="2"/>
      <c r="AZ8834" s="2"/>
      <c r="BA8834" s="2"/>
      <c r="BB8834" s="2"/>
      <c r="BC8834" s="2"/>
      <c r="BD8834" s="2"/>
      <c r="BE8834" s="2"/>
      <c r="BF8834" s="2"/>
      <c r="BG8834" s="2"/>
      <c r="BH8834" s="2"/>
      <c r="BI8834" s="2"/>
      <c r="BJ8834" s="2"/>
      <c r="BK8834" s="2"/>
      <c r="BL8834" s="2"/>
      <c r="BM8834" s="2"/>
      <c r="BN8834" s="2"/>
      <c r="BO8834" s="2"/>
      <c r="BP8834" s="2"/>
      <c r="BQ8834" s="2"/>
      <c r="BR8834" s="2"/>
      <c r="BS8834" s="2"/>
      <c r="BT8834" s="2"/>
      <c r="BU8834" s="2"/>
      <c r="BV8834" s="2"/>
      <c r="BW8834" s="2"/>
      <c r="BX8834" s="2"/>
      <c r="BY8834" s="2"/>
    </row>
    <row r="8835" spans="38:77" s="11" customFormat="1" x14ac:dyDescent="0.3">
      <c r="AL8835" s="2"/>
      <c r="AM8835" s="2"/>
      <c r="AN8835" s="2"/>
      <c r="AO8835" s="2"/>
      <c r="AP8835" s="2"/>
      <c r="AQ8835" s="2"/>
      <c r="AR8835" s="2"/>
      <c r="AS8835" s="2"/>
      <c r="AT8835" s="2"/>
      <c r="AU8835" s="2"/>
      <c r="AV8835" s="2"/>
      <c r="AW8835" s="2"/>
      <c r="AX8835" s="2"/>
      <c r="AY8835" s="2"/>
      <c r="AZ8835" s="2"/>
      <c r="BA8835" s="2"/>
      <c r="BB8835" s="2"/>
      <c r="BC8835" s="2"/>
      <c r="BD8835" s="2"/>
      <c r="BE8835" s="2"/>
      <c r="BF8835" s="2"/>
      <c r="BG8835" s="2"/>
      <c r="BH8835" s="2"/>
      <c r="BI8835" s="2"/>
      <c r="BJ8835" s="2"/>
      <c r="BK8835" s="2"/>
      <c r="BL8835" s="2"/>
      <c r="BM8835" s="2"/>
      <c r="BN8835" s="2"/>
      <c r="BO8835" s="2"/>
      <c r="BP8835" s="2"/>
      <c r="BQ8835" s="2"/>
      <c r="BR8835" s="2"/>
      <c r="BS8835" s="2"/>
      <c r="BT8835" s="2"/>
      <c r="BU8835" s="2"/>
      <c r="BV8835" s="2"/>
      <c r="BW8835" s="2"/>
      <c r="BX8835" s="2"/>
      <c r="BY8835" s="2"/>
    </row>
    <row r="8836" spans="38:77" s="11" customFormat="1" x14ac:dyDescent="0.3">
      <c r="AL8836" s="2"/>
      <c r="AM8836" s="2"/>
      <c r="AN8836" s="2"/>
      <c r="AO8836" s="2"/>
      <c r="AP8836" s="2"/>
      <c r="AQ8836" s="2"/>
      <c r="AR8836" s="2"/>
      <c r="AS8836" s="2"/>
      <c r="AT8836" s="2"/>
      <c r="AU8836" s="2"/>
      <c r="AV8836" s="2"/>
      <c r="AW8836" s="2"/>
      <c r="AX8836" s="2"/>
      <c r="AY8836" s="2"/>
      <c r="AZ8836" s="2"/>
      <c r="BA8836" s="2"/>
      <c r="BB8836" s="2"/>
      <c r="BC8836" s="2"/>
      <c r="BD8836" s="2"/>
      <c r="BE8836" s="2"/>
      <c r="BF8836" s="2"/>
      <c r="BG8836" s="2"/>
      <c r="BH8836" s="2"/>
      <c r="BI8836" s="2"/>
      <c r="BJ8836" s="2"/>
      <c r="BK8836" s="2"/>
      <c r="BL8836" s="2"/>
      <c r="BM8836" s="2"/>
      <c r="BN8836" s="2"/>
      <c r="BO8836" s="2"/>
      <c r="BP8836" s="2"/>
      <c r="BQ8836" s="2"/>
      <c r="BR8836" s="2"/>
      <c r="BS8836" s="2"/>
      <c r="BT8836" s="2"/>
      <c r="BU8836" s="2"/>
      <c r="BV8836" s="2"/>
      <c r="BW8836" s="2"/>
      <c r="BX8836" s="2"/>
      <c r="BY8836" s="2"/>
    </row>
    <row r="8837" spans="38:77" s="11" customFormat="1" x14ac:dyDescent="0.3">
      <c r="AL8837" s="2"/>
      <c r="AM8837" s="2"/>
      <c r="AN8837" s="2"/>
      <c r="AO8837" s="2"/>
      <c r="AP8837" s="2"/>
      <c r="AQ8837" s="2"/>
      <c r="AR8837" s="2"/>
      <c r="AS8837" s="2"/>
      <c r="AT8837" s="2"/>
      <c r="AU8837" s="2"/>
      <c r="AV8837" s="2"/>
      <c r="AW8837" s="2"/>
      <c r="AX8837" s="2"/>
      <c r="AY8837" s="2"/>
      <c r="AZ8837" s="2"/>
      <c r="BA8837" s="2"/>
      <c r="BB8837" s="2"/>
      <c r="BC8837" s="2"/>
      <c r="BD8837" s="2"/>
      <c r="BE8837" s="2"/>
      <c r="BF8837" s="2"/>
      <c r="BG8837" s="2"/>
      <c r="BH8837" s="2"/>
      <c r="BI8837" s="2"/>
      <c r="BJ8837" s="2"/>
      <c r="BK8837" s="2"/>
      <c r="BL8837" s="2"/>
      <c r="BM8837" s="2"/>
      <c r="BN8837" s="2"/>
      <c r="BO8837" s="2"/>
      <c r="BP8837" s="2"/>
      <c r="BQ8837" s="2"/>
      <c r="BR8837" s="2"/>
      <c r="BS8837" s="2"/>
      <c r="BT8837" s="2"/>
      <c r="BU8837" s="2"/>
      <c r="BV8837" s="2"/>
      <c r="BW8837" s="2"/>
      <c r="BX8837" s="2"/>
      <c r="BY8837" s="2"/>
    </row>
    <row r="8838" spans="38:77" s="11" customFormat="1" x14ac:dyDescent="0.3">
      <c r="AL8838" s="2"/>
      <c r="AM8838" s="2"/>
      <c r="AN8838" s="2"/>
      <c r="AO8838" s="2"/>
      <c r="AP8838" s="2"/>
      <c r="AQ8838" s="2"/>
      <c r="AR8838" s="2"/>
      <c r="AS8838" s="2"/>
      <c r="AT8838" s="2"/>
      <c r="AU8838" s="2"/>
      <c r="AV8838" s="2"/>
      <c r="AW8838" s="2"/>
      <c r="AX8838" s="2"/>
      <c r="AY8838" s="2"/>
      <c r="AZ8838" s="2"/>
      <c r="BA8838" s="2"/>
      <c r="BB8838" s="2"/>
      <c r="BC8838" s="2"/>
      <c r="BD8838" s="2"/>
      <c r="BE8838" s="2"/>
      <c r="BF8838" s="2"/>
      <c r="BG8838" s="2"/>
      <c r="BH8838" s="2"/>
      <c r="BI8838" s="2"/>
      <c r="BJ8838" s="2"/>
      <c r="BK8838" s="2"/>
      <c r="BL8838" s="2"/>
      <c r="BM8838" s="2"/>
      <c r="BN8838" s="2"/>
      <c r="BO8838" s="2"/>
      <c r="BP8838" s="2"/>
      <c r="BQ8838" s="2"/>
      <c r="BR8838" s="2"/>
      <c r="BS8838" s="2"/>
      <c r="BT8838" s="2"/>
      <c r="BU8838" s="2"/>
      <c r="BV8838" s="2"/>
      <c r="BW8838" s="2"/>
      <c r="BX8838" s="2"/>
      <c r="BY8838" s="2"/>
    </row>
    <row r="8839" spans="38:77" s="11" customFormat="1" x14ac:dyDescent="0.3">
      <c r="AL8839" s="2"/>
      <c r="AM8839" s="2"/>
      <c r="AN8839" s="2"/>
      <c r="AO8839" s="2"/>
      <c r="AP8839" s="2"/>
      <c r="AQ8839" s="2"/>
      <c r="AR8839" s="2"/>
      <c r="AS8839" s="2"/>
      <c r="AT8839" s="2"/>
      <c r="AU8839" s="2"/>
      <c r="AV8839" s="2"/>
      <c r="AW8839" s="2"/>
      <c r="AX8839" s="2"/>
      <c r="AY8839" s="2"/>
      <c r="AZ8839" s="2"/>
      <c r="BA8839" s="2"/>
      <c r="BB8839" s="2"/>
      <c r="BC8839" s="2"/>
      <c r="BD8839" s="2"/>
      <c r="BE8839" s="2"/>
      <c r="BF8839" s="2"/>
      <c r="BG8839" s="2"/>
      <c r="BH8839" s="2"/>
      <c r="BI8839" s="2"/>
      <c r="BJ8839" s="2"/>
      <c r="BK8839" s="2"/>
      <c r="BL8839" s="2"/>
      <c r="BM8839" s="2"/>
      <c r="BN8839" s="2"/>
      <c r="BO8839" s="2"/>
      <c r="BP8839" s="2"/>
      <c r="BQ8839" s="2"/>
      <c r="BR8839" s="2"/>
      <c r="BS8839" s="2"/>
      <c r="BT8839" s="2"/>
      <c r="BU8839" s="2"/>
      <c r="BV8839" s="2"/>
      <c r="BW8839" s="2"/>
      <c r="BX8839" s="2"/>
      <c r="BY8839" s="2"/>
    </row>
    <row r="8840" spans="38:77" s="11" customFormat="1" x14ac:dyDescent="0.3">
      <c r="AL8840" s="2"/>
      <c r="AM8840" s="2"/>
      <c r="AN8840" s="2"/>
      <c r="AO8840" s="2"/>
      <c r="AP8840" s="2"/>
      <c r="AQ8840" s="2"/>
      <c r="AR8840" s="2"/>
      <c r="AS8840" s="2"/>
      <c r="AT8840" s="2"/>
      <c r="AU8840" s="2"/>
      <c r="AV8840" s="2"/>
      <c r="AW8840" s="2"/>
      <c r="AX8840" s="2"/>
      <c r="AY8840" s="2"/>
      <c r="AZ8840" s="2"/>
      <c r="BA8840" s="2"/>
      <c r="BB8840" s="2"/>
      <c r="BC8840" s="2"/>
      <c r="BD8840" s="2"/>
      <c r="BE8840" s="2"/>
      <c r="BF8840" s="2"/>
      <c r="BG8840" s="2"/>
      <c r="BH8840" s="2"/>
      <c r="BI8840" s="2"/>
      <c r="BJ8840" s="2"/>
      <c r="BK8840" s="2"/>
      <c r="BL8840" s="2"/>
      <c r="BM8840" s="2"/>
      <c r="BN8840" s="2"/>
      <c r="BO8840" s="2"/>
      <c r="BP8840" s="2"/>
      <c r="BQ8840" s="2"/>
      <c r="BR8840" s="2"/>
      <c r="BS8840" s="2"/>
      <c r="BT8840" s="2"/>
      <c r="BU8840" s="2"/>
      <c r="BV8840" s="2"/>
      <c r="BW8840" s="2"/>
      <c r="BX8840" s="2"/>
      <c r="BY8840" s="2"/>
    </row>
    <row r="8841" spans="38:77" s="11" customFormat="1" x14ac:dyDescent="0.3">
      <c r="AL8841" s="2"/>
      <c r="AM8841" s="2"/>
      <c r="AN8841" s="2"/>
      <c r="AO8841" s="2"/>
      <c r="AP8841" s="2"/>
      <c r="AQ8841" s="2"/>
      <c r="AR8841" s="2"/>
      <c r="AS8841" s="2"/>
      <c r="AT8841" s="2"/>
      <c r="AU8841" s="2"/>
      <c r="AV8841" s="2"/>
      <c r="AW8841" s="2"/>
      <c r="AX8841" s="2"/>
      <c r="AY8841" s="2"/>
      <c r="AZ8841" s="2"/>
      <c r="BA8841" s="2"/>
      <c r="BB8841" s="2"/>
      <c r="BC8841" s="2"/>
      <c r="BD8841" s="2"/>
      <c r="BE8841" s="2"/>
      <c r="BF8841" s="2"/>
      <c r="BG8841" s="2"/>
      <c r="BH8841" s="2"/>
      <c r="BI8841" s="2"/>
      <c r="BJ8841" s="2"/>
      <c r="BK8841" s="2"/>
      <c r="BL8841" s="2"/>
      <c r="BM8841" s="2"/>
      <c r="BN8841" s="2"/>
      <c r="BO8841" s="2"/>
      <c r="BP8841" s="2"/>
      <c r="BQ8841" s="2"/>
      <c r="BR8841" s="2"/>
      <c r="BS8841" s="2"/>
      <c r="BT8841" s="2"/>
      <c r="BU8841" s="2"/>
      <c r="BV8841" s="2"/>
      <c r="BW8841" s="2"/>
      <c r="BX8841" s="2"/>
      <c r="BY8841" s="2"/>
    </row>
    <row r="8842" spans="38:77" s="11" customFormat="1" x14ac:dyDescent="0.3">
      <c r="AL8842" s="2"/>
      <c r="AM8842" s="2"/>
      <c r="AN8842" s="2"/>
      <c r="AO8842" s="2"/>
      <c r="AP8842" s="2"/>
      <c r="AQ8842" s="2"/>
      <c r="AR8842" s="2"/>
      <c r="AS8842" s="2"/>
      <c r="AT8842" s="2"/>
      <c r="AU8842" s="2"/>
      <c r="AV8842" s="2"/>
      <c r="AW8842" s="2"/>
      <c r="AX8842" s="2"/>
      <c r="AY8842" s="2"/>
      <c r="AZ8842" s="2"/>
      <c r="BA8842" s="2"/>
      <c r="BB8842" s="2"/>
      <c r="BC8842" s="2"/>
      <c r="BD8842" s="2"/>
      <c r="BE8842" s="2"/>
      <c r="BF8842" s="2"/>
      <c r="BG8842" s="2"/>
      <c r="BH8842" s="2"/>
      <c r="BI8842" s="2"/>
      <c r="BJ8842" s="2"/>
      <c r="BK8842" s="2"/>
      <c r="BL8842" s="2"/>
      <c r="BM8842" s="2"/>
      <c r="BN8842" s="2"/>
      <c r="BO8842" s="2"/>
      <c r="BP8842" s="2"/>
      <c r="BQ8842" s="2"/>
      <c r="BR8842" s="2"/>
      <c r="BS8842" s="2"/>
      <c r="BT8842" s="2"/>
      <c r="BU8842" s="2"/>
      <c r="BV8842" s="2"/>
      <c r="BW8842" s="2"/>
      <c r="BX8842" s="2"/>
      <c r="BY8842" s="2"/>
    </row>
    <row r="8843" spans="38:77" s="11" customFormat="1" x14ac:dyDescent="0.3">
      <c r="AL8843" s="2"/>
      <c r="AM8843" s="2"/>
      <c r="AN8843" s="2"/>
      <c r="AO8843" s="2"/>
      <c r="AP8843" s="2"/>
      <c r="AQ8843" s="2"/>
      <c r="AR8843" s="2"/>
      <c r="AS8843" s="2"/>
      <c r="AT8843" s="2"/>
      <c r="AU8843" s="2"/>
      <c r="AV8843" s="2"/>
      <c r="AW8843" s="2"/>
      <c r="AX8843" s="2"/>
      <c r="AY8843" s="2"/>
      <c r="AZ8843" s="2"/>
      <c r="BA8843" s="2"/>
      <c r="BB8843" s="2"/>
      <c r="BC8843" s="2"/>
      <c r="BD8843" s="2"/>
      <c r="BE8843" s="2"/>
      <c r="BF8843" s="2"/>
      <c r="BG8843" s="2"/>
      <c r="BH8843" s="2"/>
      <c r="BI8843" s="2"/>
      <c r="BJ8843" s="2"/>
      <c r="BK8843" s="2"/>
      <c r="BL8843" s="2"/>
      <c r="BM8843" s="2"/>
      <c r="BN8843" s="2"/>
      <c r="BO8843" s="2"/>
      <c r="BP8843" s="2"/>
      <c r="BQ8843" s="2"/>
      <c r="BR8843" s="2"/>
      <c r="BS8843" s="2"/>
      <c r="BT8843" s="2"/>
      <c r="BU8843" s="2"/>
      <c r="BV8843" s="2"/>
      <c r="BW8843" s="2"/>
      <c r="BX8843" s="2"/>
      <c r="BY8843" s="2"/>
    </row>
    <row r="8844" spans="38:77" s="11" customFormat="1" x14ac:dyDescent="0.3">
      <c r="AL8844" s="2"/>
      <c r="AM8844" s="2"/>
      <c r="AN8844" s="2"/>
      <c r="AO8844" s="2"/>
      <c r="AP8844" s="2"/>
      <c r="AQ8844" s="2"/>
      <c r="AR8844" s="2"/>
      <c r="AS8844" s="2"/>
      <c r="AT8844" s="2"/>
      <c r="AU8844" s="2"/>
      <c r="AV8844" s="2"/>
      <c r="AW8844" s="2"/>
      <c r="AX8844" s="2"/>
      <c r="AY8844" s="2"/>
      <c r="AZ8844" s="2"/>
      <c r="BA8844" s="2"/>
      <c r="BB8844" s="2"/>
      <c r="BC8844" s="2"/>
      <c r="BD8844" s="2"/>
      <c r="BE8844" s="2"/>
      <c r="BF8844" s="2"/>
      <c r="BG8844" s="2"/>
      <c r="BH8844" s="2"/>
      <c r="BI8844" s="2"/>
      <c r="BJ8844" s="2"/>
      <c r="BK8844" s="2"/>
      <c r="BL8844" s="2"/>
      <c r="BM8844" s="2"/>
      <c r="BN8844" s="2"/>
      <c r="BO8844" s="2"/>
      <c r="BP8844" s="2"/>
      <c r="BQ8844" s="2"/>
      <c r="BR8844" s="2"/>
      <c r="BS8844" s="2"/>
      <c r="BT8844" s="2"/>
      <c r="BU8844" s="2"/>
      <c r="BV8844" s="2"/>
      <c r="BW8844" s="2"/>
      <c r="BX8844" s="2"/>
      <c r="BY8844" s="2"/>
    </row>
    <row r="8845" spans="38:77" s="11" customFormat="1" x14ac:dyDescent="0.3">
      <c r="AL8845" s="2"/>
      <c r="AM8845" s="2"/>
      <c r="AN8845" s="2"/>
      <c r="AO8845" s="2"/>
      <c r="AP8845" s="2"/>
      <c r="AQ8845" s="2"/>
      <c r="AR8845" s="2"/>
      <c r="AS8845" s="2"/>
      <c r="AT8845" s="2"/>
      <c r="AU8845" s="2"/>
      <c r="AV8845" s="2"/>
      <c r="AW8845" s="2"/>
      <c r="AX8845" s="2"/>
      <c r="AY8845" s="2"/>
      <c r="AZ8845" s="2"/>
      <c r="BA8845" s="2"/>
      <c r="BB8845" s="2"/>
      <c r="BC8845" s="2"/>
      <c r="BD8845" s="2"/>
      <c r="BE8845" s="2"/>
      <c r="BF8845" s="2"/>
      <c r="BG8845" s="2"/>
      <c r="BH8845" s="2"/>
      <c r="BI8845" s="2"/>
      <c r="BJ8845" s="2"/>
      <c r="BK8845" s="2"/>
      <c r="BL8845" s="2"/>
      <c r="BM8845" s="2"/>
      <c r="BN8845" s="2"/>
      <c r="BO8845" s="2"/>
      <c r="BP8845" s="2"/>
      <c r="BQ8845" s="2"/>
      <c r="BR8845" s="2"/>
      <c r="BS8845" s="2"/>
      <c r="BT8845" s="2"/>
      <c r="BU8845" s="2"/>
      <c r="BV8845" s="2"/>
      <c r="BW8845" s="2"/>
      <c r="BX8845" s="2"/>
      <c r="BY8845" s="2"/>
    </row>
    <row r="8846" spans="38:77" s="11" customFormat="1" x14ac:dyDescent="0.3">
      <c r="AL8846" s="2"/>
      <c r="AM8846" s="2"/>
      <c r="AN8846" s="2"/>
      <c r="AO8846" s="2"/>
      <c r="AP8846" s="2"/>
      <c r="AQ8846" s="2"/>
      <c r="AR8846" s="2"/>
      <c r="AS8846" s="2"/>
      <c r="AT8846" s="2"/>
      <c r="AU8846" s="2"/>
      <c r="AV8846" s="2"/>
      <c r="AW8846" s="2"/>
      <c r="AX8846" s="2"/>
      <c r="AY8846" s="2"/>
      <c r="AZ8846" s="2"/>
      <c r="BA8846" s="2"/>
      <c r="BB8846" s="2"/>
      <c r="BC8846" s="2"/>
      <c r="BD8846" s="2"/>
      <c r="BE8846" s="2"/>
      <c r="BF8846" s="2"/>
      <c r="BG8846" s="2"/>
      <c r="BH8846" s="2"/>
      <c r="BI8846" s="2"/>
      <c r="BJ8846" s="2"/>
      <c r="BK8846" s="2"/>
      <c r="BL8846" s="2"/>
      <c r="BM8846" s="2"/>
      <c r="BN8846" s="2"/>
      <c r="BO8846" s="2"/>
      <c r="BP8846" s="2"/>
      <c r="BQ8846" s="2"/>
      <c r="BR8846" s="2"/>
      <c r="BS8846" s="2"/>
      <c r="BT8846" s="2"/>
      <c r="BU8846" s="2"/>
      <c r="BV8846" s="2"/>
      <c r="BW8846" s="2"/>
      <c r="BX8846" s="2"/>
      <c r="BY8846" s="2"/>
    </row>
    <row r="8847" spans="38:77" s="11" customFormat="1" x14ac:dyDescent="0.3">
      <c r="AL8847" s="2"/>
      <c r="AM8847" s="2"/>
      <c r="AN8847" s="2"/>
      <c r="AO8847" s="2"/>
      <c r="AP8847" s="2"/>
      <c r="AQ8847" s="2"/>
      <c r="AR8847" s="2"/>
      <c r="AS8847" s="2"/>
      <c r="AT8847" s="2"/>
      <c r="AU8847" s="2"/>
      <c r="AV8847" s="2"/>
      <c r="AW8847" s="2"/>
      <c r="AX8847" s="2"/>
      <c r="AY8847" s="2"/>
      <c r="AZ8847" s="2"/>
      <c r="BA8847" s="2"/>
      <c r="BB8847" s="2"/>
      <c r="BC8847" s="2"/>
      <c r="BD8847" s="2"/>
      <c r="BE8847" s="2"/>
      <c r="BF8847" s="2"/>
      <c r="BG8847" s="2"/>
      <c r="BH8847" s="2"/>
      <c r="BI8847" s="2"/>
      <c r="BJ8847" s="2"/>
      <c r="BK8847" s="2"/>
      <c r="BL8847" s="2"/>
      <c r="BM8847" s="2"/>
      <c r="BN8847" s="2"/>
      <c r="BO8847" s="2"/>
      <c r="BP8847" s="2"/>
      <c r="BQ8847" s="2"/>
      <c r="BR8847" s="2"/>
      <c r="BS8847" s="2"/>
      <c r="BT8847" s="2"/>
      <c r="BU8847" s="2"/>
      <c r="BV8847" s="2"/>
      <c r="BW8847" s="2"/>
      <c r="BX8847" s="2"/>
      <c r="BY8847" s="2"/>
    </row>
    <row r="8848" spans="38:77" s="11" customFormat="1" x14ac:dyDescent="0.3">
      <c r="AL8848" s="2"/>
      <c r="AM8848" s="2"/>
      <c r="AN8848" s="2"/>
      <c r="AO8848" s="2"/>
      <c r="AP8848" s="2"/>
      <c r="AQ8848" s="2"/>
      <c r="AR8848" s="2"/>
      <c r="AS8848" s="2"/>
      <c r="AT8848" s="2"/>
      <c r="AU8848" s="2"/>
      <c r="AV8848" s="2"/>
      <c r="AW8848" s="2"/>
      <c r="AX8848" s="2"/>
      <c r="AY8848" s="2"/>
      <c r="AZ8848" s="2"/>
      <c r="BA8848" s="2"/>
      <c r="BB8848" s="2"/>
      <c r="BC8848" s="2"/>
      <c r="BD8848" s="2"/>
      <c r="BE8848" s="2"/>
      <c r="BF8848" s="2"/>
      <c r="BG8848" s="2"/>
      <c r="BH8848" s="2"/>
      <c r="BI8848" s="2"/>
      <c r="BJ8848" s="2"/>
      <c r="BK8848" s="2"/>
      <c r="BL8848" s="2"/>
      <c r="BM8848" s="2"/>
      <c r="BN8848" s="2"/>
      <c r="BO8848" s="2"/>
      <c r="BP8848" s="2"/>
      <c r="BQ8848" s="2"/>
      <c r="BR8848" s="2"/>
      <c r="BS8848" s="2"/>
      <c r="BT8848" s="2"/>
      <c r="BU8848" s="2"/>
      <c r="BV8848" s="2"/>
      <c r="BW8848" s="2"/>
      <c r="BX8848" s="2"/>
      <c r="BY8848" s="2"/>
    </row>
    <row r="8849" spans="38:77" s="11" customFormat="1" x14ac:dyDescent="0.3">
      <c r="AL8849" s="2"/>
      <c r="AM8849" s="2"/>
      <c r="AN8849" s="2"/>
      <c r="AO8849" s="2"/>
      <c r="AP8849" s="2"/>
      <c r="AQ8849" s="2"/>
      <c r="AR8849" s="2"/>
      <c r="AS8849" s="2"/>
      <c r="AT8849" s="2"/>
      <c r="AU8849" s="2"/>
      <c r="AV8849" s="2"/>
      <c r="AW8849" s="2"/>
      <c r="AX8849" s="2"/>
      <c r="AY8849" s="2"/>
      <c r="AZ8849" s="2"/>
      <c r="BA8849" s="2"/>
      <c r="BB8849" s="2"/>
      <c r="BC8849" s="2"/>
      <c r="BD8849" s="2"/>
      <c r="BE8849" s="2"/>
      <c r="BF8849" s="2"/>
      <c r="BG8849" s="2"/>
      <c r="BH8849" s="2"/>
      <c r="BI8849" s="2"/>
      <c r="BJ8849" s="2"/>
      <c r="BK8849" s="2"/>
      <c r="BL8849" s="2"/>
      <c r="BM8849" s="2"/>
      <c r="BN8849" s="2"/>
      <c r="BO8849" s="2"/>
      <c r="BP8849" s="2"/>
      <c r="BQ8849" s="2"/>
      <c r="BR8849" s="2"/>
      <c r="BS8849" s="2"/>
      <c r="BT8849" s="2"/>
      <c r="BU8849" s="2"/>
      <c r="BV8849" s="2"/>
      <c r="BW8849" s="2"/>
      <c r="BX8849" s="2"/>
      <c r="BY8849" s="2"/>
    </row>
    <row r="8850" spans="38:77" s="11" customFormat="1" x14ac:dyDescent="0.3">
      <c r="AL8850" s="2"/>
      <c r="AM8850" s="2"/>
      <c r="AN8850" s="2"/>
      <c r="AO8850" s="2"/>
      <c r="AP8850" s="2"/>
      <c r="AQ8850" s="2"/>
      <c r="AR8850" s="2"/>
      <c r="AS8850" s="2"/>
      <c r="AT8850" s="2"/>
      <c r="AU8850" s="2"/>
      <c r="AV8850" s="2"/>
      <c r="AW8850" s="2"/>
      <c r="AX8850" s="2"/>
      <c r="AY8850" s="2"/>
      <c r="AZ8850" s="2"/>
      <c r="BA8850" s="2"/>
      <c r="BB8850" s="2"/>
      <c r="BC8850" s="2"/>
      <c r="BD8850" s="2"/>
      <c r="BE8850" s="2"/>
      <c r="BF8850" s="2"/>
      <c r="BG8850" s="2"/>
      <c r="BH8850" s="2"/>
      <c r="BI8850" s="2"/>
      <c r="BJ8850" s="2"/>
      <c r="BK8850" s="2"/>
      <c r="BL8850" s="2"/>
      <c r="BM8850" s="2"/>
      <c r="BN8850" s="2"/>
      <c r="BO8850" s="2"/>
      <c r="BP8850" s="2"/>
      <c r="BQ8850" s="2"/>
      <c r="BR8850" s="2"/>
      <c r="BS8850" s="2"/>
      <c r="BT8850" s="2"/>
      <c r="BU8850" s="2"/>
      <c r="BV8850" s="2"/>
      <c r="BW8850" s="2"/>
      <c r="BX8850" s="2"/>
      <c r="BY8850" s="2"/>
    </row>
    <row r="8851" spans="38:77" s="11" customFormat="1" x14ac:dyDescent="0.3">
      <c r="AL8851" s="2"/>
      <c r="AM8851" s="2"/>
      <c r="AN8851" s="2"/>
      <c r="AO8851" s="2"/>
      <c r="AP8851" s="2"/>
      <c r="AQ8851" s="2"/>
      <c r="AR8851" s="2"/>
      <c r="AS8851" s="2"/>
      <c r="AT8851" s="2"/>
      <c r="AU8851" s="2"/>
      <c r="AV8851" s="2"/>
      <c r="AW8851" s="2"/>
      <c r="AX8851" s="2"/>
      <c r="AY8851" s="2"/>
      <c r="AZ8851" s="2"/>
      <c r="BA8851" s="2"/>
      <c r="BB8851" s="2"/>
      <c r="BC8851" s="2"/>
      <c r="BD8851" s="2"/>
      <c r="BE8851" s="2"/>
      <c r="BF8851" s="2"/>
      <c r="BG8851" s="2"/>
      <c r="BH8851" s="2"/>
      <c r="BI8851" s="2"/>
      <c r="BJ8851" s="2"/>
      <c r="BK8851" s="2"/>
      <c r="BL8851" s="2"/>
      <c r="BM8851" s="2"/>
      <c r="BN8851" s="2"/>
      <c r="BO8851" s="2"/>
      <c r="BP8851" s="2"/>
      <c r="BQ8851" s="2"/>
      <c r="BR8851" s="2"/>
      <c r="BS8851" s="2"/>
      <c r="BT8851" s="2"/>
      <c r="BU8851" s="2"/>
      <c r="BV8851" s="2"/>
      <c r="BW8851" s="2"/>
      <c r="BX8851" s="2"/>
      <c r="BY8851" s="2"/>
    </row>
    <row r="8852" spans="38:77" s="11" customFormat="1" x14ac:dyDescent="0.3">
      <c r="AL8852" s="2"/>
      <c r="AM8852" s="2"/>
      <c r="AN8852" s="2"/>
      <c r="AO8852" s="2"/>
      <c r="AP8852" s="2"/>
      <c r="AQ8852" s="2"/>
      <c r="AR8852" s="2"/>
      <c r="AS8852" s="2"/>
      <c r="AT8852" s="2"/>
      <c r="AU8852" s="2"/>
      <c r="AV8852" s="2"/>
      <c r="AW8852" s="2"/>
      <c r="AX8852" s="2"/>
      <c r="AY8852" s="2"/>
      <c r="AZ8852" s="2"/>
      <c r="BA8852" s="2"/>
      <c r="BB8852" s="2"/>
      <c r="BC8852" s="2"/>
      <c r="BD8852" s="2"/>
      <c r="BE8852" s="2"/>
      <c r="BF8852" s="2"/>
      <c r="BG8852" s="2"/>
      <c r="BH8852" s="2"/>
      <c r="BI8852" s="2"/>
      <c r="BJ8852" s="2"/>
      <c r="BK8852" s="2"/>
      <c r="BL8852" s="2"/>
      <c r="BM8852" s="2"/>
      <c r="BN8852" s="2"/>
      <c r="BO8852" s="2"/>
      <c r="BP8852" s="2"/>
      <c r="BQ8852" s="2"/>
      <c r="BR8852" s="2"/>
      <c r="BS8852" s="2"/>
      <c r="BT8852" s="2"/>
      <c r="BU8852" s="2"/>
      <c r="BV8852" s="2"/>
      <c r="BW8852" s="2"/>
      <c r="BX8852" s="2"/>
      <c r="BY8852" s="2"/>
    </row>
    <row r="8853" spans="38:77" s="11" customFormat="1" x14ac:dyDescent="0.3">
      <c r="AL8853" s="2"/>
      <c r="AM8853" s="2"/>
      <c r="AN8853" s="2"/>
      <c r="AO8853" s="2"/>
      <c r="AP8853" s="2"/>
      <c r="AQ8853" s="2"/>
      <c r="AR8853" s="2"/>
      <c r="AS8853" s="2"/>
      <c r="AT8853" s="2"/>
      <c r="AU8853" s="2"/>
      <c r="AV8853" s="2"/>
      <c r="AW8853" s="2"/>
      <c r="AX8853" s="2"/>
      <c r="AY8853" s="2"/>
      <c r="AZ8853" s="2"/>
      <c r="BA8853" s="2"/>
      <c r="BB8853" s="2"/>
      <c r="BC8853" s="2"/>
      <c r="BD8853" s="2"/>
      <c r="BE8853" s="2"/>
      <c r="BF8853" s="2"/>
      <c r="BG8853" s="2"/>
      <c r="BH8853" s="2"/>
      <c r="BI8853" s="2"/>
      <c r="BJ8853" s="2"/>
      <c r="BK8853" s="2"/>
      <c r="BL8853" s="2"/>
      <c r="BM8853" s="2"/>
      <c r="BN8853" s="2"/>
      <c r="BO8853" s="2"/>
      <c r="BP8853" s="2"/>
      <c r="BQ8853" s="2"/>
      <c r="BR8853" s="2"/>
      <c r="BS8853" s="2"/>
      <c r="BT8853" s="2"/>
      <c r="BU8853" s="2"/>
      <c r="BV8853" s="2"/>
      <c r="BW8853" s="2"/>
      <c r="BX8853" s="2"/>
      <c r="BY8853" s="2"/>
    </row>
    <row r="8854" spans="38:77" s="11" customFormat="1" x14ac:dyDescent="0.3">
      <c r="AL8854" s="2"/>
      <c r="AM8854" s="2"/>
      <c r="AN8854" s="2"/>
      <c r="AO8854" s="2"/>
      <c r="AP8854" s="2"/>
      <c r="AQ8854" s="2"/>
      <c r="AR8854" s="2"/>
      <c r="AS8854" s="2"/>
      <c r="AT8854" s="2"/>
      <c r="AU8854" s="2"/>
      <c r="AV8854" s="2"/>
      <c r="AW8854" s="2"/>
      <c r="AX8854" s="2"/>
      <c r="AY8854" s="2"/>
      <c r="AZ8854" s="2"/>
      <c r="BA8854" s="2"/>
      <c r="BB8854" s="2"/>
      <c r="BC8854" s="2"/>
      <c r="BD8854" s="2"/>
      <c r="BE8854" s="2"/>
      <c r="BF8854" s="2"/>
      <c r="BG8854" s="2"/>
      <c r="BH8854" s="2"/>
      <c r="BI8854" s="2"/>
      <c r="BJ8854" s="2"/>
      <c r="BK8854" s="2"/>
      <c r="BL8854" s="2"/>
      <c r="BM8854" s="2"/>
      <c r="BN8854" s="2"/>
      <c r="BO8854" s="2"/>
      <c r="BP8854" s="2"/>
      <c r="BQ8854" s="2"/>
      <c r="BR8854" s="2"/>
      <c r="BS8854" s="2"/>
      <c r="BT8854" s="2"/>
      <c r="BU8854" s="2"/>
      <c r="BV8854" s="2"/>
      <c r="BW8854" s="2"/>
      <c r="BX8854" s="2"/>
      <c r="BY8854" s="2"/>
    </row>
    <row r="8855" spans="38:77" s="11" customFormat="1" x14ac:dyDescent="0.3">
      <c r="AL8855" s="2"/>
      <c r="AM8855" s="2"/>
      <c r="AN8855" s="2"/>
      <c r="AO8855" s="2"/>
      <c r="AP8855" s="2"/>
      <c r="AQ8855" s="2"/>
      <c r="AR8855" s="2"/>
      <c r="AS8855" s="2"/>
      <c r="AT8855" s="2"/>
      <c r="AU8855" s="2"/>
      <c r="AV8855" s="2"/>
      <c r="AW8855" s="2"/>
      <c r="AX8855" s="2"/>
      <c r="AY8855" s="2"/>
      <c r="AZ8855" s="2"/>
      <c r="BA8855" s="2"/>
      <c r="BB8855" s="2"/>
      <c r="BC8855" s="2"/>
      <c r="BD8855" s="2"/>
      <c r="BE8855" s="2"/>
      <c r="BF8855" s="2"/>
      <c r="BG8855" s="2"/>
      <c r="BH8855" s="2"/>
      <c r="BI8855" s="2"/>
      <c r="BJ8855" s="2"/>
      <c r="BK8855" s="2"/>
      <c r="BL8855" s="2"/>
      <c r="BM8855" s="2"/>
      <c r="BN8855" s="2"/>
      <c r="BO8855" s="2"/>
      <c r="BP8855" s="2"/>
      <c r="BQ8855" s="2"/>
      <c r="BR8855" s="2"/>
      <c r="BS8855" s="2"/>
      <c r="BT8855" s="2"/>
      <c r="BU8855" s="2"/>
      <c r="BV8855" s="2"/>
      <c r="BW8855" s="2"/>
      <c r="BX8855" s="2"/>
      <c r="BY8855" s="2"/>
    </row>
    <row r="8856" spans="38:77" s="11" customFormat="1" x14ac:dyDescent="0.3">
      <c r="AL8856" s="2"/>
      <c r="AM8856" s="2"/>
      <c r="AN8856" s="2"/>
      <c r="AO8856" s="2"/>
      <c r="AP8856" s="2"/>
      <c r="AQ8856" s="2"/>
      <c r="AR8856" s="2"/>
      <c r="AS8856" s="2"/>
      <c r="AT8856" s="2"/>
      <c r="AU8856" s="2"/>
      <c r="AV8856" s="2"/>
      <c r="AW8856" s="2"/>
      <c r="AX8856" s="2"/>
      <c r="AY8856" s="2"/>
      <c r="AZ8856" s="2"/>
      <c r="BA8856" s="2"/>
      <c r="BB8856" s="2"/>
      <c r="BC8856" s="2"/>
      <c r="BD8856" s="2"/>
      <c r="BE8856" s="2"/>
      <c r="BF8856" s="2"/>
      <c r="BG8856" s="2"/>
      <c r="BH8856" s="2"/>
      <c r="BI8856" s="2"/>
      <c r="BJ8856" s="2"/>
      <c r="BK8856" s="2"/>
      <c r="BL8856" s="2"/>
      <c r="BM8856" s="2"/>
      <c r="BN8856" s="2"/>
      <c r="BO8856" s="2"/>
      <c r="BP8856" s="2"/>
      <c r="BQ8856" s="2"/>
      <c r="BR8856" s="2"/>
      <c r="BS8856" s="2"/>
      <c r="BT8856" s="2"/>
      <c r="BU8856" s="2"/>
      <c r="BV8856" s="2"/>
      <c r="BW8856" s="2"/>
      <c r="BX8856" s="2"/>
      <c r="BY8856" s="2"/>
    </row>
    <row r="8857" spans="38:77" s="11" customFormat="1" x14ac:dyDescent="0.3">
      <c r="AL8857" s="2"/>
      <c r="AM8857" s="2"/>
      <c r="AN8857" s="2"/>
      <c r="AO8857" s="2"/>
      <c r="AP8857" s="2"/>
      <c r="AQ8857" s="2"/>
      <c r="AR8857" s="2"/>
      <c r="AS8857" s="2"/>
      <c r="AT8857" s="2"/>
      <c r="AU8857" s="2"/>
      <c r="AV8857" s="2"/>
      <c r="AW8857" s="2"/>
      <c r="AX8857" s="2"/>
      <c r="AY8857" s="2"/>
      <c r="AZ8857" s="2"/>
      <c r="BA8857" s="2"/>
      <c r="BB8857" s="2"/>
      <c r="BC8857" s="2"/>
      <c r="BD8857" s="2"/>
      <c r="BE8857" s="2"/>
      <c r="BF8857" s="2"/>
      <c r="BG8857" s="2"/>
      <c r="BH8857" s="2"/>
      <c r="BI8857" s="2"/>
      <c r="BJ8857" s="2"/>
      <c r="BK8857" s="2"/>
      <c r="BL8857" s="2"/>
      <c r="BM8857" s="2"/>
      <c r="BN8857" s="2"/>
      <c r="BO8857" s="2"/>
      <c r="BP8857" s="2"/>
      <c r="BQ8857" s="2"/>
      <c r="BR8857" s="2"/>
      <c r="BS8857" s="2"/>
      <c r="BT8857" s="2"/>
      <c r="BU8857" s="2"/>
      <c r="BV8857" s="2"/>
      <c r="BW8857" s="2"/>
      <c r="BX8857" s="2"/>
      <c r="BY8857" s="2"/>
    </row>
    <row r="8858" spans="38:77" s="11" customFormat="1" x14ac:dyDescent="0.3">
      <c r="AL8858" s="2"/>
      <c r="AM8858" s="2"/>
      <c r="AN8858" s="2"/>
      <c r="AO8858" s="2"/>
      <c r="AP8858" s="2"/>
      <c r="AQ8858" s="2"/>
      <c r="AR8858" s="2"/>
      <c r="AS8858" s="2"/>
      <c r="AT8858" s="2"/>
      <c r="AU8858" s="2"/>
      <c r="AV8858" s="2"/>
      <c r="AW8858" s="2"/>
      <c r="AX8858" s="2"/>
      <c r="AY8858" s="2"/>
      <c r="AZ8858" s="2"/>
      <c r="BA8858" s="2"/>
      <c r="BB8858" s="2"/>
      <c r="BC8858" s="2"/>
      <c r="BD8858" s="2"/>
      <c r="BE8858" s="2"/>
      <c r="BF8858" s="2"/>
      <c r="BG8858" s="2"/>
      <c r="BH8858" s="2"/>
      <c r="BI8858" s="2"/>
      <c r="BJ8858" s="2"/>
      <c r="BK8858" s="2"/>
      <c r="BL8858" s="2"/>
      <c r="BM8858" s="2"/>
      <c r="BN8858" s="2"/>
      <c r="BO8858" s="2"/>
      <c r="BP8858" s="2"/>
      <c r="BQ8858" s="2"/>
      <c r="BR8858" s="2"/>
      <c r="BS8858" s="2"/>
      <c r="BT8858" s="2"/>
      <c r="BU8858" s="2"/>
      <c r="BV8858" s="2"/>
      <c r="BW8858" s="2"/>
      <c r="BX8858" s="2"/>
      <c r="BY8858" s="2"/>
    </row>
    <row r="8859" spans="38:77" s="11" customFormat="1" x14ac:dyDescent="0.3">
      <c r="AL8859" s="2"/>
      <c r="AM8859" s="2"/>
      <c r="AN8859" s="2"/>
      <c r="AO8859" s="2"/>
      <c r="AP8859" s="2"/>
      <c r="AQ8859" s="2"/>
      <c r="AR8859" s="2"/>
      <c r="AS8859" s="2"/>
      <c r="AT8859" s="2"/>
      <c r="AU8859" s="2"/>
      <c r="AV8859" s="2"/>
      <c r="AW8859" s="2"/>
      <c r="AX8859" s="2"/>
      <c r="AY8859" s="2"/>
      <c r="AZ8859" s="2"/>
      <c r="BA8859" s="2"/>
      <c r="BB8859" s="2"/>
      <c r="BC8859" s="2"/>
      <c r="BD8859" s="2"/>
      <c r="BE8859" s="2"/>
      <c r="BF8859" s="2"/>
      <c r="BG8859" s="2"/>
      <c r="BH8859" s="2"/>
      <c r="BI8859" s="2"/>
      <c r="BJ8859" s="2"/>
      <c r="BK8859" s="2"/>
      <c r="BL8859" s="2"/>
      <c r="BM8859" s="2"/>
      <c r="BN8859" s="2"/>
      <c r="BO8859" s="2"/>
      <c r="BP8859" s="2"/>
      <c r="BQ8859" s="2"/>
      <c r="BR8859" s="2"/>
      <c r="BS8859" s="2"/>
      <c r="BT8859" s="2"/>
      <c r="BU8859" s="2"/>
      <c r="BV8859" s="2"/>
      <c r="BW8859" s="2"/>
      <c r="BX8859" s="2"/>
      <c r="BY8859" s="2"/>
    </row>
    <row r="8860" spans="38:77" s="11" customFormat="1" x14ac:dyDescent="0.3">
      <c r="AL8860" s="2"/>
      <c r="AM8860" s="2"/>
      <c r="AN8860" s="2"/>
      <c r="AO8860" s="2"/>
      <c r="AP8860" s="2"/>
      <c r="AQ8860" s="2"/>
      <c r="AR8860" s="2"/>
      <c r="AS8860" s="2"/>
      <c r="AT8860" s="2"/>
      <c r="AU8860" s="2"/>
      <c r="AV8860" s="2"/>
      <c r="AW8860" s="2"/>
      <c r="AX8860" s="2"/>
      <c r="AY8860" s="2"/>
      <c r="AZ8860" s="2"/>
      <c r="BA8860" s="2"/>
      <c r="BB8860" s="2"/>
      <c r="BC8860" s="2"/>
      <c r="BD8860" s="2"/>
      <c r="BE8860" s="2"/>
      <c r="BF8860" s="2"/>
      <c r="BG8860" s="2"/>
      <c r="BH8860" s="2"/>
      <c r="BI8860" s="2"/>
      <c r="BJ8860" s="2"/>
      <c r="BK8860" s="2"/>
      <c r="BL8860" s="2"/>
      <c r="BM8860" s="2"/>
      <c r="BN8860" s="2"/>
      <c r="BO8860" s="2"/>
      <c r="BP8860" s="2"/>
      <c r="BQ8860" s="2"/>
      <c r="BR8860" s="2"/>
      <c r="BS8860" s="2"/>
      <c r="BT8860" s="2"/>
      <c r="BU8860" s="2"/>
      <c r="BV8860" s="2"/>
      <c r="BW8860" s="2"/>
      <c r="BX8860" s="2"/>
      <c r="BY8860" s="2"/>
    </row>
    <row r="8861" spans="38:77" s="11" customFormat="1" x14ac:dyDescent="0.3">
      <c r="AL8861" s="2"/>
      <c r="AM8861" s="2"/>
      <c r="AN8861" s="2"/>
      <c r="AO8861" s="2"/>
      <c r="AP8861" s="2"/>
      <c r="AQ8861" s="2"/>
      <c r="AR8861" s="2"/>
      <c r="AS8861" s="2"/>
      <c r="AT8861" s="2"/>
      <c r="AU8861" s="2"/>
      <c r="AV8861" s="2"/>
      <c r="AW8861" s="2"/>
      <c r="AX8861" s="2"/>
      <c r="AY8861" s="2"/>
      <c r="AZ8861" s="2"/>
      <c r="BA8861" s="2"/>
      <c r="BB8861" s="2"/>
      <c r="BC8861" s="2"/>
      <c r="BD8861" s="2"/>
      <c r="BE8861" s="2"/>
      <c r="BF8861" s="2"/>
      <c r="BG8861" s="2"/>
      <c r="BH8861" s="2"/>
      <c r="BI8861" s="2"/>
      <c r="BJ8861" s="2"/>
      <c r="BK8861" s="2"/>
      <c r="BL8861" s="2"/>
      <c r="BM8861" s="2"/>
      <c r="BN8861" s="2"/>
      <c r="BO8861" s="2"/>
      <c r="BP8861" s="2"/>
      <c r="BQ8861" s="2"/>
      <c r="BR8861" s="2"/>
      <c r="BS8861" s="2"/>
      <c r="BT8861" s="2"/>
      <c r="BU8861" s="2"/>
      <c r="BV8861" s="2"/>
      <c r="BW8861" s="2"/>
      <c r="BX8861" s="2"/>
      <c r="BY8861" s="2"/>
    </row>
    <row r="8862" spans="38:77" s="11" customFormat="1" x14ac:dyDescent="0.3">
      <c r="AL8862" s="2"/>
      <c r="AM8862" s="2"/>
      <c r="AN8862" s="2"/>
      <c r="AO8862" s="2"/>
      <c r="AP8862" s="2"/>
      <c r="AQ8862" s="2"/>
      <c r="AR8862" s="2"/>
      <c r="AS8862" s="2"/>
      <c r="AT8862" s="2"/>
      <c r="AU8862" s="2"/>
      <c r="AV8862" s="2"/>
      <c r="AW8862" s="2"/>
      <c r="AX8862" s="2"/>
      <c r="AY8862" s="2"/>
      <c r="AZ8862" s="2"/>
      <c r="BA8862" s="2"/>
      <c r="BB8862" s="2"/>
      <c r="BC8862" s="2"/>
      <c r="BD8862" s="2"/>
      <c r="BE8862" s="2"/>
      <c r="BF8862" s="2"/>
      <c r="BG8862" s="2"/>
      <c r="BH8862" s="2"/>
      <c r="BI8862" s="2"/>
      <c r="BJ8862" s="2"/>
      <c r="BK8862" s="2"/>
      <c r="BL8862" s="2"/>
      <c r="BM8862" s="2"/>
      <c r="BN8862" s="2"/>
      <c r="BO8862" s="2"/>
      <c r="BP8862" s="2"/>
      <c r="BQ8862" s="2"/>
      <c r="BR8862" s="2"/>
      <c r="BS8862" s="2"/>
      <c r="BT8862" s="2"/>
      <c r="BU8862" s="2"/>
      <c r="BV8862" s="2"/>
      <c r="BW8862" s="2"/>
      <c r="BX8862" s="2"/>
      <c r="BY8862" s="2"/>
    </row>
    <row r="8863" spans="38:77" s="11" customFormat="1" x14ac:dyDescent="0.3">
      <c r="AL8863" s="2"/>
      <c r="AM8863" s="2"/>
      <c r="AN8863" s="2"/>
      <c r="AO8863" s="2"/>
      <c r="AP8863" s="2"/>
      <c r="AQ8863" s="2"/>
      <c r="AR8863" s="2"/>
      <c r="AS8863" s="2"/>
      <c r="AT8863" s="2"/>
      <c r="AU8863" s="2"/>
      <c r="AV8863" s="2"/>
      <c r="AW8863" s="2"/>
      <c r="AX8863" s="2"/>
      <c r="AY8863" s="2"/>
      <c r="AZ8863" s="2"/>
      <c r="BA8863" s="2"/>
      <c r="BB8863" s="2"/>
      <c r="BC8863" s="2"/>
      <c r="BD8863" s="2"/>
      <c r="BE8863" s="2"/>
      <c r="BF8863" s="2"/>
      <c r="BG8863" s="2"/>
      <c r="BH8863" s="2"/>
      <c r="BI8863" s="2"/>
      <c r="BJ8863" s="2"/>
      <c r="BK8863" s="2"/>
      <c r="BL8863" s="2"/>
      <c r="BM8863" s="2"/>
      <c r="BN8863" s="2"/>
      <c r="BO8863" s="2"/>
      <c r="BP8863" s="2"/>
      <c r="BQ8863" s="2"/>
      <c r="BR8863" s="2"/>
      <c r="BS8863" s="2"/>
      <c r="BT8863" s="2"/>
      <c r="BU8863" s="2"/>
      <c r="BV8863" s="2"/>
      <c r="BW8863" s="2"/>
      <c r="BX8863" s="2"/>
      <c r="BY8863" s="2"/>
    </row>
    <row r="8864" spans="38:77" s="11" customFormat="1" x14ac:dyDescent="0.3">
      <c r="AL8864" s="2"/>
      <c r="AM8864" s="2"/>
      <c r="AN8864" s="2"/>
      <c r="AO8864" s="2"/>
      <c r="AP8864" s="2"/>
      <c r="AQ8864" s="2"/>
      <c r="AR8864" s="2"/>
      <c r="AS8864" s="2"/>
      <c r="AT8864" s="2"/>
      <c r="AU8864" s="2"/>
      <c r="AV8864" s="2"/>
      <c r="AW8864" s="2"/>
      <c r="AX8864" s="2"/>
      <c r="AY8864" s="2"/>
      <c r="AZ8864" s="2"/>
      <c r="BA8864" s="2"/>
      <c r="BB8864" s="2"/>
      <c r="BC8864" s="2"/>
      <c r="BD8864" s="2"/>
      <c r="BE8864" s="2"/>
      <c r="BF8864" s="2"/>
      <c r="BG8864" s="2"/>
      <c r="BH8864" s="2"/>
      <c r="BI8864" s="2"/>
      <c r="BJ8864" s="2"/>
      <c r="BK8864" s="2"/>
      <c r="BL8864" s="2"/>
      <c r="BM8864" s="2"/>
      <c r="BN8864" s="2"/>
      <c r="BO8864" s="2"/>
      <c r="BP8864" s="2"/>
      <c r="BQ8864" s="2"/>
      <c r="BR8864" s="2"/>
      <c r="BS8864" s="2"/>
      <c r="BT8864" s="2"/>
      <c r="BU8864" s="2"/>
      <c r="BV8864" s="2"/>
      <c r="BW8864" s="2"/>
      <c r="BX8864" s="2"/>
      <c r="BY8864" s="2"/>
    </row>
    <row r="8865" spans="38:77" s="11" customFormat="1" x14ac:dyDescent="0.3">
      <c r="AL8865" s="2"/>
      <c r="AM8865" s="2"/>
      <c r="AN8865" s="2"/>
      <c r="AO8865" s="2"/>
      <c r="AP8865" s="2"/>
      <c r="AQ8865" s="2"/>
      <c r="AR8865" s="2"/>
      <c r="AS8865" s="2"/>
      <c r="AT8865" s="2"/>
      <c r="AU8865" s="2"/>
      <c r="AV8865" s="2"/>
      <c r="AW8865" s="2"/>
      <c r="AX8865" s="2"/>
      <c r="AY8865" s="2"/>
      <c r="AZ8865" s="2"/>
      <c r="BA8865" s="2"/>
      <c r="BB8865" s="2"/>
      <c r="BC8865" s="2"/>
      <c r="BD8865" s="2"/>
      <c r="BE8865" s="2"/>
      <c r="BF8865" s="2"/>
      <c r="BG8865" s="2"/>
      <c r="BH8865" s="2"/>
      <c r="BI8865" s="2"/>
      <c r="BJ8865" s="2"/>
      <c r="BK8865" s="2"/>
      <c r="BL8865" s="2"/>
      <c r="BM8865" s="2"/>
      <c r="BN8865" s="2"/>
      <c r="BO8865" s="2"/>
      <c r="BP8865" s="2"/>
      <c r="BQ8865" s="2"/>
      <c r="BR8865" s="2"/>
      <c r="BS8865" s="2"/>
      <c r="BT8865" s="2"/>
      <c r="BU8865" s="2"/>
      <c r="BV8865" s="2"/>
      <c r="BW8865" s="2"/>
      <c r="BX8865" s="2"/>
      <c r="BY8865" s="2"/>
    </row>
    <row r="8866" spans="38:77" s="11" customFormat="1" x14ac:dyDescent="0.3">
      <c r="AL8866" s="2"/>
      <c r="AM8866" s="2"/>
      <c r="AN8866" s="2"/>
      <c r="AO8866" s="2"/>
      <c r="AP8866" s="2"/>
      <c r="AQ8866" s="2"/>
      <c r="AR8866" s="2"/>
      <c r="AS8866" s="2"/>
      <c r="AT8866" s="2"/>
      <c r="AU8866" s="2"/>
      <c r="AV8866" s="2"/>
      <c r="AW8866" s="2"/>
      <c r="AX8866" s="2"/>
      <c r="AY8866" s="2"/>
      <c r="AZ8866" s="2"/>
      <c r="BA8866" s="2"/>
      <c r="BB8866" s="2"/>
      <c r="BC8866" s="2"/>
      <c r="BD8866" s="2"/>
      <c r="BE8866" s="2"/>
      <c r="BF8866" s="2"/>
      <c r="BG8866" s="2"/>
      <c r="BH8866" s="2"/>
      <c r="BI8866" s="2"/>
      <c r="BJ8866" s="2"/>
      <c r="BK8866" s="2"/>
      <c r="BL8866" s="2"/>
      <c r="BM8866" s="2"/>
      <c r="BN8866" s="2"/>
      <c r="BO8866" s="2"/>
      <c r="BP8866" s="2"/>
      <c r="BQ8866" s="2"/>
      <c r="BR8866" s="2"/>
      <c r="BS8866" s="2"/>
      <c r="BT8866" s="2"/>
      <c r="BU8866" s="2"/>
      <c r="BV8866" s="2"/>
      <c r="BW8866" s="2"/>
      <c r="BX8866" s="2"/>
      <c r="BY8866" s="2"/>
    </row>
    <row r="8867" spans="38:77" s="11" customFormat="1" x14ac:dyDescent="0.3">
      <c r="AL8867" s="2"/>
      <c r="AM8867" s="2"/>
      <c r="AN8867" s="2"/>
      <c r="AO8867" s="2"/>
      <c r="AP8867" s="2"/>
      <c r="AQ8867" s="2"/>
      <c r="AR8867" s="2"/>
      <c r="AS8867" s="2"/>
      <c r="AT8867" s="2"/>
      <c r="AU8867" s="2"/>
      <c r="AV8867" s="2"/>
      <c r="AW8867" s="2"/>
      <c r="AX8867" s="2"/>
      <c r="AY8867" s="2"/>
      <c r="AZ8867" s="2"/>
      <c r="BA8867" s="2"/>
      <c r="BB8867" s="2"/>
      <c r="BC8867" s="2"/>
      <c r="BD8867" s="2"/>
      <c r="BE8867" s="2"/>
      <c r="BF8867" s="2"/>
      <c r="BG8867" s="2"/>
      <c r="BH8867" s="2"/>
      <c r="BI8867" s="2"/>
      <c r="BJ8867" s="2"/>
      <c r="BK8867" s="2"/>
      <c r="BL8867" s="2"/>
      <c r="BM8867" s="2"/>
      <c r="BN8867" s="2"/>
      <c r="BO8867" s="2"/>
      <c r="BP8867" s="2"/>
      <c r="BQ8867" s="2"/>
      <c r="BR8867" s="2"/>
      <c r="BS8867" s="2"/>
      <c r="BT8867" s="2"/>
      <c r="BU8867" s="2"/>
      <c r="BV8867" s="2"/>
      <c r="BW8867" s="2"/>
      <c r="BX8867" s="2"/>
      <c r="BY8867" s="2"/>
    </row>
    <row r="8868" spans="38:77" s="11" customFormat="1" x14ac:dyDescent="0.3">
      <c r="AL8868" s="2"/>
      <c r="AM8868" s="2"/>
      <c r="AN8868" s="2"/>
      <c r="AO8868" s="2"/>
      <c r="AP8868" s="2"/>
      <c r="AQ8868" s="2"/>
      <c r="AR8868" s="2"/>
      <c r="AS8868" s="2"/>
      <c r="AT8868" s="2"/>
      <c r="AU8868" s="2"/>
      <c r="AV8868" s="2"/>
      <c r="AW8868" s="2"/>
      <c r="AX8868" s="2"/>
      <c r="AY8868" s="2"/>
      <c r="AZ8868" s="2"/>
      <c r="BA8868" s="2"/>
      <c r="BB8868" s="2"/>
      <c r="BC8868" s="2"/>
      <c r="BD8868" s="2"/>
      <c r="BE8868" s="2"/>
      <c r="BF8868" s="2"/>
      <c r="BG8868" s="2"/>
      <c r="BH8868" s="2"/>
      <c r="BI8868" s="2"/>
      <c r="BJ8868" s="2"/>
      <c r="BK8868" s="2"/>
      <c r="BL8868" s="2"/>
      <c r="BM8868" s="2"/>
      <c r="BN8868" s="2"/>
      <c r="BO8868" s="2"/>
      <c r="BP8868" s="2"/>
      <c r="BQ8868" s="2"/>
      <c r="BR8868" s="2"/>
      <c r="BS8868" s="2"/>
      <c r="BT8868" s="2"/>
      <c r="BU8868" s="2"/>
      <c r="BV8868" s="2"/>
      <c r="BW8868" s="2"/>
      <c r="BX8868" s="2"/>
      <c r="BY8868" s="2"/>
    </row>
    <row r="8869" spans="38:77" s="11" customFormat="1" x14ac:dyDescent="0.3">
      <c r="AL8869" s="2"/>
      <c r="AM8869" s="2"/>
      <c r="AN8869" s="2"/>
      <c r="AO8869" s="2"/>
      <c r="AP8869" s="2"/>
      <c r="AQ8869" s="2"/>
      <c r="AR8869" s="2"/>
      <c r="AS8869" s="2"/>
      <c r="AT8869" s="2"/>
      <c r="AU8869" s="2"/>
      <c r="AV8869" s="2"/>
      <c r="AW8869" s="2"/>
      <c r="AX8869" s="2"/>
      <c r="AY8869" s="2"/>
      <c r="AZ8869" s="2"/>
      <c r="BA8869" s="2"/>
      <c r="BB8869" s="2"/>
      <c r="BC8869" s="2"/>
      <c r="BD8869" s="2"/>
      <c r="BE8869" s="2"/>
      <c r="BF8869" s="2"/>
      <c r="BG8869" s="2"/>
      <c r="BH8869" s="2"/>
      <c r="BI8869" s="2"/>
      <c r="BJ8869" s="2"/>
      <c r="BK8869" s="2"/>
      <c r="BL8869" s="2"/>
      <c r="BM8869" s="2"/>
      <c r="BN8869" s="2"/>
      <c r="BO8869" s="2"/>
      <c r="BP8869" s="2"/>
      <c r="BQ8869" s="2"/>
      <c r="BR8869" s="2"/>
      <c r="BS8869" s="2"/>
      <c r="BT8869" s="2"/>
      <c r="BU8869" s="2"/>
      <c r="BV8869" s="2"/>
      <c r="BW8869" s="2"/>
      <c r="BX8869" s="2"/>
      <c r="BY8869" s="2"/>
    </row>
    <row r="8870" spans="38:77" s="11" customFormat="1" x14ac:dyDescent="0.3">
      <c r="AL8870" s="2"/>
      <c r="AM8870" s="2"/>
      <c r="AN8870" s="2"/>
      <c r="AO8870" s="2"/>
      <c r="AP8870" s="2"/>
      <c r="AQ8870" s="2"/>
      <c r="AR8870" s="2"/>
      <c r="AS8870" s="2"/>
      <c r="AT8870" s="2"/>
      <c r="AU8870" s="2"/>
      <c r="AV8870" s="2"/>
      <c r="AW8870" s="2"/>
      <c r="AX8870" s="2"/>
      <c r="AY8870" s="2"/>
      <c r="AZ8870" s="2"/>
      <c r="BA8870" s="2"/>
      <c r="BB8870" s="2"/>
      <c r="BC8870" s="2"/>
      <c r="BD8870" s="2"/>
      <c r="BE8870" s="2"/>
      <c r="BF8870" s="2"/>
      <c r="BG8870" s="2"/>
      <c r="BH8870" s="2"/>
      <c r="BI8870" s="2"/>
      <c r="BJ8870" s="2"/>
      <c r="BK8870" s="2"/>
      <c r="BL8870" s="2"/>
      <c r="BM8870" s="2"/>
      <c r="BN8870" s="2"/>
      <c r="BO8870" s="2"/>
      <c r="BP8870" s="2"/>
      <c r="BQ8870" s="2"/>
      <c r="BR8870" s="2"/>
      <c r="BS8870" s="2"/>
      <c r="BT8870" s="2"/>
      <c r="BU8870" s="2"/>
      <c r="BV8870" s="2"/>
      <c r="BW8870" s="2"/>
      <c r="BX8870" s="2"/>
      <c r="BY8870" s="2"/>
    </row>
    <row r="8871" spans="38:77" s="11" customFormat="1" x14ac:dyDescent="0.3">
      <c r="AL8871" s="2"/>
      <c r="AM8871" s="2"/>
      <c r="AN8871" s="2"/>
      <c r="AO8871" s="2"/>
      <c r="AP8871" s="2"/>
      <c r="AQ8871" s="2"/>
      <c r="AR8871" s="2"/>
      <c r="AS8871" s="2"/>
      <c r="AT8871" s="2"/>
      <c r="AU8871" s="2"/>
      <c r="AV8871" s="2"/>
      <c r="AW8871" s="2"/>
      <c r="AX8871" s="2"/>
      <c r="AY8871" s="2"/>
      <c r="AZ8871" s="2"/>
      <c r="BA8871" s="2"/>
      <c r="BB8871" s="2"/>
      <c r="BC8871" s="2"/>
      <c r="BD8871" s="2"/>
      <c r="BE8871" s="2"/>
      <c r="BF8871" s="2"/>
      <c r="BG8871" s="2"/>
      <c r="BH8871" s="2"/>
      <c r="BI8871" s="2"/>
      <c r="BJ8871" s="2"/>
      <c r="BK8871" s="2"/>
      <c r="BL8871" s="2"/>
      <c r="BM8871" s="2"/>
      <c r="BN8871" s="2"/>
      <c r="BO8871" s="2"/>
      <c r="BP8871" s="2"/>
      <c r="BQ8871" s="2"/>
      <c r="BR8871" s="2"/>
      <c r="BS8871" s="2"/>
      <c r="BT8871" s="2"/>
      <c r="BU8871" s="2"/>
      <c r="BV8871" s="2"/>
      <c r="BW8871" s="2"/>
      <c r="BX8871" s="2"/>
      <c r="BY8871" s="2"/>
    </row>
    <row r="8872" spans="38:77" s="11" customFormat="1" x14ac:dyDescent="0.3">
      <c r="AL8872" s="2"/>
      <c r="AM8872" s="2"/>
      <c r="AN8872" s="2"/>
      <c r="AO8872" s="2"/>
      <c r="AP8872" s="2"/>
      <c r="AQ8872" s="2"/>
      <c r="AR8872" s="2"/>
      <c r="AS8872" s="2"/>
      <c r="AT8872" s="2"/>
      <c r="AU8872" s="2"/>
      <c r="AV8872" s="2"/>
      <c r="AW8872" s="2"/>
      <c r="AX8872" s="2"/>
      <c r="AY8872" s="2"/>
      <c r="AZ8872" s="2"/>
      <c r="BA8872" s="2"/>
      <c r="BB8872" s="2"/>
      <c r="BC8872" s="2"/>
      <c r="BD8872" s="2"/>
      <c r="BE8872" s="2"/>
      <c r="BF8872" s="2"/>
      <c r="BG8872" s="2"/>
      <c r="BH8872" s="2"/>
      <c r="BI8872" s="2"/>
      <c r="BJ8872" s="2"/>
      <c r="BK8872" s="2"/>
      <c r="BL8872" s="2"/>
      <c r="BM8872" s="2"/>
      <c r="BN8872" s="2"/>
      <c r="BO8872" s="2"/>
      <c r="BP8872" s="2"/>
      <c r="BQ8872" s="2"/>
      <c r="BR8872" s="2"/>
      <c r="BS8872" s="2"/>
      <c r="BT8872" s="2"/>
      <c r="BU8872" s="2"/>
      <c r="BV8872" s="2"/>
      <c r="BW8872" s="2"/>
      <c r="BX8872" s="2"/>
      <c r="BY8872" s="2"/>
    </row>
    <row r="8873" spans="38:77" s="11" customFormat="1" x14ac:dyDescent="0.3">
      <c r="AL8873" s="2"/>
      <c r="AM8873" s="2"/>
      <c r="AN8873" s="2"/>
      <c r="AO8873" s="2"/>
      <c r="AP8873" s="2"/>
      <c r="AQ8873" s="2"/>
      <c r="AR8873" s="2"/>
      <c r="AS8873" s="2"/>
      <c r="AT8873" s="2"/>
      <c r="AU8873" s="2"/>
      <c r="AV8873" s="2"/>
      <c r="AW8873" s="2"/>
      <c r="AX8873" s="2"/>
      <c r="AY8873" s="2"/>
      <c r="AZ8873" s="2"/>
      <c r="BA8873" s="2"/>
      <c r="BB8873" s="2"/>
      <c r="BC8873" s="2"/>
      <c r="BD8873" s="2"/>
      <c r="BE8873" s="2"/>
      <c r="BF8873" s="2"/>
      <c r="BG8873" s="2"/>
      <c r="BH8873" s="2"/>
      <c r="BI8873" s="2"/>
      <c r="BJ8873" s="2"/>
      <c r="BK8873" s="2"/>
      <c r="BL8873" s="2"/>
      <c r="BM8873" s="2"/>
      <c r="BN8873" s="2"/>
      <c r="BO8873" s="2"/>
      <c r="BP8873" s="2"/>
      <c r="BQ8873" s="2"/>
      <c r="BR8873" s="2"/>
      <c r="BS8873" s="2"/>
      <c r="BT8873" s="2"/>
      <c r="BU8873" s="2"/>
      <c r="BV8873" s="2"/>
      <c r="BW8873" s="2"/>
      <c r="BX8873" s="2"/>
      <c r="BY8873" s="2"/>
    </row>
    <row r="8874" spans="38:77" s="11" customFormat="1" x14ac:dyDescent="0.3">
      <c r="AL8874" s="2"/>
      <c r="AM8874" s="2"/>
      <c r="AN8874" s="2"/>
      <c r="AO8874" s="2"/>
      <c r="AP8874" s="2"/>
      <c r="AQ8874" s="2"/>
      <c r="AR8874" s="2"/>
      <c r="AS8874" s="2"/>
      <c r="AT8874" s="2"/>
      <c r="AU8874" s="2"/>
      <c r="AV8874" s="2"/>
      <c r="AW8874" s="2"/>
      <c r="AX8874" s="2"/>
      <c r="AY8874" s="2"/>
      <c r="AZ8874" s="2"/>
      <c r="BA8874" s="2"/>
      <c r="BB8874" s="2"/>
      <c r="BC8874" s="2"/>
      <c r="BD8874" s="2"/>
      <c r="BE8874" s="2"/>
      <c r="BF8874" s="2"/>
      <c r="BG8874" s="2"/>
      <c r="BH8874" s="2"/>
      <c r="BI8874" s="2"/>
      <c r="BJ8874" s="2"/>
      <c r="BK8874" s="2"/>
      <c r="BL8874" s="2"/>
      <c r="BM8874" s="2"/>
      <c r="BN8874" s="2"/>
      <c r="BO8874" s="2"/>
      <c r="BP8874" s="2"/>
      <c r="BQ8874" s="2"/>
      <c r="BR8874" s="2"/>
      <c r="BS8874" s="2"/>
      <c r="BT8874" s="2"/>
      <c r="BU8874" s="2"/>
      <c r="BV8874" s="2"/>
      <c r="BW8874" s="2"/>
      <c r="BX8874" s="2"/>
      <c r="BY8874" s="2"/>
    </row>
    <row r="8875" spans="38:77" s="11" customFormat="1" x14ac:dyDescent="0.3">
      <c r="AL8875" s="2"/>
      <c r="AM8875" s="2"/>
      <c r="AN8875" s="2"/>
      <c r="AO8875" s="2"/>
      <c r="AP8875" s="2"/>
      <c r="AQ8875" s="2"/>
      <c r="AR8875" s="2"/>
      <c r="AS8875" s="2"/>
      <c r="AT8875" s="2"/>
      <c r="AU8875" s="2"/>
      <c r="AV8875" s="2"/>
      <c r="AW8875" s="2"/>
      <c r="AX8875" s="2"/>
      <c r="AY8875" s="2"/>
      <c r="AZ8875" s="2"/>
      <c r="BA8875" s="2"/>
      <c r="BB8875" s="2"/>
      <c r="BC8875" s="2"/>
      <c r="BD8875" s="2"/>
      <c r="BE8875" s="2"/>
      <c r="BF8875" s="2"/>
      <c r="BG8875" s="2"/>
      <c r="BH8875" s="2"/>
      <c r="BI8875" s="2"/>
      <c r="BJ8875" s="2"/>
      <c r="BK8875" s="2"/>
      <c r="BL8875" s="2"/>
      <c r="BM8875" s="2"/>
      <c r="BN8875" s="2"/>
      <c r="BO8875" s="2"/>
      <c r="BP8875" s="2"/>
      <c r="BQ8875" s="2"/>
      <c r="BR8875" s="2"/>
      <c r="BS8875" s="2"/>
      <c r="BT8875" s="2"/>
      <c r="BU8875" s="2"/>
      <c r="BV8875" s="2"/>
      <c r="BW8875" s="2"/>
      <c r="BX8875" s="2"/>
      <c r="BY8875" s="2"/>
    </row>
    <row r="8876" spans="38:77" s="11" customFormat="1" x14ac:dyDescent="0.3">
      <c r="AL8876" s="2"/>
      <c r="AM8876" s="2"/>
      <c r="AN8876" s="2"/>
      <c r="AO8876" s="2"/>
      <c r="AP8876" s="2"/>
      <c r="AQ8876" s="2"/>
      <c r="AR8876" s="2"/>
      <c r="AS8876" s="2"/>
      <c r="AT8876" s="2"/>
      <c r="AU8876" s="2"/>
      <c r="AV8876" s="2"/>
      <c r="AW8876" s="2"/>
      <c r="AX8876" s="2"/>
      <c r="AY8876" s="2"/>
      <c r="AZ8876" s="2"/>
      <c r="BA8876" s="2"/>
      <c r="BB8876" s="2"/>
      <c r="BC8876" s="2"/>
      <c r="BD8876" s="2"/>
      <c r="BE8876" s="2"/>
      <c r="BF8876" s="2"/>
      <c r="BG8876" s="2"/>
      <c r="BH8876" s="2"/>
      <c r="BI8876" s="2"/>
      <c r="BJ8876" s="2"/>
      <c r="BK8876" s="2"/>
      <c r="BL8876" s="2"/>
      <c r="BM8876" s="2"/>
      <c r="BN8876" s="2"/>
      <c r="BO8876" s="2"/>
      <c r="BP8876" s="2"/>
      <c r="BQ8876" s="2"/>
      <c r="BR8876" s="2"/>
      <c r="BS8876" s="2"/>
      <c r="BT8876" s="2"/>
      <c r="BU8876" s="2"/>
      <c r="BV8876" s="2"/>
      <c r="BW8876" s="2"/>
      <c r="BX8876" s="2"/>
      <c r="BY8876" s="2"/>
    </row>
    <row r="8877" spans="38:77" s="11" customFormat="1" x14ac:dyDescent="0.3">
      <c r="AL8877" s="2"/>
      <c r="AM8877" s="2"/>
      <c r="AN8877" s="2"/>
      <c r="AO8877" s="2"/>
      <c r="AP8877" s="2"/>
      <c r="AQ8877" s="2"/>
      <c r="AR8877" s="2"/>
      <c r="AS8877" s="2"/>
      <c r="AT8877" s="2"/>
      <c r="AU8877" s="2"/>
      <c r="AV8877" s="2"/>
      <c r="AW8877" s="2"/>
      <c r="AX8877" s="2"/>
      <c r="AY8877" s="2"/>
      <c r="AZ8877" s="2"/>
      <c r="BA8877" s="2"/>
      <c r="BB8877" s="2"/>
      <c r="BC8877" s="2"/>
      <c r="BD8877" s="2"/>
      <c r="BE8877" s="2"/>
      <c r="BF8877" s="2"/>
      <c r="BG8877" s="2"/>
      <c r="BH8877" s="2"/>
      <c r="BI8877" s="2"/>
      <c r="BJ8877" s="2"/>
      <c r="BK8877" s="2"/>
      <c r="BL8877" s="2"/>
      <c r="BM8877" s="2"/>
      <c r="BN8877" s="2"/>
      <c r="BO8877" s="2"/>
      <c r="BP8877" s="2"/>
      <c r="BQ8877" s="2"/>
      <c r="BR8877" s="2"/>
      <c r="BS8877" s="2"/>
      <c r="BT8877" s="2"/>
      <c r="BU8877" s="2"/>
      <c r="BV8877" s="2"/>
      <c r="BW8877" s="2"/>
      <c r="BX8877" s="2"/>
      <c r="BY8877" s="2"/>
    </row>
    <row r="8878" spans="38:77" s="11" customFormat="1" x14ac:dyDescent="0.3">
      <c r="AL8878" s="2"/>
      <c r="AM8878" s="2"/>
      <c r="AN8878" s="2"/>
      <c r="AO8878" s="2"/>
      <c r="AP8878" s="2"/>
      <c r="AQ8878" s="2"/>
      <c r="AR8878" s="2"/>
      <c r="AS8878" s="2"/>
      <c r="AT8878" s="2"/>
      <c r="AU8878" s="2"/>
      <c r="AV8878" s="2"/>
      <c r="AW8878" s="2"/>
      <c r="AX8878" s="2"/>
      <c r="AY8878" s="2"/>
      <c r="AZ8878" s="2"/>
      <c r="BA8878" s="2"/>
      <c r="BB8878" s="2"/>
      <c r="BC8878" s="2"/>
      <c r="BD8878" s="2"/>
      <c r="BE8878" s="2"/>
      <c r="BF8878" s="2"/>
      <c r="BG8878" s="2"/>
      <c r="BH8878" s="2"/>
      <c r="BI8878" s="2"/>
      <c r="BJ8878" s="2"/>
      <c r="BK8878" s="2"/>
      <c r="BL8878" s="2"/>
      <c r="BM8878" s="2"/>
      <c r="BN8878" s="2"/>
      <c r="BO8878" s="2"/>
      <c r="BP8878" s="2"/>
      <c r="BQ8878" s="2"/>
      <c r="BR8878" s="2"/>
      <c r="BS8878" s="2"/>
      <c r="BT8878" s="2"/>
      <c r="BU8878" s="2"/>
      <c r="BV8878" s="2"/>
      <c r="BW8878" s="2"/>
      <c r="BX8878" s="2"/>
      <c r="BY8878" s="2"/>
    </row>
    <row r="8879" spans="38:77" s="11" customFormat="1" x14ac:dyDescent="0.3">
      <c r="AL8879" s="2"/>
      <c r="AM8879" s="2"/>
      <c r="AN8879" s="2"/>
      <c r="AO8879" s="2"/>
      <c r="AP8879" s="2"/>
      <c r="AQ8879" s="2"/>
      <c r="AR8879" s="2"/>
      <c r="AS8879" s="2"/>
      <c r="AT8879" s="2"/>
      <c r="AU8879" s="2"/>
      <c r="AV8879" s="2"/>
      <c r="AW8879" s="2"/>
      <c r="AX8879" s="2"/>
      <c r="AY8879" s="2"/>
      <c r="AZ8879" s="2"/>
      <c r="BA8879" s="2"/>
      <c r="BB8879" s="2"/>
      <c r="BC8879" s="2"/>
      <c r="BD8879" s="2"/>
      <c r="BE8879" s="2"/>
      <c r="BF8879" s="2"/>
      <c r="BG8879" s="2"/>
      <c r="BH8879" s="2"/>
      <c r="BI8879" s="2"/>
      <c r="BJ8879" s="2"/>
      <c r="BK8879" s="2"/>
      <c r="BL8879" s="2"/>
      <c r="BM8879" s="2"/>
      <c r="BN8879" s="2"/>
      <c r="BO8879" s="2"/>
      <c r="BP8879" s="2"/>
      <c r="BQ8879" s="2"/>
      <c r="BR8879" s="2"/>
      <c r="BS8879" s="2"/>
      <c r="BT8879" s="2"/>
      <c r="BU8879" s="2"/>
      <c r="BV8879" s="2"/>
      <c r="BW8879" s="2"/>
      <c r="BX8879" s="2"/>
      <c r="BY8879" s="2"/>
    </row>
    <row r="8880" spans="38:77" s="11" customFormat="1" x14ac:dyDescent="0.3">
      <c r="AL8880" s="2"/>
      <c r="AM8880" s="2"/>
      <c r="AN8880" s="2"/>
      <c r="AO8880" s="2"/>
      <c r="AP8880" s="2"/>
      <c r="AQ8880" s="2"/>
      <c r="AR8880" s="2"/>
      <c r="AS8880" s="2"/>
      <c r="AT8880" s="2"/>
      <c r="AU8880" s="2"/>
      <c r="AV8880" s="2"/>
      <c r="AW8880" s="2"/>
      <c r="AX8880" s="2"/>
      <c r="AY8880" s="2"/>
      <c r="AZ8880" s="2"/>
      <c r="BA8880" s="2"/>
      <c r="BB8880" s="2"/>
      <c r="BC8880" s="2"/>
      <c r="BD8880" s="2"/>
      <c r="BE8880" s="2"/>
      <c r="BF8880" s="2"/>
      <c r="BG8880" s="2"/>
      <c r="BH8880" s="2"/>
      <c r="BI8880" s="2"/>
      <c r="BJ8880" s="2"/>
      <c r="BK8880" s="2"/>
      <c r="BL8880" s="2"/>
      <c r="BM8880" s="2"/>
      <c r="BN8880" s="2"/>
      <c r="BO8880" s="2"/>
      <c r="BP8880" s="2"/>
      <c r="BQ8880" s="2"/>
      <c r="BR8880" s="2"/>
      <c r="BS8880" s="2"/>
      <c r="BT8880" s="2"/>
      <c r="BU8880" s="2"/>
      <c r="BV8880" s="2"/>
      <c r="BW8880" s="2"/>
      <c r="BX8880" s="2"/>
      <c r="BY8880" s="2"/>
    </row>
    <row r="8881" spans="38:77" s="11" customFormat="1" x14ac:dyDescent="0.3">
      <c r="AL8881" s="2"/>
      <c r="AM8881" s="2"/>
      <c r="AN8881" s="2"/>
      <c r="AO8881" s="2"/>
      <c r="AP8881" s="2"/>
      <c r="AQ8881" s="2"/>
      <c r="AR8881" s="2"/>
      <c r="AS8881" s="2"/>
      <c r="AT8881" s="2"/>
      <c r="AU8881" s="2"/>
      <c r="AV8881" s="2"/>
      <c r="AW8881" s="2"/>
      <c r="AX8881" s="2"/>
      <c r="AY8881" s="2"/>
      <c r="AZ8881" s="2"/>
      <c r="BA8881" s="2"/>
      <c r="BB8881" s="2"/>
      <c r="BC8881" s="2"/>
      <c r="BD8881" s="2"/>
      <c r="BE8881" s="2"/>
      <c r="BF8881" s="2"/>
      <c r="BG8881" s="2"/>
      <c r="BH8881" s="2"/>
      <c r="BI8881" s="2"/>
      <c r="BJ8881" s="2"/>
      <c r="BK8881" s="2"/>
      <c r="BL8881" s="2"/>
      <c r="BM8881" s="2"/>
      <c r="BN8881" s="2"/>
      <c r="BO8881" s="2"/>
      <c r="BP8881" s="2"/>
      <c r="BQ8881" s="2"/>
      <c r="BR8881" s="2"/>
      <c r="BS8881" s="2"/>
      <c r="BT8881" s="2"/>
      <c r="BU8881" s="2"/>
      <c r="BV8881" s="2"/>
      <c r="BW8881" s="2"/>
      <c r="BX8881" s="2"/>
      <c r="BY8881" s="2"/>
    </row>
    <row r="8882" spans="38:77" s="11" customFormat="1" x14ac:dyDescent="0.3">
      <c r="AL8882" s="2"/>
      <c r="AM8882" s="2"/>
      <c r="AN8882" s="2"/>
      <c r="AO8882" s="2"/>
      <c r="AP8882" s="2"/>
      <c r="AQ8882" s="2"/>
      <c r="AR8882" s="2"/>
      <c r="AS8882" s="2"/>
      <c r="AT8882" s="2"/>
      <c r="AU8882" s="2"/>
      <c r="AV8882" s="2"/>
      <c r="AW8882" s="2"/>
      <c r="AX8882" s="2"/>
      <c r="AY8882" s="2"/>
      <c r="AZ8882" s="2"/>
      <c r="BA8882" s="2"/>
      <c r="BB8882" s="2"/>
      <c r="BC8882" s="2"/>
      <c r="BD8882" s="2"/>
      <c r="BE8882" s="2"/>
      <c r="BF8882" s="2"/>
      <c r="BG8882" s="2"/>
      <c r="BH8882" s="2"/>
      <c r="BI8882" s="2"/>
      <c r="BJ8882" s="2"/>
      <c r="BK8882" s="2"/>
      <c r="BL8882" s="2"/>
      <c r="BM8882" s="2"/>
      <c r="BN8882" s="2"/>
      <c r="BO8882" s="2"/>
      <c r="BP8882" s="2"/>
      <c r="BQ8882" s="2"/>
      <c r="BR8882" s="2"/>
      <c r="BS8882" s="2"/>
      <c r="BT8882" s="2"/>
      <c r="BU8882" s="2"/>
      <c r="BV8882" s="2"/>
      <c r="BW8882" s="2"/>
      <c r="BX8882" s="2"/>
      <c r="BY8882" s="2"/>
    </row>
    <row r="8883" spans="38:77" s="11" customFormat="1" x14ac:dyDescent="0.3">
      <c r="AL8883" s="2"/>
      <c r="AM8883" s="2"/>
      <c r="AN8883" s="2"/>
      <c r="AO8883" s="2"/>
      <c r="AP8883" s="2"/>
      <c r="AQ8883" s="2"/>
      <c r="AR8883" s="2"/>
      <c r="AS8883" s="2"/>
      <c r="AT8883" s="2"/>
      <c r="AU8883" s="2"/>
      <c r="AV8883" s="2"/>
      <c r="AW8883" s="2"/>
      <c r="AX8883" s="2"/>
      <c r="AY8883" s="2"/>
      <c r="AZ8883" s="2"/>
      <c r="BA8883" s="2"/>
      <c r="BB8883" s="2"/>
      <c r="BC8883" s="2"/>
      <c r="BD8883" s="2"/>
      <c r="BE8883" s="2"/>
      <c r="BF8883" s="2"/>
      <c r="BG8883" s="2"/>
      <c r="BH8883" s="2"/>
      <c r="BI8883" s="2"/>
      <c r="BJ8883" s="2"/>
      <c r="BK8883" s="2"/>
      <c r="BL8883" s="2"/>
      <c r="BM8883" s="2"/>
      <c r="BN8883" s="2"/>
      <c r="BO8883" s="2"/>
      <c r="BP8883" s="2"/>
      <c r="BQ8883" s="2"/>
      <c r="BR8883" s="2"/>
      <c r="BS8883" s="2"/>
      <c r="BT8883" s="2"/>
      <c r="BU8883" s="2"/>
      <c r="BV8883" s="2"/>
      <c r="BW8883" s="2"/>
      <c r="BX8883" s="2"/>
      <c r="BY8883" s="2"/>
    </row>
    <row r="8884" spans="38:77" s="11" customFormat="1" x14ac:dyDescent="0.3">
      <c r="AL8884" s="2"/>
      <c r="AM8884" s="2"/>
      <c r="AN8884" s="2"/>
      <c r="AO8884" s="2"/>
      <c r="AP8884" s="2"/>
      <c r="AQ8884" s="2"/>
      <c r="AR8884" s="2"/>
      <c r="AS8884" s="2"/>
      <c r="AT8884" s="2"/>
      <c r="AU8884" s="2"/>
      <c r="AV8884" s="2"/>
      <c r="AW8884" s="2"/>
      <c r="AX8884" s="2"/>
      <c r="AY8884" s="2"/>
      <c r="AZ8884" s="2"/>
      <c r="BA8884" s="2"/>
      <c r="BB8884" s="2"/>
      <c r="BC8884" s="2"/>
      <c r="BD8884" s="2"/>
      <c r="BE8884" s="2"/>
      <c r="BF8884" s="2"/>
      <c r="BG8884" s="2"/>
      <c r="BH8884" s="2"/>
      <c r="BI8884" s="2"/>
      <c r="BJ8884" s="2"/>
      <c r="BK8884" s="2"/>
      <c r="BL8884" s="2"/>
      <c r="BM8884" s="2"/>
      <c r="BN8884" s="2"/>
      <c r="BO8884" s="2"/>
      <c r="BP8884" s="2"/>
      <c r="BQ8884" s="2"/>
      <c r="BR8884" s="2"/>
      <c r="BS8884" s="2"/>
      <c r="BT8884" s="2"/>
      <c r="BU8884" s="2"/>
      <c r="BV8884" s="2"/>
      <c r="BW8884" s="2"/>
      <c r="BX8884" s="2"/>
      <c r="BY8884" s="2"/>
    </row>
    <row r="8885" spans="38:77" s="11" customFormat="1" x14ac:dyDescent="0.3">
      <c r="AL8885" s="2"/>
      <c r="AM8885" s="2"/>
      <c r="AN8885" s="2"/>
      <c r="AO8885" s="2"/>
      <c r="AP8885" s="2"/>
      <c r="AQ8885" s="2"/>
      <c r="AR8885" s="2"/>
      <c r="AS8885" s="2"/>
      <c r="AT8885" s="2"/>
      <c r="AU8885" s="2"/>
      <c r="AV8885" s="2"/>
      <c r="AW8885" s="2"/>
      <c r="AX8885" s="2"/>
      <c r="AY8885" s="2"/>
      <c r="AZ8885" s="2"/>
      <c r="BA8885" s="2"/>
      <c r="BB8885" s="2"/>
      <c r="BC8885" s="2"/>
      <c r="BD8885" s="2"/>
      <c r="BE8885" s="2"/>
      <c r="BF8885" s="2"/>
      <c r="BG8885" s="2"/>
      <c r="BH8885" s="2"/>
      <c r="BI8885" s="2"/>
      <c r="BJ8885" s="2"/>
      <c r="BK8885" s="2"/>
      <c r="BL8885" s="2"/>
      <c r="BM8885" s="2"/>
      <c r="BN8885" s="2"/>
      <c r="BO8885" s="2"/>
      <c r="BP8885" s="2"/>
      <c r="BQ8885" s="2"/>
      <c r="BR8885" s="2"/>
      <c r="BS8885" s="2"/>
      <c r="BT8885" s="2"/>
      <c r="BU8885" s="2"/>
      <c r="BV8885" s="2"/>
      <c r="BW8885" s="2"/>
      <c r="BX8885" s="2"/>
      <c r="BY8885" s="2"/>
    </row>
    <row r="8886" spans="38:77" s="11" customFormat="1" x14ac:dyDescent="0.3">
      <c r="AL8886" s="2"/>
      <c r="AM8886" s="2"/>
      <c r="AN8886" s="2"/>
      <c r="AO8886" s="2"/>
      <c r="AP8886" s="2"/>
      <c r="AQ8886" s="2"/>
      <c r="AR8886" s="2"/>
      <c r="AS8886" s="2"/>
      <c r="AT8886" s="2"/>
      <c r="AU8886" s="2"/>
      <c r="AV8886" s="2"/>
      <c r="AW8886" s="2"/>
      <c r="AX8886" s="2"/>
      <c r="AY8886" s="2"/>
      <c r="AZ8886" s="2"/>
      <c r="BA8886" s="2"/>
      <c r="BB8886" s="2"/>
      <c r="BC8886" s="2"/>
      <c r="BD8886" s="2"/>
      <c r="BE8886" s="2"/>
      <c r="BF8886" s="2"/>
      <c r="BG8886" s="2"/>
      <c r="BH8886" s="2"/>
      <c r="BI8886" s="2"/>
      <c r="BJ8886" s="2"/>
      <c r="BK8886" s="2"/>
      <c r="BL8886" s="2"/>
      <c r="BM8886" s="2"/>
      <c r="BN8886" s="2"/>
      <c r="BO8886" s="2"/>
      <c r="BP8886" s="2"/>
      <c r="BQ8886" s="2"/>
      <c r="BR8886" s="2"/>
      <c r="BS8886" s="2"/>
      <c r="BT8886" s="2"/>
      <c r="BU8886" s="2"/>
      <c r="BV8886" s="2"/>
      <c r="BW8886" s="2"/>
      <c r="BX8886" s="2"/>
      <c r="BY8886" s="2"/>
    </row>
    <row r="8887" spans="38:77" s="11" customFormat="1" x14ac:dyDescent="0.3">
      <c r="AL8887" s="2"/>
      <c r="AM8887" s="2"/>
      <c r="AN8887" s="2"/>
      <c r="AO8887" s="2"/>
      <c r="AP8887" s="2"/>
      <c r="AQ8887" s="2"/>
      <c r="AR8887" s="2"/>
      <c r="AS8887" s="2"/>
      <c r="AT8887" s="2"/>
      <c r="AU8887" s="2"/>
      <c r="AV8887" s="2"/>
      <c r="AW8887" s="2"/>
      <c r="AX8887" s="2"/>
      <c r="AY8887" s="2"/>
      <c r="AZ8887" s="2"/>
      <c r="BA8887" s="2"/>
      <c r="BB8887" s="2"/>
      <c r="BC8887" s="2"/>
      <c r="BD8887" s="2"/>
      <c r="BE8887" s="2"/>
      <c r="BF8887" s="2"/>
      <c r="BG8887" s="2"/>
      <c r="BH8887" s="2"/>
      <c r="BI8887" s="2"/>
      <c r="BJ8887" s="2"/>
      <c r="BK8887" s="2"/>
      <c r="BL8887" s="2"/>
      <c r="BM8887" s="2"/>
      <c r="BN8887" s="2"/>
      <c r="BO8887" s="2"/>
      <c r="BP8887" s="2"/>
      <c r="BQ8887" s="2"/>
      <c r="BR8887" s="2"/>
      <c r="BS8887" s="2"/>
      <c r="BT8887" s="2"/>
      <c r="BU8887" s="2"/>
      <c r="BV8887" s="2"/>
      <c r="BW8887" s="2"/>
      <c r="BX8887" s="2"/>
      <c r="BY8887" s="2"/>
    </row>
    <row r="8888" spans="38:77" s="11" customFormat="1" x14ac:dyDescent="0.3">
      <c r="AL8888" s="2"/>
      <c r="AM8888" s="2"/>
      <c r="AN8888" s="2"/>
      <c r="AO8888" s="2"/>
      <c r="AP8888" s="2"/>
      <c r="AQ8888" s="2"/>
      <c r="AR8888" s="2"/>
      <c r="AS8888" s="2"/>
      <c r="AT8888" s="2"/>
      <c r="AU8888" s="2"/>
      <c r="AV8888" s="2"/>
      <c r="AW8888" s="2"/>
      <c r="AX8888" s="2"/>
      <c r="AY8888" s="2"/>
      <c r="AZ8888" s="2"/>
      <c r="BA8888" s="2"/>
      <c r="BB8888" s="2"/>
      <c r="BC8888" s="2"/>
      <c r="BD8888" s="2"/>
      <c r="BE8888" s="2"/>
      <c r="BF8888" s="2"/>
      <c r="BG8888" s="2"/>
      <c r="BH8888" s="2"/>
      <c r="BI8888" s="2"/>
      <c r="BJ8888" s="2"/>
      <c r="BK8888" s="2"/>
      <c r="BL8888" s="2"/>
      <c r="BM8888" s="2"/>
      <c r="BN8888" s="2"/>
      <c r="BO8888" s="2"/>
      <c r="BP8888" s="2"/>
      <c r="BQ8888" s="2"/>
      <c r="BR8888" s="2"/>
      <c r="BS8888" s="2"/>
      <c r="BT8888" s="2"/>
      <c r="BU8888" s="2"/>
      <c r="BV8888" s="2"/>
      <c r="BW8888" s="2"/>
      <c r="BX8888" s="2"/>
      <c r="BY8888" s="2"/>
    </row>
    <row r="8889" spans="38:77" s="11" customFormat="1" x14ac:dyDescent="0.3">
      <c r="AL8889" s="2"/>
      <c r="AM8889" s="2"/>
      <c r="AN8889" s="2"/>
      <c r="AO8889" s="2"/>
      <c r="AP8889" s="2"/>
      <c r="AQ8889" s="2"/>
      <c r="AR8889" s="2"/>
      <c r="AS8889" s="2"/>
      <c r="AT8889" s="2"/>
      <c r="AU8889" s="2"/>
      <c r="AV8889" s="2"/>
      <c r="AW8889" s="2"/>
      <c r="AX8889" s="2"/>
      <c r="AY8889" s="2"/>
      <c r="AZ8889" s="2"/>
      <c r="BA8889" s="2"/>
      <c r="BB8889" s="2"/>
      <c r="BC8889" s="2"/>
      <c r="BD8889" s="2"/>
      <c r="BE8889" s="2"/>
      <c r="BF8889" s="2"/>
      <c r="BG8889" s="2"/>
      <c r="BH8889" s="2"/>
      <c r="BI8889" s="2"/>
      <c r="BJ8889" s="2"/>
      <c r="BK8889" s="2"/>
      <c r="BL8889" s="2"/>
      <c r="BM8889" s="2"/>
      <c r="BN8889" s="2"/>
      <c r="BO8889" s="2"/>
      <c r="BP8889" s="2"/>
      <c r="BQ8889" s="2"/>
      <c r="BR8889" s="2"/>
      <c r="BS8889" s="2"/>
      <c r="BT8889" s="2"/>
      <c r="BU8889" s="2"/>
      <c r="BV8889" s="2"/>
      <c r="BW8889" s="2"/>
      <c r="BX8889" s="2"/>
      <c r="BY8889" s="2"/>
    </row>
    <row r="8890" spans="38:77" s="11" customFormat="1" x14ac:dyDescent="0.3">
      <c r="AL8890" s="2"/>
      <c r="AM8890" s="2"/>
      <c r="AN8890" s="2"/>
      <c r="AO8890" s="2"/>
      <c r="AP8890" s="2"/>
      <c r="AQ8890" s="2"/>
      <c r="AR8890" s="2"/>
      <c r="AS8890" s="2"/>
      <c r="AT8890" s="2"/>
      <c r="AU8890" s="2"/>
      <c r="AV8890" s="2"/>
      <c r="AW8890" s="2"/>
      <c r="AX8890" s="2"/>
      <c r="AY8890" s="2"/>
      <c r="AZ8890" s="2"/>
      <c r="BA8890" s="2"/>
      <c r="BB8890" s="2"/>
      <c r="BC8890" s="2"/>
      <c r="BD8890" s="2"/>
      <c r="BE8890" s="2"/>
      <c r="BF8890" s="2"/>
      <c r="BG8890" s="2"/>
      <c r="BH8890" s="2"/>
      <c r="BI8890" s="2"/>
      <c r="BJ8890" s="2"/>
      <c r="BK8890" s="2"/>
      <c r="BL8890" s="2"/>
      <c r="BM8890" s="2"/>
      <c r="BN8890" s="2"/>
      <c r="BO8890" s="2"/>
      <c r="BP8890" s="2"/>
      <c r="BQ8890" s="2"/>
      <c r="BR8890" s="2"/>
      <c r="BS8890" s="2"/>
      <c r="BT8890" s="2"/>
      <c r="BU8890" s="2"/>
      <c r="BV8890" s="2"/>
      <c r="BW8890" s="2"/>
      <c r="BX8890" s="2"/>
      <c r="BY8890" s="2"/>
    </row>
    <row r="8891" spans="38:77" s="11" customFormat="1" x14ac:dyDescent="0.3">
      <c r="AL8891" s="2"/>
      <c r="AM8891" s="2"/>
      <c r="AN8891" s="2"/>
      <c r="AO8891" s="2"/>
      <c r="AP8891" s="2"/>
      <c r="AQ8891" s="2"/>
      <c r="AR8891" s="2"/>
      <c r="AS8891" s="2"/>
      <c r="AT8891" s="2"/>
      <c r="AU8891" s="2"/>
      <c r="AV8891" s="2"/>
      <c r="AW8891" s="2"/>
      <c r="AX8891" s="2"/>
      <c r="AY8891" s="2"/>
      <c r="AZ8891" s="2"/>
      <c r="BA8891" s="2"/>
      <c r="BB8891" s="2"/>
      <c r="BC8891" s="2"/>
      <c r="BD8891" s="2"/>
      <c r="BE8891" s="2"/>
      <c r="BF8891" s="2"/>
      <c r="BG8891" s="2"/>
      <c r="BH8891" s="2"/>
      <c r="BI8891" s="2"/>
      <c r="BJ8891" s="2"/>
      <c r="BK8891" s="2"/>
      <c r="BL8891" s="2"/>
      <c r="BM8891" s="2"/>
      <c r="BN8891" s="2"/>
      <c r="BO8891" s="2"/>
      <c r="BP8891" s="2"/>
      <c r="BQ8891" s="2"/>
      <c r="BR8891" s="2"/>
      <c r="BS8891" s="2"/>
      <c r="BT8891" s="2"/>
      <c r="BU8891" s="2"/>
      <c r="BV8891" s="2"/>
      <c r="BW8891" s="2"/>
      <c r="BX8891" s="2"/>
      <c r="BY8891" s="2"/>
    </row>
    <row r="8892" spans="38:77" s="11" customFormat="1" x14ac:dyDescent="0.3">
      <c r="AL8892" s="2"/>
      <c r="AM8892" s="2"/>
      <c r="AN8892" s="2"/>
      <c r="AO8892" s="2"/>
      <c r="AP8892" s="2"/>
      <c r="AQ8892" s="2"/>
      <c r="AR8892" s="2"/>
      <c r="AS8892" s="2"/>
      <c r="AT8892" s="2"/>
      <c r="AU8892" s="2"/>
      <c r="AV8892" s="2"/>
      <c r="AW8892" s="2"/>
      <c r="AX8892" s="2"/>
      <c r="AY8892" s="2"/>
      <c r="AZ8892" s="2"/>
      <c r="BA8892" s="2"/>
      <c r="BB8892" s="2"/>
      <c r="BC8892" s="2"/>
      <c r="BD8892" s="2"/>
      <c r="BE8892" s="2"/>
      <c r="BF8892" s="2"/>
      <c r="BG8892" s="2"/>
      <c r="BH8892" s="2"/>
      <c r="BI8892" s="2"/>
      <c r="BJ8892" s="2"/>
      <c r="BK8892" s="2"/>
      <c r="BL8892" s="2"/>
      <c r="BM8892" s="2"/>
      <c r="BN8892" s="2"/>
      <c r="BO8892" s="2"/>
      <c r="BP8892" s="2"/>
      <c r="BQ8892" s="2"/>
      <c r="BR8892" s="2"/>
      <c r="BS8892" s="2"/>
      <c r="BT8892" s="2"/>
      <c r="BU8892" s="2"/>
      <c r="BV8892" s="2"/>
      <c r="BW8892" s="2"/>
      <c r="BX8892" s="2"/>
      <c r="BY8892" s="2"/>
    </row>
    <row r="8893" spans="38:77" s="11" customFormat="1" x14ac:dyDescent="0.3">
      <c r="AL8893" s="2"/>
      <c r="AM8893" s="2"/>
      <c r="AN8893" s="2"/>
      <c r="AO8893" s="2"/>
      <c r="AP8893" s="2"/>
      <c r="AQ8893" s="2"/>
      <c r="AR8893" s="2"/>
      <c r="AS8893" s="2"/>
      <c r="AT8893" s="2"/>
      <c r="AU8893" s="2"/>
      <c r="AV8893" s="2"/>
      <c r="AW8893" s="2"/>
      <c r="AX8893" s="2"/>
      <c r="AY8893" s="2"/>
      <c r="AZ8893" s="2"/>
      <c r="BA8893" s="2"/>
      <c r="BB8893" s="2"/>
      <c r="BC8893" s="2"/>
      <c r="BD8893" s="2"/>
      <c r="BE8893" s="2"/>
      <c r="BF8893" s="2"/>
      <c r="BG8893" s="2"/>
      <c r="BH8893" s="2"/>
      <c r="BI8893" s="2"/>
      <c r="BJ8893" s="2"/>
      <c r="BK8893" s="2"/>
      <c r="BL8893" s="2"/>
      <c r="BM8893" s="2"/>
      <c r="BN8893" s="2"/>
      <c r="BO8893" s="2"/>
      <c r="BP8893" s="2"/>
      <c r="BQ8893" s="2"/>
      <c r="BR8893" s="2"/>
      <c r="BS8893" s="2"/>
      <c r="BT8893" s="2"/>
      <c r="BU8893" s="2"/>
      <c r="BV8893" s="2"/>
      <c r="BW8893" s="2"/>
      <c r="BX8893" s="2"/>
      <c r="BY8893" s="2"/>
    </row>
    <row r="8894" spans="38:77" s="11" customFormat="1" x14ac:dyDescent="0.3">
      <c r="AL8894" s="2"/>
      <c r="AM8894" s="2"/>
      <c r="AN8894" s="2"/>
      <c r="AO8894" s="2"/>
      <c r="AP8894" s="2"/>
      <c r="AQ8894" s="2"/>
      <c r="AR8894" s="2"/>
      <c r="AS8894" s="2"/>
      <c r="AT8894" s="2"/>
      <c r="AU8894" s="2"/>
      <c r="AV8894" s="2"/>
      <c r="AW8894" s="2"/>
      <c r="AX8894" s="2"/>
      <c r="AY8894" s="2"/>
      <c r="AZ8894" s="2"/>
      <c r="BA8894" s="2"/>
      <c r="BB8894" s="2"/>
      <c r="BC8894" s="2"/>
      <c r="BD8894" s="2"/>
      <c r="BE8894" s="2"/>
      <c r="BF8894" s="2"/>
      <c r="BG8894" s="2"/>
      <c r="BH8894" s="2"/>
      <c r="BI8894" s="2"/>
      <c r="BJ8894" s="2"/>
      <c r="BK8894" s="2"/>
      <c r="BL8894" s="2"/>
      <c r="BM8894" s="2"/>
      <c r="BN8894" s="2"/>
      <c r="BO8894" s="2"/>
      <c r="BP8894" s="2"/>
      <c r="BQ8894" s="2"/>
      <c r="BR8894" s="2"/>
      <c r="BS8894" s="2"/>
      <c r="BT8894" s="2"/>
      <c r="BU8894" s="2"/>
      <c r="BV8894" s="2"/>
      <c r="BW8894" s="2"/>
      <c r="BX8894" s="2"/>
      <c r="BY8894" s="2"/>
    </row>
    <row r="8895" spans="38:77" s="11" customFormat="1" x14ac:dyDescent="0.3">
      <c r="AL8895" s="2"/>
      <c r="AM8895" s="2"/>
      <c r="AN8895" s="2"/>
      <c r="AO8895" s="2"/>
      <c r="AP8895" s="2"/>
      <c r="AQ8895" s="2"/>
      <c r="AR8895" s="2"/>
      <c r="AS8895" s="2"/>
      <c r="AT8895" s="2"/>
      <c r="AU8895" s="2"/>
      <c r="AV8895" s="2"/>
      <c r="AW8895" s="2"/>
      <c r="AX8895" s="2"/>
      <c r="AY8895" s="2"/>
      <c r="AZ8895" s="2"/>
      <c r="BA8895" s="2"/>
      <c r="BB8895" s="2"/>
      <c r="BC8895" s="2"/>
      <c r="BD8895" s="2"/>
      <c r="BE8895" s="2"/>
      <c r="BF8895" s="2"/>
      <c r="BG8895" s="2"/>
      <c r="BH8895" s="2"/>
      <c r="BI8895" s="2"/>
      <c r="BJ8895" s="2"/>
      <c r="BK8895" s="2"/>
      <c r="BL8895" s="2"/>
      <c r="BM8895" s="2"/>
      <c r="BN8895" s="2"/>
      <c r="BO8895" s="2"/>
      <c r="BP8895" s="2"/>
      <c r="BQ8895" s="2"/>
      <c r="BR8895" s="2"/>
      <c r="BS8895" s="2"/>
      <c r="BT8895" s="2"/>
      <c r="BU8895" s="2"/>
      <c r="BV8895" s="2"/>
      <c r="BW8895" s="2"/>
      <c r="BX8895" s="2"/>
      <c r="BY8895" s="2"/>
    </row>
    <row r="8896" spans="38:77" s="11" customFormat="1" x14ac:dyDescent="0.3">
      <c r="AL8896" s="2"/>
      <c r="AM8896" s="2"/>
      <c r="AN8896" s="2"/>
      <c r="AO8896" s="2"/>
      <c r="AP8896" s="2"/>
      <c r="AQ8896" s="2"/>
      <c r="AR8896" s="2"/>
      <c r="AS8896" s="2"/>
      <c r="AT8896" s="2"/>
      <c r="AU8896" s="2"/>
      <c r="AV8896" s="2"/>
      <c r="AW8896" s="2"/>
      <c r="AX8896" s="2"/>
      <c r="AY8896" s="2"/>
      <c r="AZ8896" s="2"/>
      <c r="BA8896" s="2"/>
      <c r="BB8896" s="2"/>
      <c r="BC8896" s="2"/>
      <c r="BD8896" s="2"/>
      <c r="BE8896" s="2"/>
      <c r="BF8896" s="2"/>
      <c r="BG8896" s="2"/>
      <c r="BH8896" s="2"/>
      <c r="BI8896" s="2"/>
      <c r="BJ8896" s="2"/>
      <c r="BK8896" s="2"/>
      <c r="BL8896" s="2"/>
      <c r="BM8896" s="2"/>
      <c r="BN8896" s="2"/>
      <c r="BO8896" s="2"/>
      <c r="BP8896" s="2"/>
      <c r="BQ8896" s="2"/>
      <c r="BR8896" s="2"/>
      <c r="BS8896" s="2"/>
      <c r="BT8896" s="2"/>
      <c r="BU8896" s="2"/>
      <c r="BV8896" s="2"/>
      <c r="BW8896" s="2"/>
      <c r="BX8896" s="2"/>
      <c r="BY8896" s="2"/>
    </row>
    <row r="8897" spans="38:77" s="11" customFormat="1" x14ac:dyDescent="0.3">
      <c r="AL8897" s="2"/>
      <c r="AM8897" s="2"/>
      <c r="AN8897" s="2"/>
      <c r="AO8897" s="2"/>
      <c r="AP8897" s="2"/>
      <c r="AQ8897" s="2"/>
      <c r="AR8897" s="2"/>
      <c r="AS8897" s="2"/>
      <c r="AT8897" s="2"/>
      <c r="AU8897" s="2"/>
      <c r="AV8897" s="2"/>
      <c r="AW8897" s="2"/>
      <c r="AX8897" s="2"/>
      <c r="AY8897" s="2"/>
      <c r="AZ8897" s="2"/>
      <c r="BA8897" s="2"/>
      <c r="BB8897" s="2"/>
      <c r="BC8897" s="2"/>
      <c r="BD8897" s="2"/>
      <c r="BE8897" s="2"/>
      <c r="BF8897" s="2"/>
      <c r="BG8897" s="2"/>
      <c r="BH8897" s="2"/>
      <c r="BI8897" s="2"/>
      <c r="BJ8897" s="2"/>
      <c r="BK8897" s="2"/>
      <c r="BL8897" s="2"/>
      <c r="BM8897" s="2"/>
      <c r="BN8897" s="2"/>
      <c r="BO8897" s="2"/>
      <c r="BP8897" s="2"/>
      <c r="BQ8897" s="2"/>
      <c r="BR8897" s="2"/>
      <c r="BS8897" s="2"/>
      <c r="BT8897" s="2"/>
      <c r="BU8897" s="2"/>
      <c r="BV8897" s="2"/>
      <c r="BW8897" s="2"/>
      <c r="BX8897" s="2"/>
      <c r="BY8897" s="2"/>
    </row>
    <row r="8898" spans="38:77" s="11" customFormat="1" x14ac:dyDescent="0.3">
      <c r="AL8898" s="2"/>
      <c r="AM8898" s="2"/>
      <c r="AN8898" s="2"/>
      <c r="AO8898" s="2"/>
      <c r="AP8898" s="2"/>
      <c r="AQ8898" s="2"/>
      <c r="AR8898" s="2"/>
      <c r="AS8898" s="2"/>
      <c r="AT8898" s="2"/>
      <c r="AU8898" s="2"/>
      <c r="AV8898" s="2"/>
      <c r="AW8898" s="2"/>
      <c r="AX8898" s="2"/>
      <c r="AY8898" s="2"/>
      <c r="AZ8898" s="2"/>
      <c r="BA8898" s="2"/>
      <c r="BB8898" s="2"/>
      <c r="BC8898" s="2"/>
      <c r="BD8898" s="2"/>
      <c r="BE8898" s="2"/>
      <c r="BF8898" s="2"/>
      <c r="BG8898" s="2"/>
      <c r="BH8898" s="2"/>
      <c r="BI8898" s="2"/>
      <c r="BJ8898" s="2"/>
      <c r="BK8898" s="2"/>
      <c r="BL8898" s="2"/>
      <c r="BM8898" s="2"/>
      <c r="BN8898" s="2"/>
      <c r="BO8898" s="2"/>
      <c r="BP8898" s="2"/>
      <c r="BQ8898" s="2"/>
      <c r="BR8898" s="2"/>
      <c r="BS8898" s="2"/>
      <c r="BT8898" s="2"/>
      <c r="BU8898" s="2"/>
      <c r="BV8898" s="2"/>
      <c r="BW8898" s="2"/>
      <c r="BX8898" s="2"/>
      <c r="BY8898" s="2"/>
    </row>
    <row r="8899" spans="38:77" s="11" customFormat="1" x14ac:dyDescent="0.3">
      <c r="AL8899" s="2"/>
      <c r="AM8899" s="2"/>
      <c r="AN8899" s="2"/>
      <c r="AO8899" s="2"/>
      <c r="AP8899" s="2"/>
      <c r="AQ8899" s="2"/>
      <c r="AR8899" s="2"/>
      <c r="AS8899" s="2"/>
      <c r="AT8899" s="2"/>
      <c r="AU8899" s="2"/>
      <c r="AV8899" s="2"/>
      <c r="AW8899" s="2"/>
      <c r="AX8899" s="2"/>
      <c r="AY8899" s="2"/>
      <c r="AZ8899" s="2"/>
      <c r="BA8899" s="2"/>
      <c r="BB8899" s="2"/>
      <c r="BC8899" s="2"/>
      <c r="BD8899" s="2"/>
      <c r="BE8899" s="2"/>
      <c r="BF8899" s="2"/>
      <c r="BG8899" s="2"/>
      <c r="BH8899" s="2"/>
      <c r="BI8899" s="2"/>
      <c r="BJ8899" s="2"/>
      <c r="BK8899" s="2"/>
      <c r="BL8899" s="2"/>
      <c r="BM8899" s="2"/>
      <c r="BN8899" s="2"/>
      <c r="BO8899" s="2"/>
      <c r="BP8899" s="2"/>
      <c r="BQ8899" s="2"/>
      <c r="BR8899" s="2"/>
      <c r="BS8899" s="2"/>
      <c r="BT8899" s="2"/>
      <c r="BU8899" s="2"/>
      <c r="BV8899" s="2"/>
      <c r="BW8899" s="2"/>
      <c r="BX8899" s="2"/>
      <c r="BY8899" s="2"/>
    </row>
    <row r="8900" spans="38:77" s="11" customFormat="1" x14ac:dyDescent="0.3">
      <c r="AL8900" s="2"/>
      <c r="AM8900" s="2"/>
      <c r="AN8900" s="2"/>
      <c r="AO8900" s="2"/>
      <c r="AP8900" s="2"/>
      <c r="AQ8900" s="2"/>
      <c r="AR8900" s="2"/>
      <c r="AS8900" s="2"/>
      <c r="AT8900" s="2"/>
      <c r="AU8900" s="2"/>
      <c r="AV8900" s="2"/>
      <c r="AW8900" s="2"/>
      <c r="AX8900" s="2"/>
      <c r="AY8900" s="2"/>
      <c r="AZ8900" s="2"/>
      <c r="BA8900" s="2"/>
      <c r="BB8900" s="2"/>
      <c r="BC8900" s="2"/>
      <c r="BD8900" s="2"/>
      <c r="BE8900" s="2"/>
      <c r="BF8900" s="2"/>
      <c r="BG8900" s="2"/>
      <c r="BH8900" s="2"/>
      <c r="BI8900" s="2"/>
      <c r="BJ8900" s="2"/>
      <c r="BK8900" s="2"/>
      <c r="BL8900" s="2"/>
      <c r="BM8900" s="2"/>
      <c r="BN8900" s="2"/>
      <c r="BO8900" s="2"/>
      <c r="BP8900" s="2"/>
      <c r="BQ8900" s="2"/>
      <c r="BR8900" s="2"/>
      <c r="BS8900" s="2"/>
      <c r="BT8900" s="2"/>
      <c r="BU8900" s="2"/>
      <c r="BV8900" s="2"/>
      <c r="BW8900" s="2"/>
      <c r="BX8900" s="2"/>
      <c r="BY8900" s="2"/>
    </row>
    <row r="8901" spans="38:77" s="11" customFormat="1" x14ac:dyDescent="0.3">
      <c r="AL8901" s="2"/>
      <c r="AM8901" s="2"/>
      <c r="AN8901" s="2"/>
      <c r="AO8901" s="2"/>
      <c r="AP8901" s="2"/>
      <c r="AQ8901" s="2"/>
      <c r="AR8901" s="2"/>
      <c r="AS8901" s="2"/>
      <c r="AT8901" s="2"/>
      <c r="AU8901" s="2"/>
      <c r="AV8901" s="2"/>
      <c r="AW8901" s="2"/>
      <c r="AX8901" s="2"/>
      <c r="AY8901" s="2"/>
      <c r="AZ8901" s="2"/>
      <c r="BA8901" s="2"/>
      <c r="BB8901" s="2"/>
      <c r="BC8901" s="2"/>
      <c r="BD8901" s="2"/>
      <c r="BE8901" s="2"/>
      <c r="BF8901" s="2"/>
      <c r="BG8901" s="2"/>
      <c r="BH8901" s="2"/>
      <c r="BI8901" s="2"/>
      <c r="BJ8901" s="2"/>
      <c r="BK8901" s="2"/>
      <c r="BL8901" s="2"/>
      <c r="BM8901" s="2"/>
      <c r="BN8901" s="2"/>
      <c r="BO8901" s="2"/>
      <c r="BP8901" s="2"/>
      <c r="BQ8901" s="2"/>
      <c r="BR8901" s="2"/>
      <c r="BS8901" s="2"/>
      <c r="BT8901" s="2"/>
      <c r="BU8901" s="2"/>
      <c r="BV8901" s="2"/>
      <c r="BW8901" s="2"/>
      <c r="BX8901" s="2"/>
      <c r="BY8901" s="2"/>
    </row>
    <row r="8902" spans="38:77" s="11" customFormat="1" x14ac:dyDescent="0.3">
      <c r="AL8902" s="2"/>
      <c r="AM8902" s="2"/>
      <c r="AN8902" s="2"/>
      <c r="AO8902" s="2"/>
      <c r="AP8902" s="2"/>
      <c r="AQ8902" s="2"/>
      <c r="AR8902" s="2"/>
      <c r="AS8902" s="2"/>
      <c r="AT8902" s="2"/>
      <c r="AU8902" s="2"/>
      <c r="AV8902" s="2"/>
      <c r="AW8902" s="2"/>
      <c r="AX8902" s="2"/>
      <c r="AY8902" s="2"/>
      <c r="AZ8902" s="2"/>
      <c r="BA8902" s="2"/>
      <c r="BB8902" s="2"/>
      <c r="BC8902" s="2"/>
      <c r="BD8902" s="2"/>
      <c r="BE8902" s="2"/>
      <c r="BF8902" s="2"/>
      <c r="BG8902" s="2"/>
      <c r="BH8902" s="2"/>
      <c r="BI8902" s="2"/>
      <c r="BJ8902" s="2"/>
      <c r="BK8902" s="2"/>
      <c r="BL8902" s="2"/>
      <c r="BM8902" s="2"/>
      <c r="BN8902" s="2"/>
      <c r="BO8902" s="2"/>
      <c r="BP8902" s="2"/>
      <c r="BQ8902" s="2"/>
      <c r="BR8902" s="2"/>
      <c r="BS8902" s="2"/>
      <c r="BT8902" s="2"/>
      <c r="BU8902" s="2"/>
      <c r="BV8902" s="2"/>
      <c r="BW8902" s="2"/>
      <c r="BX8902" s="2"/>
      <c r="BY8902" s="2"/>
    </row>
    <row r="8903" spans="38:77" s="11" customFormat="1" x14ac:dyDescent="0.3">
      <c r="AL8903" s="2"/>
      <c r="AM8903" s="2"/>
      <c r="AN8903" s="2"/>
      <c r="AO8903" s="2"/>
      <c r="AP8903" s="2"/>
      <c r="AQ8903" s="2"/>
      <c r="AR8903" s="2"/>
      <c r="AS8903" s="2"/>
      <c r="AT8903" s="2"/>
      <c r="AU8903" s="2"/>
      <c r="AV8903" s="2"/>
      <c r="AW8903" s="2"/>
      <c r="AX8903" s="2"/>
      <c r="AY8903" s="2"/>
      <c r="AZ8903" s="2"/>
      <c r="BA8903" s="2"/>
      <c r="BB8903" s="2"/>
      <c r="BC8903" s="2"/>
      <c r="BD8903" s="2"/>
      <c r="BE8903" s="2"/>
      <c r="BF8903" s="2"/>
      <c r="BG8903" s="2"/>
      <c r="BH8903" s="2"/>
      <c r="BI8903" s="2"/>
      <c r="BJ8903" s="2"/>
      <c r="BK8903" s="2"/>
      <c r="BL8903" s="2"/>
      <c r="BM8903" s="2"/>
      <c r="BN8903" s="2"/>
      <c r="BO8903" s="2"/>
      <c r="BP8903" s="2"/>
      <c r="BQ8903" s="2"/>
      <c r="BR8903" s="2"/>
      <c r="BS8903" s="2"/>
      <c r="BT8903" s="2"/>
      <c r="BU8903" s="2"/>
      <c r="BV8903" s="2"/>
      <c r="BW8903" s="2"/>
      <c r="BX8903" s="2"/>
      <c r="BY8903" s="2"/>
    </row>
    <row r="8904" spans="38:77" s="11" customFormat="1" x14ac:dyDescent="0.3">
      <c r="AL8904" s="2"/>
      <c r="AM8904" s="2"/>
      <c r="AN8904" s="2"/>
      <c r="AO8904" s="2"/>
      <c r="AP8904" s="2"/>
      <c r="AQ8904" s="2"/>
      <c r="AR8904" s="2"/>
      <c r="AS8904" s="2"/>
      <c r="AT8904" s="2"/>
      <c r="AU8904" s="2"/>
      <c r="AV8904" s="2"/>
      <c r="AW8904" s="2"/>
      <c r="AX8904" s="2"/>
      <c r="AY8904" s="2"/>
      <c r="AZ8904" s="2"/>
      <c r="BA8904" s="2"/>
      <c r="BB8904" s="2"/>
      <c r="BC8904" s="2"/>
      <c r="BD8904" s="2"/>
      <c r="BE8904" s="2"/>
      <c r="BF8904" s="2"/>
      <c r="BG8904" s="2"/>
      <c r="BH8904" s="2"/>
      <c r="BI8904" s="2"/>
      <c r="BJ8904" s="2"/>
      <c r="BK8904" s="2"/>
      <c r="BL8904" s="2"/>
      <c r="BM8904" s="2"/>
      <c r="BN8904" s="2"/>
      <c r="BO8904" s="2"/>
      <c r="BP8904" s="2"/>
      <c r="BQ8904" s="2"/>
      <c r="BR8904" s="2"/>
      <c r="BS8904" s="2"/>
      <c r="BT8904" s="2"/>
      <c r="BU8904" s="2"/>
      <c r="BV8904" s="2"/>
      <c r="BW8904" s="2"/>
      <c r="BX8904" s="2"/>
      <c r="BY8904" s="2"/>
    </row>
    <row r="8905" spans="38:77" s="11" customFormat="1" x14ac:dyDescent="0.3">
      <c r="AL8905" s="2"/>
      <c r="AM8905" s="2"/>
      <c r="AN8905" s="2"/>
      <c r="AO8905" s="2"/>
      <c r="AP8905" s="2"/>
      <c r="AQ8905" s="2"/>
      <c r="AR8905" s="2"/>
      <c r="AS8905" s="2"/>
      <c r="AT8905" s="2"/>
      <c r="AU8905" s="2"/>
      <c r="AV8905" s="2"/>
      <c r="AW8905" s="2"/>
      <c r="AX8905" s="2"/>
      <c r="AY8905" s="2"/>
      <c r="AZ8905" s="2"/>
      <c r="BA8905" s="2"/>
      <c r="BB8905" s="2"/>
      <c r="BC8905" s="2"/>
      <c r="BD8905" s="2"/>
      <c r="BE8905" s="2"/>
      <c r="BF8905" s="2"/>
      <c r="BG8905" s="2"/>
      <c r="BH8905" s="2"/>
      <c r="BI8905" s="2"/>
      <c r="BJ8905" s="2"/>
      <c r="BK8905" s="2"/>
      <c r="BL8905" s="2"/>
      <c r="BM8905" s="2"/>
      <c r="BN8905" s="2"/>
      <c r="BO8905" s="2"/>
      <c r="BP8905" s="2"/>
      <c r="BQ8905" s="2"/>
      <c r="BR8905" s="2"/>
      <c r="BS8905" s="2"/>
      <c r="BT8905" s="2"/>
      <c r="BU8905" s="2"/>
      <c r="BV8905" s="2"/>
      <c r="BW8905" s="2"/>
      <c r="BX8905" s="2"/>
      <c r="BY8905" s="2"/>
    </row>
    <row r="8906" spans="38:77" s="11" customFormat="1" x14ac:dyDescent="0.3">
      <c r="AL8906" s="2"/>
      <c r="AM8906" s="2"/>
      <c r="AN8906" s="2"/>
      <c r="AO8906" s="2"/>
      <c r="AP8906" s="2"/>
      <c r="AQ8906" s="2"/>
      <c r="AR8906" s="2"/>
      <c r="AS8906" s="2"/>
      <c r="AT8906" s="2"/>
      <c r="AU8906" s="2"/>
      <c r="AV8906" s="2"/>
      <c r="AW8906" s="2"/>
      <c r="AX8906" s="2"/>
      <c r="AY8906" s="2"/>
      <c r="AZ8906" s="2"/>
      <c r="BA8906" s="2"/>
      <c r="BB8906" s="2"/>
      <c r="BC8906" s="2"/>
      <c r="BD8906" s="2"/>
      <c r="BE8906" s="2"/>
      <c r="BF8906" s="2"/>
      <c r="BG8906" s="2"/>
      <c r="BH8906" s="2"/>
      <c r="BI8906" s="2"/>
      <c r="BJ8906" s="2"/>
      <c r="BK8906" s="2"/>
      <c r="BL8906" s="2"/>
      <c r="BM8906" s="2"/>
      <c r="BN8906" s="2"/>
      <c r="BO8906" s="2"/>
      <c r="BP8906" s="2"/>
      <c r="BQ8906" s="2"/>
      <c r="BR8906" s="2"/>
      <c r="BS8906" s="2"/>
      <c r="BT8906" s="2"/>
      <c r="BU8906" s="2"/>
      <c r="BV8906" s="2"/>
      <c r="BW8906" s="2"/>
      <c r="BX8906" s="2"/>
      <c r="BY8906" s="2"/>
    </row>
    <row r="8907" spans="38:77" s="11" customFormat="1" x14ac:dyDescent="0.3">
      <c r="AL8907" s="2"/>
      <c r="AM8907" s="2"/>
      <c r="AN8907" s="2"/>
      <c r="AO8907" s="2"/>
      <c r="AP8907" s="2"/>
      <c r="AQ8907" s="2"/>
      <c r="AR8907" s="2"/>
      <c r="AS8907" s="2"/>
      <c r="AT8907" s="2"/>
      <c r="AU8907" s="2"/>
      <c r="AV8907" s="2"/>
      <c r="AW8907" s="2"/>
      <c r="AX8907" s="2"/>
      <c r="AY8907" s="2"/>
      <c r="AZ8907" s="2"/>
      <c r="BA8907" s="2"/>
      <c r="BB8907" s="2"/>
      <c r="BC8907" s="2"/>
      <c r="BD8907" s="2"/>
      <c r="BE8907" s="2"/>
      <c r="BF8907" s="2"/>
      <c r="BG8907" s="2"/>
      <c r="BH8907" s="2"/>
      <c r="BI8907" s="2"/>
      <c r="BJ8907" s="2"/>
      <c r="BK8907" s="2"/>
      <c r="BL8907" s="2"/>
      <c r="BM8907" s="2"/>
      <c r="BN8907" s="2"/>
      <c r="BO8907" s="2"/>
      <c r="BP8907" s="2"/>
      <c r="BQ8907" s="2"/>
      <c r="BR8907" s="2"/>
      <c r="BS8907" s="2"/>
      <c r="BT8907" s="2"/>
      <c r="BU8907" s="2"/>
      <c r="BV8907" s="2"/>
      <c r="BW8907" s="2"/>
      <c r="BX8907" s="2"/>
      <c r="BY8907" s="2"/>
    </row>
    <row r="8908" spans="38:77" s="11" customFormat="1" x14ac:dyDescent="0.3">
      <c r="AL8908" s="2"/>
      <c r="AM8908" s="2"/>
      <c r="AN8908" s="2"/>
      <c r="AO8908" s="2"/>
      <c r="AP8908" s="2"/>
      <c r="AQ8908" s="2"/>
      <c r="AR8908" s="2"/>
      <c r="AS8908" s="2"/>
      <c r="AT8908" s="2"/>
      <c r="AU8908" s="2"/>
      <c r="AV8908" s="2"/>
      <c r="AW8908" s="2"/>
      <c r="AX8908" s="2"/>
      <c r="AY8908" s="2"/>
      <c r="AZ8908" s="2"/>
      <c r="BA8908" s="2"/>
      <c r="BB8908" s="2"/>
      <c r="BC8908" s="2"/>
      <c r="BD8908" s="2"/>
      <c r="BE8908" s="2"/>
      <c r="BF8908" s="2"/>
      <c r="BG8908" s="2"/>
      <c r="BH8908" s="2"/>
      <c r="BI8908" s="2"/>
      <c r="BJ8908" s="2"/>
      <c r="BK8908" s="2"/>
      <c r="BL8908" s="2"/>
      <c r="BM8908" s="2"/>
      <c r="BN8908" s="2"/>
      <c r="BO8908" s="2"/>
      <c r="BP8908" s="2"/>
      <c r="BQ8908" s="2"/>
      <c r="BR8908" s="2"/>
      <c r="BS8908" s="2"/>
      <c r="BT8908" s="2"/>
      <c r="BU8908" s="2"/>
      <c r="BV8908" s="2"/>
      <c r="BW8908" s="2"/>
      <c r="BX8908" s="2"/>
      <c r="BY8908" s="2"/>
    </row>
    <row r="8909" spans="38:77" s="11" customFormat="1" x14ac:dyDescent="0.3">
      <c r="AL8909" s="2"/>
      <c r="AM8909" s="2"/>
      <c r="AN8909" s="2"/>
      <c r="AO8909" s="2"/>
      <c r="AP8909" s="2"/>
      <c r="AQ8909" s="2"/>
      <c r="AR8909" s="2"/>
      <c r="AS8909" s="2"/>
      <c r="AT8909" s="2"/>
      <c r="AU8909" s="2"/>
      <c r="AV8909" s="2"/>
      <c r="AW8909" s="2"/>
      <c r="AX8909" s="2"/>
      <c r="AY8909" s="2"/>
      <c r="AZ8909" s="2"/>
      <c r="BA8909" s="2"/>
      <c r="BB8909" s="2"/>
      <c r="BC8909" s="2"/>
      <c r="BD8909" s="2"/>
      <c r="BE8909" s="2"/>
      <c r="BF8909" s="2"/>
      <c r="BG8909" s="2"/>
      <c r="BH8909" s="2"/>
      <c r="BI8909" s="2"/>
      <c r="BJ8909" s="2"/>
      <c r="BK8909" s="2"/>
      <c r="BL8909" s="2"/>
      <c r="BM8909" s="2"/>
      <c r="BN8909" s="2"/>
      <c r="BO8909" s="2"/>
      <c r="BP8909" s="2"/>
      <c r="BQ8909" s="2"/>
      <c r="BR8909" s="2"/>
      <c r="BS8909" s="2"/>
      <c r="BT8909" s="2"/>
      <c r="BU8909" s="2"/>
      <c r="BV8909" s="2"/>
      <c r="BW8909" s="2"/>
      <c r="BX8909" s="2"/>
      <c r="BY8909" s="2"/>
    </row>
    <row r="8910" spans="38:77" s="11" customFormat="1" x14ac:dyDescent="0.3">
      <c r="AL8910" s="2"/>
      <c r="AM8910" s="2"/>
      <c r="AN8910" s="2"/>
      <c r="AO8910" s="2"/>
      <c r="AP8910" s="2"/>
      <c r="AQ8910" s="2"/>
      <c r="AR8910" s="2"/>
      <c r="AS8910" s="2"/>
      <c r="AT8910" s="2"/>
      <c r="AU8910" s="2"/>
      <c r="AV8910" s="2"/>
      <c r="AW8910" s="2"/>
      <c r="AX8910" s="2"/>
      <c r="AY8910" s="2"/>
      <c r="AZ8910" s="2"/>
      <c r="BA8910" s="2"/>
      <c r="BB8910" s="2"/>
      <c r="BC8910" s="2"/>
      <c r="BD8910" s="2"/>
      <c r="BE8910" s="2"/>
      <c r="BF8910" s="2"/>
      <c r="BG8910" s="2"/>
      <c r="BH8910" s="2"/>
      <c r="BI8910" s="2"/>
      <c r="BJ8910" s="2"/>
      <c r="BK8910" s="2"/>
      <c r="BL8910" s="2"/>
      <c r="BM8910" s="2"/>
      <c r="BN8910" s="2"/>
      <c r="BO8910" s="2"/>
      <c r="BP8910" s="2"/>
      <c r="BQ8910" s="2"/>
      <c r="BR8910" s="2"/>
      <c r="BS8910" s="2"/>
      <c r="BT8910" s="2"/>
      <c r="BU8910" s="2"/>
      <c r="BV8910" s="2"/>
      <c r="BW8910" s="2"/>
      <c r="BX8910" s="2"/>
      <c r="BY8910" s="2"/>
    </row>
    <row r="8911" spans="38:77" s="11" customFormat="1" x14ac:dyDescent="0.3">
      <c r="AL8911" s="2"/>
      <c r="AM8911" s="2"/>
      <c r="AN8911" s="2"/>
      <c r="AO8911" s="2"/>
      <c r="AP8911" s="2"/>
      <c r="AQ8911" s="2"/>
      <c r="AR8911" s="2"/>
      <c r="AS8911" s="2"/>
      <c r="AT8911" s="2"/>
      <c r="AU8911" s="2"/>
      <c r="AV8911" s="2"/>
      <c r="AW8911" s="2"/>
      <c r="AX8911" s="2"/>
      <c r="AY8911" s="2"/>
      <c r="AZ8911" s="2"/>
      <c r="BA8911" s="2"/>
      <c r="BB8911" s="2"/>
      <c r="BC8911" s="2"/>
      <c r="BD8911" s="2"/>
      <c r="BE8911" s="2"/>
      <c r="BF8911" s="2"/>
      <c r="BG8911" s="2"/>
      <c r="BH8911" s="2"/>
      <c r="BI8911" s="2"/>
      <c r="BJ8911" s="2"/>
      <c r="BK8911" s="2"/>
      <c r="BL8911" s="2"/>
      <c r="BM8911" s="2"/>
      <c r="BN8911" s="2"/>
      <c r="BO8911" s="2"/>
      <c r="BP8911" s="2"/>
      <c r="BQ8911" s="2"/>
      <c r="BR8911" s="2"/>
      <c r="BS8911" s="2"/>
      <c r="BT8911" s="2"/>
      <c r="BU8911" s="2"/>
      <c r="BV8911" s="2"/>
      <c r="BW8911" s="2"/>
      <c r="BX8911" s="2"/>
      <c r="BY8911" s="2"/>
    </row>
    <row r="8912" spans="38:77" s="11" customFormat="1" x14ac:dyDescent="0.3">
      <c r="AL8912" s="2"/>
      <c r="AM8912" s="2"/>
      <c r="AN8912" s="2"/>
      <c r="AO8912" s="2"/>
      <c r="AP8912" s="2"/>
      <c r="AQ8912" s="2"/>
      <c r="AR8912" s="2"/>
      <c r="AS8912" s="2"/>
      <c r="AT8912" s="2"/>
      <c r="AU8912" s="2"/>
      <c r="AV8912" s="2"/>
      <c r="AW8912" s="2"/>
      <c r="AX8912" s="2"/>
      <c r="AY8912" s="2"/>
      <c r="AZ8912" s="2"/>
      <c r="BA8912" s="2"/>
      <c r="BB8912" s="2"/>
      <c r="BC8912" s="2"/>
      <c r="BD8912" s="2"/>
      <c r="BE8912" s="2"/>
      <c r="BF8912" s="2"/>
      <c r="BG8912" s="2"/>
      <c r="BH8912" s="2"/>
      <c r="BI8912" s="2"/>
      <c r="BJ8912" s="2"/>
      <c r="BK8912" s="2"/>
      <c r="BL8912" s="2"/>
      <c r="BM8912" s="2"/>
      <c r="BN8912" s="2"/>
      <c r="BO8912" s="2"/>
      <c r="BP8912" s="2"/>
      <c r="BQ8912" s="2"/>
      <c r="BR8912" s="2"/>
      <c r="BS8912" s="2"/>
      <c r="BT8912" s="2"/>
      <c r="BU8912" s="2"/>
      <c r="BV8912" s="2"/>
      <c r="BW8912" s="2"/>
      <c r="BX8912" s="2"/>
      <c r="BY8912" s="2"/>
    </row>
    <row r="8913" spans="38:77" s="11" customFormat="1" x14ac:dyDescent="0.3">
      <c r="AL8913" s="2"/>
      <c r="AM8913" s="2"/>
      <c r="AN8913" s="2"/>
      <c r="AO8913" s="2"/>
      <c r="AP8913" s="2"/>
      <c r="AQ8913" s="2"/>
      <c r="AR8913" s="2"/>
      <c r="AS8913" s="2"/>
      <c r="AT8913" s="2"/>
      <c r="AU8913" s="2"/>
      <c r="AV8913" s="2"/>
      <c r="AW8913" s="2"/>
      <c r="AX8913" s="2"/>
      <c r="AY8913" s="2"/>
      <c r="AZ8913" s="2"/>
      <c r="BA8913" s="2"/>
      <c r="BB8913" s="2"/>
      <c r="BC8913" s="2"/>
      <c r="BD8913" s="2"/>
      <c r="BE8913" s="2"/>
      <c r="BF8913" s="2"/>
      <c r="BG8913" s="2"/>
      <c r="BH8913" s="2"/>
      <c r="BI8913" s="2"/>
      <c r="BJ8913" s="2"/>
      <c r="BK8913" s="2"/>
      <c r="BL8913" s="2"/>
      <c r="BM8913" s="2"/>
      <c r="BN8913" s="2"/>
      <c r="BO8913" s="2"/>
      <c r="BP8913" s="2"/>
      <c r="BQ8913" s="2"/>
      <c r="BR8913" s="2"/>
      <c r="BS8913" s="2"/>
      <c r="BT8913" s="2"/>
      <c r="BU8913" s="2"/>
      <c r="BV8913" s="2"/>
      <c r="BW8913" s="2"/>
      <c r="BX8913" s="2"/>
      <c r="BY8913" s="2"/>
    </row>
    <row r="8914" spans="38:77" s="11" customFormat="1" x14ac:dyDescent="0.3">
      <c r="AL8914" s="2"/>
      <c r="AM8914" s="2"/>
      <c r="AN8914" s="2"/>
      <c r="AO8914" s="2"/>
      <c r="AP8914" s="2"/>
      <c r="AQ8914" s="2"/>
      <c r="AR8914" s="2"/>
      <c r="AS8914" s="2"/>
      <c r="AT8914" s="2"/>
      <c r="AU8914" s="2"/>
      <c r="AV8914" s="2"/>
      <c r="AW8914" s="2"/>
      <c r="AX8914" s="2"/>
      <c r="AY8914" s="2"/>
      <c r="AZ8914" s="2"/>
      <c r="BA8914" s="2"/>
      <c r="BB8914" s="2"/>
      <c r="BC8914" s="2"/>
      <c r="BD8914" s="2"/>
      <c r="BE8914" s="2"/>
      <c r="BF8914" s="2"/>
      <c r="BG8914" s="2"/>
      <c r="BH8914" s="2"/>
      <c r="BI8914" s="2"/>
      <c r="BJ8914" s="2"/>
      <c r="BK8914" s="2"/>
      <c r="BL8914" s="2"/>
      <c r="BM8914" s="2"/>
      <c r="BN8914" s="2"/>
      <c r="BO8914" s="2"/>
      <c r="BP8914" s="2"/>
      <c r="BQ8914" s="2"/>
      <c r="BR8914" s="2"/>
      <c r="BS8914" s="2"/>
      <c r="BT8914" s="2"/>
      <c r="BU8914" s="2"/>
      <c r="BV8914" s="2"/>
      <c r="BW8914" s="2"/>
      <c r="BX8914" s="2"/>
      <c r="BY8914" s="2"/>
    </row>
    <row r="8915" spans="38:77" s="11" customFormat="1" x14ac:dyDescent="0.3">
      <c r="AL8915" s="2"/>
      <c r="AM8915" s="2"/>
      <c r="AN8915" s="2"/>
      <c r="AO8915" s="2"/>
      <c r="AP8915" s="2"/>
      <c r="AQ8915" s="2"/>
      <c r="AR8915" s="2"/>
      <c r="AS8915" s="2"/>
      <c r="AT8915" s="2"/>
      <c r="AU8915" s="2"/>
      <c r="AV8915" s="2"/>
      <c r="AW8915" s="2"/>
      <c r="AX8915" s="2"/>
      <c r="AY8915" s="2"/>
      <c r="AZ8915" s="2"/>
      <c r="BA8915" s="2"/>
      <c r="BB8915" s="2"/>
      <c r="BC8915" s="2"/>
      <c r="BD8915" s="2"/>
      <c r="BE8915" s="2"/>
      <c r="BF8915" s="2"/>
      <c r="BG8915" s="2"/>
      <c r="BH8915" s="2"/>
      <c r="BI8915" s="2"/>
      <c r="BJ8915" s="2"/>
      <c r="BK8915" s="2"/>
      <c r="BL8915" s="2"/>
      <c r="BM8915" s="2"/>
      <c r="BN8915" s="2"/>
      <c r="BO8915" s="2"/>
      <c r="BP8915" s="2"/>
      <c r="BQ8915" s="2"/>
      <c r="BR8915" s="2"/>
      <c r="BS8915" s="2"/>
      <c r="BT8915" s="2"/>
      <c r="BU8915" s="2"/>
      <c r="BV8915" s="2"/>
      <c r="BW8915" s="2"/>
      <c r="BX8915" s="2"/>
      <c r="BY8915" s="2"/>
    </row>
    <row r="8916" spans="38:77" s="11" customFormat="1" x14ac:dyDescent="0.3">
      <c r="AL8916" s="2"/>
      <c r="AM8916" s="2"/>
      <c r="AN8916" s="2"/>
      <c r="AO8916" s="2"/>
      <c r="AP8916" s="2"/>
      <c r="AQ8916" s="2"/>
      <c r="AR8916" s="2"/>
      <c r="AS8916" s="2"/>
      <c r="AT8916" s="2"/>
      <c r="AU8916" s="2"/>
      <c r="AV8916" s="2"/>
      <c r="AW8916" s="2"/>
      <c r="AX8916" s="2"/>
      <c r="AY8916" s="2"/>
      <c r="AZ8916" s="2"/>
      <c r="BA8916" s="2"/>
      <c r="BB8916" s="2"/>
      <c r="BC8916" s="2"/>
      <c r="BD8916" s="2"/>
      <c r="BE8916" s="2"/>
      <c r="BF8916" s="2"/>
      <c r="BG8916" s="2"/>
      <c r="BH8916" s="2"/>
      <c r="BI8916" s="2"/>
      <c r="BJ8916" s="2"/>
      <c r="BK8916" s="2"/>
      <c r="BL8916" s="2"/>
      <c r="BM8916" s="2"/>
      <c r="BN8916" s="2"/>
      <c r="BO8916" s="2"/>
      <c r="BP8916" s="2"/>
      <c r="BQ8916" s="2"/>
      <c r="BR8916" s="2"/>
      <c r="BS8916" s="2"/>
      <c r="BT8916" s="2"/>
      <c r="BU8916" s="2"/>
      <c r="BV8916" s="2"/>
      <c r="BW8916" s="2"/>
      <c r="BX8916" s="2"/>
      <c r="BY8916" s="2"/>
    </row>
    <row r="8917" spans="38:77" s="11" customFormat="1" x14ac:dyDescent="0.3">
      <c r="AL8917" s="2"/>
      <c r="AM8917" s="2"/>
      <c r="AN8917" s="2"/>
      <c r="AO8917" s="2"/>
      <c r="AP8917" s="2"/>
      <c r="AQ8917" s="2"/>
      <c r="AR8917" s="2"/>
      <c r="AS8917" s="2"/>
      <c r="AT8917" s="2"/>
      <c r="AU8917" s="2"/>
      <c r="AV8917" s="2"/>
      <c r="AW8917" s="2"/>
      <c r="AX8917" s="2"/>
      <c r="AY8917" s="2"/>
      <c r="AZ8917" s="2"/>
      <c r="BA8917" s="2"/>
      <c r="BB8917" s="2"/>
      <c r="BC8917" s="2"/>
      <c r="BD8917" s="2"/>
      <c r="BE8917" s="2"/>
      <c r="BF8917" s="2"/>
      <c r="BG8917" s="2"/>
      <c r="BH8917" s="2"/>
      <c r="BI8917" s="2"/>
      <c r="BJ8917" s="2"/>
      <c r="BK8917" s="2"/>
      <c r="BL8917" s="2"/>
      <c r="BM8917" s="2"/>
      <c r="BN8917" s="2"/>
      <c r="BO8917" s="2"/>
      <c r="BP8917" s="2"/>
      <c r="BQ8917" s="2"/>
      <c r="BR8917" s="2"/>
      <c r="BS8917" s="2"/>
      <c r="BT8917" s="2"/>
      <c r="BU8917" s="2"/>
      <c r="BV8917" s="2"/>
      <c r="BW8917" s="2"/>
      <c r="BX8917" s="2"/>
      <c r="BY8917" s="2"/>
    </row>
    <row r="8918" spans="38:77" s="11" customFormat="1" x14ac:dyDescent="0.3">
      <c r="AL8918" s="2"/>
      <c r="AM8918" s="2"/>
      <c r="AN8918" s="2"/>
      <c r="AO8918" s="2"/>
      <c r="AP8918" s="2"/>
      <c r="AQ8918" s="2"/>
      <c r="AR8918" s="2"/>
      <c r="AS8918" s="2"/>
      <c r="AT8918" s="2"/>
      <c r="AU8918" s="2"/>
      <c r="AV8918" s="2"/>
      <c r="AW8918" s="2"/>
      <c r="AX8918" s="2"/>
      <c r="AY8918" s="2"/>
      <c r="AZ8918" s="2"/>
      <c r="BA8918" s="2"/>
      <c r="BB8918" s="2"/>
      <c r="BC8918" s="2"/>
      <c r="BD8918" s="2"/>
      <c r="BE8918" s="2"/>
      <c r="BF8918" s="2"/>
      <c r="BG8918" s="2"/>
      <c r="BH8918" s="2"/>
      <c r="BI8918" s="2"/>
      <c r="BJ8918" s="2"/>
      <c r="BK8918" s="2"/>
      <c r="BL8918" s="2"/>
      <c r="BM8918" s="2"/>
      <c r="BN8918" s="2"/>
      <c r="BO8918" s="2"/>
      <c r="BP8918" s="2"/>
      <c r="BQ8918" s="2"/>
      <c r="BR8918" s="2"/>
      <c r="BS8918" s="2"/>
      <c r="BT8918" s="2"/>
      <c r="BU8918" s="2"/>
      <c r="BV8918" s="2"/>
      <c r="BW8918" s="2"/>
      <c r="BX8918" s="2"/>
      <c r="BY8918" s="2"/>
    </row>
    <row r="8919" spans="38:77" s="11" customFormat="1" x14ac:dyDescent="0.3">
      <c r="AL8919" s="2"/>
      <c r="AM8919" s="2"/>
      <c r="AN8919" s="2"/>
      <c r="AO8919" s="2"/>
      <c r="AP8919" s="2"/>
      <c r="AQ8919" s="2"/>
      <c r="AR8919" s="2"/>
      <c r="AS8919" s="2"/>
      <c r="AT8919" s="2"/>
      <c r="AU8919" s="2"/>
      <c r="AV8919" s="2"/>
      <c r="AW8919" s="2"/>
      <c r="AX8919" s="2"/>
      <c r="AY8919" s="2"/>
      <c r="AZ8919" s="2"/>
      <c r="BA8919" s="2"/>
      <c r="BB8919" s="2"/>
      <c r="BC8919" s="2"/>
      <c r="BD8919" s="2"/>
      <c r="BE8919" s="2"/>
      <c r="BF8919" s="2"/>
      <c r="BG8919" s="2"/>
      <c r="BH8919" s="2"/>
      <c r="BI8919" s="2"/>
      <c r="BJ8919" s="2"/>
      <c r="BK8919" s="2"/>
      <c r="BL8919" s="2"/>
      <c r="BM8919" s="2"/>
      <c r="BN8919" s="2"/>
      <c r="BO8919" s="2"/>
      <c r="BP8919" s="2"/>
      <c r="BQ8919" s="2"/>
      <c r="BR8919" s="2"/>
      <c r="BS8919" s="2"/>
      <c r="BT8919" s="2"/>
      <c r="BU8919" s="2"/>
      <c r="BV8919" s="2"/>
      <c r="BW8919" s="2"/>
      <c r="BX8919" s="2"/>
      <c r="BY8919" s="2"/>
    </row>
    <row r="8920" spans="38:77" s="11" customFormat="1" x14ac:dyDescent="0.3">
      <c r="AL8920" s="2"/>
      <c r="AM8920" s="2"/>
      <c r="AN8920" s="2"/>
      <c r="AO8920" s="2"/>
      <c r="AP8920" s="2"/>
      <c r="AQ8920" s="2"/>
      <c r="AR8920" s="2"/>
      <c r="AS8920" s="2"/>
      <c r="AT8920" s="2"/>
      <c r="AU8920" s="2"/>
      <c r="AV8920" s="2"/>
      <c r="AW8920" s="2"/>
      <c r="AX8920" s="2"/>
      <c r="AY8920" s="2"/>
      <c r="AZ8920" s="2"/>
      <c r="BA8920" s="2"/>
      <c r="BB8920" s="2"/>
      <c r="BC8920" s="2"/>
      <c r="BD8920" s="2"/>
      <c r="BE8920" s="2"/>
      <c r="BF8920" s="2"/>
      <c r="BG8920" s="2"/>
      <c r="BH8920" s="2"/>
      <c r="BI8920" s="2"/>
      <c r="BJ8920" s="2"/>
      <c r="BK8920" s="2"/>
      <c r="BL8920" s="2"/>
      <c r="BM8920" s="2"/>
      <c r="BN8920" s="2"/>
      <c r="BO8920" s="2"/>
      <c r="BP8920" s="2"/>
      <c r="BQ8920" s="2"/>
      <c r="BR8920" s="2"/>
      <c r="BS8920" s="2"/>
      <c r="BT8920" s="2"/>
      <c r="BU8920" s="2"/>
      <c r="BV8920" s="2"/>
      <c r="BW8920" s="2"/>
      <c r="BX8920" s="2"/>
      <c r="BY8920" s="2"/>
    </row>
    <row r="8921" spans="38:77" s="11" customFormat="1" x14ac:dyDescent="0.3">
      <c r="AL8921" s="2"/>
      <c r="AM8921" s="2"/>
      <c r="AN8921" s="2"/>
      <c r="AO8921" s="2"/>
      <c r="AP8921" s="2"/>
      <c r="AQ8921" s="2"/>
      <c r="AR8921" s="2"/>
      <c r="AS8921" s="2"/>
      <c r="AT8921" s="2"/>
      <c r="AU8921" s="2"/>
      <c r="AV8921" s="2"/>
      <c r="AW8921" s="2"/>
      <c r="AX8921" s="2"/>
      <c r="AY8921" s="2"/>
      <c r="AZ8921" s="2"/>
      <c r="BA8921" s="2"/>
      <c r="BB8921" s="2"/>
      <c r="BC8921" s="2"/>
      <c r="BD8921" s="2"/>
      <c r="BE8921" s="2"/>
      <c r="BF8921" s="2"/>
      <c r="BG8921" s="2"/>
      <c r="BH8921" s="2"/>
      <c r="BI8921" s="2"/>
      <c r="BJ8921" s="2"/>
      <c r="BK8921" s="2"/>
      <c r="BL8921" s="2"/>
      <c r="BM8921" s="2"/>
      <c r="BN8921" s="2"/>
      <c r="BO8921" s="2"/>
      <c r="BP8921" s="2"/>
      <c r="BQ8921" s="2"/>
      <c r="BR8921" s="2"/>
      <c r="BS8921" s="2"/>
      <c r="BT8921" s="2"/>
      <c r="BU8921" s="2"/>
      <c r="BV8921" s="2"/>
      <c r="BW8921" s="2"/>
      <c r="BX8921" s="2"/>
      <c r="BY8921" s="2"/>
    </row>
    <row r="8922" spans="38:77" s="11" customFormat="1" x14ac:dyDescent="0.3">
      <c r="AL8922" s="2"/>
      <c r="AM8922" s="2"/>
      <c r="AN8922" s="2"/>
      <c r="AO8922" s="2"/>
      <c r="AP8922" s="2"/>
      <c r="AQ8922" s="2"/>
      <c r="AR8922" s="2"/>
      <c r="AS8922" s="2"/>
      <c r="AT8922" s="2"/>
      <c r="AU8922" s="2"/>
      <c r="AV8922" s="2"/>
      <c r="AW8922" s="2"/>
      <c r="AX8922" s="2"/>
      <c r="AY8922" s="2"/>
      <c r="AZ8922" s="2"/>
      <c r="BA8922" s="2"/>
      <c r="BB8922" s="2"/>
      <c r="BC8922" s="2"/>
      <c r="BD8922" s="2"/>
      <c r="BE8922" s="2"/>
      <c r="BF8922" s="2"/>
      <c r="BG8922" s="2"/>
      <c r="BH8922" s="2"/>
      <c r="BI8922" s="2"/>
      <c r="BJ8922" s="2"/>
      <c r="BK8922" s="2"/>
      <c r="BL8922" s="2"/>
      <c r="BM8922" s="2"/>
      <c r="BN8922" s="2"/>
      <c r="BO8922" s="2"/>
      <c r="BP8922" s="2"/>
      <c r="BQ8922" s="2"/>
      <c r="BR8922" s="2"/>
      <c r="BS8922" s="2"/>
      <c r="BT8922" s="2"/>
      <c r="BU8922" s="2"/>
      <c r="BV8922" s="2"/>
      <c r="BW8922" s="2"/>
      <c r="BX8922" s="2"/>
      <c r="BY8922" s="2"/>
    </row>
    <row r="8923" spans="38:77" s="11" customFormat="1" x14ac:dyDescent="0.3">
      <c r="AL8923" s="2"/>
      <c r="AM8923" s="2"/>
      <c r="AN8923" s="2"/>
      <c r="AO8923" s="2"/>
      <c r="AP8923" s="2"/>
      <c r="AQ8923" s="2"/>
      <c r="AR8923" s="2"/>
      <c r="AS8923" s="2"/>
      <c r="AT8923" s="2"/>
      <c r="AU8923" s="2"/>
      <c r="AV8923" s="2"/>
      <c r="AW8923" s="2"/>
      <c r="AX8923" s="2"/>
      <c r="AY8923" s="2"/>
      <c r="AZ8923" s="2"/>
      <c r="BA8923" s="2"/>
      <c r="BB8923" s="2"/>
      <c r="BC8923" s="2"/>
      <c r="BD8923" s="2"/>
      <c r="BE8923" s="2"/>
      <c r="BF8923" s="2"/>
      <c r="BG8923" s="2"/>
      <c r="BH8923" s="2"/>
      <c r="BI8923" s="2"/>
      <c r="BJ8923" s="2"/>
      <c r="BK8923" s="2"/>
      <c r="BL8923" s="2"/>
      <c r="BM8923" s="2"/>
      <c r="BN8923" s="2"/>
      <c r="BO8923" s="2"/>
      <c r="BP8923" s="2"/>
      <c r="BQ8923" s="2"/>
      <c r="BR8923" s="2"/>
      <c r="BS8923" s="2"/>
      <c r="BT8923" s="2"/>
      <c r="BU8923" s="2"/>
      <c r="BV8923" s="2"/>
      <c r="BW8923" s="2"/>
      <c r="BX8923" s="2"/>
      <c r="BY8923" s="2"/>
    </row>
    <row r="8924" spans="38:77" s="11" customFormat="1" x14ac:dyDescent="0.3">
      <c r="AL8924" s="2"/>
      <c r="AM8924" s="2"/>
      <c r="AN8924" s="2"/>
      <c r="AO8924" s="2"/>
      <c r="AP8924" s="2"/>
      <c r="AQ8924" s="2"/>
      <c r="AR8924" s="2"/>
      <c r="AS8924" s="2"/>
      <c r="AT8924" s="2"/>
      <c r="AU8924" s="2"/>
      <c r="AV8924" s="2"/>
      <c r="AW8924" s="2"/>
      <c r="AX8924" s="2"/>
      <c r="AY8924" s="2"/>
      <c r="AZ8924" s="2"/>
      <c r="BA8924" s="2"/>
      <c r="BB8924" s="2"/>
      <c r="BC8924" s="2"/>
      <c r="BD8924" s="2"/>
      <c r="BE8924" s="2"/>
      <c r="BF8924" s="2"/>
      <c r="BG8924" s="2"/>
      <c r="BH8924" s="2"/>
      <c r="BI8924" s="2"/>
      <c r="BJ8924" s="2"/>
      <c r="BK8924" s="2"/>
      <c r="BL8924" s="2"/>
      <c r="BM8924" s="2"/>
      <c r="BN8924" s="2"/>
      <c r="BO8924" s="2"/>
      <c r="BP8924" s="2"/>
      <c r="BQ8924" s="2"/>
      <c r="BR8924" s="2"/>
      <c r="BS8924" s="2"/>
      <c r="BT8924" s="2"/>
      <c r="BU8924" s="2"/>
      <c r="BV8924" s="2"/>
      <c r="BW8924" s="2"/>
      <c r="BX8924" s="2"/>
      <c r="BY8924" s="2"/>
    </row>
    <row r="8925" spans="38:77" s="11" customFormat="1" x14ac:dyDescent="0.3">
      <c r="AL8925" s="2"/>
      <c r="AM8925" s="2"/>
      <c r="AN8925" s="2"/>
      <c r="AO8925" s="2"/>
      <c r="AP8925" s="2"/>
      <c r="AQ8925" s="2"/>
      <c r="AR8925" s="2"/>
      <c r="AS8925" s="2"/>
      <c r="AT8925" s="2"/>
      <c r="AU8925" s="2"/>
      <c r="AV8925" s="2"/>
      <c r="AW8925" s="2"/>
      <c r="AX8925" s="2"/>
      <c r="AY8925" s="2"/>
      <c r="AZ8925" s="2"/>
      <c r="BA8925" s="2"/>
      <c r="BB8925" s="2"/>
      <c r="BC8925" s="2"/>
      <c r="BD8925" s="2"/>
      <c r="BE8925" s="2"/>
      <c r="BF8925" s="2"/>
      <c r="BG8925" s="2"/>
      <c r="BH8925" s="2"/>
      <c r="BI8925" s="2"/>
      <c r="BJ8925" s="2"/>
      <c r="BK8925" s="2"/>
      <c r="BL8925" s="2"/>
      <c r="BM8925" s="2"/>
      <c r="BN8925" s="2"/>
      <c r="BO8925" s="2"/>
      <c r="BP8925" s="2"/>
      <c r="BQ8925" s="2"/>
      <c r="BR8925" s="2"/>
      <c r="BS8925" s="2"/>
      <c r="BT8925" s="2"/>
      <c r="BU8925" s="2"/>
      <c r="BV8925" s="2"/>
      <c r="BW8925" s="2"/>
      <c r="BX8925" s="2"/>
      <c r="BY8925" s="2"/>
    </row>
    <row r="8926" spans="38:77" s="11" customFormat="1" x14ac:dyDescent="0.3">
      <c r="AL8926" s="2"/>
      <c r="AM8926" s="2"/>
      <c r="AN8926" s="2"/>
      <c r="AO8926" s="2"/>
      <c r="AP8926" s="2"/>
      <c r="AQ8926" s="2"/>
      <c r="AR8926" s="2"/>
      <c r="AS8926" s="2"/>
      <c r="AT8926" s="2"/>
      <c r="AU8926" s="2"/>
      <c r="AV8926" s="2"/>
      <c r="AW8926" s="2"/>
      <c r="AX8926" s="2"/>
      <c r="AY8926" s="2"/>
      <c r="AZ8926" s="2"/>
      <c r="BA8926" s="2"/>
      <c r="BB8926" s="2"/>
      <c r="BC8926" s="2"/>
      <c r="BD8926" s="2"/>
      <c r="BE8926" s="2"/>
      <c r="BF8926" s="2"/>
      <c r="BG8926" s="2"/>
      <c r="BH8926" s="2"/>
      <c r="BI8926" s="2"/>
      <c r="BJ8926" s="2"/>
      <c r="BK8926" s="2"/>
      <c r="BL8926" s="2"/>
      <c r="BM8926" s="2"/>
      <c r="BN8926" s="2"/>
      <c r="BO8926" s="2"/>
      <c r="BP8926" s="2"/>
      <c r="BQ8926" s="2"/>
      <c r="BR8926" s="2"/>
      <c r="BS8926" s="2"/>
      <c r="BT8926" s="2"/>
      <c r="BU8926" s="2"/>
      <c r="BV8926" s="2"/>
      <c r="BW8926" s="2"/>
      <c r="BX8926" s="2"/>
      <c r="BY8926" s="2"/>
    </row>
    <row r="8927" spans="38:77" s="11" customFormat="1" x14ac:dyDescent="0.3">
      <c r="AL8927" s="2"/>
      <c r="AM8927" s="2"/>
      <c r="AN8927" s="2"/>
      <c r="AO8927" s="2"/>
      <c r="AP8927" s="2"/>
      <c r="AQ8927" s="2"/>
      <c r="AR8927" s="2"/>
      <c r="AS8927" s="2"/>
      <c r="AT8927" s="2"/>
      <c r="AU8927" s="2"/>
      <c r="AV8927" s="2"/>
      <c r="AW8927" s="2"/>
      <c r="AX8927" s="2"/>
      <c r="AY8927" s="2"/>
      <c r="AZ8927" s="2"/>
      <c r="BA8927" s="2"/>
      <c r="BB8927" s="2"/>
      <c r="BC8927" s="2"/>
      <c r="BD8927" s="2"/>
      <c r="BE8927" s="2"/>
      <c r="BF8927" s="2"/>
      <c r="BG8927" s="2"/>
      <c r="BH8927" s="2"/>
      <c r="BI8927" s="2"/>
      <c r="BJ8927" s="2"/>
      <c r="BK8927" s="2"/>
      <c r="BL8927" s="2"/>
      <c r="BM8927" s="2"/>
      <c r="BN8927" s="2"/>
      <c r="BO8927" s="2"/>
      <c r="BP8927" s="2"/>
      <c r="BQ8927" s="2"/>
      <c r="BR8927" s="2"/>
      <c r="BS8927" s="2"/>
      <c r="BT8927" s="2"/>
      <c r="BU8927" s="2"/>
      <c r="BV8927" s="2"/>
      <c r="BW8927" s="2"/>
      <c r="BX8927" s="2"/>
      <c r="BY8927" s="2"/>
    </row>
    <row r="8928" spans="38:77" s="11" customFormat="1" x14ac:dyDescent="0.3">
      <c r="AL8928" s="2"/>
      <c r="AM8928" s="2"/>
      <c r="AN8928" s="2"/>
      <c r="AO8928" s="2"/>
      <c r="AP8928" s="2"/>
      <c r="AQ8928" s="2"/>
      <c r="AR8928" s="2"/>
      <c r="AS8928" s="2"/>
      <c r="AT8928" s="2"/>
      <c r="AU8928" s="2"/>
      <c r="AV8928" s="2"/>
      <c r="AW8928" s="2"/>
      <c r="AX8928" s="2"/>
      <c r="AY8928" s="2"/>
      <c r="AZ8928" s="2"/>
      <c r="BA8928" s="2"/>
      <c r="BB8928" s="2"/>
      <c r="BC8928" s="2"/>
      <c r="BD8928" s="2"/>
      <c r="BE8928" s="2"/>
      <c r="BF8928" s="2"/>
      <c r="BG8928" s="2"/>
      <c r="BH8928" s="2"/>
      <c r="BI8928" s="2"/>
      <c r="BJ8928" s="2"/>
      <c r="BK8928" s="2"/>
      <c r="BL8928" s="2"/>
      <c r="BM8928" s="2"/>
      <c r="BN8928" s="2"/>
      <c r="BO8928" s="2"/>
      <c r="BP8928" s="2"/>
      <c r="BQ8928" s="2"/>
      <c r="BR8928" s="2"/>
      <c r="BS8928" s="2"/>
      <c r="BT8928" s="2"/>
      <c r="BU8928" s="2"/>
      <c r="BV8928" s="2"/>
      <c r="BW8928" s="2"/>
      <c r="BX8928" s="2"/>
      <c r="BY8928" s="2"/>
    </row>
    <row r="8929" spans="38:77" s="11" customFormat="1" x14ac:dyDescent="0.3">
      <c r="AL8929" s="2"/>
      <c r="AM8929" s="2"/>
      <c r="AN8929" s="2"/>
      <c r="AO8929" s="2"/>
      <c r="AP8929" s="2"/>
      <c r="AQ8929" s="2"/>
      <c r="AR8929" s="2"/>
      <c r="AS8929" s="2"/>
      <c r="AT8929" s="2"/>
      <c r="AU8929" s="2"/>
      <c r="AV8929" s="2"/>
      <c r="AW8929" s="2"/>
      <c r="AX8929" s="2"/>
      <c r="AY8929" s="2"/>
      <c r="AZ8929" s="2"/>
      <c r="BA8929" s="2"/>
      <c r="BB8929" s="2"/>
      <c r="BC8929" s="2"/>
      <c r="BD8929" s="2"/>
      <c r="BE8929" s="2"/>
      <c r="BF8929" s="2"/>
      <c r="BG8929" s="2"/>
      <c r="BH8929" s="2"/>
      <c r="BI8929" s="2"/>
      <c r="BJ8929" s="2"/>
      <c r="BK8929" s="2"/>
      <c r="BL8929" s="2"/>
      <c r="BM8929" s="2"/>
      <c r="BN8929" s="2"/>
      <c r="BO8929" s="2"/>
      <c r="BP8929" s="2"/>
      <c r="BQ8929" s="2"/>
      <c r="BR8929" s="2"/>
      <c r="BS8929" s="2"/>
      <c r="BT8929" s="2"/>
      <c r="BU8929" s="2"/>
      <c r="BV8929" s="2"/>
      <c r="BW8929" s="2"/>
      <c r="BX8929" s="2"/>
      <c r="BY8929" s="2"/>
    </row>
    <row r="8930" spans="38:77" s="11" customFormat="1" x14ac:dyDescent="0.3">
      <c r="AL8930" s="2"/>
      <c r="AM8930" s="2"/>
      <c r="AN8930" s="2"/>
      <c r="AO8930" s="2"/>
      <c r="AP8930" s="2"/>
      <c r="AQ8930" s="2"/>
      <c r="AR8930" s="2"/>
      <c r="AS8930" s="2"/>
      <c r="AT8930" s="2"/>
      <c r="AU8930" s="2"/>
      <c r="AV8930" s="2"/>
      <c r="AW8930" s="2"/>
      <c r="AX8930" s="2"/>
      <c r="AY8930" s="2"/>
      <c r="AZ8930" s="2"/>
      <c r="BA8930" s="2"/>
      <c r="BB8930" s="2"/>
      <c r="BC8930" s="2"/>
      <c r="BD8930" s="2"/>
      <c r="BE8930" s="2"/>
      <c r="BF8930" s="2"/>
      <c r="BG8930" s="2"/>
      <c r="BH8930" s="2"/>
      <c r="BI8930" s="2"/>
      <c r="BJ8930" s="2"/>
      <c r="BK8930" s="2"/>
      <c r="BL8930" s="2"/>
      <c r="BM8930" s="2"/>
      <c r="BN8930" s="2"/>
      <c r="BO8930" s="2"/>
      <c r="BP8930" s="2"/>
      <c r="BQ8930" s="2"/>
      <c r="BR8930" s="2"/>
      <c r="BS8930" s="2"/>
      <c r="BT8930" s="2"/>
      <c r="BU8930" s="2"/>
      <c r="BV8930" s="2"/>
      <c r="BW8930" s="2"/>
      <c r="BX8930" s="2"/>
      <c r="BY8930" s="2"/>
    </row>
    <row r="8931" spans="38:77" s="11" customFormat="1" x14ac:dyDescent="0.3">
      <c r="AL8931" s="2"/>
      <c r="AM8931" s="2"/>
      <c r="AN8931" s="2"/>
      <c r="AO8931" s="2"/>
      <c r="AP8931" s="2"/>
      <c r="AQ8931" s="2"/>
      <c r="AR8931" s="2"/>
      <c r="AS8931" s="2"/>
      <c r="AT8931" s="2"/>
      <c r="AU8931" s="2"/>
      <c r="AV8931" s="2"/>
      <c r="AW8931" s="2"/>
      <c r="AX8931" s="2"/>
      <c r="AY8931" s="2"/>
      <c r="AZ8931" s="2"/>
      <c r="BA8931" s="2"/>
      <c r="BB8931" s="2"/>
      <c r="BC8931" s="2"/>
      <c r="BD8931" s="2"/>
      <c r="BE8931" s="2"/>
      <c r="BF8931" s="2"/>
      <c r="BG8931" s="2"/>
      <c r="BH8931" s="2"/>
      <c r="BI8931" s="2"/>
      <c r="BJ8931" s="2"/>
      <c r="BK8931" s="2"/>
      <c r="BL8931" s="2"/>
      <c r="BM8931" s="2"/>
      <c r="BN8931" s="2"/>
      <c r="BO8931" s="2"/>
      <c r="BP8931" s="2"/>
      <c r="BQ8931" s="2"/>
      <c r="BR8931" s="2"/>
      <c r="BS8931" s="2"/>
      <c r="BT8931" s="2"/>
      <c r="BU8931" s="2"/>
      <c r="BV8931" s="2"/>
      <c r="BW8931" s="2"/>
      <c r="BX8931" s="2"/>
      <c r="BY8931" s="2"/>
    </row>
    <row r="8932" spans="38:77" s="11" customFormat="1" x14ac:dyDescent="0.3">
      <c r="AL8932" s="2"/>
      <c r="AM8932" s="2"/>
      <c r="AN8932" s="2"/>
      <c r="AO8932" s="2"/>
      <c r="AP8932" s="2"/>
      <c r="AQ8932" s="2"/>
      <c r="AR8932" s="2"/>
      <c r="AS8932" s="2"/>
      <c r="AT8932" s="2"/>
      <c r="AU8932" s="2"/>
      <c r="AV8932" s="2"/>
      <c r="AW8932" s="2"/>
      <c r="AX8932" s="2"/>
      <c r="AY8932" s="2"/>
      <c r="AZ8932" s="2"/>
      <c r="BA8932" s="2"/>
      <c r="BB8932" s="2"/>
      <c r="BC8932" s="2"/>
      <c r="BD8932" s="2"/>
      <c r="BE8932" s="2"/>
      <c r="BF8932" s="2"/>
      <c r="BG8932" s="2"/>
      <c r="BH8932" s="2"/>
      <c r="BI8932" s="2"/>
      <c r="BJ8932" s="2"/>
      <c r="BK8932" s="2"/>
      <c r="BL8932" s="2"/>
      <c r="BM8932" s="2"/>
      <c r="BN8932" s="2"/>
      <c r="BO8932" s="2"/>
      <c r="BP8932" s="2"/>
      <c r="BQ8932" s="2"/>
      <c r="BR8932" s="2"/>
      <c r="BS8932" s="2"/>
      <c r="BT8932" s="2"/>
      <c r="BU8932" s="2"/>
      <c r="BV8932" s="2"/>
      <c r="BW8932" s="2"/>
      <c r="BX8932" s="2"/>
      <c r="BY8932" s="2"/>
    </row>
    <row r="8933" spans="38:77" s="11" customFormat="1" x14ac:dyDescent="0.3">
      <c r="AL8933" s="2"/>
      <c r="AM8933" s="2"/>
      <c r="AN8933" s="2"/>
      <c r="AO8933" s="2"/>
      <c r="AP8933" s="2"/>
      <c r="AQ8933" s="2"/>
      <c r="AR8933" s="2"/>
      <c r="AS8933" s="2"/>
      <c r="AT8933" s="2"/>
      <c r="AU8933" s="2"/>
      <c r="AV8933" s="2"/>
      <c r="AW8933" s="2"/>
      <c r="AX8933" s="2"/>
      <c r="AY8933" s="2"/>
      <c r="AZ8933" s="2"/>
      <c r="BA8933" s="2"/>
      <c r="BB8933" s="2"/>
      <c r="BC8933" s="2"/>
      <c r="BD8933" s="2"/>
      <c r="BE8933" s="2"/>
      <c r="BF8933" s="2"/>
      <c r="BG8933" s="2"/>
      <c r="BH8933" s="2"/>
      <c r="BI8933" s="2"/>
      <c r="BJ8933" s="2"/>
      <c r="BK8933" s="2"/>
      <c r="BL8933" s="2"/>
      <c r="BM8933" s="2"/>
      <c r="BN8933" s="2"/>
      <c r="BO8933" s="2"/>
      <c r="BP8933" s="2"/>
      <c r="BQ8933" s="2"/>
      <c r="BR8933" s="2"/>
      <c r="BS8933" s="2"/>
      <c r="BT8933" s="2"/>
      <c r="BU8933" s="2"/>
      <c r="BV8933" s="2"/>
      <c r="BW8933" s="2"/>
      <c r="BX8933" s="2"/>
      <c r="BY8933" s="2"/>
    </row>
    <row r="8934" spans="38:77" s="11" customFormat="1" x14ac:dyDescent="0.3">
      <c r="AL8934" s="2"/>
      <c r="AM8934" s="2"/>
      <c r="AN8934" s="2"/>
      <c r="AO8934" s="2"/>
      <c r="AP8934" s="2"/>
      <c r="AQ8934" s="2"/>
      <c r="AR8934" s="2"/>
      <c r="AS8934" s="2"/>
      <c r="AT8934" s="2"/>
      <c r="AU8934" s="2"/>
      <c r="AV8934" s="2"/>
      <c r="AW8934" s="2"/>
      <c r="AX8934" s="2"/>
      <c r="AY8934" s="2"/>
      <c r="AZ8934" s="2"/>
      <c r="BA8934" s="2"/>
      <c r="BB8934" s="2"/>
      <c r="BC8934" s="2"/>
      <c r="BD8934" s="2"/>
      <c r="BE8934" s="2"/>
      <c r="BF8934" s="2"/>
      <c r="BG8934" s="2"/>
      <c r="BH8934" s="2"/>
      <c r="BI8934" s="2"/>
      <c r="BJ8934" s="2"/>
      <c r="BK8934" s="2"/>
      <c r="BL8934" s="2"/>
      <c r="BM8934" s="2"/>
      <c r="BN8934" s="2"/>
      <c r="BO8934" s="2"/>
      <c r="BP8934" s="2"/>
      <c r="BQ8934" s="2"/>
      <c r="BR8934" s="2"/>
      <c r="BS8934" s="2"/>
      <c r="BT8934" s="2"/>
      <c r="BU8934" s="2"/>
      <c r="BV8934" s="2"/>
      <c r="BW8934" s="2"/>
      <c r="BX8934" s="2"/>
      <c r="BY8934" s="2"/>
    </row>
    <row r="8935" spans="38:77" s="11" customFormat="1" x14ac:dyDescent="0.3">
      <c r="AL8935" s="2"/>
      <c r="AM8935" s="2"/>
      <c r="AN8935" s="2"/>
      <c r="AO8935" s="2"/>
      <c r="AP8935" s="2"/>
      <c r="AQ8935" s="2"/>
      <c r="AR8935" s="2"/>
      <c r="AS8935" s="2"/>
      <c r="AT8935" s="2"/>
      <c r="AU8935" s="2"/>
      <c r="AV8935" s="2"/>
      <c r="AW8935" s="2"/>
      <c r="AX8935" s="2"/>
      <c r="AY8935" s="2"/>
      <c r="AZ8935" s="2"/>
      <c r="BA8935" s="2"/>
      <c r="BB8935" s="2"/>
      <c r="BC8935" s="2"/>
      <c r="BD8935" s="2"/>
      <c r="BE8935" s="2"/>
      <c r="BF8935" s="2"/>
      <c r="BG8935" s="2"/>
      <c r="BH8935" s="2"/>
      <c r="BI8935" s="2"/>
      <c r="BJ8935" s="2"/>
      <c r="BK8935" s="2"/>
      <c r="BL8935" s="2"/>
      <c r="BM8935" s="2"/>
      <c r="BN8935" s="2"/>
      <c r="BO8935" s="2"/>
      <c r="BP8935" s="2"/>
      <c r="BQ8935" s="2"/>
      <c r="BR8935" s="2"/>
      <c r="BS8935" s="2"/>
      <c r="BT8935" s="2"/>
      <c r="BU8935" s="2"/>
      <c r="BV8935" s="2"/>
      <c r="BW8935" s="2"/>
      <c r="BX8935" s="2"/>
      <c r="BY8935" s="2"/>
    </row>
    <row r="8936" spans="38:77" s="11" customFormat="1" x14ac:dyDescent="0.3">
      <c r="AL8936" s="2"/>
      <c r="AM8936" s="2"/>
      <c r="AN8936" s="2"/>
      <c r="AO8936" s="2"/>
      <c r="AP8936" s="2"/>
      <c r="AQ8936" s="2"/>
      <c r="AR8936" s="2"/>
      <c r="AS8936" s="2"/>
      <c r="AT8936" s="2"/>
      <c r="AU8936" s="2"/>
      <c r="AV8936" s="2"/>
      <c r="AW8936" s="2"/>
      <c r="AX8936" s="2"/>
      <c r="AY8936" s="2"/>
      <c r="AZ8936" s="2"/>
      <c r="BA8936" s="2"/>
      <c r="BB8936" s="2"/>
      <c r="BC8936" s="2"/>
      <c r="BD8936" s="2"/>
      <c r="BE8936" s="2"/>
      <c r="BF8936" s="2"/>
      <c r="BG8936" s="2"/>
      <c r="BH8936" s="2"/>
      <c r="BI8936" s="2"/>
      <c r="BJ8936" s="2"/>
      <c r="BK8936" s="2"/>
      <c r="BL8936" s="2"/>
      <c r="BM8936" s="2"/>
      <c r="BN8936" s="2"/>
      <c r="BO8936" s="2"/>
      <c r="BP8936" s="2"/>
      <c r="BQ8936" s="2"/>
      <c r="BR8936" s="2"/>
      <c r="BS8936" s="2"/>
      <c r="BT8936" s="2"/>
      <c r="BU8936" s="2"/>
      <c r="BV8936" s="2"/>
      <c r="BW8936" s="2"/>
      <c r="BX8936" s="2"/>
      <c r="BY8936" s="2"/>
    </row>
    <row r="8937" spans="38:77" s="11" customFormat="1" x14ac:dyDescent="0.3">
      <c r="AL8937" s="2"/>
      <c r="AM8937" s="2"/>
      <c r="AN8937" s="2"/>
      <c r="AO8937" s="2"/>
      <c r="AP8937" s="2"/>
      <c r="AQ8937" s="2"/>
      <c r="AR8937" s="2"/>
      <c r="AS8937" s="2"/>
      <c r="AT8937" s="2"/>
      <c r="AU8937" s="2"/>
      <c r="AV8937" s="2"/>
      <c r="AW8937" s="2"/>
      <c r="AX8937" s="2"/>
      <c r="AY8937" s="2"/>
      <c r="AZ8937" s="2"/>
      <c r="BA8937" s="2"/>
      <c r="BB8937" s="2"/>
      <c r="BC8937" s="2"/>
      <c r="BD8937" s="2"/>
      <c r="BE8937" s="2"/>
      <c r="BF8937" s="2"/>
      <c r="BG8937" s="2"/>
      <c r="BH8937" s="2"/>
      <c r="BI8937" s="2"/>
      <c r="BJ8937" s="2"/>
      <c r="BK8937" s="2"/>
      <c r="BL8937" s="2"/>
      <c r="BM8937" s="2"/>
      <c r="BN8937" s="2"/>
      <c r="BO8937" s="2"/>
      <c r="BP8937" s="2"/>
      <c r="BQ8937" s="2"/>
      <c r="BR8937" s="2"/>
      <c r="BS8937" s="2"/>
      <c r="BT8937" s="2"/>
      <c r="BU8937" s="2"/>
      <c r="BV8937" s="2"/>
      <c r="BW8937" s="2"/>
      <c r="BX8937" s="2"/>
      <c r="BY8937" s="2"/>
    </row>
    <row r="8938" spans="38:77" s="11" customFormat="1" x14ac:dyDescent="0.3">
      <c r="AL8938" s="2"/>
      <c r="AM8938" s="2"/>
      <c r="AN8938" s="2"/>
      <c r="AO8938" s="2"/>
      <c r="AP8938" s="2"/>
      <c r="AQ8938" s="2"/>
      <c r="AR8938" s="2"/>
      <c r="AS8938" s="2"/>
      <c r="AT8938" s="2"/>
      <c r="AU8938" s="2"/>
      <c r="AV8938" s="2"/>
      <c r="AW8938" s="2"/>
      <c r="AX8938" s="2"/>
      <c r="AY8938" s="2"/>
      <c r="AZ8938" s="2"/>
      <c r="BA8938" s="2"/>
      <c r="BB8938" s="2"/>
      <c r="BC8938" s="2"/>
      <c r="BD8938" s="2"/>
      <c r="BE8938" s="2"/>
      <c r="BF8938" s="2"/>
      <c r="BG8938" s="2"/>
      <c r="BH8938" s="2"/>
      <c r="BI8938" s="2"/>
      <c r="BJ8938" s="2"/>
      <c r="BK8938" s="2"/>
      <c r="BL8938" s="2"/>
      <c r="BM8938" s="2"/>
      <c r="BN8938" s="2"/>
      <c r="BO8938" s="2"/>
      <c r="BP8938" s="2"/>
      <c r="BQ8938" s="2"/>
      <c r="BR8938" s="2"/>
      <c r="BS8938" s="2"/>
      <c r="BT8938" s="2"/>
      <c r="BU8938" s="2"/>
      <c r="BV8938" s="2"/>
      <c r="BW8938" s="2"/>
      <c r="BX8938" s="2"/>
      <c r="BY8938" s="2"/>
    </row>
    <row r="8939" spans="38:77" s="11" customFormat="1" x14ac:dyDescent="0.3">
      <c r="AL8939" s="2"/>
      <c r="AM8939" s="2"/>
      <c r="AN8939" s="2"/>
      <c r="AO8939" s="2"/>
      <c r="AP8939" s="2"/>
      <c r="AQ8939" s="2"/>
      <c r="AR8939" s="2"/>
      <c r="AS8939" s="2"/>
      <c r="AT8939" s="2"/>
      <c r="AU8939" s="2"/>
      <c r="AV8939" s="2"/>
      <c r="AW8939" s="2"/>
      <c r="AX8939" s="2"/>
      <c r="AY8939" s="2"/>
      <c r="AZ8939" s="2"/>
      <c r="BA8939" s="2"/>
      <c r="BB8939" s="2"/>
      <c r="BC8939" s="2"/>
      <c r="BD8939" s="2"/>
      <c r="BE8939" s="2"/>
      <c r="BF8939" s="2"/>
      <c r="BG8939" s="2"/>
      <c r="BH8939" s="2"/>
      <c r="BI8939" s="2"/>
      <c r="BJ8939" s="2"/>
      <c r="BK8939" s="2"/>
      <c r="BL8939" s="2"/>
      <c r="BM8939" s="2"/>
      <c r="BN8939" s="2"/>
      <c r="BO8939" s="2"/>
      <c r="BP8939" s="2"/>
      <c r="BQ8939" s="2"/>
      <c r="BR8939" s="2"/>
      <c r="BS8939" s="2"/>
      <c r="BT8939" s="2"/>
      <c r="BU8939" s="2"/>
      <c r="BV8939" s="2"/>
      <c r="BW8939" s="2"/>
      <c r="BX8939" s="2"/>
      <c r="BY8939" s="2"/>
    </row>
    <row r="8940" spans="38:77" s="11" customFormat="1" x14ac:dyDescent="0.3">
      <c r="AL8940" s="2"/>
      <c r="AM8940" s="2"/>
      <c r="AN8940" s="2"/>
      <c r="AO8940" s="2"/>
      <c r="AP8940" s="2"/>
      <c r="AQ8940" s="2"/>
      <c r="AR8940" s="2"/>
      <c r="AS8940" s="2"/>
      <c r="AT8940" s="2"/>
      <c r="AU8940" s="2"/>
      <c r="AV8940" s="2"/>
      <c r="AW8940" s="2"/>
      <c r="AX8940" s="2"/>
      <c r="AY8940" s="2"/>
      <c r="AZ8940" s="2"/>
      <c r="BA8940" s="2"/>
      <c r="BB8940" s="2"/>
      <c r="BC8940" s="2"/>
      <c r="BD8940" s="2"/>
      <c r="BE8940" s="2"/>
      <c r="BF8940" s="2"/>
      <c r="BG8940" s="2"/>
      <c r="BH8940" s="2"/>
      <c r="BI8940" s="2"/>
      <c r="BJ8940" s="2"/>
      <c r="BK8940" s="2"/>
      <c r="BL8940" s="2"/>
      <c r="BM8940" s="2"/>
      <c r="BN8940" s="2"/>
      <c r="BO8940" s="2"/>
      <c r="BP8940" s="2"/>
      <c r="BQ8940" s="2"/>
      <c r="BR8940" s="2"/>
      <c r="BS8940" s="2"/>
      <c r="BT8940" s="2"/>
      <c r="BU8940" s="2"/>
      <c r="BV8940" s="2"/>
      <c r="BW8940" s="2"/>
      <c r="BX8940" s="2"/>
      <c r="BY8940" s="2"/>
    </row>
    <row r="8941" spans="38:77" s="11" customFormat="1" x14ac:dyDescent="0.3">
      <c r="AL8941" s="2"/>
      <c r="AM8941" s="2"/>
      <c r="AN8941" s="2"/>
      <c r="AO8941" s="2"/>
      <c r="AP8941" s="2"/>
      <c r="AQ8941" s="2"/>
      <c r="AR8941" s="2"/>
      <c r="AS8941" s="2"/>
      <c r="AT8941" s="2"/>
      <c r="AU8941" s="2"/>
      <c r="AV8941" s="2"/>
      <c r="AW8941" s="2"/>
      <c r="AX8941" s="2"/>
      <c r="AY8941" s="2"/>
      <c r="AZ8941" s="2"/>
      <c r="BA8941" s="2"/>
      <c r="BB8941" s="2"/>
      <c r="BC8941" s="2"/>
      <c r="BD8941" s="2"/>
      <c r="BE8941" s="2"/>
      <c r="BF8941" s="2"/>
      <c r="BG8941" s="2"/>
      <c r="BH8941" s="2"/>
      <c r="BI8941" s="2"/>
      <c r="BJ8941" s="2"/>
      <c r="BK8941" s="2"/>
      <c r="BL8941" s="2"/>
      <c r="BM8941" s="2"/>
      <c r="BN8941" s="2"/>
      <c r="BO8941" s="2"/>
      <c r="BP8941" s="2"/>
      <c r="BQ8941" s="2"/>
      <c r="BR8941" s="2"/>
      <c r="BS8941" s="2"/>
      <c r="BT8941" s="2"/>
      <c r="BU8941" s="2"/>
      <c r="BV8941" s="2"/>
      <c r="BW8941" s="2"/>
      <c r="BX8941" s="2"/>
      <c r="BY8941" s="2"/>
    </row>
    <row r="8942" spans="38:77" s="11" customFormat="1" x14ac:dyDescent="0.3">
      <c r="AL8942" s="2"/>
      <c r="AM8942" s="2"/>
      <c r="AN8942" s="2"/>
      <c r="AO8942" s="2"/>
      <c r="AP8942" s="2"/>
      <c r="AQ8942" s="2"/>
      <c r="AR8942" s="2"/>
      <c r="AS8942" s="2"/>
      <c r="AT8942" s="2"/>
      <c r="AU8942" s="2"/>
      <c r="AV8942" s="2"/>
      <c r="AW8942" s="2"/>
      <c r="AX8942" s="2"/>
      <c r="AY8942" s="2"/>
      <c r="AZ8942" s="2"/>
      <c r="BA8942" s="2"/>
      <c r="BB8942" s="2"/>
      <c r="BC8942" s="2"/>
      <c r="BD8942" s="2"/>
      <c r="BE8942" s="2"/>
      <c r="BF8942" s="2"/>
      <c r="BG8942" s="2"/>
      <c r="BH8942" s="2"/>
      <c r="BI8942" s="2"/>
      <c r="BJ8942" s="2"/>
      <c r="BK8942" s="2"/>
      <c r="BL8942" s="2"/>
      <c r="BM8942" s="2"/>
      <c r="BN8942" s="2"/>
      <c r="BO8942" s="2"/>
      <c r="BP8942" s="2"/>
      <c r="BQ8942" s="2"/>
      <c r="BR8942" s="2"/>
      <c r="BS8942" s="2"/>
      <c r="BT8942" s="2"/>
      <c r="BU8942" s="2"/>
      <c r="BV8942" s="2"/>
      <c r="BW8942" s="2"/>
      <c r="BX8942" s="2"/>
      <c r="BY8942" s="2"/>
    </row>
    <row r="8943" spans="38:77" s="11" customFormat="1" x14ac:dyDescent="0.3">
      <c r="AL8943" s="2"/>
      <c r="AM8943" s="2"/>
      <c r="AN8943" s="2"/>
      <c r="AO8943" s="2"/>
      <c r="AP8943" s="2"/>
      <c r="AQ8943" s="2"/>
      <c r="AR8943" s="2"/>
      <c r="AS8943" s="2"/>
      <c r="AT8943" s="2"/>
      <c r="AU8943" s="2"/>
      <c r="AV8943" s="2"/>
      <c r="AW8943" s="2"/>
      <c r="AX8943" s="2"/>
      <c r="AY8943" s="2"/>
      <c r="AZ8943" s="2"/>
      <c r="BA8943" s="2"/>
      <c r="BB8943" s="2"/>
      <c r="BC8943" s="2"/>
      <c r="BD8943" s="2"/>
      <c r="BE8943" s="2"/>
      <c r="BF8943" s="2"/>
      <c r="BG8943" s="2"/>
      <c r="BH8943" s="2"/>
      <c r="BI8943" s="2"/>
      <c r="BJ8943" s="2"/>
      <c r="BK8943" s="2"/>
      <c r="BL8943" s="2"/>
      <c r="BM8943" s="2"/>
      <c r="BN8943" s="2"/>
      <c r="BO8943" s="2"/>
      <c r="BP8943" s="2"/>
      <c r="BQ8943" s="2"/>
      <c r="BR8943" s="2"/>
      <c r="BS8943" s="2"/>
      <c r="BT8943" s="2"/>
      <c r="BU8943" s="2"/>
      <c r="BV8943" s="2"/>
      <c r="BW8943" s="2"/>
      <c r="BX8943" s="2"/>
      <c r="BY8943" s="2"/>
    </row>
    <row r="8944" spans="38:77" s="11" customFormat="1" x14ac:dyDescent="0.3">
      <c r="AL8944" s="2"/>
      <c r="AM8944" s="2"/>
      <c r="AN8944" s="2"/>
      <c r="AO8944" s="2"/>
      <c r="AP8944" s="2"/>
      <c r="AQ8944" s="2"/>
      <c r="AR8944" s="2"/>
      <c r="AS8944" s="2"/>
      <c r="AT8944" s="2"/>
      <c r="AU8944" s="2"/>
      <c r="AV8944" s="2"/>
      <c r="AW8944" s="2"/>
      <c r="AX8944" s="2"/>
      <c r="AY8944" s="2"/>
      <c r="AZ8944" s="2"/>
      <c r="BA8944" s="2"/>
      <c r="BB8944" s="2"/>
      <c r="BC8944" s="2"/>
      <c r="BD8944" s="2"/>
      <c r="BE8944" s="2"/>
      <c r="BF8944" s="2"/>
      <c r="BG8944" s="2"/>
      <c r="BH8944" s="2"/>
      <c r="BI8944" s="2"/>
      <c r="BJ8944" s="2"/>
      <c r="BK8944" s="2"/>
      <c r="BL8944" s="2"/>
      <c r="BM8944" s="2"/>
      <c r="BN8944" s="2"/>
      <c r="BO8944" s="2"/>
      <c r="BP8944" s="2"/>
      <c r="BQ8944" s="2"/>
      <c r="BR8944" s="2"/>
      <c r="BS8944" s="2"/>
      <c r="BT8944" s="2"/>
      <c r="BU8944" s="2"/>
      <c r="BV8944" s="2"/>
      <c r="BW8944" s="2"/>
      <c r="BX8944" s="2"/>
      <c r="BY8944" s="2"/>
    </row>
    <row r="8945" spans="38:77" s="11" customFormat="1" x14ac:dyDescent="0.3">
      <c r="AL8945" s="2"/>
      <c r="AM8945" s="2"/>
      <c r="AN8945" s="2"/>
      <c r="AO8945" s="2"/>
      <c r="AP8945" s="2"/>
      <c r="AQ8945" s="2"/>
      <c r="AR8945" s="2"/>
      <c r="AS8945" s="2"/>
      <c r="AT8945" s="2"/>
      <c r="AU8945" s="2"/>
      <c r="AV8945" s="2"/>
      <c r="AW8945" s="2"/>
      <c r="AX8945" s="2"/>
      <c r="AY8945" s="2"/>
      <c r="AZ8945" s="2"/>
      <c r="BA8945" s="2"/>
      <c r="BB8945" s="2"/>
      <c r="BC8945" s="2"/>
      <c r="BD8945" s="2"/>
      <c r="BE8945" s="2"/>
      <c r="BF8945" s="2"/>
      <c r="BG8945" s="2"/>
      <c r="BH8945" s="2"/>
      <c r="BI8945" s="2"/>
      <c r="BJ8945" s="2"/>
      <c r="BK8945" s="2"/>
      <c r="BL8945" s="2"/>
      <c r="BM8945" s="2"/>
      <c r="BN8945" s="2"/>
      <c r="BO8945" s="2"/>
      <c r="BP8945" s="2"/>
      <c r="BQ8945" s="2"/>
      <c r="BR8945" s="2"/>
      <c r="BS8945" s="2"/>
      <c r="BT8945" s="2"/>
      <c r="BU8945" s="2"/>
      <c r="BV8945" s="2"/>
      <c r="BW8945" s="2"/>
      <c r="BX8945" s="2"/>
      <c r="BY8945" s="2"/>
    </row>
    <row r="8946" spans="38:77" s="11" customFormat="1" x14ac:dyDescent="0.3">
      <c r="AL8946" s="2"/>
      <c r="AM8946" s="2"/>
      <c r="AN8946" s="2"/>
      <c r="AO8946" s="2"/>
      <c r="AP8946" s="2"/>
      <c r="AQ8946" s="2"/>
      <c r="AR8946" s="2"/>
      <c r="AS8946" s="2"/>
      <c r="AT8946" s="2"/>
      <c r="AU8946" s="2"/>
      <c r="AV8946" s="2"/>
      <c r="AW8946" s="2"/>
      <c r="AX8946" s="2"/>
      <c r="AY8946" s="2"/>
      <c r="AZ8946" s="2"/>
      <c r="BA8946" s="2"/>
      <c r="BB8946" s="2"/>
      <c r="BC8946" s="2"/>
      <c r="BD8946" s="2"/>
      <c r="BE8946" s="2"/>
      <c r="BF8946" s="2"/>
      <c r="BG8946" s="2"/>
      <c r="BH8946" s="2"/>
      <c r="BI8946" s="2"/>
      <c r="BJ8946" s="2"/>
      <c r="BK8946" s="2"/>
      <c r="BL8946" s="2"/>
      <c r="BM8946" s="2"/>
      <c r="BN8946" s="2"/>
      <c r="BO8946" s="2"/>
      <c r="BP8946" s="2"/>
      <c r="BQ8946" s="2"/>
      <c r="BR8946" s="2"/>
      <c r="BS8946" s="2"/>
      <c r="BT8946" s="2"/>
      <c r="BU8946" s="2"/>
      <c r="BV8946" s="2"/>
      <c r="BW8946" s="2"/>
      <c r="BX8946" s="2"/>
      <c r="BY8946" s="2"/>
    </row>
    <row r="8947" spans="38:77" s="11" customFormat="1" x14ac:dyDescent="0.3">
      <c r="AL8947" s="2"/>
      <c r="AM8947" s="2"/>
      <c r="AN8947" s="2"/>
      <c r="AO8947" s="2"/>
      <c r="AP8947" s="2"/>
      <c r="AQ8947" s="2"/>
      <c r="AR8947" s="2"/>
      <c r="AS8947" s="2"/>
      <c r="AT8947" s="2"/>
      <c r="AU8947" s="2"/>
      <c r="AV8947" s="2"/>
      <c r="AW8947" s="2"/>
      <c r="AX8947" s="2"/>
      <c r="AY8947" s="2"/>
      <c r="AZ8947" s="2"/>
      <c r="BA8947" s="2"/>
      <c r="BB8947" s="2"/>
      <c r="BC8947" s="2"/>
      <c r="BD8947" s="2"/>
      <c r="BE8947" s="2"/>
      <c r="BF8947" s="2"/>
      <c r="BG8947" s="2"/>
      <c r="BH8947" s="2"/>
      <c r="BI8947" s="2"/>
      <c r="BJ8947" s="2"/>
      <c r="BK8947" s="2"/>
      <c r="BL8947" s="2"/>
      <c r="BM8947" s="2"/>
      <c r="BN8947" s="2"/>
      <c r="BO8947" s="2"/>
      <c r="BP8947" s="2"/>
      <c r="BQ8947" s="2"/>
      <c r="BR8947" s="2"/>
      <c r="BS8947" s="2"/>
      <c r="BT8947" s="2"/>
      <c r="BU8947" s="2"/>
      <c r="BV8947" s="2"/>
      <c r="BW8947" s="2"/>
      <c r="BX8947" s="2"/>
      <c r="BY8947" s="2"/>
    </row>
    <row r="8948" spans="38:77" s="11" customFormat="1" x14ac:dyDescent="0.3">
      <c r="AL8948" s="2"/>
      <c r="AM8948" s="2"/>
      <c r="AN8948" s="2"/>
      <c r="AO8948" s="2"/>
      <c r="AP8948" s="2"/>
      <c r="AQ8948" s="2"/>
      <c r="AR8948" s="2"/>
      <c r="AS8948" s="2"/>
      <c r="AT8948" s="2"/>
      <c r="AU8948" s="2"/>
      <c r="AV8948" s="2"/>
      <c r="AW8948" s="2"/>
      <c r="AX8948" s="2"/>
      <c r="AY8948" s="2"/>
      <c r="AZ8948" s="2"/>
      <c r="BA8948" s="2"/>
      <c r="BB8948" s="2"/>
      <c r="BC8948" s="2"/>
      <c r="BD8948" s="2"/>
      <c r="BE8948" s="2"/>
      <c r="BF8948" s="2"/>
      <c r="BG8948" s="2"/>
      <c r="BH8948" s="2"/>
      <c r="BI8948" s="2"/>
      <c r="BJ8948" s="2"/>
      <c r="BK8948" s="2"/>
      <c r="BL8948" s="2"/>
      <c r="BM8948" s="2"/>
      <c r="BN8948" s="2"/>
      <c r="BO8948" s="2"/>
      <c r="BP8948" s="2"/>
      <c r="BQ8948" s="2"/>
      <c r="BR8948" s="2"/>
      <c r="BS8948" s="2"/>
      <c r="BT8948" s="2"/>
      <c r="BU8948" s="2"/>
      <c r="BV8948" s="2"/>
      <c r="BW8948" s="2"/>
      <c r="BX8948" s="2"/>
      <c r="BY8948" s="2"/>
    </row>
    <row r="8949" spans="38:77" s="11" customFormat="1" x14ac:dyDescent="0.3">
      <c r="AL8949" s="2"/>
      <c r="AM8949" s="2"/>
      <c r="AN8949" s="2"/>
      <c r="AO8949" s="2"/>
      <c r="AP8949" s="2"/>
      <c r="AQ8949" s="2"/>
      <c r="AR8949" s="2"/>
      <c r="AS8949" s="2"/>
      <c r="AT8949" s="2"/>
      <c r="AU8949" s="2"/>
      <c r="AV8949" s="2"/>
      <c r="AW8949" s="2"/>
      <c r="AX8949" s="2"/>
      <c r="AY8949" s="2"/>
      <c r="AZ8949" s="2"/>
      <c r="BA8949" s="2"/>
      <c r="BB8949" s="2"/>
      <c r="BC8949" s="2"/>
      <c r="BD8949" s="2"/>
      <c r="BE8949" s="2"/>
      <c r="BF8949" s="2"/>
      <c r="BG8949" s="2"/>
      <c r="BH8949" s="2"/>
      <c r="BI8949" s="2"/>
      <c r="BJ8949" s="2"/>
      <c r="BK8949" s="2"/>
      <c r="BL8949" s="2"/>
      <c r="BM8949" s="2"/>
      <c r="BN8949" s="2"/>
      <c r="BO8949" s="2"/>
      <c r="BP8949" s="2"/>
      <c r="BQ8949" s="2"/>
      <c r="BR8949" s="2"/>
      <c r="BS8949" s="2"/>
      <c r="BT8949" s="2"/>
      <c r="BU8949" s="2"/>
      <c r="BV8949" s="2"/>
      <c r="BW8949" s="2"/>
      <c r="BX8949" s="2"/>
      <c r="BY8949" s="2"/>
    </row>
    <row r="8950" spans="38:77" s="11" customFormat="1" x14ac:dyDescent="0.3">
      <c r="AL8950" s="2"/>
      <c r="AM8950" s="2"/>
      <c r="AN8950" s="2"/>
      <c r="AO8950" s="2"/>
      <c r="AP8950" s="2"/>
      <c r="AQ8950" s="2"/>
      <c r="AR8950" s="2"/>
      <c r="AS8950" s="2"/>
      <c r="AT8950" s="2"/>
      <c r="AU8950" s="2"/>
      <c r="AV8950" s="2"/>
      <c r="AW8950" s="2"/>
      <c r="AX8950" s="2"/>
      <c r="AY8950" s="2"/>
      <c r="AZ8950" s="2"/>
      <c r="BA8950" s="2"/>
      <c r="BB8950" s="2"/>
      <c r="BC8950" s="2"/>
      <c r="BD8950" s="2"/>
      <c r="BE8950" s="2"/>
      <c r="BF8950" s="2"/>
      <c r="BG8950" s="2"/>
      <c r="BH8950" s="2"/>
      <c r="BI8950" s="2"/>
      <c r="BJ8950" s="2"/>
      <c r="BK8950" s="2"/>
      <c r="BL8950" s="2"/>
      <c r="BM8950" s="2"/>
      <c r="BN8950" s="2"/>
      <c r="BO8950" s="2"/>
      <c r="BP8950" s="2"/>
      <c r="BQ8950" s="2"/>
      <c r="BR8950" s="2"/>
      <c r="BS8950" s="2"/>
      <c r="BT8950" s="2"/>
      <c r="BU8950" s="2"/>
      <c r="BV8950" s="2"/>
      <c r="BW8950" s="2"/>
      <c r="BX8950" s="2"/>
      <c r="BY8950" s="2"/>
    </row>
    <row r="8951" spans="38:77" s="11" customFormat="1" x14ac:dyDescent="0.3">
      <c r="AL8951" s="2"/>
      <c r="AM8951" s="2"/>
      <c r="AN8951" s="2"/>
      <c r="AO8951" s="2"/>
      <c r="AP8951" s="2"/>
      <c r="AQ8951" s="2"/>
      <c r="AR8951" s="2"/>
      <c r="AS8951" s="2"/>
      <c r="AT8951" s="2"/>
      <c r="AU8951" s="2"/>
      <c r="AV8951" s="2"/>
      <c r="AW8951" s="2"/>
      <c r="AX8951" s="2"/>
      <c r="AY8951" s="2"/>
      <c r="AZ8951" s="2"/>
      <c r="BA8951" s="2"/>
      <c r="BB8951" s="2"/>
      <c r="BC8951" s="2"/>
      <c r="BD8951" s="2"/>
      <c r="BE8951" s="2"/>
      <c r="BF8951" s="2"/>
      <c r="BG8951" s="2"/>
      <c r="BH8951" s="2"/>
      <c r="BI8951" s="2"/>
      <c r="BJ8951" s="2"/>
      <c r="BK8951" s="2"/>
      <c r="BL8951" s="2"/>
      <c r="BM8951" s="2"/>
      <c r="BN8951" s="2"/>
      <c r="BO8951" s="2"/>
      <c r="BP8951" s="2"/>
      <c r="BQ8951" s="2"/>
      <c r="BR8951" s="2"/>
      <c r="BS8951" s="2"/>
      <c r="BT8951" s="2"/>
      <c r="BU8951" s="2"/>
      <c r="BV8951" s="2"/>
      <c r="BW8951" s="2"/>
      <c r="BX8951" s="2"/>
      <c r="BY8951" s="2"/>
    </row>
    <row r="8952" spans="38:77" s="11" customFormat="1" x14ac:dyDescent="0.3">
      <c r="AL8952" s="2"/>
      <c r="AM8952" s="2"/>
      <c r="AN8952" s="2"/>
      <c r="AO8952" s="2"/>
      <c r="AP8952" s="2"/>
      <c r="AQ8952" s="2"/>
      <c r="AR8952" s="2"/>
      <c r="AS8952" s="2"/>
      <c r="AT8952" s="2"/>
      <c r="AU8952" s="2"/>
      <c r="AV8952" s="2"/>
      <c r="AW8952" s="2"/>
      <c r="AX8952" s="2"/>
      <c r="AY8952" s="2"/>
      <c r="AZ8952" s="2"/>
      <c r="BA8952" s="2"/>
      <c r="BB8952" s="2"/>
      <c r="BC8952" s="2"/>
      <c r="BD8952" s="2"/>
      <c r="BE8952" s="2"/>
      <c r="BF8952" s="2"/>
      <c r="BG8952" s="2"/>
      <c r="BH8952" s="2"/>
      <c r="BI8952" s="2"/>
      <c r="BJ8952" s="2"/>
      <c r="BK8952" s="2"/>
      <c r="BL8952" s="2"/>
      <c r="BM8952" s="2"/>
      <c r="BN8952" s="2"/>
      <c r="BO8952" s="2"/>
      <c r="BP8952" s="2"/>
      <c r="BQ8952" s="2"/>
      <c r="BR8952" s="2"/>
      <c r="BS8952" s="2"/>
      <c r="BT8952" s="2"/>
      <c r="BU8952" s="2"/>
      <c r="BV8952" s="2"/>
      <c r="BW8952" s="2"/>
      <c r="BX8952" s="2"/>
      <c r="BY8952" s="2"/>
    </row>
    <row r="8953" spans="38:77" s="11" customFormat="1" x14ac:dyDescent="0.3">
      <c r="AL8953" s="2"/>
      <c r="AM8953" s="2"/>
      <c r="AN8953" s="2"/>
      <c r="AO8953" s="2"/>
      <c r="AP8953" s="2"/>
      <c r="AQ8953" s="2"/>
      <c r="AR8953" s="2"/>
      <c r="AS8953" s="2"/>
      <c r="AT8953" s="2"/>
      <c r="AU8953" s="2"/>
      <c r="AV8953" s="2"/>
      <c r="AW8953" s="2"/>
      <c r="AX8953" s="2"/>
      <c r="AY8953" s="2"/>
      <c r="AZ8953" s="2"/>
      <c r="BA8953" s="2"/>
      <c r="BB8953" s="2"/>
      <c r="BC8953" s="2"/>
      <c r="BD8953" s="2"/>
      <c r="BE8953" s="2"/>
      <c r="BF8953" s="2"/>
      <c r="BG8953" s="2"/>
      <c r="BH8953" s="2"/>
      <c r="BI8953" s="2"/>
      <c r="BJ8953" s="2"/>
      <c r="BK8953" s="2"/>
      <c r="BL8953" s="2"/>
      <c r="BM8953" s="2"/>
      <c r="BN8953" s="2"/>
      <c r="BO8953" s="2"/>
      <c r="BP8953" s="2"/>
      <c r="BQ8953" s="2"/>
      <c r="BR8953" s="2"/>
      <c r="BS8953" s="2"/>
      <c r="BT8953" s="2"/>
      <c r="BU8953" s="2"/>
      <c r="BV8953" s="2"/>
      <c r="BW8953" s="2"/>
      <c r="BX8953" s="2"/>
      <c r="BY8953" s="2"/>
    </row>
    <row r="8954" spans="38:77" s="11" customFormat="1" x14ac:dyDescent="0.3">
      <c r="AL8954" s="2"/>
      <c r="AM8954" s="2"/>
      <c r="AN8954" s="2"/>
      <c r="AO8954" s="2"/>
      <c r="AP8954" s="2"/>
      <c r="AQ8954" s="2"/>
      <c r="AR8954" s="2"/>
      <c r="AS8954" s="2"/>
      <c r="AT8954" s="2"/>
      <c r="AU8954" s="2"/>
      <c r="AV8954" s="2"/>
      <c r="AW8954" s="2"/>
      <c r="AX8954" s="2"/>
      <c r="AY8954" s="2"/>
      <c r="AZ8954" s="2"/>
      <c r="BA8954" s="2"/>
      <c r="BB8954" s="2"/>
      <c r="BC8954" s="2"/>
      <c r="BD8954" s="2"/>
      <c r="BE8954" s="2"/>
      <c r="BF8954" s="2"/>
      <c r="BG8954" s="2"/>
      <c r="BH8954" s="2"/>
      <c r="BI8954" s="2"/>
      <c r="BJ8954" s="2"/>
      <c r="BK8954" s="2"/>
      <c r="BL8954" s="2"/>
      <c r="BM8954" s="2"/>
      <c r="BN8954" s="2"/>
      <c r="BO8954" s="2"/>
      <c r="BP8954" s="2"/>
      <c r="BQ8954" s="2"/>
      <c r="BR8954" s="2"/>
      <c r="BS8954" s="2"/>
      <c r="BT8954" s="2"/>
      <c r="BU8954" s="2"/>
      <c r="BV8954" s="2"/>
      <c r="BW8954" s="2"/>
      <c r="BX8954" s="2"/>
      <c r="BY8954" s="2"/>
    </row>
    <row r="8955" spans="38:77" s="11" customFormat="1" x14ac:dyDescent="0.3">
      <c r="AL8955" s="2"/>
      <c r="AM8955" s="2"/>
      <c r="AN8955" s="2"/>
      <c r="AO8955" s="2"/>
      <c r="AP8955" s="2"/>
      <c r="AQ8955" s="2"/>
      <c r="AR8955" s="2"/>
      <c r="AS8955" s="2"/>
      <c r="AT8955" s="2"/>
      <c r="AU8955" s="2"/>
      <c r="AV8955" s="2"/>
      <c r="AW8955" s="2"/>
      <c r="AX8955" s="2"/>
      <c r="AY8955" s="2"/>
      <c r="AZ8955" s="2"/>
      <c r="BA8955" s="2"/>
      <c r="BB8955" s="2"/>
      <c r="BC8955" s="2"/>
      <c r="BD8955" s="2"/>
      <c r="BE8955" s="2"/>
      <c r="BF8955" s="2"/>
      <c r="BG8955" s="2"/>
      <c r="BH8955" s="2"/>
      <c r="BI8955" s="2"/>
      <c r="BJ8955" s="2"/>
      <c r="BK8955" s="2"/>
      <c r="BL8955" s="2"/>
      <c r="BM8955" s="2"/>
      <c r="BN8955" s="2"/>
      <c r="BO8955" s="2"/>
      <c r="BP8955" s="2"/>
      <c r="BQ8955" s="2"/>
      <c r="BR8955" s="2"/>
      <c r="BS8955" s="2"/>
      <c r="BT8955" s="2"/>
      <c r="BU8955" s="2"/>
      <c r="BV8955" s="2"/>
      <c r="BW8955" s="2"/>
      <c r="BX8955" s="2"/>
      <c r="BY8955" s="2"/>
    </row>
    <row r="8956" spans="38:77" s="11" customFormat="1" x14ac:dyDescent="0.3">
      <c r="AL8956" s="2"/>
      <c r="AM8956" s="2"/>
      <c r="AN8956" s="2"/>
      <c r="AO8956" s="2"/>
      <c r="AP8956" s="2"/>
      <c r="AQ8956" s="2"/>
      <c r="AR8956" s="2"/>
      <c r="AS8956" s="2"/>
      <c r="AT8956" s="2"/>
      <c r="AU8956" s="2"/>
      <c r="AV8956" s="2"/>
      <c r="AW8956" s="2"/>
      <c r="AX8956" s="2"/>
      <c r="AY8956" s="2"/>
      <c r="AZ8956" s="2"/>
      <c r="BA8956" s="2"/>
      <c r="BB8956" s="2"/>
      <c r="BC8956" s="2"/>
      <c r="BD8956" s="2"/>
      <c r="BE8956" s="2"/>
      <c r="BF8956" s="2"/>
      <c r="BG8956" s="2"/>
      <c r="BH8956" s="2"/>
      <c r="BI8956" s="2"/>
      <c r="BJ8956" s="2"/>
      <c r="BK8956" s="2"/>
      <c r="BL8956" s="2"/>
      <c r="BM8956" s="2"/>
      <c r="BN8956" s="2"/>
      <c r="BO8956" s="2"/>
      <c r="BP8956" s="2"/>
      <c r="BQ8956" s="2"/>
      <c r="BR8956" s="2"/>
      <c r="BS8956" s="2"/>
      <c r="BT8956" s="2"/>
      <c r="BU8956" s="2"/>
      <c r="BV8956" s="2"/>
      <c r="BW8956" s="2"/>
      <c r="BX8956" s="2"/>
      <c r="BY8956" s="2"/>
    </row>
    <row r="8957" spans="38:77" s="11" customFormat="1" x14ac:dyDescent="0.3">
      <c r="AL8957" s="2"/>
      <c r="AM8957" s="2"/>
      <c r="AN8957" s="2"/>
      <c r="AO8957" s="2"/>
      <c r="AP8957" s="2"/>
      <c r="AQ8957" s="2"/>
      <c r="AR8957" s="2"/>
      <c r="AS8957" s="2"/>
      <c r="AT8957" s="2"/>
      <c r="AU8957" s="2"/>
      <c r="AV8957" s="2"/>
      <c r="AW8957" s="2"/>
      <c r="AX8957" s="2"/>
      <c r="AY8957" s="2"/>
      <c r="AZ8957" s="2"/>
      <c r="BA8957" s="2"/>
      <c r="BB8957" s="2"/>
      <c r="BC8957" s="2"/>
      <c r="BD8957" s="2"/>
      <c r="BE8957" s="2"/>
      <c r="BF8957" s="2"/>
      <c r="BG8957" s="2"/>
      <c r="BH8957" s="2"/>
      <c r="BI8957" s="2"/>
      <c r="BJ8957" s="2"/>
      <c r="BK8957" s="2"/>
      <c r="BL8957" s="2"/>
      <c r="BM8957" s="2"/>
      <c r="BN8957" s="2"/>
      <c r="BO8957" s="2"/>
      <c r="BP8957" s="2"/>
      <c r="BQ8957" s="2"/>
      <c r="BR8957" s="2"/>
      <c r="BS8957" s="2"/>
      <c r="BT8957" s="2"/>
      <c r="BU8957" s="2"/>
      <c r="BV8957" s="2"/>
      <c r="BW8957" s="2"/>
      <c r="BX8957" s="2"/>
      <c r="BY8957" s="2"/>
    </row>
    <row r="8958" spans="38:77" s="11" customFormat="1" x14ac:dyDescent="0.3">
      <c r="AL8958" s="2"/>
      <c r="AM8958" s="2"/>
      <c r="AN8958" s="2"/>
      <c r="AO8958" s="2"/>
      <c r="AP8958" s="2"/>
      <c r="AQ8958" s="2"/>
      <c r="AR8958" s="2"/>
      <c r="AS8958" s="2"/>
      <c r="AT8958" s="2"/>
      <c r="AU8958" s="2"/>
      <c r="AV8958" s="2"/>
      <c r="AW8958" s="2"/>
      <c r="AX8958" s="2"/>
      <c r="AY8958" s="2"/>
      <c r="AZ8958" s="2"/>
      <c r="BA8958" s="2"/>
      <c r="BB8958" s="2"/>
      <c r="BC8958" s="2"/>
      <c r="BD8958" s="2"/>
      <c r="BE8958" s="2"/>
      <c r="BF8958" s="2"/>
      <c r="BG8958" s="2"/>
      <c r="BH8958" s="2"/>
      <c r="BI8958" s="2"/>
      <c r="BJ8958" s="2"/>
      <c r="BK8958" s="2"/>
      <c r="BL8958" s="2"/>
      <c r="BM8958" s="2"/>
      <c r="BN8958" s="2"/>
      <c r="BO8958" s="2"/>
      <c r="BP8958" s="2"/>
      <c r="BQ8958" s="2"/>
      <c r="BR8958" s="2"/>
      <c r="BS8958" s="2"/>
      <c r="BT8958" s="2"/>
      <c r="BU8958" s="2"/>
      <c r="BV8958" s="2"/>
      <c r="BW8958" s="2"/>
      <c r="BX8958" s="2"/>
      <c r="BY8958" s="2"/>
    </row>
    <row r="8959" spans="38:77" s="11" customFormat="1" x14ac:dyDescent="0.3">
      <c r="AL8959" s="2"/>
      <c r="AM8959" s="2"/>
      <c r="AN8959" s="2"/>
      <c r="AO8959" s="2"/>
      <c r="AP8959" s="2"/>
      <c r="AQ8959" s="2"/>
      <c r="AR8959" s="2"/>
      <c r="AS8959" s="2"/>
      <c r="AT8959" s="2"/>
      <c r="AU8959" s="2"/>
      <c r="AV8959" s="2"/>
      <c r="AW8959" s="2"/>
      <c r="AX8959" s="2"/>
      <c r="AY8959" s="2"/>
      <c r="AZ8959" s="2"/>
      <c r="BA8959" s="2"/>
      <c r="BB8959" s="2"/>
      <c r="BC8959" s="2"/>
      <c r="BD8959" s="2"/>
      <c r="BE8959" s="2"/>
      <c r="BF8959" s="2"/>
      <c r="BG8959" s="2"/>
      <c r="BH8959" s="2"/>
      <c r="BI8959" s="2"/>
      <c r="BJ8959" s="2"/>
      <c r="BK8959" s="2"/>
      <c r="BL8959" s="2"/>
      <c r="BM8959" s="2"/>
      <c r="BN8959" s="2"/>
      <c r="BO8959" s="2"/>
      <c r="BP8959" s="2"/>
      <c r="BQ8959" s="2"/>
      <c r="BR8959" s="2"/>
      <c r="BS8959" s="2"/>
      <c r="BT8959" s="2"/>
      <c r="BU8959" s="2"/>
      <c r="BV8959" s="2"/>
      <c r="BW8959" s="2"/>
      <c r="BX8959" s="2"/>
      <c r="BY8959" s="2"/>
    </row>
    <row r="8960" spans="38:77" s="11" customFormat="1" x14ac:dyDescent="0.3">
      <c r="AL8960" s="2"/>
      <c r="AM8960" s="2"/>
      <c r="AN8960" s="2"/>
      <c r="AO8960" s="2"/>
      <c r="AP8960" s="2"/>
      <c r="AQ8960" s="2"/>
      <c r="AR8960" s="2"/>
      <c r="AS8960" s="2"/>
      <c r="AT8960" s="2"/>
      <c r="AU8960" s="2"/>
      <c r="AV8960" s="2"/>
      <c r="AW8960" s="2"/>
      <c r="AX8960" s="2"/>
      <c r="AY8960" s="2"/>
      <c r="AZ8960" s="2"/>
      <c r="BA8960" s="2"/>
      <c r="BB8960" s="2"/>
      <c r="BC8960" s="2"/>
      <c r="BD8960" s="2"/>
      <c r="BE8960" s="2"/>
      <c r="BF8960" s="2"/>
      <c r="BG8960" s="2"/>
      <c r="BH8960" s="2"/>
      <c r="BI8960" s="2"/>
      <c r="BJ8960" s="2"/>
      <c r="BK8960" s="2"/>
      <c r="BL8960" s="2"/>
      <c r="BM8960" s="2"/>
      <c r="BN8960" s="2"/>
      <c r="BO8960" s="2"/>
      <c r="BP8960" s="2"/>
      <c r="BQ8960" s="2"/>
      <c r="BR8960" s="2"/>
      <c r="BS8960" s="2"/>
      <c r="BT8960" s="2"/>
      <c r="BU8960" s="2"/>
      <c r="BV8960" s="2"/>
      <c r="BW8960" s="2"/>
      <c r="BX8960" s="2"/>
      <c r="BY8960" s="2"/>
    </row>
    <row r="8961" spans="38:77" s="11" customFormat="1" x14ac:dyDescent="0.3">
      <c r="AL8961" s="2"/>
      <c r="AM8961" s="2"/>
      <c r="AN8961" s="2"/>
      <c r="AO8961" s="2"/>
      <c r="AP8961" s="2"/>
      <c r="AQ8961" s="2"/>
      <c r="AR8961" s="2"/>
      <c r="AS8961" s="2"/>
      <c r="AT8961" s="2"/>
      <c r="AU8961" s="2"/>
      <c r="AV8961" s="2"/>
      <c r="AW8961" s="2"/>
      <c r="AX8961" s="2"/>
      <c r="AY8961" s="2"/>
      <c r="AZ8961" s="2"/>
      <c r="BA8961" s="2"/>
      <c r="BB8961" s="2"/>
      <c r="BC8961" s="2"/>
      <c r="BD8961" s="2"/>
      <c r="BE8961" s="2"/>
      <c r="BF8961" s="2"/>
      <c r="BG8961" s="2"/>
      <c r="BH8961" s="2"/>
      <c r="BI8961" s="2"/>
      <c r="BJ8961" s="2"/>
      <c r="BK8961" s="2"/>
      <c r="BL8961" s="2"/>
      <c r="BM8961" s="2"/>
      <c r="BN8961" s="2"/>
      <c r="BO8961" s="2"/>
      <c r="BP8961" s="2"/>
      <c r="BQ8961" s="2"/>
      <c r="BR8961" s="2"/>
      <c r="BS8961" s="2"/>
      <c r="BT8961" s="2"/>
      <c r="BU8961" s="2"/>
      <c r="BV8961" s="2"/>
      <c r="BW8961" s="2"/>
      <c r="BX8961" s="2"/>
      <c r="BY8961" s="2"/>
    </row>
    <row r="8962" spans="38:77" s="11" customFormat="1" x14ac:dyDescent="0.3">
      <c r="AL8962" s="2"/>
      <c r="AM8962" s="2"/>
      <c r="AN8962" s="2"/>
      <c r="AO8962" s="2"/>
      <c r="AP8962" s="2"/>
      <c r="AQ8962" s="2"/>
      <c r="AR8962" s="2"/>
      <c r="AS8962" s="2"/>
      <c r="AT8962" s="2"/>
      <c r="AU8962" s="2"/>
      <c r="AV8962" s="2"/>
      <c r="AW8962" s="2"/>
      <c r="AX8962" s="2"/>
      <c r="AY8962" s="2"/>
      <c r="AZ8962" s="2"/>
      <c r="BA8962" s="2"/>
      <c r="BB8962" s="2"/>
      <c r="BC8962" s="2"/>
      <c r="BD8962" s="2"/>
      <c r="BE8962" s="2"/>
      <c r="BF8962" s="2"/>
      <c r="BG8962" s="2"/>
      <c r="BH8962" s="2"/>
      <c r="BI8962" s="2"/>
      <c r="BJ8962" s="2"/>
      <c r="BK8962" s="2"/>
      <c r="BL8962" s="2"/>
      <c r="BM8962" s="2"/>
      <c r="BN8962" s="2"/>
      <c r="BO8962" s="2"/>
      <c r="BP8962" s="2"/>
      <c r="BQ8962" s="2"/>
      <c r="BR8962" s="2"/>
      <c r="BS8962" s="2"/>
      <c r="BT8962" s="2"/>
      <c r="BU8962" s="2"/>
      <c r="BV8962" s="2"/>
      <c r="BW8962" s="2"/>
      <c r="BX8962" s="2"/>
      <c r="BY8962" s="2"/>
    </row>
    <row r="8963" spans="38:77" s="11" customFormat="1" x14ac:dyDescent="0.3">
      <c r="AL8963" s="2"/>
      <c r="AM8963" s="2"/>
      <c r="AN8963" s="2"/>
      <c r="AO8963" s="2"/>
      <c r="AP8963" s="2"/>
      <c r="AQ8963" s="2"/>
      <c r="AR8963" s="2"/>
      <c r="AS8963" s="2"/>
      <c r="AT8963" s="2"/>
      <c r="AU8963" s="2"/>
      <c r="AV8963" s="2"/>
      <c r="AW8963" s="2"/>
      <c r="AX8963" s="2"/>
      <c r="AY8963" s="2"/>
      <c r="AZ8963" s="2"/>
      <c r="BA8963" s="2"/>
      <c r="BB8963" s="2"/>
      <c r="BC8963" s="2"/>
      <c r="BD8963" s="2"/>
      <c r="BE8963" s="2"/>
      <c r="BF8963" s="2"/>
      <c r="BG8963" s="2"/>
      <c r="BH8963" s="2"/>
      <c r="BI8963" s="2"/>
      <c r="BJ8963" s="2"/>
      <c r="BK8963" s="2"/>
      <c r="BL8963" s="2"/>
      <c r="BM8963" s="2"/>
      <c r="BN8963" s="2"/>
      <c r="BO8963" s="2"/>
      <c r="BP8963" s="2"/>
      <c r="BQ8963" s="2"/>
      <c r="BR8963" s="2"/>
      <c r="BS8963" s="2"/>
      <c r="BT8963" s="2"/>
      <c r="BU8963" s="2"/>
      <c r="BV8963" s="2"/>
      <c r="BW8963" s="2"/>
      <c r="BX8963" s="2"/>
      <c r="BY8963" s="2"/>
    </row>
    <row r="8964" spans="38:77" s="11" customFormat="1" x14ac:dyDescent="0.3">
      <c r="AL8964" s="2"/>
      <c r="AM8964" s="2"/>
      <c r="AN8964" s="2"/>
      <c r="AO8964" s="2"/>
      <c r="AP8964" s="2"/>
      <c r="AQ8964" s="2"/>
      <c r="AR8964" s="2"/>
      <c r="AS8964" s="2"/>
      <c r="AT8964" s="2"/>
      <c r="AU8964" s="2"/>
      <c r="AV8964" s="2"/>
      <c r="AW8964" s="2"/>
      <c r="AX8964" s="2"/>
      <c r="AY8964" s="2"/>
      <c r="AZ8964" s="2"/>
      <c r="BA8964" s="2"/>
      <c r="BB8964" s="2"/>
      <c r="BC8964" s="2"/>
      <c r="BD8964" s="2"/>
      <c r="BE8964" s="2"/>
      <c r="BF8964" s="2"/>
      <c r="BG8964" s="2"/>
      <c r="BH8964" s="2"/>
      <c r="BI8964" s="2"/>
      <c r="BJ8964" s="2"/>
      <c r="BK8964" s="2"/>
      <c r="BL8964" s="2"/>
      <c r="BM8964" s="2"/>
      <c r="BN8964" s="2"/>
      <c r="BO8964" s="2"/>
      <c r="BP8964" s="2"/>
      <c r="BQ8964" s="2"/>
      <c r="BR8964" s="2"/>
      <c r="BS8964" s="2"/>
      <c r="BT8964" s="2"/>
      <c r="BU8964" s="2"/>
      <c r="BV8964" s="2"/>
      <c r="BW8964" s="2"/>
      <c r="BX8964" s="2"/>
      <c r="BY8964" s="2"/>
    </row>
    <row r="8965" spans="38:77" s="11" customFormat="1" x14ac:dyDescent="0.3">
      <c r="AL8965" s="2"/>
      <c r="AM8965" s="2"/>
      <c r="AN8965" s="2"/>
      <c r="AO8965" s="2"/>
      <c r="AP8965" s="2"/>
      <c r="AQ8965" s="2"/>
      <c r="AR8965" s="2"/>
      <c r="AS8965" s="2"/>
      <c r="AT8965" s="2"/>
      <c r="AU8965" s="2"/>
      <c r="AV8965" s="2"/>
      <c r="AW8965" s="2"/>
      <c r="AX8965" s="2"/>
      <c r="AY8965" s="2"/>
      <c r="AZ8965" s="2"/>
      <c r="BA8965" s="2"/>
      <c r="BB8965" s="2"/>
      <c r="BC8965" s="2"/>
      <c r="BD8965" s="2"/>
      <c r="BE8965" s="2"/>
      <c r="BF8965" s="2"/>
      <c r="BG8965" s="2"/>
      <c r="BH8965" s="2"/>
      <c r="BI8965" s="2"/>
      <c r="BJ8965" s="2"/>
      <c r="BK8965" s="2"/>
      <c r="BL8965" s="2"/>
      <c r="BM8965" s="2"/>
      <c r="BN8965" s="2"/>
      <c r="BO8965" s="2"/>
      <c r="BP8965" s="2"/>
      <c r="BQ8965" s="2"/>
      <c r="BR8965" s="2"/>
      <c r="BS8965" s="2"/>
      <c r="BT8965" s="2"/>
      <c r="BU8965" s="2"/>
      <c r="BV8965" s="2"/>
      <c r="BW8965" s="2"/>
      <c r="BX8965" s="2"/>
      <c r="BY8965" s="2"/>
    </row>
    <row r="8966" spans="38:77" s="11" customFormat="1" x14ac:dyDescent="0.3">
      <c r="AL8966" s="2"/>
      <c r="AM8966" s="2"/>
      <c r="AN8966" s="2"/>
      <c r="AO8966" s="2"/>
      <c r="AP8966" s="2"/>
      <c r="AQ8966" s="2"/>
      <c r="AR8966" s="2"/>
      <c r="AS8966" s="2"/>
      <c r="AT8966" s="2"/>
      <c r="AU8966" s="2"/>
      <c r="AV8966" s="2"/>
      <c r="AW8966" s="2"/>
      <c r="AX8966" s="2"/>
      <c r="AY8966" s="2"/>
      <c r="AZ8966" s="2"/>
      <c r="BA8966" s="2"/>
      <c r="BB8966" s="2"/>
      <c r="BC8966" s="2"/>
      <c r="BD8966" s="2"/>
      <c r="BE8966" s="2"/>
      <c r="BF8966" s="2"/>
      <c r="BG8966" s="2"/>
      <c r="BH8966" s="2"/>
      <c r="BI8966" s="2"/>
      <c r="BJ8966" s="2"/>
      <c r="BK8966" s="2"/>
      <c r="BL8966" s="2"/>
      <c r="BM8966" s="2"/>
      <c r="BN8966" s="2"/>
      <c r="BO8966" s="2"/>
      <c r="BP8966" s="2"/>
      <c r="BQ8966" s="2"/>
      <c r="BR8966" s="2"/>
      <c r="BS8966" s="2"/>
      <c r="BT8966" s="2"/>
      <c r="BU8966" s="2"/>
      <c r="BV8966" s="2"/>
      <c r="BW8966" s="2"/>
      <c r="BX8966" s="2"/>
      <c r="BY8966" s="2"/>
    </row>
    <row r="8967" spans="38:77" s="11" customFormat="1" x14ac:dyDescent="0.3">
      <c r="AL8967" s="2"/>
      <c r="AM8967" s="2"/>
      <c r="AN8967" s="2"/>
      <c r="AO8967" s="2"/>
      <c r="AP8967" s="2"/>
      <c r="AQ8967" s="2"/>
      <c r="AR8967" s="2"/>
      <c r="AS8967" s="2"/>
      <c r="AT8967" s="2"/>
      <c r="AU8967" s="2"/>
      <c r="AV8967" s="2"/>
      <c r="AW8967" s="2"/>
      <c r="AX8967" s="2"/>
      <c r="AY8967" s="2"/>
      <c r="AZ8967" s="2"/>
      <c r="BA8967" s="2"/>
      <c r="BB8967" s="2"/>
      <c r="BC8967" s="2"/>
      <c r="BD8967" s="2"/>
      <c r="BE8967" s="2"/>
      <c r="BF8967" s="2"/>
      <c r="BG8967" s="2"/>
      <c r="BH8967" s="2"/>
      <c r="BI8967" s="2"/>
      <c r="BJ8967" s="2"/>
      <c r="BK8967" s="2"/>
      <c r="BL8967" s="2"/>
      <c r="BM8967" s="2"/>
      <c r="BN8967" s="2"/>
      <c r="BO8967" s="2"/>
      <c r="BP8967" s="2"/>
      <c r="BQ8967" s="2"/>
      <c r="BR8967" s="2"/>
      <c r="BS8967" s="2"/>
      <c r="BT8967" s="2"/>
      <c r="BU8967" s="2"/>
      <c r="BV8967" s="2"/>
      <c r="BW8967" s="2"/>
      <c r="BX8967" s="2"/>
      <c r="BY8967" s="2"/>
    </row>
    <row r="8968" spans="38:77" s="11" customFormat="1" x14ac:dyDescent="0.3">
      <c r="AL8968" s="2"/>
      <c r="AM8968" s="2"/>
      <c r="AN8968" s="2"/>
      <c r="AO8968" s="2"/>
      <c r="AP8968" s="2"/>
      <c r="AQ8968" s="2"/>
      <c r="AR8968" s="2"/>
      <c r="AS8968" s="2"/>
      <c r="AT8968" s="2"/>
      <c r="AU8968" s="2"/>
      <c r="AV8968" s="2"/>
      <c r="AW8968" s="2"/>
      <c r="AX8968" s="2"/>
      <c r="AY8968" s="2"/>
      <c r="AZ8968" s="2"/>
      <c r="BA8968" s="2"/>
      <c r="BB8968" s="2"/>
      <c r="BC8968" s="2"/>
      <c r="BD8968" s="2"/>
      <c r="BE8968" s="2"/>
      <c r="BF8968" s="2"/>
      <c r="BG8968" s="2"/>
      <c r="BH8968" s="2"/>
      <c r="BI8968" s="2"/>
      <c r="BJ8968" s="2"/>
      <c r="BK8968" s="2"/>
      <c r="BL8968" s="2"/>
      <c r="BM8968" s="2"/>
      <c r="BN8968" s="2"/>
      <c r="BO8968" s="2"/>
      <c r="BP8968" s="2"/>
      <c r="BQ8968" s="2"/>
      <c r="BR8968" s="2"/>
      <c r="BS8968" s="2"/>
      <c r="BT8968" s="2"/>
      <c r="BU8968" s="2"/>
      <c r="BV8968" s="2"/>
      <c r="BW8968" s="2"/>
      <c r="BX8968" s="2"/>
      <c r="BY8968" s="2"/>
    </row>
    <row r="8969" spans="38:77" s="11" customFormat="1" x14ac:dyDescent="0.3">
      <c r="AL8969" s="2"/>
      <c r="AM8969" s="2"/>
      <c r="AN8969" s="2"/>
      <c r="AO8969" s="2"/>
      <c r="AP8969" s="2"/>
      <c r="AQ8969" s="2"/>
      <c r="AR8969" s="2"/>
      <c r="AS8969" s="2"/>
      <c r="AT8969" s="2"/>
      <c r="AU8969" s="2"/>
      <c r="AV8969" s="2"/>
      <c r="AW8969" s="2"/>
      <c r="AX8969" s="2"/>
      <c r="AY8969" s="2"/>
      <c r="AZ8969" s="2"/>
      <c r="BA8969" s="2"/>
      <c r="BB8969" s="2"/>
      <c r="BC8969" s="2"/>
      <c r="BD8969" s="2"/>
      <c r="BE8969" s="2"/>
      <c r="BF8969" s="2"/>
      <c r="BG8969" s="2"/>
      <c r="BH8969" s="2"/>
      <c r="BI8969" s="2"/>
      <c r="BJ8969" s="2"/>
      <c r="BK8969" s="2"/>
      <c r="BL8969" s="2"/>
      <c r="BM8969" s="2"/>
      <c r="BN8969" s="2"/>
      <c r="BO8969" s="2"/>
      <c r="BP8969" s="2"/>
      <c r="BQ8969" s="2"/>
      <c r="BR8969" s="2"/>
      <c r="BS8969" s="2"/>
      <c r="BT8969" s="2"/>
      <c r="BU8969" s="2"/>
      <c r="BV8969" s="2"/>
      <c r="BW8969" s="2"/>
      <c r="BX8969" s="2"/>
      <c r="BY8969" s="2"/>
    </row>
    <row r="8970" spans="38:77" s="11" customFormat="1" x14ac:dyDescent="0.3">
      <c r="AL8970" s="2"/>
      <c r="AM8970" s="2"/>
      <c r="AN8970" s="2"/>
      <c r="AO8970" s="2"/>
      <c r="AP8970" s="2"/>
      <c r="AQ8970" s="2"/>
      <c r="AR8970" s="2"/>
      <c r="AS8970" s="2"/>
      <c r="AT8970" s="2"/>
      <c r="AU8970" s="2"/>
      <c r="AV8970" s="2"/>
      <c r="AW8970" s="2"/>
      <c r="AX8970" s="2"/>
      <c r="AY8970" s="2"/>
      <c r="AZ8970" s="2"/>
      <c r="BA8970" s="2"/>
      <c r="BB8970" s="2"/>
      <c r="BC8970" s="2"/>
      <c r="BD8970" s="2"/>
      <c r="BE8970" s="2"/>
      <c r="BF8970" s="2"/>
      <c r="BG8970" s="2"/>
      <c r="BH8970" s="2"/>
      <c r="BI8970" s="2"/>
      <c r="BJ8970" s="2"/>
      <c r="BK8970" s="2"/>
      <c r="BL8970" s="2"/>
      <c r="BM8970" s="2"/>
      <c r="BN8970" s="2"/>
      <c r="BO8970" s="2"/>
      <c r="BP8970" s="2"/>
      <c r="BQ8970" s="2"/>
      <c r="BR8970" s="2"/>
      <c r="BS8970" s="2"/>
      <c r="BT8970" s="2"/>
      <c r="BU8970" s="2"/>
      <c r="BV8970" s="2"/>
      <c r="BW8970" s="2"/>
      <c r="BX8970" s="2"/>
      <c r="BY8970" s="2"/>
    </row>
    <row r="8971" spans="38:77" s="11" customFormat="1" x14ac:dyDescent="0.3">
      <c r="AL8971" s="2"/>
      <c r="AM8971" s="2"/>
      <c r="AN8971" s="2"/>
      <c r="AO8971" s="2"/>
      <c r="AP8971" s="2"/>
      <c r="AQ8971" s="2"/>
      <c r="AR8971" s="2"/>
      <c r="AS8971" s="2"/>
      <c r="AT8971" s="2"/>
      <c r="AU8971" s="2"/>
      <c r="AV8971" s="2"/>
      <c r="AW8971" s="2"/>
      <c r="AX8971" s="2"/>
      <c r="AY8971" s="2"/>
      <c r="AZ8971" s="2"/>
      <c r="BA8971" s="2"/>
      <c r="BB8971" s="2"/>
      <c r="BC8971" s="2"/>
      <c r="BD8971" s="2"/>
      <c r="BE8971" s="2"/>
      <c r="BF8971" s="2"/>
      <c r="BG8971" s="2"/>
      <c r="BH8971" s="2"/>
      <c r="BI8971" s="2"/>
      <c r="BJ8971" s="2"/>
      <c r="BK8971" s="2"/>
      <c r="BL8971" s="2"/>
      <c r="BM8971" s="2"/>
      <c r="BN8971" s="2"/>
      <c r="BO8971" s="2"/>
      <c r="BP8971" s="2"/>
      <c r="BQ8971" s="2"/>
      <c r="BR8971" s="2"/>
      <c r="BS8971" s="2"/>
      <c r="BT8971" s="2"/>
      <c r="BU8971" s="2"/>
      <c r="BV8971" s="2"/>
      <c r="BW8971" s="2"/>
      <c r="BX8971" s="2"/>
      <c r="BY8971" s="2"/>
    </row>
    <row r="8972" spans="38:77" s="11" customFormat="1" x14ac:dyDescent="0.3">
      <c r="AL8972" s="2"/>
      <c r="AM8972" s="2"/>
      <c r="AN8972" s="2"/>
      <c r="AO8972" s="2"/>
      <c r="AP8972" s="2"/>
      <c r="AQ8972" s="2"/>
      <c r="AR8972" s="2"/>
      <c r="AS8972" s="2"/>
      <c r="AT8972" s="2"/>
      <c r="AU8972" s="2"/>
      <c r="AV8972" s="2"/>
      <c r="AW8972" s="2"/>
      <c r="AX8972" s="2"/>
      <c r="AY8972" s="2"/>
      <c r="AZ8972" s="2"/>
      <c r="BA8972" s="2"/>
      <c r="BB8972" s="2"/>
      <c r="BC8972" s="2"/>
      <c r="BD8972" s="2"/>
      <c r="BE8972" s="2"/>
      <c r="BF8972" s="2"/>
      <c r="BG8972" s="2"/>
      <c r="BH8972" s="2"/>
      <c r="BI8972" s="2"/>
      <c r="BJ8972" s="2"/>
      <c r="BK8972" s="2"/>
      <c r="BL8972" s="2"/>
      <c r="BM8972" s="2"/>
      <c r="BN8972" s="2"/>
      <c r="BO8972" s="2"/>
      <c r="BP8972" s="2"/>
      <c r="BQ8972" s="2"/>
      <c r="BR8972" s="2"/>
      <c r="BS8972" s="2"/>
      <c r="BT8972" s="2"/>
      <c r="BU8972" s="2"/>
      <c r="BV8972" s="2"/>
      <c r="BW8972" s="2"/>
      <c r="BX8972" s="2"/>
      <c r="BY8972" s="2"/>
    </row>
    <row r="8973" spans="38:77" s="11" customFormat="1" x14ac:dyDescent="0.3">
      <c r="AL8973" s="2"/>
      <c r="AM8973" s="2"/>
      <c r="AN8973" s="2"/>
      <c r="AO8973" s="2"/>
      <c r="AP8973" s="2"/>
      <c r="AQ8973" s="2"/>
      <c r="AR8973" s="2"/>
      <c r="AS8973" s="2"/>
      <c r="AT8973" s="2"/>
      <c r="AU8973" s="2"/>
      <c r="AV8973" s="2"/>
      <c r="AW8973" s="2"/>
      <c r="AX8973" s="2"/>
      <c r="AY8973" s="2"/>
      <c r="AZ8973" s="2"/>
      <c r="BA8973" s="2"/>
      <c r="BB8973" s="2"/>
      <c r="BC8973" s="2"/>
      <c r="BD8973" s="2"/>
      <c r="BE8973" s="2"/>
      <c r="BF8973" s="2"/>
      <c r="BG8973" s="2"/>
      <c r="BH8973" s="2"/>
      <c r="BI8973" s="2"/>
      <c r="BJ8973" s="2"/>
      <c r="BK8973" s="2"/>
      <c r="BL8973" s="2"/>
      <c r="BM8973" s="2"/>
      <c r="BN8973" s="2"/>
      <c r="BO8973" s="2"/>
      <c r="BP8973" s="2"/>
      <c r="BQ8973" s="2"/>
      <c r="BR8973" s="2"/>
      <c r="BS8973" s="2"/>
      <c r="BT8973" s="2"/>
      <c r="BU8973" s="2"/>
      <c r="BV8973" s="2"/>
      <c r="BW8973" s="2"/>
      <c r="BX8973" s="2"/>
      <c r="BY8973" s="2"/>
    </row>
    <row r="8974" spans="38:77" s="11" customFormat="1" x14ac:dyDescent="0.3">
      <c r="AL8974" s="2"/>
      <c r="AM8974" s="2"/>
      <c r="AN8974" s="2"/>
      <c r="AO8974" s="2"/>
      <c r="AP8974" s="2"/>
      <c r="AQ8974" s="2"/>
      <c r="AR8974" s="2"/>
      <c r="AS8974" s="2"/>
      <c r="AT8974" s="2"/>
      <c r="AU8974" s="2"/>
      <c r="AV8974" s="2"/>
      <c r="AW8974" s="2"/>
      <c r="AX8974" s="2"/>
      <c r="AY8974" s="2"/>
      <c r="AZ8974" s="2"/>
      <c r="BA8974" s="2"/>
      <c r="BB8974" s="2"/>
      <c r="BC8974" s="2"/>
      <c r="BD8974" s="2"/>
      <c r="BE8974" s="2"/>
      <c r="BF8974" s="2"/>
      <c r="BG8974" s="2"/>
      <c r="BH8974" s="2"/>
      <c r="BI8974" s="2"/>
      <c r="BJ8974" s="2"/>
      <c r="BK8974" s="2"/>
      <c r="BL8974" s="2"/>
      <c r="BM8974" s="2"/>
      <c r="BN8974" s="2"/>
      <c r="BO8974" s="2"/>
      <c r="BP8974" s="2"/>
      <c r="BQ8974" s="2"/>
      <c r="BR8974" s="2"/>
      <c r="BS8974" s="2"/>
      <c r="BT8974" s="2"/>
      <c r="BU8974" s="2"/>
      <c r="BV8974" s="2"/>
      <c r="BW8974" s="2"/>
      <c r="BX8974" s="2"/>
      <c r="BY8974" s="2"/>
    </row>
    <row r="8975" spans="38:77" s="11" customFormat="1" x14ac:dyDescent="0.3">
      <c r="AL8975" s="2"/>
      <c r="AM8975" s="2"/>
      <c r="AN8975" s="2"/>
      <c r="AO8975" s="2"/>
      <c r="AP8975" s="2"/>
      <c r="AQ8975" s="2"/>
      <c r="AR8975" s="2"/>
      <c r="AS8975" s="2"/>
      <c r="AT8975" s="2"/>
      <c r="AU8975" s="2"/>
      <c r="AV8975" s="2"/>
      <c r="AW8975" s="2"/>
      <c r="AX8975" s="2"/>
      <c r="AY8975" s="2"/>
      <c r="AZ8975" s="2"/>
      <c r="BA8975" s="2"/>
      <c r="BB8975" s="2"/>
      <c r="BC8975" s="2"/>
      <c r="BD8975" s="2"/>
      <c r="BE8975" s="2"/>
      <c r="BF8975" s="2"/>
      <c r="BG8975" s="2"/>
      <c r="BH8975" s="2"/>
      <c r="BI8975" s="2"/>
      <c r="BJ8975" s="2"/>
      <c r="BK8975" s="2"/>
      <c r="BL8975" s="2"/>
      <c r="BM8975" s="2"/>
      <c r="BN8975" s="2"/>
      <c r="BO8975" s="2"/>
      <c r="BP8975" s="2"/>
      <c r="BQ8975" s="2"/>
      <c r="BR8975" s="2"/>
      <c r="BS8975" s="2"/>
      <c r="BT8975" s="2"/>
      <c r="BU8975" s="2"/>
      <c r="BV8975" s="2"/>
      <c r="BW8975" s="2"/>
      <c r="BX8975" s="2"/>
      <c r="BY8975" s="2"/>
    </row>
    <row r="8976" spans="38:77" s="11" customFormat="1" x14ac:dyDescent="0.3">
      <c r="AL8976" s="2"/>
      <c r="AM8976" s="2"/>
      <c r="AN8976" s="2"/>
      <c r="AO8976" s="2"/>
      <c r="AP8976" s="2"/>
      <c r="AQ8976" s="2"/>
      <c r="AR8976" s="2"/>
      <c r="AS8976" s="2"/>
      <c r="AT8976" s="2"/>
      <c r="AU8976" s="2"/>
      <c r="AV8976" s="2"/>
      <c r="AW8976" s="2"/>
      <c r="AX8976" s="2"/>
      <c r="AY8976" s="2"/>
      <c r="AZ8976" s="2"/>
      <c r="BA8976" s="2"/>
      <c r="BB8976" s="2"/>
      <c r="BC8976" s="2"/>
      <c r="BD8976" s="2"/>
      <c r="BE8976" s="2"/>
      <c r="BF8976" s="2"/>
      <c r="BG8976" s="2"/>
      <c r="BH8976" s="2"/>
      <c r="BI8976" s="2"/>
      <c r="BJ8976" s="2"/>
      <c r="BK8976" s="2"/>
      <c r="BL8976" s="2"/>
      <c r="BM8976" s="2"/>
      <c r="BN8976" s="2"/>
      <c r="BO8976" s="2"/>
      <c r="BP8976" s="2"/>
      <c r="BQ8976" s="2"/>
      <c r="BR8976" s="2"/>
      <c r="BS8976" s="2"/>
      <c r="BT8976" s="2"/>
      <c r="BU8976" s="2"/>
      <c r="BV8976" s="2"/>
      <c r="BW8976" s="2"/>
      <c r="BX8976" s="2"/>
      <c r="BY8976" s="2"/>
    </row>
    <row r="8977" spans="38:77" s="11" customFormat="1" x14ac:dyDescent="0.3">
      <c r="AL8977" s="2"/>
      <c r="AM8977" s="2"/>
      <c r="AN8977" s="2"/>
      <c r="AO8977" s="2"/>
      <c r="AP8977" s="2"/>
      <c r="AQ8977" s="2"/>
      <c r="AR8977" s="2"/>
      <c r="AS8977" s="2"/>
      <c r="AT8977" s="2"/>
      <c r="AU8977" s="2"/>
      <c r="AV8977" s="2"/>
      <c r="AW8977" s="2"/>
      <c r="AX8977" s="2"/>
      <c r="AY8977" s="2"/>
      <c r="AZ8977" s="2"/>
      <c r="BA8977" s="2"/>
      <c r="BB8977" s="2"/>
      <c r="BC8977" s="2"/>
      <c r="BD8977" s="2"/>
      <c r="BE8977" s="2"/>
      <c r="BF8977" s="2"/>
      <c r="BG8977" s="2"/>
      <c r="BH8977" s="2"/>
      <c r="BI8977" s="2"/>
      <c r="BJ8977" s="2"/>
      <c r="BK8977" s="2"/>
      <c r="BL8977" s="2"/>
      <c r="BM8977" s="2"/>
      <c r="BN8977" s="2"/>
      <c r="BO8977" s="2"/>
      <c r="BP8977" s="2"/>
      <c r="BQ8977" s="2"/>
      <c r="BR8977" s="2"/>
      <c r="BS8977" s="2"/>
      <c r="BT8977" s="2"/>
      <c r="BU8977" s="2"/>
      <c r="BV8977" s="2"/>
      <c r="BW8977" s="2"/>
      <c r="BX8977" s="2"/>
      <c r="BY8977" s="2"/>
    </row>
    <row r="8978" spans="38:77" s="11" customFormat="1" x14ac:dyDescent="0.3">
      <c r="AL8978" s="2"/>
      <c r="AM8978" s="2"/>
      <c r="AN8978" s="2"/>
      <c r="AO8978" s="2"/>
      <c r="AP8978" s="2"/>
      <c r="AQ8978" s="2"/>
      <c r="AR8978" s="2"/>
      <c r="AS8978" s="2"/>
      <c r="AT8978" s="2"/>
      <c r="AU8978" s="2"/>
      <c r="AV8978" s="2"/>
      <c r="AW8978" s="2"/>
      <c r="AX8978" s="2"/>
      <c r="AY8978" s="2"/>
      <c r="AZ8978" s="2"/>
      <c r="BA8978" s="2"/>
      <c r="BB8978" s="2"/>
      <c r="BC8978" s="2"/>
      <c r="BD8978" s="2"/>
      <c r="BE8978" s="2"/>
      <c r="BF8978" s="2"/>
      <c r="BG8978" s="2"/>
      <c r="BH8978" s="2"/>
      <c r="BI8978" s="2"/>
      <c r="BJ8978" s="2"/>
      <c r="BK8978" s="2"/>
      <c r="BL8978" s="2"/>
      <c r="BM8978" s="2"/>
      <c r="BN8978" s="2"/>
      <c r="BO8978" s="2"/>
      <c r="BP8978" s="2"/>
      <c r="BQ8978" s="2"/>
      <c r="BR8978" s="2"/>
      <c r="BS8978" s="2"/>
      <c r="BT8978" s="2"/>
      <c r="BU8978" s="2"/>
      <c r="BV8978" s="2"/>
      <c r="BW8978" s="2"/>
      <c r="BX8978" s="2"/>
      <c r="BY8978" s="2"/>
    </row>
    <row r="8979" spans="38:77" s="11" customFormat="1" x14ac:dyDescent="0.3">
      <c r="AL8979" s="2"/>
      <c r="AM8979" s="2"/>
      <c r="AN8979" s="2"/>
      <c r="AO8979" s="2"/>
      <c r="AP8979" s="2"/>
      <c r="AQ8979" s="2"/>
      <c r="AR8979" s="2"/>
      <c r="AS8979" s="2"/>
      <c r="AT8979" s="2"/>
      <c r="AU8979" s="2"/>
      <c r="AV8979" s="2"/>
      <c r="AW8979" s="2"/>
      <c r="AX8979" s="2"/>
      <c r="AY8979" s="2"/>
      <c r="AZ8979" s="2"/>
      <c r="BA8979" s="2"/>
      <c r="BB8979" s="2"/>
      <c r="BC8979" s="2"/>
      <c r="BD8979" s="2"/>
      <c r="BE8979" s="2"/>
      <c r="BF8979" s="2"/>
      <c r="BG8979" s="2"/>
      <c r="BH8979" s="2"/>
      <c r="BI8979" s="2"/>
      <c r="BJ8979" s="2"/>
      <c r="BK8979" s="2"/>
      <c r="BL8979" s="2"/>
      <c r="BM8979" s="2"/>
      <c r="BN8979" s="2"/>
      <c r="BO8979" s="2"/>
      <c r="BP8979" s="2"/>
      <c r="BQ8979" s="2"/>
      <c r="BR8979" s="2"/>
      <c r="BS8979" s="2"/>
      <c r="BT8979" s="2"/>
      <c r="BU8979" s="2"/>
      <c r="BV8979" s="2"/>
      <c r="BW8979" s="2"/>
      <c r="BX8979" s="2"/>
      <c r="BY8979" s="2"/>
    </row>
    <row r="8980" spans="38:77" s="11" customFormat="1" x14ac:dyDescent="0.3">
      <c r="AL8980" s="2"/>
      <c r="AM8980" s="2"/>
      <c r="AN8980" s="2"/>
      <c r="AO8980" s="2"/>
      <c r="AP8980" s="2"/>
      <c r="AQ8980" s="2"/>
      <c r="AR8980" s="2"/>
      <c r="AS8980" s="2"/>
      <c r="AT8980" s="2"/>
      <c r="AU8980" s="2"/>
      <c r="AV8980" s="2"/>
      <c r="AW8980" s="2"/>
      <c r="AX8980" s="2"/>
      <c r="AY8980" s="2"/>
      <c r="AZ8980" s="2"/>
      <c r="BA8980" s="2"/>
      <c r="BB8980" s="2"/>
      <c r="BC8980" s="2"/>
      <c r="BD8980" s="2"/>
      <c r="BE8980" s="2"/>
      <c r="BF8980" s="2"/>
      <c r="BG8980" s="2"/>
      <c r="BH8980" s="2"/>
      <c r="BI8980" s="2"/>
      <c r="BJ8980" s="2"/>
      <c r="BK8980" s="2"/>
      <c r="BL8980" s="2"/>
      <c r="BM8980" s="2"/>
      <c r="BN8980" s="2"/>
      <c r="BO8980" s="2"/>
      <c r="BP8980" s="2"/>
      <c r="BQ8980" s="2"/>
      <c r="BR8980" s="2"/>
      <c r="BS8980" s="2"/>
      <c r="BT8980" s="2"/>
      <c r="BU8980" s="2"/>
      <c r="BV8980" s="2"/>
      <c r="BW8980" s="2"/>
      <c r="BX8980" s="2"/>
      <c r="BY8980" s="2"/>
    </row>
    <row r="8981" spans="38:77" s="11" customFormat="1" x14ac:dyDescent="0.3">
      <c r="AL8981" s="2"/>
      <c r="AM8981" s="2"/>
      <c r="AN8981" s="2"/>
      <c r="AO8981" s="2"/>
      <c r="AP8981" s="2"/>
      <c r="AQ8981" s="2"/>
      <c r="AR8981" s="2"/>
      <c r="AS8981" s="2"/>
      <c r="AT8981" s="2"/>
      <c r="AU8981" s="2"/>
      <c r="AV8981" s="2"/>
      <c r="AW8981" s="2"/>
      <c r="AX8981" s="2"/>
      <c r="AY8981" s="2"/>
      <c r="AZ8981" s="2"/>
      <c r="BA8981" s="2"/>
      <c r="BB8981" s="2"/>
      <c r="BC8981" s="2"/>
      <c r="BD8981" s="2"/>
      <c r="BE8981" s="2"/>
      <c r="BF8981" s="2"/>
      <c r="BG8981" s="2"/>
      <c r="BH8981" s="2"/>
      <c r="BI8981" s="2"/>
      <c r="BJ8981" s="2"/>
      <c r="BK8981" s="2"/>
      <c r="BL8981" s="2"/>
      <c r="BM8981" s="2"/>
      <c r="BN8981" s="2"/>
      <c r="BO8981" s="2"/>
      <c r="BP8981" s="2"/>
      <c r="BQ8981" s="2"/>
      <c r="BR8981" s="2"/>
      <c r="BS8981" s="2"/>
      <c r="BT8981" s="2"/>
      <c r="BU8981" s="2"/>
      <c r="BV8981" s="2"/>
      <c r="BW8981" s="2"/>
      <c r="BX8981" s="2"/>
      <c r="BY8981" s="2"/>
    </row>
    <row r="8982" spans="38:77" s="11" customFormat="1" x14ac:dyDescent="0.3">
      <c r="AL8982" s="2"/>
      <c r="AM8982" s="2"/>
      <c r="AN8982" s="2"/>
      <c r="AO8982" s="2"/>
      <c r="AP8982" s="2"/>
      <c r="AQ8982" s="2"/>
      <c r="AR8982" s="2"/>
      <c r="AS8982" s="2"/>
      <c r="AT8982" s="2"/>
      <c r="AU8982" s="2"/>
      <c r="AV8982" s="2"/>
      <c r="AW8982" s="2"/>
      <c r="AX8982" s="2"/>
      <c r="AY8982" s="2"/>
      <c r="AZ8982" s="2"/>
      <c r="BA8982" s="2"/>
      <c r="BB8982" s="2"/>
      <c r="BC8982" s="2"/>
      <c r="BD8982" s="2"/>
      <c r="BE8982" s="2"/>
      <c r="BF8982" s="2"/>
      <c r="BG8982" s="2"/>
      <c r="BH8982" s="2"/>
      <c r="BI8982" s="2"/>
      <c r="BJ8982" s="2"/>
      <c r="BK8982" s="2"/>
      <c r="BL8982" s="2"/>
      <c r="BM8982" s="2"/>
      <c r="BN8982" s="2"/>
      <c r="BO8982" s="2"/>
      <c r="BP8982" s="2"/>
      <c r="BQ8982" s="2"/>
      <c r="BR8982" s="2"/>
      <c r="BS8982" s="2"/>
      <c r="BT8982" s="2"/>
      <c r="BU8982" s="2"/>
      <c r="BV8982" s="2"/>
      <c r="BW8982" s="2"/>
      <c r="BX8982" s="2"/>
      <c r="BY8982" s="2"/>
    </row>
    <row r="8983" spans="38:77" s="11" customFormat="1" x14ac:dyDescent="0.3">
      <c r="AL8983" s="2"/>
      <c r="AM8983" s="2"/>
      <c r="AN8983" s="2"/>
      <c r="AO8983" s="2"/>
      <c r="AP8983" s="2"/>
      <c r="AQ8983" s="2"/>
      <c r="AR8983" s="2"/>
      <c r="AS8983" s="2"/>
      <c r="AT8983" s="2"/>
      <c r="AU8983" s="2"/>
      <c r="AV8983" s="2"/>
      <c r="AW8983" s="2"/>
      <c r="AX8983" s="2"/>
      <c r="AY8983" s="2"/>
      <c r="AZ8983" s="2"/>
      <c r="BA8983" s="2"/>
      <c r="BB8983" s="2"/>
      <c r="BC8983" s="2"/>
      <c r="BD8983" s="2"/>
      <c r="BE8983" s="2"/>
      <c r="BF8983" s="2"/>
      <c r="BG8983" s="2"/>
      <c r="BH8983" s="2"/>
      <c r="BI8983" s="2"/>
      <c r="BJ8983" s="2"/>
      <c r="BK8983" s="2"/>
      <c r="BL8983" s="2"/>
      <c r="BM8983" s="2"/>
      <c r="BN8983" s="2"/>
      <c r="BO8983" s="2"/>
      <c r="BP8983" s="2"/>
      <c r="BQ8983" s="2"/>
      <c r="BR8983" s="2"/>
      <c r="BS8983" s="2"/>
      <c r="BT8983" s="2"/>
      <c r="BU8983" s="2"/>
      <c r="BV8983" s="2"/>
      <c r="BW8983" s="2"/>
      <c r="BX8983" s="2"/>
      <c r="BY8983" s="2"/>
    </row>
    <row r="8984" spans="38:77" s="11" customFormat="1" x14ac:dyDescent="0.3">
      <c r="AL8984" s="2"/>
      <c r="AM8984" s="2"/>
      <c r="AN8984" s="2"/>
      <c r="AO8984" s="2"/>
      <c r="AP8984" s="2"/>
      <c r="AQ8984" s="2"/>
      <c r="AR8984" s="2"/>
      <c r="AS8984" s="2"/>
      <c r="AT8984" s="2"/>
      <c r="AU8984" s="2"/>
      <c r="AV8984" s="2"/>
      <c r="AW8984" s="2"/>
      <c r="AX8984" s="2"/>
      <c r="AY8984" s="2"/>
      <c r="AZ8984" s="2"/>
      <c r="BA8984" s="2"/>
      <c r="BB8984" s="2"/>
      <c r="BC8984" s="2"/>
      <c r="BD8984" s="2"/>
      <c r="BE8984" s="2"/>
      <c r="BF8984" s="2"/>
      <c r="BG8984" s="2"/>
      <c r="BH8984" s="2"/>
      <c r="BI8984" s="2"/>
      <c r="BJ8984" s="2"/>
      <c r="BK8984" s="2"/>
      <c r="BL8984" s="2"/>
      <c r="BM8984" s="2"/>
      <c r="BN8984" s="2"/>
      <c r="BO8984" s="2"/>
      <c r="BP8984" s="2"/>
      <c r="BQ8984" s="2"/>
      <c r="BR8984" s="2"/>
      <c r="BS8984" s="2"/>
      <c r="BT8984" s="2"/>
      <c r="BU8984" s="2"/>
      <c r="BV8984" s="2"/>
      <c r="BW8984" s="2"/>
      <c r="BX8984" s="2"/>
      <c r="BY8984" s="2"/>
    </row>
    <row r="8985" spans="38:77" s="11" customFormat="1" x14ac:dyDescent="0.3">
      <c r="AL8985" s="2"/>
      <c r="AM8985" s="2"/>
      <c r="AN8985" s="2"/>
      <c r="AO8985" s="2"/>
      <c r="AP8985" s="2"/>
      <c r="AQ8985" s="2"/>
      <c r="AR8985" s="2"/>
      <c r="AS8985" s="2"/>
      <c r="AT8985" s="2"/>
      <c r="AU8985" s="2"/>
      <c r="AV8985" s="2"/>
      <c r="AW8985" s="2"/>
      <c r="AX8985" s="2"/>
      <c r="AY8985" s="2"/>
      <c r="AZ8985" s="2"/>
      <c r="BA8985" s="2"/>
      <c r="BB8985" s="2"/>
      <c r="BC8985" s="2"/>
      <c r="BD8985" s="2"/>
      <c r="BE8985" s="2"/>
      <c r="BF8985" s="2"/>
      <c r="BG8985" s="2"/>
      <c r="BH8985" s="2"/>
      <c r="BI8985" s="2"/>
      <c r="BJ8985" s="2"/>
      <c r="BK8985" s="2"/>
      <c r="BL8985" s="2"/>
      <c r="BM8985" s="2"/>
      <c r="BN8985" s="2"/>
      <c r="BO8985" s="2"/>
      <c r="BP8985" s="2"/>
      <c r="BQ8985" s="2"/>
      <c r="BR8985" s="2"/>
      <c r="BS8985" s="2"/>
      <c r="BT8985" s="2"/>
      <c r="BU8985" s="2"/>
      <c r="BV8985" s="2"/>
      <c r="BW8985" s="2"/>
      <c r="BX8985" s="2"/>
      <c r="BY8985" s="2"/>
    </row>
    <row r="8986" spans="38:77" s="11" customFormat="1" x14ac:dyDescent="0.3">
      <c r="AL8986" s="2"/>
      <c r="AM8986" s="2"/>
      <c r="AN8986" s="2"/>
      <c r="AO8986" s="2"/>
      <c r="AP8986" s="2"/>
      <c r="AQ8986" s="2"/>
      <c r="AR8986" s="2"/>
      <c r="AS8986" s="2"/>
      <c r="AT8986" s="2"/>
      <c r="AU8986" s="2"/>
      <c r="AV8986" s="2"/>
      <c r="AW8986" s="2"/>
      <c r="AX8986" s="2"/>
      <c r="AY8986" s="2"/>
      <c r="AZ8986" s="2"/>
      <c r="BA8986" s="2"/>
      <c r="BB8986" s="2"/>
      <c r="BC8986" s="2"/>
      <c r="BD8986" s="2"/>
      <c r="BE8986" s="2"/>
      <c r="BF8986" s="2"/>
      <c r="BG8986" s="2"/>
      <c r="BH8986" s="2"/>
      <c r="BI8986" s="2"/>
      <c r="BJ8986" s="2"/>
      <c r="BK8986" s="2"/>
      <c r="BL8986" s="2"/>
      <c r="BM8986" s="2"/>
      <c r="BN8986" s="2"/>
      <c r="BO8986" s="2"/>
      <c r="BP8986" s="2"/>
      <c r="BQ8986" s="2"/>
      <c r="BR8986" s="2"/>
      <c r="BS8986" s="2"/>
      <c r="BT8986" s="2"/>
      <c r="BU8986" s="2"/>
      <c r="BV8986" s="2"/>
      <c r="BW8986" s="2"/>
      <c r="BX8986" s="2"/>
      <c r="BY8986" s="2"/>
    </row>
    <row r="8987" spans="38:77" s="11" customFormat="1" x14ac:dyDescent="0.3">
      <c r="AL8987" s="2"/>
      <c r="AM8987" s="2"/>
      <c r="AN8987" s="2"/>
      <c r="AO8987" s="2"/>
      <c r="AP8987" s="2"/>
      <c r="AQ8987" s="2"/>
      <c r="AR8987" s="2"/>
      <c r="AS8987" s="2"/>
      <c r="AT8987" s="2"/>
      <c r="AU8987" s="2"/>
      <c r="AV8987" s="2"/>
      <c r="AW8987" s="2"/>
      <c r="AX8987" s="2"/>
      <c r="AY8987" s="2"/>
      <c r="AZ8987" s="2"/>
      <c r="BA8987" s="2"/>
      <c r="BB8987" s="2"/>
      <c r="BC8987" s="2"/>
      <c r="BD8987" s="2"/>
      <c r="BE8987" s="2"/>
      <c r="BF8987" s="2"/>
      <c r="BG8987" s="2"/>
      <c r="BH8987" s="2"/>
      <c r="BI8987" s="2"/>
      <c r="BJ8987" s="2"/>
      <c r="BK8987" s="2"/>
      <c r="BL8987" s="2"/>
      <c r="BM8987" s="2"/>
      <c r="BN8987" s="2"/>
      <c r="BO8987" s="2"/>
      <c r="BP8987" s="2"/>
      <c r="BQ8987" s="2"/>
      <c r="BR8987" s="2"/>
      <c r="BS8987" s="2"/>
      <c r="BT8987" s="2"/>
      <c r="BU8987" s="2"/>
      <c r="BV8987" s="2"/>
      <c r="BW8987" s="2"/>
      <c r="BX8987" s="2"/>
      <c r="BY8987" s="2"/>
    </row>
    <row r="8988" spans="38:77" s="11" customFormat="1" x14ac:dyDescent="0.3">
      <c r="AL8988" s="2"/>
      <c r="AM8988" s="2"/>
      <c r="AN8988" s="2"/>
      <c r="AO8988" s="2"/>
      <c r="AP8988" s="2"/>
      <c r="AQ8988" s="2"/>
      <c r="AR8988" s="2"/>
      <c r="AS8988" s="2"/>
      <c r="AT8988" s="2"/>
      <c r="AU8988" s="2"/>
      <c r="AV8988" s="2"/>
      <c r="AW8988" s="2"/>
      <c r="AX8988" s="2"/>
      <c r="AY8988" s="2"/>
      <c r="AZ8988" s="2"/>
      <c r="BA8988" s="2"/>
      <c r="BB8988" s="2"/>
      <c r="BC8988" s="2"/>
      <c r="BD8988" s="2"/>
      <c r="BE8988" s="2"/>
      <c r="BF8988" s="2"/>
      <c r="BG8988" s="2"/>
      <c r="BH8988" s="2"/>
      <c r="BI8988" s="2"/>
      <c r="BJ8988" s="2"/>
      <c r="BK8988" s="2"/>
      <c r="BL8988" s="2"/>
      <c r="BM8988" s="2"/>
      <c r="BN8988" s="2"/>
      <c r="BO8988" s="2"/>
      <c r="BP8988" s="2"/>
      <c r="BQ8988" s="2"/>
      <c r="BR8988" s="2"/>
      <c r="BS8988" s="2"/>
      <c r="BT8988" s="2"/>
      <c r="BU8988" s="2"/>
      <c r="BV8988" s="2"/>
      <c r="BW8988" s="2"/>
      <c r="BX8988" s="2"/>
      <c r="BY8988" s="2"/>
    </row>
    <row r="8989" spans="38:77" s="11" customFormat="1" x14ac:dyDescent="0.3">
      <c r="AL8989" s="2"/>
      <c r="AM8989" s="2"/>
      <c r="AN8989" s="2"/>
      <c r="AO8989" s="2"/>
      <c r="AP8989" s="2"/>
      <c r="AQ8989" s="2"/>
      <c r="AR8989" s="2"/>
      <c r="AS8989" s="2"/>
      <c r="AT8989" s="2"/>
      <c r="AU8989" s="2"/>
      <c r="AV8989" s="2"/>
      <c r="AW8989" s="2"/>
      <c r="AX8989" s="2"/>
      <c r="AY8989" s="2"/>
      <c r="AZ8989" s="2"/>
      <c r="BA8989" s="2"/>
      <c r="BB8989" s="2"/>
      <c r="BC8989" s="2"/>
      <c r="BD8989" s="2"/>
      <c r="BE8989" s="2"/>
      <c r="BF8989" s="2"/>
      <c r="BG8989" s="2"/>
      <c r="BH8989" s="2"/>
      <c r="BI8989" s="2"/>
      <c r="BJ8989" s="2"/>
      <c r="BK8989" s="2"/>
      <c r="BL8989" s="2"/>
      <c r="BM8989" s="2"/>
      <c r="BN8989" s="2"/>
      <c r="BO8989" s="2"/>
      <c r="BP8989" s="2"/>
      <c r="BQ8989" s="2"/>
      <c r="BR8989" s="2"/>
      <c r="BS8989" s="2"/>
      <c r="BT8989" s="2"/>
      <c r="BU8989" s="2"/>
      <c r="BV8989" s="2"/>
      <c r="BW8989" s="2"/>
      <c r="BX8989" s="2"/>
      <c r="BY8989" s="2"/>
    </row>
    <row r="8990" spans="38:77" s="11" customFormat="1" x14ac:dyDescent="0.3">
      <c r="AL8990" s="2"/>
      <c r="AM8990" s="2"/>
      <c r="AN8990" s="2"/>
      <c r="AO8990" s="2"/>
      <c r="AP8990" s="2"/>
      <c r="AQ8990" s="2"/>
      <c r="AR8990" s="2"/>
      <c r="AS8990" s="2"/>
      <c r="AT8990" s="2"/>
      <c r="AU8990" s="2"/>
      <c r="AV8990" s="2"/>
      <c r="AW8990" s="2"/>
      <c r="AX8990" s="2"/>
      <c r="AY8990" s="2"/>
      <c r="AZ8990" s="2"/>
      <c r="BA8990" s="2"/>
      <c r="BB8990" s="2"/>
      <c r="BC8990" s="2"/>
      <c r="BD8990" s="2"/>
      <c r="BE8990" s="2"/>
      <c r="BF8990" s="2"/>
      <c r="BG8990" s="2"/>
      <c r="BH8990" s="2"/>
      <c r="BI8990" s="2"/>
      <c r="BJ8990" s="2"/>
      <c r="BK8990" s="2"/>
      <c r="BL8990" s="2"/>
      <c r="BM8990" s="2"/>
      <c r="BN8990" s="2"/>
      <c r="BO8990" s="2"/>
      <c r="BP8990" s="2"/>
      <c r="BQ8990" s="2"/>
      <c r="BR8990" s="2"/>
      <c r="BS8990" s="2"/>
      <c r="BT8990" s="2"/>
      <c r="BU8990" s="2"/>
      <c r="BV8990" s="2"/>
      <c r="BW8990" s="2"/>
      <c r="BX8990" s="2"/>
      <c r="BY8990" s="2"/>
    </row>
    <row r="8991" spans="38:77" s="11" customFormat="1" x14ac:dyDescent="0.3">
      <c r="AL8991" s="2"/>
      <c r="AM8991" s="2"/>
      <c r="AN8991" s="2"/>
      <c r="AO8991" s="2"/>
      <c r="AP8991" s="2"/>
      <c r="AQ8991" s="2"/>
      <c r="AR8991" s="2"/>
      <c r="AS8991" s="2"/>
      <c r="AT8991" s="2"/>
      <c r="AU8991" s="2"/>
      <c r="AV8991" s="2"/>
      <c r="AW8991" s="2"/>
      <c r="AX8991" s="2"/>
      <c r="AY8991" s="2"/>
      <c r="AZ8991" s="2"/>
      <c r="BA8991" s="2"/>
      <c r="BB8991" s="2"/>
      <c r="BC8991" s="2"/>
      <c r="BD8991" s="2"/>
      <c r="BE8991" s="2"/>
      <c r="BF8991" s="2"/>
      <c r="BG8991" s="2"/>
      <c r="BH8991" s="2"/>
      <c r="BI8991" s="2"/>
      <c r="BJ8991" s="2"/>
      <c r="BK8991" s="2"/>
      <c r="BL8991" s="2"/>
      <c r="BM8991" s="2"/>
      <c r="BN8991" s="2"/>
      <c r="BO8991" s="2"/>
      <c r="BP8991" s="2"/>
      <c r="BQ8991" s="2"/>
      <c r="BR8991" s="2"/>
      <c r="BS8991" s="2"/>
      <c r="BT8991" s="2"/>
      <c r="BU8991" s="2"/>
      <c r="BV8991" s="2"/>
      <c r="BW8991" s="2"/>
      <c r="BX8991" s="2"/>
      <c r="BY8991" s="2"/>
    </row>
    <row r="8992" spans="38:77" s="11" customFormat="1" x14ac:dyDescent="0.3">
      <c r="AL8992" s="2"/>
      <c r="AM8992" s="2"/>
      <c r="AN8992" s="2"/>
      <c r="AO8992" s="2"/>
      <c r="AP8992" s="2"/>
      <c r="AQ8992" s="2"/>
      <c r="AR8992" s="2"/>
      <c r="AS8992" s="2"/>
      <c r="AT8992" s="2"/>
      <c r="AU8992" s="2"/>
      <c r="AV8992" s="2"/>
      <c r="AW8992" s="2"/>
      <c r="AX8992" s="2"/>
      <c r="AY8992" s="2"/>
      <c r="AZ8992" s="2"/>
      <c r="BA8992" s="2"/>
      <c r="BB8992" s="2"/>
      <c r="BC8992" s="2"/>
      <c r="BD8992" s="2"/>
      <c r="BE8992" s="2"/>
      <c r="BF8992" s="2"/>
      <c r="BG8992" s="2"/>
      <c r="BH8992" s="2"/>
      <c r="BI8992" s="2"/>
      <c r="BJ8992" s="2"/>
      <c r="BK8992" s="2"/>
      <c r="BL8992" s="2"/>
      <c r="BM8992" s="2"/>
      <c r="BN8992" s="2"/>
      <c r="BO8992" s="2"/>
      <c r="BP8992" s="2"/>
      <c r="BQ8992" s="2"/>
      <c r="BR8992" s="2"/>
      <c r="BS8992" s="2"/>
      <c r="BT8992" s="2"/>
      <c r="BU8992" s="2"/>
      <c r="BV8992" s="2"/>
      <c r="BW8992" s="2"/>
      <c r="BX8992" s="2"/>
      <c r="BY8992" s="2"/>
    </row>
    <row r="8993" spans="38:77" s="11" customFormat="1" x14ac:dyDescent="0.3">
      <c r="AL8993" s="2"/>
      <c r="AM8993" s="2"/>
      <c r="AN8993" s="2"/>
      <c r="AO8993" s="2"/>
      <c r="AP8993" s="2"/>
      <c r="AQ8993" s="2"/>
      <c r="AR8993" s="2"/>
      <c r="AS8993" s="2"/>
      <c r="AT8993" s="2"/>
      <c r="AU8993" s="2"/>
      <c r="AV8993" s="2"/>
      <c r="AW8993" s="2"/>
      <c r="AX8993" s="2"/>
      <c r="AY8993" s="2"/>
      <c r="AZ8993" s="2"/>
      <c r="BA8993" s="2"/>
      <c r="BB8993" s="2"/>
      <c r="BC8993" s="2"/>
      <c r="BD8993" s="2"/>
      <c r="BE8993" s="2"/>
      <c r="BF8993" s="2"/>
      <c r="BG8993" s="2"/>
      <c r="BH8993" s="2"/>
      <c r="BI8993" s="2"/>
      <c r="BJ8993" s="2"/>
      <c r="BK8993" s="2"/>
      <c r="BL8993" s="2"/>
      <c r="BM8993" s="2"/>
      <c r="BN8993" s="2"/>
      <c r="BO8993" s="2"/>
      <c r="BP8993" s="2"/>
      <c r="BQ8993" s="2"/>
      <c r="BR8993" s="2"/>
      <c r="BS8993" s="2"/>
      <c r="BT8993" s="2"/>
      <c r="BU8993" s="2"/>
      <c r="BV8993" s="2"/>
      <c r="BW8993" s="2"/>
      <c r="BX8993" s="2"/>
      <c r="BY8993" s="2"/>
    </row>
    <row r="8994" spans="38:77" s="11" customFormat="1" x14ac:dyDescent="0.3">
      <c r="AL8994" s="2"/>
      <c r="AM8994" s="2"/>
      <c r="AN8994" s="2"/>
      <c r="AO8994" s="2"/>
      <c r="AP8994" s="2"/>
      <c r="AQ8994" s="2"/>
      <c r="AR8994" s="2"/>
      <c r="AS8994" s="2"/>
      <c r="AT8994" s="2"/>
      <c r="AU8994" s="2"/>
      <c r="AV8994" s="2"/>
      <c r="AW8994" s="2"/>
      <c r="AX8994" s="2"/>
      <c r="AY8994" s="2"/>
      <c r="AZ8994" s="2"/>
      <c r="BA8994" s="2"/>
      <c r="BB8994" s="2"/>
      <c r="BC8994" s="2"/>
      <c r="BD8994" s="2"/>
      <c r="BE8994" s="2"/>
      <c r="BF8994" s="2"/>
      <c r="BG8994" s="2"/>
      <c r="BH8994" s="2"/>
      <c r="BI8994" s="2"/>
      <c r="BJ8994" s="2"/>
      <c r="BK8994" s="2"/>
      <c r="BL8994" s="2"/>
      <c r="BM8994" s="2"/>
      <c r="BN8994" s="2"/>
      <c r="BO8994" s="2"/>
      <c r="BP8994" s="2"/>
      <c r="BQ8994" s="2"/>
      <c r="BR8994" s="2"/>
      <c r="BS8994" s="2"/>
      <c r="BT8994" s="2"/>
      <c r="BU8994" s="2"/>
      <c r="BV8994" s="2"/>
      <c r="BW8994" s="2"/>
      <c r="BX8994" s="2"/>
      <c r="BY8994" s="2"/>
    </row>
    <row r="8995" spans="38:77" s="11" customFormat="1" x14ac:dyDescent="0.3">
      <c r="AL8995" s="2"/>
      <c r="AM8995" s="2"/>
      <c r="AN8995" s="2"/>
      <c r="AO8995" s="2"/>
      <c r="AP8995" s="2"/>
      <c r="AQ8995" s="2"/>
      <c r="AR8995" s="2"/>
      <c r="AS8995" s="2"/>
      <c r="AT8995" s="2"/>
      <c r="AU8995" s="2"/>
      <c r="AV8995" s="2"/>
      <c r="AW8995" s="2"/>
      <c r="AX8995" s="2"/>
      <c r="AY8995" s="2"/>
      <c r="AZ8995" s="2"/>
      <c r="BA8995" s="2"/>
      <c r="BB8995" s="2"/>
      <c r="BC8995" s="2"/>
      <c r="BD8995" s="2"/>
      <c r="BE8995" s="2"/>
      <c r="BF8995" s="2"/>
      <c r="BG8995" s="2"/>
      <c r="BH8995" s="2"/>
      <c r="BI8995" s="2"/>
      <c r="BJ8995" s="2"/>
      <c r="BK8995" s="2"/>
      <c r="BL8995" s="2"/>
      <c r="BM8995" s="2"/>
      <c r="BN8995" s="2"/>
      <c r="BO8995" s="2"/>
      <c r="BP8995" s="2"/>
      <c r="BQ8995" s="2"/>
      <c r="BR8995" s="2"/>
      <c r="BS8995" s="2"/>
      <c r="BT8995" s="2"/>
      <c r="BU8995" s="2"/>
      <c r="BV8995" s="2"/>
      <c r="BW8995" s="2"/>
      <c r="BX8995" s="2"/>
      <c r="BY8995" s="2"/>
    </row>
    <row r="8996" spans="38:77" s="11" customFormat="1" x14ac:dyDescent="0.3">
      <c r="AL8996" s="2"/>
      <c r="AM8996" s="2"/>
      <c r="AN8996" s="2"/>
      <c r="AO8996" s="2"/>
      <c r="AP8996" s="2"/>
      <c r="AQ8996" s="2"/>
      <c r="AR8996" s="2"/>
      <c r="AS8996" s="2"/>
      <c r="AT8996" s="2"/>
      <c r="AU8996" s="2"/>
      <c r="AV8996" s="2"/>
      <c r="AW8996" s="2"/>
      <c r="AX8996" s="2"/>
      <c r="AY8996" s="2"/>
      <c r="AZ8996" s="2"/>
      <c r="BA8996" s="2"/>
      <c r="BB8996" s="2"/>
      <c r="BC8996" s="2"/>
      <c r="BD8996" s="2"/>
      <c r="BE8996" s="2"/>
      <c r="BF8996" s="2"/>
      <c r="BG8996" s="2"/>
      <c r="BH8996" s="2"/>
      <c r="BI8996" s="2"/>
      <c r="BJ8996" s="2"/>
      <c r="BK8996" s="2"/>
      <c r="BL8996" s="2"/>
      <c r="BM8996" s="2"/>
      <c r="BN8996" s="2"/>
      <c r="BO8996" s="2"/>
      <c r="BP8996" s="2"/>
      <c r="BQ8996" s="2"/>
      <c r="BR8996" s="2"/>
      <c r="BS8996" s="2"/>
      <c r="BT8996" s="2"/>
      <c r="BU8996" s="2"/>
      <c r="BV8996" s="2"/>
      <c r="BW8996" s="2"/>
      <c r="BX8996" s="2"/>
      <c r="BY8996" s="2"/>
    </row>
    <row r="8997" spans="38:77" s="11" customFormat="1" x14ac:dyDescent="0.3">
      <c r="AL8997" s="2"/>
      <c r="AM8997" s="2"/>
      <c r="AN8997" s="2"/>
      <c r="AO8997" s="2"/>
      <c r="AP8997" s="2"/>
      <c r="AQ8997" s="2"/>
      <c r="AR8997" s="2"/>
      <c r="AS8997" s="2"/>
      <c r="AT8997" s="2"/>
      <c r="AU8997" s="2"/>
      <c r="AV8997" s="2"/>
      <c r="AW8997" s="2"/>
      <c r="AX8997" s="2"/>
      <c r="AY8997" s="2"/>
      <c r="AZ8997" s="2"/>
      <c r="BA8997" s="2"/>
      <c r="BB8997" s="2"/>
      <c r="BC8997" s="2"/>
      <c r="BD8997" s="2"/>
      <c r="BE8997" s="2"/>
      <c r="BF8997" s="2"/>
      <c r="BG8997" s="2"/>
      <c r="BH8997" s="2"/>
      <c r="BI8997" s="2"/>
      <c r="BJ8997" s="2"/>
      <c r="BK8997" s="2"/>
      <c r="BL8997" s="2"/>
      <c r="BM8997" s="2"/>
      <c r="BN8997" s="2"/>
      <c r="BO8997" s="2"/>
      <c r="BP8997" s="2"/>
      <c r="BQ8997" s="2"/>
      <c r="BR8997" s="2"/>
      <c r="BS8997" s="2"/>
      <c r="BT8997" s="2"/>
      <c r="BU8997" s="2"/>
      <c r="BV8997" s="2"/>
      <c r="BW8997" s="2"/>
      <c r="BX8997" s="2"/>
      <c r="BY8997" s="2"/>
    </row>
    <row r="8998" spans="38:77" s="11" customFormat="1" x14ac:dyDescent="0.3">
      <c r="AL8998" s="2"/>
      <c r="AM8998" s="2"/>
      <c r="AN8998" s="2"/>
      <c r="AO8998" s="2"/>
      <c r="AP8998" s="2"/>
      <c r="AQ8998" s="2"/>
      <c r="AR8998" s="2"/>
      <c r="AS8998" s="2"/>
      <c r="AT8998" s="2"/>
      <c r="AU8998" s="2"/>
      <c r="AV8998" s="2"/>
      <c r="AW8998" s="2"/>
      <c r="AX8998" s="2"/>
      <c r="AY8998" s="2"/>
      <c r="AZ8998" s="2"/>
      <c r="BA8998" s="2"/>
      <c r="BB8998" s="2"/>
      <c r="BC8998" s="2"/>
      <c r="BD8998" s="2"/>
      <c r="BE8998" s="2"/>
      <c r="BF8998" s="2"/>
      <c r="BG8998" s="2"/>
      <c r="BH8998" s="2"/>
      <c r="BI8998" s="2"/>
      <c r="BJ8998" s="2"/>
      <c r="BK8998" s="2"/>
      <c r="BL8998" s="2"/>
      <c r="BM8998" s="2"/>
      <c r="BN8998" s="2"/>
      <c r="BO8998" s="2"/>
      <c r="BP8998" s="2"/>
      <c r="BQ8998" s="2"/>
      <c r="BR8998" s="2"/>
      <c r="BS8998" s="2"/>
      <c r="BT8998" s="2"/>
      <c r="BU8998" s="2"/>
      <c r="BV8998" s="2"/>
      <c r="BW8998" s="2"/>
      <c r="BX8998" s="2"/>
      <c r="BY8998" s="2"/>
    </row>
    <row r="8999" spans="38:77" s="11" customFormat="1" x14ac:dyDescent="0.3">
      <c r="AL8999" s="2"/>
      <c r="AM8999" s="2"/>
      <c r="AN8999" s="2"/>
      <c r="AO8999" s="2"/>
      <c r="AP8999" s="2"/>
      <c r="AQ8999" s="2"/>
      <c r="AR8999" s="2"/>
      <c r="AS8999" s="2"/>
      <c r="AT8999" s="2"/>
      <c r="AU8999" s="2"/>
      <c r="AV8999" s="2"/>
      <c r="AW8999" s="2"/>
      <c r="AX8999" s="2"/>
      <c r="AY8999" s="2"/>
      <c r="AZ8999" s="2"/>
      <c r="BA8999" s="2"/>
      <c r="BB8999" s="2"/>
      <c r="BC8999" s="2"/>
      <c r="BD8999" s="2"/>
      <c r="BE8999" s="2"/>
      <c r="BF8999" s="2"/>
      <c r="BG8999" s="2"/>
      <c r="BH8999" s="2"/>
      <c r="BI8999" s="2"/>
      <c r="BJ8999" s="2"/>
      <c r="BK8999" s="2"/>
      <c r="BL8999" s="2"/>
      <c r="BM8999" s="2"/>
      <c r="BN8999" s="2"/>
      <c r="BO8999" s="2"/>
      <c r="BP8999" s="2"/>
      <c r="BQ8999" s="2"/>
      <c r="BR8999" s="2"/>
      <c r="BS8999" s="2"/>
      <c r="BT8999" s="2"/>
      <c r="BU8999" s="2"/>
      <c r="BV8999" s="2"/>
      <c r="BW8999" s="2"/>
      <c r="BX8999" s="2"/>
      <c r="BY8999" s="2"/>
    </row>
    <row r="9000" spans="38:77" s="11" customFormat="1" x14ac:dyDescent="0.3">
      <c r="AL9000" s="2"/>
      <c r="AM9000" s="2"/>
      <c r="AN9000" s="2"/>
      <c r="AO9000" s="2"/>
      <c r="AP9000" s="2"/>
      <c r="AQ9000" s="2"/>
      <c r="AR9000" s="2"/>
      <c r="AS9000" s="2"/>
      <c r="AT9000" s="2"/>
      <c r="AU9000" s="2"/>
      <c r="AV9000" s="2"/>
      <c r="AW9000" s="2"/>
      <c r="AX9000" s="2"/>
      <c r="AY9000" s="2"/>
      <c r="AZ9000" s="2"/>
      <c r="BA9000" s="2"/>
      <c r="BB9000" s="2"/>
      <c r="BC9000" s="2"/>
      <c r="BD9000" s="2"/>
      <c r="BE9000" s="2"/>
      <c r="BF9000" s="2"/>
      <c r="BG9000" s="2"/>
      <c r="BH9000" s="2"/>
      <c r="BI9000" s="2"/>
      <c r="BJ9000" s="2"/>
      <c r="BK9000" s="2"/>
      <c r="BL9000" s="2"/>
      <c r="BM9000" s="2"/>
      <c r="BN9000" s="2"/>
      <c r="BO9000" s="2"/>
      <c r="BP9000" s="2"/>
      <c r="BQ9000" s="2"/>
      <c r="BR9000" s="2"/>
      <c r="BS9000" s="2"/>
      <c r="BT9000" s="2"/>
      <c r="BU9000" s="2"/>
      <c r="BV9000" s="2"/>
      <c r="BW9000" s="2"/>
      <c r="BX9000" s="2"/>
      <c r="BY9000" s="2"/>
    </row>
    <row r="9001" spans="38:77" s="11" customFormat="1" x14ac:dyDescent="0.3">
      <c r="AL9001" s="2"/>
      <c r="AM9001" s="2"/>
      <c r="AN9001" s="2"/>
      <c r="AO9001" s="2"/>
      <c r="AP9001" s="2"/>
      <c r="AQ9001" s="2"/>
      <c r="AR9001" s="2"/>
      <c r="AS9001" s="2"/>
      <c r="AT9001" s="2"/>
      <c r="AU9001" s="2"/>
      <c r="AV9001" s="2"/>
      <c r="AW9001" s="2"/>
      <c r="AX9001" s="2"/>
      <c r="AY9001" s="2"/>
      <c r="AZ9001" s="2"/>
      <c r="BA9001" s="2"/>
      <c r="BB9001" s="2"/>
      <c r="BC9001" s="2"/>
      <c r="BD9001" s="2"/>
      <c r="BE9001" s="2"/>
      <c r="BF9001" s="2"/>
      <c r="BG9001" s="2"/>
      <c r="BH9001" s="2"/>
      <c r="BI9001" s="2"/>
      <c r="BJ9001" s="2"/>
      <c r="BK9001" s="2"/>
      <c r="BL9001" s="2"/>
      <c r="BM9001" s="2"/>
      <c r="BN9001" s="2"/>
      <c r="BO9001" s="2"/>
      <c r="BP9001" s="2"/>
      <c r="BQ9001" s="2"/>
      <c r="BR9001" s="2"/>
      <c r="BS9001" s="2"/>
      <c r="BT9001" s="2"/>
      <c r="BU9001" s="2"/>
      <c r="BV9001" s="2"/>
      <c r="BW9001" s="2"/>
      <c r="BX9001" s="2"/>
      <c r="BY9001" s="2"/>
    </row>
    <row r="9002" spans="38:77" s="11" customFormat="1" x14ac:dyDescent="0.3">
      <c r="AL9002" s="2"/>
      <c r="AM9002" s="2"/>
      <c r="AN9002" s="2"/>
      <c r="AO9002" s="2"/>
      <c r="AP9002" s="2"/>
      <c r="AQ9002" s="2"/>
      <c r="AR9002" s="2"/>
      <c r="AS9002" s="2"/>
      <c r="AT9002" s="2"/>
      <c r="AU9002" s="2"/>
      <c r="AV9002" s="2"/>
      <c r="AW9002" s="2"/>
      <c r="AX9002" s="2"/>
      <c r="AY9002" s="2"/>
      <c r="AZ9002" s="2"/>
      <c r="BA9002" s="2"/>
      <c r="BB9002" s="2"/>
      <c r="BC9002" s="2"/>
      <c r="BD9002" s="2"/>
      <c r="BE9002" s="2"/>
      <c r="BF9002" s="2"/>
      <c r="BG9002" s="2"/>
      <c r="BH9002" s="2"/>
      <c r="BI9002" s="2"/>
      <c r="BJ9002" s="2"/>
      <c r="BK9002" s="2"/>
      <c r="BL9002" s="2"/>
      <c r="BM9002" s="2"/>
      <c r="BN9002" s="2"/>
      <c r="BO9002" s="2"/>
      <c r="BP9002" s="2"/>
      <c r="BQ9002" s="2"/>
      <c r="BR9002" s="2"/>
      <c r="BS9002" s="2"/>
      <c r="BT9002" s="2"/>
      <c r="BU9002" s="2"/>
      <c r="BV9002" s="2"/>
      <c r="BW9002" s="2"/>
      <c r="BX9002" s="2"/>
      <c r="BY9002" s="2"/>
    </row>
    <row r="9003" spans="38:77" s="11" customFormat="1" x14ac:dyDescent="0.3">
      <c r="AL9003" s="2"/>
      <c r="AM9003" s="2"/>
      <c r="AN9003" s="2"/>
      <c r="AO9003" s="2"/>
      <c r="AP9003" s="2"/>
      <c r="AQ9003" s="2"/>
      <c r="AR9003" s="2"/>
      <c r="AS9003" s="2"/>
      <c r="AT9003" s="2"/>
      <c r="AU9003" s="2"/>
      <c r="AV9003" s="2"/>
      <c r="AW9003" s="2"/>
      <c r="AX9003" s="2"/>
      <c r="AY9003" s="2"/>
      <c r="AZ9003" s="2"/>
      <c r="BA9003" s="2"/>
      <c r="BB9003" s="2"/>
      <c r="BC9003" s="2"/>
      <c r="BD9003" s="2"/>
      <c r="BE9003" s="2"/>
      <c r="BF9003" s="2"/>
      <c r="BG9003" s="2"/>
      <c r="BH9003" s="2"/>
      <c r="BI9003" s="2"/>
      <c r="BJ9003" s="2"/>
      <c r="BK9003" s="2"/>
      <c r="BL9003" s="2"/>
      <c r="BM9003" s="2"/>
      <c r="BN9003" s="2"/>
      <c r="BO9003" s="2"/>
      <c r="BP9003" s="2"/>
      <c r="BQ9003" s="2"/>
      <c r="BR9003" s="2"/>
      <c r="BS9003" s="2"/>
      <c r="BT9003" s="2"/>
      <c r="BU9003" s="2"/>
      <c r="BV9003" s="2"/>
      <c r="BW9003" s="2"/>
      <c r="BX9003" s="2"/>
      <c r="BY9003" s="2"/>
    </row>
    <row r="9004" spans="38:77" s="11" customFormat="1" x14ac:dyDescent="0.3">
      <c r="AL9004" s="2"/>
      <c r="AM9004" s="2"/>
      <c r="AN9004" s="2"/>
      <c r="AO9004" s="2"/>
      <c r="AP9004" s="2"/>
      <c r="AQ9004" s="2"/>
      <c r="AR9004" s="2"/>
      <c r="AS9004" s="2"/>
      <c r="AT9004" s="2"/>
      <c r="AU9004" s="2"/>
      <c r="AV9004" s="2"/>
      <c r="AW9004" s="2"/>
      <c r="AX9004" s="2"/>
      <c r="AY9004" s="2"/>
      <c r="AZ9004" s="2"/>
      <c r="BA9004" s="2"/>
      <c r="BB9004" s="2"/>
      <c r="BC9004" s="2"/>
      <c r="BD9004" s="2"/>
      <c r="BE9004" s="2"/>
      <c r="BF9004" s="2"/>
      <c r="BG9004" s="2"/>
      <c r="BH9004" s="2"/>
      <c r="BI9004" s="2"/>
      <c r="BJ9004" s="2"/>
      <c r="BK9004" s="2"/>
      <c r="BL9004" s="2"/>
      <c r="BM9004" s="2"/>
      <c r="BN9004" s="2"/>
      <c r="BO9004" s="2"/>
      <c r="BP9004" s="2"/>
      <c r="BQ9004" s="2"/>
      <c r="BR9004" s="2"/>
      <c r="BS9004" s="2"/>
      <c r="BT9004" s="2"/>
      <c r="BU9004" s="2"/>
      <c r="BV9004" s="2"/>
      <c r="BW9004" s="2"/>
      <c r="BX9004" s="2"/>
      <c r="BY9004" s="2"/>
    </row>
    <row r="9005" spans="38:77" s="11" customFormat="1" x14ac:dyDescent="0.3">
      <c r="AL9005" s="2"/>
      <c r="AM9005" s="2"/>
      <c r="AN9005" s="2"/>
      <c r="AO9005" s="2"/>
      <c r="AP9005" s="2"/>
      <c r="AQ9005" s="2"/>
      <c r="AR9005" s="2"/>
      <c r="AS9005" s="2"/>
      <c r="AT9005" s="2"/>
      <c r="AU9005" s="2"/>
      <c r="AV9005" s="2"/>
      <c r="AW9005" s="2"/>
      <c r="AX9005" s="2"/>
      <c r="AY9005" s="2"/>
      <c r="AZ9005" s="2"/>
      <c r="BA9005" s="2"/>
      <c r="BB9005" s="2"/>
      <c r="BC9005" s="2"/>
      <c r="BD9005" s="2"/>
      <c r="BE9005" s="2"/>
      <c r="BF9005" s="2"/>
      <c r="BG9005" s="2"/>
      <c r="BH9005" s="2"/>
      <c r="BI9005" s="2"/>
      <c r="BJ9005" s="2"/>
      <c r="BK9005" s="2"/>
      <c r="BL9005" s="2"/>
      <c r="BM9005" s="2"/>
      <c r="BN9005" s="2"/>
      <c r="BO9005" s="2"/>
      <c r="BP9005" s="2"/>
      <c r="BQ9005" s="2"/>
      <c r="BR9005" s="2"/>
      <c r="BS9005" s="2"/>
      <c r="BT9005" s="2"/>
      <c r="BU9005" s="2"/>
      <c r="BV9005" s="2"/>
      <c r="BW9005" s="2"/>
      <c r="BX9005" s="2"/>
      <c r="BY9005" s="2"/>
    </row>
    <row r="9006" spans="38:77" s="11" customFormat="1" x14ac:dyDescent="0.3">
      <c r="AL9006" s="2"/>
      <c r="AM9006" s="2"/>
      <c r="AN9006" s="2"/>
      <c r="AO9006" s="2"/>
      <c r="AP9006" s="2"/>
      <c r="AQ9006" s="2"/>
      <c r="AR9006" s="2"/>
      <c r="AS9006" s="2"/>
      <c r="AT9006" s="2"/>
      <c r="AU9006" s="2"/>
      <c r="AV9006" s="2"/>
      <c r="AW9006" s="2"/>
      <c r="AX9006" s="2"/>
      <c r="AY9006" s="2"/>
      <c r="AZ9006" s="2"/>
      <c r="BA9006" s="2"/>
      <c r="BB9006" s="2"/>
      <c r="BC9006" s="2"/>
      <c r="BD9006" s="2"/>
      <c r="BE9006" s="2"/>
      <c r="BF9006" s="2"/>
      <c r="BG9006" s="2"/>
      <c r="BH9006" s="2"/>
      <c r="BI9006" s="2"/>
      <c r="BJ9006" s="2"/>
      <c r="BK9006" s="2"/>
      <c r="BL9006" s="2"/>
      <c r="BM9006" s="2"/>
      <c r="BN9006" s="2"/>
      <c r="BO9006" s="2"/>
      <c r="BP9006" s="2"/>
      <c r="BQ9006" s="2"/>
      <c r="BR9006" s="2"/>
      <c r="BS9006" s="2"/>
      <c r="BT9006" s="2"/>
      <c r="BU9006" s="2"/>
      <c r="BV9006" s="2"/>
      <c r="BW9006" s="2"/>
      <c r="BX9006" s="2"/>
      <c r="BY9006" s="2"/>
    </row>
    <row r="9007" spans="38:77" s="11" customFormat="1" x14ac:dyDescent="0.3">
      <c r="AL9007" s="2"/>
      <c r="AM9007" s="2"/>
      <c r="AN9007" s="2"/>
      <c r="AO9007" s="2"/>
      <c r="AP9007" s="2"/>
      <c r="AQ9007" s="2"/>
      <c r="AR9007" s="2"/>
      <c r="AS9007" s="2"/>
      <c r="AT9007" s="2"/>
      <c r="AU9007" s="2"/>
      <c r="AV9007" s="2"/>
      <c r="AW9007" s="2"/>
      <c r="AX9007" s="2"/>
      <c r="AY9007" s="2"/>
      <c r="AZ9007" s="2"/>
      <c r="BA9007" s="2"/>
      <c r="BB9007" s="2"/>
      <c r="BC9007" s="2"/>
      <c r="BD9007" s="2"/>
      <c r="BE9007" s="2"/>
      <c r="BF9007" s="2"/>
      <c r="BG9007" s="2"/>
      <c r="BH9007" s="2"/>
      <c r="BI9007" s="2"/>
      <c r="BJ9007" s="2"/>
      <c r="BK9007" s="2"/>
      <c r="BL9007" s="2"/>
      <c r="BM9007" s="2"/>
      <c r="BN9007" s="2"/>
      <c r="BO9007" s="2"/>
      <c r="BP9007" s="2"/>
      <c r="BQ9007" s="2"/>
      <c r="BR9007" s="2"/>
      <c r="BS9007" s="2"/>
      <c r="BT9007" s="2"/>
      <c r="BU9007" s="2"/>
      <c r="BV9007" s="2"/>
      <c r="BW9007" s="2"/>
      <c r="BX9007" s="2"/>
      <c r="BY9007" s="2"/>
    </row>
    <row r="9008" spans="38:77" s="11" customFormat="1" x14ac:dyDescent="0.3">
      <c r="AL9008" s="2"/>
      <c r="AM9008" s="2"/>
      <c r="AN9008" s="2"/>
      <c r="AO9008" s="2"/>
      <c r="AP9008" s="2"/>
      <c r="AQ9008" s="2"/>
      <c r="AR9008" s="2"/>
      <c r="AS9008" s="2"/>
      <c r="AT9008" s="2"/>
      <c r="AU9008" s="2"/>
      <c r="AV9008" s="2"/>
      <c r="AW9008" s="2"/>
      <c r="AX9008" s="2"/>
      <c r="AY9008" s="2"/>
      <c r="AZ9008" s="2"/>
      <c r="BA9008" s="2"/>
      <c r="BB9008" s="2"/>
      <c r="BC9008" s="2"/>
      <c r="BD9008" s="2"/>
      <c r="BE9008" s="2"/>
      <c r="BF9008" s="2"/>
      <c r="BG9008" s="2"/>
      <c r="BH9008" s="2"/>
      <c r="BI9008" s="2"/>
      <c r="BJ9008" s="2"/>
      <c r="BK9008" s="2"/>
      <c r="BL9008" s="2"/>
      <c r="BM9008" s="2"/>
      <c r="BN9008" s="2"/>
      <c r="BO9008" s="2"/>
      <c r="BP9008" s="2"/>
      <c r="BQ9008" s="2"/>
      <c r="BR9008" s="2"/>
      <c r="BS9008" s="2"/>
      <c r="BT9008" s="2"/>
      <c r="BU9008" s="2"/>
      <c r="BV9008" s="2"/>
      <c r="BW9008" s="2"/>
      <c r="BX9008" s="2"/>
      <c r="BY9008" s="2"/>
    </row>
    <row r="9009" spans="38:77" s="11" customFormat="1" x14ac:dyDescent="0.3">
      <c r="AL9009" s="2"/>
      <c r="AM9009" s="2"/>
      <c r="AN9009" s="2"/>
      <c r="AO9009" s="2"/>
      <c r="AP9009" s="2"/>
      <c r="AQ9009" s="2"/>
      <c r="AR9009" s="2"/>
      <c r="AS9009" s="2"/>
      <c r="AT9009" s="2"/>
      <c r="AU9009" s="2"/>
      <c r="AV9009" s="2"/>
      <c r="AW9009" s="2"/>
      <c r="AX9009" s="2"/>
      <c r="AY9009" s="2"/>
      <c r="AZ9009" s="2"/>
      <c r="BA9009" s="2"/>
      <c r="BB9009" s="2"/>
      <c r="BC9009" s="2"/>
      <c r="BD9009" s="2"/>
      <c r="BE9009" s="2"/>
      <c r="BF9009" s="2"/>
      <c r="BG9009" s="2"/>
      <c r="BH9009" s="2"/>
      <c r="BI9009" s="2"/>
      <c r="BJ9009" s="2"/>
      <c r="BK9009" s="2"/>
      <c r="BL9009" s="2"/>
      <c r="BM9009" s="2"/>
      <c r="BN9009" s="2"/>
      <c r="BO9009" s="2"/>
      <c r="BP9009" s="2"/>
      <c r="BQ9009" s="2"/>
      <c r="BR9009" s="2"/>
      <c r="BS9009" s="2"/>
      <c r="BT9009" s="2"/>
      <c r="BU9009" s="2"/>
      <c r="BV9009" s="2"/>
      <c r="BW9009" s="2"/>
      <c r="BX9009" s="2"/>
      <c r="BY9009" s="2"/>
    </row>
    <row r="9010" spans="38:77" s="11" customFormat="1" x14ac:dyDescent="0.3">
      <c r="AL9010" s="2"/>
      <c r="AM9010" s="2"/>
      <c r="AN9010" s="2"/>
      <c r="AO9010" s="2"/>
      <c r="AP9010" s="2"/>
      <c r="AQ9010" s="2"/>
      <c r="AR9010" s="2"/>
      <c r="AS9010" s="2"/>
      <c r="AT9010" s="2"/>
      <c r="AU9010" s="2"/>
      <c r="AV9010" s="2"/>
      <c r="AW9010" s="2"/>
      <c r="AX9010" s="2"/>
      <c r="AY9010" s="2"/>
      <c r="AZ9010" s="2"/>
      <c r="BA9010" s="2"/>
      <c r="BB9010" s="2"/>
      <c r="BC9010" s="2"/>
      <c r="BD9010" s="2"/>
      <c r="BE9010" s="2"/>
      <c r="BF9010" s="2"/>
      <c r="BG9010" s="2"/>
      <c r="BH9010" s="2"/>
      <c r="BI9010" s="2"/>
      <c r="BJ9010" s="2"/>
      <c r="BK9010" s="2"/>
      <c r="BL9010" s="2"/>
      <c r="BM9010" s="2"/>
      <c r="BN9010" s="2"/>
      <c r="BO9010" s="2"/>
      <c r="BP9010" s="2"/>
      <c r="BQ9010" s="2"/>
      <c r="BR9010" s="2"/>
      <c r="BS9010" s="2"/>
      <c r="BT9010" s="2"/>
      <c r="BU9010" s="2"/>
      <c r="BV9010" s="2"/>
      <c r="BW9010" s="2"/>
      <c r="BX9010" s="2"/>
      <c r="BY9010" s="2"/>
    </row>
    <row r="9011" spans="38:77" s="11" customFormat="1" x14ac:dyDescent="0.3">
      <c r="AL9011" s="2"/>
      <c r="AM9011" s="2"/>
      <c r="AN9011" s="2"/>
      <c r="AO9011" s="2"/>
      <c r="AP9011" s="2"/>
      <c r="AQ9011" s="2"/>
      <c r="AR9011" s="2"/>
      <c r="AS9011" s="2"/>
      <c r="AT9011" s="2"/>
      <c r="AU9011" s="2"/>
      <c r="AV9011" s="2"/>
      <c r="AW9011" s="2"/>
      <c r="AX9011" s="2"/>
      <c r="AY9011" s="2"/>
      <c r="AZ9011" s="2"/>
      <c r="BA9011" s="2"/>
      <c r="BB9011" s="2"/>
      <c r="BC9011" s="2"/>
      <c r="BD9011" s="2"/>
      <c r="BE9011" s="2"/>
      <c r="BF9011" s="2"/>
      <c r="BG9011" s="2"/>
      <c r="BH9011" s="2"/>
      <c r="BI9011" s="2"/>
      <c r="BJ9011" s="2"/>
      <c r="BK9011" s="2"/>
      <c r="BL9011" s="2"/>
      <c r="BM9011" s="2"/>
      <c r="BN9011" s="2"/>
      <c r="BO9011" s="2"/>
      <c r="BP9011" s="2"/>
      <c r="BQ9011" s="2"/>
      <c r="BR9011" s="2"/>
      <c r="BS9011" s="2"/>
      <c r="BT9011" s="2"/>
      <c r="BU9011" s="2"/>
      <c r="BV9011" s="2"/>
      <c r="BW9011" s="2"/>
      <c r="BX9011" s="2"/>
      <c r="BY9011" s="2"/>
    </row>
    <row r="9012" spans="38:77" s="11" customFormat="1" x14ac:dyDescent="0.3">
      <c r="AL9012" s="2"/>
      <c r="AM9012" s="2"/>
      <c r="AN9012" s="2"/>
      <c r="AO9012" s="2"/>
      <c r="AP9012" s="2"/>
      <c r="AQ9012" s="2"/>
      <c r="AR9012" s="2"/>
      <c r="AS9012" s="2"/>
      <c r="AT9012" s="2"/>
      <c r="AU9012" s="2"/>
      <c r="AV9012" s="2"/>
      <c r="AW9012" s="2"/>
      <c r="AX9012" s="2"/>
      <c r="AY9012" s="2"/>
      <c r="AZ9012" s="2"/>
      <c r="BA9012" s="2"/>
      <c r="BB9012" s="2"/>
      <c r="BC9012" s="2"/>
      <c r="BD9012" s="2"/>
      <c r="BE9012" s="2"/>
      <c r="BF9012" s="2"/>
      <c r="BG9012" s="2"/>
      <c r="BH9012" s="2"/>
      <c r="BI9012" s="2"/>
      <c r="BJ9012" s="2"/>
      <c r="BK9012" s="2"/>
      <c r="BL9012" s="2"/>
      <c r="BM9012" s="2"/>
      <c r="BN9012" s="2"/>
      <c r="BO9012" s="2"/>
      <c r="BP9012" s="2"/>
      <c r="BQ9012" s="2"/>
      <c r="BR9012" s="2"/>
      <c r="BS9012" s="2"/>
      <c r="BT9012" s="2"/>
      <c r="BU9012" s="2"/>
      <c r="BV9012" s="2"/>
      <c r="BW9012" s="2"/>
      <c r="BX9012" s="2"/>
      <c r="BY9012" s="2"/>
    </row>
    <row r="9013" spans="38:77" s="11" customFormat="1" x14ac:dyDescent="0.3">
      <c r="AL9013" s="2"/>
      <c r="AM9013" s="2"/>
      <c r="AN9013" s="2"/>
      <c r="AO9013" s="2"/>
      <c r="AP9013" s="2"/>
      <c r="AQ9013" s="2"/>
      <c r="AR9013" s="2"/>
      <c r="AS9013" s="2"/>
      <c r="AT9013" s="2"/>
      <c r="AU9013" s="2"/>
      <c r="AV9013" s="2"/>
      <c r="AW9013" s="2"/>
      <c r="AX9013" s="2"/>
      <c r="AY9013" s="2"/>
      <c r="AZ9013" s="2"/>
      <c r="BA9013" s="2"/>
      <c r="BB9013" s="2"/>
      <c r="BC9013" s="2"/>
      <c r="BD9013" s="2"/>
      <c r="BE9013" s="2"/>
      <c r="BF9013" s="2"/>
      <c r="BG9013" s="2"/>
      <c r="BH9013" s="2"/>
      <c r="BI9013" s="2"/>
      <c r="BJ9013" s="2"/>
      <c r="BK9013" s="2"/>
      <c r="BL9013" s="2"/>
      <c r="BM9013" s="2"/>
      <c r="BN9013" s="2"/>
      <c r="BO9013" s="2"/>
      <c r="BP9013" s="2"/>
      <c r="BQ9013" s="2"/>
      <c r="BR9013" s="2"/>
      <c r="BS9013" s="2"/>
      <c r="BT9013" s="2"/>
      <c r="BU9013" s="2"/>
      <c r="BV9013" s="2"/>
      <c r="BW9013" s="2"/>
      <c r="BX9013" s="2"/>
      <c r="BY9013" s="2"/>
    </row>
    <row r="9014" spans="38:77" s="11" customFormat="1" x14ac:dyDescent="0.3">
      <c r="AL9014" s="2"/>
      <c r="AM9014" s="2"/>
      <c r="AN9014" s="2"/>
      <c r="AO9014" s="2"/>
      <c r="AP9014" s="2"/>
      <c r="AQ9014" s="2"/>
      <c r="AR9014" s="2"/>
      <c r="AS9014" s="2"/>
      <c r="AT9014" s="2"/>
      <c r="AU9014" s="2"/>
      <c r="AV9014" s="2"/>
      <c r="AW9014" s="2"/>
      <c r="AX9014" s="2"/>
      <c r="AY9014" s="2"/>
      <c r="AZ9014" s="2"/>
      <c r="BA9014" s="2"/>
      <c r="BB9014" s="2"/>
      <c r="BC9014" s="2"/>
      <c r="BD9014" s="2"/>
      <c r="BE9014" s="2"/>
      <c r="BF9014" s="2"/>
      <c r="BG9014" s="2"/>
      <c r="BH9014" s="2"/>
      <c r="BI9014" s="2"/>
      <c r="BJ9014" s="2"/>
      <c r="BK9014" s="2"/>
      <c r="BL9014" s="2"/>
      <c r="BM9014" s="2"/>
      <c r="BN9014" s="2"/>
      <c r="BO9014" s="2"/>
      <c r="BP9014" s="2"/>
      <c r="BQ9014" s="2"/>
      <c r="BR9014" s="2"/>
      <c r="BS9014" s="2"/>
      <c r="BT9014" s="2"/>
      <c r="BU9014" s="2"/>
      <c r="BV9014" s="2"/>
      <c r="BW9014" s="2"/>
      <c r="BX9014" s="2"/>
      <c r="BY9014" s="2"/>
    </row>
    <row r="9015" spans="38:77" s="11" customFormat="1" x14ac:dyDescent="0.3">
      <c r="AL9015" s="2"/>
      <c r="AM9015" s="2"/>
      <c r="AN9015" s="2"/>
      <c r="AO9015" s="2"/>
      <c r="AP9015" s="2"/>
      <c r="AQ9015" s="2"/>
      <c r="AR9015" s="2"/>
      <c r="AS9015" s="2"/>
      <c r="AT9015" s="2"/>
      <c r="AU9015" s="2"/>
      <c r="AV9015" s="2"/>
      <c r="AW9015" s="2"/>
      <c r="AX9015" s="2"/>
      <c r="AY9015" s="2"/>
      <c r="AZ9015" s="2"/>
      <c r="BA9015" s="2"/>
      <c r="BB9015" s="2"/>
      <c r="BC9015" s="2"/>
      <c r="BD9015" s="2"/>
      <c r="BE9015" s="2"/>
      <c r="BF9015" s="2"/>
      <c r="BG9015" s="2"/>
      <c r="BH9015" s="2"/>
      <c r="BI9015" s="2"/>
      <c r="BJ9015" s="2"/>
      <c r="BK9015" s="2"/>
      <c r="BL9015" s="2"/>
      <c r="BM9015" s="2"/>
      <c r="BN9015" s="2"/>
      <c r="BO9015" s="2"/>
      <c r="BP9015" s="2"/>
      <c r="BQ9015" s="2"/>
      <c r="BR9015" s="2"/>
      <c r="BS9015" s="2"/>
      <c r="BT9015" s="2"/>
      <c r="BU9015" s="2"/>
      <c r="BV9015" s="2"/>
      <c r="BW9015" s="2"/>
      <c r="BX9015" s="2"/>
      <c r="BY9015" s="2"/>
    </row>
    <row r="9016" spans="38:77" s="11" customFormat="1" x14ac:dyDescent="0.3">
      <c r="AL9016" s="2"/>
      <c r="AM9016" s="2"/>
      <c r="AN9016" s="2"/>
      <c r="AO9016" s="2"/>
      <c r="AP9016" s="2"/>
      <c r="AQ9016" s="2"/>
      <c r="AR9016" s="2"/>
      <c r="AS9016" s="2"/>
      <c r="AT9016" s="2"/>
      <c r="AU9016" s="2"/>
      <c r="AV9016" s="2"/>
      <c r="AW9016" s="2"/>
      <c r="AX9016" s="2"/>
      <c r="AY9016" s="2"/>
      <c r="AZ9016" s="2"/>
      <c r="BA9016" s="2"/>
      <c r="BB9016" s="2"/>
      <c r="BC9016" s="2"/>
      <c r="BD9016" s="2"/>
      <c r="BE9016" s="2"/>
      <c r="BF9016" s="2"/>
      <c r="BG9016" s="2"/>
      <c r="BH9016" s="2"/>
      <c r="BI9016" s="2"/>
      <c r="BJ9016" s="2"/>
      <c r="BK9016" s="2"/>
      <c r="BL9016" s="2"/>
      <c r="BM9016" s="2"/>
      <c r="BN9016" s="2"/>
      <c r="BO9016" s="2"/>
      <c r="BP9016" s="2"/>
      <c r="BQ9016" s="2"/>
      <c r="BR9016" s="2"/>
      <c r="BS9016" s="2"/>
      <c r="BT9016" s="2"/>
      <c r="BU9016" s="2"/>
      <c r="BV9016" s="2"/>
      <c r="BW9016" s="2"/>
      <c r="BX9016" s="2"/>
      <c r="BY9016" s="2"/>
    </row>
    <row r="9017" spans="38:77" s="11" customFormat="1" x14ac:dyDescent="0.3">
      <c r="AL9017" s="2"/>
      <c r="AM9017" s="2"/>
      <c r="AN9017" s="2"/>
      <c r="AO9017" s="2"/>
      <c r="AP9017" s="2"/>
      <c r="AQ9017" s="2"/>
      <c r="AR9017" s="2"/>
      <c r="AS9017" s="2"/>
      <c r="AT9017" s="2"/>
      <c r="AU9017" s="2"/>
      <c r="AV9017" s="2"/>
      <c r="AW9017" s="2"/>
      <c r="AX9017" s="2"/>
      <c r="AY9017" s="2"/>
      <c r="AZ9017" s="2"/>
      <c r="BA9017" s="2"/>
      <c r="BB9017" s="2"/>
      <c r="BC9017" s="2"/>
      <c r="BD9017" s="2"/>
      <c r="BE9017" s="2"/>
      <c r="BF9017" s="2"/>
      <c r="BG9017" s="2"/>
      <c r="BH9017" s="2"/>
      <c r="BI9017" s="2"/>
      <c r="BJ9017" s="2"/>
      <c r="BK9017" s="2"/>
      <c r="BL9017" s="2"/>
      <c r="BM9017" s="2"/>
      <c r="BN9017" s="2"/>
      <c r="BO9017" s="2"/>
      <c r="BP9017" s="2"/>
      <c r="BQ9017" s="2"/>
      <c r="BR9017" s="2"/>
      <c r="BS9017" s="2"/>
      <c r="BT9017" s="2"/>
      <c r="BU9017" s="2"/>
      <c r="BV9017" s="2"/>
      <c r="BW9017" s="2"/>
      <c r="BX9017" s="2"/>
      <c r="BY9017" s="2"/>
    </row>
    <row r="9018" spans="38:77" s="11" customFormat="1" x14ac:dyDescent="0.3">
      <c r="AL9018" s="2"/>
      <c r="AM9018" s="2"/>
      <c r="AN9018" s="2"/>
      <c r="AO9018" s="2"/>
      <c r="AP9018" s="2"/>
      <c r="AQ9018" s="2"/>
      <c r="AR9018" s="2"/>
      <c r="AS9018" s="2"/>
      <c r="AT9018" s="2"/>
      <c r="AU9018" s="2"/>
      <c r="AV9018" s="2"/>
      <c r="AW9018" s="2"/>
      <c r="AX9018" s="2"/>
      <c r="AY9018" s="2"/>
      <c r="AZ9018" s="2"/>
      <c r="BA9018" s="2"/>
      <c r="BB9018" s="2"/>
      <c r="BC9018" s="2"/>
      <c r="BD9018" s="2"/>
      <c r="BE9018" s="2"/>
      <c r="BF9018" s="2"/>
      <c r="BG9018" s="2"/>
      <c r="BH9018" s="2"/>
      <c r="BI9018" s="2"/>
      <c r="BJ9018" s="2"/>
      <c r="BK9018" s="2"/>
      <c r="BL9018" s="2"/>
      <c r="BM9018" s="2"/>
      <c r="BN9018" s="2"/>
      <c r="BO9018" s="2"/>
      <c r="BP9018" s="2"/>
      <c r="BQ9018" s="2"/>
      <c r="BR9018" s="2"/>
      <c r="BS9018" s="2"/>
      <c r="BT9018" s="2"/>
      <c r="BU9018" s="2"/>
      <c r="BV9018" s="2"/>
      <c r="BW9018" s="2"/>
      <c r="BX9018" s="2"/>
      <c r="BY9018" s="2"/>
    </row>
    <row r="9019" spans="38:77" s="11" customFormat="1" x14ac:dyDescent="0.3">
      <c r="AL9019" s="2"/>
      <c r="AM9019" s="2"/>
      <c r="AN9019" s="2"/>
      <c r="AO9019" s="2"/>
      <c r="AP9019" s="2"/>
      <c r="AQ9019" s="2"/>
      <c r="AR9019" s="2"/>
      <c r="AS9019" s="2"/>
      <c r="AT9019" s="2"/>
      <c r="AU9019" s="2"/>
      <c r="AV9019" s="2"/>
      <c r="AW9019" s="2"/>
      <c r="AX9019" s="2"/>
      <c r="AY9019" s="2"/>
      <c r="AZ9019" s="2"/>
      <c r="BA9019" s="2"/>
      <c r="BB9019" s="2"/>
      <c r="BC9019" s="2"/>
      <c r="BD9019" s="2"/>
      <c r="BE9019" s="2"/>
      <c r="BF9019" s="2"/>
      <c r="BG9019" s="2"/>
      <c r="BH9019" s="2"/>
      <c r="BI9019" s="2"/>
      <c r="BJ9019" s="2"/>
      <c r="BK9019" s="2"/>
      <c r="BL9019" s="2"/>
      <c r="BM9019" s="2"/>
      <c r="BN9019" s="2"/>
      <c r="BO9019" s="2"/>
      <c r="BP9019" s="2"/>
      <c r="BQ9019" s="2"/>
      <c r="BR9019" s="2"/>
      <c r="BS9019" s="2"/>
      <c r="BT9019" s="2"/>
      <c r="BU9019" s="2"/>
      <c r="BV9019" s="2"/>
      <c r="BW9019" s="2"/>
      <c r="BX9019" s="2"/>
      <c r="BY9019" s="2"/>
    </row>
    <row r="9020" spans="38:77" s="11" customFormat="1" x14ac:dyDescent="0.3">
      <c r="AL9020" s="2"/>
      <c r="AM9020" s="2"/>
      <c r="AN9020" s="2"/>
      <c r="AO9020" s="2"/>
      <c r="AP9020" s="2"/>
      <c r="AQ9020" s="2"/>
      <c r="AR9020" s="2"/>
      <c r="AS9020" s="2"/>
      <c r="AT9020" s="2"/>
      <c r="AU9020" s="2"/>
      <c r="AV9020" s="2"/>
      <c r="AW9020" s="2"/>
      <c r="AX9020" s="2"/>
      <c r="AY9020" s="2"/>
      <c r="AZ9020" s="2"/>
      <c r="BA9020" s="2"/>
      <c r="BB9020" s="2"/>
      <c r="BC9020" s="2"/>
      <c r="BD9020" s="2"/>
      <c r="BE9020" s="2"/>
      <c r="BF9020" s="2"/>
      <c r="BG9020" s="2"/>
      <c r="BH9020" s="2"/>
      <c r="BI9020" s="2"/>
      <c r="BJ9020" s="2"/>
      <c r="BK9020" s="2"/>
      <c r="BL9020" s="2"/>
      <c r="BM9020" s="2"/>
      <c r="BN9020" s="2"/>
      <c r="BO9020" s="2"/>
      <c r="BP9020" s="2"/>
      <c r="BQ9020" s="2"/>
      <c r="BR9020" s="2"/>
      <c r="BS9020" s="2"/>
      <c r="BT9020" s="2"/>
      <c r="BU9020" s="2"/>
      <c r="BV9020" s="2"/>
      <c r="BW9020" s="2"/>
      <c r="BX9020" s="2"/>
      <c r="BY9020" s="2"/>
    </row>
    <row r="9021" spans="38:77" s="11" customFormat="1" x14ac:dyDescent="0.3">
      <c r="AL9021" s="2"/>
      <c r="AM9021" s="2"/>
      <c r="AN9021" s="2"/>
      <c r="AO9021" s="2"/>
      <c r="AP9021" s="2"/>
      <c r="AQ9021" s="2"/>
      <c r="AR9021" s="2"/>
      <c r="AS9021" s="2"/>
      <c r="AT9021" s="2"/>
      <c r="AU9021" s="2"/>
      <c r="AV9021" s="2"/>
      <c r="AW9021" s="2"/>
      <c r="AX9021" s="2"/>
      <c r="AY9021" s="2"/>
      <c r="AZ9021" s="2"/>
      <c r="BA9021" s="2"/>
      <c r="BB9021" s="2"/>
      <c r="BC9021" s="2"/>
      <c r="BD9021" s="2"/>
      <c r="BE9021" s="2"/>
      <c r="BF9021" s="2"/>
      <c r="BG9021" s="2"/>
      <c r="BH9021" s="2"/>
      <c r="BI9021" s="2"/>
      <c r="BJ9021" s="2"/>
      <c r="BK9021" s="2"/>
      <c r="BL9021" s="2"/>
      <c r="BM9021" s="2"/>
      <c r="BN9021" s="2"/>
      <c r="BO9021" s="2"/>
      <c r="BP9021" s="2"/>
      <c r="BQ9021" s="2"/>
      <c r="BR9021" s="2"/>
      <c r="BS9021" s="2"/>
      <c r="BT9021" s="2"/>
      <c r="BU9021" s="2"/>
      <c r="BV9021" s="2"/>
      <c r="BW9021" s="2"/>
      <c r="BX9021" s="2"/>
      <c r="BY9021" s="2"/>
    </row>
    <row r="9022" spans="38:77" s="11" customFormat="1" x14ac:dyDescent="0.3">
      <c r="AL9022" s="2"/>
      <c r="AM9022" s="2"/>
      <c r="AN9022" s="2"/>
      <c r="AO9022" s="2"/>
      <c r="AP9022" s="2"/>
      <c r="AQ9022" s="2"/>
      <c r="AR9022" s="2"/>
      <c r="AS9022" s="2"/>
      <c r="AT9022" s="2"/>
      <c r="AU9022" s="2"/>
      <c r="AV9022" s="2"/>
      <c r="AW9022" s="2"/>
      <c r="AX9022" s="2"/>
      <c r="AY9022" s="2"/>
      <c r="AZ9022" s="2"/>
      <c r="BA9022" s="2"/>
      <c r="BB9022" s="2"/>
      <c r="BC9022" s="2"/>
      <c r="BD9022" s="2"/>
      <c r="BE9022" s="2"/>
      <c r="BF9022" s="2"/>
      <c r="BG9022" s="2"/>
      <c r="BH9022" s="2"/>
      <c r="BI9022" s="2"/>
      <c r="BJ9022" s="2"/>
      <c r="BK9022" s="2"/>
      <c r="BL9022" s="2"/>
      <c r="BM9022" s="2"/>
      <c r="BN9022" s="2"/>
      <c r="BO9022" s="2"/>
      <c r="BP9022" s="2"/>
      <c r="BQ9022" s="2"/>
      <c r="BR9022" s="2"/>
      <c r="BS9022" s="2"/>
      <c r="BT9022" s="2"/>
      <c r="BU9022" s="2"/>
      <c r="BV9022" s="2"/>
      <c r="BW9022" s="2"/>
      <c r="BX9022" s="2"/>
      <c r="BY9022" s="2"/>
    </row>
    <row r="9023" spans="38:77" s="11" customFormat="1" x14ac:dyDescent="0.3">
      <c r="AL9023" s="2"/>
      <c r="AM9023" s="2"/>
      <c r="AN9023" s="2"/>
      <c r="AO9023" s="2"/>
      <c r="AP9023" s="2"/>
      <c r="AQ9023" s="2"/>
      <c r="AR9023" s="2"/>
      <c r="AS9023" s="2"/>
      <c r="AT9023" s="2"/>
      <c r="AU9023" s="2"/>
      <c r="AV9023" s="2"/>
      <c r="AW9023" s="2"/>
      <c r="AX9023" s="2"/>
      <c r="AY9023" s="2"/>
      <c r="AZ9023" s="2"/>
      <c r="BA9023" s="2"/>
      <c r="BB9023" s="2"/>
      <c r="BC9023" s="2"/>
      <c r="BD9023" s="2"/>
      <c r="BE9023" s="2"/>
      <c r="BF9023" s="2"/>
      <c r="BG9023" s="2"/>
      <c r="BH9023" s="2"/>
      <c r="BI9023" s="2"/>
      <c r="BJ9023" s="2"/>
      <c r="BK9023" s="2"/>
      <c r="BL9023" s="2"/>
      <c r="BM9023" s="2"/>
      <c r="BN9023" s="2"/>
      <c r="BO9023" s="2"/>
      <c r="BP9023" s="2"/>
      <c r="BQ9023" s="2"/>
      <c r="BR9023" s="2"/>
      <c r="BS9023" s="2"/>
      <c r="BT9023" s="2"/>
      <c r="BU9023" s="2"/>
      <c r="BV9023" s="2"/>
      <c r="BW9023" s="2"/>
      <c r="BX9023" s="2"/>
      <c r="BY9023" s="2"/>
    </row>
    <row r="9024" spans="38:77" s="11" customFormat="1" x14ac:dyDescent="0.3">
      <c r="AL9024" s="2"/>
      <c r="AM9024" s="2"/>
      <c r="AN9024" s="2"/>
      <c r="AO9024" s="2"/>
      <c r="AP9024" s="2"/>
      <c r="AQ9024" s="2"/>
      <c r="AR9024" s="2"/>
      <c r="AS9024" s="2"/>
      <c r="AT9024" s="2"/>
      <c r="AU9024" s="2"/>
      <c r="AV9024" s="2"/>
      <c r="AW9024" s="2"/>
      <c r="AX9024" s="2"/>
      <c r="AY9024" s="2"/>
      <c r="AZ9024" s="2"/>
      <c r="BA9024" s="2"/>
      <c r="BB9024" s="2"/>
      <c r="BC9024" s="2"/>
      <c r="BD9024" s="2"/>
      <c r="BE9024" s="2"/>
      <c r="BF9024" s="2"/>
      <c r="BG9024" s="2"/>
      <c r="BH9024" s="2"/>
      <c r="BI9024" s="2"/>
      <c r="BJ9024" s="2"/>
      <c r="BK9024" s="2"/>
      <c r="BL9024" s="2"/>
      <c r="BM9024" s="2"/>
      <c r="BN9024" s="2"/>
      <c r="BO9024" s="2"/>
      <c r="BP9024" s="2"/>
      <c r="BQ9024" s="2"/>
      <c r="BR9024" s="2"/>
      <c r="BS9024" s="2"/>
      <c r="BT9024" s="2"/>
      <c r="BU9024" s="2"/>
      <c r="BV9024" s="2"/>
      <c r="BW9024" s="2"/>
      <c r="BX9024" s="2"/>
      <c r="BY9024" s="2"/>
    </row>
    <row r="9025" spans="38:77" s="11" customFormat="1" x14ac:dyDescent="0.3">
      <c r="AL9025" s="2"/>
      <c r="AM9025" s="2"/>
      <c r="AN9025" s="2"/>
      <c r="AO9025" s="2"/>
      <c r="AP9025" s="2"/>
      <c r="AQ9025" s="2"/>
      <c r="AR9025" s="2"/>
      <c r="AS9025" s="2"/>
      <c r="AT9025" s="2"/>
      <c r="AU9025" s="2"/>
      <c r="AV9025" s="2"/>
      <c r="AW9025" s="2"/>
      <c r="AX9025" s="2"/>
      <c r="AY9025" s="2"/>
      <c r="AZ9025" s="2"/>
      <c r="BA9025" s="2"/>
      <c r="BB9025" s="2"/>
      <c r="BC9025" s="2"/>
      <c r="BD9025" s="2"/>
      <c r="BE9025" s="2"/>
      <c r="BF9025" s="2"/>
      <c r="BG9025" s="2"/>
      <c r="BH9025" s="2"/>
      <c r="BI9025" s="2"/>
      <c r="BJ9025" s="2"/>
      <c r="BK9025" s="2"/>
      <c r="BL9025" s="2"/>
      <c r="BM9025" s="2"/>
      <c r="BN9025" s="2"/>
      <c r="BO9025" s="2"/>
      <c r="BP9025" s="2"/>
      <c r="BQ9025" s="2"/>
      <c r="BR9025" s="2"/>
      <c r="BS9025" s="2"/>
      <c r="BT9025" s="2"/>
      <c r="BU9025" s="2"/>
      <c r="BV9025" s="2"/>
      <c r="BW9025" s="2"/>
      <c r="BX9025" s="2"/>
      <c r="BY9025" s="2"/>
    </row>
    <row r="9026" spans="38:77" s="11" customFormat="1" x14ac:dyDescent="0.3">
      <c r="AL9026" s="2"/>
      <c r="AM9026" s="2"/>
      <c r="AN9026" s="2"/>
      <c r="AO9026" s="2"/>
      <c r="AP9026" s="2"/>
      <c r="AQ9026" s="2"/>
      <c r="AR9026" s="2"/>
      <c r="AS9026" s="2"/>
      <c r="AT9026" s="2"/>
      <c r="AU9026" s="2"/>
      <c r="AV9026" s="2"/>
      <c r="AW9026" s="2"/>
      <c r="AX9026" s="2"/>
      <c r="AY9026" s="2"/>
      <c r="AZ9026" s="2"/>
      <c r="BA9026" s="2"/>
      <c r="BB9026" s="2"/>
      <c r="BC9026" s="2"/>
      <c r="BD9026" s="2"/>
      <c r="BE9026" s="2"/>
      <c r="BF9026" s="2"/>
      <c r="BG9026" s="2"/>
      <c r="BH9026" s="2"/>
      <c r="BI9026" s="2"/>
      <c r="BJ9026" s="2"/>
      <c r="BK9026" s="2"/>
      <c r="BL9026" s="2"/>
      <c r="BM9026" s="2"/>
      <c r="BN9026" s="2"/>
      <c r="BO9026" s="2"/>
      <c r="BP9026" s="2"/>
      <c r="BQ9026" s="2"/>
      <c r="BR9026" s="2"/>
      <c r="BS9026" s="2"/>
      <c r="BT9026" s="2"/>
      <c r="BU9026" s="2"/>
      <c r="BV9026" s="2"/>
      <c r="BW9026" s="2"/>
      <c r="BX9026" s="2"/>
      <c r="BY9026" s="2"/>
    </row>
    <row r="9027" spans="38:77" s="11" customFormat="1" x14ac:dyDescent="0.3">
      <c r="AL9027" s="2"/>
      <c r="AM9027" s="2"/>
      <c r="AN9027" s="2"/>
      <c r="AO9027" s="2"/>
      <c r="AP9027" s="2"/>
      <c r="AQ9027" s="2"/>
      <c r="AR9027" s="2"/>
      <c r="AS9027" s="2"/>
      <c r="AT9027" s="2"/>
      <c r="AU9027" s="2"/>
      <c r="AV9027" s="2"/>
      <c r="AW9027" s="2"/>
      <c r="AX9027" s="2"/>
      <c r="AY9027" s="2"/>
      <c r="AZ9027" s="2"/>
      <c r="BA9027" s="2"/>
      <c r="BB9027" s="2"/>
      <c r="BC9027" s="2"/>
      <c r="BD9027" s="2"/>
      <c r="BE9027" s="2"/>
      <c r="BF9027" s="2"/>
      <c r="BG9027" s="2"/>
      <c r="BH9027" s="2"/>
      <c r="BI9027" s="2"/>
      <c r="BJ9027" s="2"/>
      <c r="BK9027" s="2"/>
      <c r="BL9027" s="2"/>
      <c r="BM9027" s="2"/>
      <c r="BN9027" s="2"/>
      <c r="BO9027" s="2"/>
      <c r="BP9027" s="2"/>
      <c r="BQ9027" s="2"/>
      <c r="BR9027" s="2"/>
      <c r="BS9027" s="2"/>
      <c r="BT9027" s="2"/>
      <c r="BU9027" s="2"/>
      <c r="BV9027" s="2"/>
      <c r="BW9027" s="2"/>
      <c r="BX9027" s="2"/>
      <c r="BY9027" s="2"/>
    </row>
    <row r="9028" spans="38:77" s="11" customFormat="1" x14ac:dyDescent="0.3">
      <c r="AL9028" s="2"/>
      <c r="AM9028" s="2"/>
      <c r="AN9028" s="2"/>
      <c r="AO9028" s="2"/>
      <c r="AP9028" s="2"/>
      <c r="AQ9028" s="2"/>
      <c r="AR9028" s="2"/>
      <c r="AS9028" s="2"/>
      <c r="AT9028" s="2"/>
      <c r="AU9028" s="2"/>
      <c r="AV9028" s="2"/>
      <c r="AW9028" s="2"/>
      <c r="AX9028" s="2"/>
      <c r="AY9028" s="2"/>
      <c r="AZ9028" s="2"/>
      <c r="BA9028" s="2"/>
      <c r="BB9028" s="2"/>
      <c r="BC9028" s="2"/>
      <c r="BD9028" s="2"/>
      <c r="BE9028" s="2"/>
      <c r="BF9028" s="2"/>
      <c r="BG9028" s="2"/>
      <c r="BH9028" s="2"/>
      <c r="BI9028" s="2"/>
      <c r="BJ9028" s="2"/>
      <c r="BK9028" s="2"/>
      <c r="BL9028" s="2"/>
      <c r="BM9028" s="2"/>
      <c r="BN9028" s="2"/>
      <c r="BO9028" s="2"/>
      <c r="BP9028" s="2"/>
      <c r="BQ9028" s="2"/>
      <c r="BR9028" s="2"/>
      <c r="BS9028" s="2"/>
      <c r="BT9028" s="2"/>
      <c r="BU9028" s="2"/>
      <c r="BV9028" s="2"/>
      <c r="BW9028" s="2"/>
      <c r="BX9028" s="2"/>
      <c r="BY9028" s="2"/>
    </row>
    <row r="9029" spans="38:77" s="11" customFormat="1" x14ac:dyDescent="0.3">
      <c r="AL9029" s="2"/>
      <c r="AM9029" s="2"/>
      <c r="AN9029" s="2"/>
      <c r="AO9029" s="2"/>
      <c r="AP9029" s="2"/>
      <c r="AQ9029" s="2"/>
      <c r="AR9029" s="2"/>
      <c r="AS9029" s="2"/>
      <c r="AT9029" s="2"/>
      <c r="AU9029" s="2"/>
      <c r="AV9029" s="2"/>
      <c r="AW9029" s="2"/>
      <c r="AX9029" s="2"/>
      <c r="AY9029" s="2"/>
      <c r="AZ9029" s="2"/>
      <c r="BA9029" s="2"/>
      <c r="BB9029" s="2"/>
      <c r="BC9029" s="2"/>
      <c r="BD9029" s="2"/>
      <c r="BE9029" s="2"/>
      <c r="BF9029" s="2"/>
      <c r="BG9029" s="2"/>
      <c r="BH9029" s="2"/>
      <c r="BI9029" s="2"/>
      <c r="BJ9029" s="2"/>
      <c r="BK9029" s="2"/>
      <c r="BL9029" s="2"/>
      <c r="BM9029" s="2"/>
      <c r="BN9029" s="2"/>
      <c r="BO9029" s="2"/>
      <c r="BP9029" s="2"/>
      <c r="BQ9029" s="2"/>
      <c r="BR9029" s="2"/>
      <c r="BS9029" s="2"/>
      <c r="BT9029" s="2"/>
      <c r="BU9029" s="2"/>
      <c r="BV9029" s="2"/>
      <c r="BW9029" s="2"/>
      <c r="BX9029" s="2"/>
      <c r="BY9029" s="2"/>
    </row>
    <row r="9030" spans="38:77" s="11" customFormat="1" x14ac:dyDescent="0.3">
      <c r="AL9030" s="2"/>
      <c r="AM9030" s="2"/>
      <c r="AN9030" s="2"/>
      <c r="AO9030" s="2"/>
      <c r="AP9030" s="2"/>
      <c r="AQ9030" s="2"/>
      <c r="AR9030" s="2"/>
      <c r="AS9030" s="2"/>
      <c r="AT9030" s="2"/>
      <c r="AU9030" s="2"/>
      <c r="AV9030" s="2"/>
      <c r="AW9030" s="2"/>
      <c r="AX9030" s="2"/>
      <c r="AY9030" s="2"/>
      <c r="AZ9030" s="2"/>
      <c r="BA9030" s="2"/>
      <c r="BB9030" s="2"/>
      <c r="BC9030" s="2"/>
      <c r="BD9030" s="2"/>
      <c r="BE9030" s="2"/>
      <c r="BF9030" s="2"/>
      <c r="BG9030" s="2"/>
      <c r="BH9030" s="2"/>
      <c r="BI9030" s="2"/>
      <c r="BJ9030" s="2"/>
      <c r="BK9030" s="2"/>
      <c r="BL9030" s="2"/>
      <c r="BM9030" s="2"/>
      <c r="BN9030" s="2"/>
      <c r="BO9030" s="2"/>
      <c r="BP9030" s="2"/>
      <c r="BQ9030" s="2"/>
      <c r="BR9030" s="2"/>
      <c r="BS9030" s="2"/>
      <c r="BT9030" s="2"/>
      <c r="BU9030" s="2"/>
      <c r="BV9030" s="2"/>
      <c r="BW9030" s="2"/>
      <c r="BX9030" s="2"/>
      <c r="BY9030" s="2"/>
    </row>
    <row r="9031" spans="38:77" s="11" customFormat="1" x14ac:dyDescent="0.3">
      <c r="AL9031" s="2"/>
      <c r="AM9031" s="2"/>
      <c r="AN9031" s="2"/>
      <c r="AO9031" s="2"/>
      <c r="AP9031" s="2"/>
      <c r="AQ9031" s="2"/>
      <c r="AR9031" s="2"/>
      <c r="AS9031" s="2"/>
      <c r="AT9031" s="2"/>
      <c r="AU9031" s="2"/>
      <c r="AV9031" s="2"/>
      <c r="AW9031" s="2"/>
      <c r="AX9031" s="2"/>
      <c r="AY9031" s="2"/>
      <c r="AZ9031" s="2"/>
      <c r="BA9031" s="2"/>
      <c r="BB9031" s="2"/>
      <c r="BC9031" s="2"/>
      <c r="BD9031" s="2"/>
      <c r="BE9031" s="2"/>
      <c r="BF9031" s="2"/>
      <c r="BG9031" s="2"/>
      <c r="BH9031" s="2"/>
      <c r="BI9031" s="2"/>
      <c r="BJ9031" s="2"/>
      <c r="BK9031" s="2"/>
      <c r="BL9031" s="2"/>
      <c r="BM9031" s="2"/>
      <c r="BN9031" s="2"/>
      <c r="BO9031" s="2"/>
      <c r="BP9031" s="2"/>
      <c r="BQ9031" s="2"/>
      <c r="BR9031" s="2"/>
      <c r="BS9031" s="2"/>
      <c r="BT9031" s="2"/>
      <c r="BU9031" s="2"/>
      <c r="BV9031" s="2"/>
      <c r="BW9031" s="2"/>
      <c r="BX9031" s="2"/>
      <c r="BY9031" s="2"/>
    </row>
    <row r="9032" spans="38:77" s="11" customFormat="1" x14ac:dyDescent="0.3">
      <c r="AL9032" s="2"/>
      <c r="AM9032" s="2"/>
      <c r="AN9032" s="2"/>
      <c r="AO9032" s="2"/>
      <c r="AP9032" s="2"/>
      <c r="AQ9032" s="2"/>
      <c r="AR9032" s="2"/>
      <c r="AS9032" s="2"/>
      <c r="AT9032" s="2"/>
      <c r="AU9032" s="2"/>
      <c r="AV9032" s="2"/>
      <c r="AW9032" s="2"/>
      <c r="AX9032" s="2"/>
      <c r="AY9032" s="2"/>
      <c r="AZ9032" s="2"/>
      <c r="BA9032" s="2"/>
      <c r="BB9032" s="2"/>
      <c r="BC9032" s="2"/>
      <c r="BD9032" s="2"/>
      <c r="BE9032" s="2"/>
      <c r="BF9032" s="2"/>
      <c r="BG9032" s="2"/>
      <c r="BH9032" s="2"/>
      <c r="BI9032" s="2"/>
      <c r="BJ9032" s="2"/>
      <c r="BK9032" s="2"/>
      <c r="BL9032" s="2"/>
      <c r="BM9032" s="2"/>
      <c r="BN9032" s="2"/>
      <c r="BO9032" s="2"/>
      <c r="BP9032" s="2"/>
      <c r="BQ9032" s="2"/>
      <c r="BR9032" s="2"/>
      <c r="BS9032" s="2"/>
      <c r="BT9032" s="2"/>
      <c r="BU9032" s="2"/>
      <c r="BV9032" s="2"/>
      <c r="BW9032" s="2"/>
      <c r="BX9032" s="2"/>
      <c r="BY9032" s="2"/>
    </row>
    <row r="9033" spans="38:77" s="11" customFormat="1" x14ac:dyDescent="0.3">
      <c r="AL9033" s="2"/>
      <c r="AM9033" s="2"/>
      <c r="AN9033" s="2"/>
      <c r="AO9033" s="2"/>
      <c r="AP9033" s="2"/>
      <c r="AQ9033" s="2"/>
      <c r="AR9033" s="2"/>
      <c r="AS9033" s="2"/>
      <c r="AT9033" s="2"/>
      <c r="AU9033" s="2"/>
      <c r="AV9033" s="2"/>
      <c r="AW9033" s="2"/>
      <c r="AX9033" s="2"/>
      <c r="AY9033" s="2"/>
      <c r="AZ9033" s="2"/>
      <c r="BA9033" s="2"/>
      <c r="BB9033" s="2"/>
      <c r="BC9033" s="2"/>
      <c r="BD9033" s="2"/>
      <c r="BE9033" s="2"/>
      <c r="BF9033" s="2"/>
      <c r="BG9033" s="2"/>
      <c r="BH9033" s="2"/>
      <c r="BI9033" s="2"/>
      <c r="BJ9033" s="2"/>
      <c r="BK9033" s="2"/>
      <c r="BL9033" s="2"/>
      <c r="BM9033" s="2"/>
      <c r="BN9033" s="2"/>
      <c r="BO9033" s="2"/>
      <c r="BP9033" s="2"/>
      <c r="BQ9033" s="2"/>
      <c r="BR9033" s="2"/>
      <c r="BS9033" s="2"/>
      <c r="BT9033" s="2"/>
      <c r="BU9033" s="2"/>
      <c r="BV9033" s="2"/>
      <c r="BW9033" s="2"/>
      <c r="BX9033" s="2"/>
      <c r="BY9033" s="2"/>
    </row>
    <row r="9034" spans="38:77" s="11" customFormat="1" x14ac:dyDescent="0.3">
      <c r="AL9034" s="2"/>
      <c r="AM9034" s="2"/>
      <c r="AN9034" s="2"/>
      <c r="AO9034" s="2"/>
      <c r="AP9034" s="2"/>
      <c r="AQ9034" s="2"/>
      <c r="AR9034" s="2"/>
      <c r="AS9034" s="2"/>
      <c r="AT9034" s="2"/>
      <c r="AU9034" s="2"/>
      <c r="AV9034" s="2"/>
      <c r="AW9034" s="2"/>
      <c r="AX9034" s="2"/>
      <c r="AY9034" s="2"/>
      <c r="AZ9034" s="2"/>
      <c r="BA9034" s="2"/>
      <c r="BB9034" s="2"/>
      <c r="BC9034" s="2"/>
      <c r="BD9034" s="2"/>
      <c r="BE9034" s="2"/>
      <c r="BF9034" s="2"/>
      <c r="BG9034" s="2"/>
      <c r="BH9034" s="2"/>
      <c r="BI9034" s="2"/>
      <c r="BJ9034" s="2"/>
      <c r="BK9034" s="2"/>
      <c r="BL9034" s="2"/>
      <c r="BM9034" s="2"/>
      <c r="BN9034" s="2"/>
      <c r="BO9034" s="2"/>
      <c r="BP9034" s="2"/>
      <c r="BQ9034" s="2"/>
      <c r="BR9034" s="2"/>
      <c r="BS9034" s="2"/>
      <c r="BT9034" s="2"/>
      <c r="BU9034" s="2"/>
      <c r="BV9034" s="2"/>
      <c r="BW9034" s="2"/>
      <c r="BX9034" s="2"/>
      <c r="BY9034" s="2"/>
    </row>
    <row r="9035" spans="38:77" s="11" customFormat="1" x14ac:dyDescent="0.3">
      <c r="AL9035" s="2"/>
      <c r="AM9035" s="2"/>
      <c r="AN9035" s="2"/>
      <c r="AO9035" s="2"/>
      <c r="AP9035" s="2"/>
      <c r="AQ9035" s="2"/>
      <c r="AR9035" s="2"/>
      <c r="AS9035" s="2"/>
      <c r="AT9035" s="2"/>
      <c r="AU9035" s="2"/>
      <c r="AV9035" s="2"/>
      <c r="AW9035" s="2"/>
      <c r="AX9035" s="2"/>
      <c r="AY9035" s="2"/>
      <c r="AZ9035" s="2"/>
      <c r="BA9035" s="2"/>
      <c r="BB9035" s="2"/>
      <c r="BC9035" s="2"/>
      <c r="BD9035" s="2"/>
      <c r="BE9035" s="2"/>
      <c r="BF9035" s="2"/>
      <c r="BG9035" s="2"/>
      <c r="BH9035" s="2"/>
      <c r="BI9035" s="2"/>
      <c r="BJ9035" s="2"/>
      <c r="BK9035" s="2"/>
      <c r="BL9035" s="2"/>
      <c r="BM9035" s="2"/>
      <c r="BN9035" s="2"/>
      <c r="BO9035" s="2"/>
      <c r="BP9035" s="2"/>
      <c r="BQ9035" s="2"/>
      <c r="BR9035" s="2"/>
      <c r="BS9035" s="2"/>
      <c r="BT9035" s="2"/>
      <c r="BU9035" s="2"/>
      <c r="BV9035" s="2"/>
      <c r="BW9035" s="2"/>
      <c r="BX9035" s="2"/>
      <c r="BY9035" s="2"/>
    </row>
    <row r="9036" spans="38:77" s="11" customFormat="1" x14ac:dyDescent="0.3">
      <c r="AL9036" s="2"/>
      <c r="AM9036" s="2"/>
      <c r="AN9036" s="2"/>
      <c r="AO9036" s="2"/>
      <c r="AP9036" s="2"/>
      <c r="AQ9036" s="2"/>
      <c r="AR9036" s="2"/>
      <c r="AS9036" s="2"/>
      <c r="AT9036" s="2"/>
      <c r="AU9036" s="2"/>
      <c r="AV9036" s="2"/>
      <c r="AW9036" s="2"/>
      <c r="AX9036" s="2"/>
      <c r="AY9036" s="2"/>
      <c r="AZ9036" s="2"/>
      <c r="BA9036" s="2"/>
      <c r="BB9036" s="2"/>
      <c r="BC9036" s="2"/>
      <c r="BD9036" s="2"/>
      <c r="BE9036" s="2"/>
      <c r="BF9036" s="2"/>
      <c r="BG9036" s="2"/>
      <c r="BH9036" s="2"/>
      <c r="BI9036" s="2"/>
      <c r="BJ9036" s="2"/>
      <c r="BK9036" s="2"/>
      <c r="BL9036" s="2"/>
      <c r="BM9036" s="2"/>
      <c r="BN9036" s="2"/>
      <c r="BO9036" s="2"/>
      <c r="BP9036" s="2"/>
      <c r="BQ9036" s="2"/>
      <c r="BR9036" s="2"/>
      <c r="BS9036" s="2"/>
      <c r="BT9036" s="2"/>
      <c r="BU9036" s="2"/>
      <c r="BV9036" s="2"/>
      <c r="BW9036" s="2"/>
      <c r="BX9036" s="2"/>
      <c r="BY9036" s="2"/>
    </row>
    <row r="9037" spans="38:77" s="11" customFormat="1" x14ac:dyDescent="0.3">
      <c r="AL9037" s="2"/>
      <c r="AM9037" s="2"/>
      <c r="AN9037" s="2"/>
      <c r="AO9037" s="2"/>
      <c r="AP9037" s="2"/>
      <c r="AQ9037" s="2"/>
      <c r="AR9037" s="2"/>
      <c r="AS9037" s="2"/>
      <c r="AT9037" s="2"/>
      <c r="AU9037" s="2"/>
      <c r="AV9037" s="2"/>
      <c r="AW9037" s="2"/>
      <c r="AX9037" s="2"/>
      <c r="AY9037" s="2"/>
      <c r="AZ9037" s="2"/>
      <c r="BA9037" s="2"/>
      <c r="BB9037" s="2"/>
      <c r="BC9037" s="2"/>
      <c r="BD9037" s="2"/>
      <c r="BE9037" s="2"/>
      <c r="BF9037" s="2"/>
      <c r="BG9037" s="2"/>
      <c r="BH9037" s="2"/>
      <c r="BI9037" s="2"/>
      <c r="BJ9037" s="2"/>
      <c r="BK9037" s="2"/>
      <c r="BL9037" s="2"/>
      <c r="BM9037" s="2"/>
      <c r="BN9037" s="2"/>
      <c r="BO9037" s="2"/>
      <c r="BP9037" s="2"/>
      <c r="BQ9037" s="2"/>
      <c r="BR9037" s="2"/>
      <c r="BS9037" s="2"/>
      <c r="BT9037" s="2"/>
      <c r="BU9037" s="2"/>
      <c r="BV9037" s="2"/>
      <c r="BW9037" s="2"/>
      <c r="BX9037" s="2"/>
      <c r="BY9037" s="2"/>
    </row>
    <row r="9038" spans="38:77" s="11" customFormat="1" x14ac:dyDescent="0.3">
      <c r="AL9038" s="2"/>
      <c r="AM9038" s="2"/>
      <c r="AN9038" s="2"/>
      <c r="AO9038" s="2"/>
      <c r="AP9038" s="2"/>
      <c r="AQ9038" s="2"/>
      <c r="AR9038" s="2"/>
      <c r="AS9038" s="2"/>
      <c r="AT9038" s="2"/>
      <c r="AU9038" s="2"/>
      <c r="AV9038" s="2"/>
      <c r="AW9038" s="2"/>
      <c r="AX9038" s="2"/>
      <c r="AY9038" s="2"/>
      <c r="AZ9038" s="2"/>
      <c r="BA9038" s="2"/>
      <c r="BB9038" s="2"/>
      <c r="BC9038" s="2"/>
      <c r="BD9038" s="2"/>
      <c r="BE9038" s="2"/>
      <c r="BF9038" s="2"/>
      <c r="BG9038" s="2"/>
      <c r="BH9038" s="2"/>
      <c r="BI9038" s="2"/>
      <c r="BJ9038" s="2"/>
      <c r="BK9038" s="2"/>
      <c r="BL9038" s="2"/>
      <c r="BM9038" s="2"/>
      <c r="BN9038" s="2"/>
      <c r="BO9038" s="2"/>
      <c r="BP9038" s="2"/>
      <c r="BQ9038" s="2"/>
      <c r="BR9038" s="2"/>
      <c r="BS9038" s="2"/>
      <c r="BT9038" s="2"/>
      <c r="BU9038" s="2"/>
      <c r="BV9038" s="2"/>
      <c r="BW9038" s="2"/>
      <c r="BX9038" s="2"/>
      <c r="BY9038" s="2"/>
    </row>
    <row r="9039" spans="38:77" s="11" customFormat="1" x14ac:dyDescent="0.3">
      <c r="AL9039" s="2"/>
      <c r="AM9039" s="2"/>
      <c r="AN9039" s="2"/>
      <c r="AO9039" s="2"/>
      <c r="AP9039" s="2"/>
      <c r="AQ9039" s="2"/>
      <c r="AR9039" s="2"/>
      <c r="AS9039" s="2"/>
      <c r="AT9039" s="2"/>
      <c r="AU9039" s="2"/>
      <c r="AV9039" s="2"/>
      <c r="AW9039" s="2"/>
      <c r="AX9039" s="2"/>
      <c r="AY9039" s="2"/>
      <c r="AZ9039" s="2"/>
      <c r="BA9039" s="2"/>
      <c r="BB9039" s="2"/>
      <c r="BC9039" s="2"/>
      <c r="BD9039" s="2"/>
      <c r="BE9039" s="2"/>
      <c r="BF9039" s="2"/>
      <c r="BG9039" s="2"/>
      <c r="BH9039" s="2"/>
      <c r="BI9039" s="2"/>
      <c r="BJ9039" s="2"/>
      <c r="BK9039" s="2"/>
      <c r="BL9039" s="2"/>
      <c r="BM9039" s="2"/>
      <c r="BN9039" s="2"/>
      <c r="BO9039" s="2"/>
      <c r="BP9039" s="2"/>
      <c r="BQ9039" s="2"/>
      <c r="BR9039" s="2"/>
      <c r="BS9039" s="2"/>
      <c r="BT9039" s="2"/>
      <c r="BU9039" s="2"/>
      <c r="BV9039" s="2"/>
      <c r="BW9039" s="2"/>
      <c r="BX9039" s="2"/>
      <c r="BY9039" s="2"/>
    </row>
    <row r="9040" spans="38:77" s="11" customFormat="1" x14ac:dyDescent="0.3">
      <c r="AL9040" s="2"/>
      <c r="AM9040" s="2"/>
      <c r="AN9040" s="2"/>
      <c r="AO9040" s="2"/>
      <c r="AP9040" s="2"/>
      <c r="AQ9040" s="2"/>
      <c r="AR9040" s="2"/>
      <c r="AS9040" s="2"/>
      <c r="AT9040" s="2"/>
      <c r="AU9040" s="2"/>
      <c r="AV9040" s="2"/>
      <c r="AW9040" s="2"/>
      <c r="AX9040" s="2"/>
      <c r="AY9040" s="2"/>
      <c r="AZ9040" s="2"/>
      <c r="BA9040" s="2"/>
      <c r="BB9040" s="2"/>
      <c r="BC9040" s="2"/>
      <c r="BD9040" s="2"/>
      <c r="BE9040" s="2"/>
      <c r="BF9040" s="2"/>
      <c r="BG9040" s="2"/>
      <c r="BH9040" s="2"/>
      <c r="BI9040" s="2"/>
      <c r="BJ9040" s="2"/>
      <c r="BK9040" s="2"/>
      <c r="BL9040" s="2"/>
      <c r="BM9040" s="2"/>
      <c r="BN9040" s="2"/>
      <c r="BO9040" s="2"/>
      <c r="BP9040" s="2"/>
      <c r="BQ9040" s="2"/>
      <c r="BR9040" s="2"/>
      <c r="BS9040" s="2"/>
      <c r="BT9040" s="2"/>
      <c r="BU9040" s="2"/>
      <c r="BV9040" s="2"/>
      <c r="BW9040" s="2"/>
      <c r="BX9040" s="2"/>
      <c r="BY9040" s="2"/>
    </row>
    <row r="9041" spans="38:77" s="11" customFormat="1" x14ac:dyDescent="0.3">
      <c r="AL9041" s="2"/>
      <c r="AM9041" s="2"/>
      <c r="AN9041" s="2"/>
      <c r="AO9041" s="2"/>
      <c r="AP9041" s="2"/>
      <c r="AQ9041" s="2"/>
      <c r="AR9041" s="2"/>
      <c r="AS9041" s="2"/>
      <c r="AT9041" s="2"/>
      <c r="AU9041" s="2"/>
      <c r="AV9041" s="2"/>
      <c r="AW9041" s="2"/>
      <c r="AX9041" s="2"/>
      <c r="AY9041" s="2"/>
      <c r="AZ9041" s="2"/>
      <c r="BA9041" s="2"/>
      <c r="BB9041" s="2"/>
      <c r="BC9041" s="2"/>
      <c r="BD9041" s="2"/>
      <c r="BE9041" s="2"/>
      <c r="BF9041" s="2"/>
      <c r="BG9041" s="2"/>
      <c r="BH9041" s="2"/>
      <c r="BI9041" s="2"/>
      <c r="BJ9041" s="2"/>
      <c r="BK9041" s="2"/>
      <c r="BL9041" s="2"/>
      <c r="BM9041" s="2"/>
      <c r="BN9041" s="2"/>
      <c r="BO9041" s="2"/>
      <c r="BP9041" s="2"/>
      <c r="BQ9041" s="2"/>
      <c r="BR9041" s="2"/>
      <c r="BS9041" s="2"/>
      <c r="BT9041" s="2"/>
      <c r="BU9041" s="2"/>
      <c r="BV9041" s="2"/>
      <c r="BW9041" s="2"/>
      <c r="BX9041" s="2"/>
      <c r="BY9041" s="2"/>
    </row>
    <row r="9042" spans="38:77" s="11" customFormat="1" x14ac:dyDescent="0.3">
      <c r="AL9042" s="2"/>
      <c r="AM9042" s="2"/>
      <c r="AN9042" s="2"/>
      <c r="AO9042" s="2"/>
      <c r="AP9042" s="2"/>
      <c r="AQ9042" s="2"/>
      <c r="AR9042" s="2"/>
      <c r="AS9042" s="2"/>
      <c r="AT9042" s="2"/>
      <c r="AU9042" s="2"/>
      <c r="AV9042" s="2"/>
      <c r="AW9042" s="2"/>
      <c r="AX9042" s="2"/>
      <c r="AY9042" s="2"/>
      <c r="AZ9042" s="2"/>
      <c r="BA9042" s="2"/>
      <c r="BB9042" s="2"/>
      <c r="BC9042" s="2"/>
      <c r="BD9042" s="2"/>
      <c r="BE9042" s="2"/>
      <c r="BF9042" s="2"/>
      <c r="BG9042" s="2"/>
      <c r="BH9042" s="2"/>
      <c r="BI9042" s="2"/>
      <c r="BJ9042" s="2"/>
      <c r="BK9042" s="2"/>
      <c r="BL9042" s="2"/>
      <c r="BM9042" s="2"/>
      <c r="BN9042" s="2"/>
      <c r="BO9042" s="2"/>
      <c r="BP9042" s="2"/>
      <c r="BQ9042" s="2"/>
      <c r="BR9042" s="2"/>
      <c r="BS9042" s="2"/>
      <c r="BT9042" s="2"/>
      <c r="BU9042" s="2"/>
      <c r="BV9042" s="2"/>
      <c r="BW9042" s="2"/>
      <c r="BX9042" s="2"/>
      <c r="BY9042" s="2"/>
    </row>
    <row r="9043" spans="38:77" s="11" customFormat="1" x14ac:dyDescent="0.3">
      <c r="AL9043" s="2"/>
      <c r="AM9043" s="2"/>
      <c r="AN9043" s="2"/>
      <c r="AO9043" s="2"/>
      <c r="AP9043" s="2"/>
      <c r="AQ9043" s="2"/>
      <c r="AR9043" s="2"/>
      <c r="AS9043" s="2"/>
      <c r="AT9043" s="2"/>
      <c r="AU9043" s="2"/>
      <c r="AV9043" s="2"/>
      <c r="AW9043" s="2"/>
      <c r="AX9043" s="2"/>
      <c r="AY9043" s="2"/>
      <c r="AZ9043" s="2"/>
      <c r="BA9043" s="2"/>
      <c r="BB9043" s="2"/>
      <c r="BC9043" s="2"/>
      <c r="BD9043" s="2"/>
      <c r="BE9043" s="2"/>
      <c r="BF9043" s="2"/>
      <c r="BG9043" s="2"/>
      <c r="BH9043" s="2"/>
      <c r="BI9043" s="2"/>
      <c r="BJ9043" s="2"/>
      <c r="BK9043" s="2"/>
      <c r="BL9043" s="2"/>
      <c r="BM9043" s="2"/>
      <c r="BN9043" s="2"/>
      <c r="BO9043" s="2"/>
      <c r="BP9043" s="2"/>
      <c r="BQ9043" s="2"/>
      <c r="BR9043" s="2"/>
      <c r="BS9043" s="2"/>
      <c r="BT9043" s="2"/>
      <c r="BU9043" s="2"/>
      <c r="BV9043" s="2"/>
      <c r="BW9043" s="2"/>
      <c r="BX9043" s="2"/>
      <c r="BY9043" s="2"/>
    </row>
    <row r="9044" spans="38:77" s="11" customFormat="1" x14ac:dyDescent="0.3">
      <c r="AL9044" s="2"/>
      <c r="AM9044" s="2"/>
      <c r="AN9044" s="2"/>
      <c r="AO9044" s="2"/>
      <c r="AP9044" s="2"/>
      <c r="AQ9044" s="2"/>
      <c r="AR9044" s="2"/>
      <c r="AS9044" s="2"/>
      <c r="AT9044" s="2"/>
      <c r="AU9044" s="2"/>
      <c r="AV9044" s="2"/>
      <c r="AW9044" s="2"/>
      <c r="AX9044" s="2"/>
      <c r="AY9044" s="2"/>
      <c r="AZ9044" s="2"/>
      <c r="BA9044" s="2"/>
      <c r="BB9044" s="2"/>
      <c r="BC9044" s="2"/>
      <c r="BD9044" s="2"/>
      <c r="BE9044" s="2"/>
      <c r="BF9044" s="2"/>
      <c r="BG9044" s="2"/>
      <c r="BH9044" s="2"/>
      <c r="BI9044" s="2"/>
      <c r="BJ9044" s="2"/>
      <c r="BK9044" s="2"/>
      <c r="BL9044" s="2"/>
      <c r="BM9044" s="2"/>
      <c r="BN9044" s="2"/>
      <c r="BO9044" s="2"/>
      <c r="BP9044" s="2"/>
      <c r="BQ9044" s="2"/>
      <c r="BR9044" s="2"/>
      <c r="BS9044" s="2"/>
      <c r="BT9044" s="2"/>
      <c r="BU9044" s="2"/>
      <c r="BV9044" s="2"/>
      <c r="BW9044" s="2"/>
      <c r="BX9044" s="2"/>
      <c r="BY9044" s="2"/>
    </row>
    <row r="9045" spans="38:77" s="11" customFormat="1" x14ac:dyDescent="0.3">
      <c r="AL9045" s="2"/>
      <c r="AM9045" s="2"/>
      <c r="AN9045" s="2"/>
      <c r="AO9045" s="2"/>
      <c r="AP9045" s="2"/>
      <c r="AQ9045" s="2"/>
      <c r="AR9045" s="2"/>
      <c r="AS9045" s="2"/>
      <c r="AT9045" s="2"/>
      <c r="AU9045" s="2"/>
      <c r="AV9045" s="2"/>
      <c r="AW9045" s="2"/>
      <c r="AX9045" s="2"/>
      <c r="AY9045" s="2"/>
      <c r="AZ9045" s="2"/>
      <c r="BA9045" s="2"/>
      <c r="BB9045" s="2"/>
      <c r="BC9045" s="2"/>
      <c r="BD9045" s="2"/>
      <c r="BE9045" s="2"/>
      <c r="BF9045" s="2"/>
      <c r="BG9045" s="2"/>
      <c r="BH9045" s="2"/>
      <c r="BI9045" s="2"/>
      <c r="BJ9045" s="2"/>
      <c r="BK9045" s="2"/>
      <c r="BL9045" s="2"/>
      <c r="BM9045" s="2"/>
      <c r="BN9045" s="2"/>
      <c r="BO9045" s="2"/>
      <c r="BP9045" s="2"/>
      <c r="BQ9045" s="2"/>
      <c r="BR9045" s="2"/>
      <c r="BS9045" s="2"/>
      <c r="BT9045" s="2"/>
      <c r="BU9045" s="2"/>
      <c r="BV9045" s="2"/>
      <c r="BW9045" s="2"/>
      <c r="BX9045" s="2"/>
      <c r="BY9045" s="2"/>
    </row>
    <row r="9046" spans="38:77" s="11" customFormat="1" x14ac:dyDescent="0.3">
      <c r="AL9046" s="2"/>
      <c r="AM9046" s="2"/>
      <c r="AN9046" s="2"/>
      <c r="AO9046" s="2"/>
      <c r="AP9046" s="2"/>
      <c r="AQ9046" s="2"/>
      <c r="AR9046" s="2"/>
      <c r="AS9046" s="2"/>
      <c r="AT9046" s="2"/>
      <c r="AU9046" s="2"/>
      <c r="AV9046" s="2"/>
      <c r="AW9046" s="2"/>
      <c r="AX9046" s="2"/>
      <c r="AY9046" s="2"/>
      <c r="AZ9046" s="2"/>
      <c r="BA9046" s="2"/>
      <c r="BB9046" s="2"/>
      <c r="BC9046" s="2"/>
      <c r="BD9046" s="2"/>
      <c r="BE9046" s="2"/>
      <c r="BF9046" s="2"/>
      <c r="BG9046" s="2"/>
      <c r="BH9046" s="2"/>
      <c r="BI9046" s="2"/>
      <c r="BJ9046" s="2"/>
      <c r="BK9046" s="2"/>
      <c r="BL9046" s="2"/>
      <c r="BM9046" s="2"/>
      <c r="BN9046" s="2"/>
      <c r="BO9046" s="2"/>
      <c r="BP9046" s="2"/>
      <c r="BQ9046" s="2"/>
      <c r="BR9046" s="2"/>
      <c r="BS9046" s="2"/>
      <c r="BT9046" s="2"/>
      <c r="BU9046" s="2"/>
      <c r="BV9046" s="2"/>
      <c r="BW9046" s="2"/>
      <c r="BX9046" s="2"/>
      <c r="BY9046" s="2"/>
    </row>
    <row r="9047" spans="38:77" s="11" customFormat="1" x14ac:dyDescent="0.3">
      <c r="AL9047" s="2"/>
      <c r="AM9047" s="2"/>
      <c r="AN9047" s="2"/>
      <c r="AO9047" s="2"/>
      <c r="AP9047" s="2"/>
      <c r="AQ9047" s="2"/>
      <c r="AR9047" s="2"/>
      <c r="AS9047" s="2"/>
      <c r="AT9047" s="2"/>
      <c r="AU9047" s="2"/>
      <c r="AV9047" s="2"/>
      <c r="AW9047" s="2"/>
      <c r="AX9047" s="2"/>
      <c r="AY9047" s="2"/>
      <c r="AZ9047" s="2"/>
      <c r="BA9047" s="2"/>
      <c r="BB9047" s="2"/>
      <c r="BC9047" s="2"/>
      <c r="BD9047" s="2"/>
      <c r="BE9047" s="2"/>
      <c r="BF9047" s="2"/>
      <c r="BG9047" s="2"/>
      <c r="BH9047" s="2"/>
      <c r="BI9047" s="2"/>
      <c r="BJ9047" s="2"/>
      <c r="BK9047" s="2"/>
      <c r="BL9047" s="2"/>
      <c r="BM9047" s="2"/>
      <c r="BN9047" s="2"/>
      <c r="BO9047" s="2"/>
      <c r="BP9047" s="2"/>
      <c r="BQ9047" s="2"/>
      <c r="BR9047" s="2"/>
      <c r="BS9047" s="2"/>
      <c r="BT9047" s="2"/>
      <c r="BU9047" s="2"/>
      <c r="BV9047" s="2"/>
      <c r="BW9047" s="2"/>
      <c r="BX9047" s="2"/>
      <c r="BY9047" s="2"/>
    </row>
    <row r="9048" spans="38:77" s="11" customFormat="1" x14ac:dyDescent="0.3">
      <c r="AL9048" s="2"/>
      <c r="AM9048" s="2"/>
      <c r="AN9048" s="2"/>
      <c r="AO9048" s="2"/>
      <c r="AP9048" s="2"/>
      <c r="AQ9048" s="2"/>
      <c r="AR9048" s="2"/>
      <c r="AS9048" s="2"/>
      <c r="AT9048" s="2"/>
      <c r="AU9048" s="2"/>
      <c r="AV9048" s="2"/>
      <c r="AW9048" s="2"/>
      <c r="AX9048" s="2"/>
      <c r="AY9048" s="2"/>
      <c r="AZ9048" s="2"/>
      <c r="BA9048" s="2"/>
      <c r="BB9048" s="2"/>
      <c r="BC9048" s="2"/>
      <c r="BD9048" s="2"/>
      <c r="BE9048" s="2"/>
      <c r="BF9048" s="2"/>
      <c r="BG9048" s="2"/>
      <c r="BH9048" s="2"/>
      <c r="BI9048" s="2"/>
      <c r="BJ9048" s="2"/>
      <c r="BK9048" s="2"/>
      <c r="BL9048" s="2"/>
      <c r="BM9048" s="2"/>
      <c r="BN9048" s="2"/>
      <c r="BO9048" s="2"/>
      <c r="BP9048" s="2"/>
      <c r="BQ9048" s="2"/>
      <c r="BR9048" s="2"/>
      <c r="BS9048" s="2"/>
      <c r="BT9048" s="2"/>
      <c r="BU9048" s="2"/>
      <c r="BV9048" s="2"/>
      <c r="BW9048" s="2"/>
      <c r="BX9048" s="2"/>
      <c r="BY9048" s="2"/>
    </row>
    <row r="9049" spans="38:77" s="11" customFormat="1" x14ac:dyDescent="0.3">
      <c r="AL9049" s="2"/>
      <c r="AM9049" s="2"/>
      <c r="AN9049" s="2"/>
      <c r="AO9049" s="2"/>
      <c r="AP9049" s="2"/>
      <c r="AQ9049" s="2"/>
      <c r="AR9049" s="2"/>
      <c r="AS9049" s="2"/>
      <c r="AT9049" s="2"/>
      <c r="AU9049" s="2"/>
      <c r="AV9049" s="2"/>
      <c r="AW9049" s="2"/>
      <c r="AX9049" s="2"/>
      <c r="AY9049" s="2"/>
      <c r="AZ9049" s="2"/>
      <c r="BA9049" s="2"/>
      <c r="BB9049" s="2"/>
      <c r="BC9049" s="2"/>
      <c r="BD9049" s="2"/>
      <c r="BE9049" s="2"/>
      <c r="BF9049" s="2"/>
      <c r="BG9049" s="2"/>
      <c r="BH9049" s="2"/>
      <c r="BI9049" s="2"/>
      <c r="BJ9049" s="2"/>
      <c r="BK9049" s="2"/>
      <c r="BL9049" s="2"/>
      <c r="BM9049" s="2"/>
      <c r="BN9049" s="2"/>
      <c r="BO9049" s="2"/>
      <c r="BP9049" s="2"/>
      <c r="BQ9049" s="2"/>
      <c r="BR9049" s="2"/>
      <c r="BS9049" s="2"/>
      <c r="BT9049" s="2"/>
      <c r="BU9049" s="2"/>
      <c r="BV9049" s="2"/>
      <c r="BW9049" s="2"/>
      <c r="BX9049" s="2"/>
      <c r="BY9049" s="2"/>
    </row>
    <row r="9050" spans="38:77" s="11" customFormat="1" x14ac:dyDescent="0.3">
      <c r="AL9050" s="2"/>
      <c r="AM9050" s="2"/>
      <c r="AN9050" s="2"/>
      <c r="AO9050" s="2"/>
      <c r="AP9050" s="2"/>
      <c r="AQ9050" s="2"/>
      <c r="AR9050" s="2"/>
      <c r="AS9050" s="2"/>
      <c r="AT9050" s="2"/>
      <c r="AU9050" s="2"/>
      <c r="AV9050" s="2"/>
      <c r="AW9050" s="2"/>
      <c r="AX9050" s="2"/>
      <c r="AY9050" s="2"/>
      <c r="AZ9050" s="2"/>
      <c r="BA9050" s="2"/>
      <c r="BB9050" s="2"/>
      <c r="BC9050" s="2"/>
      <c r="BD9050" s="2"/>
      <c r="BE9050" s="2"/>
      <c r="BF9050" s="2"/>
      <c r="BG9050" s="2"/>
      <c r="BH9050" s="2"/>
      <c r="BI9050" s="2"/>
      <c r="BJ9050" s="2"/>
      <c r="BK9050" s="2"/>
      <c r="BL9050" s="2"/>
      <c r="BM9050" s="2"/>
      <c r="BN9050" s="2"/>
      <c r="BO9050" s="2"/>
      <c r="BP9050" s="2"/>
      <c r="BQ9050" s="2"/>
      <c r="BR9050" s="2"/>
      <c r="BS9050" s="2"/>
      <c r="BT9050" s="2"/>
      <c r="BU9050" s="2"/>
      <c r="BV9050" s="2"/>
      <c r="BW9050" s="2"/>
      <c r="BX9050" s="2"/>
      <c r="BY9050" s="2"/>
    </row>
    <row r="9051" spans="38:77" s="11" customFormat="1" x14ac:dyDescent="0.3">
      <c r="AL9051" s="2"/>
      <c r="AM9051" s="2"/>
      <c r="AN9051" s="2"/>
      <c r="AO9051" s="2"/>
      <c r="AP9051" s="2"/>
      <c r="AQ9051" s="2"/>
      <c r="AR9051" s="2"/>
      <c r="AS9051" s="2"/>
      <c r="AT9051" s="2"/>
      <c r="AU9051" s="2"/>
      <c r="AV9051" s="2"/>
      <c r="AW9051" s="2"/>
      <c r="AX9051" s="2"/>
      <c r="AY9051" s="2"/>
      <c r="AZ9051" s="2"/>
      <c r="BA9051" s="2"/>
      <c r="BB9051" s="2"/>
      <c r="BC9051" s="2"/>
      <c r="BD9051" s="2"/>
      <c r="BE9051" s="2"/>
      <c r="BF9051" s="2"/>
      <c r="BG9051" s="2"/>
      <c r="BH9051" s="2"/>
      <c r="BI9051" s="2"/>
      <c r="BJ9051" s="2"/>
      <c r="BK9051" s="2"/>
      <c r="BL9051" s="2"/>
      <c r="BM9051" s="2"/>
      <c r="BN9051" s="2"/>
      <c r="BO9051" s="2"/>
      <c r="BP9051" s="2"/>
      <c r="BQ9051" s="2"/>
      <c r="BR9051" s="2"/>
      <c r="BS9051" s="2"/>
      <c r="BT9051" s="2"/>
      <c r="BU9051" s="2"/>
      <c r="BV9051" s="2"/>
      <c r="BW9051" s="2"/>
      <c r="BX9051" s="2"/>
      <c r="BY9051" s="2"/>
    </row>
    <row r="9052" spans="38:77" s="11" customFormat="1" x14ac:dyDescent="0.3">
      <c r="AL9052" s="2"/>
      <c r="AM9052" s="2"/>
      <c r="AN9052" s="2"/>
      <c r="AO9052" s="2"/>
      <c r="AP9052" s="2"/>
      <c r="AQ9052" s="2"/>
      <c r="AR9052" s="2"/>
      <c r="AS9052" s="2"/>
      <c r="AT9052" s="2"/>
      <c r="AU9052" s="2"/>
      <c r="AV9052" s="2"/>
      <c r="AW9052" s="2"/>
      <c r="AX9052" s="2"/>
      <c r="AY9052" s="2"/>
      <c r="AZ9052" s="2"/>
      <c r="BA9052" s="2"/>
      <c r="BB9052" s="2"/>
      <c r="BC9052" s="2"/>
      <c r="BD9052" s="2"/>
      <c r="BE9052" s="2"/>
      <c r="BF9052" s="2"/>
      <c r="BG9052" s="2"/>
      <c r="BH9052" s="2"/>
      <c r="BI9052" s="2"/>
      <c r="BJ9052" s="2"/>
      <c r="BK9052" s="2"/>
      <c r="BL9052" s="2"/>
      <c r="BM9052" s="2"/>
      <c r="BN9052" s="2"/>
      <c r="BO9052" s="2"/>
      <c r="BP9052" s="2"/>
      <c r="BQ9052" s="2"/>
      <c r="BR9052" s="2"/>
      <c r="BS9052" s="2"/>
      <c r="BT9052" s="2"/>
      <c r="BU9052" s="2"/>
      <c r="BV9052" s="2"/>
      <c r="BW9052" s="2"/>
      <c r="BX9052" s="2"/>
      <c r="BY9052" s="2"/>
    </row>
    <row r="9053" spans="38:77" s="11" customFormat="1" x14ac:dyDescent="0.3">
      <c r="AL9053" s="2"/>
      <c r="AM9053" s="2"/>
      <c r="AN9053" s="2"/>
      <c r="AO9053" s="2"/>
      <c r="AP9053" s="2"/>
      <c r="AQ9053" s="2"/>
      <c r="AR9053" s="2"/>
      <c r="AS9053" s="2"/>
      <c r="AT9053" s="2"/>
      <c r="AU9053" s="2"/>
      <c r="AV9053" s="2"/>
      <c r="AW9053" s="2"/>
      <c r="AX9053" s="2"/>
      <c r="AY9053" s="2"/>
      <c r="AZ9053" s="2"/>
      <c r="BA9053" s="2"/>
      <c r="BB9053" s="2"/>
      <c r="BC9053" s="2"/>
      <c r="BD9053" s="2"/>
      <c r="BE9053" s="2"/>
      <c r="BF9053" s="2"/>
      <c r="BG9053" s="2"/>
      <c r="BH9053" s="2"/>
      <c r="BI9053" s="2"/>
      <c r="BJ9053" s="2"/>
      <c r="BK9053" s="2"/>
      <c r="BL9053" s="2"/>
      <c r="BM9053" s="2"/>
      <c r="BN9053" s="2"/>
      <c r="BO9053" s="2"/>
      <c r="BP9053" s="2"/>
      <c r="BQ9053" s="2"/>
      <c r="BR9053" s="2"/>
      <c r="BS9053" s="2"/>
      <c r="BT9053" s="2"/>
      <c r="BU9053" s="2"/>
      <c r="BV9053" s="2"/>
      <c r="BW9053" s="2"/>
      <c r="BX9053" s="2"/>
      <c r="BY9053" s="2"/>
    </row>
    <row r="9054" spans="38:77" s="11" customFormat="1" x14ac:dyDescent="0.3">
      <c r="AL9054" s="2"/>
      <c r="AM9054" s="2"/>
      <c r="AN9054" s="2"/>
      <c r="AO9054" s="2"/>
      <c r="AP9054" s="2"/>
      <c r="AQ9054" s="2"/>
      <c r="AR9054" s="2"/>
      <c r="AS9054" s="2"/>
      <c r="AT9054" s="2"/>
      <c r="AU9054" s="2"/>
      <c r="AV9054" s="2"/>
      <c r="AW9054" s="2"/>
      <c r="AX9054" s="2"/>
      <c r="AY9054" s="2"/>
      <c r="AZ9054" s="2"/>
      <c r="BA9054" s="2"/>
      <c r="BB9054" s="2"/>
      <c r="BC9054" s="2"/>
      <c r="BD9054" s="2"/>
      <c r="BE9054" s="2"/>
      <c r="BF9054" s="2"/>
      <c r="BG9054" s="2"/>
      <c r="BH9054" s="2"/>
      <c r="BI9054" s="2"/>
      <c r="BJ9054" s="2"/>
      <c r="BK9054" s="2"/>
      <c r="BL9054" s="2"/>
      <c r="BM9054" s="2"/>
      <c r="BN9054" s="2"/>
      <c r="BO9054" s="2"/>
      <c r="BP9054" s="2"/>
      <c r="BQ9054" s="2"/>
      <c r="BR9054" s="2"/>
      <c r="BS9054" s="2"/>
      <c r="BT9054" s="2"/>
      <c r="BU9054" s="2"/>
      <c r="BV9054" s="2"/>
      <c r="BW9054" s="2"/>
      <c r="BX9054" s="2"/>
      <c r="BY9054" s="2"/>
    </row>
    <row r="9055" spans="38:77" s="11" customFormat="1" x14ac:dyDescent="0.3">
      <c r="AL9055" s="2"/>
      <c r="AM9055" s="2"/>
      <c r="AN9055" s="2"/>
      <c r="AO9055" s="2"/>
      <c r="AP9055" s="2"/>
      <c r="AQ9055" s="2"/>
      <c r="AR9055" s="2"/>
      <c r="AS9055" s="2"/>
      <c r="AT9055" s="2"/>
      <c r="AU9055" s="2"/>
      <c r="AV9055" s="2"/>
      <c r="AW9055" s="2"/>
      <c r="AX9055" s="2"/>
      <c r="AY9055" s="2"/>
      <c r="AZ9055" s="2"/>
      <c r="BA9055" s="2"/>
      <c r="BB9055" s="2"/>
      <c r="BC9055" s="2"/>
      <c r="BD9055" s="2"/>
      <c r="BE9055" s="2"/>
      <c r="BF9055" s="2"/>
      <c r="BG9055" s="2"/>
      <c r="BH9055" s="2"/>
      <c r="BI9055" s="2"/>
      <c r="BJ9055" s="2"/>
      <c r="BK9055" s="2"/>
      <c r="BL9055" s="2"/>
      <c r="BM9055" s="2"/>
      <c r="BN9055" s="2"/>
      <c r="BO9055" s="2"/>
      <c r="BP9055" s="2"/>
      <c r="BQ9055" s="2"/>
      <c r="BR9055" s="2"/>
      <c r="BS9055" s="2"/>
      <c r="BT9055" s="2"/>
      <c r="BU9055" s="2"/>
      <c r="BV9055" s="2"/>
      <c r="BW9055" s="2"/>
      <c r="BX9055" s="2"/>
      <c r="BY9055" s="2"/>
    </row>
    <row r="9056" spans="38:77" s="11" customFormat="1" x14ac:dyDescent="0.3">
      <c r="AL9056" s="2"/>
      <c r="AM9056" s="2"/>
      <c r="AN9056" s="2"/>
      <c r="AO9056" s="2"/>
      <c r="AP9056" s="2"/>
      <c r="AQ9056" s="2"/>
      <c r="AR9056" s="2"/>
      <c r="AS9056" s="2"/>
      <c r="AT9056" s="2"/>
      <c r="AU9056" s="2"/>
      <c r="AV9056" s="2"/>
      <c r="AW9056" s="2"/>
      <c r="AX9056" s="2"/>
      <c r="AY9056" s="2"/>
      <c r="AZ9056" s="2"/>
      <c r="BA9056" s="2"/>
      <c r="BB9056" s="2"/>
      <c r="BC9056" s="2"/>
      <c r="BD9056" s="2"/>
      <c r="BE9056" s="2"/>
      <c r="BF9056" s="2"/>
      <c r="BG9056" s="2"/>
      <c r="BH9056" s="2"/>
      <c r="BI9056" s="2"/>
      <c r="BJ9056" s="2"/>
      <c r="BK9056" s="2"/>
      <c r="BL9056" s="2"/>
      <c r="BM9056" s="2"/>
      <c r="BN9056" s="2"/>
      <c r="BO9056" s="2"/>
      <c r="BP9056" s="2"/>
      <c r="BQ9056" s="2"/>
      <c r="BR9056" s="2"/>
      <c r="BS9056" s="2"/>
      <c r="BT9056" s="2"/>
      <c r="BU9056" s="2"/>
      <c r="BV9056" s="2"/>
      <c r="BW9056" s="2"/>
      <c r="BX9056" s="2"/>
      <c r="BY9056" s="2"/>
    </row>
    <row r="9057" spans="38:77" s="11" customFormat="1" x14ac:dyDescent="0.3">
      <c r="AL9057" s="2"/>
      <c r="AM9057" s="2"/>
      <c r="AN9057" s="2"/>
      <c r="AO9057" s="2"/>
      <c r="AP9057" s="2"/>
      <c r="AQ9057" s="2"/>
      <c r="AR9057" s="2"/>
      <c r="AS9057" s="2"/>
      <c r="AT9057" s="2"/>
      <c r="AU9057" s="2"/>
      <c r="AV9057" s="2"/>
      <c r="AW9057" s="2"/>
      <c r="AX9057" s="2"/>
      <c r="AY9057" s="2"/>
      <c r="AZ9057" s="2"/>
      <c r="BA9057" s="2"/>
      <c r="BB9057" s="2"/>
      <c r="BC9057" s="2"/>
      <c r="BD9057" s="2"/>
      <c r="BE9057" s="2"/>
      <c r="BF9057" s="2"/>
      <c r="BG9057" s="2"/>
      <c r="BH9057" s="2"/>
      <c r="BI9057" s="2"/>
      <c r="BJ9057" s="2"/>
      <c r="BK9057" s="2"/>
      <c r="BL9057" s="2"/>
      <c r="BM9057" s="2"/>
      <c r="BN9057" s="2"/>
      <c r="BO9057" s="2"/>
      <c r="BP9057" s="2"/>
      <c r="BQ9057" s="2"/>
      <c r="BR9057" s="2"/>
      <c r="BS9057" s="2"/>
      <c r="BT9057" s="2"/>
      <c r="BU9057" s="2"/>
      <c r="BV9057" s="2"/>
      <c r="BW9057" s="2"/>
      <c r="BX9057" s="2"/>
      <c r="BY9057" s="2"/>
    </row>
    <row r="9058" spans="38:77" s="11" customFormat="1" x14ac:dyDescent="0.3">
      <c r="AL9058" s="2"/>
      <c r="AM9058" s="2"/>
      <c r="AN9058" s="2"/>
      <c r="AO9058" s="2"/>
      <c r="AP9058" s="2"/>
      <c r="AQ9058" s="2"/>
      <c r="AR9058" s="2"/>
      <c r="AS9058" s="2"/>
      <c r="AT9058" s="2"/>
      <c r="AU9058" s="2"/>
      <c r="AV9058" s="2"/>
      <c r="AW9058" s="2"/>
      <c r="AX9058" s="2"/>
      <c r="AY9058" s="2"/>
      <c r="AZ9058" s="2"/>
      <c r="BA9058" s="2"/>
      <c r="BB9058" s="2"/>
      <c r="BC9058" s="2"/>
      <c r="BD9058" s="2"/>
      <c r="BE9058" s="2"/>
      <c r="BF9058" s="2"/>
      <c r="BG9058" s="2"/>
      <c r="BH9058" s="2"/>
      <c r="BI9058" s="2"/>
      <c r="BJ9058" s="2"/>
      <c r="BK9058" s="2"/>
      <c r="BL9058" s="2"/>
      <c r="BM9058" s="2"/>
      <c r="BN9058" s="2"/>
      <c r="BO9058" s="2"/>
      <c r="BP9058" s="2"/>
      <c r="BQ9058" s="2"/>
      <c r="BR9058" s="2"/>
      <c r="BS9058" s="2"/>
      <c r="BT9058" s="2"/>
      <c r="BU9058" s="2"/>
      <c r="BV9058" s="2"/>
      <c r="BW9058" s="2"/>
      <c r="BX9058" s="2"/>
      <c r="BY9058" s="2"/>
    </row>
    <row r="9059" spans="38:77" s="11" customFormat="1" x14ac:dyDescent="0.3">
      <c r="AL9059" s="2"/>
      <c r="AM9059" s="2"/>
      <c r="AN9059" s="2"/>
      <c r="AO9059" s="2"/>
      <c r="AP9059" s="2"/>
      <c r="AQ9059" s="2"/>
      <c r="AR9059" s="2"/>
      <c r="AS9059" s="2"/>
      <c r="AT9059" s="2"/>
      <c r="AU9059" s="2"/>
      <c r="AV9059" s="2"/>
      <c r="AW9059" s="2"/>
      <c r="AX9059" s="2"/>
      <c r="AY9059" s="2"/>
      <c r="AZ9059" s="2"/>
      <c r="BA9059" s="2"/>
      <c r="BB9059" s="2"/>
      <c r="BC9059" s="2"/>
      <c r="BD9059" s="2"/>
      <c r="BE9059" s="2"/>
      <c r="BF9059" s="2"/>
      <c r="BG9059" s="2"/>
      <c r="BH9059" s="2"/>
      <c r="BI9059" s="2"/>
      <c r="BJ9059" s="2"/>
      <c r="BK9059" s="2"/>
      <c r="BL9059" s="2"/>
      <c r="BM9059" s="2"/>
      <c r="BN9059" s="2"/>
      <c r="BO9059" s="2"/>
      <c r="BP9059" s="2"/>
      <c r="BQ9059" s="2"/>
      <c r="BR9059" s="2"/>
      <c r="BS9059" s="2"/>
      <c r="BT9059" s="2"/>
      <c r="BU9059" s="2"/>
      <c r="BV9059" s="2"/>
      <c r="BW9059" s="2"/>
      <c r="BX9059" s="2"/>
      <c r="BY9059" s="2"/>
    </row>
    <row r="9060" spans="38:77" s="11" customFormat="1" x14ac:dyDescent="0.3">
      <c r="AL9060" s="2"/>
      <c r="AM9060" s="2"/>
      <c r="AN9060" s="2"/>
      <c r="AO9060" s="2"/>
      <c r="AP9060" s="2"/>
      <c r="AQ9060" s="2"/>
      <c r="AR9060" s="2"/>
      <c r="AS9060" s="2"/>
      <c r="AT9060" s="2"/>
      <c r="AU9060" s="2"/>
      <c r="AV9060" s="2"/>
      <c r="AW9060" s="2"/>
      <c r="AX9060" s="2"/>
      <c r="AY9060" s="2"/>
      <c r="AZ9060" s="2"/>
      <c r="BA9060" s="2"/>
      <c r="BB9060" s="2"/>
      <c r="BC9060" s="2"/>
      <c r="BD9060" s="2"/>
      <c r="BE9060" s="2"/>
      <c r="BF9060" s="2"/>
      <c r="BG9060" s="2"/>
      <c r="BH9060" s="2"/>
      <c r="BI9060" s="2"/>
      <c r="BJ9060" s="2"/>
      <c r="BK9060" s="2"/>
      <c r="BL9060" s="2"/>
      <c r="BM9060" s="2"/>
      <c r="BN9060" s="2"/>
      <c r="BO9060" s="2"/>
      <c r="BP9060" s="2"/>
      <c r="BQ9060" s="2"/>
      <c r="BR9060" s="2"/>
      <c r="BS9060" s="2"/>
      <c r="BT9060" s="2"/>
      <c r="BU9060" s="2"/>
      <c r="BV9060" s="2"/>
      <c r="BW9060" s="2"/>
      <c r="BX9060" s="2"/>
      <c r="BY9060" s="2"/>
    </row>
    <row r="9061" spans="38:77" s="11" customFormat="1" x14ac:dyDescent="0.3">
      <c r="AL9061" s="2"/>
      <c r="AM9061" s="2"/>
      <c r="AN9061" s="2"/>
      <c r="AO9061" s="2"/>
      <c r="AP9061" s="2"/>
      <c r="AQ9061" s="2"/>
      <c r="AR9061" s="2"/>
      <c r="AS9061" s="2"/>
      <c r="AT9061" s="2"/>
      <c r="AU9061" s="2"/>
      <c r="AV9061" s="2"/>
      <c r="AW9061" s="2"/>
      <c r="AX9061" s="2"/>
      <c r="AY9061" s="2"/>
      <c r="AZ9061" s="2"/>
      <c r="BA9061" s="2"/>
      <c r="BB9061" s="2"/>
      <c r="BC9061" s="2"/>
      <c r="BD9061" s="2"/>
      <c r="BE9061" s="2"/>
      <c r="BF9061" s="2"/>
      <c r="BG9061" s="2"/>
      <c r="BH9061" s="2"/>
      <c r="BI9061" s="2"/>
      <c r="BJ9061" s="2"/>
      <c r="BK9061" s="2"/>
      <c r="BL9061" s="2"/>
      <c r="BM9061" s="2"/>
      <c r="BN9061" s="2"/>
      <c r="BO9061" s="2"/>
      <c r="BP9061" s="2"/>
      <c r="BQ9061" s="2"/>
      <c r="BR9061" s="2"/>
      <c r="BS9061" s="2"/>
      <c r="BT9061" s="2"/>
      <c r="BU9061" s="2"/>
      <c r="BV9061" s="2"/>
      <c r="BW9061" s="2"/>
      <c r="BX9061" s="2"/>
      <c r="BY9061" s="2"/>
    </row>
    <row r="9062" spans="38:77" s="11" customFormat="1" x14ac:dyDescent="0.3">
      <c r="AL9062" s="2"/>
      <c r="AM9062" s="2"/>
      <c r="AN9062" s="2"/>
      <c r="AO9062" s="2"/>
      <c r="AP9062" s="2"/>
      <c r="AQ9062" s="2"/>
      <c r="AR9062" s="2"/>
      <c r="AS9062" s="2"/>
      <c r="AT9062" s="2"/>
      <c r="AU9062" s="2"/>
      <c r="AV9062" s="2"/>
      <c r="AW9062" s="2"/>
      <c r="AX9062" s="2"/>
      <c r="AY9062" s="2"/>
      <c r="AZ9062" s="2"/>
      <c r="BA9062" s="2"/>
      <c r="BB9062" s="2"/>
      <c r="BC9062" s="2"/>
      <c r="BD9062" s="2"/>
      <c r="BE9062" s="2"/>
      <c r="BF9062" s="2"/>
      <c r="BG9062" s="2"/>
      <c r="BH9062" s="2"/>
      <c r="BI9062" s="2"/>
      <c r="BJ9062" s="2"/>
      <c r="BK9062" s="2"/>
      <c r="BL9062" s="2"/>
      <c r="BM9062" s="2"/>
      <c r="BN9062" s="2"/>
      <c r="BO9062" s="2"/>
      <c r="BP9062" s="2"/>
      <c r="BQ9062" s="2"/>
      <c r="BR9062" s="2"/>
      <c r="BS9062" s="2"/>
      <c r="BT9062" s="2"/>
      <c r="BU9062" s="2"/>
      <c r="BV9062" s="2"/>
      <c r="BW9062" s="2"/>
      <c r="BX9062" s="2"/>
      <c r="BY9062" s="2"/>
    </row>
    <row r="9063" spans="38:77" s="11" customFormat="1" x14ac:dyDescent="0.3">
      <c r="AL9063" s="2"/>
      <c r="AM9063" s="2"/>
      <c r="AN9063" s="2"/>
      <c r="AO9063" s="2"/>
      <c r="AP9063" s="2"/>
      <c r="AQ9063" s="2"/>
      <c r="AR9063" s="2"/>
      <c r="AS9063" s="2"/>
      <c r="AT9063" s="2"/>
      <c r="AU9063" s="2"/>
      <c r="AV9063" s="2"/>
      <c r="AW9063" s="2"/>
      <c r="AX9063" s="2"/>
      <c r="AY9063" s="2"/>
      <c r="AZ9063" s="2"/>
      <c r="BA9063" s="2"/>
      <c r="BB9063" s="2"/>
      <c r="BC9063" s="2"/>
      <c r="BD9063" s="2"/>
      <c r="BE9063" s="2"/>
      <c r="BF9063" s="2"/>
      <c r="BG9063" s="2"/>
      <c r="BH9063" s="2"/>
      <c r="BI9063" s="2"/>
      <c r="BJ9063" s="2"/>
      <c r="BK9063" s="2"/>
      <c r="BL9063" s="2"/>
      <c r="BM9063" s="2"/>
      <c r="BN9063" s="2"/>
      <c r="BO9063" s="2"/>
      <c r="BP9063" s="2"/>
      <c r="BQ9063" s="2"/>
      <c r="BR9063" s="2"/>
      <c r="BS9063" s="2"/>
      <c r="BT9063" s="2"/>
      <c r="BU9063" s="2"/>
      <c r="BV9063" s="2"/>
      <c r="BW9063" s="2"/>
      <c r="BX9063" s="2"/>
      <c r="BY9063" s="2"/>
    </row>
    <row r="9064" spans="38:77" s="11" customFormat="1" x14ac:dyDescent="0.3">
      <c r="AL9064" s="2"/>
      <c r="AM9064" s="2"/>
      <c r="AN9064" s="2"/>
      <c r="AO9064" s="2"/>
      <c r="AP9064" s="2"/>
      <c r="AQ9064" s="2"/>
      <c r="AR9064" s="2"/>
      <c r="AS9064" s="2"/>
      <c r="AT9064" s="2"/>
      <c r="AU9064" s="2"/>
      <c r="AV9064" s="2"/>
      <c r="AW9064" s="2"/>
      <c r="AX9064" s="2"/>
      <c r="AY9064" s="2"/>
      <c r="AZ9064" s="2"/>
      <c r="BA9064" s="2"/>
      <c r="BB9064" s="2"/>
      <c r="BC9064" s="2"/>
      <c r="BD9064" s="2"/>
      <c r="BE9064" s="2"/>
      <c r="BF9064" s="2"/>
      <c r="BG9064" s="2"/>
      <c r="BH9064" s="2"/>
      <c r="BI9064" s="2"/>
      <c r="BJ9064" s="2"/>
      <c r="BK9064" s="2"/>
      <c r="BL9064" s="2"/>
      <c r="BM9064" s="2"/>
      <c r="BN9064" s="2"/>
      <c r="BO9064" s="2"/>
      <c r="BP9064" s="2"/>
      <c r="BQ9064" s="2"/>
      <c r="BR9064" s="2"/>
      <c r="BS9064" s="2"/>
      <c r="BT9064" s="2"/>
      <c r="BU9064" s="2"/>
      <c r="BV9064" s="2"/>
      <c r="BW9064" s="2"/>
      <c r="BX9064" s="2"/>
      <c r="BY9064" s="2"/>
    </row>
    <row r="9065" spans="38:77" s="11" customFormat="1" x14ac:dyDescent="0.3">
      <c r="AL9065" s="2"/>
      <c r="AM9065" s="2"/>
      <c r="AN9065" s="2"/>
      <c r="AO9065" s="2"/>
      <c r="AP9065" s="2"/>
      <c r="AQ9065" s="2"/>
      <c r="AR9065" s="2"/>
      <c r="AS9065" s="2"/>
      <c r="AT9065" s="2"/>
      <c r="AU9065" s="2"/>
      <c r="AV9065" s="2"/>
      <c r="AW9065" s="2"/>
      <c r="AX9065" s="2"/>
      <c r="AY9065" s="2"/>
      <c r="AZ9065" s="2"/>
      <c r="BA9065" s="2"/>
      <c r="BB9065" s="2"/>
      <c r="BC9065" s="2"/>
      <c r="BD9065" s="2"/>
      <c r="BE9065" s="2"/>
      <c r="BF9065" s="2"/>
      <c r="BG9065" s="2"/>
      <c r="BH9065" s="2"/>
      <c r="BI9065" s="2"/>
      <c r="BJ9065" s="2"/>
      <c r="BK9065" s="2"/>
      <c r="BL9065" s="2"/>
      <c r="BM9065" s="2"/>
      <c r="BN9065" s="2"/>
      <c r="BO9065" s="2"/>
      <c r="BP9065" s="2"/>
      <c r="BQ9065" s="2"/>
      <c r="BR9065" s="2"/>
      <c r="BS9065" s="2"/>
      <c r="BT9065" s="2"/>
      <c r="BU9065" s="2"/>
      <c r="BV9065" s="2"/>
      <c r="BW9065" s="2"/>
      <c r="BX9065" s="2"/>
      <c r="BY9065" s="2"/>
    </row>
    <row r="9066" spans="38:77" s="11" customFormat="1" x14ac:dyDescent="0.3">
      <c r="AL9066" s="2"/>
      <c r="AM9066" s="2"/>
      <c r="AN9066" s="2"/>
      <c r="AO9066" s="2"/>
      <c r="AP9066" s="2"/>
      <c r="AQ9066" s="2"/>
      <c r="AR9066" s="2"/>
      <c r="AS9066" s="2"/>
      <c r="AT9066" s="2"/>
      <c r="AU9066" s="2"/>
      <c r="AV9066" s="2"/>
      <c r="AW9066" s="2"/>
      <c r="AX9066" s="2"/>
      <c r="AY9066" s="2"/>
      <c r="AZ9066" s="2"/>
      <c r="BA9066" s="2"/>
      <c r="BB9066" s="2"/>
      <c r="BC9066" s="2"/>
      <c r="BD9066" s="2"/>
      <c r="BE9066" s="2"/>
      <c r="BF9066" s="2"/>
      <c r="BG9066" s="2"/>
      <c r="BH9066" s="2"/>
      <c r="BI9066" s="2"/>
      <c r="BJ9066" s="2"/>
      <c r="BK9066" s="2"/>
      <c r="BL9066" s="2"/>
      <c r="BM9066" s="2"/>
      <c r="BN9066" s="2"/>
      <c r="BO9066" s="2"/>
      <c r="BP9066" s="2"/>
      <c r="BQ9066" s="2"/>
      <c r="BR9066" s="2"/>
      <c r="BS9066" s="2"/>
      <c r="BT9066" s="2"/>
      <c r="BU9066" s="2"/>
      <c r="BV9066" s="2"/>
      <c r="BW9066" s="2"/>
      <c r="BX9066" s="2"/>
      <c r="BY9066" s="2"/>
    </row>
    <row r="9067" spans="38:77" s="11" customFormat="1" x14ac:dyDescent="0.3">
      <c r="AL9067" s="2"/>
      <c r="AM9067" s="2"/>
      <c r="AN9067" s="2"/>
      <c r="AO9067" s="2"/>
      <c r="AP9067" s="2"/>
      <c r="AQ9067" s="2"/>
      <c r="AR9067" s="2"/>
      <c r="AS9067" s="2"/>
      <c r="AT9067" s="2"/>
      <c r="AU9067" s="2"/>
      <c r="AV9067" s="2"/>
      <c r="AW9067" s="2"/>
      <c r="AX9067" s="2"/>
      <c r="AY9067" s="2"/>
      <c r="AZ9067" s="2"/>
      <c r="BA9067" s="2"/>
      <c r="BB9067" s="2"/>
      <c r="BC9067" s="2"/>
      <c r="BD9067" s="2"/>
      <c r="BE9067" s="2"/>
      <c r="BF9067" s="2"/>
      <c r="BG9067" s="2"/>
      <c r="BH9067" s="2"/>
      <c r="BI9067" s="2"/>
      <c r="BJ9067" s="2"/>
      <c r="BK9067" s="2"/>
      <c r="BL9067" s="2"/>
      <c r="BM9067" s="2"/>
      <c r="BN9067" s="2"/>
      <c r="BO9067" s="2"/>
      <c r="BP9067" s="2"/>
      <c r="BQ9067" s="2"/>
      <c r="BR9067" s="2"/>
      <c r="BS9067" s="2"/>
      <c r="BT9067" s="2"/>
      <c r="BU9067" s="2"/>
      <c r="BV9067" s="2"/>
      <c r="BW9067" s="2"/>
      <c r="BX9067" s="2"/>
      <c r="BY9067" s="2"/>
    </row>
    <row r="9068" spans="38:77" s="11" customFormat="1" x14ac:dyDescent="0.3">
      <c r="AL9068" s="2"/>
      <c r="AM9068" s="2"/>
      <c r="AN9068" s="2"/>
      <c r="AO9068" s="2"/>
      <c r="AP9068" s="2"/>
      <c r="AQ9068" s="2"/>
      <c r="AR9068" s="2"/>
      <c r="AS9068" s="2"/>
      <c r="AT9068" s="2"/>
      <c r="AU9068" s="2"/>
      <c r="AV9068" s="2"/>
      <c r="AW9068" s="2"/>
      <c r="AX9068" s="2"/>
      <c r="AY9068" s="2"/>
      <c r="AZ9068" s="2"/>
      <c r="BA9068" s="2"/>
      <c r="BB9068" s="2"/>
      <c r="BC9068" s="2"/>
      <c r="BD9068" s="2"/>
      <c r="BE9068" s="2"/>
      <c r="BF9068" s="2"/>
      <c r="BG9068" s="2"/>
      <c r="BH9068" s="2"/>
      <c r="BI9068" s="2"/>
      <c r="BJ9068" s="2"/>
      <c r="BK9068" s="2"/>
      <c r="BL9068" s="2"/>
      <c r="BM9068" s="2"/>
      <c r="BN9068" s="2"/>
      <c r="BO9068" s="2"/>
      <c r="BP9068" s="2"/>
      <c r="BQ9068" s="2"/>
      <c r="BR9068" s="2"/>
      <c r="BS9068" s="2"/>
      <c r="BT9068" s="2"/>
      <c r="BU9068" s="2"/>
      <c r="BV9068" s="2"/>
      <c r="BW9068" s="2"/>
      <c r="BX9068" s="2"/>
      <c r="BY9068" s="2"/>
    </row>
    <row r="9069" spans="38:77" s="11" customFormat="1" x14ac:dyDescent="0.3">
      <c r="AL9069" s="2"/>
      <c r="AM9069" s="2"/>
      <c r="AN9069" s="2"/>
      <c r="AO9069" s="2"/>
      <c r="AP9069" s="2"/>
      <c r="AQ9069" s="2"/>
      <c r="AR9069" s="2"/>
      <c r="AS9069" s="2"/>
      <c r="AT9069" s="2"/>
      <c r="AU9069" s="2"/>
      <c r="AV9069" s="2"/>
      <c r="AW9069" s="2"/>
      <c r="AX9069" s="2"/>
      <c r="AY9069" s="2"/>
      <c r="AZ9069" s="2"/>
      <c r="BA9069" s="2"/>
      <c r="BB9069" s="2"/>
      <c r="BC9069" s="2"/>
      <c r="BD9069" s="2"/>
      <c r="BE9069" s="2"/>
      <c r="BF9069" s="2"/>
      <c r="BG9069" s="2"/>
      <c r="BH9069" s="2"/>
      <c r="BI9069" s="2"/>
      <c r="BJ9069" s="2"/>
      <c r="BK9069" s="2"/>
      <c r="BL9069" s="2"/>
      <c r="BM9069" s="2"/>
      <c r="BN9069" s="2"/>
      <c r="BO9069" s="2"/>
      <c r="BP9069" s="2"/>
      <c r="BQ9069" s="2"/>
      <c r="BR9069" s="2"/>
      <c r="BS9069" s="2"/>
      <c r="BT9069" s="2"/>
      <c r="BU9069" s="2"/>
      <c r="BV9069" s="2"/>
      <c r="BW9069" s="2"/>
      <c r="BX9069" s="2"/>
      <c r="BY9069" s="2"/>
    </row>
    <row r="9070" spans="38:77" s="11" customFormat="1" x14ac:dyDescent="0.3">
      <c r="AL9070" s="2"/>
      <c r="AM9070" s="2"/>
      <c r="AN9070" s="2"/>
      <c r="AO9070" s="2"/>
      <c r="AP9070" s="2"/>
      <c r="AQ9070" s="2"/>
      <c r="AR9070" s="2"/>
      <c r="AS9070" s="2"/>
      <c r="AT9070" s="2"/>
      <c r="AU9070" s="2"/>
      <c r="AV9070" s="2"/>
      <c r="AW9070" s="2"/>
      <c r="AX9070" s="2"/>
      <c r="AY9070" s="2"/>
      <c r="AZ9070" s="2"/>
      <c r="BA9070" s="2"/>
      <c r="BB9070" s="2"/>
      <c r="BC9070" s="2"/>
      <c r="BD9070" s="2"/>
      <c r="BE9070" s="2"/>
      <c r="BF9070" s="2"/>
      <c r="BG9070" s="2"/>
      <c r="BH9070" s="2"/>
      <c r="BI9070" s="2"/>
      <c r="BJ9070" s="2"/>
      <c r="BK9070" s="2"/>
      <c r="BL9070" s="2"/>
      <c r="BM9070" s="2"/>
      <c r="BN9070" s="2"/>
      <c r="BO9070" s="2"/>
      <c r="BP9070" s="2"/>
      <c r="BQ9070" s="2"/>
      <c r="BR9070" s="2"/>
      <c r="BS9070" s="2"/>
      <c r="BT9070" s="2"/>
      <c r="BU9070" s="2"/>
      <c r="BV9070" s="2"/>
      <c r="BW9070" s="2"/>
      <c r="BX9070" s="2"/>
      <c r="BY9070" s="2"/>
    </row>
    <row r="9071" spans="38:77" s="11" customFormat="1" x14ac:dyDescent="0.3">
      <c r="AL9071" s="2"/>
      <c r="AM9071" s="2"/>
      <c r="AN9071" s="2"/>
      <c r="AO9071" s="2"/>
      <c r="AP9071" s="2"/>
      <c r="AQ9071" s="2"/>
      <c r="AR9071" s="2"/>
      <c r="AS9071" s="2"/>
      <c r="AT9071" s="2"/>
      <c r="AU9071" s="2"/>
      <c r="AV9071" s="2"/>
      <c r="AW9071" s="2"/>
      <c r="AX9071" s="2"/>
      <c r="AY9071" s="2"/>
      <c r="AZ9071" s="2"/>
      <c r="BA9071" s="2"/>
      <c r="BB9071" s="2"/>
      <c r="BC9071" s="2"/>
      <c r="BD9071" s="2"/>
      <c r="BE9071" s="2"/>
      <c r="BF9071" s="2"/>
      <c r="BG9071" s="2"/>
      <c r="BH9071" s="2"/>
      <c r="BI9071" s="2"/>
      <c r="BJ9071" s="2"/>
      <c r="BK9071" s="2"/>
      <c r="BL9071" s="2"/>
      <c r="BM9071" s="2"/>
      <c r="BN9071" s="2"/>
      <c r="BO9071" s="2"/>
      <c r="BP9071" s="2"/>
      <c r="BQ9071" s="2"/>
      <c r="BR9071" s="2"/>
      <c r="BS9071" s="2"/>
      <c r="BT9071" s="2"/>
      <c r="BU9071" s="2"/>
      <c r="BV9071" s="2"/>
      <c r="BW9071" s="2"/>
      <c r="BX9071" s="2"/>
      <c r="BY9071" s="2"/>
    </row>
    <row r="9072" spans="38:77" s="11" customFormat="1" x14ac:dyDescent="0.3">
      <c r="AL9072" s="2"/>
      <c r="AM9072" s="2"/>
      <c r="AN9072" s="2"/>
      <c r="AO9072" s="2"/>
      <c r="AP9072" s="2"/>
      <c r="AQ9072" s="2"/>
      <c r="AR9072" s="2"/>
      <c r="AS9072" s="2"/>
      <c r="AT9072" s="2"/>
      <c r="AU9072" s="2"/>
      <c r="AV9072" s="2"/>
      <c r="AW9072" s="2"/>
      <c r="AX9072" s="2"/>
      <c r="AY9072" s="2"/>
      <c r="AZ9072" s="2"/>
      <c r="BA9072" s="2"/>
      <c r="BB9072" s="2"/>
      <c r="BC9072" s="2"/>
      <c r="BD9072" s="2"/>
      <c r="BE9072" s="2"/>
      <c r="BF9072" s="2"/>
      <c r="BG9072" s="2"/>
      <c r="BH9072" s="2"/>
      <c r="BI9072" s="2"/>
      <c r="BJ9072" s="2"/>
      <c r="BK9072" s="2"/>
      <c r="BL9072" s="2"/>
      <c r="BM9072" s="2"/>
      <c r="BN9072" s="2"/>
      <c r="BO9072" s="2"/>
      <c r="BP9072" s="2"/>
      <c r="BQ9072" s="2"/>
      <c r="BR9072" s="2"/>
      <c r="BS9072" s="2"/>
      <c r="BT9072" s="2"/>
      <c r="BU9072" s="2"/>
      <c r="BV9072" s="2"/>
      <c r="BW9072" s="2"/>
      <c r="BX9072" s="2"/>
      <c r="BY9072" s="2"/>
    </row>
    <row r="9073" spans="38:77" s="11" customFormat="1" x14ac:dyDescent="0.3">
      <c r="AL9073" s="2"/>
      <c r="AM9073" s="2"/>
      <c r="AN9073" s="2"/>
      <c r="AO9073" s="2"/>
      <c r="AP9073" s="2"/>
      <c r="AQ9073" s="2"/>
      <c r="AR9073" s="2"/>
      <c r="AS9073" s="2"/>
      <c r="AT9073" s="2"/>
      <c r="AU9073" s="2"/>
      <c r="AV9073" s="2"/>
      <c r="AW9073" s="2"/>
      <c r="AX9073" s="2"/>
      <c r="AY9073" s="2"/>
      <c r="AZ9073" s="2"/>
      <c r="BA9073" s="2"/>
      <c r="BB9073" s="2"/>
      <c r="BC9073" s="2"/>
      <c r="BD9073" s="2"/>
      <c r="BE9073" s="2"/>
      <c r="BF9073" s="2"/>
      <c r="BG9073" s="2"/>
      <c r="BH9073" s="2"/>
      <c r="BI9073" s="2"/>
      <c r="BJ9073" s="2"/>
      <c r="BK9073" s="2"/>
      <c r="BL9073" s="2"/>
      <c r="BM9073" s="2"/>
      <c r="BN9073" s="2"/>
      <c r="BO9073" s="2"/>
      <c r="BP9073" s="2"/>
      <c r="BQ9073" s="2"/>
      <c r="BR9073" s="2"/>
      <c r="BS9073" s="2"/>
      <c r="BT9073" s="2"/>
      <c r="BU9073" s="2"/>
      <c r="BV9073" s="2"/>
      <c r="BW9073" s="2"/>
      <c r="BX9073" s="2"/>
      <c r="BY9073" s="2"/>
    </row>
    <row r="9074" spans="38:77" s="11" customFormat="1" x14ac:dyDescent="0.3">
      <c r="AL9074" s="2"/>
      <c r="AM9074" s="2"/>
      <c r="AN9074" s="2"/>
      <c r="AO9074" s="2"/>
      <c r="AP9074" s="2"/>
      <c r="AQ9074" s="2"/>
      <c r="AR9074" s="2"/>
      <c r="AS9074" s="2"/>
      <c r="AT9074" s="2"/>
      <c r="AU9074" s="2"/>
      <c r="AV9074" s="2"/>
      <c r="AW9074" s="2"/>
      <c r="AX9074" s="2"/>
      <c r="AY9074" s="2"/>
      <c r="AZ9074" s="2"/>
      <c r="BA9074" s="2"/>
      <c r="BB9074" s="2"/>
      <c r="BC9074" s="2"/>
      <c r="BD9074" s="2"/>
      <c r="BE9074" s="2"/>
      <c r="BF9074" s="2"/>
      <c r="BG9074" s="2"/>
      <c r="BH9074" s="2"/>
      <c r="BI9074" s="2"/>
      <c r="BJ9074" s="2"/>
      <c r="BK9074" s="2"/>
      <c r="BL9074" s="2"/>
      <c r="BM9074" s="2"/>
      <c r="BN9074" s="2"/>
      <c r="BO9074" s="2"/>
      <c r="BP9074" s="2"/>
      <c r="BQ9074" s="2"/>
      <c r="BR9074" s="2"/>
      <c r="BS9074" s="2"/>
      <c r="BT9074" s="2"/>
      <c r="BU9074" s="2"/>
      <c r="BV9074" s="2"/>
      <c r="BW9074" s="2"/>
      <c r="BX9074" s="2"/>
      <c r="BY9074" s="2"/>
    </row>
    <row r="9075" spans="38:77" s="11" customFormat="1" x14ac:dyDescent="0.3">
      <c r="AL9075" s="2"/>
      <c r="AM9075" s="2"/>
      <c r="AN9075" s="2"/>
      <c r="AO9075" s="2"/>
      <c r="AP9075" s="2"/>
      <c r="AQ9075" s="2"/>
      <c r="AR9075" s="2"/>
      <c r="AS9075" s="2"/>
      <c r="AT9075" s="2"/>
      <c r="AU9075" s="2"/>
      <c r="AV9075" s="2"/>
      <c r="AW9075" s="2"/>
      <c r="AX9075" s="2"/>
      <c r="AY9075" s="2"/>
      <c r="AZ9075" s="2"/>
      <c r="BA9075" s="2"/>
      <c r="BB9075" s="2"/>
      <c r="BC9075" s="2"/>
      <c r="BD9075" s="2"/>
      <c r="BE9075" s="2"/>
      <c r="BF9075" s="2"/>
      <c r="BG9075" s="2"/>
      <c r="BH9075" s="2"/>
      <c r="BI9075" s="2"/>
      <c r="BJ9075" s="2"/>
      <c r="BK9075" s="2"/>
      <c r="BL9075" s="2"/>
      <c r="BM9075" s="2"/>
      <c r="BN9075" s="2"/>
      <c r="BO9075" s="2"/>
      <c r="BP9075" s="2"/>
      <c r="BQ9075" s="2"/>
      <c r="BR9075" s="2"/>
      <c r="BS9075" s="2"/>
      <c r="BT9075" s="2"/>
      <c r="BU9075" s="2"/>
      <c r="BV9075" s="2"/>
      <c r="BW9075" s="2"/>
      <c r="BX9075" s="2"/>
      <c r="BY9075" s="2"/>
    </row>
    <row r="9076" spans="38:77" s="11" customFormat="1" x14ac:dyDescent="0.3">
      <c r="AL9076" s="2"/>
      <c r="AM9076" s="2"/>
      <c r="AN9076" s="2"/>
      <c r="AO9076" s="2"/>
      <c r="AP9076" s="2"/>
      <c r="AQ9076" s="2"/>
      <c r="AR9076" s="2"/>
      <c r="AS9076" s="2"/>
      <c r="AT9076" s="2"/>
      <c r="AU9076" s="2"/>
      <c r="AV9076" s="2"/>
      <c r="AW9076" s="2"/>
      <c r="AX9076" s="2"/>
      <c r="AY9076" s="2"/>
      <c r="AZ9076" s="2"/>
      <c r="BA9076" s="2"/>
      <c r="BB9076" s="2"/>
      <c r="BC9076" s="2"/>
      <c r="BD9076" s="2"/>
      <c r="BE9076" s="2"/>
      <c r="BF9076" s="2"/>
      <c r="BG9076" s="2"/>
      <c r="BH9076" s="2"/>
      <c r="BI9076" s="2"/>
      <c r="BJ9076" s="2"/>
      <c r="BK9076" s="2"/>
      <c r="BL9076" s="2"/>
      <c r="BM9076" s="2"/>
      <c r="BN9076" s="2"/>
      <c r="BO9076" s="2"/>
      <c r="BP9076" s="2"/>
      <c r="BQ9076" s="2"/>
      <c r="BR9076" s="2"/>
      <c r="BS9076" s="2"/>
      <c r="BT9076" s="2"/>
      <c r="BU9076" s="2"/>
      <c r="BV9076" s="2"/>
      <c r="BW9076" s="2"/>
      <c r="BX9076" s="2"/>
      <c r="BY9076" s="2"/>
    </row>
    <row r="9077" spans="38:77" s="11" customFormat="1" x14ac:dyDescent="0.3">
      <c r="AL9077" s="2"/>
      <c r="AM9077" s="2"/>
      <c r="AN9077" s="2"/>
      <c r="AO9077" s="2"/>
      <c r="AP9077" s="2"/>
      <c r="AQ9077" s="2"/>
      <c r="AR9077" s="2"/>
      <c r="AS9077" s="2"/>
      <c r="AT9077" s="2"/>
      <c r="AU9077" s="2"/>
      <c r="AV9077" s="2"/>
      <c r="AW9077" s="2"/>
      <c r="AX9077" s="2"/>
      <c r="AY9077" s="2"/>
      <c r="AZ9077" s="2"/>
      <c r="BA9077" s="2"/>
      <c r="BB9077" s="2"/>
      <c r="BC9077" s="2"/>
      <c r="BD9077" s="2"/>
      <c r="BE9077" s="2"/>
      <c r="BF9077" s="2"/>
      <c r="BG9077" s="2"/>
      <c r="BH9077" s="2"/>
      <c r="BI9077" s="2"/>
      <c r="BJ9077" s="2"/>
      <c r="BK9077" s="2"/>
      <c r="BL9077" s="2"/>
      <c r="BM9077" s="2"/>
      <c r="BN9077" s="2"/>
      <c r="BO9077" s="2"/>
      <c r="BP9077" s="2"/>
      <c r="BQ9077" s="2"/>
      <c r="BR9077" s="2"/>
      <c r="BS9077" s="2"/>
      <c r="BT9077" s="2"/>
      <c r="BU9077" s="2"/>
      <c r="BV9077" s="2"/>
      <c r="BW9077" s="2"/>
      <c r="BX9077" s="2"/>
      <c r="BY9077" s="2"/>
    </row>
    <row r="9078" spans="38:77" s="11" customFormat="1" x14ac:dyDescent="0.3">
      <c r="AL9078" s="2"/>
      <c r="AM9078" s="2"/>
      <c r="AN9078" s="2"/>
      <c r="AO9078" s="2"/>
      <c r="AP9078" s="2"/>
      <c r="AQ9078" s="2"/>
      <c r="AR9078" s="2"/>
      <c r="AS9078" s="2"/>
      <c r="AT9078" s="2"/>
      <c r="AU9078" s="2"/>
      <c r="AV9078" s="2"/>
      <c r="AW9078" s="2"/>
      <c r="AX9078" s="2"/>
      <c r="AY9078" s="2"/>
      <c r="AZ9078" s="2"/>
      <c r="BA9078" s="2"/>
      <c r="BB9078" s="2"/>
      <c r="BC9078" s="2"/>
      <c r="BD9078" s="2"/>
      <c r="BE9078" s="2"/>
      <c r="BF9078" s="2"/>
      <c r="BG9078" s="2"/>
      <c r="BH9078" s="2"/>
      <c r="BI9078" s="2"/>
      <c r="BJ9078" s="2"/>
      <c r="BK9078" s="2"/>
      <c r="BL9078" s="2"/>
      <c r="BM9078" s="2"/>
      <c r="BN9078" s="2"/>
      <c r="BO9078" s="2"/>
      <c r="BP9078" s="2"/>
      <c r="BQ9078" s="2"/>
      <c r="BR9078" s="2"/>
      <c r="BS9078" s="2"/>
      <c r="BT9078" s="2"/>
      <c r="BU9078" s="2"/>
      <c r="BV9078" s="2"/>
      <c r="BW9078" s="2"/>
      <c r="BX9078" s="2"/>
      <c r="BY9078" s="2"/>
    </row>
    <row r="9079" spans="38:77" s="11" customFormat="1" x14ac:dyDescent="0.3">
      <c r="AL9079" s="2"/>
      <c r="AM9079" s="2"/>
      <c r="AN9079" s="2"/>
      <c r="AO9079" s="2"/>
      <c r="AP9079" s="2"/>
      <c r="AQ9079" s="2"/>
      <c r="AR9079" s="2"/>
      <c r="AS9079" s="2"/>
      <c r="AT9079" s="2"/>
      <c r="AU9079" s="2"/>
      <c r="AV9079" s="2"/>
      <c r="AW9079" s="2"/>
      <c r="AX9079" s="2"/>
      <c r="AY9079" s="2"/>
      <c r="AZ9079" s="2"/>
      <c r="BA9079" s="2"/>
      <c r="BB9079" s="2"/>
      <c r="BC9079" s="2"/>
      <c r="BD9079" s="2"/>
      <c r="BE9079" s="2"/>
      <c r="BF9079" s="2"/>
      <c r="BG9079" s="2"/>
      <c r="BH9079" s="2"/>
      <c r="BI9079" s="2"/>
      <c r="BJ9079" s="2"/>
      <c r="BK9079" s="2"/>
      <c r="BL9079" s="2"/>
      <c r="BM9079" s="2"/>
      <c r="BN9079" s="2"/>
      <c r="BO9079" s="2"/>
      <c r="BP9079" s="2"/>
      <c r="BQ9079" s="2"/>
      <c r="BR9079" s="2"/>
      <c r="BS9079" s="2"/>
      <c r="BT9079" s="2"/>
      <c r="BU9079" s="2"/>
      <c r="BV9079" s="2"/>
      <c r="BW9079" s="2"/>
      <c r="BX9079" s="2"/>
      <c r="BY9079" s="2"/>
    </row>
    <row r="9080" spans="38:77" s="11" customFormat="1" x14ac:dyDescent="0.3">
      <c r="AL9080" s="2"/>
      <c r="AM9080" s="2"/>
      <c r="AN9080" s="2"/>
      <c r="AO9080" s="2"/>
      <c r="AP9080" s="2"/>
      <c r="AQ9080" s="2"/>
      <c r="AR9080" s="2"/>
      <c r="AS9080" s="2"/>
      <c r="AT9080" s="2"/>
      <c r="AU9080" s="2"/>
      <c r="AV9080" s="2"/>
      <c r="AW9080" s="2"/>
      <c r="AX9080" s="2"/>
      <c r="AY9080" s="2"/>
      <c r="AZ9080" s="2"/>
      <c r="BA9080" s="2"/>
      <c r="BB9080" s="2"/>
      <c r="BC9080" s="2"/>
      <c r="BD9080" s="2"/>
      <c r="BE9080" s="2"/>
      <c r="BF9080" s="2"/>
      <c r="BG9080" s="2"/>
      <c r="BH9080" s="2"/>
      <c r="BI9080" s="2"/>
      <c r="BJ9080" s="2"/>
      <c r="BK9080" s="2"/>
      <c r="BL9080" s="2"/>
      <c r="BM9080" s="2"/>
      <c r="BN9080" s="2"/>
      <c r="BO9080" s="2"/>
      <c r="BP9080" s="2"/>
      <c r="BQ9080" s="2"/>
      <c r="BR9080" s="2"/>
      <c r="BS9080" s="2"/>
      <c r="BT9080" s="2"/>
      <c r="BU9080" s="2"/>
      <c r="BV9080" s="2"/>
      <c r="BW9080" s="2"/>
      <c r="BX9080" s="2"/>
      <c r="BY9080" s="2"/>
    </row>
    <row r="9081" spans="38:77" s="11" customFormat="1" x14ac:dyDescent="0.3">
      <c r="AL9081" s="2"/>
      <c r="AM9081" s="2"/>
      <c r="AN9081" s="2"/>
      <c r="AO9081" s="2"/>
      <c r="AP9081" s="2"/>
      <c r="AQ9081" s="2"/>
      <c r="AR9081" s="2"/>
      <c r="AS9081" s="2"/>
      <c r="AT9081" s="2"/>
      <c r="AU9081" s="2"/>
      <c r="AV9081" s="2"/>
      <c r="AW9081" s="2"/>
      <c r="AX9081" s="2"/>
      <c r="AY9081" s="2"/>
      <c r="AZ9081" s="2"/>
      <c r="BA9081" s="2"/>
      <c r="BB9081" s="2"/>
      <c r="BC9081" s="2"/>
      <c r="BD9081" s="2"/>
      <c r="BE9081" s="2"/>
      <c r="BF9081" s="2"/>
      <c r="BG9081" s="2"/>
      <c r="BH9081" s="2"/>
      <c r="BI9081" s="2"/>
      <c r="BJ9081" s="2"/>
      <c r="BK9081" s="2"/>
      <c r="BL9081" s="2"/>
      <c r="BM9081" s="2"/>
      <c r="BN9081" s="2"/>
      <c r="BO9081" s="2"/>
      <c r="BP9081" s="2"/>
      <c r="BQ9081" s="2"/>
      <c r="BR9081" s="2"/>
      <c r="BS9081" s="2"/>
      <c r="BT9081" s="2"/>
      <c r="BU9081" s="2"/>
      <c r="BV9081" s="2"/>
      <c r="BW9081" s="2"/>
      <c r="BX9081" s="2"/>
      <c r="BY9081" s="2"/>
    </row>
    <row r="9082" spans="38:77" s="11" customFormat="1" x14ac:dyDescent="0.3">
      <c r="AL9082" s="2"/>
      <c r="AM9082" s="2"/>
      <c r="AN9082" s="2"/>
      <c r="AO9082" s="2"/>
      <c r="AP9082" s="2"/>
      <c r="AQ9082" s="2"/>
      <c r="AR9082" s="2"/>
      <c r="AS9082" s="2"/>
      <c r="AT9082" s="2"/>
      <c r="AU9082" s="2"/>
      <c r="AV9082" s="2"/>
      <c r="AW9082" s="2"/>
      <c r="AX9082" s="2"/>
      <c r="AY9082" s="2"/>
      <c r="AZ9082" s="2"/>
      <c r="BA9082" s="2"/>
      <c r="BB9082" s="2"/>
      <c r="BC9082" s="2"/>
      <c r="BD9082" s="2"/>
      <c r="BE9082" s="2"/>
      <c r="BF9082" s="2"/>
      <c r="BG9082" s="2"/>
      <c r="BH9082" s="2"/>
      <c r="BI9082" s="2"/>
      <c r="BJ9082" s="2"/>
      <c r="BK9082" s="2"/>
      <c r="BL9082" s="2"/>
      <c r="BM9082" s="2"/>
      <c r="BN9082" s="2"/>
      <c r="BO9082" s="2"/>
      <c r="BP9082" s="2"/>
      <c r="BQ9082" s="2"/>
      <c r="BR9082" s="2"/>
      <c r="BS9082" s="2"/>
      <c r="BT9082" s="2"/>
      <c r="BU9082" s="2"/>
      <c r="BV9082" s="2"/>
      <c r="BW9082" s="2"/>
      <c r="BX9082" s="2"/>
      <c r="BY9082" s="2"/>
    </row>
    <row r="9083" spans="38:77" s="11" customFormat="1" x14ac:dyDescent="0.3">
      <c r="AL9083" s="2"/>
      <c r="AM9083" s="2"/>
      <c r="AN9083" s="2"/>
      <c r="AO9083" s="2"/>
      <c r="AP9083" s="2"/>
      <c r="AQ9083" s="2"/>
      <c r="AR9083" s="2"/>
      <c r="AS9083" s="2"/>
      <c r="AT9083" s="2"/>
      <c r="AU9083" s="2"/>
      <c r="AV9083" s="2"/>
      <c r="AW9083" s="2"/>
      <c r="AX9083" s="2"/>
      <c r="AY9083" s="2"/>
      <c r="AZ9083" s="2"/>
      <c r="BA9083" s="2"/>
      <c r="BB9083" s="2"/>
      <c r="BC9083" s="2"/>
      <c r="BD9083" s="2"/>
      <c r="BE9083" s="2"/>
      <c r="BF9083" s="2"/>
      <c r="BG9083" s="2"/>
      <c r="BH9083" s="2"/>
      <c r="BI9083" s="2"/>
      <c r="BJ9083" s="2"/>
      <c r="BK9083" s="2"/>
      <c r="BL9083" s="2"/>
      <c r="BM9083" s="2"/>
      <c r="BN9083" s="2"/>
      <c r="BO9083" s="2"/>
      <c r="BP9083" s="2"/>
      <c r="BQ9083" s="2"/>
      <c r="BR9083" s="2"/>
      <c r="BS9083" s="2"/>
      <c r="BT9083" s="2"/>
      <c r="BU9083" s="2"/>
      <c r="BV9083" s="2"/>
      <c r="BW9083" s="2"/>
      <c r="BX9083" s="2"/>
      <c r="BY9083" s="2"/>
    </row>
    <row r="9084" spans="38:77" s="11" customFormat="1" x14ac:dyDescent="0.3">
      <c r="AL9084" s="2"/>
      <c r="AM9084" s="2"/>
      <c r="AN9084" s="2"/>
      <c r="AO9084" s="2"/>
      <c r="AP9084" s="2"/>
      <c r="AQ9084" s="2"/>
      <c r="AR9084" s="2"/>
      <c r="AS9084" s="2"/>
      <c r="AT9084" s="2"/>
      <c r="AU9084" s="2"/>
      <c r="AV9084" s="2"/>
      <c r="AW9084" s="2"/>
      <c r="AX9084" s="2"/>
      <c r="AY9084" s="2"/>
      <c r="AZ9084" s="2"/>
      <c r="BA9084" s="2"/>
      <c r="BB9084" s="2"/>
      <c r="BC9084" s="2"/>
      <c r="BD9084" s="2"/>
      <c r="BE9084" s="2"/>
      <c r="BF9084" s="2"/>
      <c r="BG9084" s="2"/>
      <c r="BH9084" s="2"/>
      <c r="BI9084" s="2"/>
      <c r="BJ9084" s="2"/>
      <c r="BK9084" s="2"/>
      <c r="BL9084" s="2"/>
      <c r="BM9084" s="2"/>
      <c r="BN9084" s="2"/>
      <c r="BO9084" s="2"/>
      <c r="BP9084" s="2"/>
      <c r="BQ9084" s="2"/>
      <c r="BR9084" s="2"/>
      <c r="BS9084" s="2"/>
      <c r="BT9084" s="2"/>
      <c r="BU9084" s="2"/>
      <c r="BV9084" s="2"/>
      <c r="BW9084" s="2"/>
      <c r="BX9084" s="2"/>
      <c r="BY9084" s="2"/>
    </row>
    <row r="9085" spans="38:77" s="11" customFormat="1" x14ac:dyDescent="0.3">
      <c r="AL9085" s="2"/>
      <c r="AM9085" s="2"/>
      <c r="AN9085" s="2"/>
      <c r="AO9085" s="2"/>
      <c r="AP9085" s="2"/>
      <c r="AQ9085" s="2"/>
      <c r="AR9085" s="2"/>
      <c r="AS9085" s="2"/>
      <c r="AT9085" s="2"/>
      <c r="AU9085" s="2"/>
      <c r="AV9085" s="2"/>
      <c r="AW9085" s="2"/>
      <c r="AX9085" s="2"/>
      <c r="AY9085" s="2"/>
      <c r="AZ9085" s="2"/>
      <c r="BA9085" s="2"/>
      <c r="BB9085" s="2"/>
      <c r="BC9085" s="2"/>
      <c r="BD9085" s="2"/>
      <c r="BE9085" s="2"/>
      <c r="BF9085" s="2"/>
      <c r="BG9085" s="2"/>
      <c r="BH9085" s="2"/>
      <c r="BI9085" s="2"/>
      <c r="BJ9085" s="2"/>
      <c r="BK9085" s="2"/>
      <c r="BL9085" s="2"/>
      <c r="BM9085" s="2"/>
      <c r="BN9085" s="2"/>
      <c r="BO9085" s="2"/>
      <c r="BP9085" s="2"/>
      <c r="BQ9085" s="2"/>
      <c r="BR9085" s="2"/>
      <c r="BS9085" s="2"/>
      <c r="BT9085" s="2"/>
      <c r="BU9085" s="2"/>
      <c r="BV9085" s="2"/>
      <c r="BW9085" s="2"/>
      <c r="BX9085" s="2"/>
      <c r="BY9085" s="2"/>
    </row>
    <row r="9086" spans="38:77" s="11" customFormat="1" x14ac:dyDescent="0.3">
      <c r="AL9086" s="2"/>
      <c r="AM9086" s="2"/>
      <c r="AN9086" s="2"/>
      <c r="AO9086" s="2"/>
      <c r="AP9086" s="2"/>
      <c r="AQ9086" s="2"/>
      <c r="AR9086" s="2"/>
      <c r="AS9086" s="2"/>
      <c r="AT9086" s="2"/>
      <c r="AU9086" s="2"/>
      <c r="AV9086" s="2"/>
      <c r="AW9086" s="2"/>
      <c r="AX9086" s="2"/>
      <c r="AY9086" s="2"/>
      <c r="AZ9086" s="2"/>
      <c r="BA9086" s="2"/>
      <c r="BB9086" s="2"/>
      <c r="BC9086" s="2"/>
      <c r="BD9086" s="2"/>
      <c r="BE9086" s="2"/>
      <c r="BF9086" s="2"/>
      <c r="BG9086" s="2"/>
      <c r="BH9086" s="2"/>
      <c r="BI9086" s="2"/>
      <c r="BJ9086" s="2"/>
      <c r="BK9086" s="2"/>
      <c r="BL9086" s="2"/>
      <c r="BM9086" s="2"/>
      <c r="BN9086" s="2"/>
      <c r="BO9086" s="2"/>
      <c r="BP9086" s="2"/>
      <c r="BQ9086" s="2"/>
      <c r="BR9086" s="2"/>
      <c r="BS9086" s="2"/>
      <c r="BT9086" s="2"/>
      <c r="BU9086" s="2"/>
      <c r="BV9086" s="2"/>
      <c r="BW9086" s="2"/>
      <c r="BX9086" s="2"/>
      <c r="BY9086" s="2"/>
    </row>
    <row r="9087" spans="38:77" s="11" customFormat="1" x14ac:dyDescent="0.3">
      <c r="AL9087" s="2"/>
      <c r="AM9087" s="2"/>
      <c r="AN9087" s="2"/>
      <c r="AO9087" s="2"/>
      <c r="AP9087" s="2"/>
      <c r="AQ9087" s="2"/>
      <c r="AR9087" s="2"/>
      <c r="AS9087" s="2"/>
      <c r="AT9087" s="2"/>
      <c r="AU9087" s="2"/>
      <c r="AV9087" s="2"/>
      <c r="AW9087" s="2"/>
      <c r="AX9087" s="2"/>
      <c r="AY9087" s="2"/>
      <c r="AZ9087" s="2"/>
      <c r="BA9087" s="2"/>
      <c r="BB9087" s="2"/>
      <c r="BC9087" s="2"/>
      <c r="BD9087" s="2"/>
      <c r="BE9087" s="2"/>
      <c r="BF9087" s="2"/>
      <c r="BG9087" s="2"/>
      <c r="BH9087" s="2"/>
      <c r="BI9087" s="2"/>
      <c r="BJ9087" s="2"/>
      <c r="BK9087" s="2"/>
      <c r="BL9087" s="2"/>
      <c r="BM9087" s="2"/>
      <c r="BN9087" s="2"/>
      <c r="BO9087" s="2"/>
      <c r="BP9087" s="2"/>
      <c r="BQ9087" s="2"/>
      <c r="BR9087" s="2"/>
      <c r="BS9087" s="2"/>
      <c r="BT9087" s="2"/>
      <c r="BU9087" s="2"/>
      <c r="BV9087" s="2"/>
      <c r="BW9087" s="2"/>
      <c r="BX9087" s="2"/>
      <c r="BY9087" s="2"/>
    </row>
    <row r="9088" spans="38:77" s="11" customFormat="1" x14ac:dyDescent="0.3">
      <c r="AL9088" s="2"/>
      <c r="AM9088" s="2"/>
      <c r="AN9088" s="2"/>
      <c r="AO9088" s="2"/>
      <c r="AP9088" s="2"/>
      <c r="AQ9088" s="2"/>
      <c r="AR9088" s="2"/>
      <c r="AS9088" s="2"/>
      <c r="AT9088" s="2"/>
      <c r="AU9088" s="2"/>
      <c r="AV9088" s="2"/>
      <c r="AW9088" s="2"/>
      <c r="AX9088" s="2"/>
      <c r="AY9088" s="2"/>
      <c r="AZ9088" s="2"/>
      <c r="BA9088" s="2"/>
      <c r="BB9088" s="2"/>
      <c r="BC9088" s="2"/>
      <c r="BD9088" s="2"/>
      <c r="BE9088" s="2"/>
      <c r="BF9088" s="2"/>
      <c r="BG9088" s="2"/>
      <c r="BH9088" s="2"/>
      <c r="BI9088" s="2"/>
      <c r="BJ9088" s="2"/>
      <c r="BK9088" s="2"/>
      <c r="BL9088" s="2"/>
      <c r="BM9088" s="2"/>
      <c r="BN9088" s="2"/>
      <c r="BO9088" s="2"/>
      <c r="BP9088" s="2"/>
      <c r="BQ9088" s="2"/>
      <c r="BR9088" s="2"/>
      <c r="BS9088" s="2"/>
      <c r="BT9088" s="2"/>
      <c r="BU9088" s="2"/>
      <c r="BV9088" s="2"/>
      <c r="BW9088" s="2"/>
      <c r="BX9088" s="2"/>
      <c r="BY9088" s="2"/>
    </row>
    <row r="9089" spans="38:77" s="11" customFormat="1" x14ac:dyDescent="0.3">
      <c r="AL9089" s="2"/>
      <c r="AM9089" s="2"/>
      <c r="AN9089" s="2"/>
      <c r="AO9089" s="2"/>
      <c r="AP9089" s="2"/>
      <c r="AQ9089" s="2"/>
      <c r="AR9089" s="2"/>
      <c r="AS9089" s="2"/>
      <c r="AT9089" s="2"/>
      <c r="AU9089" s="2"/>
      <c r="AV9089" s="2"/>
      <c r="AW9089" s="2"/>
      <c r="AX9089" s="2"/>
      <c r="AY9089" s="2"/>
      <c r="AZ9089" s="2"/>
      <c r="BA9089" s="2"/>
      <c r="BB9089" s="2"/>
      <c r="BC9089" s="2"/>
      <c r="BD9089" s="2"/>
      <c r="BE9089" s="2"/>
      <c r="BF9089" s="2"/>
      <c r="BG9089" s="2"/>
      <c r="BH9089" s="2"/>
      <c r="BI9089" s="2"/>
      <c r="BJ9089" s="2"/>
      <c r="BK9089" s="2"/>
      <c r="BL9089" s="2"/>
      <c r="BM9089" s="2"/>
      <c r="BN9089" s="2"/>
      <c r="BO9089" s="2"/>
      <c r="BP9089" s="2"/>
      <c r="BQ9089" s="2"/>
      <c r="BR9089" s="2"/>
      <c r="BS9089" s="2"/>
      <c r="BT9089" s="2"/>
      <c r="BU9089" s="2"/>
      <c r="BV9089" s="2"/>
      <c r="BW9089" s="2"/>
      <c r="BX9089" s="2"/>
      <c r="BY9089" s="2"/>
    </row>
    <row r="9090" spans="38:77" s="11" customFormat="1" x14ac:dyDescent="0.3">
      <c r="AL9090" s="2"/>
      <c r="AM9090" s="2"/>
      <c r="AN9090" s="2"/>
      <c r="AO9090" s="2"/>
      <c r="AP9090" s="2"/>
      <c r="AQ9090" s="2"/>
      <c r="AR9090" s="2"/>
      <c r="AS9090" s="2"/>
      <c r="AT9090" s="2"/>
      <c r="AU9090" s="2"/>
      <c r="AV9090" s="2"/>
      <c r="AW9090" s="2"/>
      <c r="AX9090" s="2"/>
      <c r="AY9090" s="2"/>
      <c r="AZ9090" s="2"/>
      <c r="BA9090" s="2"/>
      <c r="BB9090" s="2"/>
      <c r="BC9090" s="2"/>
      <c r="BD9090" s="2"/>
      <c r="BE9090" s="2"/>
      <c r="BF9090" s="2"/>
      <c r="BG9090" s="2"/>
      <c r="BH9090" s="2"/>
      <c r="BI9090" s="2"/>
      <c r="BJ9090" s="2"/>
      <c r="BK9090" s="2"/>
      <c r="BL9090" s="2"/>
      <c r="BM9090" s="2"/>
      <c r="BN9090" s="2"/>
      <c r="BO9090" s="2"/>
      <c r="BP9090" s="2"/>
      <c r="BQ9090" s="2"/>
      <c r="BR9090" s="2"/>
      <c r="BS9090" s="2"/>
      <c r="BT9090" s="2"/>
      <c r="BU9090" s="2"/>
      <c r="BV9090" s="2"/>
      <c r="BW9090" s="2"/>
      <c r="BX9090" s="2"/>
      <c r="BY9090" s="2"/>
    </row>
    <row r="9091" spans="38:77" s="11" customFormat="1" x14ac:dyDescent="0.3">
      <c r="AL9091" s="2"/>
      <c r="AM9091" s="2"/>
      <c r="AN9091" s="2"/>
      <c r="AO9091" s="2"/>
      <c r="AP9091" s="2"/>
      <c r="AQ9091" s="2"/>
      <c r="AR9091" s="2"/>
      <c r="AS9091" s="2"/>
      <c r="AT9091" s="2"/>
      <c r="AU9091" s="2"/>
      <c r="AV9091" s="2"/>
      <c r="AW9091" s="2"/>
      <c r="AX9091" s="2"/>
      <c r="AY9091" s="2"/>
      <c r="AZ9091" s="2"/>
      <c r="BA9091" s="2"/>
      <c r="BB9091" s="2"/>
      <c r="BC9091" s="2"/>
      <c r="BD9091" s="2"/>
      <c r="BE9091" s="2"/>
      <c r="BF9091" s="2"/>
      <c r="BG9091" s="2"/>
      <c r="BH9091" s="2"/>
      <c r="BI9091" s="2"/>
      <c r="BJ9091" s="2"/>
      <c r="BK9091" s="2"/>
      <c r="BL9091" s="2"/>
      <c r="BM9091" s="2"/>
      <c r="BN9091" s="2"/>
      <c r="BO9091" s="2"/>
      <c r="BP9091" s="2"/>
      <c r="BQ9091" s="2"/>
      <c r="BR9091" s="2"/>
      <c r="BS9091" s="2"/>
      <c r="BT9091" s="2"/>
      <c r="BU9091" s="2"/>
      <c r="BV9091" s="2"/>
      <c r="BW9091" s="2"/>
      <c r="BX9091" s="2"/>
      <c r="BY9091" s="2"/>
    </row>
    <row r="9092" spans="38:77" s="11" customFormat="1" x14ac:dyDescent="0.3">
      <c r="AL9092" s="2"/>
      <c r="AM9092" s="2"/>
      <c r="AN9092" s="2"/>
      <c r="AO9092" s="2"/>
      <c r="AP9092" s="2"/>
      <c r="AQ9092" s="2"/>
      <c r="AR9092" s="2"/>
      <c r="AS9092" s="2"/>
      <c r="AT9092" s="2"/>
      <c r="AU9092" s="2"/>
      <c r="AV9092" s="2"/>
      <c r="AW9092" s="2"/>
      <c r="AX9092" s="2"/>
      <c r="AY9092" s="2"/>
      <c r="AZ9092" s="2"/>
      <c r="BA9092" s="2"/>
      <c r="BB9092" s="2"/>
      <c r="BC9092" s="2"/>
      <c r="BD9092" s="2"/>
      <c r="BE9092" s="2"/>
      <c r="BF9092" s="2"/>
      <c r="BG9092" s="2"/>
      <c r="BH9092" s="2"/>
      <c r="BI9092" s="2"/>
      <c r="BJ9092" s="2"/>
      <c r="BK9092" s="2"/>
      <c r="BL9092" s="2"/>
      <c r="BM9092" s="2"/>
      <c r="BN9092" s="2"/>
      <c r="BO9092" s="2"/>
      <c r="BP9092" s="2"/>
      <c r="BQ9092" s="2"/>
      <c r="BR9092" s="2"/>
      <c r="BS9092" s="2"/>
      <c r="BT9092" s="2"/>
      <c r="BU9092" s="2"/>
      <c r="BV9092" s="2"/>
      <c r="BW9092" s="2"/>
      <c r="BX9092" s="2"/>
      <c r="BY9092" s="2"/>
    </row>
    <row r="9093" spans="38:77" s="11" customFormat="1" x14ac:dyDescent="0.3">
      <c r="AL9093" s="2"/>
      <c r="AM9093" s="2"/>
      <c r="AN9093" s="2"/>
      <c r="AO9093" s="2"/>
      <c r="AP9093" s="2"/>
      <c r="AQ9093" s="2"/>
      <c r="AR9093" s="2"/>
      <c r="AS9093" s="2"/>
      <c r="AT9093" s="2"/>
      <c r="AU9093" s="2"/>
      <c r="AV9093" s="2"/>
      <c r="AW9093" s="2"/>
      <c r="AX9093" s="2"/>
      <c r="AY9093" s="2"/>
      <c r="AZ9093" s="2"/>
      <c r="BA9093" s="2"/>
      <c r="BB9093" s="2"/>
      <c r="BC9093" s="2"/>
      <c r="BD9093" s="2"/>
      <c r="BE9093" s="2"/>
      <c r="BF9093" s="2"/>
      <c r="BG9093" s="2"/>
      <c r="BH9093" s="2"/>
      <c r="BI9093" s="2"/>
      <c r="BJ9093" s="2"/>
      <c r="BK9093" s="2"/>
      <c r="BL9093" s="2"/>
      <c r="BM9093" s="2"/>
      <c r="BN9093" s="2"/>
      <c r="BO9093" s="2"/>
      <c r="BP9093" s="2"/>
      <c r="BQ9093" s="2"/>
      <c r="BR9093" s="2"/>
      <c r="BS9093" s="2"/>
      <c r="BT9093" s="2"/>
      <c r="BU9093" s="2"/>
      <c r="BV9093" s="2"/>
      <c r="BW9093" s="2"/>
      <c r="BX9093" s="2"/>
      <c r="BY9093" s="2"/>
    </row>
    <row r="9094" spans="38:77" s="11" customFormat="1" x14ac:dyDescent="0.3">
      <c r="AL9094" s="2"/>
      <c r="AM9094" s="2"/>
      <c r="AN9094" s="2"/>
      <c r="AO9094" s="2"/>
      <c r="AP9094" s="2"/>
      <c r="AQ9094" s="2"/>
      <c r="AR9094" s="2"/>
      <c r="AS9094" s="2"/>
      <c r="AT9094" s="2"/>
      <c r="AU9094" s="2"/>
      <c r="AV9094" s="2"/>
      <c r="AW9094" s="2"/>
      <c r="AX9094" s="2"/>
      <c r="AY9094" s="2"/>
      <c r="AZ9094" s="2"/>
      <c r="BA9094" s="2"/>
      <c r="BB9094" s="2"/>
      <c r="BC9094" s="2"/>
      <c r="BD9094" s="2"/>
      <c r="BE9094" s="2"/>
      <c r="BF9094" s="2"/>
      <c r="BG9094" s="2"/>
      <c r="BH9094" s="2"/>
      <c r="BI9094" s="2"/>
      <c r="BJ9094" s="2"/>
      <c r="BK9094" s="2"/>
      <c r="BL9094" s="2"/>
      <c r="BM9094" s="2"/>
      <c r="BN9094" s="2"/>
      <c r="BO9094" s="2"/>
      <c r="BP9094" s="2"/>
      <c r="BQ9094" s="2"/>
      <c r="BR9094" s="2"/>
      <c r="BS9094" s="2"/>
      <c r="BT9094" s="2"/>
      <c r="BU9094" s="2"/>
      <c r="BV9094" s="2"/>
      <c r="BW9094" s="2"/>
      <c r="BX9094" s="2"/>
      <c r="BY9094" s="2"/>
    </row>
    <row r="9095" spans="38:77" s="11" customFormat="1" x14ac:dyDescent="0.3">
      <c r="AL9095" s="2"/>
      <c r="AM9095" s="2"/>
      <c r="AN9095" s="2"/>
      <c r="AO9095" s="2"/>
      <c r="AP9095" s="2"/>
      <c r="AQ9095" s="2"/>
      <c r="AR9095" s="2"/>
      <c r="AS9095" s="2"/>
      <c r="AT9095" s="2"/>
      <c r="AU9095" s="2"/>
      <c r="AV9095" s="2"/>
      <c r="AW9095" s="2"/>
      <c r="AX9095" s="2"/>
      <c r="AY9095" s="2"/>
      <c r="AZ9095" s="2"/>
      <c r="BA9095" s="2"/>
      <c r="BB9095" s="2"/>
      <c r="BC9095" s="2"/>
      <c r="BD9095" s="2"/>
      <c r="BE9095" s="2"/>
      <c r="BF9095" s="2"/>
      <c r="BG9095" s="2"/>
      <c r="BH9095" s="2"/>
      <c r="BI9095" s="2"/>
      <c r="BJ9095" s="2"/>
      <c r="BK9095" s="2"/>
      <c r="BL9095" s="2"/>
      <c r="BM9095" s="2"/>
      <c r="BN9095" s="2"/>
      <c r="BO9095" s="2"/>
      <c r="BP9095" s="2"/>
      <c r="BQ9095" s="2"/>
      <c r="BR9095" s="2"/>
      <c r="BS9095" s="2"/>
      <c r="BT9095" s="2"/>
      <c r="BU9095" s="2"/>
      <c r="BV9095" s="2"/>
      <c r="BW9095" s="2"/>
      <c r="BX9095" s="2"/>
      <c r="BY9095" s="2"/>
    </row>
    <row r="9096" spans="38:77" s="11" customFormat="1" x14ac:dyDescent="0.3">
      <c r="AL9096" s="2"/>
      <c r="AM9096" s="2"/>
      <c r="AN9096" s="2"/>
      <c r="AO9096" s="2"/>
      <c r="AP9096" s="2"/>
      <c r="AQ9096" s="2"/>
      <c r="AR9096" s="2"/>
      <c r="AS9096" s="2"/>
      <c r="AT9096" s="2"/>
      <c r="AU9096" s="2"/>
      <c r="AV9096" s="2"/>
      <c r="AW9096" s="2"/>
      <c r="AX9096" s="2"/>
      <c r="AY9096" s="2"/>
      <c r="AZ9096" s="2"/>
      <c r="BA9096" s="2"/>
      <c r="BB9096" s="2"/>
      <c r="BC9096" s="2"/>
      <c r="BD9096" s="2"/>
      <c r="BE9096" s="2"/>
      <c r="BF9096" s="2"/>
      <c r="BG9096" s="2"/>
      <c r="BH9096" s="2"/>
      <c r="BI9096" s="2"/>
      <c r="BJ9096" s="2"/>
      <c r="BK9096" s="2"/>
      <c r="BL9096" s="2"/>
      <c r="BM9096" s="2"/>
      <c r="BN9096" s="2"/>
      <c r="BO9096" s="2"/>
      <c r="BP9096" s="2"/>
      <c r="BQ9096" s="2"/>
      <c r="BR9096" s="2"/>
      <c r="BS9096" s="2"/>
      <c r="BT9096" s="2"/>
      <c r="BU9096" s="2"/>
      <c r="BV9096" s="2"/>
      <c r="BW9096" s="2"/>
      <c r="BX9096" s="2"/>
      <c r="BY9096" s="2"/>
    </row>
    <row r="9097" spans="38:77" s="11" customFormat="1" x14ac:dyDescent="0.3">
      <c r="AL9097" s="2"/>
      <c r="AM9097" s="2"/>
      <c r="AN9097" s="2"/>
      <c r="AO9097" s="2"/>
      <c r="AP9097" s="2"/>
      <c r="AQ9097" s="2"/>
      <c r="AR9097" s="2"/>
      <c r="AS9097" s="2"/>
      <c r="AT9097" s="2"/>
      <c r="AU9097" s="2"/>
      <c r="AV9097" s="2"/>
      <c r="AW9097" s="2"/>
      <c r="AX9097" s="2"/>
      <c r="AY9097" s="2"/>
      <c r="AZ9097" s="2"/>
      <c r="BA9097" s="2"/>
      <c r="BB9097" s="2"/>
      <c r="BC9097" s="2"/>
      <c r="BD9097" s="2"/>
      <c r="BE9097" s="2"/>
      <c r="BF9097" s="2"/>
      <c r="BG9097" s="2"/>
      <c r="BH9097" s="2"/>
      <c r="BI9097" s="2"/>
      <c r="BJ9097" s="2"/>
      <c r="BK9097" s="2"/>
      <c r="BL9097" s="2"/>
      <c r="BM9097" s="2"/>
      <c r="BN9097" s="2"/>
      <c r="BO9097" s="2"/>
      <c r="BP9097" s="2"/>
      <c r="BQ9097" s="2"/>
      <c r="BR9097" s="2"/>
      <c r="BS9097" s="2"/>
      <c r="BT9097" s="2"/>
      <c r="BU9097" s="2"/>
      <c r="BV9097" s="2"/>
      <c r="BW9097" s="2"/>
      <c r="BX9097" s="2"/>
      <c r="BY9097" s="2"/>
    </row>
    <row r="9098" spans="38:77" s="11" customFormat="1" x14ac:dyDescent="0.3">
      <c r="AL9098" s="2"/>
      <c r="AM9098" s="2"/>
      <c r="AN9098" s="2"/>
      <c r="AO9098" s="2"/>
      <c r="AP9098" s="2"/>
      <c r="AQ9098" s="2"/>
      <c r="AR9098" s="2"/>
      <c r="AS9098" s="2"/>
      <c r="AT9098" s="2"/>
      <c r="AU9098" s="2"/>
      <c r="AV9098" s="2"/>
      <c r="AW9098" s="2"/>
      <c r="AX9098" s="2"/>
      <c r="AY9098" s="2"/>
      <c r="AZ9098" s="2"/>
      <c r="BA9098" s="2"/>
      <c r="BB9098" s="2"/>
      <c r="BC9098" s="2"/>
      <c r="BD9098" s="2"/>
      <c r="BE9098" s="2"/>
      <c r="BF9098" s="2"/>
      <c r="BG9098" s="2"/>
      <c r="BH9098" s="2"/>
      <c r="BI9098" s="2"/>
      <c r="BJ9098" s="2"/>
      <c r="BK9098" s="2"/>
      <c r="BL9098" s="2"/>
      <c r="BM9098" s="2"/>
      <c r="BN9098" s="2"/>
      <c r="BO9098" s="2"/>
      <c r="BP9098" s="2"/>
      <c r="BQ9098" s="2"/>
      <c r="BR9098" s="2"/>
      <c r="BS9098" s="2"/>
      <c r="BT9098" s="2"/>
      <c r="BU9098" s="2"/>
      <c r="BV9098" s="2"/>
      <c r="BW9098" s="2"/>
      <c r="BX9098" s="2"/>
      <c r="BY9098" s="2"/>
    </row>
    <row r="9099" spans="38:77" s="11" customFormat="1" x14ac:dyDescent="0.3">
      <c r="AL9099" s="2"/>
      <c r="AM9099" s="2"/>
      <c r="AN9099" s="2"/>
      <c r="AO9099" s="2"/>
      <c r="AP9099" s="2"/>
      <c r="AQ9099" s="2"/>
      <c r="AR9099" s="2"/>
      <c r="AS9099" s="2"/>
      <c r="AT9099" s="2"/>
      <c r="AU9099" s="2"/>
      <c r="AV9099" s="2"/>
      <c r="AW9099" s="2"/>
      <c r="AX9099" s="2"/>
      <c r="AY9099" s="2"/>
      <c r="AZ9099" s="2"/>
      <c r="BA9099" s="2"/>
      <c r="BB9099" s="2"/>
      <c r="BC9099" s="2"/>
      <c r="BD9099" s="2"/>
      <c r="BE9099" s="2"/>
      <c r="BF9099" s="2"/>
      <c r="BG9099" s="2"/>
      <c r="BH9099" s="2"/>
      <c r="BI9099" s="2"/>
      <c r="BJ9099" s="2"/>
      <c r="BK9099" s="2"/>
      <c r="BL9099" s="2"/>
      <c r="BM9099" s="2"/>
      <c r="BN9099" s="2"/>
      <c r="BO9099" s="2"/>
      <c r="BP9099" s="2"/>
      <c r="BQ9099" s="2"/>
      <c r="BR9099" s="2"/>
      <c r="BS9099" s="2"/>
      <c r="BT9099" s="2"/>
      <c r="BU9099" s="2"/>
      <c r="BV9099" s="2"/>
      <c r="BW9099" s="2"/>
      <c r="BX9099" s="2"/>
      <c r="BY9099" s="2"/>
    </row>
    <row r="9100" spans="38:77" s="11" customFormat="1" x14ac:dyDescent="0.3">
      <c r="AL9100" s="2"/>
      <c r="AM9100" s="2"/>
      <c r="AN9100" s="2"/>
      <c r="AO9100" s="2"/>
      <c r="AP9100" s="2"/>
      <c r="AQ9100" s="2"/>
      <c r="AR9100" s="2"/>
      <c r="AS9100" s="2"/>
      <c r="AT9100" s="2"/>
      <c r="AU9100" s="2"/>
      <c r="AV9100" s="2"/>
      <c r="AW9100" s="2"/>
      <c r="AX9100" s="2"/>
      <c r="AY9100" s="2"/>
      <c r="AZ9100" s="2"/>
      <c r="BA9100" s="2"/>
      <c r="BB9100" s="2"/>
      <c r="BC9100" s="2"/>
      <c r="BD9100" s="2"/>
      <c r="BE9100" s="2"/>
      <c r="BF9100" s="2"/>
      <c r="BG9100" s="2"/>
      <c r="BH9100" s="2"/>
      <c r="BI9100" s="2"/>
      <c r="BJ9100" s="2"/>
      <c r="BK9100" s="2"/>
      <c r="BL9100" s="2"/>
      <c r="BM9100" s="2"/>
      <c r="BN9100" s="2"/>
      <c r="BO9100" s="2"/>
      <c r="BP9100" s="2"/>
      <c r="BQ9100" s="2"/>
      <c r="BR9100" s="2"/>
      <c r="BS9100" s="2"/>
      <c r="BT9100" s="2"/>
      <c r="BU9100" s="2"/>
      <c r="BV9100" s="2"/>
      <c r="BW9100" s="2"/>
      <c r="BX9100" s="2"/>
      <c r="BY9100" s="2"/>
    </row>
    <row r="9101" spans="38:77" s="11" customFormat="1" x14ac:dyDescent="0.3">
      <c r="AL9101" s="2"/>
      <c r="AM9101" s="2"/>
      <c r="AN9101" s="2"/>
      <c r="AO9101" s="2"/>
      <c r="AP9101" s="2"/>
      <c r="AQ9101" s="2"/>
      <c r="AR9101" s="2"/>
      <c r="AS9101" s="2"/>
      <c r="AT9101" s="2"/>
      <c r="AU9101" s="2"/>
      <c r="AV9101" s="2"/>
      <c r="AW9101" s="2"/>
      <c r="AX9101" s="2"/>
      <c r="AY9101" s="2"/>
      <c r="AZ9101" s="2"/>
      <c r="BA9101" s="2"/>
      <c r="BB9101" s="2"/>
      <c r="BC9101" s="2"/>
      <c r="BD9101" s="2"/>
      <c r="BE9101" s="2"/>
      <c r="BF9101" s="2"/>
      <c r="BG9101" s="2"/>
      <c r="BH9101" s="2"/>
      <c r="BI9101" s="2"/>
      <c r="BJ9101" s="2"/>
      <c r="BK9101" s="2"/>
      <c r="BL9101" s="2"/>
      <c r="BM9101" s="2"/>
      <c r="BN9101" s="2"/>
      <c r="BO9101" s="2"/>
      <c r="BP9101" s="2"/>
      <c r="BQ9101" s="2"/>
      <c r="BR9101" s="2"/>
      <c r="BS9101" s="2"/>
      <c r="BT9101" s="2"/>
      <c r="BU9101" s="2"/>
      <c r="BV9101" s="2"/>
      <c r="BW9101" s="2"/>
      <c r="BX9101" s="2"/>
      <c r="BY9101" s="2"/>
    </row>
    <row r="9102" spans="38:77" s="11" customFormat="1" x14ac:dyDescent="0.3">
      <c r="AL9102" s="2"/>
      <c r="AM9102" s="2"/>
      <c r="AN9102" s="2"/>
      <c r="AO9102" s="2"/>
      <c r="AP9102" s="2"/>
      <c r="AQ9102" s="2"/>
      <c r="AR9102" s="2"/>
      <c r="AS9102" s="2"/>
      <c r="AT9102" s="2"/>
      <c r="AU9102" s="2"/>
      <c r="AV9102" s="2"/>
      <c r="AW9102" s="2"/>
      <c r="AX9102" s="2"/>
      <c r="AY9102" s="2"/>
      <c r="AZ9102" s="2"/>
      <c r="BA9102" s="2"/>
      <c r="BB9102" s="2"/>
      <c r="BC9102" s="2"/>
      <c r="BD9102" s="2"/>
      <c r="BE9102" s="2"/>
      <c r="BF9102" s="2"/>
      <c r="BG9102" s="2"/>
      <c r="BH9102" s="2"/>
      <c r="BI9102" s="2"/>
      <c r="BJ9102" s="2"/>
      <c r="BK9102" s="2"/>
      <c r="BL9102" s="2"/>
      <c r="BM9102" s="2"/>
      <c r="BN9102" s="2"/>
      <c r="BO9102" s="2"/>
      <c r="BP9102" s="2"/>
      <c r="BQ9102" s="2"/>
      <c r="BR9102" s="2"/>
      <c r="BS9102" s="2"/>
      <c r="BT9102" s="2"/>
      <c r="BU9102" s="2"/>
      <c r="BV9102" s="2"/>
      <c r="BW9102" s="2"/>
      <c r="BX9102" s="2"/>
      <c r="BY9102" s="2"/>
    </row>
    <row r="9103" spans="38:77" s="11" customFormat="1" x14ac:dyDescent="0.3">
      <c r="AL9103" s="2"/>
      <c r="AM9103" s="2"/>
      <c r="AN9103" s="2"/>
      <c r="AO9103" s="2"/>
      <c r="AP9103" s="2"/>
      <c r="AQ9103" s="2"/>
      <c r="AR9103" s="2"/>
      <c r="AS9103" s="2"/>
      <c r="AT9103" s="2"/>
      <c r="AU9103" s="2"/>
      <c r="AV9103" s="2"/>
      <c r="AW9103" s="2"/>
      <c r="AX9103" s="2"/>
      <c r="AY9103" s="2"/>
      <c r="AZ9103" s="2"/>
      <c r="BA9103" s="2"/>
      <c r="BB9103" s="2"/>
      <c r="BC9103" s="2"/>
      <c r="BD9103" s="2"/>
      <c r="BE9103" s="2"/>
      <c r="BF9103" s="2"/>
      <c r="BG9103" s="2"/>
      <c r="BH9103" s="2"/>
      <c r="BI9103" s="2"/>
      <c r="BJ9103" s="2"/>
      <c r="BK9103" s="2"/>
      <c r="BL9103" s="2"/>
      <c r="BM9103" s="2"/>
      <c r="BN9103" s="2"/>
      <c r="BO9103" s="2"/>
      <c r="BP9103" s="2"/>
      <c r="BQ9103" s="2"/>
      <c r="BR9103" s="2"/>
      <c r="BS9103" s="2"/>
      <c r="BT9103" s="2"/>
      <c r="BU9103" s="2"/>
      <c r="BV9103" s="2"/>
      <c r="BW9103" s="2"/>
      <c r="BX9103" s="2"/>
      <c r="BY9103" s="2"/>
    </row>
    <row r="9104" spans="38:77" s="11" customFormat="1" x14ac:dyDescent="0.3">
      <c r="AL9104" s="2"/>
      <c r="AM9104" s="2"/>
      <c r="AN9104" s="2"/>
      <c r="AO9104" s="2"/>
      <c r="AP9104" s="2"/>
      <c r="AQ9104" s="2"/>
      <c r="AR9104" s="2"/>
      <c r="AS9104" s="2"/>
      <c r="AT9104" s="2"/>
      <c r="AU9104" s="2"/>
      <c r="AV9104" s="2"/>
      <c r="AW9104" s="2"/>
      <c r="AX9104" s="2"/>
      <c r="AY9104" s="2"/>
      <c r="AZ9104" s="2"/>
      <c r="BA9104" s="2"/>
      <c r="BB9104" s="2"/>
      <c r="BC9104" s="2"/>
      <c r="BD9104" s="2"/>
      <c r="BE9104" s="2"/>
      <c r="BF9104" s="2"/>
      <c r="BG9104" s="2"/>
      <c r="BH9104" s="2"/>
      <c r="BI9104" s="2"/>
      <c r="BJ9104" s="2"/>
      <c r="BK9104" s="2"/>
      <c r="BL9104" s="2"/>
      <c r="BM9104" s="2"/>
      <c r="BN9104" s="2"/>
      <c r="BO9104" s="2"/>
      <c r="BP9104" s="2"/>
      <c r="BQ9104" s="2"/>
      <c r="BR9104" s="2"/>
      <c r="BS9104" s="2"/>
      <c r="BT9104" s="2"/>
      <c r="BU9104" s="2"/>
      <c r="BV9104" s="2"/>
      <c r="BW9104" s="2"/>
      <c r="BX9104" s="2"/>
      <c r="BY9104" s="2"/>
    </row>
    <row r="9105" spans="38:77" s="11" customFormat="1" x14ac:dyDescent="0.3">
      <c r="AL9105" s="2"/>
      <c r="AM9105" s="2"/>
      <c r="AN9105" s="2"/>
      <c r="AO9105" s="2"/>
      <c r="AP9105" s="2"/>
      <c r="AQ9105" s="2"/>
      <c r="AR9105" s="2"/>
      <c r="AS9105" s="2"/>
      <c r="AT9105" s="2"/>
      <c r="AU9105" s="2"/>
      <c r="AV9105" s="2"/>
      <c r="AW9105" s="2"/>
      <c r="AX9105" s="2"/>
      <c r="AY9105" s="2"/>
      <c r="AZ9105" s="2"/>
      <c r="BA9105" s="2"/>
      <c r="BB9105" s="2"/>
      <c r="BC9105" s="2"/>
      <c r="BD9105" s="2"/>
      <c r="BE9105" s="2"/>
      <c r="BF9105" s="2"/>
      <c r="BG9105" s="2"/>
      <c r="BH9105" s="2"/>
      <c r="BI9105" s="2"/>
      <c r="BJ9105" s="2"/>
      <c r="BK9105" s="2"/>
      <c r="BL9105" s="2"/>
      <c r="BM9105" s="2"/>
      <c r="BN9105" s="2"/>
      <c r="BO9105" s="2"/>
      <c r="BP9105" s="2"/>
      <c r="BQ9105" s="2"/>
      <c r="BR9105" s="2"/>
      <c r="BS9105" s="2"/>
      <c r="BT9105" s="2"/>
      <c r="BU9105" s="2"/>
      <c r="BV9105" s="2"/>
      <c r="BW9105" s="2"/>
      <c r="BX9105" s="2"/>
      <c r="BY9105" s="2"/>
    </row>
    <row r="9106" spans="38:77" s="11" customFormat="1" x14ac:dyDescent="0.3">
      <c r="AL9106" s="2"/>
      <c r="AM9106" s="2"/>
      <c r="AN9106" s="2"/>
      <c r="AO9106" s="2"/>
      <c r="AP9106" s="2"/>
      <c r="AQ9106" s="2"/>
      <c r="AR9106" s="2"/>
      <c r="AS9106" s="2"/>
      <c r="AT9106" s="2"/>
      <c r="AU9106" s="2"/>
      <c r="AV9106" s="2"/>
      <c r="AW9106" s="2"/>
      <c r="AX9106" s="2"/>
      <c r="AY9106" s="2"/>
      <c r="AZ9106" s="2"/>
      <c r="BA9106" s="2"/>
      <c r="BB9106" s="2"/>
      <c r="BC9106" s="2"/>
      <c r="BD9106" s="2"/>
      <c r="BE9106" s="2"/>
      <c r="BF9106" s="2"/>
      <c r="BG9106" s="2"/>
      <c r="BH9106" s="2"/>
      <c r="BI9106" s="2"/>
      <c r="BJ9106" s="2"/>
      <c r="BK9106" s="2"/>
      <c r="BL9106" s="2"/>
      <c r="BM9106" s="2"/>
      <c r="BN9106" s="2"/>
      <c r="BO9106" s="2"/>
      <c r="BP9106" s="2"/>
      <c r="BQ9106" s="2"/>
      <c r="BR9106" s="2"/>
      <c r="BS9106" s="2"/>
      <c r="BT9106" s="2"/>
      <c r="BU9106" s="2"/>
      <c r="BV9106" s="2"/>
      <c r="BW9106" s="2"/>
      <c r="BX9106" s="2"/>
      <c r="BY9106" s="2"/>
    </row>
    <row r="9107" spans="38:77" s="11" customFormat="1" x14ac:dyDescent="0.3">
      <c r="AL9107" s="2"/>
      <c r="AM9107" s="2"/>
      <c r="AN9107" s="2"/>
      <c r="AO9107" s="2"/>
      <c r="AP9107" s="2"/>
      <c r="AQ9107" s="2"/>
      <c r="AR9107" s="2"/>
      <c r="AS9107" s="2"/>
      <c r="AT9107" s="2"/>
      <c r="AU9107" s="2"/>
      <c r="AV9107" s="2"/>
      <c r="AW9107" s="2"/>
      <c r="AX9107" s="2"/>
      <c r="AY9107" s="2"/>
      <c r="AZ9107" s="2"/>
      <c r="BA9107" s="2"/>
      <c r="BB9107" s="2"/>
      <c r="BC9107" s="2"/>
      <c r="BD9107" s="2"/>
      <c r="BE9107" s="2"/>
      <c r="BF9107" s="2"/>
      <c r="BG9107" s="2"/>
      <c r="BH9107" s="2"/>
      <c r="BI9107" s="2"/>
      <c r="BJ9107" s="2"/>
      <c r="BK9107" s="2"/>
      <c r="BL9107" s="2"/>
      <c r="BM9107" s="2"/>
      <c r="BN9107" s="2"/>
      <c r="BO9107" s="2"/>
      <c r="BP9107" s="2"/>
      <c r="BQ9107" s="2"/>
      <c r="BR9107" s="2"/>
      <c r="BS9107" s="2"/>
      <c r="BT9107" s="2"/>
      <c r="BU9107" s="2"/>
      <c r="BV9107" s="2"/>
      <c r="BW9107" s="2"/>
      <c r="BX9107" s="2"/>
      <c r="BY9107" s="2"/>
    </row>
    <row r="9108" spans="38:77" s="11" customFormat="1" x14ac:dyDescent="0.3">
      <c r="AL9108" s="2"/>
      <c r="AM9108" s="2"/>
      <c r="AN9108" s="2"/>
      <c r="AO9108" s="2"/>
      <c r="AP9108" s="2"/>
      <c r="AQ9108" s="2"/>
      <c r="AR9108" s="2"/>
      <c r="AS9108" s="2"/>
      <c r="AT9108" s="2"/>
      <c r="AU9108" s="2"/>
      <c r="AV9108" s="2"/>
      <c r="AW9108" s="2"/>
      <c r="AX9108" s="2"/>
      <c r="AY9108" s="2"/>
      <c r="AZ9108" s="2"/>
      <c r="BA9108" s="2"/>
      <c r="BB9108" s="2"/>
      <c r="BC9108" s="2"/>
      <c r="BD9108" s="2"/>
      <c r="BE9108" s="2"/>
      <c r="BF9108" s="2"/>
      <c r="BG9108" s="2"/>
      <c r="BH9108" s="2"/>
      <c r="BI9108" s="2"/>
      <c r="BJ9108" s="2"/>
      <c r="BK9108" s="2"/>
      <c r="BL9108" s="2"/>
      <c r="BM9108" s="2"/>
      <c r="BN9108" s="2"/>
      <c r="BO9108" s="2"/>
      <c r="BP9108" s="2"/>
      <c r="BQ9108" s="2"/>
      <c r="BR9108" s="2"/>
      <c r="BS9108" s="2"/>
      <c r="BT9108" s="2"/>
      <c r="BU9108" s="2"/>
      <c r="BV9108" s="2"/>
      <c r="BW9108" s="2"/>
      <c r="BX9108" s="2"/>
      <c r="BY9108" s="2"/>
    </row>
    <row r="9109" spans="38:77" s="11" customFormat="1" x14ac:dyDescent="0.3">
      <c r="AL9109" s="2"/>
      <c r="AM9109" s="2"/>
      <c r="AN9109" s="2"/>
      <c r="AO9109" s="2"/>
      <c r="AP9109" s="2"/>
      <c r="AQ9109" s="2"/>
      <c r="AR9109" s="2"/>
      <c r="AS9109" s="2"/>
      <c r="AT9109" s="2"/>
      <c r="AU9109" s="2"/>
      <c r="AV9109" s="2"/>
      <c r="AW9109" s="2"/>
      <c r="AX9109" s="2"/>
      <c r="AY9109" s="2"/>
      <c r="AZ9109" s="2"/>
      <c r="BA9109" s="2"/>
      <c r="BB9109" s="2"/>
      <c r="BC9109" s="2"/>
      <c r="BD9109" s="2"/>
      <c r="BE9109" s="2"/>
      <c r="BF9109" s="2"/>
      <c r="BG9109" s="2"/>
      <c r="BH9109" s="2"/>
      <c r="BI9109" s="2"/>
      <c r="BJ9109" s="2"/>
      <c r="BK9109" s="2"/>
      <c r="BL9109" s="2"/>
      <c r="BM9109" s="2"/>
      <c r="BN9109" s="2"/>
      <c r="BO9109" s="2"/>
      <c r="BP9109" s="2"/>
      <c r="BQ9109" s="2"/>
      <c r="BR9109" s="2"/>
      <c r="BS9109" s="2"/>
      <c r="BT9109" s="2"/>
      <c r="BU9109" s="2"/>
      <c r="BV9109" s="2"/>
      <c r="BW9109" s="2"/>
      <c r="BX9109" s="2"/>
      <c r="BY9109" s="2"/>
    </row>
    <row r="9110" spans="38:77" s="11" customFormat="1" x14ac:dyDescent="0.3">
      <c r="AL9110" s="2"/>
      <c r="AM9110" s="2"/>
      <c r="AN9110" s="2"/>
      <c r="AO9110" s="2"/>
      <c r="AP9110" s="2"/>
      <c r="AQ9110" s="2"/>
      <c r="AR9110" s="2"/>
      <c r="AS9110" s="2"/>
      <c r="AT9110" s="2"/>
      <c r="AU9110" s="2"/>
      <c r="AV9110" s="2"/>
      <c r="AW9110" s="2"/>
      <c r="AX9110" s="2"/>
      <c r="AY9110" s="2"/>
      <c r="AZ9110" s="2"/>
      <c r="BA9110" s="2"/>
      <c r="BB9110" s="2"/>
      <c r="BC9110" s="2"/>
      <c r="BD9110" s="2"/>
      <c r="BE9110" s="2"/>
      <c r="BF9110" s="2"/>
      <c r="BG9110" s="2"/>
      <c r="BH9110" s="2"/>
      <c r="BI9110" s="2"/>
      <c r="BJ9110" s="2"/>
      <c r="BK9110" s="2"/>
      <c r="BL9110" s="2"/>
      <c r="BM9110" s="2"/>
      <c r="BN9110" s="2"/>
      <c r="BO9110" s="2"/>
      <c r="BP9110" s="2"/>
      <c r="BQ9110" s="2"/>
      <c r="BR9110" s="2"/>
      <c r="BS9110" s="2"/>
      <c r="BT9110" s="2"/>
      <c r="BU9110" s="2"/>
      <c r="BV9110" s="2"/>
      <c r="BW9110" s="2"/>
      <c r="BX9110" s="2"/>
      <c r="BY9110" s="2"/>
    </row>
    <row r="9111" spans="38:77" s="11" customFormat="1" x14ac:dyDescent="0.3">
      <c r="AL9111" s="2"/>
      <c r="AM9111" s="2"/>
      <c r="AN9111" s="2"/>
      <c r="AO9111" s="2"/>
      <c r="AP9111" s="2"/>
      <c r="AQ9111" s="2"/>
      <c r="AR9111" s="2"/>
      <c r="AS9111" s="2"/>
      <c r="AT9111" s="2"/>
      <c r="AU9111" s="2"/>
      <c r="AV9111" s="2"/>
      <c r="AW9111" s="2"/>
      <c r="AX9111" s="2"/>
      <c r="AY9111" s="2"/>
      <c r="AZ9111" s="2"/>
      <c r="BA9111" s="2"/>
      <c r="BB9111" s="2"/>
      <c r="BC9111" s="2"/>
      <c r="BD9111" s="2"/>
      <c r="BE9111" s="2"/>
      <c r="BF9111" s="2"/>
      <c r="BG9111" s="2"/>
      <c r="BH9111" s="2"/>
      <c r="BI9111" s="2"/>
      <c r="BJ9111" s="2"/>
      <c r="BK9111" s="2"/>
      <c r="BL9111" s="2"/>
      <c r="BM9111" s="2"/>
      <c r="BN9111" s="2"/>
      <c r="BO9111" s="2"/>
      <c r="BP9111" s="2"/>
      <c r="BQ9111" s="2"/>
      <c r="BR9111" s="2"/>
      <c r="BS9111" s="2"/>
      <c r="BT9111" s="2"/>
      <c r="BU9111" s="2"/>
      <c r="BV9111" s="2"/>
      <c r="BW9111" s="2"/>
      <c r="BX9111" s="2"/>
      <c r="BY9111" s="2"/>
    </row>
    <row r="9112" spans="38:77" s="11" customFormat="1" x14ac:dyDescent="0.3">
      <c r="AL9112" s="2"/>
      <c r="AM9112" s="2"/>
      <c r="AN9112" s="2"/>
      <c r="AO9112" s="2"/>
      <c r="AP9112" s="2"/>
      <c r="AQ9112" s="2"/>
      <c r="AR9112" s="2"/>
      <c r="AS9112" s="2"/>
      <c r="AT9112" s="2"/>
      <c r="AU9112" s="2"/>
      <c r="AV9112" s="2"/>
      <c r="AW9112" s="2"/>
      <c r="AX9112" s="2"/>
      <c r="AY9112" s="2"/>
      <c r="AZ9112" s="2"/>
      <c r="BA9112" s="2"/>
      <c r="BB9112" s="2"/>
      <c r="BC9112" s="2"/>
      <c r="BD9112" s="2"/>
      <c r="BE9112" s="2"/>
      <c r="BF9112" s="2"/>
      <c r="BG9112" s="2"/>
      <c r="BH9112" s="2"/>
      <c r="BI9112" s="2"/>
      <c r="BJ9112" s="2"/>
      <c r="BK9112" s="2"/>
      <c r="BL9112" s="2"/>
      <c r="BM9112" s="2"/>
      <c r="BN9112" s="2"/>
      <c r="BO9112" s="2"/>
      <c r="BP9112" s="2"/>
      <c r="BQ9112" s="2"/>
      <c r="BR9112" s="2"/>
      <c r="BS9112" s="2"/>
      <c r="BT9112" s="2"/>
      <c r="BU9112" s="2"/>
      <c r="BV9112" s="2"/>
      <c r="BW9112" s="2"/>
      <c r="BX9112" s="2"/>
      <c r="BY9112" s="2"/>
    </row>
    <row r="9113" spans="38:77" s="11" customFormat="1" x14ac:dyDescent="0.3">
      <c r="AL9113" s="2"/>
      <c r="AM9113" s="2"/>
      <c r="AN9113" s="2"/>
      <c r="AO9113" s="2"/>
      <c r="AP9113" s="2"/>
      <c r="AQ9113" s="2"/>
      <c r="AR9113" s="2"/>
      <c r="AS9113" s="2"/>
      <c r="AT9113" s="2"/>
      <c r="AU9113" s="2"/>
      <c r="AV9113" s="2"/>
      <c r="AW9113" s="2"/>
      <c r="AX9113" s="2"/>
      <c r="AY9113" s="2"/>
      <c r="AZ9113" s="2"/>
      <c r="BA9113" s="2"/>
      <c r="BB9113" s="2"/>
      <c r="BC9113" s="2"/>
      <c r="BD9113" s="2"/>
      <c r="BE9113" s="2"/>
      <c r="BF9113" s="2"/>
      <c r="BG9113" s="2"/>
      <c r="BH9113" s="2"/>
      <c r="BI9113" s="2"/>
      <c r="BJ9113" s="2"/>
      <c r="BK9113" s="2"/>
      <c r="BL9113" s="2"/>
      <c r="BM9113" s="2"/>
      <c r="BN9113" s="2"/>
      <c r="BO9113" s="2"/>
      <c r="BP9113" s="2"/>
      <c r="BQ9113" s="2"/>
      <c r="BR9113" s="2"/>
      <c r="BS9113" s="2"/>
      <c r="BT9113" s="2"/>
      <c r="BU9113" s="2"/>
      <c r="BV9113" s="2"/>
      <c r="BW9113" s="2"/>
      <c r="BX9113" s="2"/>
      <c r="BY9113" s="2"/>
    </row>
    <row r="9114" spans="38:77" s="11" customFormat="1" x14ac:dyDescent="0.3">
      <c r="AL9114" s="2"/>
      <c r="AM9114" s="2"/>
      <c r="AN9114" s="2"/>
      <c r="AO9114" s="2"/>
      <c r="AP9114" s="2"/>
      <c r="AQ9114" s="2"/>
      <c r="AR9114" s="2"/>
      <c r="AS9114" s="2"/>
      <c r="AT9114" s="2"/>
      <c r="AU9114" s="2"/>
      <c r="AV9114" s="2"/>
      <c r="AW9114" s="2"/>
      <c r="AX9114" s="2"/>
      <c r="AY9114" s="2"/>
      <c r="AZ9114" s="2"/>
      <c r="BA9114" s="2"/>
      <c r="BB9114" s="2"/>
      <c r="BC9114" s="2"/>
      <c r="BD9114" s="2"/>
      <c r="BE9114" s="2"/>
      <c r="BF9114" s="2"/>
      <c r="BG9114" s="2"/>
      <c r="BH9114" s="2"/>
      <c r="BI9114" s="2"/>
      <c r="BJ9114" s="2"/>
      <c r="BK9114" s="2"/>
      <c r="BL9114" s="2"/>
      <c r="BM9114" s="2"/>
      <c r="BN9114" s="2"/>
      <c r="BO9114" s="2"/>
      <c r="BP9114" s="2"/>
      <c r="BQ9114" s="2"/>
      <c r="BR9114" s="2"/>
      <c r="BS9114" s="2"/>
      <c r="BT9114" s="2"/>
      <c r="BU9114" s="2"/>
      <c r="BV9114" s="2"/>
      <c r="BW9114" s="2"/>
      <c r="BX9114" s="2"/>
      <c r="BY9114" s="2"/>
    </row>
    <row r="9115" spans="38:77" s="11" customFormat="1" x14ac:dyDescent="0.3">
      <c r="AL9115" s="2"/>
      <c r="AM9115" s="2"/>
      <c r="AN9115" s="2"/>
      <c r="AO9115" s="2"/>
      <c r="AP9115" s="2"/>
      <c r="AQ9115" s="2"/>
      <c r="AR9115" s="2"/>
      <c r="AS9115" s="2"/>
      <c r="AT9115" s="2"/>
      <c r="AU9115" s="2"/>
      <c r="AV9115" s="2"/>
      <c r="AW9115" s="2"/>
      <c r="AX9115" s="2"/>
      <c r="AY9115" s="2"/>
      <c r="AZ9115" s="2"/>
      <c r="BA9115" s="2"/>
      <c r="BB9115" s="2"/>
      <c r="BC9115" s="2"/>
      <c r="BD9115" s="2"/>
      <c r="BE9115" s="2"/>
      <c r="BF9115" s="2"/>
      <c r="BG9115" s="2"/>
      <c r="BH9115" s="2"/>
      <c r="BI9115" s="2"/>
      <c r="BJ9115" s="2"/>
      <c r="BK9115" s="2"/>
      <c r="BL9115" s="2"/>
      <c r="BM9115" s="2"/>
      <c r="BN9115" s="2"/>
      <c r="BO9115" s="2"/>
      <c r="BP9115" s="2"/>
      <c r="BQ9115" s="2"/>
      <c r="BR9115" s="2"/>
      <c r="BS9115" s="2"/>
      <c r="BT9115" s="2"/>
      <c r="BU9115" s="2"/>
      <c r="BV9115" s="2"/>
      <c r="BW9115" s="2"/>
      <c r="BX9115" s="2"/>
      <c r="BY9115" s="2"/>
    </row>
    <row r="9116" spans="38:77" s="11" customFormat="1" x14ac:dyDescent="0.3">
      <c r="AL9116" s="2"/>
      <c r="AM9116" s="2"/>
      <c r="AN9116" s="2"/>
      <c r="AO9116" s="2"/>
      <c r="AP9116" s="2"/>
      <c r="AQ9116" s="2"/>
      <c r="AR9116" s="2"/>
      <c r="AS9116" s="2"/>
      <c r="AT9116" s="2"/>
      <c r="AU9116" s="2"/>
      <c r="AV9116" s="2"/>
      <c r="AW9116" s="2"/>
      <c r="AX9116" s="2"/>
      <c r="AY9116" s="2"/>
      <c r="AZ9116" s="2"/>
      <c r="BA9116" s="2"/>
      <c r="BB9116" s="2"/>
      <c r="BC9116" s="2"/>
      <c r="BD9116" s="2"/>
      <c r="BE9116" s="2"/>
      <c r="BF9116" s="2"/>
      <c r="BG9116" s="2"/>
      <c r="BH9116" s="2"/>
      <c r="BI9116" s="2"/>
      <c r="BJ9116" s="2"/>
      <c r="BK9116" s="2"/>
      <c r="BL9116" s="2"/>
      <c r="BM9116" s="2"/>
      <c r="BN9116" s="2"/>
      <c r="BO9116" s="2"/>
      <c r="BP9116" s="2"/>
      <c r="BQ9116" s="2"/>
      <c r="BR9116" s="2"/>
      <c r="BS9116" s="2"/>
      <c r="BT9116" s="2"/>
      <c r="BU9116" s="2"/>
      <c r="BV9116" s="2"/>
      <c r="BW9116" s="2"/>
      <c r="BX9116" s="2"/>
      <c r="BY9116" s="2"/>
    </row>
    <row r="9117" spans="38:77" s="11" customFormat="1" x14ac:dyDescent="0.3">
      <c r="AL9117" s="2"/>
      <c r="AM9117" s="2"/>
      <c r="AN9117" s="2"/>
      <c r="AO9117" s="2"/>
      <c r="AP9117" s="2"/>
      <c r="AQ9117" s="2"/>
      <c r="AR9117" s="2"/>
      <c r="AS9117" s="2"/>
      <c r="AT9117" s="2"/>
      <c r="AU9117" s="2"/>
      <c r="AV9117" s="2"/>
      <c r="AW9117" s="2"/>
      <c r="AX9117" s="2"/>
      <c r="AY9117" s="2"/>
      <c r="AZ9117" s="2"/>
      <c r="BA9117" s="2"/>
      <c r="BB9117" s="2"/>
      <c r="BC9117" s="2"/>
      <c r="BD9117" s="2"/>
      <c r="BE9117" s="2"/>
      <c r="BF9117" s="2"/>
      <c r="BG9117" s="2"/>
      <c r="BH9117" s="2"/>
      <c r="BI9117" s="2"/>
      <c r="BJ9117" s="2"/>
      <c r="BK9117" s="2"/>
      <c r="BL9117" s="2"/>
      <c r="BM9117" s="2"/>
      <c r="BN9117" s="2"/>
      <c r="BO9117" s="2"/>
      <c r="BP9117" s="2"/>
      <c r="BQ9117" s="2"/>
      <c r="BR9117" s="2"/>
      <c r="BS9117" s="2"/>
      <c r="BT9117" s="2"/>
      <c r="BU9117" s="2"/>
      <c r="BV9117" s="2"/>
      <c r="BW9117" s="2"/>
      <c r="BX9117" s="2"/>
      <c r="BY9117" s="2"/>
    </row>
    <row r="9118" spans="38:77" s="11" customFormat="1" x14ac:dyDescent="0.3">
      <c r="AL9118" s="2"/>
      <c r="AM9118" s="2"/>
      <c r="AN9118" s="2"/>
      <c r="AO9118" s="2"/>
      <c r="AP9118" s="2"/>
      <c r="AQ9118" s="2"/>
      <c r="AR9118" s="2"/>
      <c r="AS9118" s="2"/>
      <c r="AT9118" s="2"/>
      <c r="AU9118" s="2"/>
      <c r="AV9118" s="2"/>
      <c r="AW9118" s="2"/>
      <c r="AX9118" s="2"/>
      <c r="AY9118" s="2"/>
      <c r="AZ9118" s="2"/>
      <c r="BA9118" s="2"/>
      <c r="BB9118" s="2"/>
      <c r="BC9118" s="2"/>
      <c r="BD9118" s="2"/>
      <c r="BE9118" s="2"/>
      <c r="BF9118" s="2"/>
      <c r="BG9118" s="2"/>
      <c r="BH9118" s="2"/>
      <c r="BI9118" s="2"/>
      <c r="BJ9118" s="2"/>
      <c r="BK9118" s="2"/>
      <c r="BL9118" s="2"/>
      <c r="BM9118" s="2"/>
      <c r="BN9118" s="2"/>
      <c r="BO9118" s="2"/>
      <c r="BP9118" s="2"/>
      <c r="BQ9118" s="2"/>
      <c r="BR9118" s="2"/>
      <c r="BS9118" s="2"/>
      <c r="BT9118" s="2"/>
      <c r="BU9118" s="2"/>
      <c r="BV9118" s="2"/>
      <c r="BW9118" s="2"/>
      <c r="BX9118" s="2"/>
      <c r="BY9118" s="2"/>
    </row>
    <row r="9119" spans="38:77" s="11" customFormat="1" x14ac:dyDescent="0.3">
      <c r="AL9119" s="2"/>
      <c r="AM9119" s="2"/>
      <c r="AN9119" s="2"/>
      <c r="AO9119" s="2"/>
      <c r="AP9119" s="2"/>
      <c r="AQ9119" s="2"/>
      <c r="AR9119" s="2"/>
      <c r="AS9119" s="2"/>
      <c r="AT9119" s="2"/>
      <c r="AU9119" s="2"/>
      <c r="AV9119" s="2"/>
      <c r="AW9119" s="2"/>
      <c r="AX9119" s="2"/>
      <c r="AY9119" s="2"/>
      <c r="AZ9119" s="2"/>
      <c r="BA9119" s="2"/>
      <c r="BB9119" s="2"/>
      <c r="BC9119" s="2"/>
      <c r="BD9119" s="2"/>
      <c r="BE9119" s="2"/>
      <c r="BF9119" s="2"/>
      <c r="BG9119" s="2"/>
      <c r="BH9119" s="2"/>
      <c r="BI9119" s="2"/>
      <c r="BJ9119" s="2"/>
      <c r="BK9119" s="2"/>
      <c r="BL9119" s="2"/>
      <c r="BM9119" s="2"/>
      <c r="BN9119" s="2"/>
      <c r="BO9119" s="2"/>
      <c r="BP9119" s="2"/>
      <c r="BQ9119" s="2"/>
      <c r="BR9119" s="2"/>
      <c r="BS9119" s="2"/>
      <c r="BT9119" s="2"/>
      <c r="BU9119" s="2"/>
      <c r="BV9119" s="2"/>
      <c r="BW9119" s="2"/>
      <c r="BX9119" s="2"/>
      <c r="BY9119" s="2"/>
    </row>
    <row r="9120" spans="38:77" s="11" customFormat="1" x14ac:dyDescent="0.3">
      <c r="AL9120" s="2"/>
      <c r="AM9120" s="2"/>
      <c r="AN9120" s="2"/>
      <c r="AO9120" s="2"/>
      <c r="AP9120" s="2"/>
      <c r="AQ9120" s="2"/>
      <c r="AR9120" s="2"/>
      <c r="AS9120" s="2"/>
      <c r="AT9120" s="2"/>
      <c r="AU9120" s="2"/>
      <c r="AV9120" s="2"/>
      <c r="AW9120" s="2"/>
      <c r="AX9120" s="2"/>
      <c r="AY9120" s="2"/>
      <c r="AZ9120" s="2"/>
      <c r="BA9120" s="2"/>
      <c r="BB9120" s="2"/>
      <c r="BC9120" s="2"/>
      <c r="BD9120" s="2"/>
      <c r="BE9120" s="2"/>
      <c r="BF9120" s="2"/>
      <c r="BG9120" s="2"/>
      <c r="BH9120" s="2"/>
      <c r="BI9120" s="2"/>
      <c r="BJ9120" s="2"/>
      <c r="BK9120" s="2"/>
      <c r="BL9120" s="2"/>
      <c r="BM9120" s="2"/>
      <c r="BN9120" s="2"/>
      <c r="BO9120" s="2"/>
      <c r="BP9120" s="2"/>
      <c r="BQ9120" s="2"/>
      <c r="BR9120" s="2"/>
      <c r="BS9120" s="2"/>
      <c r="BT9120" s="2"/>
      <c r="BU9120" s="2"/>
      <c r="BV9120" s="2"/>
      <c r="BW9120" s="2"/>
      <c r="BX9120" s="2"/>
      <c r="BY9120" s="2"/>
    </row>
    <row r="9121" spans="38:77" s="11" customFormat="1" x14ac:dyDescent="0.3">
      <c r="AL9121" s="2"/>
      <c r="AM9121" s="2"/>
      <c r="AN9121" s="2"/>
      <c r="AO9121" s="2"/>
      <c r="AP9121" s="2"/>
      <c r="AQ9121" s="2"/>
      <c r="AR9121" s="2"/>
      <c r="AS9121" s="2"/>
      <c r="AT9121" s="2"/>
      <c r="AU9121" s="2"/>
      <c r="AV9121" s="2"/>
      <c r="AW9121" s="2"/>
      <c r="AX9121" s="2"/>
      <c r="AY9121" s="2"/>
      <c r="AZ9121" s="2"/>
      <c r="BA9121" s="2"/>
      <c r="BB9121" s="2"/>
      <c r="BC9121" s="2"/>
      <c r="BD9121" s="2"/>
      <c r="BE9121" s="2"/>
      <c r="BF9121" s="2"/>
      <c r="BG9121" s="2"/>
      <c r="BH9121" s="2"/>
      <c r="BI9121" s="2"/>
      <c r="BJ9121" s="2"/>
      <c r="BK9121" s="2"/>
      <c r="BL9121" s="2"/>
      <c r="BM9121" s="2"/>
      <c r="BN9121" s="2"/>
      <c r="BO9121" s="2"/>
      <c r="BP9121" s="2"/>
      <c r="BQ9121" s="2"/>
      <c r="BR9121" s="2"/>
      <c r="BS9121" s="2"/>
      <c r="BT9121" s="2"/>
      <c r="BU9121" s="2"/>
      <c r="BV9121" s="2"/>
      <c r="BW9121" s="2"/>
      <c r="BX9121" s="2"/>
      <c r="BY9121" s="2"/>
    </row>
    <row r="9122" spans="38:77" s="11" customFormat="1" x14ac:dyDescent="0.3">
      <c r="AL9122" s="2"/>
      <c r="AM9122" s="2"/>
      <c r="AN9122" s="2"/>
      <c r="AO9122" s="2"/>
      <c r="AP9122" s="2"/>
      <c r="AQ9122" s="2"/>
      <c r="AR9122" s="2"/>
      <c r="AS9122" s="2"/>
      <c r="AT9122" s="2"/>
      <c r="AU9122" s="2"/>
      <c r="AV9122" s="2"/>
      <c r="AW9122" s="2"/>
      <c r="AX9122" s="2"/>
      <c r="AY9122" s="2"/>
      <c r="AZ9122" s="2"/>
      <c r="BA9122" s="2"/>
      <c r="BB9122" s="2"/>
      <c r="BC9122" s="2"/>
      <c r="BD9122" s="2"/>
      <c r="BE9122" s="2"/>
      <c r="BF9122" s="2"/>
      <c r="BG9122" s="2"/>
      <c r="BH9122" s="2"/>
      <c r="BI9122" s="2"/>
      <c r="BJ9122" s="2"/>
      <c r="BK9122" s="2"/>
      <c r="BL9122" s="2"/>
      <c r="BM9122" s="2"/>
      <c r="BN9122" s="2"/>
      <c r="BO9122" s="2"/>
      <c r="BP9122" s="2"/>
      <c r="BQ9122" s="2"/>
      <c r="BR9122" s="2"/>
      <c r="BS9122" s="2"/>
      <c r="BT9122" s="2"/>
      <c r="BU9122" s="2"/>
      <c r="BV9122" s="2"/>
      <c r="BW9122" s="2"/>
      <c r="BX9122" s="2"/>
      <c r="BY9122" s="2"/>
    </row>
    <row r="9123" spans="38:77" s="11" customFormat="1" x14ac:dyDescent="0.3">
      <c r="AL9123" s="2"/>
      <c r="AM9123" s="2"/>
      <c r="AN9123" s="2"/>
      <c r="AO9123" s="2"/>
      <c r="AP9123" s="2"/>
      <c r="AQ9123" s="2"/>
      <c r="AR9123" s="2"/>
      <c r="AS9123" s="2"/>
      <c r="AT9123" s="2"/>
      <c r="AU9123" s="2"/>
      <c r="AV9123" s="2"/>
      <c r="AW9123" s="2"/>
      <c r="AX9123" s="2"/>
      <c r="AY9123" s="2"/>
      <c r="AZ9123" s="2"/>
      <c r="BA9123" s="2"/>
      <c r="BB9123" s="2"/>
      <c r="BC9123" s="2"/>
      <c r="BD9123" s="2"/>
      <c r="BE9123" s="2"/>
      <c r="BF9123" s="2"/>
      <c r="BG9123" s="2"/>
      <c r="BH9123" s="2"/>
      <c r="BI9123" s="2"/>
      <c r="BJ9123" s="2"/>
      <c r="BK9123" s="2"/>
      <c r="BL9123" s="2"/>
      <c r="BM9123" s="2"/>
      <c r="BN9123" s="2"/>
      <c r="BO9123" s="2"/>
      <c r="BP9123" s="2"/>
      <c r="BQ9123" s="2"/>
      <c r="BR9123" s="2"/>
      <c r="BS9123" s="2"/>
      <c r="BT9123" s="2"/>
      <c r="BU9123" s="2"/>
      <c r="BV9123" s="2"/>
      <c r="BW9123" s="2"/>
      <c r="BX9123" s="2"/>
      <c r="BY9123" s="2"/>
    </row>
    <row r="9124" spans="38:77" s="11" customFormat="1" x14ac:dyDescent="0.3">
      <c r="AL9124" s="2"/>
      <c r="AM9124" s="2"/>
      <c r="AN9124" s="2"/>
      <c r="AO9124" s="2"/>
      <c r="AP9124" s="2"/>
      <c r="AQ9124" s="2"/>
      <c r="AR9124" s="2"/>
      <c r="AS9124" s="2"/>
      <c r="AT9124" s="2"/>
      <c r="AU9124" s="2"/>
      <c r="AV9124" s="2"/>
      <c r="AW9124" s="2"/>
      <c r="AX9124" s="2"/>
      <c r="AY9124" s="2"/>
      <c r="AZ9124" s="2"/>
      <c r="BA9124" s="2"/>
      <c r="BB9124" s="2"/>
      <c r="BC9124" s="2"/>
      <c r="BD9124" s="2"/>
      <c r="BE9124" s="2"/>
      <c r="BF9124" s="2"/>
      <c r="BG9124" s="2"/>
      <c r="BH9124" s="2"/>
      <c r="BI9124" s="2"/>
      <c r="BJ9124" s="2"/>
      <c r="BK9124" s="2"/>
      <c r="BL9124" s="2"/>
      <c r="BM9124" s="2"/>
      <c r="BN9124" s="2"/>
      <c r="BO9124" s="2"/>
      <c r="BP9124" s="2"/>
      <c r="BQ9124" s="2"/>
      <c r="BR9124" s="2"/>
      <c r="BS9124" s="2"/>
      <c r="BT9124" s="2"/>
      <c r="BU9124" s="2"/>
      <c r="BV9124" s="2"/>
      <c r="BW9124" s="2"/>
      <c r="BX9124" s="2"/>
      <c r="BY9124" s="2"/>
    </row>
    <row r="9125" spans="38:77" s="11" customFormat="1" x14ac:dyDescent="0.3">
      <c r="AL9125" s="2"/>
      <c r="AM9125" s="2"/>
      <c r="AN9125" s="2"/>
      <c r="AO9125" s="2"/>
      <c r="AP9125" s="2"/>
      <c r="AQ9125" s="2"/>
      <c r="AR9125" s="2"/>
      <c r="AS9125" s="2"/>
      <c r="AT9125" s="2"/>
      <c r="AU9125" s="2"/>
      <c r="AV9125" s="2"/>
      <c r="AW9125" s="2"/>
      <c r="AX9125" s="2"/>
      <c r="AY9125" s="2"/>
      <c r="AZ9125" s="2"/>
      <c r="BA9125" s="2"/>
      <c r="BB9125" s="2"/>
      <c r="BC9125" s="2"/>
      <c r="BD9125" s="2"/>
      <c r="BE9125" s="2"/>
      <c r="BF9125" s="2"/>
      <c r="BG9125" s="2"/>
      <c r="BH9125" s="2"/>
      <c r="BI9125" s="2"/>
      <c r="BJ9125" s="2"/>
      <c r="BK9125" s="2"/>
      <c r="BL9125" s="2"/>
      <c r="BM9125" s="2"/>
      <c r="BN9125" s="2"/>
      <c r="BO9125" s="2"/>
      <c r="BP9125" s="2"/>
      <c r="BQ9125" s="2"/>
      <c r="BR9125" s="2"/>
      <c r="BS9125" s="2"/>
      <c r="BT9125" s="2"/>
      <c r="BU9125" s="2"/>
      <c r="BV9125" s="2"/>
      <c r="BW9125" s="2"/>
      <c r="BX9125" s="2"/>
      <c r="BY9125" s="2"/>
    </row>
    <row r="9126" spans="38:77" s="11" customFormat="1" x14ac:dyDescent="0.3">
      <c r="AL9126" s="2"/>
      <c r="AM9126" s="2"/>
      <c r="AN9126" s="2"/>
      <c r="AO9126" s="2"/>
      <c r="AP9126" s="2"/>
      <c r="AQ9126" s="2"/>
      <c r="AR9126" s="2"/>
      <c r="AS9126" s="2"/>
      <c r="AT9126" s="2"/>
      <c r="AU9126" s="2"/>
      <c r="AV9126" s="2"/>
      <c r="AW9126" s="2"/>
      <c r="AX9126" s="2"/>
      <c r="AY9126" s="2"/>
      <c r="AZ9126" s="2"/>
      <c r="BA9126" s="2"/>
      <c r="BB9126" s="2"/>
      <c r="BC9126" s="2"/>
      <c r="BD9126" s="2"/>
      <c r="BE9126" s="2"/>
      <c r="BF9126" s="2"/>
      <c r="BG9126" s="2"/>
      <c r="BH9126" s="2"/>
      <c r="BI9126" s="2"/>
      <c r="BJ9126" s="2"/>
      <c r="BK9126" s="2"/>
      <c r="BL9126" s="2"/>
      <c r="BM9126" s="2"/>
      <c r="BN9126" s="2"/>
      <c r="BO9126" s="2"/>
      <c r="BP9126" s="2"/>
      <c r="BQ9126" s="2"/>
      <c r="BR9126" s="2"/>
      <c r="BS9126" s="2"/>
      <c r="BT9126" s="2"/>
      <c r="BU9126" s="2"/>
      <c r="BV9126" s="2"/>
      <c r="BW9126" s="2"/>
      <c r="BX9126" s="2"/>
      <c r="BY9126" s="2"/>
    </row>
    <row r="9127" spans="38:77" s="11" customFormat="1" x14ac:dyDescent="0.3">
      <c r="AL9127" s="2"/>
      <c r="AM9127" s="2"/>
      <c r="AN9127" s="2"/>
      <c r="AO9127" s="2"/>
      <c r="AP9127" s="2"/>
      <c r="AQ9127" s="2"/>
      <c r="AR9127" s="2"/>
      <c r="AS9127" s="2"/>
      <c r="AT9127" s="2"/>
      <c r="AU9127" s="2"/>
      <c r="AV9127" s="2"/>
      <c r="AW9127" s="2"/>
      <c r="AX9127" s="2"/>
      <c r="AY9127" s="2"/>
      <c r="AZ9127" s="2"/>
      <c r="BA9127" s="2"/>
      <c r="BB9127" s="2"/>
      <c r="BC9127" s="2"/>
      <c r="BD9127" s="2"/>
      <c r="BE9127" s="2"/>
      <c r="BF9127" s="2"/>
      <c r="BG9127" s="2"/>
      <c r="BH9127" s="2"/>
      <c r="BI9127" s="2"/>
      <c r="BJ9127" s="2"/>
      <c r="BK9127" s="2"/>
      <c r="BL9127" s="2"/>
      <c r="BM9127" s="2"/>
      <c r="BN9127" s="2"/>
      <c r="BO9127" s="2"/>
      <c r="BP9127" s="2"/>
      <c r="BQ9127" s="2"/>
      <c r="BR9127" s="2"/>
      <c r="BS9127" s="2"/>
      <c r="BT9127" s="2"/>
      <c r="BU9127" s="2"/>
      <c r="BV9127" s="2"/>
      <c r="BW9127" s="2"/>
      <c r="BX9127" s="2"/>
      <c r="BY9127" s="2"/>
    </row>
    <row r="9128" spans="38:77" s="11" customFormat="1" x14ac:dyDescent="0.3">
      <c r="AL9128" s="2"/>
      <c r="AM9128" s="2"/>
      <c r="AN9128" s="2"/>
      <c r="AO9128" s="2"/>
      <c r="AP9128" s="2"/>
      <c r="AQ9128" s="2"/>
      <c r="AR9128" s="2"/>
      <c r="AS9128" s="2"/>
      <c r="AT9128" s="2"/>
      <c r="AU9128" s="2"/>
      <c r="AV9128" s="2"/>
      <c r="AW9128" s="2"/>
      <c r="AX9128" s="2"/>
      <c r="AY9128" s="2"/>
      <c r="AZ9128" s="2"/>
      <c r="BA9128" s="2"/>
      <c r="BB9128" s="2"/>
      <c r="BC9128" s="2"/>
      <c r="BD9128" s="2"/>
      <c r="BE9128" s="2"/>
      <c r="BF9128" s="2"/>
      <c r="BG9128" s="2"/>
      <c r="BH9128" s="2"/>
      <c r="BI9128" s="2"/>
      <c r="BJ9128" s="2"/>
      <c r="BK9128" s="2"/>
      <c r="BL9128" s="2"/>
      <c r="BM9128" s="2"/>
      <c r="BN9128" s="2"/>
      <c r="BO9128" s="2"/>
      <c r="BP9128" s="2"/>
      <c r="BQ9128" s="2"/>
      <c r="BR9128" s="2"/>
      <c r="BS9128" s="2"/>
      <c r="BT9128" s="2"/>
      <c r="BU9128" s="2"/>
      <c r="BV9128" s="2"/>
      <c r="BW9128" s="2"/>
      <c r="BX9128" s="2"/>
      <c r="BY9128" s="2"/>
    </row>
    <row r="9129" spans="38:77" s="11" customFormat="1" x14ac:dyDescent="0.3">
      <c r="AL9129" s="2"/>
      <c r="AM9129" s="2"/>
      <c r="AN9129" s="2"/>
      <c r="AO9129" s="2"/>
      <c r="AP9129" s="2"/>
      <c r="AQ9129" s="2"/>
      <c r="AR9129" s="2"/>
      <c r="AS9129" s="2"/>
      <c r="AT9129" s="2"/>
      <c r="AU9129" s="2"/>
      <c r="AV9129" s="2"/>
      <c r="AW9129" s="2"/>
      <c r="AX9129" s="2"/>
      <c r="AY9129" s="2"/>
      <c r="AZ9129" s="2"/>
      <c r="BA9129" s="2"/>
      <c r="BB9129" s="2"/>
      <c r="BC9129" s="2"/>
      <c r="BD9129" s="2"/>
      <c r="BE9129" s="2"/>
      <c r="BF9129" s="2"/>
      <c r="BG9129" s="2"/>
      <c r="BH9129" s="2"/>
      <c r="BI9129" s="2"/>
      <c r="BJ9129" s="2"/>
      <c r="BK9129" s="2"/>
      <c r="BL9129" s="2"/>
      <c r="BM9129" s="2"/>
      <c r="BN9129" s="2"/>
      <c r="BO9129" s="2"/>
      <c r="BP9129" s="2"/>
      <c r="BQ9129" s="2"/>
      <c r="BR9129" s="2"/>
      <c r="BS9129" s="2"/>
      <c r="BT9129" s="2"/>
      <c r="BU9129" s="2"/>
      <c r="BV9129" s="2"/>
      <c r="BW9129" s="2"/>
      <c r="BX9129" s="2"/>
      <c r="BY9129" s="2"/>
    </row>
    <row r="9130" spans="38:77" s="11" customFormat="1" x14ac:dyDescent="0.3">
      <c r="AL9130" s="2"/>
      <c r="AM9130" s="2"/>
      <c r="AN9130" s="2"/>
      <c r="AO9130" s="2"/>
      <c r="AP9130" s="2"/>
      <c r="AQ9130" s="2"/>
      <c r="AR9130" s="2"/>
      <c r="AS9130" s="2"/>
      <c r="AT9130" s="2"/>
      <c r="AU9130" s="2"/>
      <c r="AV9130" s="2"/>
      <c r="AW9130" s="2"/>
      <c r="AX9130" s="2"/>
      <c r="AY9130" s="2"/>
      <c r="AZ9130" s="2"/>
      <c r="BA9130" s="2"/>
      <c r="BB9130" s="2"/>
      <c r="BC9130" s="2"/>
      <c r="BD9130" s="2"/>
      <c r="BE9130" s="2"/>
      <c r="BF9130" s="2"/>
      <c r="BG9130" s="2"/>
      <c r="BH9130" s="2"/>
      <c r="BI9130" s="2"/>
      <c r="BJ9130" s="2"/>
      <c r="BK9130" s="2"/>
      <c r="BL9130" s="2"/>
      <c r="BM9130" s="2"/>
      <c r="BN9130" s="2"/>
      <c r="BO9130" s="2"/>
      <c r="BP9130" s="2"/>
      <c r="BQ9130" s="2"/>
      <c r="BR9130" s="2"/>
      <c r="BS9130" s="2"/>
      <c r="BT9130" s="2"/>
      <c r="BU9130" s="2"/>
      <c r="BV9130" s="2"/>
      <c r="BW9130" s="2"/>
      <c r="BX9130" s="2"/>
      <c r="BY9130" s="2"/>
    </row>
    <row r="9131" spans="38:77" s="11" customFormat="1" x14ac:dyDescent="0.3">
      <c r="AL9131" s="2"/>
      <c r="AM9131" s="2"/>
      <c r="AN9131" s="2"/>
      <c r="AO9131" s="2"/>
      <c r="AP9131" s="2"/>
      <c r="AQ9131" s="2"/>
      <c r="AR9131" s="2"/>
      <c r="AS9131" s="2"/>
      <c r="AT9131" s="2"/>
      <c r="AU9131" s="2"/>
      <c r="AV9131" s="2"/>
      <c r="AW9131" s="2"/>
      <c r="AX9131" s="2"/>
      <c r="AY9131" s="2"/>
      <c r="AZ9131" s="2"/>
      <c r="BA9131" s="2"/>
      <c r="BB9131" s="2"/>
      <c r="BC9131" s="2"/>
      <c r="BD9131" s="2"/>
      <c r="BE9131" s="2"/>
      <c r="BF9131" s="2"/>
      <c r="BG9131" s="2"/>
      <c r="BH9131" s="2"/>
      <c r="BI9131" s="2"/>
      <c r="BJ9131" s="2"/>
      <c r="BK9131" s="2"/>
      <c r="BL9131" s="2"/>
      <c r="BM9131" s="2"/>
      <c r="BN9131" s="2"/>
      <c r="BO9131" s="2"/>
      <c r="BP9131" s="2"/>
      <c r="BQ9131" s="2"/>
      <c r="BR9131" s="2"/>
      <c r="BS9131" s="2"/>
      <c r="BT9131" s="2"/>
      <c r="BU9131" s="2"/>
      <c r="BV9131" s="2"/>
      <c r="BW9131" s="2"/>
      <c r="BX9131" s="2"/>
      <c r="BY9131" s="2"/>
    </row>
    <row r="9132" spans="38:77" s="11" customFormat="1" x14ac:dyDescent="0.3">
      <c r="AL9132" s="2"/>
      <c r="AM9132" s="2"/>
      <c r="AN9132" s="2"/>
      <c r="AO9132" s="2"/>
      <c r="AP9132" s="2"/>
      <c r="AQ9132" s="2"/>
      <c r="AR9132" s="2"/>
      <c r="AS9132" s="2"/>
      <c r="AT9132" s="2"/>
      <c r="AU9132" s="2"/>
      <c r="AV9132" s="2"/>
      <c r="AW9132" s="2"/>
      <c r="AX9132" s="2"/>
      <c r="AY9132" s="2"/>
      <c r="AZ9132" s="2"/>
      <c r="BA9132" s="2"/>
      <c r="BB9132" s="2"/>
      <c r="BC9132" s="2"/>
      <c r="BD9132" s="2"/>
      <c r="BE9132" s="2"/>
      <c r="BF9132" s="2"/>
      <c r="BG9132" s="2"/>
      <c r="BH9132" s="2"/>
      <c r="BI9132" s="2"/>
      <c r="BJ9132" s="2"/>
      <c r="BK9132" s="2"/>
      <c r="BL9132" s="2"/>
      <c r="BM9132" s="2"/>
      <c r="BN9132" s="2"/>
      <c r="BO9132" s="2"/>
      <c r="BP9132" s="2"/>
      <c r="BQ9132" s="2"/>
      <c r="BR9132" s="2"/>
      <c r="BS9132" s="2"/>
      <c r="BT9132" s="2"/>
      <c r="BU9132" s="2"/>
      <c r="BV9132" s="2"/>
      <c r="BW9132" s="2"/>
      <c r="BX9132" s="2"/>
      <c r="BY9132" s="2"/>
    </row>
    <row r="9133" spans="38:77" s="11" customFormat="1" x14ac:dyDescent="0.3">
      <c r="AL9133" s="2"/>
      <c r="AM9133" s="2"/>
      <c r="AN9133" s="2"/>
      <c r="AO9133" s="2"/>
      <c r="AP9133" s="2"/>
      <c r="AQ9133" s="2"/>
      <c r="AR9133" s="2"/>
      <c r="AS9133" s="2"/>
      <c r="AT9133" s="2"/>
      <c r="AU9133" s="2"/>
      <c r="AV9133" s="2"/>
      <c r="AW9133" s="2"/>
      <c r="AX9133" s="2"/>
      <c r="AY9133" s="2"/>
      <c r="AZ9133" s="2"/>
      <c r="BA9133" s="2"/>
      <c r="BB9133" s="2"/>
      <c r="BC9133" s="2"/>
      <c r="BD9133" s="2"/>
      <c r="BE9133" s="2"/>
      <c r="BF9133" s="2"/>
      <c r="BG9133" s="2"/>
      <c r="BH9133" s="2"/>
      <c r="BI9133" s="2"/>
      <c r="BJ9133" s="2"/>
      <c r="BK9133" s="2"/>
      <c r="BL9133" s="2"/>
      <c r="BM9133" s="2"/>
      <c r="BN9133" s="2"/>
      <c r="BO9133" s="2"/>
      <c r="BP9133" s="2"/>
      <c r="BQ9133" s="2"/>
      <c r="BR9133" s="2"/>
      <c r="BS9133" s="2"/>
      <c r="BT9133" s="2"/>
      <c r="BU9133" s="2"/>
      <c r="BV9133" s="2"/>
      <c r="BW9133" s="2"/>
      <c r="BX9133" s="2"/>
      <c r="BY9133" s="2"/>
    </row>
    <row r="9134" spans="38:77" s="11" customFormat="1" x14ac:dyDescent="0.3">
      <c r="AL9134" s="2"/>
      <c r="AM9134" s="2"/>
      <c r="AN9134" s="2"/>
      <c r="AO9134" s="2"/>
      <c r="AP9134" s="2"/>
      <c r="AQ9134" s="2"/>
      <c r="AR9134" s="2"/>
      <c r="AS9134" s="2"/>
      <c r="AT9134" s="2"/>
      <c r="AU9134" s="2"/>
      <c r="AV9134" s="2"/>
      <c r="AW9134" s="2"/>
      <c r="AX9134" s="2"/>
      <c r="AY9134" s="2"/>
      <c r="AZ9134" s="2"/>
      <c r="BA9134" s="2"/>
      <c r="BB9134" s="2"/>
      <c r="BC9134" s="2"/>
      <c r="BD9134" s="2"/>
      <c r="BE9134" s="2"/>
      <c r="BF9134" s="2"/>
      <c r="BG9134" s="2"/>
      <c r="BH9134" s="2"/>
      <c r="BI9134" s="2"/>
      <c r="BJ9134" s="2"/>
      <c r="BK9134" s="2"/>
      <c r="BL9134" s="2"/>
      <c r="BM9134" s="2"/>
      <c r="BN9134" s="2"/>
      <c r="BO9134" s="2"/>
      <c r="BP9134" s="2"/>
      <c r="BQ9134" s="2"/>
      <c r="BR9134" s="2"/>
      <c r="BS9134" s="2"/>
      <c r="BT9134" s="2"/>
      <c r="BU9134" s="2"/>
      <c r="BV9134" s="2"/>
      <c r="BW9134" s="2"/>
      <c r="BX9134" s="2"/>
      <c r="BY9134" s="2"/>
    </row>
    <row r="9135" spans="38:77" s="11" customFormat="1" x14ac:dyDescent="0.3">
      <c r="AL9135" s="2"/>
      <c r="AM9135" s="2"/>
      <c r="AN9135" s="2"/>
      <c r="AO9135" s="2"/>
      <c r="AP9135" s="2"/>
      <c r="AQ9135" s="2"/>
      <c r="AR9135" s="2"/>
      <c r="AS9135" s="2"/>
      <c r="AT9135" s="2"/>
      <c r="AU9135" s="2"/>
      <c r="AV9135" s="2"/>
      <c r="AW9135" s="2"/>
      <c r="AX9135" s="2"/>
      <c r="AY9135" s="2"/>
      <c r="AZ9135" s="2"/>
      <c r="BA9135" s="2"/>
      <c r="BB9135" s="2"/>
      <c r="BC9135" s="2"/>
      <c r="BD9135" s="2"/>
      <c r="BE9135" s="2"/>
      <c r="BF9135" s="2"/>
      <c r="BG9135" s="2"/>
      <c r="BH9135" s="2"/>
      <c r="BI9135" s="2"/>
      <c r="BJ9135" s="2"/>
      <c r="BK9135" s="2"/>
      <c r="BL9135" s="2"/>
      <c r="BM9135" s="2"/>
      <c r="BN9135" s="2"/>
      <c r="BO9135" s="2"/>
      <c r="BP9135" s="2"/>
      <c r="BQ9135" s="2"/>
      <c r="BR9135" s="2"/>
      <c r="BS9135" s="2"/>
      <c r="BT9135" s="2"/>
      <c r="BU9135" s="2"/>
      <c r="BV9135" s="2"/>
      <c r="BW9135" s="2"/>
      <c r="BX9135" s="2"/>
      <c r="BY9135" s="2"/>
    </row>
    <row r="9136" spans="38:77" s="11" customFormat="1" x14ac:dyDescent="0.3">
      <c r="AL9136" s="2"/>
      <c r="AM9136" s="2"/>
      <c r="AN9136" s="2"/>
      <c r="AO9136" s="2"/>
      <c r="AP9136" s="2"/>
      <c r="AQ9136" s="2"/>
      <c r="AR9136" s="2"/>
      <c r="AS9136" s="2"/>
      <c r="AT9136" s="2"/>
      <c r="AU9136" s="2"/>
      <c r="AV9136" s="2"/>
      <c r="AW9136" s="2"/>
      <c r="AX9136" s="2"/>
      <c r="AY9136" s="2"/>
      <c r="AZ9136" s="2"/>
      <c r="BA9136" s="2"/>
      <c r="BB9136" s="2"/>
      <c r="BC9136" s="2"/>
      <c r="BD9136" s="2"/>
      <c r="BE9136" s="2"/>
      <c r="BF9136" s="2"/>
      <c r="BG9136" s="2"/>
      <c r="BH9136" s="2"/>
      <c r="BI9136" s="2"/>
      <c r="BJ9136" s="2"/>
      <c r="BK9136" s="2"/>
      <c r="BL9136" s="2"/>
      <c r="BM9136" s="2"/>
      <c r="BN9136" s="2"/>
      <c r="BO9136" s="2"/>
      <c r="BP9136" s="2"/>
      <c r="BQ9136" s="2"/>
      <c r="BR9136" s="2"/>
      <c r="BS9136" s="2"/>
      <c r="BT9136" s="2"/>
      <c r="BU9136" s="2"/>
      <c r="BV9136" s="2"/>
      <c r="BW9136" s="2"/>
      <c r="BX9136" s="2"/>
      <c r="BY9136" s="2"/>
    </row>
    <row r="9137" spans="38:77" s="11" customFormat="1" x14ac:dyDescent="0.3">
      <c r="AL9137" s="2"/>
      <c r="AM9137" s="2"/>
      <c r="AN9137" s="2"/>
      <c r="AO9137" s="2"/>
      <c r="AP9137" s="2"/>
      <c r="AQ9137" s="2"/>
      <c r="AR9137" s="2"/>
      <c r="AS9137" s="2"/>
      <c r="AT9137" s="2"/>
      <c r="AU9137" s="2"/>
      <c r="AV9137" s="2"/>
      <c r="AW9137" s="2"/>
      <c r="AX9137" s="2"/>
      <c r="AY9137" s="2"/>
      <c r="AZ9137" s="2"/>
      <c r="BA9137" s="2"/>
      <c r="BB9137" s="2"/>
      <c r="BC9137" s="2"/>
      <c r="BD9137" s="2"/>
      <c r="BE9137" s="2"/>
      <c r="BF9137" s="2"/>
      <c r="BG9137" s="2"/>
      <c r="BH9137" s="2"/>
      <c r="BI9137" s="2"/>
      <c r="BJ9137" s="2"/>
      <c r="BK9137" s="2"/>
      <c r="BL9137" s="2"/>
      <c r="BM9137" s="2"/>
      <c r="BN9137" s="2"/>
      <c r="BO9137" s="2"/>
      <c r="BP9137" s="2"/>
      <c r="BQ9137" s="2"/>
      <c r="BR9137" s="2"/>
      <c r="BS9137" s="2"/>
      <c r="BT9137" s="2"/>
      <c r="BU9137" s="2"/>
      <c r="BV9137" s="2"/>
      <c r="BW9137" s="2"/>
      <c r="BX9137" s="2"/>
      <c r="BY9137" s="2"/>
    </row>
    <row r="9138" spans="38:77" s="11" customFormat="1" x14ac:dyDescent="0.3">
      <c r="AL9138" s="2"/>
      <c r="AM9138" s="2"/>
      <c r="AN9138" s="2"/>
      <c r="AO9138" s="2"/>
      <c r="AP9138" s="2"/>
      <c r="AQ9138" s="2"/>
      <c r="AR9138" s="2"/>
      <c r="AS9138" s="2"/>
      <c r="AT9138" s="2"/>
      <c r="AU9138" s="2"/>
      <c r="AV9138" s="2"/>
      <c r="AW9138" s="2"/>
      <c r="AX9138" s="2"/>
      <c r="AY9138" s="2"/>
      <c r="AZ9138" s="2"/>
      <c r="BA9138" s="2"/>
      <c r="BB9138" s="2"/>
      <c r="BC9138" s="2"/>
      <c r="BD9138" s="2"/>
      <c r="BE9138" s="2"/>
      <c r="BF9138" s="2"/>
      <c r="BG9138" s="2"/>
      <c r="BH9138" s="2"/>
      <c r="BI9138" s="2"/>
      <c r="BJ9138" s="2"/>
      <c r="BK9138" s="2"/>
      <c r="BL9138" s="2"/>
      <c r="BM9138" s="2"/>
      <c r="BN9138" s="2"/>
      <c r="BO9138" s="2"/>
      <c r="BP9138" s="2"/>
      <c r="BQ9138" s="2"/>
      <c r="BR9138" s="2"/>
      <c r="BS9138" s="2"/>
      <c r="BT9138" s="2"/>
      <c r="BU9138" s="2"/>
      <c r="BV9138" s="2"/>
      <c r="BW9138" s="2"/>
      <c r="BX9138" s="2"/>
      <c r="BY9138" s="2"/>
    </row>
    <row r="9139" spans="38:77" s="11" customFormat="1" x14ac:dyDescent="0.3">
      <c r="AL9139" s="2"/>
      <c r="AM9139" s="2"/>
      <c r="AN9139" s="2"/>
      <c r="AO9139" s="2"/>
      <c r="AP9139" s="2"/>
      <c r="AQ9139" s="2"/>
      <c r="AR9139" s="2"/>
      <c r="AS9139" s="2"/>
      <c r="AT9139" s="2"/>
      <c r="AU9139" s="2"/>
      <c r="AV9139" s="2"/>
      <c r="AW9139" s="2"/>
      <c r="AX9139" s="2"/>
      <c r="AY9139" s="2"/>
      <c r="AZ9139" s="2"/>
      <c r="BA9139" s="2"/>
      <c r="BB9139" s="2"/>
      <c r="BC9139" s="2"/>
      <c r="BD9139" s="2"/>
      <c r="BE9139" s="2"/>
      <c r="BF9139" s="2"/>
      <c r="BG9139" s="2"/>
      <c r="BH9139" s="2"/>
      <c r="BI9139" s="2"/>
      <c r="BJ9139" s="2"/>
      <c r="BK9139" s="2"/>
      <c r="BL9139" s="2"/>
      <c r="BM9139" s="2"/>
      <c r="BN9139" s="2"/>
      <c r="BO9139" s="2"/>
      <c r="BP9139" s="2"/>
      <c r="BQ9139" s="2"/>
      <c r="BR9139" s="2"/>
      <c r="BS9139" s="2"/>
      <c r="BT9139" s="2"/>
      <c r="BU9139" s="2"/>
      <c r="BV9139" s="2"/>
      <c r="BW9139" s="2"/>
      <c r="BX9139" s="2"/>
      <c r="BY9139" s="2"/>
    </row>
    <row r="9140" spans="38:77" s="11" customFormat="1" x14ac:dyDescent="0.3">
      <c r="AL9140" s="2"/>
      <c r="AM9140" s="2"/>
      <c r="AN9140" s="2"/>
      <c r="AO9140" s="2"/>
      <c r="AP9140" s="2"/>
      <c r="AQ9140" s="2"/>
      <c r="AR9140" s="2"/>
      <c r="AS9140" s="2"/>
      <c r="AT9140" s="2"/>
      <c r="AU9140" s="2"/>
      <c r="AV9140" s="2"/>
      <c r="AW9140" s="2"/>
      <c r="AX9140" s="2"/>
      <c r="AY9140" s="2"/>
      <c r="AZ9140" s="2"/>
      <c r="BA9140" s="2"/>
      <c r="BB9140" s="2"/>
      <c r="BC9140" s="2"/>
      <c r="BD9140" s="2"/>
      <c r="BE9140" s="2"/>
      <c r="BF9140" s="2"/>
      <c r="BG9140" s="2"/>
      <c r="BH9140" s="2"/>
      <c r="BI9140" s="2"/>
      <c r="BJ9140" s="2"/>
      <c r="BK9140" s="2"/>
      <c r="BL9140" s="2"/>
      <c r="BM9140" s="2"/>
      <c r="BN9140" s="2"/>
      <c r="BO9140" s="2"/>
      <c r="BP9140" s="2"/>
      <c r="BQ9140" s="2"/>
      <c r="BR9140" s="2"/>
      <c r="BS9140" s="2"/>
      <c r="BT9140" s="2"/>
      <c r="BU9140" s="2"/>
      <c r="BV9140" s="2"/>
      <c r="BW9140" s="2"/>
      <c r="BX9140" s="2"/>
      <c r="BY9140" s="2"/>
    </row>
    <row r="9141" spans="38:77" s="11" customFormat="1" x14ac:dyDescent="0.3">
      <c r="AL9141" s="2"/>
      <c r="AM9141" s="2"/>
      <c r="AN9141" s="2"/>
      <c r="AO9141" s="2"/>
      <c r="AP9141" s="2"/>
      <c r="AQ9141" s="2"/>
      <c r="AR9141" s="2"/>
      <c r="AS9141" s="2"/>
      <c r="AT9141" s="2"/>
      <c r="AU9141" s="2"/>
      <c r="AV9141" s="2"/>
      <c r="AW9141" s="2"/>
      <c r="AX9141" s="2"/>
      <c r="AY9141" s="2"/>
      <c r="AZ9141" s="2"/>
      <c r="BA9141" s="2"/>
      <c r="BB9141" s="2"/>
      <c r="BC9141" s="2"/>
      <c r="BD9141" s="2"/>
      <c r="BE9141" s="2"/>
      <c r="BF9141" s="2"/>
      <c r="BG9141" s="2"/>
      <c r="BH9141" s="2"/>
      <c r="BI9141" s="2"/>
      <c r="BJ9141" s="2"/>
      <c r="BK9141" s="2"/>
      <c r="BL9141" s="2"/>
      <c r="BM9141" s="2"/>
      <c r="BN9141" s="2"/>
      <c r="BO9141" s="2"/>
      <c r="BP9141" s="2"/>
      <c r="BQ9141" s="2"/>
      <c r="BR9141" s="2"/>
      <c r="BS9141" s="2"/>
      <c r="BT9141" s="2"/>
      <c r="BU9141" s="2"/>
      <c r="BV9141" s="2"/>
      <c r="BW9141" s="2"/>
      <c r="BX9141" s="2"/>
      <c r="BY9141" s="2"/>
    </row>
    <row r="9142" spans="38:77" s="11" customFormat="1" x14ac:dyDescent="0.3">
      <c r="AL9142" s="2"/>
      <c r="AM9142" s="2"/>
      <c r="AN9142" s="2"/>
      <c r="AO9142" s="2"/>
      <c r="AP9142" s="2"/>
      <c r="AQ9142" s="2"/>
      <c r="AR9142" s="2"/>
      <c r="AS9142" s="2"/>
      <c r="AT9142" s="2"/>
      <c r="AU9142" s="2"/>
      <c r="AV9142" s="2"/>
      <c r="AW9142" s="2"/>
      <c r="AX9142" s="2"/>
      <c r="AY9142" s="2"/>
      <c r="AZ9142" s="2"/>
      <c r="BA9142" s="2"/>
      <c r="BB9142" s="2"/>
      <c r="BC9142" s="2"/>
      <c r="BD9142" s="2"/>
      <c r="BE9142" s="2"/>
      <c r="BF9142" s="2"/>
      <c r="BG9142" s="2"/>
      <c r="BH9142" s="2"/>
      <c r="BI9142" s="2"/>
      <c r="BJ9142" s="2"/>
      <c r="BK9142" s="2"/>
      <c r="BL9142" s="2"/>
      <c r="BM9142" s="2"/>
      <c r="BN9142" s="2"/>
      <c r="BO9142" s="2"/>
      <c r="BP9142" s="2"/>
      <c r="BQ9142" s="2"/>
      <c r="BR9142" s="2"/>
      <c r="BS9142" s="2"/>
      <c r="BT9142" s="2"/>
      <c r="BU9142" s="2"/>
      <c r="BV9142" s="2"/>
      <c r="BW9142" s="2"/>
      <c r="BX9142" s="2"/>
      <c r="BY9142" s="2"/>
    </row>
    <row r="9143" spans="38:77" s="11" customFormat="1" x14ac:dyDescent="0.3">
      <c r="AL9143" s="2"/>
      <c r="AM9143" s="2"/>
      <c r="AN9143" s="2"/>
      <c r="AO9143" s="2"/>
      <c r="AP9143" s="2"/>
      <c r="AQ9143" s="2"/>
      <c r="AR9143" s="2"/>
      <c r="AS9143" s="2"/>
      <c r="AT9143" s="2"/>
      <c r="AU9143" s="2"/>
      <c r="AV9143" s="2"/>
      <c r="AW9143" s="2"/>
      <c r="AX9143" s="2"/>
      <c r="AY9143" s="2"/>
      <c r="AZ9143" s="2"/>
      <c r="BA9143" s="2"/>
      <c r="BB9143" s="2"/>
      <c r="BC9143" s="2"/>
      <c r="BD9143" s="2"/>
      <c r="BE9143" s="2"/>
      <c r="BF9143" s="2"/>
      <c r="BG9143" s="2"/>
      <c r="BH9143" s="2"/>
      <c r="BI9143" s="2"/>
      <c r="BJ9143" s="2"/>
      <c r="BK9143" s="2"/>
      <c r="BL9143" s="2"/>
      <c r="BM9143" s="2"/>
      <c r="BN9143" s="2"/>
      <c r="BO9143" s="2"/>
      <c r="BP9143" s="2"/>
      <c r="BQ9143" s="2"/>
      <c r="BR9143" s="2"/>
      <c r="BS9143" s="2"/>
      <c r="BT9143" s="2"/>
      <c r="BU9143" s="2"/>
      <c r="BV9143" s="2"/>
      <c r="BW9143" s="2"/>
      <c r="BX9143" s="2"/>
      <c r="BY9143" s="2"/>
    </row>
    <row r="9144" spans="38:77" s="11" customFormat="1" x14ac:dyDescent="0.3">
      <c r="AL9144" s="2"/>
      <c r="AM9144" s="2"/>
      <c r="AN9144" s="2"/>
      <c r="AO9144" s="2"/>
      <c r="AP9144" s="2"/>
      <c r="AQ9144" s="2"/>
      <c r="AR9144" s="2"/>
      <c r="AS9144" s="2"/>
      <c r="AT9144" s="2"/>
      <c r="AU9144" s="2"/>
      <c r="AV9144" s="2"/>
      <c r="AW9144" s="2"/>
      <c r="AX9144" s="2"/>
      <c r="AY9144" s="2"/>
      <c r="AZ9144" s="2"/>
      <c r="BA9144" s="2"/>
      <c r="BB9144" s="2"/>
      <c r="BC9144" s="2"/>
      <c r="BD9144" s="2"/>
      <c r="BE9144" s="2"/>
      <c r="BF9144" s="2"/>
      <c r="BG9144" s="2"/>
      <c r="BH9144" s="2"/>
      <c r="BI9144" s="2"/>
      <c r="BJ9144" s="2"/>
      <c r="BK9144" s="2"/>
      <c r="BL9144" s="2"/>
      <c r="BM9144" s="2"/>
      <c r="BN9144" s="2"/>
      <c r="BO9144" s="2"/>
      <c r="BP9144" s="2"/>
      <c r="BQ9144" s="2"/>
      <c r="BR9144" s="2"/>
      <c r="BS9144" s="2"/>
      <c r="BT9144" s="2"/>
      <c r="BU9144" s="2"/>
      <c r="BV9144" s="2"/>
      <c r="BW9144" s="2"/>
      <c r="BX9144" s="2"/>
      <c r="BY9144" s="2"/>
    </row>
    <row r="9145" spans="38:77" s="11" customFormat="1" x14ac:dyDescent="0.3">
      <c r="AL9145" s="2"/>
      <c r="AM9145" s="2"/>
      <c r="AN9145" s="2"/>
      <c r="AO9145" s="2"/>
      <c r="AP9145" s="2"/>
      <c r="AQ9145" s="2"/>
      <c r="AR9145" s="2"/>
      <c r="AS9145" s="2"/>
      <c r="AT9145" s="2"/>
      <c r="AU9145" s="2"/>
      <c r="AV9145" s="2"/>
      <c r="AW9145" s="2"/>
      <c r="AX9145" s="2"/>
      <c r="AY9145" s="2"/>
      <c r="AZ9145" s="2"/>
      <c r="BA9145" s="2"/>
      <c r="BB9145" s="2"/>
      <c r="BC9145" s="2"/>
      <c r="BD9145" s="2"/>
      <c r="BE9145" s="2"/>
      <c r="BF9145" s="2"/>
      <c r="BG9145" s="2"/>
      <c r="BH9145" s="2"/>
      <c r="BI9145" s="2"/>
      <c r="BJ9145" s="2"/>
      <c r="BK9145" s="2"/>
      <c r="BL9145" s="2"/>
      <c r="BM9145" s="2"/>
      <c r="BN9145" s="2"/>
      <c r="BO9145" s="2"/>
      <c r="BP9145" s="2"/>
      <c r="BQ9145" s="2"/>
      <c r="BR9145" s="2"/>
      <c r="BS9145" s="2"/>
      <c r="BT9145" s="2"/>
      <c r="BU9145" s="2"/>
      <c r="BV9145" s="2"/>
      <c r="BW9145" s="2"/>
      <c r="BX9145" s="2"/>
      <c r="BY9145" s="2"/>
    </row>
    <row r="9146" spans="38:77" s="11" customFormat="1" x14ac:dyDescent="0.3">
      <c r="AL9146" s="2"/>
      <c r="AM9146" s="2"/>
      <c r="AN9146" s="2"/>
      <c r="AO9146" s="2"/>
      <c r="AP9146" s="2"/>
      <c r="AQ9146" s="2"/>
      <c r="AR9146" s="2"/>
      <c r="AS9146" s="2"/>
      <c r="AT9146" s="2"/>
      <c r="AU9146" s="2"/>
      <c r="AV9146" s="2"/>
      <c r="AW9146" s="2"/>
      <c r="AX9146" s="2"/>
      <c r="AY9146" s="2"/>
      <c r="AZ9146" s="2"/>
      <c r="BA9146" s="2"/>
      <c r="BB9146" s="2"/>
      <c r="BC9146" s="2"/>
      <c r="BD9146" s="2"/>
      <c r="BE9146" s="2"/>
      <c r="BF9146" s="2"/>
      <c r="BG9146" s="2"/>
      <c r="BH9146" s="2"/>
      <c r="BI9146" s="2"/>
      <c r="BJ9146" s="2"/>
      <c r="BK9146" s="2"/>
      <c r="BL9146" s="2"/>
      <c r="BM9146" s="2"/>
      <c r="BN9146" s="2"/>
      <c r="BO9146" s="2"/>
      <c r="BP9146" s="2"/>
      <c r="BQ9146" s="2"/>
      <c r="BR9146" s="2"/>
      <c r="BS9146" s="2"/>
      <c r="BT9146" s="2"/>
      <c r="BU9146" s="2"/>
      <c r="BV9146" s="2"/>
      <c r="BW9146" s="2"/>
      <c r="BX9146" s="2"/>
      <c r="BY9146" s="2"/>
    </row>
    <row r="9147" spans="38:77" s="11" customFormat="1" x14ac:dyDescent="0.3">
      <c r="AL9147" s="2"/>
      <c r="AM9147" s="2"/>
      <c r="AN9147" s="2"/>
      <c r="AO9147" s="2"/>
      <c r="AP9147" s="2"/>
      <c r="AQ9147" s="2"/>
      <c r="AR9147" s="2"/>
      <c r="AS9147" s="2"/>
      <c r="AT9147" s="2"/>
      <c r="AU9147" s="2"/>
      <c r="AV9147" s="2"/>
      <c r="AW9147" s="2"/>
      <c r="AX9147" s="2"/>
      <c r="AY9147" s="2"/>
      <c r="AZ9147" s="2"/>
      <c r="BA9147" s="2"/>
      <c r="BB9147" s="2"/>
      <c r="BC9147" s="2"/>
      <c r="BD9147" s="2"/>
      <c r="BE9147" s="2"/>
      <c r="BF9147" s="2"/>
      <c r="BG9147" s="2"/>
      <c r="BH9147" s="2"/>
      <c r="BI9147" s="2"/>
      <c r="BJ9147" s="2"/>
      <c r="BK9147" s="2"/>
      <c r="BL9147" s="2"/>
      <c r="BM9147" s="2"/>
      <c r="BN9147" s="2"/>
      <c r="BO9147" s="2"/>
      <c r="BP9147" s="2"/>
      <c r="BQ9147" s="2"/>
      <c r="BR9147" s="2"/>
      <c r="BS9147" s="2"/>
      <c r="BT9147" s="2"/>
      <c r="BU9147" s="2"/>
      <c r="BV9147" s="2"/>
      <c r="BW9147" s="2"/>
      <c r="BX9147" s="2"/>
      <c r="BY9147" s="2"/>
    </row>
    <row r="9148" spans="38:77" s="11" customFormat="1" x14ac:dyDescent="0.3">
      <c r="AL9148" s="2"/>
      <c r="AM9148" s="2"/>
      <c r="AN9148" s="2"/>
      <c r="AO9148" s="2"/>
      <c r="AP9148" s="2"/>
      <c r="AQ9148" s="2"/>
      <c r="AR9148" s="2"/>
      <c r="AS9148" s="2"/>
      <c r="AT9148" s="2"/>
      <c r="AU9148" s="2"/>
      <c r="AV9148" s="2"/>
      <c r="AW9148" s="2"/>
      <c r="AX9148" s="2"/>
      <c r="AY9148" s="2"/>
      <c r="AZ9148" s="2"/>
      <c r="BA9148" s="2"/>
      <c r="BB9148" s="2"/>
      <c r="BC9148" s="2"/>
      <c r="BD9148" s="2"/>
      <c r="BE9148" s="2"/>
      <c r="BF9148" s="2"/>
      <c r="BG9148" s="2"/>
      <c r="BH9148" s="2"/>
      <c r="BI9148" s="2"/>
      <c r="BJ9148" s="2"/>
      <c r="BK9148" s="2"/>
      <c r="BL9148" s="2"/>
      <c r="BM9148" s="2"/>
      <c r="BN9148" s="2"/>
      <c r="BO9148" s="2"/>
      <c r="BP9148" s="2"/>
      <c r="BQ9148" s="2"/>
      <c r="BR9148" s="2"/>
      <c r="BS9148" s="2"/>
      <c r="BT9148" s="2"/>
      <c r="BU9148" s="2"/>
      <c r="BV9148" s="2"/>
      <c r="BW9148" s="2"/>
      <c r="BX9148" s="2"/>
      <c r="BY9148" s="2"/>
    </row>
    <row r="9149" spans="38:77" s="11" customFormat="1" x14ac:dyDescent="0.3">
      <c r="AL9149" s="2"/>
      <c r="AM9149" s="2"/>
      <c r="AN9149" s="2"/>
      <c r="AO9149" s="2"/>
      <c r="AP9149" s="2"/>
      <c r="AQ9149" s="2"/>
      <c r="AR9149" s="2"/>
      <c r="AS9149" s="2"/>
      <c r="AT9149" s="2"/>
      <c r="AU9149" s="2"/>
      <c r="AV9149" s="2"/>
      <c r="AW9149" s="2"/>
      <c r="AX9149" s="2"/>
      <c r="AY9149" s="2"/>
      <c r="AZ9149" s="2"/>
      <c r="BA9149" s="2"/>
      <c r="BB9149" s="2"/>
      <c r="BC9149" s="2"/>
      <c r="BD9149" s="2"/>
      <c r="BE9149" s="2"/>
      <c r="BF9149" s="2"/>
      <c r="BG9149" s="2"/>
      <c r="BH9149" s="2"/>
      <c r="BI9149" s="2"/>
      <c r="BJ9149" s="2"/>
      <c r="BK9149" s="2"/>
      <c r="BL9149" s="2"/>
      <c r="BM9149" s="2"/>
      <c r="BN9149" s="2"/>
      <c r="BO9149" s="2"/>
      <c r="BP9149" s="2"/>
      <c r="BQ9149" s="2"/>
      <c r="BR9149" s="2"/>
      <c r="BS9149" s="2"/>
      <c r="BT9149" s="2"/>
      <c r="BU9149" s="2"/>
      <c r="BV9149" s="2"/>
      <c r="BW9149" s="2"/>
      <c r="BX9149" s="2"/>
      <c r="BY9149" s="2"/>
    </row>
    <row r="9150" spans="38:77" s="11" customFormat="1" x14ac:dyDescent="0.3">
      <c r="AL9150" s="2"/>
      <c r="AM9150" s="2"/>
      <c r="AN9150" s="2"/>
      <c r="AO9150" s="2"/>
      <c r="AP9150" s="2"/>
      <c r="AQ9150" s="2"/>
      <c r="AR9150" s="2"/>
      <c r="AS9150" s="2"/>
      <c r="AT9150" s="2"/>
      <c r="AU9150" s="2"/>
      <c r="AV9150" s="2"/>
      <c r="AW9150" s="2"/>
      <c r="AX9150" s="2"/>
      <c r="AY9150" s="2"/>
      <c r="AZ9150" s="2"/>
      <c r="BA9150" s="2"/>
      <c r="BB9150" s="2"/>
      <c r="BC9150" s="2"/>
      <c r="BD9150" s="2"/>
      <c r="BE9150" s="2"/>
      <c r="BF9150" s="2"/>
      <c r="BG9150" s="2"/>
      <c r="BH9150" s="2"/>
      <c r="BI9150" s="2"/>
      <c r="BJ9150" s="2"/>
      <c r="BK9150" s="2"/>
      <c r="BL9150" s="2"/>
      <c r="BM9150" s="2"/>
      <c r="BN9150" s="2"/>
      <c r="BO9150" s="2"/>
      <c r="BP9150" s="2"/>
      <c r="BQ9150" s="2"/>
      <c r="BR9150" s="2"/>
      <c r="BS9150" s="2"/>
      <c r="BT9150" s="2"/>
      <c r="BU9150" s="2"/>
      <c r="BV9150" s="2"/>
      <c r="BW9150" s="2"/>
      <c r="BX9150" s="2"/>
      <c r="BY9150" s="2"/>
    </row>
    <row r="9151" spans="38:77" s="11" customFormat="1" x14ac:dyDescent="0.3">
      <c r="AL9151" s="2"/>
      <c r="AM9151" s="2"/>
      <c r="AN9151" s="2"/>
      <c r="AO9151" s="2"/>
      <c r="AP9151" s="2"/>
      <c r="AQ9151" s="2"/>
      <c r="AR9151" s="2"/>
      <c r="AS9151" s="2"/>
      <c r="AT9151" s="2"/>
      <c r="AU9151" s="2"/>
      <c r="AV9151" s="2"/>
      <c r="AW9151" s="2"/>
      <c r="AX9151" s="2"/>
      <c r="AY9151" s="2"/>
      <c r="AZ9151" s="2"/>
      <c r="BA9151" s="2"/>
      <c r="BB9151" s="2"/>
      <c r="BC9151" s="2"/>
      <c r="BD9151" s="2"/>
      <c r="BE9151" s="2"/>
      <c r="BF9151" s="2"/>
      <c r="BG9151" s="2"/>
      <c r="BH9151" s="2"/>
      <c r="BI9151" s="2"/>
      <c r="BJ9151" s="2"/>
      <c r="BK9151" s="2"/>
      <c r="BL9151" s="2"/>
      <c r="BM9151" s="2"/>
      <c r="BN9151" s="2"/>
      <c r="BO9151" s="2"/>
      <c r="BP9151" s="2"/>
      <c r="BQ9151" s="2"/>
      <c r="BR9151" s="2"/>
      <c r="BS9151" s="2"/>
      <c r="BT9151" s="2"/>
      <c r="BU9151" s="2"/>
      <c r="BV9151" s="2"/>
      <c r="BW9151" s="2"/>
      <c r="BX9151" s="2"/>
      <c r="BY9151" s="2"/>
    </row>
    <row r="9152" spans="38:77" s="11" customFormat="1" x14ac:dyDescent="0.3">
      <c r="AL9152" s="2"/>
      <c r="AM9152" s="2"/>
      <c r="AN9152" s="2"/>
      <c r="AO9152" s="2"/>
      <c r="AP9152" s="2"/>
      <c r="AQ9152" s="2"/>
      <c r="AR9152" s="2"/>
      <c r="AS9152" s="2"/>
      <c r="AT9152" s="2"/>
      <c r="AU9152" s="2"/>
      <c r="AV9152" s="2"/>
      <c r="AW9152" s="2"/>
      <c r="AX9152" s="2"/>
      <c r="AY9152" s="2"/>
      <c r="AZ9152" s="2"/>
      <c r="BA9152" s="2"/>
      <c r="BB9152" s="2"/>
      <c r="BC9152" s="2"/>
      <c r="BD9152" s="2"/>
      <c r="BE9152" s="2"/>
      <c r="BF9152" s="2"/>
      <c r="BG9152" s="2"/>
      <c r="BH9152" s="2"/>
      <c r="BI9152" s="2"/>
      <c r="BJ9152" s="2"/>
      <c r="BK9152" s="2"/>
      <c r="BL9152" s="2"/>
      <c r="BM9152" s="2"/>
      <c r="BN9152" s="2"/>
      <c r="BO9152" s="2"/>
      <c r="BP9152" s="2"/>
      <c r="BQ9152" s="2"/>
      <c r="BR9152" s="2"/>
      <c r="BS9152" s="2"/>
      <c r="BT9152" s="2"/>
      <c r="BU9152" s="2"/>
      <c r="BV9152" s="2"/>
      <c r="BW9152" s="2"/>
      <c r="BX9152" s="2"/>
      <c r="BY9152" s="2"/>
    </row>
    <row r="9153" spans="38:77" s="11" customFormat="1" x14ac:dyDescent="0.3">
      <c r="AL9153" s="2"/>
      <c r="AM9153" s="2"/>
      <c r="AN9153" s="2"/>
      <c r="AO9153" s="2"/>
      <c r="AP9153" s="2"/>
      <c r="AQ9153" s="2"/>
      <c r="AR9153" s="2"/>
      <c r="AS9153" s="2"/>
      <c r="AT9153" s="2"/>
      <c r="AU9153" s="2"/>
      <c r="AV9153" s="2"/>
      <c r="AW9153" s="2"/>
      <c r="AX9153" s="2"/>
      <c r="AY9153" s="2"/>
      <c r="AZ9153" s="2"/>
      <c r="BA9153" s="2"/>
      <c r="BB9153" s="2"/>
      <c r="BC9153" s="2"/>
      <c r="BD9153" s="2"/>
      <c r="BE9153" s="2"/>
      <c r="BF9153" s="2"/>
      <c r="BG9153" s="2"/>
      <c r="BH9153" s="2"/>
      <c r="BI9153" s="2"/>
      <c r="BJ9153" s="2"/>
      <c r="BK9153" s="2"/>
      <c r="BL9153" s="2"/>
      <c r="BM9153" s="2"/>
      <c r="BN9153" s="2"/>
      <c r="BO9153" s="2"/>
      <c r="BP9153" s="2"/>
      <c r="BQ9153" s="2"/>
      <c r="BR9153" s="2"/>
      <c r="BS9153" s="2"/>
      <c r="BT9153" s="2"/>
      <c r="BU9153" s="2"/>
      <c r="BV9153" s="2"/>
      <c r="BW9153" s="2"/>
      <c r="BX9153" s="2"/>
      <c r="BY9153" s="2"/>
    </row>
    <row r="9154" spans="38:77" s="11" customFormat="1" x14ac:dyDescent="0.3">
      <c r="AL9154" s="2"/>
      <c r="AM9154" s="2"/>
      <c r="AN9154" s="2"/>
      <c r="AO9154" s="2"/>
      <c r="AP9154" s="2"/>
      <c r="AQ9154" s="2"/>
      <c r="AR9154" s="2"/>
      <c r="AS9154" s="2"/>
      <c r="AT9154" s="2"/>
      <c r="AU9154" s="2"/>
      <c r="AV9154" s="2"/>
      <c r="AW9154" s="2"/>
      <c r="AX9154" s="2"/>
      <c r="AY9154" s="2"/>
      <c r="AZ9154" s="2"/>
      <c r="BA9154" s="2"/>
      <c r="BB9154" s="2"/>
      <c r="BC9154" s="2"/>
      <c r="BD9154" s="2"/>
      <c r="BE9154" s="2"/>
      <c r="BF9154" s="2"/>
      <c r="BG9154" s="2"/>
      <c r="BH9154" s="2"/>
      <c r="BI9154" s="2"/>
      <c r="BJ9154" s="2"/>
      <c r="BK9154" s="2"/>
      <c r="BL9154" s="2"/>
      <c r="BM9154" s="2"/>
      <c r="BN9154" s="2"/>
      <c r="BO9154" s="2"/>
      <c r="BP9154" s="2"/>
      <c r="BQ9154" s="2"/>
      <c r="BR9154" s="2"/>
      <c r="BS9154" s="2"/>
      <c r="BT9154" s="2"/>
      <c r="BU9154" s="2"/>
      <c r="BV9154" s="2"/>
      <c r="BW9154" s="2"/>
      <c r="BX9154" s="2"/>
      <c r="BY9154" s="2"/>
    </row>
    <row r="9155" spans="38:77" s="11" customFormat="1" x14ac:dyDescent="0.3">
      <c r="AL9155" s="2"/>
      <c r="AM9155" s="2"/>
      <c r="AN9155" s="2"/>
      <c r="AO9155" s="2"/>
      <c r="AP9155" s="2"/>
      <c r="AQ9155" s="2"/>
      <c r="AR9155" s="2"/>
      <c r="AS9155" s="2"/>
      <c r="AT9155" s="2"/>
      <c r="AU9155" s="2"/>
      <c r="AV9155" s="2"/>
      <c r="AW9155" s="2"/>
      <c r="AX9155" s="2"/>
      <c r="AY9155" s="2"/>
      <c r="AZ9155" s="2"/>
      <c r="BA9155" s="2"/>
      <c r="BB9155" s="2"/>
      <c r="BC9155" s="2"/>
      <c r="BD9155" s="2"/>
      <c r="BE9155" s="2"/>
      <c r="BF9155" s="2"/>
      <c r="BG9155" s="2"/>
      <c r="BH9155" s="2"/>
      <c r="BI9155" s="2"/>
      <c r="BJ9155" s="2"/>
      <c r="BK9155" s="2"/>
      <c r="BL9155" s="2"/>
      <c r="BM9155" s="2"/>
      <c r="BN9155" s="2"/>
      <c r="BO9155" s="2"/>
      <c r="BP9155" s="2"/>
      <c r="BQ9155" s="2"/>
      <c r="BR9155" s="2"/>
      <c r="BS9155" s="2"/>
      <c r="BT9155" s="2"/>
      <c r="BU9155" s="2"/>
      <c r="BV9155" s="2"/>
      <c r="BW9155" s="2"/>
      <c r="BX9155" s="2"/>
      <c r="BY9155" s="2"/>
    </row>
    <row r="9156" spans="38:77" s="11" customFormat="1" x14ac:dyDescent="0.3">
      <c r="AL9156" s="2"/>
      <c r="AM9156" s="2"/>
      <c r="AN9156" s="2"/>
      <c r="AO9156" s="2"/>
      <c r="AP9156" s="2"/>
      <c r="AQ9156" s="2"/>
      <c r="AR9156" s="2"/>
      <c r="AS9156" s="2"/>
      <c r="AT9156" s="2"/>
      <c r="AU9156" s="2"/>
      <c r="AV9156" s="2"/>
      <c r="AW9156" s="2"/>
      <c r="AX9156" s="2"/>
      <c r="AY9156" s="2"/>
      <c r="AZ9156" s="2"/>
      <c r="BA9156" s="2"/>
      <c r="BB9156" s="2"/>
      <c r="BC9156" s="2"/>
      <c r="BD9156" s="2"/>
      <c r="BE9156" s="2"/>
      <c r="BF9156" s="2"/>
      <c r="BG9156" s="2"/>
      <c r="BH9156" s="2"/>
      <c r="BI9156" s="2"/>
      <c r="BJ9156" s="2"/>
      <c r="BK9156" s="2"/>
      <c r="BL9156" s="2"/>
      <c r="BM9156" s="2"/>
      <c r="BN9156" s="2"/>
      <c r="BO9156" s="2"/>
      <c r="BP9156" s="2"/>
      <c r="BQ9156" s="2"/>
      <c r="BR9156" s="2"/>
      <c r="BS9156" s="2"/>
      <c r="BT9156" s="2"/>
      <c r="BU9156" s="2"/>
      <c r="BV9156" s="2"/>
      <c r="BW9156" s="2"/>
      <c r="BX9156" s="2"/>
      <c r="BY9156" s="2"/>
    </row>
    <row r="9157" spans="38:77" s="11" customFormat="1" x14ac:dyDescent="0.3">
      <c r="AL9157" s="2"/>
      <c r="AM9157" s="2"/>
      <c r="AN9157" s="2"/>
      <c r="AO9157" s="2"/>
      <c r="AP9157" s="2"/>
      <c r="AQ9157" s="2"/>
      <c r="AR9157" s="2"/>
      <c r="AS9157" s="2"/>
      <c r="AT9157" s="2"/>
      <c r="AU9157" s="2"/>
      <c r="AV9157" s="2"/>
      <c r="AW9157" s="2"/>
      <c r="AX9157" s="2"/>
      <c r="AY9157" s="2"/>
      <c r="AZ9157" s="2"/>
      <c r="BA9157" s="2"/>
      <c r="BB9157" s="2"/>
      <c r="BC9157" s="2"/>
      <c r="BD9157" s="2"/>
      <c r="BE9157" s="2"/>
      <c r="BF9157" s="2"/>
      <c r="BG9157" s="2"/>
      <c r="BH9157" s="2"/>
      <c r="BI9157" s="2"/>
      <c r="BJ9157" s="2"/>
      <c r="BK9157" s="2"/>
      <c r="BL9157" s="2"/>
      <c r="BM9157" s="2"/>
      <c r="BN9157" s="2"/>
      <c r="BO9157" s="2"/>
      <c r="BP9157" s="2"/>
      <c r="BQ9157" s="2"/>
      <c r="BR9157" s="2"/>
      <c r="BS9157" s="2"/>
      <c r="BT9157" s="2"/>
      <c r="BU9157" s="2"/>
      <c r="BV9157" s="2"/>
      <c r="BW9157" s="2"/>
      <c r="BX9157" s="2"/>
      <c r="BY9157" s="2"/>
    </row>
    <row r="9158" spans="38:77" s="11" customFormat="1" x14ac:dyDescent="0.3">
      <c r="AL9158" s="2"/>
      <c r="AM9158" s="2"/>
      <c r="AN9158" s="2"/>
      <c r="AO9158" s="2"/>
      <c r="AP9158" s="2"/>
      <c r="AQ9158" s="2"/>
      <c r="AR9158" s="2"/>
      <c r="AS9158" s="2"/>
      <c r="AT9158" s="2"/>
      <c r="AU9158" s="2"/>
      <c r="AV9158" s="2"/>
      <c r="AW9158" s="2"/>
      <c r="AX9158" s="2"/>
      <c r="AY9158" s="2"/>
      <c r="AZ9158" s="2"/>
      <c r="BA9158" s="2"/>
      <c r="BB9158" s="2"/>
      <c r="BC9158" s="2"/>
      <c r="BD9158" s="2"/>
      <c r="BE9158" s="2"/>
      <c r="BF9158" s="2"/>
      <c r="BG9158" s="2"/>
      <c r="BH9158" s="2"/>
      <c r="BI9158" s="2"/>
      <c r="BJ9158" s="2"/>
      <c r="BK9158" s="2"/>
      <c r="BL9158" s="2"/>
      <c r="BM9158" s="2"/>
      <c r="BN9158" s="2"/>
      <c r="BO9158" s="2"/>
      <c r="BP9158" s="2"/>
      <c r="BQ9158" s="2"/>
      <c r="BR9158" s="2"/>
      <c r="BS9158" s="2"/>
      <c r="BT9158" s="2"/>
      <c r="BU9158" s="2"/>
      <c r="BV9158" s="2"/>
      <c r="BW9158" s="2"/>
      <c r="BX9158" s="2"/>
      <c r="BY9158" s="2"/>
    </row>
    <row r="9159" spans="38:77" s="11" customFormat="1" x14ac:dyDescent="0.3">
      <c r="AL9159" s="2"/>
      <c r="AM9159" s="2"/>
      <c r="AN9159" s="2"/>
      <c r="AO9159" s="2"/>
      <c r="AP9159" s="2"/>
      <c r="AQ9159" s="2"/>
      <c r="AR9159" s="2"/>
      <c r="AS9159" s="2"/>
      <c r="AT9159" s="2"/>
      <c r="AU9159" s="2"/>
      <c r="AV9159" s="2"/>
      <c r="AW9159" s="2"/>
      <c r="AX9159" s="2"/>
      <c r="AY9159" s="2"/>
      <c r="AZ9159" s="2"/>
      <c r="BA9159" s="2"/>
      <c r="BB9159" s="2"/>
      <c r="BC9159" s="2"/>
      <c r="BD9159" s="2"/>
      <c r="BE9159" s="2"/>
      <c r="BF9159" s="2"/>
      <c r="BG9159" s="2"/>
      <c r="BH9159" s="2"/>
      <c r="BI9159" s="2"/>
      <c r="BJ9159" s="2"/>
      <c r="BK9159" s="2"/>
      <c r="BL9159" s="2"/>
      <c r="BM9159" s="2"/>
      <c r="BN9159" s="2"/>
      <c r="BO9159" s="2"/>
      <c r="BP9159" s="2"/>
      <c r="BQ9159" s="2"/>
      <c r="BR9159" s="2"/>
      <c r="BS9159" s="2"/>
      <c r="BT9159" s="2"/>
      <c r="BU9159" s="2"/>
      <c r="BV9159" s="2"/>
      <c r="BW9159" s="2"/>
      <c r="BX9159" s="2"/>
      <c r="BY9159" s="2"/>
    </row>
    <row r="9160" spans="38:77" s="11" customFormat="1" x14ac:dyDescent="0.3">
      <c r="AL9160" s="2"/>
      <c r="AM9160" s="2"/>
      <c r="AN9160" s="2"/>
      <c r="AO9160" s="2"/>
      <c r="AP9160" s="2"/>
      <c r="AQ9160" s="2"/>
      <c r="AR9160" s="2"/>
      <c r="AS9160" s="2"/>
      <c r="AT9160" s="2"/>
      <c r="AU9160" s="2"/>
      <c r="AV9160" s="2"/>
      <c r="AW9160" s="2"/>
      <c r="AX9160" s="2"/>
      <c r="AY9160" s="2"/>
      <c r="AZ9160" s="2"/>
      <c r="BA9160" s="2"/>
      <c r="BB9160" s="2"/>
      <c r="BC9160" s="2"/>
      <c r="BD9160" s="2"/>
      <c r="BE9160" s="2"/>
      <c r="BF9160" s="2"/>
      <c r="BG9160" s="2"/>
      <c r="BH9160" s="2"/>
      <c r="BI9160" s="2"/>
      <c r="BJ9160" s="2"/>
      <c r="BK9160" s="2"/>
      <c r="BL9160" s="2"/>
      <c r="BM9160" s="2"/>
      <c r="BN9160" s="2"/>
      <c r="BO9160" s="2"/>
      <c r="BP9160" s="2"/>
      <c r="BQ9160" s="2"/>
      <c r="BR9160" s="2"/>
      <c r="BS9160" s="2"/>
      <c r="BT9160" s="2"/>
      <c r="BU9160" s="2"/>
      <c r="BV9160" s="2"/>
      <c r="BW9160" s="2"/>
      <c r="BX9160" s="2"/>
      <c r="BY9160" s="2"/>
    </row>
    <row r="9161" spans="38:77" s="11" customFormat="1" x14ac:dyDescent="0.3">
      <c r="AL9161" s="2"/>
      <c r="AM9161" s="2"/>
      <c r="AN9161" s="2"/>
      <c r="AO9161" s="2"/>
      <c r="AP9161" s="2"/>
      <c r="AQ9161" s="2"/>
      <c r="AR9161" s="2"/>
      <c r="AS9161" s="2"/>
      <c r="AT9161" s="2"/>
      <c r="AU9161" s="2"/>
      <c r="AV9161" s="2"/>
      <c r="AW9161" s="2"/>
      <c r="AX9161" s="2"/>
      <c r="AY9161" s="2"/>
      <c r="AZ9161" s="2"/>
      <c r="BA9161" s="2"/>
      <c r="BB9161" s="2"/>
      <c r="BC9161" s="2"/>
      <c r="BD9161" s="2"/>
      <c r="BE9161" s="2"/>
      <c r="BF9161" s="2"/>
      <c r="BG9161" s="2"/>
      <c r="BH9161" s="2"/>
      <c r="BI9161" s="2"/>
      <c r="BJ9161" s="2"/>
      <c r="BK9161" s="2"/>
      <c r="BL9161" s="2"/>
      <c r="BM9161" s="2"/>
      <c r="BN9161" s="2"/>
      <c r="BO9161" s="2"/>
      <c r="BP9161" s="2"/>
      <c r="BQ9161" s="2"/>
      <c r="BR9161" s="2"/>
      <c r="BS9161" s="2"/>
      <c r="BT9161" s="2"/>
      <c r="BU9161" s="2"/>
      <c r="BV9161" s="2"/>
      <c r="BW9161" s="2"/>
      <c r="BX9161" s="2"/>
      <c r="BY9161" s="2"/>
    </row>
    <row r="9162" spans="38:77" s="11" customFormat="1" x14ac:dyDescent="0.3">
      <c r="AL9162" s="2"/>
      <c r="AM9162" s="2"/>
      <c r="AN9162" s="2"/>
      <c r="AO9162" s="2"/>
      <c r="AP9162" s="2"/>
      <c r="AQ9162" s="2"/>
      <c r="AR9162" s="2"/>
      <c r="AS9162" s="2"/>
      <c r="AT9162" s="2"/>
      <c r="AU9162" s="2"/>
      <c r="AV9162" s="2"/>
      <c r="AW9162" s="2"/>
      <c r="AX9162" s="2"/>
      <c r="AY9162" s="2"/>
      <c r="AZ9162" s="2"/>
      <c r="BA9162" s="2"/>
      <c r="BB9162" s="2"/>
      <c r="BC9162" s="2"/>
      <c r="BD9162" s="2"/>
      <c r="BE9162" s="2"/>
      <c r="BF9162" s="2"/>
      <c r="BG9162" s="2"/>
      <c r="BH9162" s="2"/>
      <c r="BI9162" s="2"/>
      <c r="BJ9162" s="2"/>
      <c r="BK9162" s="2"/>
      <c r="BL9162" s="2"/>
      <c r="BM9162" s="2"/>
      <c r="BN9162" s="2"/>
      <c r="BO9162" s="2"/>
      <c r="BP9162" s="2"/>
      <c r="BQ9162" s="2"/>
      <c r="BR9162" s="2"/>
      <c r="BS9162" s="2"/>
      <c r="BT9162" s="2"/>
      <c r="BU9162" s="2"/>
      <c r="BV9162" s="2"/>
      <c r="BW9162" s="2"/>
      <c r="BX9162" s="2"/>
      <c r="BY9162" s="2"/>
    </row>
    <row r="9163" spans="38:77" s="11" customFormat="1" x14ac:dyDescent="0.3">
      <c r="AL9163" s="2"/>
      <c r="AM9163" s="2"/>
      <c r="AN9163" s="2"/>
      <c r="AO9163" s="2"/>
      <c r="AP9163" s="2"/>
      <c r="AQ9163" s="2"/>
      <c r="AR9163" s="2"/>
      <c r="AS9163" s="2"/>
      <c r="AT9163" s="2"/>
      <c r="AU9163" s="2"/>
      <c r="AV9163" s="2"/>
      <c r="AW9163" s="2"/>
      <c r="AX9163" s="2"/>
      <c r="AY9163" s="2"/>
      <c r="AZ9163" s="2"/>
      <c r="BA9163" s="2"/>
      <c r="BB9163" s="2"/>
      <c r="BC9163" s="2"/>
      <c r="BD9163" s="2"/>
      <c r="BE9163" s="2"/>
      <c r="BF9163" s="2"/>
      <c r="BG9163" s="2"/>
      <c r="BH9163" s="2"/>
      <c r="BI9163" s="2"/>
      <c r="BJ9163" s="2"/>
      <c r="BK9163" s="2"/>
      <c r="BL9163" s="2"/>
      <c r="BM9163" s="2"/>
      <c r="BN9163" s="2"/>
      <c r="BO9163" s="2"/>
      <c r="BP9163" s="2"/>
      <c r="BQ9163" s="2"/>
      <c r="BR9163" s="2"/>
      <c r="BS9163" s="2"/>
      <c r="BT9163" s="2"/>
      <c r="BU9163" s="2"/>
      <c r="BV9163" s="2"/>
      <c r="BW9163" s="2"/>
      <c r="BX9163" s="2"/>
      <c r="BY9163" s="2"/>
    </row>
    <row r="9164" spans="38:77" s="11" customFormat="1" x14ac:dyDescent="0.3">
      <c r="AL9164" s="2"/>
      <c r="AM9164" s="2"/>
      <c r="AN9164" s="2"/>
      <c r="AO9164" s="2"/>
      <c r="AP9164" s="2"/>
      <c r="AQ9164" s="2"/>
      <c r="AR9164" s="2"/>
      <c r="AS9164" s="2"/>
      <c r="AT9164" s="2"/>
      <c r="AU9164" s="2"/>
      <c r="AV9164" s="2"/>
      <c r="AW9164" s="2"/>
      <c r="AX9164" s="2"/>
      <c r="AY9164" s="2"/>
      <c r="AZ9164" s="2"/>
      <c r="BA9164" s="2"/>
      <c r="BB9164" s="2"/>
      <c r="BC9164" s="2"/>
      <c r="BD9164" s="2"/>
      <c r="BE9164" s="2"/>
      <c r="BF9164" s="2"/>
      <c r="BG9164" s="2"/>
      <c r="BH9164" s="2"/>
      <c r="BI9164" s="2"/>
      <c r="BJ9164" s="2"/>
      <c r="BK9164" s="2"/>
      <c r="BL9164" s="2"/>
      <c r="BM9164" s="2"/>
      <c r="BN9164" s="2"/>
      <c r="BO9164" s="2"/>
      <c r="BP9164" s="2"/>
      <c r="BQ9164" s="2"/>
      <c r="BR9164" s="2"/>
      <c r="BS9164" s="2"/>
      <c r="BT9164" s="2"/>
      <c r="BU9164" s="2"/>
      <c r="BV9164" s="2"/>
      <c r="BW9164" s="2"/>
      <c r="BX9164" s="2"/>
      <c r="BY9164" s="2"/>
    </row>
    <row r="9165" spans="38:77" s="11" customFormat="1" x14ac:dyDescent="0.3">
      <c r="AL9165" s="2"/>
      <c r="AM9165" s="2"/>
      <c r="AN9165" s="2"/>
      <c r="AO9165" s="2"/>
      <c r="AP9165" s="2"/>
      <c r="AQ9165" s="2"/>
      <c r="AR9165" s="2"/>
      <c r="AS9165" s="2"/>
      <c r="AT9165" s="2"/>
      <c r="AU9165" s="2"/>
      <c r="AV9165" s="2"/>
      <c r="AW9165" s="2"/>
      <c r="AX9165" s="2"/>
      <c r="AY9165" s="2"/>
      <c r="AZ9165" s="2"/>
      <c r="BA9165" s="2"/>
      <c r="BB9165" s="2"/>
      <c r="BC9165" s="2"/>
      <c r="BD9165" s="2"/>
      <c r="BE9165" s="2"/>
      <c r="BF9165" s="2"/>
      <c r="BG9165" s="2"/>
      <c r="BH9165" s="2"/>
      <c r="BI9165" s="2"/>
      <c r="BJ9165" s="2"/>
      <c r="BK9165" s="2"/>
      <c r="BL9165" s="2"/>
      <c r="BM9165" s="2"/>
      <c r="BN9165" s="2"/>
      <c r="BO9165" s="2"/>
      <c r="BP9165" s="2"/>
      <c r="BQ9165" s="2"/>
      <c r="BR9165" s="2"/>
      <c r="BS9165" s="2"/>
      <c r="BT9165" s="2"/>
      <c r="BU9165" s="2"/>
      <c r="BV9165" s="2"/>
      <c r="BW9165" s="2"/>
      <c r="BX9165" s="2"/>
      <c r="BY9165" s="2"/>
    </row>
    <row r="9166" spans="38:77" s="11" customFormat="1" x14ac:dyDescent="0.3">
      <c r="AL9166" s="2"/>
      <c r="AM9166" s="2"/>
      <c r="AN9166" s="2"/>
      <c r="AO9166" s="2"/>
      <c r="AP9166" s="2"/>
      <c r="AQ9166" s="2"/>
      <c r="AR9166" s="2"/>
      <c r="AS9166" s="2"/>
      <c r="AT9166" s="2"/>
      <c r="AU9166" s="2"/>
      <c r="AV9166" s="2"/>
      <c r="AW9166" s="2"/>
      <c r="AX9166" s="2"/>
      <c r="AY9166" s="2"/>
      <c r="AZ9166" s="2"/>
      <c r="BA9166" s="2"/>
      <c r="BB9166" s="2"/>
      <c r="BC9166" s="2"/>
      <c r="BD9166" s="2"/>
      <c r="BE9166" s="2"/>
      <c r="BF9166" s="2"/>
      <c r="BG9166" s="2"/>
      <c r="BH9166" s="2"/>
      <c r="BI9166" s="2"/>
      <c r="BJ9166" s="2"/>
      <c r="BK9166" s="2"/>
      <c r="BL9166" s="2"/>
      <c r="BM9166" s="2"/>
      <c r="BN9166" s="2"/>
      <c r="BO9166" s="2"/>
      <c r="BP9166" s="2"/>
      <c r="BQ9166" s="2"/>
      <c r="BR9166" s="2"/>
      <c r="BS9166" s="2"/>
      <c r="BT9166" s="2"/>
      <c r="BU9166" s="2"/>
      <c r="BV9166" s="2"/>
      <c r="BW9166" s="2"/>
      <c r="BX9166" s="2"/>
      <c r="BY9166" s="2"/>
    </row>
    <row r="9167" spans="38:77" s="11" customFormat="1" x14ac:dyDescent="0.3">
      <c r="AL9167" s="2"/>
      <c r="AM9167" s="2"/>
      <c r="AN9167" s="2"/>
      <c r="AO9167" s="2"/>
      <c r="AP9167" s="2"/>
      <c r="AQ9167" s="2"/>
      <c r="AR9167" s="2"/>
      <c r="AS9167" s="2"/>
      <c r="AT9167" s="2"/>
      <c r="AU9167" s="2"/>
      <c r="AV9167" s="2"/>
      <c r="AW9167" s="2"/>
      <c r="AX9167" s="2"/>
      <c r="AY9167" s="2"/>
      <c r="AZ9167" s="2"/>
      <c r="BA9167" s="2"/>
      <c r="BB9167" s="2"/>
      <c r="BC9167" s="2"/>
      <c r="BD9167" s="2"/>
      <c r="BE9167" s="2"/>
      <c r="BF9167" s="2"/>
      <c r="BG9167" s="2"/>
      <c r="BH9167" s="2"/>
      <c r="BI9167" s="2"/>
      <c r="BJ9167" s="2"/>
      <c r="BK9167" s="2"/>
      <c r="BL9167" s="2"/>
      <c r="BM9167" s="2"/>
      <c r="BN9167" s="2"/>
      <c r="BO9167" s="2"/>
      <c r="BP9167" s="2"/>
      <c r="BQ9167" s="2"/>
      <c r="BR9167" s="2"/>
      <c r="BS9167" s="2"/>
      <c r="BT9167" s="2"/>
      <c r="BU9167" s="2"/>
      <c r="BV9167" s="2"/>
      <c r="BW9167" s="2"/>
      <c r="BX9167" s="2"/>
      <c r="BY9167" s="2"/>
    </row>
    <row r="9168" spans="38:77" s="11" customFormat="1" x14ac:dyDescent="0.3">
      <c r="AL9168" s="2"/>
      <c r="AM9168" s="2"/>
      <c r="AN9168" s="2"/>
      <c r="AO9168" s="2"/>
      <c r="AP9168" s="2"/>
      <c r="AQ9168" s="2"/>
      <c r="AR9168" s="2"/>
      <c r="AS9168" s="2"/>
      <c r="AT9168" s="2"/>
      <c r="AU9168" s="2"/>
      <c r="AV9168" s="2"/>
      <c r="AW9168" s="2"/>
      <c r="AX9168" s="2"/>
      <c r="AY9168" s="2"/>
      <c r="AZ9168" s="2"/>
      <c r="BA9168" s="2"/>
      <c r="BB9168" s="2"/>
      <c r="BC9168" s="2"/>
      <c r="BD9168" s="2"/>
      <c r="BE9168" s="2"/>
      <c r="BF9168" s="2"/>
      <c r="BG9168" s="2"/>
      <c r="BH9168" s="2"/>
      <c r="BI9168" s="2"/>
      <c r="BJ9168" s="2"/>
      <c r="BK9168" s="2"/>
      <c r="BL9168" s="2"/>
      <c r="BM9168" s="2"/>
      <c r="BN9168" s="2"/>
      <c r="BO9168" s="2"/>
      <c r="BP9168" s="2"/>
      <c r="BQ9168" s="2"/>
      <c r="BR9168" s="2"/>
      <c r="BS9168" s="2"/>
      <c r="BT9168" s="2"/>
      <c r="BU9168" s="2"/>
      <c r="BV9168" s="2"/>
      <c r="BW9168" s="2"/>
      <c r="BX9168" s="2"/>
      <c r="BY9168" s="2"/>
    </row>
    <row r="9169" spans="38:77" s="11" customFormat="1" x14ac:dyDescent="0.3">
      <c r="AL9169" s="2"/>
      <c r="AM9169" s="2"/>
      <c r="AN9169" s="2"/>
      <c r="AO9169" s="2"/>
      <c r="AP9169" s="2"/>
      <c r="AQ9169" s="2"/>
      <c r="AR9169" s="2"/>
      <c r="AS9169" s="2"/>
      <c r="AT9169" s="2"/>
      <c r="AU9169" s="2"/>
      <c r="AV9169" s="2"/>
      <c r="AW9169" s="2"/>
      <c r="AX9169" s="2"/>
      <c r="AY9169" s="2"/>
      <c r="AZ9169" s="2"/>
      <c r="BA9169" s="2"/>
      <c r="BB9169" s="2"/>
      <c r="BC9169" s="2"/>
      <c r="BD9169" s="2"/>
      <c r="BE9169" s="2"/>
      <c r="BF9169" s="2"/>
      <c r="BG9169" s="2"/>
      <c r="BH9169" s="2"/>
      <c r="BI9169" s="2"/>
      <c r="BJ9169" s="2"/>
      <c r="BK9169" s="2"/>
      <c r="BL9169" s="2"/>
      <c r="BM9169" s="2"/>
      <c r="BN9169" s="2"/>
      <c r="BO9169" s="2"/>
      <c r="BP9169" s="2"/>
      <c r="BQ9169" s="2"/>
      <c r="BR9169" s="2"/>
      <c r="BS9169" s="2"/>
      <c r="BT9169" s="2"/>
      <c r="BU9169" s="2"/>
      <c r="BV9169" s="2"/>
      <c r="BW9169" s="2"/>
      <c r="BX9169" s="2"/>
      <c r="BY9169" s="2"/>
    </row>
    <row r="9170" spans="38:77" s="11" customFormat="1" x14ac:dyDescent="0.3">
      <c r="AL9170" s="2"/>
      <c r="AM9170" s="2"/>
      <c r="AN9170" s="2"/>
      <c r="AO9170" s="2"/>
      <c r="AP9170" s="2"/>
      <c r="AQ9170" s="2"/>
      <c r="AR9170" s="2"/>
      <c r="AS9170" s="2"/>
      <c r="AT9170" s="2"/>
      <c r="AU9170" s="2"/>
      <c r="AV9170" s="2"/>
      <c r="AW9170" s="2"/>
      <c r="AX9170" s="2"/>
      <c r="AY9170" s="2"/>
      <c r="AZ9170" s="2"/>
      <c r="BA9170" s="2"/>
      <c r="BB9170" s="2"/>
      <c r="BC9170" s="2"/>
      <c r="BD9170" s="2"/>
      <c r="BE9170" s="2"/>
      <c r="BF9170" s="2"/>
      <c r="BG9170" s="2"/>
      <c r="BH9170" s="2"/>
      <c r="BI9170" s="2"/>
      <c r="BJ9170" s="2"/>
      <c r="BK9170" s="2"/>
      <c r="BL9170" s="2"/>
      <c r="BM9170" s="2"/>
      <c r="BN9170" s="2"/>
      <c r="BO9170" s="2"/>
      <c r="BP9170" s="2"/>
      <c r="BQ9170" s="2"/>
      <c r="BR9170" s="2"/>
      <c r="BS9170" s="2"/>
      <c r="BT9170" s="2"/>
      <c r="BU9170" s="2"/>
      <c r="BV9170" s="2"/>
      <c r="BW9170" s="2"/>
      <c r="BX9170" s="2"/>
      <c r="BY9170" s="2"/>
    </row>
    <row r="9171" spans="38:77" s="11" customFormat="1" x14ac:dyDescent="0.3">
      <c r="AL9171" s="2"/>
      <c r="AM9171" s="2"/>
      <c r="AN9171" s="2"/>
      <c r="AO9171" s="2"/>
      <c r="AP9171" s="2"/>
      <c r="AQ9171" s="2"/>
      <c r="AR9171" s="2"/>
      <c r="AS9171" s="2"/>
      <c r="AT9171" s="2"/>
      <c r="AU9171" s="2"/>
      <c r="AV9171" s="2"/>
      <c r="AW9171" s="2"/>
      <c r="AX9171" s="2"/>
      <c r="AY9171" s="2"/>
      <c r="AZ9171" s="2"/>
      <c r="BA9171" s="2"/>
      <c r="BB9171" s="2"/>
      <c r="BC9171" s="2"/>
      <c r="BD9171" s="2"/>
      <c r="BE9171" s="2"/>
      <c r="BF9171" s="2"/>
      <c r="BG9171" s="2"/>
      <c r="BH9171" s="2"/>
      <c r="BI9171" s="2"/>
      <c r="BJ9171" s="2"/>
      <c r="BK9171" s="2"/>
      <c r="BL9171" s="2"/>
      <c r="BM9171" s="2"/>
      <c r="BN9171" s="2"/>
      <c r="BO9171" s="2"/>
      <c r="BP9171" s="2"/>
      <c r="BQ9171" s="2"/>
      <c r="BR9171" s="2"/>
      <c r="BS9171" s="2"/>
      <c r="BT9171" s="2"/>
      <c r="BU9171" s="2"/>
      <c r="BV9171" s="2"/>
      <c r="BW9171" s="2"/>
      <c r="BX9171" s="2"/>
      <c r="BY9171" s="2"/>
    </row>
    <row r="9172" spans="38:77" s="11" customFormat="1" x14ac:dyDescent="0.3">
      <c r="AL9172" s="2"/>
      <c r="AM9172" s="2"/>
      <c r="AN9172" s="2"/>
      <c r="AO9172" s="2"/>
      <c r="AP9172" s="2"/>
      <c r="AQ9172" s="2"/>
      <c r="AR9172" s="2"/>
      <c r="AS9172" s="2"/>
      <c r="AT9172" s="2"/>
      <c r="AU9172" s="2"/>
      <c r="AV9172" s="2"/>
      <c r="AW9172" s="2"/>
      <c r="AX9172" s="2"/>
      <c r="AY9172" s="2"/>
      <c r="AZ9172" s="2"/>
      <c r="BA9172" s="2"/>
      <c r="BB9172" s="2"/>
      <c r="BC9172" s="2"/>
      <c r="BD9172" s="2"/>
      <c r="BE9172" s="2"/>
      <c r="BF9172" s="2"/>
      <c r="BG9172" s="2"/>
      <c r="BH9172" s="2"/>
      <c r="BI9172" s="2"/>
      <c r="BJ9172" s="2"/>
      <c r="BK9172" s="2"/>
      <c r="BL9172" s="2"/>
      <c r="BM9172" s="2"/>
      <c r="BN9172" s="2"/>
      <c r="BO9172" s="2"/>
      <c r="BP9172" s="2"/>
      <c r="BQ9172" s="2"/>
      <c r="BR9172" s="2"/>
      <c r="BS9172" s="2"/>
      <c r="BT9172" s="2"/>
      <c r="BU9172" s="2"/>
      <c r="BV9172" s="2"/>
      <c r="BW9172" s="2"/>
      <c r="BX9172" s="2"/>
      <c r="BY9172" s="2"/>
    </row>
    <row r="9173" spans="38:77" s="11" customFormat="1" x14ac:dyDescent="0.3">
      <c r="AL9173" s="2"/>
      <c r="AM9173" s="2"/>
      <c r="AN9173" s="2"/>
      <c r="AO9173" s="2"/>
      <c r="AP9173" s="2"/>
      <c r="AQ9173" s="2"/>
      <c r="AR9173" s="2"/>
      <c r="AS9173" s="2"/>
      <c r="AT9173" s="2"/>
      <c r="AU9173" s="2"/>
      <c r="AV9173" s="2"/>
      <c r="AW9173" s="2"/>
      <c r="AX9173" s="2"/>
      <c r="AY9173" s="2"/>
      <c r="AZ9173" s="2"/>
      <c r="BA9173" s="2"/>
      <c r="BB9173" s="2"/>
      <c r="BC9173" s="2"/>
      <c r="BD9173" s="2"/>
      <c r="BE9173" s="2"/>
      <c r="BF9173" s="2"/>
      <c r="BG9173" s="2"/>
      <c r="BH9173" s="2"/>
      <c r="BI9173" s="2"/>
      <c r="BJ9173" s="2"/>
      <c r="BK9173" s="2"/>
      <c r="BL9173" s="2"/>
      <c r="BM9173" s="2"/>
      <c r="BN9173" s="2"/>
      <c r="BO9173" s="2"/>
      <c r="BP9173" s="2"/>
      <c r="BQ9173" s="2"/>
      <c r="BR9173" s="2"/>
      <c r="BS9173" s="2"/>
      <c r="BT9173" s="2"/>
      <c r="BU9173" s="2"/>
      <c r="BV9173" s="2"/>
      <c r="BW9173" s="2"/>
      <c r="BX9173" s="2"/>
      <c r="BY9173" s="2"/>
    </row>
    <row r="9174" spans="38:77" s="11" customFormat="1" x14ac:dyDescent="0.3">
      <c r="AL9174" s="2"/>
      <c r="AM9174" s="2"/>
      <c r="AN9174" s="2"/>
      <c r="AO9174" s="2"/>
      <c r="AP9174" s="2"/>
      <c r="AQ9174" s="2"/>
      <c r="AR9174" s="2"/>
      <c r="AS9174" s="2"/>
      <c r="AT9174" s="2"/>
      <c r="AU9174" s="2"/>
      <c r="AV9174" s="2"/>
      <c r="AW9174" s="2"/>
      <c r="AX9174" s="2"/>
      <c r="AY9174" s="2"/>
      <c r="AZ9174" s="2"/>
      <c r="BA9174" s="2"/>
      <c r="BB9174" s="2"/>
      <c r="BC9174" s="2"/>
      <c r="BD9174" s="2"/>
      <c r="BE9174" s="2"/>
      <c r="BF9174" s="2"/>
      <c r="BG9174" s="2"/>
      <c r="BH9174" s="2"/>
      <c r="BI9174" s="2"/>
      <c r="BJ9174" s="2"/>
      <c r="BK9174" s="2"/>
      <c r="BL9174" s="2"/>
      <c r="BM9174" s="2"/>
      <c r="BN9174" s="2"/>
      <c r="BO9174" s="2"/>
      <c r="BP9174" s="2"/>
      <c r="BQ9174" s="2"/>
      <c r="BR9174" s="2"/>
      <c r="BS9174" s="2"/>
      <c r="BT9174" s="2"/>
      <c r="BU9174" s="2"/>
      <c r="BV9174" s="2"/>
      <c r="BW9174" s="2"/>
      <c r="BX9174" s="2"/>
      <c r="BY9174" s="2"/>
    </row>
    <row r="9175" spans="38:77" s="11" customFormat="1" x14ac:dyDescent="0.3">
      <c r="AL9175" s="2"/>
      <c r="AM9175" s="2"/>
      <c r="AN9175" s="2"/>
      <c r="AO9175" s="2"/>
      <c r="AP9175" s="2"/>
      <c r="AQ9175" s="2"/>
      <c r="AR9175" s="2"/>
      <c r="AS9175" s="2"/>
      <c r="AT9175" s="2"/>
      <c r="AU9175" s="2"/>
      <c r="AV9175" s="2"/>
      <c r="AW9175" s="2"/>
      <c r="AX9175" s="2"/>
      <c r="AY9175" s="2"/>
      <c r="AZ9175" s="2"/>
      <c r="BA9175" s="2"/>
      <c r="BB9175" s="2"/>
      <c r="BC9175" s="2"/>
      <c r="BD9175" s="2"/>
      <c r="BE9175" s="2"/>
      <c r="BF9175" s="2"/>
      <c r="BG9175" s="2"/>
      <c r="BH9175" s="2"/>
      <c r="BI9175" s="2"/>
      <c r="BJ9175" s="2"/>
      <c r="BK9175" s="2"/>
      <c r="BL9175" s="2"/>
      <c r="BM9175" s="2"/>
      <c r="BN9175" s="2"/>
      <c r="BO9175" s="2"/>
      <c r="BP9175" s="2"/>
      <c r="BQ9175" s="2"/>
      <c r="BR9175" s="2"/>
      <c r="BS9175" s="2"/>
      <c r="BT9175" s="2"/>
      <c r="BU9175" s="2"/>
      <c r="BV9175" s="2"/>
      <c r="BW9175" s="2"/>
      <c r="BX9175" s="2"/>
      <c r="BY9175" s="2"/>
    </row>
    <row r="9176" spans="38:77" s="11" customFormat="1" x14ac:dyDescent="0.3">
      <c r="AL9176" s="2"/>
      <c r="AM9176" s="2"/>
      <c r="AN9176" s="2"/>
      <c r="AO9176" s="2"/>
      <c r="AP9176" s="2"/>
      <c r="AQ9176" s="2"/>
      <c r="AR9176" s="2"/>
      <c r="AS9176" s="2"/>
      <c r="AT9176" s="2"/>
      <c r="AU9176" s="2"/>
      <c r="AV9176" s="2"/>
      <c r="AW9176" s="2"/>
      <c r="AX9176" s="2"/>
      <c r="AY9176" s="2"/>
      <c r="AZ9176" s="2"/>
      <c r="BA9176" s="2"/>
      <c r="BB9176" s="2"/>
      <c r="BC9176" s="2"/>
      <c r="BD9176" s="2"/>
      <c r="BE9176" s="2"/>
      <c r="BF9176" s="2"/>
      <c r="BG9176" s="2"/>
      <c r="BH9176" s="2"/>
      <c r="BI9176" s="2"/>
      <c r="BJ9176" s="2"/>
      <c r="BK9176" s="2"/>
      <c r="BL9176" s="2"/>
      <c r="BM9176" s="2"/>
      <c r="BN9176" s="2"/>
      <c r="BO9176" s="2"/>
      <c r="BP9176" s="2"/>
      <c r="BQ9176" s="2"/>
      <c r="BR9176" s="2"/>
      <c r="BS9176" s="2"/>
      <c r="BT9176" s="2"/>
      <c r="BU9176" s="2"/>
      <c r="BV9176" s="2"/>
      <c r="BW9176" s="2"/>
      <c r="BX9176" s="2"/>
      <c r="BY9176" s="2"/>
    </row>
    <row r="9177" spans="38:77" s="11" customFormat="1" x14ac:dyDescent="0.3">
      <c r="AL9177" s="2"/>
      <c r="AM9177" s="2"/>
      <c r="AN9177" s="2"/>
      <c r="AO9177" s="2"/>
      <c r="AP9177" s="2"/>
      <c r="AQ9177" s="2"/>
      <c r="AR9177" s="2"/>
      <c r="AS9177" s="2"/>
      <c r="AT9177" s="2"/>
      <c r="AU9177" s="2"/>
      <c r="AV9177" s="2"/>
      <c r="AW9177" s="2"/>
      <c r="AX9177" s="2"/>
      <c r="AY9177" s="2"/>
      <c r="AZ9177" s="2"/>
      <c r="BA9177" s="2"/>
      <c r="BB9177" s="2"/>
      <c r="BC9177" s="2"/>
      <c r="BD9177" s="2"/>
      <c r="BE9177" s="2"/>
      <c r="BF9177" s="2"/>
      <c r="BG9177" s="2"/>
      <c r="BH9177" s="2"/>
      <c r="BI9177" s="2"/>
      <c r="BJ9177" s="2"/>
      <c r="BK9177" s="2"/>
      <c r="BL9177" s="2"/>
      <c r="BM9177" s="2"/>
      <c r="BN9177" s="2"/>
      <c r="BO9177" s="2"/>
      <c r="BP9177" s="2"/>
      <c r="BQ9177" s="2"/>
      <c r="BR9177" s="2"/>
      <c r="BS9177" s="2"/>
      <c r="BT9177" s="2"/>
      <c r="BU9177" s="2"/>
      <c r="BV9177" s="2"/>
      <c r="BW9177" s="2"/>
      <c r="BX9177" s="2"/>
      <c r="BY9177" s="2"/>
    </row>
    <row r="9178" spans="38:77" s="11" customFormat="1" x14ac:dyDescent="0.3">
      <c r="AL9178" s="2"/>
      <c r="AM9178" s="2"/>
      <c r="AN9178" s="2"/>
      <c r="AO9178" s="2"/>
      <c r="AP9178" s="2"/>
      <c r="AQ9178" s="2"/>
      <c r="AR9178" s="2"/>
      <c r="AS9178" s="2"/>
      <c r="AT9178" s="2"/>
      <c r="AU9178" s="2"/>
      <c r="AV9178" s="2"/>
      <c r="AW9178" s="2"/>
      <c r="AX9178" s="2"/>
      <c r="AY9178" s="2"/>
      <c r="AZ9178" s="2"/>
      <c r="BA9178" s="2"/>
      <c r="BB9178" s="2"/>
      <c r="BC9178" s="2"/>
      <c r="BD9178" s="2"/>
      <c r="BE9178" s="2"/>
      <c r="BF9178" s="2"/>
      <c r="BG9178" s="2"/>
      <c r="BH9178" s="2"/>
      <c r="BI9178" s="2"/>
      <c r="BJ9178" s="2"/>
      <c r="BK9178" s="2"/>
      <c r="BL9178" s="2"/>
      <c r="BM9178" s="2"/>
      <c r="BN9178" s="2"/>
      <c r="BO9178" s="2"/>
      <c r="BP9178" s="2"/>
      <c r="BQ9178" s="2"/>
      <c r="BR9178" s="2"/>
      <c r="BS9178" s="2"/>
      <c r="BT9178" s="2"/>
      <c r="BU9178" s="2"/>
      <c r="BV9178" s="2"/>
      <c r="BW9178" s="2"/>
      <c r="BX9178" s="2"/>
      <c r="BY9178" s="2"/>
    </row>
    <row r="9179" spans="38:77" s="11" customFormat="1" x14ac:dyDescent="0.3">
      <c r="AL9179" s="2"/>
      <c r="AM9179" s="2"/>
      <c r="AN9179" s="2"/>
      <c r="AO9179" s="2"/>
      <c r="AP9179" s="2"/>
      <c r="AQ9179" s="2"/>
      <c r="AR9179" s="2"/>
      <c r="AS9179" s="2"/>
      <c r="AT9179" s="2"/>
      <c r="AU9179" s="2"/>
      <c r="AV9179" s="2"/>
      <c r="AW9179" s="2"/>
      <c r="AX9179" s="2"/>
      <c r="AY9179" s="2"/>
      <c r="AZ9179" s="2"/>
      <c r="BA9179" s="2"/>
      <c r="BB9179" s="2"/>
      <c r="BC9179" s="2"/>
      <c r="BD9179" s="2"/>
      <c r="BE9179" s="2"/>
      <c r="BF9179" s="2"/>
      <c r="BG9179" s="2"/>
      <c r="BH9179" s="2"/>
      <c r="BI9179" s="2"/>
      <c r="BJ9179" s="2"/>
      <c r="BK9179" s="2"/>
      <c r="BL9179" s="2"/>
      <c r="BM9179" s="2"/>
      <c r="BN9179" s="2"/>
      <c r="BO9179" s="2"/>
      <c r="BP9179" s="2"/>
      <c r="BQ9179" s="2"/>
      <c r="BR9179" s="2"/>
      <c r="BS9179" s="2"/>
      <c r="BT9179" s="2"/>
      <c r="BU9179" s="2"/>
      <c r="BV9179" s="2"/>
      <c r="BW9179" s="2"/>
      <c r="BX9179" s="2"/>
      <c r="BY9179" s="2"/>
    </row>
    <row r="9180" spans="38:77" s="11" customFormat="1" x14ac:dyDescent="0.3">
      <c r="AL9180" s="2"/>
      <c r="AM9180" s="2"/>
      <c r="AN9180" s="2"/>
      <c r="AO9180" s="2"/>
      <c r="AP9180" s="2"/>
      <c r="AQ9180" s="2"/>
      <c r="AR9180" s="2"/>
      <c r="AS9180" s="2"/>
      <c r="AT9180" s="2"/>
      <c r="AU9180" s="2"/>
      <c r="AV9180" s="2"/>
      <c r="AW9180" s="2"/>
      <c r="AX9180" s="2"/>
      <c r="AY9180" s="2"/>
      <c r="AZ9180" s="2"/>
      <c r="BA9180" s="2"/>
      <c r="BB9180" s="2"/>
      <c r="BC9180" s="2"/>
      <c r="BD9180" s="2"/>
      <c r="BE9180" s="2"/>
      <c r="BF9180" s="2"/>
      <c r="BG9180" s="2"/>
      <c r="BH9180" s="2"/>
      <c r="BI9180" s="2"/>
      <c r="BJ9180" s="2"/>
      <c r="BK9180" s="2"/>
      <c r="BL9180" s="2"/>
      <c r="BM9180" s="2"/>
      <c r="BN9180" s="2"/>
      <c r="BO9180" s="2"/>
      <c r="BP9180" s="2"/>
      <c r="BQ9180" s="2"/>
      <c r="BR9180" s="2"/>
      <c r="BS9180" s="2"/>
      <c r="BT9180" s="2"/>
      <c r="BU9180" s="2"/>
      <c r="BV9180" s="2"/>
      <c r="BW9180" s="2"/>
      <c r="BX9180" s="2"/>
      <c r="BY9180" s="2"/>
    </row>
    <row r="9181" spans="38:77" s="11" customFormat="1" x14ac:dyDescent="0.3">
      <c r="AL9181" s="2"/>
      <c r="AM9181" s="2"/>
      <c r="AN9181" s="2"/>
      <c r="AO9181" s="2"/>
      <c r="AP9181" s="2"/>
      <c r="AQ9181" s="2"/>
      <c r="AR9181" s="2"/>
      <c r="AS9181" s="2"/>
      <c r="AT9181" s="2"/>
      <c r="AU9181" s="2"/>
      <c r="AV9181" s="2"/>
      <c r="AW9181" s="2"/>
      <c r="AX9181" s="2"/>
      <c r="AY9181" s="2"/>
      <c r="AZ9181" s="2"/>
      <c r="BA9181" s="2"/>
      <c r="BB9181" s="2"/>
      <c r="BC9181" s="2"/>
      <c r="BD9181" s="2"/>
      <c r="BE9181" s="2"/>
      <c r="BF9181" s="2"/>
      <c r="BG9181" s="2"/>
      <c r="BH9181" s="2"/>
      <c r="BI9181" s="2"/>
      <c r="BJ9181" s="2"/>
      <c r="BK9181" s="2"/>
      <c r="BL9181" s="2"/>
      <c r="BM9181" s="2"/>
      <c r="BN9181" s="2"/>
      <c r="BO9181" s="2"/>
      <c r="BP9181" s="2"/>
      <c r="BQ9181" s="2"/>
      <c r="BR9181" s="2"/>
      <c r="BS9181" s="2"/>
      <c r="BT9181" s="2"/>
      <c r="BU9181" s="2"/>
      <c r="BV9181" s="2"/>
      <c r="BW9181" s="2"/>
      <c r="BX9181" s="2"/>
      <c r="BY9181" s="2"/>
    </row>
    <row r="9182" spans="38:77" s="11" customFormat="1" x14ac:dyDescent="0.3">
      <c r="AL9182" s="2"/>
      <c r="AM9182" s="2"/>
      <c r="AN9182" s="2"/>
      <c r="AO9182" s="2"/>
      <c r="AP9182" s="2"/>
      <c r="AQ9182" s="2"/>
      <c r="AR9182" s="2"/>
      <c r="AS9182" s="2"/>
      <c r="AT9182" s="2"/>
      <c r="AU9182" s="2"/>
      <c r="AV9182" s="2"/>
      <c r="AW9182" s="2"/>
      <c r="AX9182" s="2"/>
      <c r="AY9182" s="2"/>
      <c r="AZ9182" s="2"/>
      <c r="BA9182" s="2"/>
      <c r="BB9182" s="2"/>
      <c r="BC9182" s="2"/>
      <c r="BD9182" s="2"/>
      <c r="BE9182" s="2"/>
      <c r="BF9182" s="2"/>
      <c r="BG9182" s="2"/>
      <c r="BH9182" s="2"/>
      <c r="BI9182" s="2"/>
      <c r="BJ9182" s="2"/>
      <c r="BK9182" s="2"/>
      <c r="BL9182" s="2"/>
      <c r="BM9182" s="2"/>
      <c r="BN9182" s="2"/>
      <c r="BO9182" s="2"/>
      <c r="BP9182" s="2"/>
      <c r="BQ9182" s="2"/>
      <c r="BR9182" s="2"/>
      <c r="BS9182" s="2"/>
      <c r="BT9182" s="2"/>
      <c r="BU9182" s="2"/>
      <c r="BV9182" s="2"/>
      <c r="BW9182" s="2"/>
      <c r="BX9182" s="2"/>
      <c r="BY9182" s="2"/>
    </row>
    <row r="9183" spans="38:77" s="11" customFormat="1" x14ac:dyDescent="0.3">
      <c r="AL9183" s="2"/>
      <c r="AM9183" s="2"/>
      <c r="AN9183" s="2"/>
      <c r="AO9183" s="2"/>
      <c r="AP9183" s="2"/>
      <c r="AQ9183" s="2"/>
      <c r="AR9183" s="2"/>
      <c r="AS9183" s="2"/>
      <c r="AT9183" s="2"/>
      <c r="AU9183" s="2"/>
      <c r="AV9183" s="2"/>
      <c r="AW9183" s="2"/>
      <c r="AX9183" s="2"/>
      <c r="AY9183" s="2"/>
      <c r="AZ9183" s="2"/>
      <c r="BA9183" s="2"/>
      <c r="BB9183" s="2"/>
      <c r="BC9183" s="2"/>
      <c r="BD9183" s="2"/>
      <c r="BE9183" s="2"/>
      <c r="BF9183" s="2"/>
      <c r="BG9183" s="2"/>
      <c r="BH9183" s="2"/>
      <c r="BI9183" s="2"/>
      <c r="BJ9183" s="2"/>
      <c r="BK9183" s="2"/>
      <c r="BL9183" s="2"/>
      <c r="BM9183" s="2"/>
      <c r="BN9183" s="2"/>
      <c r="BO9183" s="2"/>
      <c r="BP9183" s="2"/>
      <c r="BQ9183" s="2"/>
      <c r="BR9183" s="2"/>
      <c r="BS9183" s="2"/>
      <c r="BT9183" s="2"/>
      <c r="BU9183" s="2"/>
      <c r="BV9183" s="2"/>
      <c r="BW9183" s="2"/>
      <c r="BX9183" s="2"/>
      <c r="BY9183" s="2"/>
    </row>
    <row r="9184" spans="38:77" s="11" customFormat="1" x14ac:dyDescent="0.3">
      <c r="AL9184" s="2"/>
      <c r="AM9184" s="2"/>
      <c r="AN9184" s="2"/>
      <c r="AO9184" s="2"/>
      <c r="AP9184" s="2"/>
      <c r="AQ9184" s="2"/>
      <c r="AR9184" s="2"/>
      <c r="AS9184" s="2"/>
      <c r="AT9184" s="2"/>
      <c r="AU9184" s="2"/>
      <c r="AV9184" s="2"/>
      <c r="AW9184" s="2"/>
      <c r="AX9184" s="2"/>
      <c r="AY9184" s="2"/>
      <c r="AZ9184" s="2"/>
      <c r="BA9184" s="2"/>
      <c r="BB9184" s="2"/>
      <c r="BC9184" s="2"/>
      <c r="BD9184" s="2"/>
      <c r="BE9184" s="2"/>
      <c r="BF9184" s="2"/>
      <c r="BG9184" s="2"/>
      <c r="BH9184" s="2"/>
      <c r="BI9184" s="2"/>
      <c r="BJ9184" s="2"/>
      <c r="BK9184" s="2"/>
      <c r="BL9184" s="2"/>
      <c r="BM9184" s="2"/>
      <c r="BN9184" s="2"/>
      <c r="BO9184" s="2"/>
      <c r="BP9184" s="2"/>
      <c r="BQ9184" s="2"/>
      <c r="BR9184" s="2"/>
      <c r="BS9184" s="2"/>
      <c r="BT9184" s="2"/>
      <c r="BU9184" s="2"/>
      <c r="BV9184" s="2"/>
      <c r="BW9184" s="2"/>
      <c r="BX9184" s="2"/>
      <c r="BY9184" s="2"/>
    </row>
    <row r="9185" spans="38:77" s="11" customFormat="1" x14ac:dyDescent="0.3">
      <c r="AL9185" s="2"/>
      <c r="AM9185" s="2"/>
      <c r="AN9185" s="2"/>
      <c r="AO9185" s="2"/>
      <c r="AP9185" s="2"/>
      <c r="AQ9185" s="2"/>
      <c r="AR9185" s="2"/>
      <c r="AS9185" s="2"/>
      <c r="AT9185" s="2"/>
      <c r="AU9185" s="2"/>
      <c r="AV9185" s="2"/>
      <c r="AW9185" s="2"/>
      <c r="AX9185" s="2"/>
      <c r="AY9185" s="2"/>
      <c r="AZ9185" s="2"/>
      <c r="BA9185" s="2"/>
      <c r="BB9185" s="2"/>
      <c r="BC9185" s="2"/>
      <c r="BD9185" s="2"/>
      <c r="BE9185" s="2"/>
      <c r="BF9185" s="2"/>
      <c r="BG9185" s="2"/>
      <c r="BH9185" s="2"/>
      <c r="BI9185" s="2"/>
      <c r="BJ9185" s="2"/>
      <c r="BK9185" s="2"/>
      <c r="BL9185" s="2"/>
      <c r="BM9185" s="2"/>
      <c r="BN9185" s="2"/>
      <c r="BO9185" s="2"/>
      <c r="BP9185" s="2"/>
      <c r="BQ9185" s="2"/>
      <c r="BR9185" s="2"/>
      <c r="BS9185" s="2"/>
      <c r="BT9185" s="2"/>
      <c r="BU9185" s="2"/>
      <c r="BV9185" s="2"/>
      <c r="BW9185" s="2"/>
      <c r="BX9185" s="2"/>
      <c r="BY9185" s="2"/>
    </row>
    <row r="9186" spans="38:77" s="11" customFormat="1" x14ac:dyDescent="0.3">
      <c r="AL9186" s="2"/>
      <c r="AM9186" s="2"/>
      <c r="AN9186" s="2"/>
      <c r="AO9186" s="2"/>
      <c r="AP9186" s="2"/>
      <c r="AQ9186" s="2"/>
      <c r="AR9186" s="2"/>
      <c r="AS9186" s="2"/>
      <c r="AT9186" s="2"/>
      <c r="AU9186" s="2"/>
      <c r="AV9186" s="2"/>
      <c r="AW9186" s="2"/>
      <c r="AX9186" s="2"/>
      <c r="AY9186" s="2"/>
      <c r="AZ9186" s="2"/>
      <c r="BA9186" s="2"/>
      <c r="BB9186" s="2"/>
      <c r="BC9186" s="2"/>
      <c r="BD9186" s="2"/>
      <c r="BE9186" s="2"/>
      <c r="BF9186" s="2"/>
      <c r="BG9186" s="2"/>
      <c r="BH9186" s="2"/>
      <c r="BI9186" s="2"/>
      <c r="BJ9186" s="2"/>
      <c r="BK9186" s="2"/>
      <c r="BL9186" s="2"/>
      <c r="BM9186" s="2"/>
      <c r="BN9186" s="2"/>
      <c r="BO9186" s="2"/>
      <c r="BP9186" s="2"/>
      <c r="BQ9186" s="2"/>
      <c r="BR9186" s="2"/>
      <c r="BS9186" s="2"/>
      <c r="BT9186" s="2"/>
      <c r="BU9186" s="2"/>
      <c r="BV9186" s="2"/>
      <c r="BW9186" s="2"/>
      <c r="BX9186" s="2"/>
      <c r="BY9186" s="2"/>
    </row>
    <row r="9187" spans="38:77" s="11" customFormat="1" x14ac:dyDescent="0.3">
      <c r="AL9187" s="2"/>
      <c r="AM9187" s="2"/>
      <c r="AN9187" s="2"/>
      <c r="AO9187" s="2"/>
      <c r="AP9187" s="2"/>
      <c r="AQ9187" s="2"/>
      <c r="AR9187" s="2"/>
      <c r="AS9187" s="2"/>
      <c r="AT9187" s="2"/>
      <c r="AU9187" s="2"/>
      <c r="AV9187" s="2"/>
      <c r="AW9187" s="2"/>
      <c r="AX9187" s="2"/>
      <c r="AY9187" s="2"/>
      <c r="AZ9187" s="2"/>
      <c r="BA9187" s="2"/>
      <c r="BB9187" s="2"/>
      <c r="BC9187" s="2"/>
      <c r="BD9187" s="2"/>
      <c r="BE9187" s="2"/>
      <c r="BF9187" s="2"/>
      <c r="BG9187" s="2"/>
      <c r="BH9187" s="2"/>
      <c r="BI9187" s="2"/>
      <c r="BJ9187" s="2"/>
      <c r="BK9187" s="2"/>
      <c r="BL9187" s="2"/>
      <c r="BM9187" s="2"/>
      <c r="BN9187" s="2"/>
      <c r="BO9187" s="2"/>
      <c r="BP9187" s="2"/>
      <c r="BQ9187" s="2"/>
      <c r="BR9187" s="2"/>
      <c r="BS9187" s="2"/>
      <c r="BT9187" s="2"/>
      <c r="BU9187" s="2"/>
      <c r="BV9187" s="2"/>
      <c r="BW9187" s="2"/>
      <c r="BX9187" s="2"/>
      <c r="BY9187" s="2"/>
    </row>
    <row r="9188" spans="38:77" s="11" customFormat="1" x14ac:dyDescent="0.3">
      <c r="AL9188" s="2"/>
      <c r="AM9188" s="2"/>
      <c r="AN9188" s="2"/>
      <c r="AO9188" s="2"/>
      <c r="AP9188" s="2"/>
      <c r="AQ9188" s="2"/>
      <c r="AR9188" s="2"/>
      <c r="AS9188" s="2"/>
      <c r="AT9188" s="2"/>
      <c r="AU9188" s="2"/>
      <c r="AV9188" s="2"/>
      <c r="AW9188" s="2"/>
      <c r="AX9188" s="2"/>
      <c r="AY9188" s="2"/>
      <c r="AZ9188" s="2"/>
      <c r="BA9188" s="2"/>
      <c r="BB9188" s="2"/>
      <c r="BC9188" s="2"/>
      <c r="BD9188" s="2"/>
      <c r="BE9188" s="2"/>
      <c r="BF9188" s="2"/>
      <c r="BG9188" s="2"/>
      <c r="BH9188" s="2"/>
      <c r="BI9188" s="2"/>
      <c r="BJ9188" s="2"/>
      <c r="BK9188" s="2"/>
      <c r="BL9188" s="2"/>
      <c r="BM9188" s="2"/>
      <c r="BN9188" s="2"/>
      <c r="BO9188" s="2"/>
      <c r="BP9188" s="2"/>
      <c r="BQ9188" s="2"/>
      <c r="BR9188" s="2"/>
      <c r="BS9188" s="2"/>
      <c r="BT9188" s="2"/>
      <c r="BU9188" s="2"/>
      <c r="BV9188" s="2"/>
      <c r="BW9188" s="2"/>
      <c r="BX9188" s="2"/>
      <c r="BY9188" s="2"/>
    </row>
    <row r="9189" spans="38:77" s="11" customFormat="1" x14ac:dyDescent="0.3">
      <c r="AL9189" s="2"/>
      <c r="AM9189" s="2"/>
      <c r="AN9189" s="2"/>
      <c r="AO9189" s="2"/>
      <c r="AP9189" s="2"/>
      <c r="AQ9189" s="2"/>
      <c r="AR9189" s="2"/>
      <c r="AS9189" s="2"/>
      <c r="AT9189" s="2"/>
      <c r="AU9189" s="2"/>
      <c r="AV9189" s="2"/>
      <c r="AW9189" s="2"/>
      <c r="AX9189" s="2"/>
      <c r="AY9189" s="2"/>
      <c r="AZ9189" s="2"/>
      <c r="BA9189" s="2"/>
      <c r="BB9189" s="2"/>
      <c r="BC9189" s="2"/>
      <c r="BD9189" s="2"/>
      <c r="BE9189" s="2"/>
      <c r="BF9189" s="2"/>
      <c r="BG9189" s="2"/>
      <c r="BH9189" s="2"/>
      <c r="BI9189" s="2"/>
      <c r="BJ9189" s="2"/>
      <c r="BK9189" s="2"/>
      <c r="BL9189" s="2"/>
      <c r="BM9189" s="2"/>
      <c r="BN9189" s="2"/>
      <c r="BO9189" s="2"/>
      <c r="BP9189" s="2"/>
      <c r="BQ9189" s="2"/>
      <c r="BR9189" s="2"/>
      <c r="BS9189" s="2"/>
      <c r="BT9189" s="2"/>
      <c r="BU9189" s="2"/>
      <c r="BV9189" s="2"/>
      <c r="BW9189" s="2"/>
      <c r="BX9189" s="2"/>
      <c r="BY9189" s="2"/>
    </row>
    <row r="9190" spans="38:77" s="11" customFormat="1" x14ac:dyDescent="0.3">
      <c r="AL9190" s="2"/>
      <c r="AM9190" s="2"/>
      <c r="AN9190" s="2"/>
      <c r="AO9190" s="2"/>
      <c r="AP9190" s="2"/>
      <c r="AQ9190" s="2"/>
      <c r="AR9190" s="2"/>
      <c r="AS9190" s="2"/>
      <c r="AT9190" s="2"/>
      <c r="AU9190" s="2"/>
      <c r="AV9190" s="2"/>
      <c r="AW9190" s="2"/>
      <c r="AX9190" s="2"/>
      <c r="AY9190" s="2"/>
      <c r="AZ9190" s="2"/>
      <c r="BA9190" s="2"/>
      <c r="BB9190" s="2"/>
      <c r="BC9190" s="2"/>
      <c r="BD9190" s="2"/>
      <c r="BE9190" s="2"/>
      <c r="BF9190" s="2"/>
      <c r="BG9190" s="2"/>
      <c r="BH9190" s="2"/>
      <c r="BI9190" s="2"/>
      <c r="BJ9190" s="2"/>
      <c r="BK9190" s="2"/>
      <c r="BL9190" s="2"/>
      <c r="BM9190" s="2"/>
      <c r="BN9190" s="2"/>
      <c r="BO9190" s="2"/>
      <c r="BP9190" s="2"/>
      <c r="BQ9190" s="2"/>
      <c r="BR9190" s="2"/>
      <c r="BS9190" s="2"/>
      <c r="BT9190" s="2"/>
      <c r="BU9190" s="2"/>
      <c r="BV9190" s="2"/>
      <c r="BW9190" s="2"/>
      <c r="BX9190" s="2"/>
      <c r="BY9190" s="2"/>
    </row>
    <row r="9191" spans="38:77" s="11" customFormat="1" x14ac:dyDescent="0.3">
      <c r="AL9191" s="2"/>
      <c r="AM9191" s="2"/>
      <c r="AN9191" s="2"/>
      <c r="AO9191" s="2"/>
      <c r="AP9191" s="2"/>
      <c r="AQ9191" s="2"/>
      <c r="AR9191" s="2"/>
      <c r="AS9191" s="2"/>
      <c r="AT9191" s="2"/>
      <c r="AU9191" s="2"/>
      <c r="AV9191" s="2"/>
      <c r="AW9191" s="2"/>
      <c r="AX9191" s="2"/>
      <c r="AY9191" s="2"/>
      <c r="AZ9191" s="2"/>
      <c r="BA9191" s="2"/>
      <c r="BB9191" s="2"/>
      <c r="BC9191" s="2"/>
      <c r="BD9191" s="2"/>
      <c r="BE9191" s="2"/>
      <c r="BF9191" s="2"/>
      <c r="BG9191" s="2"/>
      <c r="BH9191" s="2"/>
      <c r="BI9191" s="2"/>
      <c r="BJ9191" s="2"/>
      <c r="BK9191" s="2"/>
      <c r="BL9191" s="2"/>
      <c r="BM9191" s="2"/>
      <c r="BN9191" s="2"/>
      <c r="BO9191" s="2"/>
      <c r="BP9191" s="2"/>
      <c r="BQ9191" s="2"/>
      <c r="BR9191" s="2"/>
      <c r="BS9191" s="2"/>
      <c r="BT9191" s="2"/>
      <c r="BU9191" s="2"/>
      <c r="BV9191" s="2"/>
      <c r="BW9191" s="2"/>
      <c r="BX9191" s="2"/>
      <c r="BY9191" s="2"/>
    </row>
    <row r="9192" spans="38:77" s="11" customFormat="1" x14ac:dyDescent="0.3">
      <c r="AL9192" s="2"/>
      <c r="AM9192" s="2"/>
      <c r="AN9192" s="2"/>
      <c r="AO9192" s="2"/>
      <c r="AP9192" s="2"/>
      <c r="AQ9192" s="2"/>
      <c r="AR9192" s="2"/>
      <c r="AS9192" s="2"/>
      <c r="AT9192" s="2"/>
      <c r="AU9192" s="2"/>
      <c r="AV9192" s="2"/>
      <c r="AW9192" s="2"/>
      <c r="AX9192" s="2"/>
      <c r="AY9192" s="2"/>
      <c r="AZ9192" s="2"/>
      <c r="BA9192" s="2"/>
      <c r="BB9192" s="2"/>
      <c r="BC9192" s="2"/>
      <c r="BD9192" s="2"/>
      <c r="BE9192" s="2"/>
      <c r="BF9192" s="2"/>
      <c r="BG9192" s="2"/>
      <c r="BH9192" s="2"/>
      <c r="BI9192" s="2"/>
      <c r="BJ9192" s="2"/>
      <c r="BK9192" s="2"/>
      <c r="BL9192" s="2"/>
      <c r="BM9192" s="2"/>
      <c r="BN9192" s="2"/>
      <c r="BO9192" s="2"/>
      <c r="BP9192" s="2"/>
      <c r="BQ9192" s="2"/>
      <c r="BR9192" s="2"/>
      <c r="BS9192" s="2"/>
      <c r="BT9192" s="2"/>
      <c r="BU9192" s="2"/>
      <c r="BV9192" s="2"/>
      <c r="BW9192" s="2"/>
      <c r="BX9192" s="2"/>
      <c r="BY9192" s="2"/>
    </row>
    <row r="9193" spans="38:77" s="11" customFormat="1" x14ac:dyDescent="0.3">
      <c r="AL9193" s="2"/>
      <c r="AM9193" s="2"/>
      <c r="AN9193" s="2"/>
      <c r="AO9193" s="2"/>
      <c r="AP9193" s="2"/>
      <c r="AQ9193" s="2"/>
      <c r="AR9193" s="2"/>
      <c r="AS9193" s="2"/>
      <c r="AT9193" s="2"/>
      <c r="AU9193" s="2"/>
      <c r="AV9193" s="2"/>
      <c r="AW9193" s="2"/>
      <c r="AX9193" s="2"/>
      <c r="AY9193" s="2"/>
      <c r="AZ9193" s="2"/>
      <c r="BA9193" s="2"/>
      <c r="BB9193" s="2"/>
      <c r="BC9193" s="2"/>
      <c r="BD9193" s="2"/>
      <c r="BE9193" s="2"/>
      <c r="BF9193" s="2"/>
      <c r="BG9193" s="2"/>
      <c r="BH9193" s="2"/>
      <c r="BI9193" s="2"/>
      <c r="BJ9193" s="2"/>
      <c r="BK9193" s="2"/>
      <c r="BL9193" s="2"/>
      <c r="BM9193" s="2"/>
      <c r="BN9193" s="2"/>
      <c r="BO9193" s="2"/>
      <c r="BP9193" s="2"/>
      <c r="BQ9193" s="2"/>
      <c r="BR9193" s="2"/>
      <c r="BS9193" s="2"/>
      <c r="BT9193" s="2"/>
      <c r="BU9193" s="2"/>
      <c r="BV9193" s="2"/>
      <c r="BW9193" s="2"/>
      <c r="BX9193" s="2"/>
      <c r="BY9193" s="2"/>
    </row>
    <row r="9194" spans="38:77" s="11" customFormat="1" x14ac:dyDescent="0.3">
      <c r="AL9194" s="2"/>
      <c r="AM9194" s="2"/>
      <c r="AN9194" s="2"/>
      <c r="AO9194" s="2"/>
      <c r="AP9194" s="2"/>
      <c r="AQ9194" s="2"/>
      <c r="AR9194" s="2"/>
      <c r="AS9194" s="2"/>
      <c r="AT9194" s="2"/>
      <c r="AU9194" s="2"/>
      <c r="AV9194" s="2"/>
      <c r="AW9194" s="2"/>
      <c r="AX9194" s="2"/>
      <c r="AY9194" s="2"/>
      <c r="AZ9194" s="2"/>
      <c r="BA9194" s="2"/>
      <c r="BB9194" s="2"/>
      <c r="BC9194" s="2"/>
      <c r="BD9194" s="2"/>
      <c r="BE9194" s="2"/>
      <c r="BF9194" s="2"/>
      <c r="BG9194" s="2"/>
      <c r="BH9194" s="2"/>
      <c r="BI9194" s="2"/>
      <c r="BJ9194" s="2"/>
      <c r="BK9194" s="2"/>
      <c r="BL9194" s="2"/>
      <c r="BM9194" s="2"/>
      <c r="BN9194" s="2"/>
      <c r="BO9194" s="2"/>
      <c r="BP9194" s="2"/>
      <c r="BQ9194" s="2"/>
      <c r="BR9194" s="2"/>
      <c r="BS9194" s="2"/>
      <c r="BT9194" s="2"/>
      <c r="BU9194" s="2"/>
      <c r="BV9194" s="2"/>
      <c r="BW9194" s="2"/>
      <c r="BX9194" s="2"/>
      <c r="BY9194" s="2"/>
    </row>
    <row r="9195" spans="38:77" s="11" customFormat="1" x14ac:dyDescent="0.3">
      <c r="AL9195" s="2"/>
      <c r="AM9195" s="2"/>
      <c r="AN9195" s="2"/>
      <c r="AO9195" s="2"/>
      <c r="AP9195" s="2"/>
      <c r="AQ9195" s="2"/>
      <c r="AR9195" s="2"/>
      <c r="AS9195" s="2"/>
      <c r="AT9195" s="2"/>
      <c r="AU9195" s="2"/>
      <c r="AV9195" s="2"/>
      <c r="AW9195" s="2"/>
      <c r="AX9195" s="2"/>
      <c r="AY9195" s="2"/>
      <c r="AZ9195" s="2"/>
      <c r="BA9195" s="2"/>
      <c r="BB9195" s="2"/>
      <c r="BC9195" s="2"/>
      <c r="BD9195" s="2"/>
      <c r="BE9195" s="2"/>
      <c r="BF9195" s="2"/>
      <c r="BG9195" s="2"/>
      <c r="BH9195" s="2"/>
      <c r="BI9195" s="2"/>
      <c r="BJ9195" s="2"/>
      <c r="BK9195" s="2"/>
      <c r="BL9195" s="2"/>
      <c r="BM9195" s="2"/>
      <c r="BN9195" s="2"/>
      <c r="BO9195" s="2"/>
      <c r="BP9195" s="2"/>
      <c r="BQ9195" s="2"/>
      <c r="BR9195" s="2"/>
      <c r="BS9195" s="2"/>
      <c r="BT9195" s="2"/>
      <c r="BU9195" s="2"/>
      <c r="BV9195" s="2"/>
      <c r="BW9195" s="2"/>
      <c r="BX9195" s="2"/>
      <c r="BY9195" s="2"/>
    </row>
    <row r="9196" spans="38:77" s="11" customFormat="1" x14ac:dyDescent="0.3">
      <c r="AL9196" s="2"/>
      <c r="AM9196" s="2"/>
      <c r="AN9196" s="2"/>
      <c r="AO9196" s="2"/>
      <c r="AP9196" s="2"/>
      <c r="AQ9196" s="2"/>
      <c r="AR9196" s="2"/>
      <c r="AS9196" s="2"/>
      <c r="AT9196" s="2"/>
      <c r="AU9196" s="2"/>
      <c r="AV9196" s="2"/>
      <c r="AW9196" s="2"/>
      <c r="AX9196" s="2"/>
      <c r="AY9196" s="2"/>
      <c r="AZ9196" s="2"/>
      <c r="BA9196" s="2"/>
      <c r="BB9196" s="2"/>
      <c r="BC9196" s="2"/>
      <c r="BD9196" s="2"/>
      <c r="BE9196" s="2"/>
      <c r="BF9196" s="2"/>
      <c r="BG9196" s="2"/>
      <c r="BH9196" s="2"/>
      <c r="BI9196" s="2"/>
      <c r="BJ9196" s="2"/>
      <c r="BK9196" s="2"/>
      <c r="BL9196" s="2"/>
      <c r="BM9196" s="2"/>
      <c r="BN9196" s="2"/>
      <c r="BO9196" s="2"/>
      <c r="BP9196" s="2"/>
      <c r="BQ9196" s="2"/>
      <c r="BR9196" s="2"/>
      <c r="BS9196" s="2"/>
      <c r="BT9196" s="2"/>
      <c r="BU9196" s="2"/>
      <c r="BV9196" s="2"/>
      <c r="BW9196" s="2"/>
      <c r="BX9196" s="2"/>
      <c r="BY9196" s="2"/>
    </row>
    <row r="9197" spans="38:77" s="11" customFormat="1" x14ac:dyDescent="0.3">
      <c r="AL9197" s="2"/>
      <c r="AM9197" s="2"/>
      <c r="AN9197" s="2"/>
      <c r="AO9197" s="2"/>
      <c r="AP9197" s="2"/>
      <c r="AQ9197" s="2"/>
      <c r="AR9197" s="2"/>
      <c r="AS9197" s="2"/>
      <c r="AT9197" s="2"/>
      <c r="AU9197" s="2"/>
      <c r="AV9197" s="2"/>
      <c r="AW9197" s="2"/>
      <c r="AX9197" s="2"/>
      <c r="AY9197" s="2"/>
      <c r="AZ9197" s="2"/>
      <c r="BA9197" s="2"/>
      <c r="BB9197" s="2"/>
      <c r="BC9197" s="2"/>
      <c r="BD9197" s="2"/>
      <c r="BE9197" s="2"/>
      <c r="BF9197" s="2"/>
      <c r="BG9197" s="2"/>
      <c r="BH9197" s="2"/>
      <c r="BI9197" s="2"/>
      <c r="BJ9197" s="2"/>
      <c r="BK9197" s="2"/>
      <c r="BL9197" s="2"/>
      <c r="BM9197" s="2"/>
      <c r="BN9197" s="2"/>
      <c r="BO9197" s="2"/>
      <c r="BP9197" s="2"/>
      <c r="BQ9197" s="2"/>
      <c r="BR9197" s="2"/>
      <c r="BS9197" s="2"/>
      <c r="BT9197" s="2"/>
      <c r="BU9197" s="2"/>
      <c r="BV9197" s="2"/>
      <c r="BW9197" s="2"/>
      <c r="BX9197" s="2"/>
      <c r="BY9197" s="2"/>
    </row>
    <row r="9198" spans="38:77" s="11" customFormat="1" x14ac:dyDescent="0.3">
      <c r="AL9198" s="2"/>
      <c r="AM9198" s="2"/>
      <c r="AN9198" s="2"/>
      <c r="AO9198" s="2"/>
      <c r="AP9198" s="2"/>
      <c r="AQ9198" s="2"/>
      <c r="AR9198" s="2"/>
      <c r="AS9198" s="2"/>
      <c r="AT9198" s="2"/>
      <c r="AU9198" s="2"/>
      <c r="AV9198" s="2"/>
      <c r="AW9198" s="2"/>
      <c r="AX9198" s="2"/>
      <c r="AY9198" s="2"/>
      <c r="AZ9198" s="2"/>
      <c r="BA9198" s="2"/>
      <c r="BB9198" s="2"/>
      <c r="BC9198" s="2"/>
      <c r="BD9198" s="2"/>
      <c r="BE9198" s="2"/>
      <c r="BF9198" s="2"/>
      <c r="BG9198" s="2"/>
      <c r="BH9198" s="2"/>
      <c r="BI9198" s="2"/>
      <c r="BJ9198" s="2"/>
      <c r="BK9198" s="2"/>
      <c r="BL9198" s="2"/>
      <c r="BM9198" s="2"/>
      <c r="BN9198" s="2"/>
      <c r="BO9198" s="2"/>
      <c r="BP9198" s="2"/>
      <c r="BQ9198" s="2"/>
      <c r="BR9198" s="2"/>
      <c r="BS9198" s="2"/>
      <c r="BT9198" s="2"/>
      <c r="BU9198" s="2"/>
      <c r="BV9198" s="2"/>
      <c r="BW9198" s="2"/>
      <c r="BX9198" s="2"/>
      <c r="BY9198" s="2"/>
    </row>
    <row r="9199" spans="38:77" s="11" customFormat="1" x14ac:dyDescent="0.3">
      <c r="AL9199" s="2"/>
      <c r="AM9199" s="2"/>
      <c r="AN9199" s="2"/>
      <c r="AO9199" s="2"/>
      <c r="AP9199" s="2"/>
      <c r="AQ9199" s="2"/>
      <c r="AR9199" s="2"/>
      <c r="AS9199" s="2"/>
      <c r="AT9199" s="2"/>
      <c r="AU9199" s="2"/>
      <c r="AV9199" s="2"/>
      <c r="AW9199" s="2"/>
      <c r="AX9199" s="2"/>
      <c r="AY9199" s="2"/>
      <c r="AZ9199" s="2"/>
      <c r="BA9199" s="2"/>
      <c r="BB9199" s="2"/>
      <c r="BC9199" s="2"/>
      <c r="BD9199" s="2"/>
      <c r="BE9199" s="2"/>
      <c r="BF9199" s="2"/>
      <c r="BG9199" s="2"/>
      <c r="BH9199" s="2"/>
      <c r="BI9199" s="2"/>
      <c r="BJ9199" s="2"/>
      <c r="BK9199" s="2"/>
      <c r="BL9199" s="2"/>
      <c r="BM9199" s="2"/>
      <c r="BN9199" s="2"/>
      <c r="BO9199" s="2"/>
      <c r="BP9199" s="2"/>
      <c r="BQ9199" s="2"/>
      <c r="BR9199" s="2"/>
      <c r="BS9199" s="2"/>
      <c r="BT9199" s="2"/>
      <c r="BU9199" s="2"/>
      <c r="BV9199" s="2"/>
      <c r="BW9199" s="2"/>
      <c r="BX9199" s="2"/>
      <c r="BY9199" s="2"/>
    </row>
    <row r="9200" spans="38:77" s="11" customFormat="1" x14ac:dyDescent="0.3">
      <c r="AL9200" s="2"/>
      <c r="AM9200" s="2"/>
      <c r="AN9200" s="2"/>
      <c r="AO9200" s="2"/>
      <c r="AP9200" s="2"/>
      <c r="AQ9200" s="2"/>
      <c r="AR9200" s="2"/>
      <c r="AS9200" s="2"/>
      <c r="AT9200" s="2"/>
      <c r="AU9200" s="2"/>
      <c r="AV9200" s="2"/>
      <c r="AW9200" s="2"/>
      <c r="AX9200" s="2"/>
      <c r="AY9200" s="2"/>
      <c r="AZ9200" s="2"/>
      <c r="BA9200" s="2"/>
      <c r="BB9200" s="2"/>
      <c r="BC9200" s="2"/>
      <c r="BD9200" s="2"/>
      <c r="BE9200" s="2"/>
      <c r="BF9200" s="2"/>
      <c r="BG9200" s="2"/>
      <c r="BH9200" s="2"/>
      <c r="BI9200" s="2"/>
      <c r="BJ9200" s="2"/>
      <c r="BK9200" s="2"/>
      <c r="BL9200" s="2"/>
      <c r="BM9200" s="2"/>
      <c r="BN9200" s="2"/>
      <c r="BO9200" s="2"/>
      <c r="BP9200" s="2"/>
      <c r="BQ9200" s="2"/>
      <c r="BR9200" s="2"/>
      <c r="BS9200" s="2"/>
      <c r="BT9200" s="2"/>
      <c r="BU9200" s="2"/>
      <c r="BV9200" s="2"/>
      <c r="BW9200" s="2"/>
      <c r="BX9200" s="2"/>
      <c r="BY9200" s="2"/>
    </row>
    <row r="9201" spans="38:77" s="11" customFormat="1" x14ac:dyDescent="0.3">
      <c r="AL9201" s="2"/>
      <c r="AM9201" s="2"/>
      <c r="AN9201" s="2"/>
      <c r="AO9201" s="2"/>
      <c r="AP9201" s="2"/>
      <c r="AQ9201" s="2"/>
      <c r="AR9201" s="2"/>
      <c r="AS9201" s="2"/>
      <c r="AT9201" s="2"/>
      <c r="AU9201" s="2"/>
      <c r="AV9201" s="2"/>
      <c r="AW9201" s="2"/>
      <c r="AX9201" s="2"/>
      <c r="AY9201" s="2"/>
      <c r="AZ9201" s="2"/>
      <c r="BA9201" s="2"/>
      <c r="BB9201" s="2"/>
      <c r="BC9201" s="2"/>
      <c r="BD9201" s="2"/>
      <c r="BE9201" s="2"/>
      <c r="BF9201" s="2"/>
      <c r="BG9201" s="2"/>
      <c r="BH9201" s="2"/>
      <c r="BI9201" s="2"/>
      <c r="BJ9201" s="2"/>
      <c r="BK9201" s="2"/>
      <c r="BL9201" s="2"/>
      <c r="BM9201" s="2"/>
      <c r="BN9201" s="2"/>
      <c r="BO9201" s="2"/>
      <c r="BP9201" s="2"/>
      <c r="BQ9201" s="2"/>
      <c r="BR9201" s="2"/>
      <c r="BS9201" s="2"/>
      <c r="BT9201" s="2"/>
      <c r="BU9201" s="2"/>
      <c r="BV9201" s="2"/>
      <c r="BW9201" s="2"/>
      <c r="BX9201" s="2"/>
      <c r="BY9201" s="2"/>
    </row>
    <row r="9202" spans="38:77" s="11" customFormat="1" x14ac:dyDescent="0.3">
      <c r="AL9202" s="2"/>
      <c r="AM9202" s="2"/>
      <c r="AN9202" s="2"/>
      <c r="AO9202" s="2"/>
      <c r="AP9202" s="2"/>
      <c r="AQ9202" s="2"/>
      <c r="AR9202" s="2"/>
      <c r="AS9202" s="2"/>
      <c r="AT9202" s="2"/>
      <c r="AU9202" s="2"/>
      <c r="AV9202" s="2"/>
      <c r="AW9202" s="2"/>
      <c r="AX9202" s="2"/>
      <c r="AY9202" s="2"/>
      <c r="AZ9202" s="2"/>
      <c r="BA9202" s="2"/>
      <c r="BB9202" s="2"/>
      <c r="BC9202" s="2"/>
      <c r="BD9202" s="2"/>
      <c r="BE9202" s="2"/>
      <c r="BF9202" s="2"/>
      <c r="BG9202" s="2"/>
      <c r="BH9202" s="2"/>
      <c r="BI9202" s="2"/>
      <c r="BJ9202" s="2"/>
      <c r="BK9202" s="2"/>
      <c r="BL9202" s="2"/>
      <c r="BM9202" s="2"/>
      <c r="BN9202" s="2"/>
      <c r="BO9202" s="2"/>
      <c r="BP9202" s="2"/>
      <c r="BQ9202" s="2"/>
      <c r="BR9202" s="2"/>
      <c r="BS9202" s="2"/>
      <c r="BT9202" s="2"/>
      <c r="BU9202" s="2"/>
      <c r="BV9202" s="2"/>
      <c r="BW9202" s="2"/>
      <c r="BX9202" s="2"/>
      <c r="BY9202" s="2"/>
    </row>
    <row r="9203" spans="38:77" s="11" customFormat="1" x14ac:dyDescent="0.3">
      <c r="AL9203" s="2"/>
      <c r="AM9203" s="2"/>
      <c r="AN9203" s="2"/>
      <c r="AO9203" s="2"/>
      <c r="AP9203" s="2"/>
      <c r="AQ9203" s="2"/>
      <c r="AR9203" s="2"/>
      <c r="AS9203" s="2"/>
      <c r="AT9203" s="2"/>
      <c r="AU9203" s="2"/>
      <c r="AV9203" s="2"/>
      <c r="AW9203" s="2"/>
      <c r="AX9203" s="2"/>
      <c r="AY9203" s="2"/>
      <c r="AZ9203" s="2"/>
      <c r="BA9203" s="2"/>
      <c r="BB9203" s="2"/>
      <c r="BC9203" s="2"/>
      <c r="BD9203" s="2"/>
      <c r="BE9203" s="2"/>
      <c r="BF9203" s="2"/>
      <c r="BG9203" s="2"/>
      <c r="BH9203" s="2"/>
      <c r="BI9203" s="2"/>
      <c r="BJ9203" s="2"/>
      <c r="BK9203" s="2"/>
      <c r="BL9203" s="2"/>
      <c r="BM9203" s="2"/>
      <c r="BN9203" s="2"/>
      <c r="BO9203" s="2"/>
      <c r="BP9203" s="2"/>
      <c r="BQ9203" s="2"/>
      <c r="BR9203" s="2"/>
      <c r="BS9203" s="2"/>
      <c r="BT9203" s="2"/>
      <c r="BU9203" s="2"/>
      <c r="BV9203" s="2"/>
      <c r="BW9203" s="2"/>
      <c r="BX9203" s="2"/>
      <c r="BY9203" s="2"/>
    </row>
    <row r="9204" spans="38:77" s="11" customFormat="1" x14ac:dyDescent="0.3">
      <c r="AL9204" s="2"/>
      <c r="AM9204" s="2"/>
      <c r="AN9204" s="2"/>
      <c r="AO9204" s="2"/>
      <c r="AP9204" s="2"/>
      <c r="AQ9204" s="2"/>
      <c r="AR9204" s="2"/>
      <c r="AS9204" s="2"/>
      <c r="AT9204" s="2"/>
      <c r="AU9204" s="2"/>
      <c r="AV9204" s="2"/>
      <c r="AW9204" s="2"/>
      <c r="AX9204" s="2"/>
      <c r="AY9204" s="2"/>
      <c r="AZ9204" s="2"/>
      <c r="BA9204" s="2"/>
      <c r="BB9204" s="2"/>
      <c r="BC9204" s="2"/>
      <c r="BD9204" s="2"/>
      <c r="BE9204" s="2"/>
      <c r="BF9204" s="2"/>
      <c r="BG9204" s="2"/>
      <c r="BH9204" s="2"/>
      <c r="BI9204" s="2"/>
      <c r="BJ9204" s="2"/>
      <c r="BK9204" s="2"/>
      <c r="BL9204" s="2"/>
      <c r="BM9204" s="2"/>
      <c r="BN9204" s="2"/>
      <c r="BO9204" s="2"/>
      <c r="BP9204" s="2"/>
      <c r="BQ9204" s="2"/>
      <c r="BR9204" s="2"/>
      <c r="BS9204" s="2"/>
      <c r="BT9204" s="2"/>
      <c r="BU9204" s="2"/>
      <c r="BV9204" s="2"/>
      <c r="BW9204" s="2"/>
      <c r="BX9204" s="2"/>
      <c r="BY9204" s="2"/>
    </row>
    <row r="9205" spans="38:77" s="11" customFormat="1" x14ac:dyDescent="0.3">
      <c r="AL9205" s="2"/>
      <c r="AM9205" s="2"/>
      <c r="AN9205" s="2"/>
      <c r="AO9205" s="2"/>
      <c r="AP9205" s="2"/>
      <c r="AQ9205" s="2"/>
      <c r="AR9205" s="2"/>
      <c r="AS9205" s="2"/>
      <c r="AT9205" s="2"/>
      <c r="AU9205" s="2"/>
      <c r="AV9205" s="2"/>
      <c r="AW9205" s="2"/>
      <c r="AX9205" s="2"/>
      <c r="AY9205" s="2"/>
      <c r="AZ9205" s="2"/>
      <c r="BA9205" s="2"/>
      <c r="BB9205" s="2"/>
      <c r="BC9205" s="2"/>
      <c r="BD9205" s="2"/>
      <c r="BE9205" s="2"/>
      <c r="BF9205" s="2"/>
      <c r="BG9205" s="2"/>
      <c r="BH9205" s="2"/>
      <c r="BI9205" s="2"/>
      <c r="BJ9205" s="2"/>
      <c r="BK9205" s="2"/>
      <c r="BL9205" s="2"/>
      <c r="BM9205" s="2"/>
      <c r="BN9205" s="2"/>
      <c r="BO9205" s="2"/>
      <c r="BP9205" s="2"/>
      <c r="BQ9205" s="2"/>
      <c r="BR9205" s="2"/>
      <c r="BS9205" s="2"/>
      <c r="BT9205" s="2"/>
      <c r="BU9205" s="2"/>
      <c r="BV9205" s="2"/>
      <c r="BW9205" s="2"/>
      <c r="BX9205" s="2"/>
      <c r="BY9205" s="2"/>
    </row>
    <row r="9206" spans="38:77" s="11" customFormat="1" x14ac:dyDescent="0.3">
      <c r="AL9206" s="2"/>
      <c r="AM9206" s="2"/>
      <c r="AN9206" s="2"/>
      <c r="AO9206" s="2"/>
      <c r="AP9206" s="2"/>
      <c r="AQ9206" s="2"/>
      <c r="AR9206" s="2"/>
      <c r="AS9206" s="2"/>
      <c r="AT9206" s="2"/>
      <c r="AU9206" s="2"/>
      <c r="AV9206" s="2"/>
      <c r="AW9206" s="2"/>
      <c r="AX9206" s="2"/>
      <c r="AY9206" s="2"/>
      <c r="AZ9206" s="2"/>
      <c r="BA9206" s="2"/>
      <c r="BB9206" s="2"/>
      <c r="BC9206" s="2"/>
      <c r="BD9206" s="2"/>
      <c r="BE9206" s="2"/>
      <c r="BF9206" s="2"/>
      <c r="BG9206" s="2"/>
      <c r="BH9206" s="2"/>
      <c r="BI9206" s="2"/>
      <c r="BJ9206" s="2"/>
      <c r="BK9206" s="2"/>
      <c r="BL9206" s="2"/>
      <c r="BM9206" s="2"/>
      <c r="BN9206" s="2"/>
      <c r="BO9206" s="2"/>
      <c r="BP9206" s="2"/>
      <c r="BQ9206" s="2"/>
      <c r="BR9206" s="2"/>
      <c r="BS9206" s="2"/>
      <c r="BT9206" s="2"/>
      <c r="BU9206" s="2"/>
      <c r="BV9206" s="2"/>
      <c r="BW9206" s="2"/>
      <c r="BX9206" s="2"/>
      <c r="BY9206" s="2"/>
    </row>
    <row r="9207" spans="38:77" s="11" customFormat="1" x14ac:dyDescent="0.3">
      <c r="AL9207" s="2"/>
      <c r="AM9207" s="2"/>
      <c r="AN9207" s="2"/>
      <c r="AO9207" s="2"/>
      <c r="AP9207" s="2"/>
      <c r="AQ9207" s="2"/>
      <c r="AR9207" s="2"/>
      <c r="AS9207" s="2"/>
      <c r="AT9207" s="2"/>
      <c r="AU9207" s="2"/>
      <c r="AV9207" s="2"/>
      <c r="AW9207" s="2"/>
      <c r="AX9207" s="2"/>
      <c r="AY9207" s="2"/>
      <c r="AZ9207" s="2"/>
      <c r="BA9207" s="2"/>
      <c r="BB9207" s="2"/>
      <c r="BC9207" s="2"/>
      <c r="BD9207" s="2"/>
      <c r="BE9207" s="2"/>
      <c r="BF9207" s="2"/>
      <c r="BG9207" s="2"/>
      <c r="BH9207" s="2"/>
      <c r="BI9207" s="2"/>
      <c r="BJ9207" s="2"/>
      <c r="BK9207" s="2"/>
      <c r="BL9207" s="2"/>
      <c r="BM9207" s="2"/>
      <c r="BN9207" s="2"/>
      <c r="BO9207" s="2"/>
      <c r="BP9207" s="2"/>
      <c r="BQ9207" s="2"/>
      <c r="BR9207" s="2"/>
      <c r="BS9207" s="2"/>
      <c r="BT9207" s="2"/>
      <c r="BU9207" s="2"/>
      <c r="BV9207" s="2"/>
      <c r="BW9207" s="2"/>
      <c r="BX9207" s="2"/>
      <c r="BY9207" s="2"/>
    </row>
    <row r="9208" spans="38:77" s="11" customFormat="1" x14ac:dyDescent="0.3">
      <c r="AL9208" s="2"/>
      <c r="AM9208" s="2"/>
      <c r="AN9208" s="2"/>
      <c r="AO9208" s="2"/>
      <c r="AP9208" s="2"/>
      <c r="AQ9208" s="2"/>
      <c r="AR9208" s="2"/>
      <c r="AS9208" s="2"/>
      <c r="AT9208" s="2"/>
      <c r="AU9208" s="2"/>
      <c r="AV9208" s="2"/>
      <c r="AW9208" s="2"/>
      <c r="AX9208" s="2"/>
      <c r="AY9208" s="2"/>
      <c r="AZ9208" s="2"/>
      <c r="BA9208" s="2"/>
      <c r="BB9208" s="2"/>
      <c r="BC9208" s="2"/>
      <c r="BD9208" s="2"/>
      <c r="BE9208" s="2"/>
      <c r="BF9208" s="2"/>
      <c r="BG9208" s="2"/>
      <c r="BH9208" s="2"/>
      <c r="BI9208" s="2"/>
      <c r="BJ9208" s="2"/>
      <c r="BK9208" s="2"/>
      <c r="BL9208" s="2"/>
      <c r="BM9208" s="2"/>
      <c r="BN9208" s="2"/>
      <c r="BO9208" s="2"/>
      <c r="BP9208" s="2"/>
      <c r="BQ9208" s="2"/>
      <c r="BR9208" s="2"/>
      <c r="BS9208" s="2"/>
      <c r="BT9208" s="2"/>
      <c r="BU9208" s="2"/>
      <c r="BV9208" s="2"/>
      <c r="BW9208" s="2"/>
      <c r="BX9208" s="2"/>
      <c r="BY9208" s="2"/>
    </row>
    <row r="9209" spans="38:77" s="11" customFormat="1" x14ac:dyDescent="0.3">
      <c r="AL9209" s="2"/>
      <c r="AM9209" s="2"/>
      <c r="AN9209" s="2"/>
      <c r="AO9209" s="2"/>
      <c r="AP9209" s="2"/>
      <c r="AQ9209" s="2"/>
      <c r="AR9209" s="2"/>
      <c r="AS9209" s="2"/>
      <c r="AT9209" s="2"/>
      <c r="AU9209" s="2"/>
      <c r="AV9209" s="2"/>
      <c r="AW9209" s="2"/>
      <c r="AX9209" s="2"/>
      <c r="AY9209" s="2"/>
      <c r="AZ9209" s="2"/>
      <c r="BA9209" s="2"/>
      <c r="BB9209" s="2"/>
      <c r="BC9209" s="2"/>
      <c r="BD9209" s="2"/>
      <c r="BE9209" s="2"/>
      <c r="BF9209" s="2"/>
      <c r="BG9209" s="2"/>
      <c r="BH9209" s="2"/>
      <c r="BI9209" s="2"/>
      <c r="BJ9209" s="2"/>
      <c r="BK9209" s="2"/>
      <c r="BL9209" s="2"/>
      <c r="BM9209" s="2"/>
      <c r="BN9209" s="2"/>
      <c r="BO9209" s="2"/>
      <c r="BP9209" s="2"/>
      <c r="BQ9209" s="2"/>
      <c r="BR9209" s="2"/>
      <c r="BS9209" s="2"/>
      <c r="BT9209" s="2"/>
      <c r="BU9209" s="2"/>
      <c r="BV9209" s="2"/>
      <c r="BW9209" s="2"/>
      <c r="BX9209" s="2"/>
      <c r="BY9209" s="2"/>
    </row>
    <row r="9210" spans="38:77" s="11" customFormat="1" x14ac:dyDescent="0.3">
      <c r="AL9210" s="2"/>
      <c r="AM9210" s="2"/>
      <c r="AN9210" s="2"/>
      <c r="AO9210" s="2"/>
      <c r="AP9210" s="2"/>
      <c r="AQ9210" s="2"/>
      <c r="AR9210" s="2"/>
      <c r="AS9210" s="2"/>
      <c r="AT9210" s="2"/>
      <c r="AU9210" s="2"/>
      <c r="AV9210" s="2"/>
      <c r="AW9210" s="2"/>
      <c r="AX9210" s="2"/>
      <c r="AY9210" s="2"/>
      <c r="AZ9210" s="2"/>
      <c r="BA9210" s="2"/>
      <c r="BB9210" s="2"/>
      <c r="BC9210" s="2"/>
      <c r="BD9210" s="2"/>
      <c r="BE9210" s="2"/>
      <c r="BF9210" s="2"/>
      <c r="BG9210" s="2"/>
      <c r="BH9210" s="2"/>
      <c r="BI9210" s="2"/>
      <c r="BJ9210" s="2"/>
      <c r="BK9210" s="2"/>
      <c r="BL9210" s="2"/>
      <c r="BM9210" s="2"/>
      <c r="BN9210" s="2"/>
      <c r="BO9210" s="2"/>
      <c r="BP9210" s="2"/>
      <c r="BQ9210" s="2"/>
      <c r="BR9210" s="2"/>
      <c r="BS9210" s="2"/>
      <c r="BT9210" s="2"/>
      <c r="BU9210" s="2"/>
      <c r="BV9210" s="2"/>
      <c r="BW9210" s="2"/>
      <c r="BX9210" s="2"/>
      <c r="BY9210" s="2"/>
    </row>
    <row r="9211" spans="38:77" s="11" customFormat="1" x14ac:dyDescent="0.3">
      <c r="AL9211" s="2"/>
      <c r="AM9211" s="2"/>
      <c r="AN9211" s="2"/>
      <c r="AO9211" s="2"/>
      <c r="AP9211" s="2"/>
      <c r="AQ9211" s="2"/>
      <c r="AR9211" s="2"/>
      <c r="AS9211" s="2"/>
      <c r="AT9211" s="2"/>
      <c r="AU9211" s="2"/>
      <c r="AV9211" s="2"/>
      <c r="AW9211" s="2"/>
      <c r="AX9211" s="2"/>
      <c r="AY9211" s="2"/>
      <c r="AZ9211" s="2"/>
      <c r="BA9211" s="2"/>
      <c r="BB9211" s="2"/>
      <c r="BC9211" s="2"/>
      <c r="BD9211" s="2"/>
      <c r="BE9211" s="2"/>
      <c r="BF9211" s="2"/>
      <c r="BG9211" s="2"/>
      <c r="BH9211" s="2"/>
      <c r="BI9211" s="2"/>
      <c r="BJ9211" s="2"/>
      <c r="BK9211" s="2"/>
      <c r="BL9211" s="2"/>
      <c r="BM9211" s="2"/>
      <c r="BN9211" s="2"/>
      <c r="BO9211" s="2"/>
      <c r="BP9211" s="2"/>
      <c r="BQ9211" s="2"/>
      <c r="BR9211" s="2"/>
      <c r="BS9211" s="2"/>
      <c r="BT9211" s="2"/>
      <c r="BU9211" s="2"/>
      <c r="BV9211" s="2"/>
      <c r="BW9211" s="2"/>
      <c r="BX9211" s="2"/>
      <c r="BY9211" s="2"/>
    </row>
    <row r="9212" spans="38:77" s="11" customFormat="1" x14ac:dyDescent="0.3">
      <c r="AL9212" s="2"/>
      <c r="AM9212" s="2"/>
      <c r="AN9212" s="2"/>
      <c r="AO9212" s="2"/>
      <c r="AP9212" s="2"/>
      <c r="AQ9212" s="2"/>
      <c r="AR9212" s="2"/>
      <c r="AS9212" s="2"/>
      <c r="AT9212" s="2"/>
      <c r="AU9212" s="2"/>
      <c r="AV9212" s="2"/>
      <c r="AW9212" s="2"/>
      <c r="AX9212" s="2"/>
      <c r="AY9212" s="2"/>
      <c r="AZ9212" s="2"/>
      <c r="BA9212" s="2"/>
      <c r="BB9212" s="2"/>
      <c r="BC9212" s="2"/>
      <c r="BD9212" s="2"/>
      <c r="BE9212" s="2"/>
      <c r="BF9212" s="2"/>
      <c r="BG9212" s="2"/>
      <c r="BH9212" s="2"/>
      <c r="BI9212" s="2"/>
      <c r="BJ9212" s="2"/>
      <c r="BK9212" s="2"/>
      <c r="BL9212" s="2"/>
      <c r="BM9212" s="2"/>
      <c r="BN9212" s="2"/>
      <c r="BO9212" s="2"/>
      <c r="BP9212" s="2"/>
      <c r="BQ9212" s="2"/>
      <c r="BR9212" s="2"/>
      <c r="BS9212" s="2"/>
      <c r="BT9212" s="2"/>
      <c r="BU9212" s="2"/>
      <c r="BV9212" s="2"/>
      <c r="BW9212" s="2"/>
      <c r="BX9212" s="2"/>
      <c r="BY9212" s="2"/>
    </row>
    <row r="9213" spans="38:77" s="11" customFormat="1" x14ac:dyDescent="0.3">
      <c r="AL9213" s="2"/>
      <c r="AM9213" s="2"/>
      <c r="AN9213" s="2"/>
      <c r="AO9213" s="2"/>
      <c r="AP9213" s="2"/>
      <c r="AQ9213" s="2"/>
      <c r="AR9213" s="2"/>
      <c r="AS9213" s="2"/>
      <c r="AT9213" s="2"/>
      <c r="AU9213" s="2"/>
      <c r="AV9213" s="2"/>
      <c r="AW9213" s="2"/>
      <c r="AX9213" s="2"/>
      <c r="AY9213" s="2"/>
      <c r="AZ9213" s="2"/>
      <c r="BA9213" s="2"/>
      <c r="BB9213" s="2"/>
      <c r="BC9213" s="2"/>
      <c r="BD9213" s="2"/>
      <c r="BE9213" s="2"/>
      <c r="BF9213" s="2"/>
      <c r="BG9213" s="2"/>
      <c r="BH9213" s="2"/>
      <c r="BI9213" s="2"/>
      <c r="BJ9213" s="2"/>
      <c r="BK9213" s="2"/>
      <c r="BL9213" s="2"/>
      <c r="BM9213" s="2"/>
      <c r="BN9213" s="2"/>
      <c r="BO9213" s="2"/>
      <c r="BP9213" s="2"/>
      <c r="BQ9213" s="2"/>
      <c r="BR9213" s="2"/>
      <c r="BS9213" s="2"/>
      <c r="BT9213" s="2"/>
      <c r="BU9213" s="2"/>
      <c r="BV9213" s="2"/>
      <c r="BW9213" s="2"/>
      <c r="BX9213" s="2"/>
      <c r="BY9213" s="2"/>
    </row>
    <row r="9214" spans="38:77" s="11" customFormat="1" x14ac:dyDescent="0.3">
      <c r="AL9214" s="2"/>
      <c r="AM9214" s="2"/>
      <c r="AN9214" s="2"/>
      <c r="AO9214" s="2"/>
      <c r="AP9214" s="2"/>
      <c r="AQ9214" s="2"/>
      <c r="AR9214" s="2"/>
      <c r="AS9214" s="2"/>
      <c r="AT9214" s="2"/>
      <c r="AU9214" s="2"/>
      <c r="AV9214" s="2"/>
      <c r="AW9214" s="2"/>
      <c r="AX9214" s="2"/>
      <c r="AY9214" s="2"/>
      <c r="AZ9214" s="2"/>
      <c r="BA9214" s="2"/>
      <c r="BB9214" s="2"/>
      <c r="BC9214" s="2"/>
      <c r="BD9214" s="2"/>
      <c r="BE9214" s="2"/>
      <c r="BF9214" s="2"/>
      <c r="BG9214" s="2"/>
      <c r="BH9214" s="2"/>
      <c r="BI9214" s="2"/>
      <c r="BJ9214" s="2"/>
      <c r="BK9214" s="2"/>
      <c r="BL9214" s="2"/>
      <c r="BM9214" s="2"/>
      <c r="BN9214" s="2"/>
      <c r="BO9214" s="2"/>
      <c r="BP9214" s="2"/>
      <c r="BQ9214" s="2"/>
      <c r="BR9214" s="2"/>
      <c r="BS9214" s="2"/>
      <c r="BT9214" s="2"/>
      <c r="BU9214" s="2"/>
      <c r="BV9214" s="2"/>
      <c r="BW9214" s="2"/>
      <c r="BX9214" s="2"/>
      <c r="BY9214" s="2"/>
    </row>
    <row r="9215" spans="38:77" s="11" customFormat="1" x14ac:dyDescent="0.3">
      <c r="AL9215" s="2"/>
      <c r="AM9215" s="2"/>
      <c r="AN9215" s="2"/>
      <c r="AO9215" s="2"/>
      <c r="AP9215" s="2"/>
      <c r="AQ9215" s="2"/>
      <c r="AR9215" s="2"/>
      <c r="AS9215" s="2"/>
      <c r="AT9215" s="2"/>
      <c r="AU9215" s="2"/>
      <c r="AV9215" s="2"/>
      <c r="AW9215" s="2"/>
      <c r="AX9215" s="2"/>
      <c r="AY9215" s="2"/>
      <c r="AZ9215" s="2"/>
      <c r="BA9215" s="2"/>
      <c r="BB9215" s="2"/>
      <c r="BC9215" s="2"/>
      <c r="BD9215" s="2"/>
      <c r="BE9215" s="2"/>
      <c r="BF9215" s="2"/>
      <c r="BG9215" s="2"/>
      <c r="BH9215" s="2"/>
      <c r="BI9215" s="2"/>
      <c r="BJ9215" s="2"/>
      <c r="BK9215" s="2"/>
      <c r="BL9215" s="2"/>
      <c r="BM9215" s="2"/>
      <c r="BN9215" s="2"/>
      <c r="BO9215" s="2"/>
      <c r="BP9215" s="2"/>
      <c r="BQ9215" s="2"/>
      <c r="BR9215" s="2"/>
      <c r="BS9215" s="2"/>
      <c r="BT9215" s="2"/>
      <c r="BU9215" s="2"/>
      <c r="BV9215" s="2"/>
      <c r="BW9215" s="2"/>
      <c r="BX9215" s="2"/>
      <c r="BY9215" s="2"/>
    </row>
    <row r="9216" spans="38:77" s="11" customFormat="1" x14ac:dyDescent="0.3">
      <c r="AL9216" s="2"/>
      <c r="AM9216" s="2"/>
      <c r="AN9216" s="2"/>
      <c r="AO9216" s="2"/>
      <c r="AP9216" s="2"/>
      <c r="AQ9216" s="2"/>
      <c r="AR9216" s="2"/>
      <c r="AS9216" s="2"/>
      <c r="AT9216" s="2"/>
      <c r="AU9216" s="2"/>
      <c r="AV9216" s="2"/>
      <c r="AW9216" s="2"/>
      <c r="AX9216" s="2"/>
      <c r="AY9216" s="2"/>
      <c r="AZ9216" s="2"/>
      <c r="BA9216" s="2"/>
      <c r="BB9216" s="2"/>
      <c r="BC9216" s="2"/>
      <c r="BD9216" s="2"/>
      <c r="BE9216" s="2"/>
      <c r="BF9216" s="2"/>
      <c r="BG9216" s="2"/>
      <c r="BH9216" s="2"/>
      <c r="BI9216" s="2"/>
      <c r="BJ9216" s="2"/>
      <c r="BK9216" s="2"/>
      <c r="BL9216" s="2"/>
      <c r="BM9216" s="2"/>
      <c r="BN9216" s="2"/>
      <c r="BO9216" s="2"/>
      <c r="BP9216" s="2"/>
      <c r="BQ9216" s="2"/>
      <c r="BR9216" s="2"/>
      <c r="BS9216" s="2"/>
      <c r="BT9216" s="2"/>
      <c r="BU9216" s="2"/>
      <c r="BV9216" s="2"/>
      <c r="BW9216" s="2"/>
      <c r="BX9216" s="2"/>
      <c r="BY9216" s="2"/>
    </row>
    <row r="9217" spans="38:77" s="11" customFormat="1" x14ac:dyDescent="0.3">
      <c r="AL9217" s="2"/>
      <c r="AM9217" s="2"/>
      <c r="AN9217" s="2"/>
      <c r="AO9217" s="2"/>
      <c r="AP9217" s="2"/>
      <c r="AQ9217" s="2"/>
      <c r="AR9217" s="2"/>
      <c r="AS9217" s="2"/>
      <c r="AT9217" s="2"/>
      <c r="AU9217" s="2"/>
      <c r="AV9217" s="2"/>
      <c r="AW9217" s="2"/>
      <c r="AX9217" s="2"/>
      <c r="AY9217" s="2"/>
      <c r="AZ9217" s="2"/>
      <c r="BA9217" s="2"/>
      <c r="BB9217" s="2"/>
      <c r="BC9217" s="2"/>
      <c r="BD9217" s="2"/>
      <c r="BE9217" s="2"/>
      <c r="BF9217" s="2"/>
      <c r="BG9217" s="2"/>
      <c r="BH9217" s="2"/>
      <c r="BI9217" s="2"/>
      <c r="BJ9217" s="2"/>
      <c r="BK9217" s="2"/>
      <c r="BL9217" s="2"/>
      <c r="BM9217" s="2"/>
      <c r="BN9217" s="2"/>
      <c r="BO9217" s="2"/>
      <c r="BP9217" s="2"/>
      <c r="BQ9217" s="2"/>
      <c r="BR9217" s="2"/>
      <c r="BS9217" s="2"/>
      <c r="BT9217" s="2"/>
      <c r="BU9217" s="2"/>
      <c r="BV9217" s="2"/>
      <c r="BW9217" s="2"/>
      <c r="BX9217" s="2"/>
      <c r="BY9217" s="2"/>
    </row>
    <row r="9218" spans="38:77" s="11" customFormat="1" x14ac:dyDescent="0.3">
      <c r="AL9218" s="2"/>
      <c r="AM9218" s="2"/>
      <c r="AN9218" s="2"/>
      <c r="AO9218" s="2"/>
      <c r="AP9218" s="2"/>
      <c r="AQ9218" s="2"/>
      <c r="AR9218" s="2"/>
      <c r="AS9218" s="2"/>
      <c r="AT9218" s="2"/>
      <c r="AU9218" s="2"/>
      <c r="AV9218" s="2"/>
      <c r="AW9218" s="2"/>
      <c r="AX9218" s="2"/>
      <c r="AY9218" s="2"/>
      <c r="AZ9218" s="2"/>
      <c r="BA9218" s="2"/>
      <c r="BB9218" s="2"/>
      <c r="BC9218" s="2"/>
      <c r="BD9218" s="2"/>
      <c r="BE9218" s="2"/>
      <c r="BF9218" s="2"/>
      <c r="BG9218" s="2"/>
      <c r="BH9218" s="2"/>
      <c r="BI9218" s="2"/>
      <c r="BJ9218" s="2"/>
      <c r="BK9218" s="2"/>
      <c r="BL9218" s="2"/>
      <c r="BM9218" s="2"/>
      <c r="BN9218" s="2"/>
      <c r="BO9218" s="2"/>
      <c r="BP9218" s="2"/>
      <c r="BQ9218" s="2"/>
      <c r="BR9218" s="2"/>
      <c r="BS9218" s="2"/>
      <c r="BT9218" s="2"/>
      <c r="BU9218" s="2"/>
      <c r="BV9218" s="2"/>
      <c r="BW9218" s="2"/>
      <c r="BX9218" s="2"/>
      <c r="BY9218" s="2"/>
    </row>
    <row r="9219" spans="38:77" s="11" customFormat="1" x14ac:dyDescent="0.3">
      <c r="AL9219" s="2"/>
      <c r="AM9219" s="2"/>
      <c r="AN9219" s="2"/>
      <c r="AO9219" s="2"/>
      <c r="AP9219" s="2"/>
      <c r="AQ9219" s="2"/>
      <c r="AR9219" s="2"/>
      <c r="AS9219" s="2"/>
      <c r="AT9219" s="2"/>
      <c r="AU9219" s="2"/>
      <c r="AV9219" s="2"/>
      <c r="AW9219" s="2"/>
      <c r="AX9219" s="2"/>
      <c r="AY9219" s="2"/>
      <c r="AZ9219" s="2"/>
      <c r="BA9219" s="2"/>
      <c r="BB9219" s="2"/>
      <c r="BC9219" s="2"/>
      <c r="BD9219" s="2"/>
      <c r="BE9219" s="2"/>
      <c r="BF9219" s="2"/>
      <c r="BG9219" s="2"/>
      <c r="BH9219" s="2"/>
      <c r="BI9219" s="2"/>
      <c r="BJ9219" s="2"/>
      <c r="BK9219" s="2"/>
      <c r="BL9219" s="2"/>
      <c r="BM9219" s="2"/>
      <c r="BN9219" s="2"/>
      <c r="BO9219" s="2"/>
      <c r="BP9219" s="2"/>
      <c r="BQ9219" s="2"/>
      <c r="BR9219" s="2"/>
      <c r="BS9219" s="2"/>
      <c r="BT9219" s="2"/>
      <c r="BU9219" s="2"/>
      <c r="BV9219" s="2"/>
      <c r="BW9219" s="2"/>
      <c r="BX9219" s="2"/>
      <c r="BY9219" s="2"/>
    </row>
    <row r="9220" spans="38:77" s="11" customFormat="1" x14ac:dyDescent="0.3">
      <c r="AL9220" s="2"/>
      <c r="AM9220" s="2"/>
      <c r="AN9220" s="2"/>
      <c r="AO9220" s="2"/>
      <c r="AP9220" s="2"/>
      <c r="AQ9220" s="2"/>
      <c r="AR9220" s="2"/>
      <c r="AS9220" s="2"/>
      <c r="AT9220" s="2"/>
      <c r="AU9220" s="2"/>
      <c r="AV9220" s="2"/>
      <c r="AW9220" s="2"/>
      <c r="AX9220" s="2"/>
      <c r="AY9220" s="2"/>
      <c r="AZ9220" s="2"/>
      <c r="BA9220" s="2"/>
      <c r="BB9220" s="2"/>
      <c r="BC9220" s="2"/>
      <c r="BD9220" s="2"/>
      <c r="BE9220" s="2"/>
      <c r="BF9220" s="2"/>
      <c r="BG9220" s="2"/>
      <c r="BH9220" s="2"/>
      <c r="BI9220" s="2"/>
      <c r="BJ9220" s="2"/>
      <c r="BK9220" s="2"/>
      <c r="BL9220" s="2"/>
      <c r="BM9220" s="2"/>
      <c r="BN9220" s="2"/>
      <c r="BO9220" s="2"/>
      <c r="BP9220" s="2"/>
      <c r="BQ9220" s="2"/>
      <c r="BR9220" s="2"/>
      <c r="BS9220" s="2"/>
      <c r="BT9220" s="2"/>
      <c r="BU9220" s="2"/>
      <c r="BV9220" s="2"/>
      <c r="BW9220" s="2"/>
      <c r="BX9220" s="2"/>
      <c r="BY9220" s="2"/>
    </row>
    <row r="9221" spans="38:77" s="11" customFormat="1" x14ac:dyDescent="0.3">
      <c r="AL9221" s="2"/>
      <c r="AM9221" s="2"/>
      <c r="AN9221" s="2"/>
      <c r="AO9221" s="2"/>
      <c r="AP9221" s="2"/>
      <c r="AQ9221" s="2"/>
      <c r="AR9221" s="2"/>
      <c r="AS9221" s="2"/>
      <c r="AT9221" s="2"/>
      <c r="AU9221" s="2"/>
      <c r="AV9221" s="2"/>
      <c r="AW9221" s="2"/>
      <c r="AX9221" s="2"/>
      <c r="AY9221" s="2"/>
      <c r="AZ9221" s="2"/>
      <c r="BA9221" s="2"/>
      <c r="BB9221" s="2"/>
      <c r="BC9221" s="2"/>
      <c r="BD9221" s="2"/>
      <c r="BE9221" s="2"/>
      <c r="BF9221" s="2"/>
      <c r="BG9221" s="2"/>
      <c r="BH9221" s="2"/>
      <c r="BI9221" s="2"/>
      <c r="BJ9221" s="2"/>
      <c r="BK9221" s="2"/>
      <c r="BL9221" s="2"/>
      <c r="BM9221" s="2"/>
      <c r="BN9221" s="2"/>
      <c r="BO9221" s="2"/>
      <c r="BP9221" s="2"/>
      <c r="BQ9221" s="2"/>
      <c r="BR9221" s="2"/>
      <c r="BS9221" s="2"/>
      <c r="BT9221" s="2"/>
      <c r="BU9221" s="2"/>
      <c r="BV9221" s="2"/>
      <c r="BW9221" s="2"/>
      <c r="BX9221" s="2"/>
      <c r="BY9221" s="2"/>
    </row>
    <row r="9222" spans="38:77" s="11" customFormat="1" x14ac:dyDescent="0.3">
      <c r="AL9222" s="2"/>
      <c r="AM9222" s="2"/>
      <c r="AN9222" s="2"/>
      <c r="AO9222" s="2"/>
      <c r="AP9222" s="2"/>
      <c r="AQ9222" s="2"/>
      <c r="AR9222" s="2"/>
      <c r="AS9222" s="2"/>
      <c r="AT9222" s="2"/>
      <c r="AU9222" s="2"/>
      <c r="AV9222" s="2"/>
      <c r="AW9222" s="2"/>
      <c r="AX9222" s="2"/>
      <c r="AY9222" s="2"/>
      <c r="AZ9222" s="2"/>
      <c r="BA9222" s="2"/>
      <c r="BB9222" s="2"/>
      <c r="BC9222" s="2"/>
      <c r="BD9222" s="2"/>
      <c r="BE9222" s="2"/>
      <c r="BF9222" s="2"/>
      <c r="BG9222" s="2"/>
      <c r="BH9222" s="2"/>
      <c r="BI9222" s="2"/>
      <c r="BJ9222" s="2"/>
      <c r="BK9222" s="2"/>
      <c r="BL9222" s="2"/>
      <c r="BM9222" s="2"/>
      <c r="BN9222" s="2"/>
      <c r="BO9222" s="2"/>
      <c r="BP9222" s="2"/>
      <c r="BQ9222" s="2"/>
      <c r="BR9222" s="2"/>
      <c r="BS9222" s="2"/>
      <c r="BT9222" s="2"/>
      <c r="BU9222" s="2"/>
      <c r="BV9222" s="2"/>
      <c r="BW9222" s="2"/>
      <c r="BX9222" s="2"/>
      <c r="BY9222" s="2"/>
    </row>
    <row r="9223" spans="38:77" s="11" customFormat="1" x14ac:dyDescent="0.3">
      <c r="AL9223" s="2"/>
      <c r="AM9223" s="2"/>
      <c r="AN9223" s="2"/>
      <c r="AO9223" s="2"/>
      <c r="AP9223" s="2"/>
      <c r="AQ9223" s="2"/>
      <c r="AR9223" s="2"/>
      <c r="AS9223" s="2"/>
      <c r="AT9223" s="2"/>
      <c r="AU9223" s="2"/>
      <c r="AV9223" s="2"/>
      <c r="AW9223" s="2"/>
      <c r="AX9223" s="2"/>
      <c r="AY9223" s="2"/>
      <c r="AZ9223" s="2"/>
      <c r="BA9223" s="2"/>
      <c r="BB9223" s="2"/>
      <c r="BC9223" s="2"/>
      <c r="BD9223" s="2"/>
      <c r="BE9223" s="2"/>
      <c r="BF9223" s="2"/>
      <c r="BG9223" s="2"/>
      <c r="BH9223" s="2"/>
      <c r="BI9223" s="2"/>
      <c r="BJ9223" s="2"/>
      <c r="BK9223" s="2"/>
      <c r="BL9223" s="2"/>
      <c r="BM9223" s="2"/>
      <c r="BN9223" s="2"/>
      <c r="BO9223" s="2"/>
      <c r="BP9223" s="2"/>
      <c r="BQ9223" s="2"/>
      <c r="BR9223" s="2"/>
      <c r="BS9223" s="2"/>
      <c r="BT9223" s="2"/>
      <c r="BU9223" s="2"/>
      <c r="BV9223" s="2"/>
      <c r="BW9223" s="2"/>
      <c r="BX9223" s="2"/>
      <c r="BY9223" s="2"/>
    </row>
    <row r="9224" spans="38:77" s="11" customFormat="1" x14ac:dyDescent="0.3">
      <c r="AL9224" s="2"/>
      <c r="AM9224" s="2"/>
      <c r="AN9224" s="2"/>
      <c r="AO9224" s="2"/>
      <c r="AP9224" s="2"/>
      <c r="AQ9224" s="2"/>
      <c r="AR9224" s="2"/>
      <c r="AS9224" s="2"/>
      <c r="AT9224" s="2"/>
      <c r="AU9224" s="2"/>
      <c r="AV9224" s="2"/>
      <c r="AW9224" s="2"/>
      <c r="AX9224" s="2"/>
      <c r="AY9224" s="2"/>
      <c r="AZ9224" s="2"/>
      <c r="BA9224" s="2"/>
      <c r="BB9224" s="2"/>
      <c r="BC9224" s="2"/>
      <c r="BD9224" s="2"/>
      <c r="BE9224" s="2"/>
      <c r="BF9224" s="2"/>
      <c r="BG9224" s="2"/>
      <c r="BH9224" s="2"/>
      <c r="BI9224" s="2"/>
      <c r="BJ9224" s="2"/>
      <c r="BK9224" s="2"/>
      <c r="BL9224" s="2"/>
      <c r="BM9224" s="2"/>
      <c r="BN9224" s="2"/>
      <c r="BO9224" s="2"/>
      <c r="BP9224" s="2"/>
      <c r="BQ9224" s="2"/>
      <c r="BR9224" s="2"/>
      <c r="BS9224" s="2"/>
      <c r="BT9224" s="2"/>
      <c r="BU9224" s="2"/>
      <c r="BV9224" s="2"/>
      <c r="BW9224" s="2"/>
      <c r="BX9224" s="2"/>
      <c r="BY9224" s="2"/>
    </row>
    <row r="9225" spans="38:77" s="11" customFormat="1" x14ac:dyDescent="0.3">
      <c r="AL9225" s="2"/>
      <c r="AM9225" s="2"/>
      <c r="AN9225" s="2"/>
      <c r="AO9225" s="2"/>
      <c r="AP9225" s="2"/>
      <c r="AQ9225" s="2"/>
      <c r="AR9225" s="2"/>
      <c r="AS9225" s="2"/>
      <c r="AT9225" s="2"/>
      <c r="AU9225" s="2"/>
      <c r="AV9225" s="2"/>
      <c r="AW9225" s="2"/>
      <c r="AX9225" s="2"/>
      <c r="AY9225" s="2"/>
      <c r="AZ9225" s="2"/>
      <c r="BA9225" s="2"/>
      <c r="BB9225" s="2"/>
      <c r="BC9225" s="2"/>
      <c r="BD9225" s="2"/>
      <c r="BE9225" s="2"/>
      <c r="BF9225" s="2"/>
      <c r="BG9225" s="2"/>
      <c r="BH9225" s="2"/>
      <c r="BI9225" s="2"/>
      <c r="BJ9225" s="2"/>
      <c r="BK9225" s="2"/>
      <c r="BL9225" s="2"/>
      <c r="BM9225" s="2"/>
      <c r="BN9225" s="2"/>
      <c r="BO9225" s="2"/>
      <c r="BP9225" s="2"/>
      <c r="BQ9225" s="2"/>
      <c r="BR9225" s="2"/>
      <c r="BS9225" s="2"/>
      <c r="BT9225" s="2"/>
      <c r="BU9225" s="2"/>
      <c r="BV9225" s="2"/>
      <c r="BW9225" s="2"/>
      <c r="BX9225" s="2"/>
      <c r="BY9225" s="2"/>
    </row>
    <row r="9226" spans="38:77" s="11" customFormat="1" x14ac:dyDescent="0.3">
      <c r="AL9226" s="2"/>
      <c r="AM9226" s="2"/>
      <c r="AN9226" s="2"/>
      <c r="AO9226" s="2"/>
      <c r="AP9226" s="2"/>
      <c r="AQ9226" s="2"/>
      <c r="AR9226" s="2"/>
      <c r="AS9226" s="2"/>
      <c r="AT9226" s="2"/>
      <c r="AU9226" s="2"/>
      <c r="AV9226" s="2"/>
      <c r="AW9226" s="2"/>
      <c r="AX9226" s="2"/>
      <c r="AY9226" s="2"/>
      <c r="AZ9226" s="2"/>
      <c r="BA9226" s="2"/>
      <c r="BB9226" s="2"/>
      <c r="BC9226" s="2"/>
      <c r="BD9226" s="2"/>
      <c r="BE9226" s="2"/>
      <c r="BF9226" s="2"/>
      <c r="BG9226" s="2"/>
      <c r="BH9226" s="2"/>
      <c r="BI9226" s="2"/>
      <c r="BJ9226" s="2"/>
      <c r="BK9226" s="2"/>
      <c r="BL9226" s="2"/>
      <c r="BM9226" s="2"/>
      <c r="BN9226" s="2"/>
      <c r="BO9226" s="2"/>
      <c r="BP9226" s="2"/>
      <c r="BQ9226" s="2"/>
      <c r="BR9226" s="2"/>
      <c r="BS9226" s="2"/>
      <c r="BT9226" s="2"/>
      <c r="BU9226" s="2"/>
      <c r="BV9226" s="2"/>
      <c r="BW9226" s="2"/>
      <c r="BX9226" s="2"/>
      <c r="BY9226" s="2"/>
    </row>
    <row r="9227" spans="38:77" s="11" customFormat="1" x14ac:dyDescent="0.3">
      <c r="AL9227" s="2"/>
      <c r="AM9227" s="2"/>
      <c r="AN9227" s="2"/>
      <c r="AO9227" s="2"/>
      <c r="AP9227" s="2"/>
      <c r="AQ9227" s="2"/>
      <c r="AR9227" s="2"/>
      <c r="AS9227" s="2"/>
      <c r="AT9227" s="2"/>
      <c r="AU9227" s="2"/>
      <c r="AV9227" s="2"/>
      <c r="AW9227" s="2"/>
      <c r="AX9227" s="2"/>
      <c r="AY9227" s="2"/>
      <c r="AZ9227" s="2"/>
      <c r="BA9227" s="2"/>
      <c r="BB9227" s="2"/>
      <c r="BC9227" s="2"/>
      <c r="BD9227" s="2"/>
      <c r="BE9227" s="2"/>
      <c r="BF9227" s="2"/>
      <c r="BG9227" s="2"/>
      <c r="BH9227" s="2"/>
      <c r="BI9227" s="2"/>
      <c r="BJ9227" s="2"/>
      <c r="BK9227" s="2"/>
      <c r="BL9227" s="2"/>
      <c r="BM9227" s="2"/>
      <c r="BN9227" s="2"/>
      <c r="BO9227" s="2"/>
      <c r="BP9227" s="2"/>
      <c r="BQ9227" s="2"/>
      <c r="BR9227" s="2"/>
      <c r="BS9227" s="2"/>
      <c r="BT9227" s="2"/>
      <c r="BU9227" s="2"/>
      <c r="BV9227" s="2"/>
      <c r="BW9227" s="2"/>
      <c r="BX9227" s="2"/>
      <c r="BY9227" s="2"/>
    </row>
    <row r="9228" spans="38:77" s="11" customFormat="1" x14ac:dyDescent="0.3">
      <c r="AL9228" s="2"/>
      <c r="AM9228" s="2"/>
      <c r="AN9228" s="2"/>
      <c r="AO9228" s="2"/>
      <c r="AP9228" s="2"/>
      <c r="AQ9228" s="2"/>
      <c r="AR9228" s="2"/>
      <c r="AS9228" s="2"/>
      <c r="AT9228" s="2"/>
      <c r="AU9228" s="2"/>
      <c r="AV9228" s="2"/>
      <c r="AW9228" s="2"/>
      <c r="AX9228" s="2"/>
      <c r="AY9228" s="2"/>
      <c r="AZ9228" s="2"/>
      <c r="BA9228" s="2"/>
      <c r="BB9228" s="2"/>
      <c r="BC9228" s="2"/>
      <c r="BD9228" s="2"/>
      <c r="BE9228" s="2"/>
      <c r="BF9228" s="2"/>
      <c r="BG9228" s="2"/>
      <c r="BH9228" s="2"/>
      <c r="BI9228" s="2"/>
      <c r="BJ9228" s="2"/>
      <c r="BK9228" s="2"/>
      <c r="BL9228" s="2"/>
      <c r="BM9228" s="2"/>
      <c r="BN9228" s="2"/>
      <c r="BO9228" s="2"/>
      <c r="BP9228" s="2"/>
      <c r="BQ9228" s="2"/>
      <c r="BR9228" s="2"/>
      <c r="BS9228" s="2"/>
      <c r="BT9228" s="2"/>
      <c r="BU9228" s="2"/>
      <c r="BV9228" s="2"/>
      <c r="BW9228" s="2"/>
      <c r="BX9228" s="2"/>
      <c r="BY9228" s="2"/>
    </row>
    <row r="9229" spans="38:77" s="11" customFormat="1" x14ac:dyDescent="0.3">
      <c r="AL9229" s="2"/>
      <c r="AM9229" s="2"/>
      <c r="AN9229" s="2"/>
      <c r="AO9229" s="2"/>
      <c r="AP9229" s="2"/>
      <c r="AQ9229" s="2"/>
      <c r="AR9229" s="2"/>
      <c r="AS9229" s="2"/>
      <c r="AT9229" s="2"/>
      <c r="AU9229" s="2"/>
      <c r="AV9229" s="2"/>
      <c r="AW9229" s="2"/>
      <c r="AX9229" s="2"/>
      <c r="AY9229" s="2"/>
      <c r="AZ9229" s="2"/>
      <c r="BA9229" s="2"/>
      <c r="BB9229" s="2"/>
      <c r="BC9229" s="2"/>
      <c r="BD9229" s="2"/>
      <c r="BE9229" s="2"/>
      <c r="BF9229" s="2"/>
      <c r="BG9229" s="2"/>
      <c r="BH9229" s="2"/>
      <c r="BI9229" s="2"/>
      <c r="BJ9229" s="2"/>
      <c r="BK9229" s="2"/>
      <c r="BL9229" s="2"/>
      <c r="BM9229" s="2"/>
      <c r="BN9229" s="2"/>
      <c r="BO9229" s="2"/>
      <c r="BP9229" s="2"/>
      <c r="BQ9229" s="2"/>
      <c r="BR9229" s="2"/>
      <c r="BS9229" s="2"/>
      <c r="BT9229" s="2"/>
      <c r="BU9229" s="2"/>
      <c r="BV9229" s="2"/>
      <c r="BW9229" s="2"/>
      <c r="BX9229" s="2"/>
      <c r="BY9229" s="2"/>
    </row>
    <row r="9230" spans="38:77" s="11" customFormat="1" x14ac:dyDescent="0.3">
      <c r="AL9230" s="2"/>
      <c r="AM9230" s="2"/>
      <c r="AN9230" s="2"/>
      <c r="AO9230" s="2"/>
      <c r="AP9230" s="2"/>
      <c r="AQ9230" s="2"/>
      <c r="AR9230" s="2"/>
      <c r="AS9230" s="2"/>
      <c r="AT9230" s="2"/>
      <c r="AU9230" s="2"/>
      <c r="AV9230" s="2"/>
      <c r="AW9230" s="2"/>
      <c r="AX9230" s="2"/>
      <c r="AY9230" s="2"/>
      <c r="AZ9230" s="2"/>
      <c r="BA9230" s="2"/>
      <c r="BB9230" s="2"/>
      <c r="BC9230" s="2"/>
      <c r="BD9230" s="2"/>
      <c r="BE9230" s="2"/>
      <c r="BF9230" s="2"/>
      <c r="BG9230" s="2"/>
      <c r="BH9230" s="2"/>
      <c r="BI9230" s="2"/>
      <c r="BJ9230" s="2"/>
      <c r="BK9230" s="2"/>
      <c r="BL9230" s="2"/>
      <c r="BM9230" s="2"/>
      <c r="BN9230" s="2"/>
      <c r="BO9230" s="2"/>
      <c r="BP9230" s="2"/>
      <c r="BQ9230" s="2"/>
      <c r="BR9230" s="2"/>
      <c r="BS9230" s="2"/>
      <c r="BT9230" s="2"/>
      <c r="BU9230" s="2"/>
      <c r="BV9230" s="2"/>
      <c r="BW9230" s="2"/>
      <c r="BX9230" s="2"/>
      <c r="BY9230" s="2"/>
    </row>
    <row r="9231" spans="38:77" s="11" customFormat="1" x14ac:dyDescent="0.3">
      <c r="AL9231" s="2"/>
      <c r="AM9231" s="2"/>
      <c r="AN9231" s="2"/>
      <c r="AO9231" s="2"/>
      <c r="AP9231" s="2"/>
      <c r="AQ9231" s="2"/>
      <c r="AR9231" s="2"/>
      <c r="AS9231" s="2"/>
      <c r="AT9231" s="2"/>
      <c r="AU9231" s="2"/>
      <c r="AV9231" s="2"/>
      <c r="AW9231" s="2"/>
      <c r="AX9231" s="2"/>
      <c r="AY9231" s="2"/>
      <c r="AZ9231" s="2"/>
      <c r="BA9231" s="2"/>
      <c r="BB9231" s="2"/>
      <c r="BC9231" s="2"/>
      <c r="BD9231" s="2"/>
      <c r="BE9231" s="2"/>
      <c r="BF9231" s="2"/>
      <c r="BG9231" s="2"/>
      <c r="BH9231" s="2"/>
      <c r="BI9231" s="2"/>
      <c r="BJ9231" s="2"/>
      <c r="BK9231" s="2"/>
      <c r="BL9231" s="2"/>
      <c r="BM9231" s="2"/>
      <c r="BN9231" s="2"/>
      <c r="BO9231" s="2"/>
      <c r="BP9231" s="2"/>
      <c r="BQ9231" s="2"/>
      <c r="BR9231" s="2"/>
      <c r="BS9231" s="2"/>
      <c r="BT9231" s="2"/>
      <c r="BU9231" s="2"/>
      <c r="BV9231" s="2"/>
      <c r="BW9231" s="2"/>
      <c r="BX9231" s="2"/>
      <c r="BY9231" s="2"/>
    </row>
    <row r="9232" spans="38:77" s="11" customFormat="1" x14ac:dyDescent="0.3">
      <c r="AL9232" s="2"/>
      <c r="AM9232" s="2"/>
      <c r="AN9232" s="2"/>
      <c r="AO9232" s="2"/>
      <c r="AP9232" s="2"/>
      <c r="AQ9232" s="2"/>
      <c r="AR9232" s="2"/>
      <c r="AS9232" s="2"/>
      <c r="AT9232" s="2"/>
      <c r="AU9232" s="2"/>
      <c r="AV9232" s="2"/>
      <c r="AW9232" s="2"/>
      <c r="AX9232" s="2"/>
      <c r="AY9232" s="2"/>
      <c r="AZ9232" s="2"/>
      <c r="BA9232" s="2"/>
      <c r="BB9232" s="2"/>
      <c r="BC9232" s="2"/>
      <c r="BD9232" s="2"/>
      <c r="BE9232" s="2"/>
      <c r="BF9232" s="2"/>
      <c r="BG9232" s="2"/>
      <c r="BH9232" s="2"/>
      <c r="BI9232" s="2"/>
      <c r="BJ9232" s="2"/>
      <c r="BK9232" s="2"/>
      <c r="BL9232" s="2"/>
      <c r="BM9232" s="2"/>
      <c r="BN9232" s="2"/>
      <c r="BO9232" s="2"/>
      <c r="BP9232" s="2"/>
      <c r="BQ9232" s="2"/>
      <c r="BR9232" s="2"/>
      <c r="BS9232" s="2"/>
      <c r="BT9232" s="2"/>
      <c r="BU9232" s="2"/>
      <c r="BV9232" s="2"/>
      <c r="BW9232" s="2"/>
      <c r="BX9232" s="2"/>
      <c r="BY9232" s="2"/>
    </row>
    <row r="9233" spans="38:77" s="11" customFormat="1" x14ac:dyDescent="0.3">
      <c r="AL9233" s="2"/>
      <c r="AM9233" s="2"/>
      <c r="AN9233" s="2"/>
      <c r="AO9233" s="2"/>
      <c r="AP9233" s="2"/>
      <c r="AQ9233" s="2"/>
      <c r="AR9233" s="2"/>
      <c r="AS9233" s="2"/>
      <c r="AT9233" s="2"/>
      <c r="AU9233" s="2"/>
      <c r="AV9233" s="2"/>
      <c r="AW9233" s="2"/>
      <c r="AX9233" s="2"/>
      <c r="AY9233" s="2"/>
      <c r="AZ9233" s="2"/>
      <c r="BA9233" s="2"/>
      <c r="BB9233" s="2"/>
      <c r="BC9233" s="2"/>
      <c r="BD9233" s="2"/>
      <c r="BE9233" s="2"/>
      <c r="BF9233" s="2"/>
      <c r="BG9233" s="2"/>
      <c r="BH9233" s="2"/>
      <c r="BI9233" s="2"/>
      <c r="BJ9233" s="2"/>
      <c r="BK9233" s="2"/>
      <c r="BL9233" s="2"/>
      <c r="BM9233" s="2"/>
      <c r="BN9233" s="2"/>
      <c r="BO9233" s="2"/>
      <c r="BP9233" s="2"/>
      <c r="BQ9233" s="2"/>
      <c r="BR9233" s="2"/>
      <c r="BS9233" s="2"/>
      <c r="BT9233" s="2"/>
      <c r="BU9233" s="2"/>
      <c r="BV9233" s="2"/>
      <c r="BW9233" s="2"/>
      <c r="BX9233" s="2"/>
      <c r="BY9233" s="2"/>
    </row>
    <row r="9234" spans="38:77" s="11" customFormat="1" x14ac:dyDescent="0.3">
      <c r="AL9234" s="2"/>
      <c r="AM9234" s="2"/>
      <c r="AN9234" s="2"/>
      <c r="AO9234" s="2"/>
      <c r="AP9234" s="2"/>
      <c r="AQ9234" s="2"/>
      <c r="AR9234" s="2"/>
      <c r="AS9234" s="2"/>
      <c r="AT9234" s="2"/>
      <c r="AU9234" s="2"/>
      <c r="AV9234" s="2"/>
      <c r="AW9234" s="2"/>
      <c r="AX9234" s="2"/>
      <c r="AY9234" s="2"/>
      <c r="AZ9234" s="2"/>
      <c r="BA9234" s="2"/>
      <c r="BB9234" s="2"/>
      <c r="BC9234" s="2"/>
      <c r="BD9234" s="2"/>
      <c r="BE9234" s="2"/>
      <c r="BF9234" s="2"/>
      <c r="BG9234" s="2"/>
      <c r="BH9234" s="2"/>
      <c r="BI9234" s="2"/>
      <c r="BJ9234" s="2"/>
      <c r="BK9234" s="2"/>
      <c r="BL9234" s="2"/>
      <c r="BM9234" s="2"/>
      <c r="BN9234" s="2"/>
      <c r="BO9234" s="2"/>
      <c r="BP9234" s="2"/>
      <c r="BQ9234" s="2"/>
      <c r="BR9234" s="2"/>
      <c r="BS9234" s="2"/>
      <c r="BT9234" s="2"/>
      <c r="BU9234" s="2"/>
      <c r="BV9234" s="2"/>
      <c r="BW9234" s="2"/>
      <c r="BX9234" s="2"/>
      <c r="BY9234" s="2"/>
    </row>
    <row r="9235" spans="38:77" s="11" customFormat="1" x14ac:dyDescent="0.3">
      <c r="AL9235" s="2"/>
      <c r="AM9235" s="2"/>
      <c r="AN9235" s="2"/>
      <c r="AO9235" s="2"/>
      <c r="AP9235" s="2"/>
      <c r="AQ9235" s="2"/>
      <c r="AR9235" s="2"/>
      <c r="AS9235" s="2"/>
      <c r="AT9235" s="2"/>
      <c r="AU9235" s="2"/>
      <c r="AV9235" s="2"/>
      <c r="AW9235" s="2"/>
      <c r="AX9235" s="2"/>
      <c r="AY9235" s="2"/>
      <c r="AZ9235" s="2"/>
      <c r="BA9235" s="2"/>
      <c r="BB9235" s="2"/>
      <c r="BC9235" s="2"/>
      <c r="BD9235" s="2"/>
      <c r="BE9235" s="2"/>
      <c r="BF9235" s="2"/>
      <c r="BG9235" s="2"/>
      <c r="BH9235" s="2"/>
      <c r="BI9235" s="2"/>
      <c r="BJ9235" s="2"/>
      <c r="BK9235" s="2"/>
      <c r="BL9235" s="2"/>
      <c r="BM9235" s="2"/>
      <c r="BN9235" s="2"/>
      <c r="BO9235" s="2"/>
      <c r="BP9235" s="2"/>
      <c r="BQ9235" s="2"/>
      <c r="BR9235" s="2"/>
      <c r="BS9235" s="2"/>
      <c r="BT9235" s="2"/>
      <c r="BU9235" s="2"/>
      <c r="BV9235" s="2"/>
      <c r="BW9235" s="2"/>
      <c r="BX9235" s="2"/>
      <c r="BY9235" s="2"/>
    </row>
    <row r="9236" spans="38:77" s="11" customFormat="1" x14ac:dyDescent="0.3">
      <c r="AL9236" s="2"/>
      <c r="AM9236" s="2"/>
      <c r="AN9236" s="2"/>
      <c r="AO9236" s="2"/>
      <c r="AP9236" s="2"/>
      <c r="AQ9236" s="2"/>
      <c r="AR9236" s="2"/>
      <c r="AS9236" s="2"/>
      <c r="AT9236" s="2"/>
      <c r="AU9236" s="2"/>
      <c r="AV9236" s="2"/>
      <c r="AW9236" s="2"/>
      <c r="AX9236" s="2"/>
      <c r="AY9236" s="2"/>
      <c r="AZ9236" s="2"/>
      <c r="BA9236" s="2"/>
      <c r="BB9236" s="2"/>
      <c r="BC9236" s="2"/>
      <c r="BD9236" s="2"/>
      <c r="BE9236" s="2"/>
      <c r="BF9236" s="2"/>
      <c r="BG9236" s="2"/>
      <c r="BH9236" s="2"/>
      <c r="BI9236" s="2"/>
      <c r="BJ9236" s="2"/>
      <c r="BK9236" s="2"/>
      <c r="BL9236" s="2"/>
      <c r="BM9236" s="2"/>
      <c r="BN9236" s="2"/>
      <c r="BO9236" s="2"/>
      <c r="BP9236" s="2"/>
      <c r="BQ9236" s="2"/>
      <c r="BR9236" s="2"/>
      <c r="BS9236" s="2"/>
      <c r="BT9236" s="2"/>
      <c r="BU9236" s="2"/>
      <c r="BV9236" s="2"/>
      <c r="BW9236" s="2"/>
      <c r="BX9236" s="2"/>
      <c r="BY9236" s="2"/>
    </row>
    <row r="9237" spans="38:77" s="11" customFormat="1" x14ac:dyDescent="0.3">
      <c r="AL9237" s="2"/>
      <c r="AM9237" s="2"/>
      <c r="AN9237" s="2"/>
      <c r="AO9237" s="2"/>
      <c r="AP9237" s="2"/>
      <c r="AQ9237" s="2"/>
      <c r="AR9237" s="2"/>
      <c r="AS9237" s="2"/>
      <c r="AT9237" s="2"/>
      <c r="AU9237" s="2"/>
      <c r="AV9237" s="2"/>
      <c r="AW9237" s="2"/>
      <c r="AX9237" s="2"/>
      <c r="AY9237" s="2"/>
      <c r="AZ9237" s="2"/>
      <c r="BA9237" s="2"/>
      <c r="BB9237" s="2"/>
      <c r="BC9237" s="2"/>
      <c r="BD9237" s="2"/>
      <c r="BE9237" s="2"/>
      <c r="BF9237" s="2"/>
      <c r="BG9237" s="2"/>
      <c r="BH9237" s="2"/>
      <c r="BI9237" s="2"/>
      <c r="BJ9237" s="2"/>
      <c r="BK9237" s="2"/>
      <c r="BL9237" s="2"/>
      <c r="BM9237" s="2"/>
      <c r="BN9237" s="2"/>
      <c r="BO9237" s="2"/>
      <c r="BP9237" s="2"/>
      <c r="BQ9237" s="2"/>
      <c r="BR9237" s="2"/>
      <c r="BS9237" s="2"/>
      <c r="BT9237" s="2"/>
      <c r="BU9237" s="2"/>
      <c r="BV9237" s="2"/>
      <c r="BW9237" s="2"/>
      <c r="BX9237" s="2"/>
      <c r="BY9237" s="2"/>
    </row>
    <row r="9238" spans="38:77" s="11" customFormat="1" x14ac:dyDescent="0.3">
      <c r="AL9238" s="2"/>
      <c r="AM9238" s="2"/>
      <c r="AN9238" s="2"/>
      <c r="AO9238" s="2"/>
      <c r="AP9238" s="2"/>
      <c r="AQ9238" s="2"/>
      <c r="AR9238" s="2"/>
      <c r="AS9238" s="2"/>
      <c r="AT9238" s="2"/>
      <c r="AU9238" s="2"/>
      <c r="AV9238" s="2"/>
      <c r="AW9238" s="2"/>
      <c r="AX9238" s="2"/>
      <c r="AY9238" s="2"/>
      <c r="AZ9238" s="2"/>
      <c r="BA9238" s="2"/>
      <c r="BB9238" s="2"/>
      <c r="BC9238" s="2"/>
      <c r="BD9238" s="2"/>
      <c r="BE9238" s="2"/>
      <c r="BF9238" s="2"/>
      <c r="BG9238" s="2"/>
      <c r="BH9238" s="2"/>
      <c r="BI9238" s="2"/>
      <c r="BJ9238" s="2"/>
      <c r="BK9238" s="2"/>
      <c r="BL9238" s="2"/>
      <c r="BM9238" s="2"/>
      <c r="BN9238" s="2"/>
      <c r="BO9238" s="2"/>
      <c r="BP9238" s="2"/>
      <c r="BQ9238" s="2"/>
      <c r="BR9238" s="2"/>
      <c r="BS9238" s="2"/>
      <c r="BT9238" s="2"/>
      <c r="BU9238" s="2"/>
      <c r="BV9238" s="2"/>
      <c r="BW9238" s="2"/>
      <c r="BX9238" s="2"/>
      <c r="BY9238" s="2"/>
    </row>
    <row r="9239" spans="38:77" s="11" customFormat="1" x14ac:dyDescent="0.3">
      <c r="AL9239" s="2"/>
      <c r="AM9239" s="2"/>
      <c r="AN9239" s="2"/>
      <c r="AO9239" s="2"/>
      <c r="AP9239" s="2"/>
      <c r="AQ9239" s="2"/>
      <c r="AR9239" s="2"/>
      <c r="AS9239" s="2"/>
      <c r="AT9239" s="2"/>
      <c r="AU9239" s="2"/>
      <c r="AV9239" s="2"/>
      <c r="AW9239" s="2"/>
      <c r="AX9239" s="2"/>
      <c r="AY9239" s="2"/>
      <c r="AZ9239" s="2"/>
      <c r="BA9239" s="2"/>
      <c r="BB9239" s="2"/>
      <c r="BC9239" s="2"/>
      <c r="BD9239" s="2"/>
      <c r="BE9239" s="2"/>
      <c r="BF9239" s="2"/>
      <c r="BG9239" s="2"/>
      <c r="BH9239" s="2"/>
      <c r="BI9239" s="2"/>
      <c r="BJ9239" s="2"/>
      <c r="BK9239" s="2"/>
      <c r="BL9239" s="2"/>
      <c r="BM9239" s="2"/>
      <c r="BN9239" s="2"/>
      <c r="BO9239" s="2"/>
      <c r="BP9239" s="2"/>
      <c r="BQ9239" s="2"/>
      <c r="BR9239" s="2"/>
      <c r="BS9239" s="2"/>
      <c r="BT9239" s="2"/>
      <c r="BU9239" s="2"/>
      <c r="BV9239" s="2"/>
      <c r="BW9239" s="2"/>
      <c r="BX9239" s="2"/>
      <c r="BY9239" s="2"/>
    </row>
    <row r="9240" spans="38:77" s="11" customFormat="1" x14ac:dyDescent="0.3">
      <c r="AL9240" s="2"/>
      <c r="AM9240" s="2"/>
      <c r="AN9240" s="2"/>
      <c r="AO9240" s="2"/>
      <c r="AP9240" s="2"/>
      <c r="AQ9240" s="2"/>
      <c r="AR9240" s="2"/>
      <c r="AS9240" s="2"/>
      <c r="AT9240" s="2"/>
      <c r="AU9240" s="2"/>
      <c r="AV9240" s="2"/>
      <c r="AW9240" s="2"/>
      <c r="AX9240" s="2"/>
      <c r="AY9240" s="2"/>
      <c r="AZ9240" s="2"/>
      <c r="BA9240" s="2"/>
      <c r="BB9240" s="2"/>
      <c r="BC9240" s="2"/>
      <c r="BD9240" s="2"/>
      <c r="BE9240" s="2"/>
      <c r="BF9240" s="2"/>
      <c r="BG9240" s="2"/>
      <c r="BH9240" s="2"/>
      <c r="BI9240" s="2"/>
      <c r="BJ9240" s="2"/>
      <c r="BK9240" s="2"/>
      <c r="BL9240" s="2"/>
      <c r="BM9240" s="2"/>
      <c r="BN9240" s="2"/>
      <c r="BO9240" s="2"/>
      <c r="BP9240" s="2"/>
      <c r="BQ9240" s="2"/>
      <c r="BR9240" s="2"/>
      <c r="BS9240" s="2"/>
      <c r="BT9240" s="2"/>
      <c r="BU9240" s="2"/>
      <c r="BV9240" s="2"/>
      <c r="BW9240" s="2"/>
      <c r="BX9240" s="2"/>
      <c r="BY9240" s="2"/>
    </row>
    <row r="9241" spans="38:77" s="11" customFormat="1" x14ac:dyDescent="0.3">
      <c r="AL9241" s="2"/>
      <c r="AM9241" s="2"/>
      <c r="AN9241" s="2"/>
      <c r="AO9241" s="2"/>
      <c r="AP9241" s="2"/>
      <c r="AQ9241" s="2"/>
      <c r="AR9241" s="2"/>
      <c r="AS9241" s="2"/>
      <c r="AT9241" s="2"/>
      <c r="AU9241" s="2"/>
      <c r="AV9241" s="2"/>
      <c r="AW9241" s="2"/>
      <c r="AX9241" s="2"/>
      <c r="AY9241" s="2"/>
      <c r="AZ9241" s="2"/>
      <c r="BA9241" s="2"/>
      <c r="BB9241" s="2"/>
      <c r="BC9241" s="2"/>
      <c r="BD9241" s="2"/>
      <c r="BE9241" s="2"/>
      <c r="BF9241" s="2"/>
      <c r="BG9241" s="2"/>
      <c r="BH9241" s="2"/>
      <c r="BI9241" s="2"/>
      <c r="BJ9241" s="2"/>
      <c r="BK9241" s="2"/>
      <c r="BL9241" s="2"/>
      <c r="BM9241" s="2"/>
      <c r="BN9241" s="2"/>
      <c r="BO9241" s="2"/>
      <c r="BP9241" s="2"/>
      <c r="BQ9241" s="2"/>
      <c r="BR9241" s="2"/>
      <c r="BS9241" s="2"/>
      <c r="BT9241" s="2"/>
      <c r="BU9241" s="2"/>
      <c r="BV9241" s="2"/>
      <c r="BW9241" s="2"/>
      <c r="BX9241" s="2"/>
      <c r="BY9241" s="2"/>
    </row>
    <row r="9242" spans="38:77" s="11" customFormat="1" x14ac:dyDescent="0.3">
      <c r="AL9242" s="2"/>
      <c r="AM9242" s="2"/>
      <c r="AN9242" s="2"/>
      <c r="AO9242" s="2"/>
      <c r="AP9242" s="2"/>
      <c r="AQ9242" s="2"/>
      <c r="AR9242" s="2"/>
      <c r="AS9242" s="2"/>
      <c r="AT9242" s="2"/>
      <c r="AU9242" s="2"/>
      <c r="AV9242" s="2"/>
      <c r="AW9242" s="2"/>
      <c r="AX9242" s="2"/>
      <c r="AY9242" s="2"/>
      <c r="AZ9242" s="2"/>
      <c r="BA9242" s="2"/>
      <c r="BB9242" s="2"/>
      <c r="BC9242" s="2"/>
      <c r="BD9242" s="2"/>
      <c r="BE9242" s="2"/>
      <c r="BF9242" s="2"/>
      <c r="BG9242" s="2"/>
      <c r="BH9242" s="2"/>
      <c r="BI9242" s="2"/>
      <c r="BJ9242" s="2"/>
      <c r="BK9242" s="2"/>
      <c r="BL9242" s="2"/>
      <c r="BM9242" s="2"/>
      <c r="BN9242" s="2"/>
      <c r="BO9242" s="2"/>
      <c r="BP9242" s="2"/>
      <c r="BQ9242" s="2"/>
      <c r="BR9242" s="2"/>
      <c r="BS9242" s="2"/>
      <c r="BT9242" s="2"/>
      <c r="BU9242" s="2"/>
      <c r="BV9242" s="2"/>
      <c r="BW9242" s="2"/>
      <c r="BX9242" s="2"/>
      <c r="BY9242" s="2"/>
    </row>
    <row r="9243" spans="38:77" s="11" customFormat="1" x14ac:dyDescent="0.3">
      <c r="AL9243" s="2"/>
      <c r="AM9243" s="2"/>
      <c r="AN9243" s="2"/>
      <c r="AO9243" s="2"/>
      <c r="AP9243" s="2"/>
      <c r="AQ9243" s="2"/>
      <c r="AR9243" s="2"/>
      <c r="AS9243" s="2"/>
      <c r="AT9243" s="2"/>
      <c r="AU9243" s="2"/>
      <c r="AV9243" s="2"/>
      <c r="AW9243" s="2"/>
      <c r="AX9243" s="2"/>
      <c r="AY9243" s="2"/>
      <c r="AZ9243" s="2"/>
      <c r="BA9243" s="2"/>
      <c r="BB9243" s="2"/>
      <c r="BC9243" s="2"/>
      <c r="BD9243" s="2"/>
      <c r="BE9243" s="2"/>
      <c r="BF9243" s="2"/>
      <c r="BG9243" s="2"/>
      <c r="BH9243" s="2"/>
      <c r="BI9243" s="2"/>
      <c r="BJ9243" s="2"/>
      <c r="BK9243" s="2"/>
      <c r="BL9243" s="2"/>
      <c r="BM9243" s="2"/>
      <c r="BN9243" s="2"/>
      <c r="BO9243" s="2"/>
      <c r="BP9243" s="2"/>
      <c r="BQ9243" s="2"/>
      <c r="BR9243" s="2"/>
      <c r="BS9243" s="2"/>
      <c r="BT9243" s="2"/>
      <c r="BU9243" s="2"/>
      <c r="BV9243" s="2"/>
      <c r="BW9243" s="2"/>
      <c r="BX9243" s="2"/>
      <c r="BY9243" s="2"/>
    </row>
    <row r="9244" spans="38:77" s="11" customFormat="1" x14ac:dyDescent="0.3">
      <c r="AL9244" s="2"/>
      <c r="AM9244" s="2"/>
      <c r="AN9244" s="2"/>
      <c r="AO9244" s="2"/>
      <c r="AP9244" s="2"/>
      <c r="AQ9244" s="2"/>
      <c r="AR9244" s="2"/>
      <c r="AS9244" s="2"/>
      <c r="AT9244" s="2"/>
      <c r="AU9244" s="2"/>
      <c r="AV9244" s="2"/>
      <c r="AW9244" s="2"/>
      <c r="AX9244" s="2"/>
      <c r="AY9244" s="2"/>
      <c r="AZ9244" s="2"/>
      <c r="BA9244" s="2"/>
      <c r="BB9244" s="2"/>
      <c r="BC9244" s="2"/>
      <c r="BD9244" s="2"/>
      <c r="BE9244" s="2"/>
      <c r="BF9244" s="2"/>
      <c r="BG9244" s="2"/>
      <c r="BH9244" s="2"/>
      <c r="BI9244" s="2"/>
      <c r="BJ9244" s="2"/>
      <c r="BK9244" s="2"/>
      <c r="BL9244" s="2"/>
      <c r="BM9244" s="2"/>
      <c r="BN9244" s="2"/>
      <c r="BO9244" s="2"/>
      <c r="BP9244" s="2"/>
      <c r="BQ9244" s="2"/>
      <c r="BR9244" s="2"/>
      <c r="BS9244" s="2"/>
      <c r="BT9244" s="2"/>
      <c r="BU9244" s="2"/>
      <c r="BV9244" s="2"/>
      <c r="BW9244" s="2"/>
      <c r="BX9244" s="2"/>
      <c r="BY9244" s="2"/>
    </row>
    <row r="9245" spans="38:77" s="11" customFormat="1" x14ac:dyDescent="0.3">
      <c r="AL9245" s="2"/>
      <c r="AM9245" s="2"/>
      <c r="AN9245" s="2"/>
      <c r="AO9245" s="2"/>
      <c r="AP9245" s="2"/>
      <c r="AQ9245" s="2"/>
      <c r="AR9245" s="2"/>
      <c r="AS9245" s="2"/>
      <c r="AT9245" s="2"/>
      <c r="AU9245" s="2"/>
      <c r="AV9245" s="2"/>
      <c r="AW9245" s="2"/>
      <c r="AX9245" s="2"/>
      <c r="AY9245" s="2"/>
      <c r="AZ9245" s="2"/>
      <c r="BA9245" s="2"/>
      <c r="BB9245" s="2"/>
      <c r="BC9245" s="2"/>
      <c r="BD9245" s="2"/>
      <c r="BE9245" s="2"/>
      <c r="BF9245" s="2"/>
      <c r="BG9245" s="2"/>
      <c r="BH9245" s="2"/>
      <c r="BI9245" s="2"/>
      <c r="BJ9245" s="2"/>
      <c r="BK9245" s="2"/>
      <c r="BL9245" s="2"/>
      <c r="BM9245" s="2"/>
      <c r="BN9245" s="2"/>
      <c r="BO9245" s="2"/>
      <c r="BP9245" s="2"/>
      <c r="BQ9245" s="2"/>
      <c r="BR9245" s="2"/>
      <c r="BS9245" s="2"/>
      <c r="BT9245" s="2"/>
      <c r="BU9245" s="2"/>
      <c r="BV9245" s="2"/>
      <c r="BW9245" s="2"/>
      <c r="BX9245" s="2"/>
      <c r="BY9245" s="2"/>
    </row>
    <row r="9246" spans="38:77" s="11" customFormat="1" x14ac:dyDescent="0.3">
      <c r="AL9246" s="2"/>
      <c r="AM9246" s="2"/>
      <c r="AN9246" s="2"/>
      <c r="AO9246" s="2"/>
      <c r="AP9246" s="2"/>
      <c r="AQ9246" s="2"/>
      <c r="AR9246" s="2"/>
      <c r="AS9246" s="2"/>
      <c r="AT9246" s="2"/>
      <c r="AU9246" s="2"/>
      <c r="AV9246" s="2"/>
      <c r="AW9246" s="2"/>
      <c r="AX9246" s="2"/>
      <c r="AY9246" s="2"/>
      <c r="AZ9246" s="2"/>
      <c r="BA9246" s="2"/>
      <c r="BB9246" s="2"/>
      <c r="BC9246" s="2"/>
      <c r="BD9246" s="2"/>
      <c r="BE9246" s="2"/>
      <c r="BF9246" s="2"/>
      <c r="BG9246" s="2"/>
      <c r="BH9246" s="2"/>
      <c r="BI9246" s="2"/>
      <c r="BJ9246" s="2"/>
      <c r="BK9246" s="2"/>
      <c r="BL9246" s="2"/>
      <c r="BM9246" s="2"/>
      <c r="BN9246" s="2"/>
      <c r="BO9246" s="2"/>
      <c r="BP9246" s="2"/>
      <c r="BQ9246" s="2"/>
      <c r="BR9246" s="2"/>
      <c r="BS9246" s="2"/>
      <c r="BT9246" s="2"/>
      <c r="BU9246" s="2"/>
      <c r="BV9246" s="2"/>
      <c r="BW9246" s="2"/>
      <c r="BX9246" s="2"/>
      <c r="BY9246" s="2"/>
    </row>
    <row r="9247" spans="38:77" s="11" customFormat="1" x14ac:dyDescent="0.3">
      <c r="AL9247" s="2"/>
      <c r="AM9247" s="2"/>
      <c r="AN9247" s="2"/>
      <c r="AO9247" s="2"/>
      <c r="AP9247" s="2"/>
      <c r="AQ9247" s="2"/>
      <c r="AR9247" s="2"/>
      <c r="AS9247" s="2"/>
      <c r="AT9247" s="2"/>
      <c r="AU9247" s="2"/>
      <c r="AV9247" s="2"/>
      <c r="AW9247" s="2"/>
      <c r="AX9247" s="2"/>
      <c r="AY9247" s="2"/>
      <c r="AZ9247" s="2"/>
      <c r="BA9247" s="2"/>
      <c r="BB9247" s="2"/>
      <c r="BC9247" s="2"/>
      <c r="BD9247" s="2"/>
      <c r="BE9247" s="2"/>
      <c r="BF9247" s="2"/>
      <c r="BG9247" s="2"/>
      <c r="BH9247" s="2"/>
      <c r="BI9247" s="2"/>
      <c r="BJ9247" s="2"/>
      <c r="BK9247" s="2"/>
      <c r="BL9247" s="2"/>
      <c r="BM9247" s="2"/>
      <c r="BN9247" s="2"/>
      <c r="BO9247" s="2"/>
      <c r="BP9247" s="2"/>
      <c r="BQ9247" s="2"/>
      <c r="BR9247" s="2"/>
      <c r="BS9247" s="2"/>
      <c r="BT9247" s="2"/>
      <c r="BU9247" s="2"/>
      <c r="BV9247" s="2"/>
      <c r="BW9247" s="2"/>
      <c r="BX9247" s="2"/>
      <c r="BY9247" s="2"/>
    </row>
    <row r="9248" spans="38:77" s="11" customFormat="1" x14ac:dyDescent="0.3">
      <c r="AL9248" s="2"/>
      <c r="AM9248" s="2"/>
      <c r="AN9248" s="2"/>
      <c r="AO9248" s="2"/>
      <c r="AP9248" s="2"/>
      <c r="AQ9248" s="2"/>
      <c r="AR9248" s="2"/>
      <c r="AS9248" s="2"/>
      <c r="AT9248" s="2"/>
      <c r="AU9248" s="2"/>
      <c r="AV9248" s="2"/>
      <c r="AW9248" s="2"/>
      <c r="AX9248" s="2"/>
      <c r="AY9248" s="2"/>
      <c r="AZ9248" s="2"/>
      <c r="BA9248" s="2"/>
      <c r="BB9248" s="2"/>
      <c r="BC9248" s="2"/>
      <c r="BD9248" s="2"/>
      <c r="BE9248" s="2"/>
      <c r="BF9248" s="2"/>
      <c r="BG9248" s="2"/>
      <c r="BH9248" s="2"/>
      <c r="BI9248" s="2"/>
      <c r="BJ9248" s="2"/>
      <c r="BK9248" s="2"/>
      <c r="BL9248" s="2"/>
      <c r="BM9248" s="2"/>
      <c r="BN9248" s="2"/>
      <c r="BO9248" s="2"/>
      <c r="BP9248" s="2"/>
      <c r="BQ9248" s="2"/>
      <c r="BR9248" s="2"/>
      <c r="BS9248" s="2"/>
      <c r="BT9248" s="2"/>
      <c r="BU9248" s="2"/>
      <c r="BV9248" s="2"/>
      <c r="BW9248" s="2"/>
      <c r="BX9248" s="2"/>
      <c r="BY9248" s="2"/>
    </row>
    <row r="9249" spans="38:77" s="11" customFormat="1" x14ac:dyDescent="0.3">
      <c r="AL9249" s="2"/>
      <c r="AM9249" s="2"/>
      <c r="AN9249" s="2"/>
      <c r="AO9249" s="2"/>
      <c r="AP9249" s="2"/>
      <c r="AQ9249" s="2"/>
      <c r="AR9249" s="2"/>
      <c r="AS9249" s="2"/>
      <c r="AT9249" s="2"/>
      <c r="AU9249" s="2"/>
      <c r="AV9249" s="2"/>
      <c r="AW9249" s="2"/>
      <c r="AX9249" s="2"/>
      <c r="AY9249" s="2"/>
      <c r="AZ9249" s="2"/>
      <c r="BA9249" s="2"/>
      <c r="BB9249" s="2"/>
      <c r="BC9249" s="2"/>
      <c r="BD9249" s="2"/>
      <c r="BE9249" s="2"/>
      <c r="BF9249" s="2"/>
      <c r="BG9249" s="2"/>
      <c r="BH9249" s="2"/>
      <c r="BI9249" s="2"/>
      <c r="BJ9249" s="2"/>
      <c r="BK9249" s="2"/>
      <c r="BL9249" s="2"/>
      <c r="BM9249" s="2"/>
      <c r="BN9249" s="2"/>
      <c r="BO9249" s="2"/>
      <c r="BP9249" s="2"/>
      <c r="BQ9249" s="2"/>
      <c r="BR9249" s="2"/>
      <c r="BS9249" s="2"/>
      <c r="BT9249" s="2"/>
      <c r="BU9249" s="2"/>
      <c r="BV9249" s="2"/>
      <c r="BW9249" s="2"/>
      <c r="BX9249" s="2"/>
      <c r="BY9249" s="2"/>
    </row>
    <row r="9250" spans="38:77" s="11" customFormat="1" x14ac:dyDescent="0.3">
      <c r="AL9250" s="2"/>
      <c r="AM9250" s="2"/>
      <c r="AN9250" s="2"/>
      <c r="AO9250" s="2"/>
      <c r="AP9250" s="2"/>
      <c r="AQ9250" s="2"/>
      <c r="AR9250" s="2"/>
      <c r="AS9250" s="2"/>
      <c r="AT9250" s="2"/>
      <c r="AU9250" s="2"/>
      <c r="AV9250" s="2"/>
      <c r="AW9250" s="2"/>
      <c r="AX9250" s="2"/>
      <c r="AY9250" s="2"/>
      <c r="AZ9250" s="2"/>
      <c r="BA9250" s="2"/>
      <c r="BB9250" s="2"/>
      <c r="BC9250" s="2"/>
      <c r="BD9250" s="2"/>
      <c r="BE9250" s="2"/>
      <c r="BF9250" s="2"/>
      <c r="BG9250" s="2"/>
      <c r="BH9250" s="2"/>
      <c r="BI9250" s="2"/>
      <c r="BJ9250" s="2"/>
      <c r="BK9250" s="2"/>
      <c r="BL9250" s="2"/>
      <c r="BM9250" s="2"/>
      <c r="BN9250" s="2"/>
      <c r="BO9250" s="2"/>
      <c r="BP9250" s="2"/>
      <c r="BQ9250" s="2"/>
      <c r="BR9250" s="2"/>
      <c r="BS9250" s="2"/>
      <c r="BT9250" s="2"/>
      <c r="BU9250" s="2"/>
      <c r="BV9250" s="2"/>
      <c r="BW9250" s="2"/>
      <c r="BX9250" s="2"/>
      <c r="BY9250" s="2"/>
    </row>
    <row r="9251" spans="38:77" s="11" customFormat="1" x14ac:dyDescent="0.3">
      <c r="AL9251" s="2"/>
      <c r="AM9251" s="2"/>
      <c r="AN9251" s="2"/>
      <c r="AO9251" s="2"/>
      <c r="AP9251" s="2"/>
      <c r="AQ9251" s="2"/>
      <c r="AR9251" s="2"/>
      <c r="AS9251" s="2"/>
      <c r="AT9251" s="2"/>
      <c r="AU9251" s="2"/>
      <c r="AV9251" s="2"/>
      <c r="AW9251" s="2"/>
      <c r="AX9251" s="2"/>
      <c r="AY9251" s="2"/>
      <c r="AZ9251" s="2"/>
      <c r="BA9251" s="2"/>
      <c r="BB9251" s="2"/>
      <c r="BC9251" s="2"/>
      <c r="BD9251" s="2"/>
      <c r="BE9251" s="2"/>
      <c r="BF9251" s="2"/>
      <c r="BG9251" s="2"/>
      <c r="BH9251" s="2"/>
      <c r="BI9251" s="2"/>
      <c r="BJ9251" s="2"/>
      <c r="BK9251" s="2"/>
      <c r="BL9251" s="2"/>
      <c r="BM9251" s="2"/>
      <c r="BN9251" s="2"/>
      <c r="BO9251" s="2"/>
      <c r="BP9251" s="2"/>
      <c r="BQ9251" s="2"/>
      <c r="BR9251" s="2"/>
      <c r="BS9251" s="2"/>
      <c r="BT9251" s="2"/>
      <c r="BU9251" s="2"/>
      <c r="BV9251" s="2"/>
      <c r="BW9251" s="2"/>
      <c r="BX9251" s="2"/>
      <c r="BY9251" s="2"/>
    </row>
    <row r="9252" spans="38:77" s="11" customFormat="1" x14ac:dyDescent="0.3">
      <c r="AL9252" s="2"/>
      <c r="AM9252" s="2"/>
      <c r="AN9252" s="2"/>
      <c r="AO9252" s="2"/>
      <c r="AP9252" s="2"/>
      <c r="AQ9252" s="2"/>
      <c r="AR9252" s="2"/>
      <c r="AS9252" s="2"/>
      <c r="AT9252" s="2"/>
      <c r="AU9252" s="2"/>
      <c r="AV9252" s="2"/>
      <c r="AW9252" s="2"/>
      <c r="AX9252" s="2"/>
      <c r="AY9252" s="2"/>
      <c r="AZ9252" s="2"/>
      <c r="BA9252" s="2"/>
      <c r="BB9252" s="2"/>
      <c r="BC9252" s="2"/>
      <c r="BD9252" s="2"/>
      <c r="BE9252" s="2"/>
      <c r="BF9252" s="2"/>
      <c r="BG9252" s="2"/>
      <c r="BH9252" s="2"/>
      <c r="BI9252" s="2"/>
      <c r="BJ9252" s="2"/>
      <c r="BK9252" s="2"/>
      <c r="BL9252" s="2"/>
      <c r="BM9252" s="2"/>
      <c r="BN9252" s="2"/>
      <c r="BO9252" s="2"/>
      <c r="BP9252" s="2"/>
      <c r="BQ9252" s="2"/>
      <c r="BR9252" s="2"/>
      <c r="BS9252" s="2"/>
      <c r="BT9252" s="2"/>
      <c r="BU9252" s="2"/>
      <c r="BV9252" s="2"/>
      <c r="BW9252" s="2"/>
      <c r="BX9252" s="2"/>
      <c r="BY9252" s="2"/>
    </row>
    <row r="9253" spans="38:77" s="11" customFormat="1" x14ac:dyDescent="0.3">
      <c r="AL9253" s="2"/>
      <c r="AM9253" s="2"/>
      <c r="AN9253" s="2"/>
      <c r="AO9253" s="2"/>
      <c r="AP9253" s="2"/>
      <c r="AQ9253" s="2"/>
      <c r="AR9253" s="2"/>
      <c r="AS9253" s="2"/>
      <c r="AT9253" s="2"/>
      <c r="AU9253" s="2"/>
      <c r="AV9253" s="2"/>
      <c r="AW9253" s="2"/>
      <c r="AX9253" s="2"/>
      <c r="AY9253" s="2"/>
      <c r="AZ9253" s="2"/>
      <c r="BA9253" s="2"/>
      <c r="BB9253" s="2"/>
      <c r="BC9253" s="2"/>
      <c r="BD9253" s="2"/>
      <c r="BE9253" s="2"/>
      <c r="BF9253" s="2"/>
      <c r="BG9253" s="2"/>
      <c r="BH9253" s="2"/>
      <c r="BI9253" s="2"/>
      <c r="BJ9253" s="2"/>
      <c r="BK9253" s="2"/>
      <c r="BL9253" s="2"/>
      <c r="BM9253" s="2"/>
      <c r="BN9253" s="2"/>
      <c r="BO9253" s="2"/>
      <c r="BP9253" s="2"/>
      <c r="BQ9253" s="2"/>
      <c r="BR9253" s="2"/>
      <c r="BS9253" s="2"/>
      <c r="BT9253" s="2"/>
      <c r="BU9253" s="2"/>
      <c r="BV9253" s="2"/>
      <c r="BW9253" s="2"/>
      <c r="BX9253" s="2"/>
      <c r="BY9253" s="2"/>
    </row>
    <row r="9254" spans="38:77" s="11" customFormat="1" x14ac:dyDescent="0.3">
      <c r="AL9254" s="2"/>
      <c r="AM9254" s="2"/>
      <c r="AN9254" s="2"/>
      <c r="AO9254" s="2"/>
      <c r="AP9254" s="2"/>
      <c r="AQ9254" s="2"/>
      <c r="AR9254" s="2"/>
      <c r="AS9254" s="2"/>
      <c r="AT9254" s="2"/>
      <c r="AU9254" s="2"/>
      <c r="AV9254" s="2"/>
      <c r="AW9254" s="2"/>
      <c r="AX9254" s="2"/>
      <c r="AY9254" s="2"/>
      <c r="AZ9254" s="2"/>
      <c r="BA9254" s="2"/>
      <c r="BB9254" s="2"/>
      <c r="BC9254" s="2"/>
      <c r="BD9254" s="2"/>
      <c r="BE9254" s="2"/>
      <c r="BF9254" s="2"/>
      <c r="BG9254" s="2"/>
      <c r="BH9254" s="2"/>
      <c r="BI9254" s="2"/>
      <c r="BJ9254" s="2"/>
      <c r="BK9254" s="2"/>
      <c r="BL9254" s="2"/>
      <c r="BM9254" s="2"/>
      <c r="BN9254" s="2"/>
      <c r="BO9254" s="2"/>
      <c r="BP9254" s="2"/>
      <c r="BQ9254" s="2"/>
      <c r="BR9254" s="2"/>
      <c r="BS9254" s="2"/>
      <c r="BT9254" s="2"/>
      <c r="BU9254" s="2"/>
      <c r="BV9254" s="2"/>
      <c r="BW9254" s="2"/>
      <c r="BX9254" s="2"/>
      <c r="BY9254" s="2"/>
    </row>
    <row r="9255" spans="38:77" s="11" customFormat="1" x14ac:dyDescent="0.3">
      <c r="AL9255" s="2"/>
      <c r="AM9255" s="2"/>
      <c r="AN9255" s="2"/>
      <c r="AO9255" s="2"/>
      <c r="AP9255" s="2"/>
      <c r="AQ9255" s="2"/>
      <c r="AR9255" s="2"/>
      <c r="AS9255" s="2"/>
      <c r="AT9255" s="2"/>
      <c r="AU9255" s="2"/>
      <c r="AV9255" s="2"/>
      <c r="AW9255" s="2"/>
      <c r="AX9255" s="2"/>
      <c r="AY9255" s="2"/>
      <c r="AZ9255" s="2"/>
      <c r="BA9255" s="2"/>
      <c r="BB9255" s="2"/>
      <c r="BC9255" s="2"/>
      <c r="BD9255" s="2"/>
      <c r="BE9255" s="2"/>
      <c r="BF9255" s="2"/>
      <c r="BG9255" s="2"/>
      <c r="BH9255" s="2"/>
      <c r="BI9255" s="2"/>
      <c r="BJ9255" s="2"/>
      <c r="BK9255" s="2"/>
      <c r="BL9255" s="2"/>
      <c r="BM9255" s="2"/>
      <c r="BN9255" s="2"/>
      <c r="BO9255" s="2"/>
      <c r="BP9255" s="2"/>
      <c r="BQ9255" s="2"/>
      <c r="BR9255" s="2"/>
      <c r="BS9255" s="2"/>
      <c r="BT9255" s="2"/>
      <c r="BU9255" s="2"/>
      <c r="BV9255" s="2"/>
      <c r="BW9255" s="2"/>
      <c r="BX9255" s="2"/>
      <c r="BY9255" s="2"/>
    </row>
    <row r="9256" spans="38:77" s="11" customFormat="1" x14ac:dyDescent="0.3">
      <c r="AL9256" s="2"/>
      <c r="AM9256" s="2"/>
      <c r="AN9256" s="2"/>
      <c r="AO9256" s="2"/>
      <c r="AP9256" s="2"/>
      <c r="AQ9256" s="2"/>
      <c r="AR9256" s="2"/>
      <c r="AS9256" s="2"/>
      <c r="AT9256" s="2"/>
      <c r="AU9256" s="2"/>
      <c r="AV9256" s="2"/>
      <c r="AW9256" s="2"/>
      <c r="AX9256" s="2"/>
      <c r="AY9256" s="2"/>
      <c r="AZ9256" s="2"/>
      <c r="BA9256" s="2"/>
      <c r="BB9256" s="2"/>
      <c r="BC9256" s="2"/>
      <c r="BD9256" s="2"/>
      <c r="BE9256" s="2"/>
      <c r="BF9256" s="2"/>
      <c r="BG9256" s="2"/>
      <c r="BH9256" s="2"/>
      <c r="BI9256" s="2"/>
      <c r="BJ9256" s="2"/>
      <c r="BK9256" s="2"/>
      <c r="BL9256" s="2"/>
      <c r="BM9256" s="2"/>
      <c r="BN9256" s="2"/>
      <c r="BO9256" s="2"/>
      <c r="BP9256" s="2"/>
      <c r="BQ9256" s="2"/>
      <c r="BR9256" s="2"/>
      <c r="BS9256" s="2"/>
      <c r="BT9256" s="2"/>
      <c r="BU9256" s="2"/>
      <c r="BV9256" s="2"/>
      <c r="BW9256" s="2"/>
      <c r="BX9256" s="2"/>
      <c r="BY9256" s="2"/>
    </row>
    <row r="9257" spans="38:77" s="11" customFormat="1" x14ac:dyDescent="0.3">
      <c r="AL9257" s="2"/>
      <c r="AM9257" s="2"/>
      <c r="AN9257" s="2"/>
      <c r="AO9257" s="2"/>
      <c r="AP9257" s="2"/>
      <c r="AQ9257" s="2"/>
      <c r="AR9257" s="2"/>
      <c r="AS9257" s="2"/>
      <c r="AT9257" s="2"/>
      <c r="AU9257" s="2"/>
      <c r="AV9257" s="2"/>
      <c r="AW9257" s="2"/>
      <c r="AX9257" s="2"/>
      <c r="AY9257" s="2"/>
      <c r="AZ9257" s="2"/>
      <c r="BA9257" s="2"/>
      <c r="BB9257" s="2"/>
      <c r="BC9257" s="2"/>
      <c r="BD9257" s="2"/>
      <c r="BE9257" s="2"/>
      <c r="BF9257" s="2"/>
      <c r="BG9257" s="2"/>
      <c r="BH9257" s="2"/>
      <c r="BI9257" s="2"/>
      <c r="BJ9257" s="2"/>
      <c r="BK9257" s="2"/>
      <c r="BL9257" s="2"/>
      <c r="BM9257" s="2"/>
      <c r="BN9257" s="2"/>
      <c r="BO9257" s="2"/>
      <c r="BP9257" s="2"/>
      <c r="BQ9257" s="2"/>
      <c r="BR9257" s="2"/>
      <c r="BS9257" s="2"/>
      <c r="BT9257" s="2"/>
      <c r="BU9257" s="2"/>
      <c r="BV9257" s="2"/>
      <c r="BW9257" s="2"/>
      <c r="BX9257" s="2"/>
      <c r="BY9257" s="2"/>
    </row>
    <row r="9258" spans="38:77" s="11" customFormat="1" x14ac:dyDescent="0.3">
      <c r="AL9258" s="2"/>
      <c r="AM9258" s="2"/>
      <c r="AN9258" s="2"/>
      <c r="AO9258" s="2"/>
      <c r="AP9258" s="2"/>
      <c r="AQ9258" s="2"/>
      <c r="AR9258" s="2"/>
      <c r="AS9258" s="2"/>
      <c r="AT9258" s="2"/>
      <c r="AU9258" s="2"/>
      <c r="AV9258" s="2"/>
      <c r="AW9258" s="2"/>
      <c r="AX9258" s="2"/>
      <c r="AY9258" s="2"/>
      <c r="AZ9258" s="2"/>
      <c r="BA9258" s="2"/>
      <c r="BB9258" s="2"/>
      <c r="BC9258" s="2"/>
      <c r="BD9258" s="2"/>
      <c r="BE9258" s="2"/>
      <c r="BF9258" s="2"/>
      <c r="BG9258" s="2"/>
      <c r="BH9258" s="2"/>
      <c r="BI9258" s="2"/>
      <c r="BJ9258" s="2"/>
      <c r="BK9258" s="2"/>
      <c r="BL9258" s="2"/>
      <c r="BM9258" s="2"/>
      <c r="BN9258" s="2"/>
      <c r="BO9258" s="2"/>
      <c r="BP9258" s="2"/>
      <c r="BQ9258" s="2"/>
      <c r="BR9258" s="2"/>
      <c r="BS9258" s="2"/>
      <c r="BT9258" s="2"/>
      <c r="BU9258" s="2"/>
      <c r="BV9258" s="2"/>
      <c r="BW9258" s="2"/>
      <c r="BX9258" s="2"/>
      <c r="BY9258" s="2"/>
    </row>
    <row r="9259" spans="38:77" s="11" customFormat="1" x14ac:dyDescent="0.3">
      <c r="AL9259" s="2"/>
      <c r="AM9259" s="2"/>
      <c r="AN9259" s="2"/>
      <c r="AO9259" s="2"/>
      <c r="AP9259" s="2"/>
      <c r="AQ9259" s="2"/>
      <c r="AR9259" s="2"/>
      <c r="AS9259" s="2"/>
      <c r="AT9259" s="2"/>
      <c r="AU9259" s="2"/>
      <c r="AV9259" s="2"/>
      <c r="AW9259" s="2"/>
      <c r="AX9259" s="2"/>
      <c r="AY9259" s="2"/>
      <c r="AZ9259" s="2"/>
      <c r="BA9259" s="2"/>
      <c r="BB9259" s="2"/>
      <c r="BC9259" s="2"/>
      <c r="BD9259" s="2"/>
      <c r="BE9259" s="2"/>
      <c r="BF9259" s="2"/>
      <c r="BG9259" s="2"/>
      <c r="BH9259" s="2"/>
      <c r="BI9259" s="2"/>
      <c r="BJ9259" s="2"/>
      <c r="BK9259" s="2"/>
      <c r="BL9259" s="2"/>
      <c r="BM9259" s="2"/>
      <c r="BN9259" s="2"/>
      <c r="BO9259" s="2"/>
      <c r="BP9259" s="2"/>
      <c r="BQ9259" s="2"/>
      <c r="BR9259" s="2"/>
      <c r="BS9259" s="2"/>
      <c r="BT9259" s="2"/>
      <c r="BU9259" s="2"/>
      <c r="BV9259" s="2"/>
      <c r="BW9259" s="2"/>
      <c r="BX9259" s="2"/>
      <c r="BY9259" s="2"/>
    </row>
    <row r="9260" spans="38:77" s="11" customFormat="1" x14ac:dyDescent="0.3">
      <c r="AL9260" s="2"/>
      <c r="AM9260" s="2"/>
      <c r="AN9260" s="2"/>
      <c r="AO9260" s="2"/>
      <c r="AP9260" s="2"/>
      <c r="AQ9260" s="2"/>
      <c r="AR9260" s="2"/>
      <c r="AS9260" s="2"/>
      <c r="AT9260" s="2"/>
      <c r="AU9260" s="2"/>
      <c r="AV9260" s="2"/>
      <c r="AW9260" s="2"/>
      <c r="AX9260" s="2"/>
      <c r="AY9260" s="2"/>
      <c r="AZ9260" s="2"/>
      <c r="BA9260" s="2"/>
      <c r="BB9260" s="2"/>
      <c r="BC9260" s="2"/>
      <c r="BD9260" s="2"/>
      <c r="BE9260" s="2"/>
      <c r="BF9260" s="2"/>
      <c r="BG9260" s="2"/>
      <c r="BH9260" s="2"/>
      <c r="BI9260" s="2"/>
      <c r="BJ9260" s="2"/>
      <c r="BK9260" s="2"/>
      <c r="BL9260" s="2"/>
      <c r="BM9260" s="2"/>
      <c r="BN9260" s="2"/>
      <c r="BO9260" s="2"/>
      <c r="BP9260" s="2"/>
      <c r="BQ9260" s="2"/>
      <c r="BR9260" s="2"/>
      <c r="BS9260" s="2"/>
      <c r="BT9260" s="2"/>
      <c r="BU9260" s="2"/>
      <c r="BV9260" s="2"/>
      <c r="BW9260" s="2"/>
      <c r="BX9260" s="2"/>
      <c r="BY9260" s="2"/>
    </row>
    <row r="9261" spans="38:77" s="11" customFormat="1" x14ac:dyDescent="0.3">
      <c r="AL9261" s="2"/>
      <c r="AM9261" s="2"/>
      <c r="AN9261" s="2"/>
      <c r="AO9261" s="2"/>
      <c r="AP9261" s="2"/>
      <c r="AQ9261" s="2"/>
      <c r="AR9261" s="2"/>
      <c r="AS9261" s="2"/>
      <c r="AT9261" s="2"/>
      <c r="AU9261" s="2"/>
      <c r="AV9261" s="2"/>
      <c r="AW9261" s="2"/>
      <c r="AX9261" s="2"/>
      <c r="AY9261" s="2"/>
      <c r="AZ9261" s="2"/>
      <c r="BA9261" s="2"/>
      <c r="BB9261" s="2"/>
      <c r="BC9261" s="2"/>
      <c r="BD9261" s="2"/>
      <c r="BE9261" s="2"/>
      <c r="BF9261" s="2"/>
      <c r="BG9261" s="2"/>
      <c r="BH9261" s="2"/>
      <c r="BI9261" s="2"/>
      <c r="BJ9261" s="2"/>
      <c r="BK9261" s="2"/>
      <c r="BL9261" s="2"/>
      <c r="BM9261" s="2"/>
      <c r="BN9261" s="2"/>
      <c r="BO9261" s="2"/>
      <c r="BP9261" s="2"/>
      <c r="BQ9261" s="2"/>
      <c r="BR9261" s="2"/>
      <c r="BS9261" s="2"/>
      <c r="BT9261" s="2"/>
      <c r="BU9261" s="2"/>
      <c r="BV9261" s="2"/>
      <c r="BW9261" s="2"/>
      <c r="BX9261" s="2"/>
      <c r="BY9261" s="2"/>
    </row>
    <row r="9262" spans="38:77" s="11" customFormat="1" x14ac:dyDescent="0.3">
      <c r="AL9262" s="2"/>
      <c r="AM9262" s="2"/>
      <c r="AN9262" s="2"/>
      <c r="AO9262" s="2"/>
      <c r="AP9262" s="2"/>
      <c r="AQ9262" s="2"/>
      <c r="AR9262" s="2"/>
      <c r="AS9262" s="2"/>
      <c r="AT9262" s="2"/>
      <c r="AU9262" s="2"/>
      <c r="AV9262" s="2"/>
      <c r="AW9262" s="2"/>
      <c r="AX9262" s="2"/>
      <c r="AY9262" s="2"/>
      <c r="AZ9262" s="2"/>
      <c r="BA9262" s="2"/>
      <c r="BB9262" s="2"/>
      <c r="BC9262" s="2"/>
      <c r="BD9262" s="2"/>
      <c r="BE9262" s="2"/>
      <c r="BF9262" s="2"/>
      <c r="BG9262" s="2"/>
      <c r="BH9262" s="2"/>
      <c r="BI9262" s="2"/>
      <c r="BJ9262" s="2"/>
      <c r="BK9262" s="2"/>
      <c r="BL9262" s="2"/>
      <c r="BM9262" s="2"/>
      <c r="BN9262" s="2"/>
      <c r="BO9262" s="2"/>
      <c r="BP9262" s="2"/>
      <c r="BQ9262" s="2"/>
      <c r="BR9262" s="2"/>
      <c r="BS9262" s="2"/>
      <c r="BT9262" s="2"/>
      <c r="BU9262" s="2"/>
      <c r="BV9262" s="2"/>
      <c r="BW9262" s="2"/>
      <c r="BX9262" s="2"/>
      <c r="BY9262" s="2"/>
    </row>
    <row r="9263" spans="38:77" s="11" customFormat="1" x14ac:dyDescent="0.3">
      <c r="AL9263" s="2"/>
      <c r="AM9263" s="2"/>
      <c r="AN9263" s="2"/>
      <c r="AO9263" s="2"/>
      <c r="AP9263" s="2"/>
      <c r="AQ9263" s="2"/>
      <c r="AR9263" s="2"/>
      <c r="AS9263" s="2"/>
      <c r="AT9263" s="2"/>
      <c r="AU9263" s="2"/>
      <c r="AV9263" s="2"/>
      <c r="AW9263" s="2"/>
      <c r="AX9263" s="2"/>
      <c r="AY9263" s="2"/>
      <c r="AZ9263" s="2"/>
      <c r="BA9263" s="2"/>
      <c r="BB9263" s="2"/>
      <c r="BC9263" s="2"/>
      <c r="BD9263" s="2"/>
      <c r="BE9263" s="2"/>
      <c r="BF9263" s="2"/>
      <c r="BG9263" s="2"/>
      <c r="BH9263" s="2"/>
      <c r="BI9263" s="2"/>
      <c r="BJ9263" s="2"/>
      <c r="BK9263" s="2"/>
      <c r="BL9263" s="2"/>
      <c r="BM9263" s="2"/>
      <c r="BN9263" s="2"/>
      <c r="BO9263" s="2"/>
      <c r="BP9263" s="2"/>
      <c r="BQ9263" s="2"/>
      <c r="BR9263" s="2"/>
      <c r="BS9263" s="2"/>
      <c r="BT9263" s="2"/>
      <c r="BU9263" s="2"/>
      <c r="BV9263" s="2"/>
      <c r="BW9263" s="2"/>
      <c r="BX9263" s="2"/>
      <c r="BY9263" s="2"/>
    </row>
    <row r="9264" spans="38:77" s="11" customFormat="1" x14ac:dyDescent="0.3">
      <c r="AL9264" s="2"/>
      <c r="AM9264" s="2"/>
      <c r="AN9264" s="2"/>
      <c r="AO9264" s="2"/>
      <c r="AP9264" s="2"/>
      <c r="AQ9264" s="2"/>
      <c r="AR9264" s="2"/>
      <c r="AS9264" s="2"/>
      <c r="AT9264" s="2"/>
      <c r="AU9264" s="2"/>
      <c r="AV9264" s="2"/>
      <c r="AW9264" s="2"/>
      <c r="AX9264" s="2"/>
      <c r="AY9264" s="2"/>
      <c r="AZ9264" s="2"/>
      <c r="BA9264" s="2"/>
      <c r="BB9264" s="2"/>
      <c r="BC9264" s="2"/>
      <c r="BD9264" s="2"/>
      <c r="BE9264" s="2"/>
      <c r="BF9264" s="2"/>
      <c r="BG9264" s="2"/>
      <c r="BH9264" s="2"/>
      <c r="BI9264" s="2"/>
      <c r="BJ9264" s="2"/>
      <c r="BK9264" s="2"/>
      <c r="BL9264" s="2"/>
      <c r="BM9264" s="2"/>
      <c r="BN9264" s="2"/>
      <c r="BO9264" s="2"/>
      <c r="BP9264" s="2"/>
      <c r="BQ9264" s="2"/>
      <c r="BR9264" s="2"/>
      <c r="BS9264" s="2"/>
      <c r="BT9264" s="2"/>
      <c r="BU9264" s="2"/>
      <c r="BV9264" s="2"/>
      <c r="BW9264" s="2"/>
      <c r="BX9264" s="2"/>
      <c r="BY9264" s="2"/>
    </row>
    <row r="9265" spans="38:77" s="11" customFormat="1" x14ac:dyDescent="0.3">
      <c r="AL9265" s="2"/>
      <c r="AM9265" s="2"/>
      <c r="AN9265" s="2"/>
      <c r="AO9265" s="2"/>
      <c r="AP9265" s="2"/>
      <c r="AQ9265" s="2"/>
      <c r="AR9265" s="2"/>
      <c r="AS9265" s="2"/>
      <c r="AT9265" s="2"/>
      <c r="AU9265" s="2"/>
      <c r="AV9265" s="2"/>
      <c r="AW9265" s="2"/>
      <c r="AX9265" s="2"/>
      <c r="AY9265" s="2"/>
      <c r="AZ9265" s="2"/>
      <c r="BA9265" s="2"/>
      <c r="BB9265" s="2"/>
      <c r="BC9265" s="2"/>
      <c r="BD9265" s="2"/>
      <c r="BE9265" s="2"/>
      <c r="BF9265" s="2"/>
      <c r="BG9265" s="2"/>
      <c r="BH9265" s="2"/>
      <c r="BI9265" s="2"/>
      <c r="BJ9265" s="2"/>
      <c r="BK9265" s="2"/>
      <c r="BL9265" s="2"/>
      <c r="BM9265" s="2"/>
      <c r="BN9265" s="2"/>
      <c r="BO9265" s="2"/>
      <c r="BP9265" s="2"/>
      <c r="BQ9265" s="2"/>
      <c r="BR9265" s="2"/>
      <c r="BS9265" s="2"/>
      <c r="BT9265" s="2"/>
      <c r="BU9265" s="2"/>
      <c r="BV9265" s="2"/>
      <c r="BW9265" s="2"/>
      <c r="BX9265" s="2"/>
      <c r="BY9265" s="2"/>
    </row>
    <row r="9266" spans="38:77" s="11" customFormat="1" x14ac:dyDescent="0.3">
      <c r="AL9266" s="2"/>
      <c r="AM9266" s="2"/>
      <c r="AN9266" s="2"/>
      <c r="AO9266" s="2"/>
      <c r="AP9266" s="2"/>
      <c r="AQ9266" s="2"/>
      <c r="AR9266" s="2"/>
      <c r="AS9266" s="2"/>
      <c r="AT9266" s="2"/>
      <c r="AU9266" s="2"/>
      <c r="AV9266" s="2"/>
      <c r="AW9266" s="2"/>
      <c r="AX9266" s="2"/>
      <c r="AY9266" s="2"/>
      <c r="AZ9266" s="2"/>
      <c r="BA9266" s="2"/>
      <c r="BB9266" s="2"/>
      <c r="BC9266" s="2"/>
      <c r="BD9266" s="2"/>
      <c r="BE9266" s="2"/>
      <c r="BF9266" s="2"/>
      <c r="BG9266" s="2"/>
      <c r="BH9266" s="2"/>
      <c r="BI9266" s="2"/>
      <c r="BJ9266" s="2"/>
      <c r="BK9266" s="2"/>
      <c r="BL9266" s="2"/>
      <c r="BM9266" s="2"/>
      <c r="BN9266" s="2"/>
      <c r="BO9266" s="2"/>
      <c r="BP9266" s="2"/>
      <c r="BQ9266" s="2"/>
      <c r="BR9266" s="2"/>
      <c r="BS9266" s="2"/>
      <c r="BT9266" s="2"/>
      <c r="BU9266" s="2"/>
      <c r="BV9266" s="2"/>
      <c r="BW9266" s="2"/>
      <c r="BX9266" s="2"/>
      <c r="BY9266" s="2"/>
    </row>
    <row r="9267" spans="38:77" s="11" customFormat="1" x14ac:dyDescent="0.3">
      <c r="AL9267" s="2"/>
      <c r="AM9267" s="2"/>
      <c r="AN9267" s="2"/>
      <c r="AO9267" s="2"/>
      <c r="AP9267" s="2"/>
      <c r="AQ9267" s="2"/>
      <c r="AR9267" s="2"/>
      <c r="AS9267" s="2"/>
      <c r="AT9267" s="2"/>
      <c r="AU9267" s="2"/>
      <c r="AV9267" s="2"/>
      <c r="AW9267" s="2"/>
      <c r="AX9267" s="2"/>
      <c r="AY9267" s="2"/>
      <c r="AZ9267" s="2"/>
      <c r="BA9267" s="2"/>
      <c r="BB9267" s="2"/>
      <c r="BC9267" s="2"/>
      <c r="BD9267" s="2"/>
      <c r="BE9267" s="2"/>
      <c r="BF9267" s="2"/>
      <c r="BG9267" s="2"/>
      <c r="BH9267" s="2"/>
      <c r="BI9267" s="2"/>
      <c r="BJ9267" s="2"/>
      <c r="BK9267" s="2"/>
      <c r="BL9267" s="2"/>
      <c r="BM9267" s="2"/>
      <c r="BN9267" s="2"/>
      <c r="BO9267" s="2"/>
      <c r="BP9267" s="2"/>
      <c r="BQ9267" s="2"/>
      <c r="BR9267" s="2"/>
      <c r="BS9267" s="2"/>
      <c r="BT9267" s="2"/>
      <c r="BU9267" s="2"/>
      <c r="BV9267" s="2"/>
      <c r="BW9267" s="2"/>
      <c r="BX9267" s="2"/>
      <c r="BY9267" s="2"/>
    </row>
    <row r="9268" spans="38:77" s="11" customFormat="1" x14ac:dyDescent="0.3">
      <c r="AL9268" s="2"/>
      <c r="AM9268" s="2"/>
      <c r="AN9268" s="2"/>
      <c r="AO9268" s="2"/>
      <c r="AP9268" s="2"/>
      <c r="AQ9268" s="2"/>
      <c r="AR9268" s="2"/>
      <c r="AS9268" s="2"/>
      <c r="AT9268" s="2"/>
      <c r="AU9268" s="2"/>
      <c r="AV9268" s="2"/>
      <c r="AW9268" s="2"/>
      <c r="AX9268" s="2"/>
      <c r="AY9268" s="2"/>
      <c r="AZ9268" s="2"/>
      <c r="BA9268" s="2"/>
      <c r="BB9268" s="2"/>
      <c r="BC9268" s="2"/>
      <c r="BD9268" s="2"/>
      <c r="BE9268" s="2"/>
      <c r="BF9268" s="2"/>
      <c r="BG9268" s="2"/>
      <c r="BH9268" s="2"/>
      <c r="BI9268" s="2"/>
      <c r="BJ9268" s="2"/>
      <c r="BK9268" s="2"/>
      <c r="BL9268" s="2"/>
      <c r="BM9268" s="2"/>
      <c r="BN9268" s="2"/>
      <c r="BO9268" s="2"/>
      <c r="BP9268" s="2"/>
      <c r="BQ9268" s="2"/>
      <c r="BR9268" s="2"/>
      <c r="BS9268" s="2"/>
      <c r="BT9268" s="2"/>
      <c r="BU9268" s="2"/>
      <c r="BV9268" s="2"/>
      <c r="BW9268" s="2"/>
      <c r="BX9268" s="2"/>
      <c r="BY9268" s="2"/>
    </row>
    <row r="9269" spans="38:77" s="11" customFormat="1" x14ac:dyDescent="0.3">
      <c r="AL9269" s="2"/>
      <c r="AM9269" s="2"/>
      <c r="AN9269" s="2"/>
      <c r="AO9269" s="2"/>
      <c r="AP9269" s="2"/>
      <c r="AQ9269" s="2"/>
      <c r="AR9269" s="2"/>
      <c r="AS9269" s="2"/>
      <c r="AT9269" s="2"/>
      <c r="AU9269" s="2"/>
      <c r="AV9269" s="2"/>
      <c r="AW9269" s="2"/>
      <c r="AX9269" s="2"/>
      <c r="AY9269" s="2"/>
      <c r="AZ9269" s="2"/>
      <c r="BA9269" s="2"/>
      <c r="BB9269" s="2"/>
      <c r="BC9269" s="2"/>
      <c r="BD9269" s="2"/>
      <c r="BE9269" s="2"/>
      <c r="BF9269" s="2"/>
      <c r="BG9269" s="2"/>
      <c r="BH9269" s="2"/>
      <c r="BI9269" s="2"/>
      <c r="BJ9269" s="2"/>
      <c r="BK9269" s="2"/>
      <c r="BL9269" s="2"/>
      <c r="BM9269" s="2"/>
      <c r="BN9269" s="2"/>
      <c r="BO9269" s="2"/>
      <c r="BP9269" s="2"/>
      <c r="BQ9269" s="2"/>
      <c r="BR9269" s="2"/>
      <c r="BS9269" s="2"/>
      <c r="BT9269" s="2"/>
      <c r="BU9269" s="2"/>
      <c r="BV9269" s="2"/>
      <c r="BW9269" s="2"/>
      <c r="BX9269" s="2"/>
      <c r="BY9269" s="2"/>
    </row>
    <row r="9270" spans="38:77" s="11" customFormat="1" x14ac:dyDescent="0.3">
      <c r="AL9270" s="2"/>
      <c r="AM9270" s="2"/>
      <c r="AN9270" s="2"/>
      <c r="AO9270" s="2"/>
      <c r="AP9270" s="2"/>
      <c r="AQ9270" s="2"/>
      <c r="AR9270" s="2"/>
      <c r="AS9270" s="2"/>
      <c r="AT9270" s="2"/>
      <c r="AU9270" s="2"/>
      <c r="AV9270" s="2"/>
      <c r="AW9270" s="2"/>
      <c r="AX9270" s="2"/>
      <c r="AY9270" s="2"/>
      <c r="AZ9270" s="2"/>
      <c r="BA9270" s="2"/>
      <c r="BB9270" s="2"/>
      <c r="BC9270" s="2"/>
      <c r="BD9270" s="2"/>
      <c r="BE9270" s="2"/>
      <c r="BF9270" s="2"/>
      <c r="BG9270" s="2"/>
      <c r="BH9270" s="2"/>
      <c r="BI9270" s="2"/>
      <c r="BJ9270" s="2"/>
      <c r="BK9270" s="2"/>
      <c r="BL9270" s="2"/>
      <c r="BM9270" s="2"/>
      <c r="BN9270" s="2"/>
      <c r="BO9270" s="2"/>
      <c r="BP9270" s="2"/>
      <c r="BQ9270" s="2"/>
      <c r="BR9270" s="2"/>
      <c r="BS9270" s="2"/>
      <c r="BT9270" s="2"/>
      <c r="BU9270" s="2"/>
      <c r="BV9270" s="2"/>
      <c r="BW9270" s="2"/>
      <c r="BX9270" s="2"/>
      <c r="BY9270" s="2"/>
    </row>
    <row r="9271" spans="38:77" s="11" customFormat="1" x14ac:dyDescent="0.3">
      <c r="AL9271" s="2"/>
      <c r="AM9271" s="2"/>
      <c r="AN9271" s="2"/>
      <c r="AO9271" s="2"/>
      <c r="AP9271" s="2"/>
      <c r="AQ9271" s="2"/>
      <c r="AR9271" s="2"/>
      <c r="AS9271" s="2"/>
      <c r="AT9271" s="2"/>
      <c r="AU9271" s="2"/>
      <c r="AV9271" s="2"/>
      <c r="AW9271" s="2"/>
      <c r="AX9271" s="2"/>
      <c r="AY9271" s="2"/>
      <c r="AZ9271" s="2"/>
      <c r="BA9271" s="2"/>
      <c r="BB9271" s="2"/>
      <c r="BC9271" s="2"/>
      <c r="BD9271" s="2"/>
      <c r="BE9271" s="2"/>
      <c r="BF9271" s="2"/>
      <c r="BG9271" s="2"/>
      <c r="BH9271" s="2"/>
      <c r="BI9271" s="2"/>
      <c r="BJ9271" s="2"/>
      <c r="BK9271" s="2"/>
      <c r="BL9271" s="2"/>
      <c r="BM9271" s="2"/>
      <c r="BN9271" s="2"/>
      <c r="BO9271" s="2"/>
      <c r="BP9271" s="2"/>
      <c r="BQ9271" s="2"/>
      <c r="BR9271" s="2"/>
      <c r="BS9271" s="2"/>
      <c r="BT9271" s="2"/>
      <c r="BU9271" s="2"/>
      <c r="BV9271" s="2"/>
      <c r="BW9271" s="2"/>
      <c r="BX9271" s="2"/>
      <c r="BY9271" s="2"/>
    </row>
    <row r="9272" spans="38:77" s="11" customFormat="1" x14ac:dyDescent="0.3">
      <c r="AL9272" s="2"/>
      <c r="AM9272" s="2"/>
      <c r="AN9272" s="2"/>
      <c r="AO9272" s="2"/>
      <c r="AP9272" s="2"/>
      <c r="AQ9272" s="2"/>
      <c r="AR9272" s="2"/>
      <c r="AS9272" s="2"/>
      <c r="AT9272" s="2"/>
      <c r="AU9272" s="2"/>
      <c r="AV9272" s="2"/>
      <c r="AW9272" s="2"/>
      <c r="AX9272" s="2"/>
      <c r="AY9272" s="2"/>
      <c r="AZ9272" s="2"/>
      <c r="BA9272" s="2"/>
      <c r="BB9272" s="2"/>
      <c r="BC9272" s="2"/>
      <c r="BD9272" s="2"/>
      <c r="BE9272" s="2"/>
      <c r="BF9272" s="2"/>
      <c r="BG9272" s="2"/>
      <c r="BH9272" s="2"/>
      <c r="BI9272" s="2"/>
      <c r="BJ9272" s="2"/>
      <c r="BK9272" s="2"/>
      <c r="BL9272" s="2"/>
      <c r="BM9272" s="2"/>
      <c r="BN9272" s="2"/>
      <c r="BO9272" s="2"/>
      <c r="BP9272" s="2"/>
      <c r="BQ9272" s="2"/>
      <c r="BR9272" s="2"/>
      <c r="BS9272" s="2"/>
      <c r="BT9272" s="2"/>
      <c r="BU9272" s="2"/>
      <c r="BV9272" s="2"/>
      <c r="BW9272" s="2"/>
      <c r="BX9272" s="2"/>
      <c r="BY9272" s="2"/>
    </row>
    <row r="9273" spans="38:77" s="11" customFormat="1" x14ac:dyDescent="0.3">
      <c r="AL9273" s="2"/>
      <c r="AM9273" s="2"/>
      <c r="AN9273" s="2"/>
      <c r="AO9273" s="2"/>
      <c r="AP9273" s="2"/>
      <c r="AQ9273" s="2"/>
      <c r="AR9273" s="2"/>
      <c r="AS9273" s="2"/>
      <c r="AT9273" s="2"/>
      <c r="AU9273" s="2"/>
      <c r="AV9273" s="2"/>
      <c r="AW9273" s="2"/>
      <c r="AX9273" s="2"/>
      <c r="AY9273" s="2"/>
      <c r="AZ9273" s="2"/>
      <c r="BA9273" s="2"/>
      <c r="BB9273" s="2"/>
      <c r="BC9273" s="2"/>
      <c r="BD9273" s="2"/>
      <c r="BE9273" s="2"/>
      <c r="BF9273" s="2"/>
      <c r="BG9273" s="2"/>
      <c r="BH9273" s="2"/>
      <c r="BI9273" s="2"/>
      <c r="BJ9273" s="2"/>
      <c r="BK9273" s="2"/>
      <c r="BL9273" s="2"/>
      <c r="BM9273" s="2"/>
      <c r="BN9273" s="2"/>
      <c r="BO9273" s="2"/>
      <c r="BP9273" s="2"/>
      <c r="BQ9273" s="2"/>
      <c r="BR9273" s="2"/>
      <c r="BS9273" s="2"/>
      <c r="BT9273" s="2"/>
      <c r="BU9273" s="2"/>
      <c r="BV9273" s="2"/>
      <c r="BW9273" s="2"/>
      <c r="BX9273" s="2"/>
      <c r="BY9273" s="2"/>
    </row>
    <row r="9274" spans="38:77" s="11" customFormat="1" x14ac:dyDescent="0.3">
      <c r="AL9274" s="2"/>
      <c r="AM9274" s="2"/>
      <c r="AN9274" s="2"/>
      <c r="AO9274" s="2"/>
      <c r="AP9274" s="2"/>
      <c r="AQ9274" s="2"/>
      <c r="AR9274" s="2"/>
      <c r="AS9274" s="2"/>
      <c r="AT9274" s="2"/>
      <c r="AU9274" s="2"/>
      <c r="AV9274" s="2"/>
      <c r="AW9274" s="2"/>
      <c r="AX9274" s="2"/>
      <c r="AY9274" s="2"/>
      <c r="AZ9274" s="2"/>
      <c r="BA9274" s="2"/>
      <c r="BB9274" s="2"/>
      <c r="BC9274" s="2"/>
      <c r="BD9274" s="2"/>
      <c r="BE9274" s="2"/>
      <c r="BF9274" s="2"/>
      <c r="BG9274" s="2"/>
      <c r="BH9274" s="2"/>
      <c r="BI9274" s="2"/>
      <c r="BJ9274" s="2"/>
      <c r="BK9274" s="2"/>
      <c r="BL9274" s="2"/>
      <c r="BM9274" s="2"/>
      <c r="BN9274" s="2"/>
      <c r="BO9274" s="2"/>
      <c r="BP9274" s="2"/>
      <c r="BQ9274" s="2"/>
      <c r="BR9274" s="2"/>
      <c r="BS9274" s="2"/>
      <c r="BT9274" s="2"/>
      <c r="BU9274" s="2"/>
      <c r="BV9274" s="2"/>
      <c r="BW9274" s="2"/>
      <c r="BX9274" s="2"/>
      <c r="BY9274" s="2"/>
    </row>
    <row r="9275" spans="38:77" s="11" customFormat="1" x14ac:dyDescent="0.3">
      <c r="AL9275" s="2"/>
      <c r="AM9275" s="2"/>
      <c r="AN9275" s="2"/>
      <c r="AO9275" s="2"/>
      <c r="AP9275" s="2"/>
      <c r="AQ9275" s="2"/>
      <c r="AR9275" s="2"/>
      <c r="AS9275" s="2"/>
      <c r="AT9275" s="2"/>
      <c r="AU9275" s="2"/>
      <c r="AV9275" s="2"/>
      <c r="AW9275" s="2"/>
      <c r="AX9275" s="2"/>
      <c r="AY9275" s="2"/>
      <c r="AZ9275" s="2"/>
      <c r="BA9275" s="2"/>
      <c r="BB9275" s="2"/>
      <c r="BC9275" s="2"/>
      <c r="BD9275" s="2"/>
      <c r="BE9275" s="2"/>
      <c r="BF9275" s="2"/>
      <c r="BG9275" s="2"/>
      <c r="BH9275" s="2"/>
      <c r="BI9275" s="2"/>
      <c r="BJ9275" s="2"/>
      <c r="BK9275" s="2"/>
      <c r="BL9275" s="2"/>
      <c r="BM9275" s="2"/>
      <c r="BN9275" s="2"/>
      <c r="BO9275" s="2"/>
      <c r="BP9275" s="2"/>
      <c r="BQ9275" s="2"/>
      <c r="BR9275" s="2"/>
      <c r="BS9275" s="2"/>
      <c r="BT9275" s="2"/>
      <c r="BU9275" s="2"/>
      <c r="BV9275" s="2"/>
      <c r="BW9275" s="2"/>
      <c r="BX9275" s="2"/>
      <c r="BY9275" s="2"/>
    </row>
    <row r="9276" spans="38:77" s="11" customFormat="1" x14ac:dyDescent="0.3">
      <c r="AL9276" s="2"/>
      <c r="AM9276" s="2"/>
      <c r="AN9276" s="2"/>
      <c r="AO9276" s="2"/>
      <c r="AP9276" s="2"/>
      <c r="AQ9276" s="2"/>
      <c r="AR9276" s="2"/>
      <c r="AS9276" s="2"/>
      <c r="AT9276" s="2"/>
      <c r="AU9276" s="2"/>
      <c r="AV9276" s="2"/>
      <c r="AW9276" s="2"/>
      <c r="AX9276" s="2"/>
      <c r="AY9276" s="2"/>
      <c r="AZ9276" s="2"/>
      <c r="BA9276" s="2"/>
      <c r="BB9276" s="2"/>
      <c r="BC9276" s="2"/>
      <c r="BD9276" s="2"/>
      <c r="BE9276" s="2"/>
      <c r="BF9276" s="2"/>
      <c r="BG9276" s="2"/>
      <c r="BH9276" s="2"/>
      <c r="BI9276" s="2"/>
      <c r="BJ9276" s="2"/>
      <c r="BK9276" s="2"/>
      <c r="BL9276" s="2"/>
      <c r="BM9276" s="2"/>
      <c r="BN9276" s="2"/>
      <c r="BO9276" s="2"/>
      <c r="BP9276" s="2"/>
      <c r="BQ9276" s="2"/>
      <c r="BR9276" s="2"/>
      <c r="BS9276" s="2"/>
      <c r="BT9276" s="2"/>
      <c r="BU9276" s="2"/>
      <c r="BV9276" s="2"/>
      <c r="BW9276" s="2"/>
      <c r="BX9276" s="2"/>
      <c r="BY9276" s="2"/>
    </row>
    <row r="9277" spans="38:77" s="11" customFormat="1" x14ac:dyDescent="0.3">
      <c r="AL9277" s="2"/>
      <c r="AM9277" s="2"/>
      <c r="AN9277" s="2"/>
      <c r="AO9277" s="2"/>
      <c r="AP9277" s="2"/>
      <c r="AQ9277" s="2"/>
      <c r="AR9277" s="2"/>
      <c r="AS9277" s="2"/>
      <c r="AT9277" s="2"/>
      <c r="AU9277" s="2"/>
      <c r="AV9277" s="2"/>
      <c r="AW9277" s="2"/>
      <c r="AX9277" s="2"/>
      <c r="AY9277" s="2"/>
      <c r="AZ9277" s="2"/>
      <c r="BA9277" s="2"/>
      <c r="BB9277" s="2"/>
      <c r="BC9277" s="2"/>
      <c r="BD9277" s="2"/>
      <c r="BE9277" s="2"/>
      <c r="BF9277" s="2"/>
      <c r="BG9277" s="2"/>
      <c r="BH9277" s="2"/>
      <c r="BI9277" s="2"/>
      <c r="BJ9277" s="2"/>
      <c r="BK9277" s="2"/>
      <c r="BL9277" s="2"/>
      <c r="BM9277" s="2"/>
      <c r="BN9277" s="2"/>
      <c r="BO9277" s="2"/>
      <c r="BP9277" s="2"/>
      <c r="BQ9277" s="2"/>
      <c r="BR9277" s="2"/>
      <c r="BS9277" s="2"/>
      <c r="BT9277" s="2"/>
      <c r="BU9277" s="2"/>
      <c r="BV9277" s="2"/>
      <c r="BW9277" s="2"/>
      <c r="BX9277" s="2"/>
      <c r="BY9277" s="2"/>
    </row>
    <row r="9278" spans="38:77" s="11" customFormat="1" x14ac:dyDescent="0.3">
      <c r="AL9278" s="2"/>
      <c r="AM9278" s="2"/>
      <c r="AN9278" s="2"/>
      <c r="AO9278" s="2"/>
      <c r="AP9278" s="2"/>
      <c r="AQ9278" s="2"/>
      <c r="AR9278" s="2"/>
      <c r="AS9278" s="2"/>
      <c r="AT9278" s="2"/>
      <c r="AU9278" s="2"/>
      <c r="AV9278" s="2"/>
      <c r="AW9278" s="2"/>
      <c r="AX9278" s="2"/>
      <c r="AY9278" s="2"/>
      <c r="AZ9278" s="2"/>
      <c r="BA9278" s="2"/>
      <c r="BB9278" s="2"/>
      <c r="BC9278" s="2"/>
      <c r="BD9278" s="2"/>
      <c r="BE9278" s="2"/>
      <c r="BF9278" s="2"/>
      <c r="BG9278" s="2"/>
      <c r="BH9278" s="2"/>
      <c r="BI9278" s="2"/>
      <c r="BJ9278" s="2"/>
      <c r="BK9278" s="2"/>
      <c r="BL9278" s="2"/>
      <c r="BM9278" s="2"/>
      <c r="BN9278" s="2"/>
      <c r="BO9278" s="2"/>
      <c r="BP9278" s="2"/>
      <c r="BQ9278" s="2"/>
      <c r="BR9278" s="2"/>
      <c r="BS9278" s="2"/>
      <c r="BT9278" s="2"/>
      <c r="BU9278" s="2"/>
      <c r="BV9278" s="2"/>
      <c r="BW9278" s="2"/>
      <c r="BX9278" s="2"/>
      <c r="BY9278" s="2"/>
    </row>
    <row r="9279" spans="38:77" s="11" customFormat="1" x14ac:dyDescent="0.3">
      <c r="AL9279" s="2"/>
      <c r="AM9279" s="2"/>
      <c r="AN9279" s="2"/>
      <c r="AO9279" s="2"/>
      <c r="AP9279" s="2"/>
      <c r="AQ9279" s="2"/>
      <c r="AR9279" s="2"/>
      <c r="AS9279" s="2"/>
      <c r="AT9279" s="2"/>
      <c r="AU9279" s="2"/>
      <c r="AV9279" s="2"/>
      <c r="AW9279" s="2"/>
      <c r="AX9279" s="2"/>
      <c r="AY9279" s="2"/>
      <c r="AZ9279" s="2"/>
      <c r="BA9279" s="2"/>
      <c r="BB9279" s="2"/>
      <c r="BC9279" s="2"/>
      <c r="BD9279" s="2"/>
      <c r="BE9279" s="2"/>
      <c r="BF9279" s="2"/>
      <c r="BG9279" s="2"/>
      <c r="BH9279" s="2"/>
      <c r="BI9279" s="2"/>
      <c r="BJ9279" s="2"/>
      <c r="BK9279" s="2"/>
      <c r="BL9279" s="2"/>
      <c r="BM9279" s="2"/>
      <c r="BN9279" s="2"/>
      <c r="BO9279" s="2"/>
      <c r="BP9279" s="2"/>
      <c r="BQ9279" s="2"/>
      <c r="BR9279" s="2"/>
      <c r="BS9279" s="2"/>
      <c r="BT9279" s="2"/>
      <c r="BU9279" s="2"/>
      <c r="BV9279" s="2"/>
      <c r="BW9279" s="2"/>
      <c r="BX9279" s="2"/>
      <c r="BY9279" s="2"/>
    </row>
    <row r="9280" spans="38:77" s="11" customFormat="1" x14ac:dyDescent="0.3">
      <c r="AL9280" s="2"/>
      <c r="AM9280" s="2"/>
      <c r="AN9280" s="2"/>
      <c r="AO9280" s="2"/>
      <c r="AP9280" s="2"/>
      <c r="AQ9280" s="2"/>
      <c r="AR9280" s="2"/>
      <c r="AS9280" s="2"/>
      <c r="AT9280" s="2"/>
      <c r="AU9280" s="2"/>
      <c r="AV9280" s="2"/>
      <c r="AW9280" s="2"/>
      <c r="AX9280" s="2"/>
      <c r="AY9280" s="2"/>
      <c r="AZ9280" s="2"/>
      <c r="BA9280" s="2"/>
      <c r="BB9280" s="2"/>
      <c r="BC9280" s="2"/>
      <c r="BD9280" s="2"/>
      <c r="BE9280" s="2"/>
      <c r="BF9280" s="2"/>
      <c r="BG9280" s="2"/>
      <c r="BH9280" s="2"/>
      <c r="BI9280" s="2"/>
      <c r="BJ9280" s="2"/>
      <c r="BK9280" s="2"/>
      <c r="BL9280" s="2"/>
      <c r="BM9280" s="2"/>
      <c r="BN9280" s="2"/>
      <c r="BO9280" s="2"/>
      <c r="BP9280" s="2"/>
      <c r="BQ9280" s="2"/>
      <c r="BR9280" s="2"/>
      <c r="BS9280" s="2"/>
      <c r="BT9280" s="2"/>
      <c r="BU9280" s="2"/>
      <c r="BV9280" s="2"/>
      <c r="BW9280" s="2"/>
      <c r="BX9280" s="2"/>
      <c r="BY9280" s="2"/>
    </row>
    <row r="9281" spans="38:77" s="11" customFormat="1" x14ac:dyDescent="0.3">
      <c r="AL9281" s="2"/>
      <c r="AM9281" s="2"/>
      <c r="AN9281" s="2"/>
      <c r="AO9281" s="2"/>
      <c r="AP9281" s="2"/>
      <c r="AQ9281" s="2"/>
      <c r="AR9281" s="2"/>
      <c r="AS9281" s="2"/>
      <c r="AT9281" s="2"/>
      <c r="AU9281" s="2"/>
      <c r="AV9281" s="2"/>
      <c r="AW9281" s="2"/>
      <c r="AX9281" s="2"/>
      <c r="AY9281" s="2"/>
      <c r="AZ9281" s="2"/>
      <c r="BA9281" s="2"/>
      <c r="BB9281" s="2"/>
      <c r="BC9281" s="2"/>
      <c r="BD9281" s="2"/>
      <c r="BE9281" s="2"/>
      <c r="BF9281" s="2"/>
      <c r="BG9281" s="2"/>
      <c r="BH9281" s="2"/>
      <c r="BI9281" s="2"/>
      <c r="BJ9281" s="2"/>
      <c r="BK9281" s="2"/>
      <c r="BL9281" s="2"/>
      <c r="BM9281" s="2"/>
      <c r="BN9281" s="2"/>
      <c r="BO9281" s="2"/>
      <c r="BP9281" s="2"/>
      <c r="BQ9281" s="2"/>
      <c r="BR9281" s="2"/>
      <c r="BS9281" s="2"/>
      <c r="BT9281" s="2"/>
      <c r="BU9281" s="2"/>
      <c r="BV9281" s="2"/>
      <c r="BW9281" s="2"/>
      <c r="BX9281" s="2"/>
      <c r="BY9281" s="2"/>
    </row>
    <row r="9282" spans="38:77" s="11" customFormat="1" x14ac:dyDescent="0.3">
      <c r="AL9282" s="2"/>
      <c r="AM9282" s="2"/>
      <c r="AN9282" s="2"/>
      <c r="AO9282" s="2"/>
      <c r="AP9282" s="2"/>
      <c r="AQ9282" s="2"/>
      <c r="AR9282" s="2"/>
      <c r="AS9282" s="2"/>
      <c r="AT9282" s="2"/>
      <c r="AU9282" s="2"/>
      <c r="AV9282" s="2"/>
      <c r="AW9282" s="2"/>
      <c r="AX9282" s="2"/>
      <c r="AY9282" s="2"/>
      <c r="AZ9282" s="2"/>
      <c r="BA9282" s="2"/>
      <c r="BB9282" s="2"/>
      <c r="BC9282" s="2"/>
      <c r="BD9282" s="2"/>
      <c r="BE9282" s="2"/>
      <c r="BF9282" s="2"/>
      <c r="BG9282" s="2"/>
      <c r="BH9282" s="2"/>
      <c r="BI9282" s="2"/>
      <c r="BJ9282" s="2"/>
      <c r="BK9282" s="2"/>
      <c r="BL9282" s="2"/>
      <c r="BM9282" s="2"/>
      <c r="BN9282" s="2"/>
      <c r="BO9282" s="2"/>
      <c r="BP9282" s="2"/>
      <c r="BQ9282" s="2"/>
      <c r="BR9282" s="2"/>
      <c r="BS9282" s="2"/>
      <c r="BT9282" s="2"/>
      <c r="BU9282" s="2"/>
      <c r="BV9282" s="2"/>
      <c r="BW9282" s="2"/>
      <c r="BX9282" s="2"/>
      <c r="BY9282" s="2"/>
    </row>
    <row r="9283" spans="38:77" s="11" customFormat="1" x14ac:dyDescent="0.3">
      <c r="AL9283" s="2"/>
      <c r="AM9283" s="2"/>
      <c r="AN9283" s="2"/>
      <c r="AO9283" s="2"/>
      <c r="AP9283" s="2"/>
      <c r="AQ9283" s="2"/>
      <c r="AR9283" s="2"/>
      <c r="AS9283" s="2"/>
      <c r="AT9283" s="2"/>
      <c r="AU9283" s="2"/>
      <c r="AV9283" s="2"/>
      <c r="AW9283" s="2"/>
      <c r="AX9283" s="2"/>
      <c r="AY9283" s="2"/>
      <c r="AZ9283" s="2"/>
      <c r="BA9283" s="2"/>
      <c r="BB9283" s="2"/>
      <c r="BC9283" s="2"/>
      <c r="BD9283" s="2"/>
      <c r="BE9283" s="2"/>
      <c r="BF9283" s="2"/>
      <c r="BG9283" s="2"/>
      <c r="BH9283" s="2"/>
      <c r="BI9283" s="2"/>
      <c r="BJ9283" s="2"/>
      <c r="BK9283" s="2"/>
      <c r="BL9283" s="2"/>
      <c r="BM9283" s="2"/>
      <c r="BN9283" s="2"/>
      <c r="BO9283" s="2"/>
      <c r="BP9283" s="2"/>
      <c r="BQ9283" s="2"/>
      <c r="BR9283" s="2"/>
      <c r="BS9283" s="2"/>
      <c r="BT9283" s="2"/>
      <c r="BU9283" s="2"/>
      <c r="BV9283" s="2"/>
      <c r="BW9283" s="2"/>
      <c r="BX9283" s="2"/>
      <c r="BY9283" s="2"/>
    </row>
    <row r="9284" spans="38:77" s="11" customFormat="1" x14ac:dyDescent="0.3">
      <c r="AL9284" s="2"/>
      <c r="AM9284" s="2"/>
      <c r="AN9284" s="2"/>
      <c r="AO9284" s="2"/>
      <c r="AP9284" s="2"/>
      <c r="AQ9284" s="2"/>
      <c r="AR9284" s="2"/>
      <c r="AS9284" s="2"/>
      <c r="AT9284" s="2"/>
      <c r="AU9284" s="2"/>
      <c r="AV9284" s="2"/>
      <c r="AW9284" s="2"/>
      <c r="AX9284" s="2"/>
      <c r="AY9284" s="2"/>
      <c r="AZ9284" s="2"/>
      <c r="BA9284" s="2"/>
      <c r="BB9284" s="2"/>
      <c r="BC9284" s="2"/>
      <c r="BD9284" s="2"/>
      <c r="BE9284" s="2"/>
      <c r="BF9284" s="2"/>
      <c r="BG9284" s="2"/>
      <c r="BH9284" s="2"/>
      <c r="BI9284" s="2"/>
      <c r="BJ9284" s="2"/>
      <c r="BK9284" s="2"/>
      <c r="BL9284" s="2"/>
      <c r="BM9284" s="2"/>
      <c r="BN9284" s="2"/>
      <c r="BO9284" s="2"/>
      <c r="BP9284" s="2"/>
      <c r="BQ9284" s="2"/>
      <c r="BR9284" s="2"/>
      <c r="BS9284" s="2"/>
      <c r="BT9284" s="2"/>
      <c r="BU9284" s="2"/>
      <c r="BV9284" s="2"/>
      <c r="BW9284" s="2"/>
      <c r="BX9284" s="2"/>
      <c r="BY9284" s="2"/>
    </row>
    <row r="9285" spans="38:77" s="11" customFormat="1" x14ac:dyDescent="0.3">
      <c r="AL9285" s="2"/>
      <c r="AM9285" s="2"/>
      <c r="AN9285" s="2"/>
      <c r="AO9285" s="2"/>
      <c r="AP9285" s="2"/>
      <c r="AQ9285" s="2"/>
      <c r="AR9285" s="2"/>
      <c r="AS9285" s="2"/>
      <c r="AT9285" s="2"/>
      <c r="AU9285" s="2"/>
      <c r="AV9285" s="2"/>
      <c r="AW9285" s="2"/>
      <c r="AX9285" s="2"/>
      <c r="AY9285" s="2"/>
      <c r="AZ9285" s="2"/>
      <c r="BA9285" s="2"/>
      <c r="BB9285" s="2"/>
      <c r="BC9285" s="2"/>
      <c r="BD9285" s="2"/>
      <c r="BE9285" s="2"/>
      <c r="BF9285" s="2"/>
      <c r="BG9285" s="2"/>
      <c r="BH9285" s="2"/>
      <c r="BI9285" s="2"/>
      <c r="BJ9285" s="2"/>
      <c r="BK9285" s="2"/>
      <c r="BL9285" s="2"/>
      <c r="BM9285" s="2"/>
      <c r="BN9285" s="2"/>
      <c r="BO9285" s="2"/>
      <c r="BP9285" s="2"/>
      <c r="BQ9285" s="2"/>
      <c r="BR9285" s="2"/>
      <c r="BS9285" s="2"/>
      <c r="BT9285" s="2"/>
      <c r="BU9285" s="2"/>
      <c r="BV9285" s="2"/>
      <c r="BW9285" s="2"/>
      <c r="BX9285" s="2"/>
      <c r="BY9285" s="2"/>
    </row>
    <row r="9286" spans="38:77" s="11" customFormat="1" x14ac:dyDescent="0.3">
      <c r="AL9286" s="2"/>
      <c r="AM9286" s="2"/>
      <c r="AN9286" s="2"/>
      <c r="AO9286" s="2"/>
      <c r="AP9286" s="2"/>
      <c r="AQ9286" s="2"/>
      <c r="AR9286" s="2"/>
      <c r="AS9286" s="2"/>
      <c r="AT9286" s="2"/>
      <c r="AU9286" s="2"/>
      <c r="AV9286" s="2"/>
      <c r="AW9286" s="2"/>
      <c r="AX9286" s="2"/>
      <c r="AY9286" s="2"/>
      <c r="AZ9286" s="2"/>
      <c r="BA9286" s="2"/>
      <c r="BB9286" s="2"/>
      <c r="BC9286" s="2"/>
      <c r="BD9286" s="2"/>
      <c r="BE9286" s="2"/>
      <c r="BF9286" s="2"/>
      <c r="BG9286" s="2"/>
      <c r="BH9286" s="2"/>
      <c r="BI9286" s="2"/>
      <c r="BJ9286" s="2"/>
      <c r="BK9286" s="2"/>
      <c r="BL9286" s="2"/>
      <c r="BM9286" s="2"/>
      <c r="BN9286" s="2"/>
      <c r="BO9286" s="2"/>
      <c r="BP9286" s="2"/>
      <c r="BQ9286" s="2"/>
      <c r="BR9286" s="2"/>
      <c r="BS9286" s="2"/>
      <c r="BT9286" s="2"/>
      <c r="BU9286" s="2"/>
      <c r="BV9286" s="2"/>
      <c r="BW9286" s="2"/>
      <c r="BX9286" s="2"/>
      <c r="BY9286" s="2"/>
    </row>
    <row r="9287" spans="38:77" s="11" customFormat="1" x14ac:dyDescent="0.3">
      <c r="AL9287" s="2"/>
      <c r="AM9287" s="2"/>
      <c r="AN9287" s="2"/>
      <c r="AO9287" s="2"/>
      <c r="AP9287" s="2"/>
      <c r="AQ9287" s="2"/>
      <c r="AR9287" s="2"/>
      <c r="AS9287" s="2"/>
      <c r="AT9287" s="2"/>
      <c r="AU9287" s="2"/>
      <c r="AV9287" s="2"/>
      <c r="AW9287" s="2"/>
      <c r="AX9287" s="2"/>
      <c r="AY9287" s="2"/>
      <c r="AZ9287" s="2"/>
      <c r="BA9287" s="2"/>
      <c r="BB9287" s="2"/>
      <c r="BC9287" s="2"/>
      <c r="BD9287" s="2"/>
      <c r="BE9287" s="2"/>
      <c r="BF9287" s="2"/>
      <c r="BG9287" s="2"/>
      <c r="BH9287" s="2"/>
      <c r="BI9287" s="2"/>
      <c r="BJ9287" s="2"/>
      <c r="BK9287" s="2"/>
      <c r="BL9287" s="2"/>
      <c r="BM9287" s="2"/>
      <c r="BN9287" s="2"/>
      <c r="BO9287" s="2"/>
      <c r="BP9287" s="2"/>
      <c r="BQ9287" s="2"/>
      <c r="BR9287" s="2"/>
      <c r="BS9287" s="2"/>
      <c r="BT9287" s="2"/>
      <c r="BU9287" s="2"/>
      <c r="BV9287" s="2"/>
      <c r="BW9287" s="2"/>
      <c r="BX9287" s="2"/>
      <c r="BY9287" s="2"/>
    </row>
    <row r="9288" spans="38:77" s="11" customFormat="1" x14ac:dyDescent="0.3">
      <c r="AL9288" s="2"/>
      <c r="AM9288" s="2"/>
      <c r="AN9288" s="2"/>
      <c r="AO9288" s="2"/>
      <c r="AP9288" s="2"/>
      <c r="AQ9288" s="2"/>
      <c r="AR9288" s="2"/>
      <c r="AS9288" s="2"/>
      <c r="AT9288" s="2"/>
      <c r="AU9288" s="2"/>
      <c r="AV9288" s="2"/>
      <c r="AW9288" s="2"/>
      <c r="AX9288" s="2"/>
      <c r="AY9288" s="2"/>
      <c r="AZ9288" s="2"/>
      <c r="BA9288" s="2"/>
      <c r="BB9288" s="2"/>
      <c r="BC9288" s="2"/>
      <c r="BD9288" s="2"/>
      <c r="BE9288" s="2"/>
      <c r="BF9288" s="2"/>
      <c r="BG9288" s="2"/>
      <c r="BH9288" s="2"/>
      <c r="BI9288" s="2"/>
      <c r="BJ9288" s="2"/>
      <c r="BK9288" s="2"/>
      <c r="BL9288" s="2"/>
      <c r="BM9288" s="2"/>
      <c r="BN9288" s="2"/>
      <c r="BO9288" s="2"/>
      <c r="BP9288" s="2"/>
      <c r="BQ9288" s="2"/>
      <c r="BR9288" s="2"/>
      <c r="BS9288" s="2"/>
      <c r="BT9288" s="2"/>
      <c r="BU9288" s="2"/>
      <c r="BV9288" s="2"/>
      <c r="BW9288" s="2"/>
      <c r="BX9288" s="2"/>
      <c r="BY9288" s="2"/>
    </row>
    <row r="9289" spans="38:77" s="11" customFormat="1" x14ac:dyDescent="0.3">
      <c r="AL9289" s="2"/>
      <c r="AM9289" s="2"/>
      <c r="AN9289" s="2"/>
      <c r="AO9289" s="2"/>
      <c r="AP9289" s="2"/>
      <c r="AQ9289" s="2"/>
      <c r="AR9289" s="2"/>
      <c r="AS9289" s="2"/>
      <c r="AT9289" s="2"/>
      <c r="AU9289" s="2"/>
      <c r="AV9289" s="2"/>
      <c r="AW9289" s="2"/>
      <c r="AX9289" s="2"/>
      <c r="AY9289" s="2"/>
      <c r="AZ9289" s="2"/>
      <c r="BA9289" s="2"/>
      <c r="BB9289" s="2"/>
      <c r="BC9289" s="2"/>
      <c r="BD9289" s="2"/>
      <c r="BE9289" s="2"/>
      <c r="BF9289" s="2"/>
      <c r="BG9289" s="2"/>
      <c r="BH9289" s="2"/>
      <c r="BI9289" s="2"/>
      <c r="BJ9289" s="2"/>
      <c r="BK9289" s="2"/>
      <c r="BL9289" s="2"/>
      <c r="BM9289" s="2"/>
      <c r="BN9289" s="2"/>
      <c r="BO9289" s="2"/>
      <c r="BP9289" s="2"/>
      <c r="BQ9289" s="2"/>
      <c r="BR9289" s="2"/>
      <c r="BS9289" s="2"/>
      <c r="BT9289" s="2"/>
      <c r="BU9289" s="2"/>
      <c r="BV9289" s="2"/>
      <c r="BW9289" s="2"/>
      <c r="BX9289" s="2"/>
      <c r="BY9289" s="2"/>
    </row>
    <row r="9290" spans="38:77" s="11" customFormat="1" x14ac:dyDescent="0.3">
      <c r="AL9290" s="2"/>
      <c r="AM9290" s="2"/>
      <c r="AN9290" s="2"/>
      <c r="AO9290" s="2"/>
      <c r="AP9290" s="2"/>
      <c r="AQ9290" s="2"/>
      <c r="AR9290" s="2"/>
      <c r="AS9290" s="2"/>
      <c r="AT9290" s="2"/>
      <c r="AU9290" s="2"/>
      <c r="AV9290" s="2"/>
      <c r="AW9290" s="2"/>
      <c r="AX9290" s="2"/>
      <c r="AY9290" s="2"/>
      <c r="AZ9290" s="2"/>
      <c r="BA9290" s="2"/>
      <c r="BB9290" s="2"/>
      <c r="BC9290" s="2"/>
      <c r="BD9290" s="2"/>
      <c r="BE9290" s="2"/>
      <c r="BF9290" s="2"/>
      <c r="BG9290" s="2"/>
      <c r="BH9290" s="2"/>
      <c r="BI9290" s="2"/>
      <c r="BJ9290" s="2"/>
      <c r="BK9290" s="2"/>
      <c r="BL9290" s="2"/>
      <c r="BM9290" s="2"/>
      <c r="BN9290" s="2"/>
      <c r="BO9290" s="2"/>
      <c r="BP9290" s="2"/>
      <c r="BQ9290" s="2"/>
      <c r="BR9290" s="2"/>
      <c r="BS9290" s="2"/>
      <c r="BT9290" s="2"/>
      <c r="BU9290" s="2"/>
      <c r="BV9290" s="2"/>
      <c r="BW9290" s="2"/>
      <c r="BX9290" s="2"/>
      <c r="BY9290" s="2"/>
    </row>
    <row r="9291" spans="38:77" s="11" customFormat="1" x14ac:dyDescent="0.3">
      <c r="AL9291" s="2"/>
      <c r="AM9291" s="2"/>
      <c r="AN9291" s="2"/>
      <c r="AO9291" s="2"/>
      <c r="AP9291" s="2"/>
      <c r="AQ9291" s="2"/>
      <c r="AR9291" s="2"/>
      <c r="AS9291" s="2"/>
      <c r="AT9291" s="2"/>
      <c r="AU9291" s="2"/>
      <c r="AV9291" s="2"/>
      <c r="AW9291" s="2"/>
      <c r="AX9291" s="2"/>
      <c r="AY9291" s="2"/>
      <c r="AZ9291" s="2"/>
      <c r="BA9291" s="2"/>
      <c r="BB9291" s="2"/>
      <c r="BC9291" s="2"/>
      <c r="BD9291" s="2"/>
      <c r="BE9291" s="2"/>
      <c r="BF9291" s="2"/>
      <c r="BG9291" s="2"/>
      <c r="BH9291" s="2"/>
      <c r="BI9291" s="2"/>
      <c r="BJ9291" s="2"/>
      <c r="BK9291" s="2"/>
      <c r="BL9291" s="2"/>
      <c r="BM9291" s="2"/>
      <c r="BN9291" s="2"/>
      <c r="BO9291" s="2"/>
      <c r="BP9291" s="2"/>
      <c r="BQ9291" s="2"/>
      <c r="BR9291" s="2"/>
      <c r="BS9291" s="2"/>
      <c r="BT9291" s="2"/>
      <c r="BU9291" s="2"/>
      <c r="BV9291" s="2"/>
      <c r="BW9291" s="2"/>
      <c r="BX9291" s="2"/>
      <c r="BY9291" s="2"/>
    </row>
    <row r="9292" spans="38:77" s="11" customFormat="1" x14ac:dyDescent="0.3">
      <c r="AL9292" s="2"/>
      <c r="AM9292" s="2"/>
      <c r="AN9292" s="2"/>
      <c r="AO9292" s="2"/>
      <c r="AP9292" s="2"/>
      <c r="AQ9292" s="2"/>
      <c r="AR9292" s="2"/>
      <c r="AS9292" s="2"/>
      <c r="AT9292" s="2"/>
      <c r="AU9292" s="2"/>
      <c r="AV9292" s="2"/>
      <c r="AW9292" s="2"/>
      <c r="AX9292" s="2"/>
      <c r="AY9292" s="2"/>
      <c r="AZ9292" s="2"/>
      <c r="BA9292" s="2"/>
      <c r="BB9292" s="2"/>
      <c r="BC9292" s="2"/>
      <c r="BD9292" s="2"/>
      <c r="BE9292" s="2"/>
      <c r="BF9292" s="2"/>
      <c r="BG9292" s="2"/>
      <c r="BH9292" s="2"/>
      <c r="BI9292" s="2"/>
      <c r="BJ9292" s="2"/>
      <c r="BK9292" s="2"/>
      <c r="BL9292" s="2"/>
      <c r="BM9292" s="2"/>
      <c r="BN9292" s="2"/>
      <c r="BO9292" s="2"/>
      <c r="BP9292" s="2"/>
      <c r="BQ9292" s="2"/>
      <c r="BR9292" s="2"/>
      <c r="BS9292" s="2"/>
      <c r="BT9292" s="2"/>
      <c r="BU9292" s="2"/>
      <c r="BV9292" s="2"/>
      <c r="BW9292" s="2"/>
      <c r="BX9292" s="2"/>
      <c r="BY9292" s="2"/>
    </row>
    <row r="9293" spans="38:77" s="11" customFormat="1" x14ac:dyDescent="0.3">
      <c r="AL9293" s="2"/>
      <c r="AM9293" s="2"/>
      <c r="AN9293" s="2"/>
      <c r="AO9293" s="2"/>
      <c r="AP9293" s="2"/>
      <c r="AQ9293" s="2"/>
      <c r="AR9293" s="2"/>
      <c r="AS9293" s="2"/>
      <c r="AT9293" s="2"/>
      <c r="AU9293" s="2"/>
      <c r="AV9293" s="2"/>
      <c r="AW9293" s="2"/>
      <c r="AX9293" s="2"/>
      <c r="AY9293" s="2"/>
      <c r="AZ9293" s="2"/>
      <c r="BA9293" s="2"/>
      <c r="BB9293" s="2"/>
      <c r="BC9293" s="2"/>
      <c r="BD9293" s="2"/>
      <c r="BE9293" s="2"/>
      <c r="BF9293" s="2"/>
      <c r="BG9293" s="2"/>
      <c r="BH9293" s="2"/>
      <c r="BI9293" s="2"/>
      <c r="BJ9293" s="2"/>
      <c r="BK9293" s="2"/>
      <c r="BL9293" s="2"/>
      <c r="BM9293" s="2"/>
      <c r="BN9293" s="2"/>
      <c r="BO9293" s="2"/>
      <c r="BP9293" s="2"/>
      <c r="BQ9293" s="2"/>
      <c r="BR9293" s="2"/>
      <c r="BS9293" s="2"/>
      <c r="BT9293" s="2"/>
      <c r="BU9293" s="2"/>
      <c r="BV9293" s="2"/>
      <c r="BW9293" s="2"/>
      <c r="BX9293" s="2"/>
      <c r="BY9293" s="2"/>
    </row>
    <row r="9294" spans="38:77" s="11" customFormat="1" x14ac:dyDescent="0.3">
      <c r="AL9294" s="2"/>
      <c r="AM9294" s="2"/>
      <c r="AN9294" s="2"/>
      <c r="AO9294" s="2"/>
      <c r="AP9294" s="2"/>
      <c r="AQ9294" s="2"/>
      <c r="AR9294" s="2"/>
      <c r="AS9294" s="2"/>
      <c r="AT9294" s="2"/>
      <c r="AU9294" s="2"/>
      <c r="AV9294" s="2"/>
      <c r="AW9294" s="2"/>
      <c r="AX9294" s="2"/>
      <c r="AY9294" s="2"/>
      <c r="AZ9294" s="2"/>
      <c r="BA9294" s="2"/>
      <c r="BB9294" s="2"/>
      <c r="BC9294" s="2"/>
      <c r="BD9294" s="2"/>
      <c r="BE9294" s="2"/>
      <c r="BF9294" s="2"/>
      <c r="BG9294" s="2"/>
      <c r="BH9294" s="2"/>
      <c r="BI9294" s="2"/>
      <c r="BJ9294" s="2"/>
      <c r="BK9294" s="2"/>
      <c r="BL9294" s="2"/>
      <c r="BM9294" s="2"/>
      <c r="BN9294" s="2"/>
      <c r="BO9294" s="2"/>
      <c r="BP9294" s="2"/>
      <c r="BQ9294" s="2"/>
      <c r="BR9294" s="2"/>
      <c r="BS9294" s="2"/>
      <c r="BT9294" s="2"/>
      <c r="BU9294" s="2"/>
      <c r="BV9294" s="2"/>
      <c r="BW9294" s="2"/>
      <c r="BX9294" s="2"/>
      <c r="BY9294" s="2"/>
    </row>
    <row r="9295" spans="38:77" s="11" customFormat="1" x14ac:dyDescent="0.3">
      <c r="AL9295" s="2"/>
      <c r="AM9295" s="2"/>
      <c r="AN9295" s="2"/>
      <c r="AO9295" s="2"/>
      <c r="AP9295" s="2"/>
      <c r="AQ9295" s="2"/>
      <c r="AR9295" s="2"/>
      <c r="AS9295" s="2"/>
      <c r="AT9295" s="2"/>
      <c r="AU9295" s="2"/>
      <c r="AV9295" s="2"/>
      <c r="AW9295" s="2"/>
      <c r="AX9295" s="2"/>
      <c r="AY9295" s="2"/>
      <c r="AZ9295" s="2"/>
      <c r="BA9295" s="2"/>
      <c r="BB9295" s="2"/>
      <c r="BC9295" s="2"/>
      <c r="BD9295" s="2"/>
      <c r="BE9295" s="2"/>
      <c r="BF9295" s="2"/>
      <c r="BG9295" s="2"/>
      <c r="BH9295" s="2"/>
      <c r="BI9295" s="2"/>
      <c r="BJ9295" s="2"/>
      <c r="BK9295" s="2"/>
      <c r="BL9295" s="2"/>
      <c r="BM9295" s="2"/>
      <c r="BN9295" s="2"/>
      <c r="BO9295" s="2"/>
      <c r="BP9295" s="2"/>
      <c r="BQ9295" s="2"/>
      <c r="BR9295" s="2"/>
      <c r="BS9295" s="2"/>
      <c r="BT9295" s="2"/>
      <c r="BU9295" s="2"/>
      <c r="BV9295" s="2"/>
      <c r="BW9295" s="2"/>
      <c r="BX9295" s="2"/>
      <c r="BY9295" s="2"/>
    </row>
    <row r="9296" spans="38:77" s="11" customFormat="1" x14ac:dyDescent="0.3">
      <c r="AL9296" s="2"/>
      <c r="AM9296" s="2"/>
      <c r="AN9296" s="2"/>
      <c r="AO9296" s="2"/>
      <c r="AP9296" s="2"/>
      <c r="AQ9296" s="2"/>
      <c r="AR9296" s="2"/>
      <c r="AS9296" s="2"/>
      <c r="AT9296" s="2"/>
      <c r="AU9296" s="2"/>
      <c r="AV9296" s="2"/>
      <c r="AW9296" s="2"/>
      <c r="AX9296" s="2"/>
      <c r="AY9296" s="2"/>
      <c r="AZ9296" s="2"/>
      <c r="BA9296" s="2"/>
      <c r="BB9296" s="2"/>
      <c r="BC9296" s="2"/>
      <c r="BD9296" s="2"/>
      <c r="BE9296" s="2"/>
      <c r="BF9296" s="2"/>
      <c r="BG9296" s="2"/>
      <c r="BH9296" s="2"/>
      <c r="BI9296" s="2"/>
      <c r="BJ9296" s="2"/>
      <c r="BK9296" s="2"/>
      <c r="BL9296" s="2"/>
      <c r="BM9296" s="2"/>
      <c r="BN9296" s="2"/>
      <c r="BO9296" s="2"/>
      <c r="BP9296" s="2"/>
      <c r="BQ9296" s="2"/>
      <c r="BR9296" s="2"/>
      <c r="BS9296" s="2"/>
      <c r="BT9296" s="2"/>
      <c r="BU9296" s="2"/>
      <c r="BV9296" s="2"/>
      <c r="BW9296" s="2"/>
      <c r="BX9296" s="2"/>
      <c r="BY9296" s="2"/>
    </row>
    <row r="9297" spans="38:77" s="11" customFormat="1" x14ac:dyDescent="0.3">
      <c r="AL9297" s="2"/>
      <c r="AM9297" s="2"/>
      <c r="AN9297" s="2"/>
      <c r="AO9297" s="2"/>
      <c r="AP9297" s="2"/>
      <c r="AQ9297" s="2"/>
      <c r="AR9297" s="2"/>
      <c r="AS9297" s="2"/>
      <c r="AT9297" s="2"/>
      <c r="AU9297" s="2"/>
      <c r="AV9297" s="2"/>
      <c r="AW9297" s="2"/>
      <c r="AX9297" s="2"/>
      <c r="AY9297" s="2"/>
      <c r="AZ9297" s="2"/>
      <c r="BA9297" s="2"/>
      <c r="BB9297" s="2"/>
      <c r="BC9297" s="2"/>
      <c r="BD9297" s="2"/>
      <c r="BE9297" s="2"/>
      <c r="BF9297" s="2"/>
      <c r="BG9297" s="2"/>
      <c r="BH9297" s="2"/>
      <c r="BI9297" s="2"/>
      <c r="BJ9297" s="2"/>
      <c r="BK9297" s="2"/>
      <c r="BL9297" s="2"/>
      <c r="BM9297" s="2"/>
      <c r="BN9297" s="2"/>
      <c r="BO9297" s="2"/>
      <c r="BP9297" s="2"/>
      <c r="BQ9297" s="2"/>
      <c r="BR9297" s="2"/>
      <c r="BS9297" s="2"/>
      <c r="BT9297" s="2"/>
      <c r="BU9297" s="2"/>
      <c r="BV9297" s="2"/>
      <c r="BW9297" s="2"/>
      <c r="BX9297" s="2"/>
      <c r="BY9297" s="2"/>
    </row>
    <row r="9298" spans="38:77" s="11" customFormat="1" x14ac:dyDescent="0.3">
      <c r="AL9298" s="2"/>
      <c r="AM9298" s="2"/>
      <c r="AN9298" s="2"/>
      <c r="AO9298" s="2"/>
      <c r="AP9298" s="2"/>
      <c r="AQ9298" s="2"/>
      <c r="AR9298" s="2"/>
      <c r="AS9298" s="2"/>
      <c r="AT9298" s="2"/>
      <c r="AU9298" s="2"/>
      <c r="AV9298" s="2"/>
      <c r="AW9298" s="2"/>
      <c r="AX9298" s="2"/>
      <c r="AY9298" s="2"/>
      <c r="AZ9298" s="2"/>
      <c r="BA9298" s="2"/>
      <c r="BB9298" s="2"/>
      <c r="BC9298" s="2"/>
      <c r="BD9298" s="2"/>
      <c r="BE9298" s="2"/>
      <c r="BF9298" s="2"/>
      <c r="BG9298" s="2"/>
      <c r="BH9298" s="2"/>
      <c r="BI9298" s="2"/>
      <c r="BJ9298" s="2"/>
      <c r="BK9298" s="2"/>
      <c r="BL9298" s="2"/>
      <c r="BM9298" s="2"/>
      <c r="BN9298" s="2"/>
      <c r="BO9298" s="2"/>
      <c r="BP9298" s="2"/>
      <c r="BQ9298" s="2"/>
      <c r="BR9298" s="2"/>
      <c r="BS9298" s="2"/>
      <c r="BT9298" s="2"/>
      <c r="BU9298" s="2"/>
      <c r="BV9298" s="2"/>
      <c r="BW9298" s="2"/>
      <c r="BX9298" s="2"/>
      <c r="BY9298" s="2"/>
    </row>
    <row r="9299" spans="38:77" s="11" customFormat="1" x14ac:dyDescent="0.3">
      <c r="AL9299" s="2"/>
      <c r="AM9299" s="2"/>
      <c r="AN9299" s="2"/>
      <c r="AO9299" s="2"/>
      <c r="AP9299" s="2"/>
      <c r="AQ9299" s="2"/>
      <c r="AR9299" s="2"/>
      <c r="AS9299" s="2"/>
      <c r="AT9299" s="2"/>
      <c r="AU9299" s="2"/>
      <c r="AV9299" s="2"/>
      <c r="AW9299" s="2"/>
      <c r="AX9299" s="2"/>
      <c r="AY9299" s="2"/>
      <c r="AZ9299" s="2"/>
      <c r="BA9299" s="2"/>
      <c r="BB9299" s="2"/>
      <c r="BC9299" s="2"/>
      <c r="BD9299" s="2"/>
      <c r="BE9299" s="2"/>
      <c r="BF9299" s="2"/>
      <c r="BG9299" s="2"/>
      <c r="BH9299" s="2"/>
      <c r="BI9299" s="2"/>
      <c r="BJ9299" s="2"/>
      <c r="BK9299" s="2"/>
      <c r="BL9299" s="2"/>
      <c r="BM9299" s="2"/>
      <c r="BN9299" s="2"/>
      <c r="BO9299" s="2"/>
      <c r="BP9299" s="2"/>
      <c r="BQ9299" s="2"/>
      <c r="BR9299" s="2"/>
      <c r="BS9299" s="2"/>
      <c r="BT9299" s="2"/>
      <c r="BU9299" s="2"/>
      <c r="BV9299" s="2"/>
      <c r="BW9299" s="2"/>
      <c r="BX9299" s="2"/>
      <c r="BY9299" s="2"/>
    </row>
    <row r="9300" spans="38:77" s="11" customFormat="1" x14ac:dyDescent="0.3">
      <c r="AL9300" s="2"/>
      <c r="AM9300" s="2"/>
      <c r="AN9300" s="2"/>
      <c r="AO9300" s="2"/>
      <c r="AP9300" s="2"/>
      <c r="AQ9300" s="2"/>
      <c r="AR9300" s="2"/>
      <c r="AS9300" s="2"/>
      <c r="AT9300" s="2"/>
      <c r="AU9300" s="2"/>
      <c r="AV9300" s="2"/>
      <c r="AW9300" s="2"/>
      <c r="AX9300" s="2"/>
      <c r="AY9300" s="2"/>
      <c r="AZ9300" s="2"/>
      <c r="BA9300" s="2"/>
      <c r="BB9300" s="2"/>
      <c r="BC9300" s="2"/>
      <c r="BD9300" s="2"/>
      <c r="BE9300" s="2"/>
      <c r="BF9300" s="2"/>
      <c r="BG9300" s="2"/>
      <c r="BH9300" s="2"/>
      <c r="BI9300" s="2"/>
      <c r="BJ9300" s="2"/>
      <c r="BK9300" s="2"/>
      <c r="BL9300" s="2"/>
      <c r="BM9300" s="2"/>
      <c r="BN9300" s="2"/>
      <c r="BO9300" s="2"/>
      <c r="BP9300" s="2"/>
      <c r="BQ9300" s="2"/>
      <c r="BR9300" s="2"/>
      <c r="BS9300" s="2"/>
      <c r="BT9300" s="2"/>
      <c r="BU9300" s="2"/>
      <c r="BV9300" s="2"/>
      <c r="BW9300" s="2"/>
      <c r="BX9300" s="2"/>
      <c r="BY9300" s="2"/>
    </row>
    <row r="9301" spans="38:77" s="11" customFormat="1" x14ac:dyDescent="0.3">
      <c r="AL9301" s="2"/>
      <c r="AM9301" s="2"/>
      <c r="AN9301" s="2"/>
      <c r="AO9301" s="2"/>
      <c r="AP9301" s="2"/>
      <c r="AQ9301" s="2"/>
      <c r="AR9301" s="2"/>
      <c r="AS9301" s="2"/>
      <c r="AT9301" s="2"/>
      <c r="AU9301" s="2"/>
      <c r="AV9301" s="2"/>
      <c r="AW9301" s="2"/>
      <c r="AX9301" s="2"/>
      <c r="AY9301" s="2"/>
      <c r="AZ9301" s="2"/>
      <c r="BA9301" s="2"/>
      <c r="BB9301" s="2"/>
      <c r="BC9301" s="2"/>
      <c r="BD9301" s="2"/>
      <c r="BE9301" s="2"/>
      <c r="BF9301" s="2"/>
      <c r="BG9301" s="2"/>
      <c r="BH9301" s="2"/>
      <c r="BI9301" s="2"/>
      <c r="BJ9301" s="2"/>
      <c r="BK9301" s="2"/>
      <c r="BL9301" s="2"/>
      <c r="BM9301" s="2"/>
      <c r="BN9301" s="2"/>
      <c r="BO9301" s="2"/>
      <c r="BP9301" s="2"/>
      <c r="BQ9301" s="2"/>
      <c r="BR9301" s="2"/>
      <c r="BS9301" s="2"/>
      <c r="BT9301" s="2"/>
      <c r="BU9301" s="2"/>
      <c r="BV9301" s="2"/>
      <c r="BW9301" s="2"/>
      <c r="BX9301" s="2"/>
      <c r="BY9301" s="2"/>
    </row>
    <row r="9302" spans="38:77" s="11" customFormat="1" x14ac:dyDescent="0.3">
      <c r="AL9302" s="2"/>
      <c r="AM9302" s="2"/>
      <c r="AN9302" s="2"/>
      <c r="AO9302" s="2"/>
      <c r="AP9302" s="2"/>
      <c r="AQ9302" s="2"/>
      <c r="AR9302" s="2"/>
      <c r="AS9302" s="2"/>
      <c r="AT9302" s="2"/>
      <c r="AU9302" s="2"/>
      <c r="AV9302" s="2"/>
      <c r="AW9302" s="2"/>
      <c r="AX9302" s="2"/>
      <c r="AY9302" s="2"/>
      <c r="AZ9302" s="2"/>
      <c r="BA9302" s="2"/>
      <c r="BB9302" s="2"/>
      <c r="BC9302" s="2"/>
      <c r="BD9302" s="2"/>
      <c r="BE9302" s="2"/>
      <c r="BF9302" s="2"/>
      <c r="BG9302" s="2"/>
      <c r="BH9302" s="2"/>
      <c r="BI9302" s="2"/>
      <c r="BJ9302" s="2"/>
      <c r="BK9302" s="2"/>
      <c r="BL9302" s="2"/>
      <c r="BM9302" s="2"/>
      <c r="BN9302" s="2"/>
      <c r="BO9302" s="2"/>
      <c r="BP9302" s="2"/>
      <c r="BQ9302" s="2"/>
      <c r="BR9302" s="2"/>
      <c r="BS9302" s="2"/>
      <c r="BT9302" s="2"/>
      <c r="BU9302" s="2"/>
      <c r="BV9302" s="2"/>
      <c r="BW9302" s="2"/>
      <c r="BX9302" s="2"/>
      <c r="BY9302" s="2"/>
    </row>
    <row r="9303" spans="38:77" s="11" customFormat="1" x14ac:dyDescent="0.3">
      <c r="AL9303" s="2"/>
      <c r="AM9303" s="2"/>
      <c r="AN9303" s="2"/>
      <c r="AO9303" s="2"/>
      <c r="AP9303" s="2"/>
      <c r="AQ9303" s="2"/>
      <c r="AR9303" s="2"/>
      <c r="AS9303" s="2"/>
      <c r="AT9303" s="2"/>
      <c r="AU9303" s="2"/>
      <c r="AV9303" s="2"/>
      <c r="AW9303" s="2"/>
      <c r="AX9303" s="2"/>
      <c r="AY9303" s="2"/>
      <c r="AZ9303" s="2"/>
      <c r="BA9303" s="2"/>
      <c r="BB9303" s="2"/>
      <c r="BC9303" s="2"/>
      <c r="BD9303" s="2"/>
      <c r="BE9303" s="2"/>
      <c r="BF9303" s="2"/>
      <c r="BG9303" s="2"/>
      <c r="BH9303" s="2"/>
      <c r="BI9303" s="2"/>
      <c r="BJ9303" s="2"/>
      <c r="BK9303" s="2"/>
      <c r="BL9303" s="2"/>
      <c r="BM9303" s="2"/>
      <c r="BN9303" s="2"/>
      <c r="BO9303" s="2"/>
      <c r="BP9303" s="2"/>
      <c r="BQ9303" s="2"/>
      <c r="BR9303" s="2"/>
      <c r="BS9303" s="2"/>
      <c r="BT9303" s="2"/>
      <c r="BU9303" s="2"/>
      <c r="BV9303" s="2"/>
      <c r="BW9303" s="2"/>
      <c r="BX9303" s="2"/>
      <c r="BY9303" s="2"/>
    </row>
    <row r="9304" spans="38:77" s="11" customFormat="1" x14ac:dyDescent="0.3">
      <c r="AL9304" s="2"/>
      <c r="AM9304" s="2"/>
      <c r="AN9304" s="2"/>
      <c r="AO9304" s="2"/>
      <c r="AP9304" s="2"/>
      <c r="AQ9304" s="2"/>
      <c r="AR9304" s="2"/>
      <c r="AS9304" s="2"/>
      <c r="AT9304" s="2"/>
      <c r="AU9304" s="2"/>
      <c r="AV9304" s="2"/>
      <c r="AW9304" s="2"/>
      <c r="AX9304" s="2"/>
      <c r="AY9304" s="2"/>
      <c r="AZ9304" s="2"/>
      <c r="BA9304" s="2"/>
      <c r="BB9304" s="2"/>
      <c r="BC9304" s="2"/>
      <c r="BD9304" s="2"/>
      <c r="BE9304" s="2"/>
      <c r="BF9304" s="2"/>
      <c r="BG9304" s="2"/>
      <c r="BH9304" s="2"/>
      <c r="BI9304" s="2"/>
      <c r="BJ9304" s="2"/>
      <c r="BK9304" s="2"/>
      <c r="BL9304" s="2"/>
      <c r="BM9304" s="2"/>
      <c r="BN9304" s="2"/>
      <c r="BO9304" s="2"/>
      <c r="BP9304" s="2"/>
      <c r="BQ9304" s="2"/>
      <c r="BR9304" s="2"/>
      <c r="BS9304" s="2"/>
      <c r="BT9304" s="2"/>
      <c r="BU9304" s="2"/>
      <c r="BV9304" s="2"/>
      <c r="BW9304" s="2"/>
      <c r="BX9304" s="2"/>
      <c r="BY9304" s="2"/>
    </row>
    <row r="9305" spans="38:77" s="11" customFormat="1" x14ac:dyDescent="0.3">
      <c r="AL9305" s="2"/>
      <c r="AM9305" s="2"/>
      <c r="AN9305" s="2"/>
      <c r="AO9305" s="2"/>
      <c r="AP9305" s="2"/>
      <c r="AQ9305" s="2"/>
      <c r="AR9305" s="2"/>
      <c r="AS9305" s="2"/>
      <c r="AT9305" s="2"/>
      <c r="AU9305" s="2"/>
      <c r="AV9305" s="2"/>
      <c r="AW9305" s="2"/>
      <c r="AX9305" s="2"/>
      <c r="AY9305" s="2"/>
      <c r="AZ9305" s="2"/>
      <c r="BA9305" s="2"/>
      <c r="BB9305" s="2"/>
      <c r="BC9305" s="2"/>
      <c r="BD9305" s="2"/>
      <c r="BE9305" s="2"/>
      <c r="BF9305" s="2"/>
      <c r="BG9305" s="2"/>
      <c r="BH9305" s="2"/>
      <c r="BI9305" s="2"/>
      <c r="BJ9305" s="2"/>
      <c r="BK9305" s="2"/>
      <c r="BL9305" s="2"/>
      <c r="BM9305" s="2"/>
      <c r="BN9305" s="2"/>
      <c r="BO9305" s="2"/>
      <c r="BP9305" s="2"/>
      <c r="BQ9305" s="2"/>
      <c r="BR9305" s="2"/>
      <c r="BS9305" s="2"/>
      <c r="BT9305" s="2"/>
      <c r="BU9305" s="2"/>
      <c r="BV9305" s="2"/>
      <c r="BW9305" s="2"/>
      <c r="BX9305" s="2"/>
      <c r="BY9305" s="2"/>
    </row>
    <row r="9306" spans="38:77" s="11" customFormat="1" x14ac:dyDescent="0.3">
      <c r="AL9306" s="2"/>
      <c r="AM9306" s="2"/>
      <c r="AN9306" s="2"/>
      <c r="AO9306" s="2"/>
      <c r="AP9306" s="2"/>
      <c r="AQ9306" s="2"/>
      <c r="AR9306" s="2"/>
      <c r="AS9306" s="2"/>
      <c r="AT9306" s="2"/>
      <c r="AU9306" s="2"/>
      <c r="AV9306" s="2"/>
      <c r="AW9306" s="2"/>
      <c r="AX9306" s="2"/>
      <c r="AY9306" s="2"/>
      <c r="AZ9306" s="2"/>
      <c r="BA9306" s="2"/>
      <c r="BB9306" s="2"/>
      <c r="BC9306" s="2"/>
      <c r="BD9306" s="2"/>
      <c r="BE9306" s="2"/>
      <c r="BF9306" s="2"/>
      <c r="BG9306" s="2"/>
      <c r="BH9306" s="2"/>
      <c r="BI9306" s="2"/>
      <c r="BJ9306" s="2"/>
      <c r="BK9306" s="2"/>
      <c r="BL9306" s="2"/>
      <c r="BM9306" s="2"/>
      <c r="BN9306" s="2"/>
      <c r="BO9306" s="2"/>
      <c r="BP9306" s="2"/>
      <c r="BQ9306" s="2"/>
      <c r="BR9306" s="2"/>
      <c r="BS9306" s="2"/>
      <c r="BT9306" s="2"/>
      <c r="BU9306" s="2"/>
      <c r="BV9306" s="2"/>
      <c r="BW9306" s="2"/>
      <c r="BX9306" s="2"/>
      <c r="BY9306" s="2"/>
    </row>
    <row r="9307" spans="38:77" s="11" customFormat="1" x14ac:dyDescent="0.3">
      <c r="AL9307" s="2"/>
      <c r="AM9307" s="2"/>
      <c r="AN9307" s="2"/>
      <c r="AO9307" s="2"/>
      <c r="AP9307" s="2"/>
      <c r="AQ9307" s="2"/>
      <c r="AR9307" s="2"/>
      <c r="AS9307" s="2"/>
      <c r="AT9307" s="2"/>
      <c r="AU9307" s="2"/>
      <c r="AV9307" s="2"/>
      <c r="AW9307" s="2"/>
      <c r="AX9307" s="2"/>
      <c r="AY9307" s="2"/>
      <c r="AZ9307" s="2"/>
      <c r="BA9307" s="2"/>
      <c r="BB9307" s="2"/>
      <c r="BC9307" s="2"/>
      <c r="BD9307" s="2"/>
      <c r="BE9307" s="2"/>
      <c r="BF9307" s="2"/>
      <c r="BG9307" s="2"/>
      <c r="BH9307" s="2"/>
      <c r="BI9307" s="2"/>
      <c r="BJ9307" s="2"/>
      <c r="BK9307" s="2"/>
      <c r="BL9307" s="2"/>
      <c r="BM9307" s="2"/>
      <c r="BN9307" s="2"/>
      <c r="BO9307" s="2"/>
      <c r="BP9307" s="2"/>
      <c r="BQ9307" s="2"/>
      <c r="BR9307" s="2"/>
      <c r="BS9307" s="2"/>
      <c r="BT9307" s="2"/>
      <c r="BU9307" s="2"/>
      <c r="BV9307" s="2"/>
      <c r="BW9307" s="2"/>
      <c r="BX9307" s="2"/>
      <c r="BY9307" s="2"/>
    </row>
    <row r="9308" spans="38:77" s="11" customFormat="1" x14ac:dyDescent="0.3">
      <c r="AL9308" s="2"/>
      <c r="AM9308" s="2"/>
      <c r="AN9308" s="2"/>
      <c r="AO9308" s="2"/>
      <c r="AP9308" s="2"/>
      <c r="AQ9308" s="2"/>
      <c r="AR9308" s="2"/>
      <c r="AS9308" s="2"/>
      <c r="AT9308" s="2"/>
      <c r="AU9308" s="2"/>
      <c r="AV9308" s="2"/>
      <c r="AW9308" s="2"/>
      <c r="AX9308" s="2"/>
      <c r="AY9308" s="2"/>
      <c r="AZ9308" s="2"/>
      <c r="BA9308" s="2"/>
      <c r="BB9308" s="2"/>
      <c r="BC9308" s="2"/>
      <c r="BD9308" s="2"/>
      <c r="BE9308" s="2"/>
      <c r="BF9308" s="2"/>
      <c r="BG9308" s="2"/>
      <c r="BH9308" s="2"/>
      <c r="BI9308" s="2"/>
      <c r="BJ9308" s="2"/>
      <c r="BK9308" s="2"/>
      <c r="BL9308" s="2"/>
      <c r="BM9308" s="2"/>
      <c r="BN9308" s="2"/>
      <c r="BO9308" s="2"/>
      <c r="BP9308" s="2"/>
      <c r="BQ9308" s="2"/>
      <c r="BR9308" s="2"/>
      <c r="BS9308" s="2"/>
      <c r="BT9308" s="2"/>
      <c r="BU9308" s="2"/>
      <c r="BV9308" s="2"/>
      <c r="BW9308" s="2"/>
      <c r="BX9308" s="2"/>
      <c r="BY9308" s="2"/>
    </row>
    <row r="9309" spans="38:77" s="11" customFormat="1" x14ac:dyDescent="0.3">
      <c r="AL9309" s="2"/>
      <c r="AM9309" s="2"/>
      <c r="AN9309" s="2"/>
      <c r="AO9309" s="2"/>
      <c r="AP9309" s="2"/>
      <c r="AQ9309" s="2"/>
      <c r="AR9309" s="2"/>
      <c r="AS9309" s="2"/>
      <c r="AT9309" s="2"/>
      <c r="AU9309" s="2"/>
      <c r="AV9309" s="2"/>
      <c r="AW9309" s="2"/>
      <c r="AX9309" s="2"/>
      <c r="AY9309" s="2"/>
      <c r="AZ9309" s="2"/>
      <c r="BA9309" s="2"/>
      <c r="BB9309" s="2"/>
      <c r="BC9309" s="2"/>
      <c r="BD9309" s="2"/>
      <c r="BE9309" s="2"/>
      <c r="BF9309" s="2"/>
      <c r="BG9309" s="2"/>
      <c r="BH9309" s="2"/>
      <c r="BI9309" s="2"/>
      <c r="BJ9309" s="2"/>
      <c r="BK9309" s="2"/>
      <c r="BL9309" s="2"/>
      <c r="BM9309" s="2"/>
      <c r="BN9309" s="2"/>
      <c r="BO9309" s="2"/>
      <c r="BP9309" s="2"/>
      <c r="BQ9309" s="2"/>
      <c r="BR9309" s="2"/>
      <c r="BS9309" s="2"/>
      <c r="BT9309" s="2"/>
      <c r="BU9309" s="2"/>
      <c r="BV9309" s="2"/>
      <c r="BW9309" s="2"/>
      <c r="BX9309" s="2"/>
      <c r="BY9309" s="2"/>
    </row>
    <row r="9310" spans="38:77" s="11" customFormat="1" x14ac:dyDescent="0.3">
      <c r="AL9310" s="2"/>
      <c r="AM9310" s="2"/>
      <c r="AN9310" s="2"/>
      <c r="AO9310" s="2"/>
      <c r="AP9310" s="2"/>
      <c r="AQ9310" s="2"/>
      <c r="AR9310" s="2"/>
      <c r="AS9310" s="2"/>
      <c r="AT9310" s="2"/>
      <c r="AU9310" s="2"/>
      <c r="AV9310" s="2"/>
      <c r="AW9310" s="2"/>
      <c r="AX9310" s="2"/>
      <c r="AY9310" s="2"/>
      <c r="AZ9310" s="2"/>
      <c r="BA9310" s="2"/>
      <c r="BB9310" s="2"/>
      <c r="BC9310" s="2"/>
      <c r="BD9310" s="2"/>
      <c r="BE9310" s="2"/>
      <c r="BF9310" s="2"/>
      <c r="BG9310" s="2"/>
      <c r="BH9310" s="2"/>
      <c r="BI9310" s="2"/>
      <c r="BJ9310" s="2"/>
      <c r="BK9310" s="2"/>
      <c r="BL9310" s="2"/>
      <c r="BM9310" s="2"/>
      <c r="BN9310" s="2"/>
      <c r="BO9310" s="2"/>
      <c r="BP9310" s="2"/>
      <c r="BQ9310" s="2"/>
      <c r="BR9310" s="2"/>
      <c r="BS9310" s="2"/>
      <c r="BT9310" s="2"/>
      <c r="BU9310" s="2"/>
      <c r="BV9310" s="2"/>
      <c r="BW9310" s="2"/>
      <c r="BX9310" s="2"/>
      <c r="BY9310" s="2"/>
    </row>
    <row r="9311" spans="38:77" s="11" customFormat="1" x14ac:dyDescent="0.3">
      <c r="AL9311" s="2"/>
      <c r="AM9311" s="2"/>
      <c r="AN9311" s="2"/>
      <c r="AO9311" s="2"/>
      <c r="AP9311" s="2"/>
      <c r="AQ9311" s="2"/>
      <c r="AR9311" s="2"/>
      <c r="AS9311" s="2"/>
      <c r="AT9311" s="2"/>
      <c r="AU9311" s="2"/>
      <c r="AV9311" s="2"/>
      <c r="AW9311" s="2"/>
      <c r="AX9311" s="2"/>
      <c r="AY9311" s="2"/>
      <c r="AZ9311" s="2"/>
      <c r="BA9311" s="2"/>
      <c r="BB9311" s="2"/>
      <c r="BC9311" s="2"/>
      <c r="BD9311" s="2"/>
      <c r="BE9311" s="2"/>
      <c r="BF9311" s="2"/>
      <c r="BG9311" s="2"/>
      <c r="BH9311" s="2"/>
      <c r="BI9311" s="2"/>
      <c r="BJ9311" s="2"/>
      <c r="BK9311" s="2"/>
      <c r="BL9311" s="2"/>
      <c r="BM9311" s="2"/>
      <c r="BN9311" s="2"/>
      <c r="BO9311" s="2"/>
      <c r="BP9311" s="2"/>
      <c r="BQ9311" s="2"/>
      <c r="BR9311" s="2"/>
      <c r="BS9311" s="2"/>
      <c r="BT9311" s="2"/>
      <c r="BU9311" s="2"/>
      <c r="BV9311" s="2"/>
      <c r="BW9311" s="2"/>
      <c r="BX9311" s="2"/>
      <c r="BY9311" s="2"/>
    </row>
    <row r="9312" spans="38:77" s="11" customFormat="1" x14ac:dyDescent="0.3">
      <c r="AL9312" s="2"/>
      <c r="AM9312" s="2"/>
      <c r="AN9312" s="2"/>
      <c r="AO9312" s="2"/>
      <c r="AP9312" s="2"/>
      <c r="AQ9312" s="2"/>
      <c r="AR9312" s="2"/>
      <c r="AS9312" s="2"/>
      <c r="AT9312" s="2"/>
      <c r="AU9312" s="2"/>
      <c r="AV9312" s="2"/>
      <c r="AW9312" s="2"/>
      <c r="AX9312" s="2"/>
      <c r="AY9312" s="2"/>
      <c r="AZ9312" s="2"/>
      <c r="BA9312" s="2"/>
      <c r="BB9312" s="2"/>
      <c r="BC9312" s="2"/>
      <c r="BD9312" s="2"/>
      <c r="BE9312" s="2"/>
      <c r="BF9312" s="2"/>
      <c r="BG9312" s="2"/>
      <c r="BH9312" s="2"/>
      <c r="BI9312" s="2"/>
      <c r="BJ9312" s="2"/>
      <c r="BK9312" s="2"/>
      <c r="BL9312" s="2"/>
      <c r="BM9312" s="2"/>
      <c r="BN9312" s="2"/>
      <c r="BO9312" s="2"/>
      <c r="BP9312" s="2"/>
      <c r="BQ9312" s="2"/>
      <c r="BR9312" s="2"/>
      <c r="BS9312" s="2"/>
      <c r="BT9312" s="2"/>
      <c r="BU9312" s="2"/>
      <c r="BV9312" s="2"/>
      <c r="BW9312" s="2"/>
      <c r="BX9312" s="2"/>
      <c r="BY9312" s="2"/>
    </row>
    <row r="9313" spans="38:77" s="11" customFormat="1" x14ac:dyDescent="0.3">
      <c r="AL9313" s="2"/>
      <c r="AM9313" s="2"/>
      <c r="AN9313" s="2"/>
      <c r="AO9313" s="2"/>
      <c r="AP9313" s="2"/>
      <c r="AQ9313" s="2"/>
      <c r="AR9313" s="2"/>
      <c r="AS9313" s="2"/>
      <c r="AT9313" s="2"/>
      <c r="AU9313" s="2"/>
      <c r="AV9313" s="2"/>
      <c r="AW9313" s="2"/>
      <c r="AX9313" s="2"/>
      <c r="AY9313" s="2"/>
      <c r="AZ9313" s="2"/>
      <c r="BA9313" s="2"/>
      <c r="BB9313" s="2"/>
      <c r="BC9313" s="2"/>
      <c r="BD9313" s="2"/>
      <c r="BE9313" s="2"/>
      <c r="BF9313" s="2"/>
      <c r="BG9313" s="2"/>
      <c r="BH9313" s="2"/>
      <c r="BI9313" s="2"/>
      <c r="BJ9313" s="2"/>
      <c r="BK9313" s="2"/>
      <c r="BL9313" s="2"/>
      <c r="BM9313" s="2"/>
      <c r="BN9313" s="2"/>
      <c r="BO9313" s="2"/>
      <c r="BP9313" s="2"/>
      <c r="BQ9313" s="2"/>
      <c r="BR9313" s="2"/>
      <c r="BS9313" s="2"/>
      <c r="BT9313" s="2"/>
      <c r="BU9313" s="2"/>
      <c r="BV9313" s="2"/>
      <c r="BW9313" s="2"/>
      <c r="BX9313" s="2"/>
      <c r="BY9313" s="2"/>
    </row>
    <row r="9314" spans="38:77" s="11" customFormat="1" x14ac:dyDescent="0.3">
      <c r="AL9314" s="2"/>
      <c r="AM9314" s="2"/>
      <c r="AN9314" s="2"/>
      <c r="AO9314" s="2"/>
      <c r="AP9314" s="2"/>
      <c r="AQ9314" s="2"/>
      <c r="AR9314" s="2"/>
      <c r="AS9314" s="2"/>
      <c r="AT9314" s="2"/>
      <c r="AU9314" s="2"/>
      <c r="AV9314" s="2"/>
      <c r="AW9314" s="2"/>
      <c r="AX9314" s="2"/>
      <c r="AY9314" s="2"/>
      <c r="AZ9314" s="2"/>
      <c r="BA9314" s="2"/>
      <c r="BB9314" s="2"/>
      <c r="BC9314" s="2"/>
      <c r="BD9314" s="2"/>
      <c r="BE9314" s="2"/>
      <c r="BF9314" s="2"/>
      <c r="BG9314" s="2"/>
      <c r="BH9314" s="2"/>
      <c r="BI9314" s="2"/>
      <c r="BJ9314" s="2"/>
      <c r="BK9314" s="2"/>
      <c r="BL9314" s="2"/>
      <c r="BM9314" s="2"/>
      <c r="BN9314" s="2"/>
      <c r="BO9314" s="2"/>
      <c r="BP9314" s="2"/>
      <c r="BQ9314" s="2"/>
      <c r="BR9314" s="2"/>
      <c r="BS9314" s="2"/>
      <c r="BT9314" s="2"/>
      <c r="BU9314" s="2"/>
      <c r="BV9314" s="2"/>
      <c r="BW9314" s="2"/>
      <c r="BX9314" s="2"/>
      <c r="BY9314" s="2"/>
    </row>
    <row r="9315" spans="38:77" s="11" customFormat="1" x14ac:dyDescent="0.3">
      <c r="AL9315" s="2"/>
      <c r="AM9315" s="2"/>
      <c r="AN9315" s="2"/>
      <c r="AO9315" s="2"/>
      <c r="AP9315" s="2"/>
      <c r="AQ9315" s="2"/>
      <c r="AR9315" s="2"/>
      <c r="AS9315" s="2"/>
      <c r="AT9315" s="2"/>
      <c r="AU9315" s="2"/>
      <c r="AV9315" s="2"/>
      <c r="AW9315" s="2"/>
      <c r="AX9315" s="2"/>
      <c r="AY9315" s="2"/>
      <c r="AZ9315" s="2"/>
      <c r="BA9315" s="2"/>
      <c r="BB9315" s="2"/>
      <c r="BC9315" s="2"/>
      <c r="BD9315" s="2"/>
      <c r="BE9315" s="2"/>
      <c r="BF9315" s="2"/>
      <c r="BG9315" s="2"/>
      <c r="BH9315" s="2"/>
      <c r="BI9315" s="2"/>
      <c r="BJ9315" s="2"/>
      <c r="BK9315" s="2"/>
      <c r="BL9315" s="2"/>
      <c r="BM9315" s="2"/>
      <c r="BN9315" s="2"/>
      <c r="BO9315" s="2"/>
      <c r="BP9315" s="2"/>
      <c r="BQ9315" s="2"/>
      <c r="BR9315" s="2"/>
      <c r="BS9315" s="2"/>
      <c r="BT9315" s="2"/>
      <c r="BU9315" s="2"/>
      <c r="BV9315" s="2"/>
      <c r="BW9315" s="2"/>
      <c r="BX9315" s="2"/>
      <c r="BY9315" s="2"/>
    </row>
    <row r="9316" spans="38:77" s="11" customFormat="1" x14ac:dyDescent="0.3">
      <c r="AL9316" s="2"/>
      <c r="AM9316" s="2"/>
      <c r="AN9316" s="2"/>
      <c r="AO9316" s="2"/>
      <c r="AP9316" s="2"/>
      <c r="AQ9316" s="2"/>
      <c r="AR9316" s="2"/>
      <c r="AS9316" s="2"/>
      <c r="AT9316" s="2"/>
      <c r="AU9316" s="2"/>
      <c r="AV9316" s="2"/>
      <c r="AW9316" s="2"/>
      <c r="AX9316" s="2"/>
      <c r="AY9316" s="2"/>
      <c r="AZ9316" s="2"/>
      <c r="BA9316" s="2"/>
      <c r="BB9316" s="2"/>
      <c r="BC9316" s="2"/>
      <c r="BD9316" s="2"/>
      <c r="BE9316" s="2"/>
      <c r="BF9316" s="2"/>
      <c r="BG9316" s="2"/>
      <c r="BH9316" s="2"/>
      <c r="BI9316" s="2"/>
      <c r="BJ9316" s="2"/>
      <c r="BK9316" s="2"/>
      <c r="BL9316" s="2"/>
      <c r="BM9316" s="2"/>
      <c r="BN9316" s="2"/>
      <c r="BO9316" s="2"/>
      <c r="BP9316" s="2"/>
      <c r="BQ9316" s="2"/>
      <c r="BR9316" s="2"/>
      <c r="BS9316" s="2"/>
      <c r="BT9316" s="2"/>
      <c r="BU9316" s="2"/>
      <c r="BV9316" s="2"/>
      <c r="BW9316" s="2"/>
      <c r="BX9316" s="2"/>
      <c r="BY9316" s="2"/>
    </row>
    <row r="9317" spans="38:77" s="11" customFormat="1" x14ac:dyDescent="0.3">
      <c r="AL9317" s="2"/>
      <c r="AM9317" s="2"/>
      <c r="AN9317" s="2"/>
      <c r="AO9317" s="2"/>
      <c r="AP9317" s="2"/>
      <c r="AQ9317" s="2"/>
      <c r="AR9317" s="2"/>
      <c r="AS9317" s="2"/>
      <c r="AT9317" s="2"/>
      <c r="AU9317" s="2"/>
      <c r="AV9317" s="2"/>
      <c r="AW9317" s="2"/>
      <c r="AX9317" s="2"/>
      <c r="AY9317" s="2"/>
      <c r="AZ9317" s="2"/>
      <c r="BA9317" s="2"/>
      <c r="BB9317" s="2"/>
      <c r="BC9317" s="2"/>
      <c r="BD9317" s="2"/>
      <c r="BE9317" s="2"/>
      <c r="BF9317" s="2"/>
      <c r="BG9317" s="2"/>
      <c r="BH9317" s="2"/>
      <c r="BI9317" s="2"/>
      <c r="BJ9317" s="2"/>
      <c r="BK9317" s="2"/>
      <c r="BL9317" s="2"/>
      <c r="BM9317" s="2"/>
      <c r="BN9317" s="2"/>
      <c r="BO9317" s="2"/>
      <c r="BP9317" s="2"/>
      <c r="BQ9317" s="2"/>
      <c r="BR9317" s="2"/>
      <c r="BS9317" s="2"/>
      <c r="BT9317" s="2"/>
      <c r="BU9317" s="2"/>
      <c r="BV9317" s="2"/>
      <c r="BW9317" s="2"/>
      <c r="BX9317" s="2"/>
      <c r="BY9317" s="2"/>
    </row>
    <row r="9318" spans="38:77" s="11" customFormat="1" x14ac:dyDescent="0.3">
      <c r="AL9318" s="2"/>
      <c r="AM9318" s="2"/>
      <c r="AN9318" s="2"/>
      <c r="AO9318" s="2"/>
      <c r="AP9318" s="2"/>
      <c r="AQ9318" s="2"/>
      <c r="AR9318" s="2"/>
      <c r="AS9318" s="2"/>
      <c r="AT9318" s="2"/>
      <c r="AU9318" s="2"/>
      <c r="AV9318" s="2"/>
      <c r="AW9318" s="2"/>
      <c r="AX9318" s="2"/>
      <c r="AY9318" s="2"/>
      <c r="AZ9318" s="2"/>
      <c r="BA9318" s="2"/>
      <c r="BB9318" s="2"/>
      <c r="BC9318" s="2"/>
      <c r="BD9318" s="2"/>
      <c r="BE9318" s="2"/>
      <c r="BF9318" s="2"/>
      <c r="BG9318" s="2"/>
      <c r="BH9318" s="2"/>
      <c r="BI9318" s="2"/>
      <c r="BJ9318" s="2"/>
      <c r="BK9318" s="2"/>
      <c r="BL9318" s="2"/>
      <c r="BM9318" s="2"/>
      <c r="BN9318" s="2"/>
      <c r="BO9318" s="2"/>
      <c r="BP9318" s="2"/>
      <c r="BQ9318" s="2"/>
      <c r="BR9318" s="2"/>
      <c r="BS9318" s="2"/>
      <c r="BT9318" s="2"/>
      <c r="BU9318" s="2"/>
      <c r="BV9318" s="2"/>
      <c r="BW9318" s="2"/>
      <c r="BX9318" s="2"/>
      <c r="BY9318" s="2"/>
    </row>
    <row r="9319" spans="38:77" s="11" customFormat="1" x14ac:dyDescent="0.3">
      <c r="AL9319" s="2"/>
      <c r="AM9319" s="2"/>
      <c r="AN9319" s="2"/>
      <c r="AO9319" s="2"/>
      <c r="AP9319" s="2"/>
      <c r="AQ9319" s="2"/>
      <c r="AR9319" s="2"/>
      <c r="AS9319" s="2"/>
      <c r="AT9319" s="2"/>
      <c r="AU9319" s="2"/>
      <c r="AV9319" s="2"/>
      <c r="AW9319" s="2"/>
      <c r="AX9319" s="2"/>
      <c r="AY9319" s="2"/>
      <c r="AZ9319" s="2"/>
      <c r="BA9319" s="2"/>
      <c r="BB9319" s="2"/>
      <c r="BC9319" s="2"/>
      <c r="BD9319" s="2"/>
      <c r="BE9319" s="2"/>
      <c r="BF9319" s="2"/>
      <c r="BG9319" s="2"/>
      <c r="BH9319" s="2"/>
      <c r="BI9319" s="2"/>
      <c r="BJ9319" s="2"/>
      <c r="BK9319" s="2"/>
      <c r="BL9319" s="2"/>
      <c r="BM9319" s="2"/>
      <c r="BN9319" s="2"/>
      <c r="BO9319" s="2"/>
      <c r="BP9319" s="2"/>
      <c r="BQ9319" s="2"/>
      <c r="BR9319" s="2"/>
      <c r="BS9319" s="2"/>
      <c r="BT9319" s="2"/>
      <c r="BU9319" s="2"/>
      <c r="BV9319" s="2"/>
      <c r="BW9319" s="2"/>
      <c r="BX9319" s="2"/>
      <c r="BY9319" s="2"/>
    </row>
    <row r="9320" spans="38:77" s="11" customFormat="1" x14ac:dyDescent="0.3">
      <c r="AL9320" s="2"/>
      <c r="AM9320" s="2"/>
      <c r="AN9320" s="2"/>
      <c r="AO9320" s="2"/>
      <c r="AP9320" s="2"/>
      <c r="AQ9320" s="2"/>
      <c r="AR9320" s="2"/>
      <c r="AS9320" s="2"/>
      <c r="AT9320" s="2"/>
      <c r="AU9320" s="2"/>
      <c r="AV9320" s="2"/>
      <c r="AW9320" s="2"/>
      <c r="AX9320" s="2"/>
      <c r="AY9320" s="2"/>
      <c r="AZ9320" s="2"/>
      <c r="BA9320" s="2"/>
      <c r="BB9320" s="2"/>
      <c r="BC9320" s="2"/>
      <c r="BD9320" s="2"/>
      <c r="BE9320" s="2"/>
      <c r="BF9320" s="2"/>
      <c r="BG9320" s="2"/>
      <c r="BH9320" s="2"/>
      <c r="BI9320" s="2"/>
      <c r="BJ9320" s="2"/>
      <c r="BK9320" s="2"/>
      <c r="BL9320" s="2"/>
      <c r="BM9320" s="2"/>
      <c r="BN9320" s="2"/>
      <c r="BO9320" s="2"/>
      <c r="BP9320" s="2"/>
      <c r="BQ9320" s="2"/>
      <c r="BR9320" s="2"/>
      <c r="BS9320" s="2"/>
      <c r="BT9320" s="2"/>
      <c r="BU9320" s="2"/>
      <c r="BV9320" s="2"/>
      <c r="BW9320" s="2"/>
      <c r="BX9320" s="2"/>
      <c r="BY9320" s="2"/>
    </row>
    <row r="9321" spans="38:77" s="11" customFormat="1" x14ac:dyDescent="0.3">
      <c r="AL9321" s="2"/>
      <c r="AM9321" s="2"/>
      <c r="AN9321" s="2"/>
      <c r="AO9321" s="2"/>
      <c r="AP9321" s="2"/>
      <c r="AQ9321" s="2"/>
      <c r="AR9321" s="2"/>
      <c r="AS9321" s="2"/>
      <c r="AT9321" s="2"/>
      <c r="AU9321" s="2"/>
      <c r="AV9321" s="2"/>
      <c r="AW9321" s="2"/>
      <c r="AX9321" s="2"/>
      <c r="AY9321" s="2"/>
      <c r="AZ9321" s="2"/>
      <c r="BA9321" s="2"/>
      <c r="BB9321" s="2"/>
      <c r="BC9321" s="2"/>
      <c r="BD9321" s="2"/>
      <c r="BE9321" s="2"/>
      <c r="BF9321" s="2"/>
      <c r="BG9321" s="2"/>
      <c r="BH9321" s="2"/>
      <c r="BI9321" s="2"/>
      <c r="BJ9321" s="2"/>
      <c r="BK9321" s="2"/>
      <c r="BL9321" s="2"/>
      <c r="BM9321" s="2"/>
      <c r="BN9321" s="2"/>
      <c r="BO9321" s="2"/>
      <c r="BP9321" s="2"/>
      <c r="BQ9321" s="2"/>
      <c r="BR9321" s="2"/>
      <c r="BS9321" s="2"/>
      <c r="BT9321" s="2"/>
      <c r="BU9321" s="2"/>
      <c r="BV9321" s="2"/>
      <c r="BW9321" s="2"/>
      <c r="BX9321" s="2"/>
      <c r="BY9321" s="2"/>
    </row>
    <row r="9322" spans="38:77" s="11" customFormat="1" x14ac:dyDescent="0.3">
      <c r="AL9322" s="2"/>
      <c r="AM9322" s="2"/>
      <c r="AN9322" s="2"/>
      <c r="AO9322" s="2"/>
      <c r="AP9322" s="2"/>
      <c r="AQ9322" s="2"/>
      <c r="AR9322" s="2"/>
      <c r="AS9322" s="2"/>
      <c r="AT9322" s="2"/>
      <c r="AU9322" s="2"/>
      <c r="AV9322" s="2"/>
      <c r="AW9322" s="2"/>
      <c r="AX9322" s="2"/>
      <c r="AY9322" s="2"/>
      <c r="AZ9322" s="2"/>
      <c r="BA9322" s="2"/>
      <c r="BB9322" s="2"/>
      <c r="BC9322" s="2"/>
      <c r="BD9322" s="2"/>
      <c r="BE9322" s="2"/>
      <c r="BF9322" s="2"/>
      <c r="BG9322" s="2"/>
      <c r="BH9322" s="2"/>
      <c r="BI9322" s="2"/>
      <c r="BJ9322" s="2"/>
      <c r="BK9322" s="2"/>
      <c r="BL9322" s="2"/>
      <c r="BM9322" s="2"/>
      <c r="BN9322" s="2"/>
      <c r="BO9322" s="2"/>
      <c r="BP9322" s="2"/>
      <c r="BQ9322" s="2"/>
      <c r="BR9322" s="2"/>
      <c r="BS9322" s="2"/>
      <c r="BT9322" s="2"/>
      <c r="BU9322" s="2"/>
      <c r="BV9322" s="2"/>
      <c r="BW9322" s="2"/>
      <c r="BX9322" s="2"/>
      <c r="BY9322" s="2"/>
    </row>
    <row r="9323" spans="38:77" s="11" customFormat="1" x14ac:dyDescent="0.3">
      <c r="AL9323" s="2"/>
      <c r="AM9323" s="2"/>
      <c r="AN9323" s="2"/>
      <c r="AO9323" s="2"/>
      <c r="AP9323" s="2"/>
      <c r="AQ9323" s="2"/>
      <c r="AR9323" s="2"/>
      <c r="AS9323" s="2"/>
      <c r="AT9323" s="2"/>
      <c r="AU9323" s="2"/>
      <c r="AV9323" s="2"/>
      <c r="AW9323" s="2"/>
      <c r="AX9323" s="2"/>
      <c r="AY9323" s="2"/>
      <c r="AZ9323" s="2"/>
      <c r="BA9323" s="2"/>
      <c r="BB9323" s="2"/>
      <c r="BC9323" s="2"/>
      <c r="BD9323" s="2"/>
      <c r="BE9323" s="2"/>
      <c r="BF9323" s="2"/>
      <c r="BG9323" s="2"/>
      <c r="BH9323" s="2"/>
      <c r="BI9323" s="2"/>
      <c r="BJ9323" s="2"/>
      <c r="BK9323" s="2"/>
      <c r="BL9323" s="2"/>
      <c r="BM9323" s="2"/>
      <c r="BN9323" s="2"/>
      <c r="BO9323" s="2"/>
      <c r="BP9323" s="2"/>
      <c r="BQ9323" s="2"/>
      <c r="BR9323" s="2"/>
      <c r="BS9323" s="2"/>
      <c r="BT9323" s="2"/>
      <c r="BU9323" s="2"/>
      <c r="BV9323" s="2"/>
      <c r="BW9323" s="2"/>
      <c r="BX9323" s="2"/>
      <c r="BY9323" s="2"/>
    </row>
    <row r="9324" spans="38:77" s="11" customFormat="1" x14ac:dyDescent="0.3">
      <c r="AL9324" s="2"/>
      <c r="AM9324" s="2"/>
      <c r="AN9324" s="2"/>
      <c r="AO9324" s="2"/>
      <c r="AP9324" s="2"/>
      <c r="AQ9324" s="2"/>
      <c r="AR9324" s="2"/>
      <c r="AS9324" s="2"/>
      <c r="AT9324" s="2"/>
      <c r="AU9324" s="2"/>
      <c r="AV9324" s="2"/>
      <c r="AW9324" s="2"/>
      <c r="AX9324" s="2"/>
      <c r="AY9324" s="2"/>
      <c r="AZ9324" s="2"/>
      <c r="BA9324" s="2"/>
      <c r="BB9324" s="2"/>
      <c r="BC9324" s="2"/>
      <c r="BD9324" s="2"/>
      <c r="BE9324" s="2"/>
      <c r="BF9324" s="2"/>
      <c r="BG9324" s="2"/>
      <c r="BH9324" s="2"/>
      <c r="BI9324" s="2"/>
      <c r="BJ9324" s="2"/>
      <c r="BK9324" s="2"/>
      <c r="BL9324" s="2"/>
      <c r="BM9324" s="2"/>
      <c r="BN9324" s="2"/>
      <c r="BO9324" s="2"/>
      <c r="BP9324" s="2"/>
      <c r="BQ9324" s="2"/>
      <c r="BR9324" s="2"/>
      <c r="BS9324" s="2"/>
      <c r="BT9324" s="2"/>
      <c r="BU9324" s="2"/>
      <c r="BV9324" s="2"/>
      <c r="BW9324" s="2"/>
      <c r="BX9324" s="2"/>
      <c r="BY9324" s="2"/>
    </row>
    <row r="9325" spans="38:77" s="11" customFormat="1" x14ac:dyDescent="0.3">
      <c r="AL9325" s="2"/>
      <c r="AM9325" s="2"/>
      <c r="AN9325" s="2"/>
      <c r="AO9325" s="2"/>
      <c r="AP9325" s="2"/>
      <c r="AQ9325" s="2"/>
      <c r="AR9325" s="2"/>
      <c r="AS9325" s="2"/>
      <c r="AT9325" s="2"/>
      <c r="AU9325" s="2"/>
      <c r="AV9325" s="2"/>
      <c r="AW9325" s="2"/>
      <c r="AX9325" s="2"/>
      <c r="AY9325" s="2"/>
      <c r="AZ9325" s="2"/>
      <c r="BA9325" s="2"/>
      <c r="BB9325" s="2"/>
      <c r="BC9325" s="2"/>
      <c r="BD9325" s="2"/>
      <c r="BE9325" s="2"/>
      <c r="BF9325" s="2"/>
      <c r="BG9325" s="2"/>
      <c r="BH9325" s="2"/>
      <c r="BI9325" s="2"/>
      <c r="BJ9325" s="2"/>
      <c r="BK9325" s="2"/>
      <c r="BL9325" s="2"/>
      <c r="BM9325" s="2"/>
      <c r="BN9325" s="2"/>
      <c r="BO9325" s="2"/>
      <c r="BP9325" s="2"/>
      <c r="BQ9325" s="2"/>
      <c r="BR9325" s="2"/>
      <c r="BS9325" s="2"/>
      <c r="BT9325" s="2"/>
      <c r="BU9325" s="2"/>
      <c r="BV9325" s="2"/>
      <c r="BW9325" s="2"/>
      <c r="BX9325" s="2"/>
      <c r="BY9325" s="2"/>
    </row>
    <row r="9326" spans="38:77" s="11" customFormat="1" x14ac:dyDescent="0.3">
      <c r="AL9326" s="2"/>
      <c r="AM9326" s="2"/>
      <c r="AN9326" s="2"/>
      <c r="AO9326" s="2"/>
      <c r="AP9326" s="2"/>
      <c r="AQ9326" s="2"/>
      <c r="AR9326" s="2"/>
      <c r="AS9326" s="2"/>
      <c r="AT9326" s="2"/>
      <c r="AU9326" s="2"/>
      <c r="AV9326" s="2"/>
      <c r="AW9326" s="2"/>
      <c r="AX9326" s="2"/>
      <c r="AY9326" s="2"/>
      <c r="AZ9326" s="2"/>
      <c r="BA9326" s="2"/>
      <c r="BB9326" s="2"/>
      <c r="BC9326" s="2"/>
      <c r="BD9326" s="2"/>
      <c r="BE9326" s="2"/>
      <c r="BF9326" s="2"/>
      <c r="BG9326" s="2"/>
      <c r="BH9326" s="2"/>
      <c r="BI9326" s="2"/>
      <c r="BJ9326" s="2"/>
      <c r="BK9326" s="2"/>
      <c r="BL9326" s="2"/>
      <c r="BM9326" s="2"/>
      <c r="BN9326" s="2"/>
      <c r="BO9326" s="2"/>
      <c r="BP9326" s="2"/>
      <c r="BQ9326" s="2"/>
      <c r="BR9326" s="2"/>
      <c r="BS9326" s="2"/>
      <c r="BT9326" s="2"/>
      <c r="BU9326" s="2"/>
      <c r="BV9326" s="2"/>
      <c r="BW9326" s="2"/>
      <c r="BX9326" s="2"/>
      <c r="BY9326" s="2"/>
    </row>
    <row r="9327" spans="38:77" s="11" customFormat="1" x14ac:dyDescent="0.3">
      <c r="AL9327" s="2"/>
      <c r="AM9327" s="2"/>
      <c r="AN9327" s="2"/>
      <c r="AO9327" s="2"/>
      <c r="AP9327" s="2"/>
      <c r="AQ9327" s="2"/>
      <c r="AR9327" s="2"/>
      <c r="AS9327" s="2"/>
      <c r="AT9327" s="2"/>
      <c r="AU9327" s="2"/>
      <c r="AV9327" s="2"/>
      <c r="AW9327" s="2"/>
      <c r="AX9327" s="2"/>
      <c r="AY9327" s="2"/>
      <c r="AZ9327" s="2"/>
      <c r="BA9327" s="2"/>
      <c r="BB9327" s="2"/>
      <c r="BC9327" s="2"/>
      <c r="BD9327" s="2"/>
      <c r="BE9327" s="2"/>
      <c r="BF9327" s="2"/>
      <c r="BG9327" s="2"/>
      <c r="BH9327" s="2"/>
      <c r="BI9327" s="2"/>
      <c r="BJ9327" s="2"/>
      <c r="BK9327" s="2"/>
      <c r="BL9327" s="2"/>
      <c r="BM9327" s="2"/>
      <c r="BN9327" s="2"/>
      <c r="BO9327" s="2"/>
      <c r="BP9327" s="2"/>
      <c r="BQ9327" s="2"/>
      <c r="BR9327" s="2"/>
      <c r="BS9327" s="2"/>
      <c r="BT9327" s="2"/>
      <c r="BU9327" s="2"/>
      <c r="BV9327" s="2"/>
      <c r="BW9327" s="2"/>
      <c r="BX9327" s="2"/>
      <c r="BY9327" s="2"/>
    </row>
    <row r="9328" spans="38:77" s="11" customFormat="1" x14ac:dyDescent="0.3">
      <c r="AL9328" s="2"/>
      <c r="AM9328" s="2"/>
      <c r="AN9328" s="2"/>
      <c r="AO9328" s="2"/>
      <c r="AP9328" s="2"/>
      <c r="AQ9328" s="2"/>
      <c r="AR9328" s="2"/>
      <c r="AS9328" s="2"/>
      <c r="AT9328" s="2"/>
      <c r="AU9328" s="2"/>
      <c r="AV9328" s="2"/>
      <c r="AW9328" s="2"/>
      <c r="AX9328" s="2"/>
      <c r="AY9328" s="2"/>
      <c r="AZ9328" s="2"/>
      <c r="BA9328" s="2"/>
      <c r="BB9328" s="2"/>
      <c r="BC9328" s="2"/>
      <c r="BD9328" s="2"/>
      <c r="BE9328" s="2"/>
      <c r="BF9328" s="2"/>
      <c r="BG9328" s="2"/>
      <c r="BH9328" s="2"/>
      <c r="BI9328" s="2"/>
      <c r="BJ9328" s="2"/>
      <c r="BK9328" s="2"/>
      <c r="BL9328" s="2"/>
      <c r="BM9328" s="2"/>
      <c r="BN9328" s="2"/>
      <c r="BO9328" s="2"/>
      <c r="BP9328" s="2"/>
      <c r="BQ9328" s="2"/>
      <c r="BR9328" s="2"/>
      <c r="BS9328" s="2"/>
      <c r="BT9328" s="2"/>
      <c r="BU9328" s="2"/>
      <c r="BV9328" s="2"/>
      <c r="BW9328" s="2"/>
      <c r="BX9328" s="2"/>
      <c r="BY9328" s="2"/>
    </row>
    <row r="9329" spans="38:77" s="11" customFormat="1" x14ac:dyDescent="0.3">
      <c r="AL9329" s="2"/>
      <c r="AM9329" s="2"/>
      <c r="AN9329" s="2"/>
      <c r="AO9329" s="2"/>
      <c r="AP9329" s="2"/>
      <c r="AQ9329" s="2"/>
      <c r="AR9329" s="2"/>
      <c r="AS9329" s="2"/>
      <c r="AT9329" s="2"/>
      <c r="AU9329" s="2"/>
      <c r="AV9329" s="2"/>
      <c r="AW9329" s="2"/>
      <c r="AX9329" s="2"/>
      <c r="AY9329" s="2"/>
      <c r="AZ9329" s="2"/>
      <c r="BA9329" s="2"/>
      <c r="BB9329" s="2"/>
      <c r="BC9329" s="2"/>
      <c r="BD9329" s="2"/>
      <c r="BE9329" s="2"/>
      <c r="BF9329" s="2"/>
      <c r="BG9329" s="2"/>
      <c r="BH9329" s="2"/>
      <c r="BI9329" s="2"/>
      <c r="BJ9329" s="2"/>
      <c r="BK9329" s="2"/>
      <c r="BL9329" s="2"/>
      <c r="BM9329" s="2"/>
      <c r="BN9329" s="2"/>
      <c r="BO9329" s="2"/>
      <c r="BP9329" s="2"/>
      <c r="BQ9329" s="2"/>
      <c r="BR9329" s="2"/>
      <c r="BS9329" s="2"/>
      <c r="BT9329" s="2"/>
      <c r="BU9329" s="2"/>
      <c r="BV9329" s="2"/>
      <c r="BW9329" s="2"/>
      <c r="BX9329" s="2"/>
      <c r="BY9329" s="2"/>
    </row>
    <row r="9330" spans="38:77" s="11" customFormat="1" x14ac:dyDescent="0.3">
      <c r="AL9330" s="2"/>
      <c r="AM9330" s="2"/>
      <c r="AN9330" s="2"/>
      <c r="AO9330" s="2"/>
      <c r="AP9330" s="2"/>
      <c r="AQ9330" s="2"/>
      <c r="AR9330" s="2"/>
      <c r="AS9330" s="2"/>
      <c r="AT9330" s="2"/>
      <c r="AU9330" s="2"/>
      <c r="AV9330" s="2"/>
      <c r="AW9330" s="2"/>
      <c r="AX9330" s="2"/>
      <c r="AY9330" s="2"/>
      <c r="AZ9330" s="2"/>
      <c r="BA9330" s="2"/>
      <c r="BB9330" s="2"/>
      <c r="BC9330" s="2"/>
      <c r="BD9330" s="2"/>
      <c r="BE9330" s="2"/>
      <c r="BF9330" s="2"/>
      <c r="BG9330" s="2"/>
      <c r="BH9330" s="2"/>
      <c r="BI9330" s="2"/>
      <c r="BJ9330" s="2"/>
      <c r="BK9330" s="2"/>
      <c r="BL9330" s="2"/>
      <c r="BM9330" s="2"/>
      <c r="BN9330" s="2"/>
      <c r="BO9330" s="2"/>
      <c r="BP9330" s="2"/>
      <c r="BQ9330" s="2"/>
      <c r="BR9330" s="2"/>
      <c r="BS9330" s="2"/>
      <c r="BT9330" s="2"/>
      <c r="BU9330" s="2"/>
      <c r="BV9330" s="2"/>
      <c r="BW9330" s="2"/>
      <c r="BX9330" s="2"/>
      <c r="BY9330" s="2"/>
    </row>
    <row r="9331" spans="38:77" s="11" customFormat="1" x14ac:dyDescent="0.3">
      <c r="AL9331" s="2"/>
      <c r="AM9331" s="2"/>
      <c r="AN9331" s="2"/>
      <c r="AO9331" s="2"/>
      <c r="AP9331" s="2"/>
      <c r="AQ9331" s="2"/>
      <c r="AR9331" s="2"/>
      <c r="AS9331" s="2"/>
      <c r="AT9331" s="2"/>
      <c r="AU9331" s="2"/>
      <c r="AV9331" s="2"/>
      <c r="AW9331" s="2"/>
      <c r="AX9331" s="2"/>
      <c r="AY9331" s="2"/>
      <c r="AZ9331" s="2"/>
      <c r="BA9331" s="2"/>
      <c r="BB9331" s="2"/>
      <c r="BC9331" s="2"/>
      <c r="BD9331" s="2"/>
      <c r="BE9331" s="2"/>
      <c r="BF9331" s="2"/>
      <c r="BG9331" s="2"/>
      <c r="BH9331" s="2"/>
      <c r="BI9331" s="2"/>
      <c r="BJ9331" s="2"/>
      <c r="BK9331" s="2"/>
      <c r="BL9331" s="2"/>
      <c r="BM9331" s="2"/>
      <c r="BN9331" s="2"/>
      <c r="BO9331" s="2"/>
      <c r="BP9331" s="2"/>
      <c r="BQ9331" s="2"/>
      <c r="BR9331" s="2"/>
      <c r="BS9331" s="2"/>
      <c r="BT9331" s="2"/>
      <c r="BU9331" s="2"/>
      <c r="BV9331" s="2"/>
      <c r="BW9331" s="2"/>
      <c r="BX9331" s="2"/>
      <c r="BY9331" s="2"/>
    </row>
    <row r="9332" spans="38:77" s="11" customFormat="1" x14ac:dyDescent="0.3">
      <c r="AL9332" s="2"/>
      <c r="AM9332" s="2"/>
      <c r="AN9332" s="2"/>
      <c r="AO9332" s="2"/>
      <c r="AP9332" s="2"/>
      <c r="AQ9332" s="2"/>
      <c r="AR9332" s="2"/>
      <c r="AS9332" s="2"/>
      <c r="AT9332" s="2"/>
      <c r="AU9332" s="2"/>
      <c r="AV9332" s="2"/>
      <c r="AW9332" s="2"/>
      <c r="AX9332" s="2"/>
      <c r="AY9332" s="2"/>
      <c r="AZ9332" s="2"/>
      <c r="BA9332" s="2"/>
      <c r="BB9332" s="2"/>
      <c r="BC9332" s="2"/>
      <c r="BD9332" s="2"/>
      <c r="BE9332" s="2"/>
      <c r="BF9332" s="2"/>
      <c r="BG9332" s="2"/>
      <c r="BH9332" s="2"/>
      <c r="BI9332" s="2"/>
      <c r="BJ9332" s="2"/>
      <c r="BK9332" s="2"/>
      <c r="BL9332" s="2"/>
      <c r="BM9332" s="2"/>
      <c r="BN9332" s="2"/>
      <c r="BO9332" s="2"/>
      <c r="BP9332" s="2"/>
      <c r="BQ9332" s="2"/>
      <c r="BR9332" s="2"/>
      <c r="BS9332" s="2"/>
      <c r="BT9332" s="2"/>
      <c r="BU9332" s="2"/>
      <c r="BV9332" s="2"/>
      <c r="BW9332" s="2"/>
      <c r="BX9332" s="2"/>
      <c r="BY9332" s="2"/>
    </row>
    <row r="9333" spans="38:77" s="11" customFormat="1" x14ac:dyDescent="0.3">
      <c r="AL9333" s="2"/>
      <c r="AM9333" s="2"/>
      <c r="AN9333" s="2"/>
      <c r="AO9333" s="2"/>
      <c r="AP9333" s="2"/>
      <c r="AQ9333" s="2"/>
      <c r="AR9333" s="2"/>
      <c r="AS9333" s="2"/>
      <c r="AT9333" s="2"/>
      <c r="AU9333" s="2"/>
      <c r="AV9333" s="2"/>
      <c r="AW9333" s="2"/>
      <c r="AX9333" s="2"/>
      <c r="AY9333" s="2"/>
      <c r="AZ9333" s="2"/>
      <c r="BA9333" s="2"/>
      <c r="BB9333" s="2"/>
      <c r="BC9333" s="2"/>
      <c r="BD9333" s="2"/>
      <c r="BE9333" s="2"/>
      <c r="BF9333" s="2"/>
      <c r="BG9333" s="2"/>
      <c r="BH9333" s="2"/>
      <c r="BI9333" s="2"/>
      <c r="BJ9333" s="2"/>
      <c r="BK9333" s="2"/>
      <c r="BL9333" s="2"/>
      <c r="BM9333" s="2"/>
      <c r="BN9333" s="2"/>
      <c r="BO9333" s="2"/>
      <c r="BP9333" s="2"/>
      <c r="BQ9333" s="2"/>
      <c r="BR9333" s="2"/>
      <c r="BS9333" s="2"/>
      <c r="BT9333" s="2"/>
      <c r="BU9333" s="2"/>
      <c r="BV9333" s="2"/>
      <c r="BW9333" s="2"/>
      <c r="BX9333" s="2"/>
      <c r="BY9333" s="2"/>
    </row>
    <row r="9334" spans="38:77" s="11" customFormat="1" x14ac:dyDescent="0.3">
      <c r="AL9334" s="2"/>
      <c r="AM9334" s="2"/>
      <c r="AN9334" s="2"/>
      <c r="AO9334" s="2"/>
      <c r="AP9334" s="2"/>
      <c r="AQ9334" s="2"/>
      <c r="AR9334" s="2"/>
      <c r="AS9334" s="2"/>
      <c r="AT9334" s="2"/>
      <c r="AU9334" s="2"/>
      <c r="AV9334" s="2"/>
      <c r="AW9334" s="2"/>
      <c r="AX9334" s="2"/>
      <c r="AY9334" s="2"/>
      <c r="AZ9334" s="2"/>
      <c r="BA9334" s="2"/>
      <c r="BB9334" s="2"/>
      <c r="BC9334" s="2"/>
      <c r="BD9334" s="2"/>
      <c r="BE9334" s="2"/>
      <c r="BF9334" s="2"/>
      <c r="BG9334" s="2"/>
      <c r="BH9334" s="2"/>
      <c r="BI9334" s="2"/>
      <c r="BJ9334" s="2"/>
      <c r="BK9334" s="2"/>
      <c r="BL9334" s="2"/>
      <c r="BM9334" s="2"/>
      <c r="BN9334" s="2"/>
      <c r="BO9334" s="2"/>
      <c r="BP9334" s="2"/>
      <c r="BQ9334" s="2"/>
      <c r="BR9334" s="2"/>
      <c r="BS9334" s="2"/>
      <c r="BT9334" s="2"/>
      <c r="BU9334" s="2"/>
      <c r="BV9334" s="2"/>
      <c r="BW9334" s="2"/>
      <c r="BX9334" s="2"/>
      <c r="BY9334" s="2"/>
    </row>
    <row r="9335" spans="38:77" s="11" customFormat="1" x14ac:dyDescent="0.3">
      <c r="AL9335" s="2"/>
      <c r="AM9335" s="2"/>
      <c r="AN9335" s="2"/>
      <c r="AO9335" s="2"/>
      <c r="AP9335" s="2"/>
      <c r="AQ9335" s="2"/>
      <c r="AR9335" s="2"/>
      <c r="AS9335" s="2"/>
      <c r="AT9335" s="2"/>
      <c r="AU9335" s="2"/>
      <c r="AV9335" s="2"/>
      <c r="AW9335" s="2"/>
      <c r="AX9335" s="2"/>
      <c r="AY9335" s="2"/>
      <c r="AZ9335" s="2"/>
      <c r="BA9335" s="2"/>
      <c r="BB9335" s="2"/>
      <c r="BC9335" s="2"/>
      <c r="BD9335" s="2"/>
      <c r="BE9335" s="2"/>
      <c r="BF9335" s="2"/>
      <c r="BG9335" s="2"/>
      <c r="BH9335" s="2"/>
      <c r="BI9335" s="2"/>
      <c r="BJ9335" s="2"/>
      <c r="BK9335" s="2"/>
      <c r="BL9335" s="2"/>
      <c r="BM9335" s="2"/>
      <c r="BN9335" s="2"/>
      <c r="BO9335" s="2"/>
      <c r="BP9335" s="2"/>
      <c r="BQ9335" s="2"/>
      <c r="BR9335" s="2"/>
      <c r="BS9335" s="2"/>
      <c r="BT9335" s="2"/>
      <c r="BU9335" s="2"/>
      <c r="BV9335" s="2"/>
      <c r="BW9335" s="2"/>
      <c r="BX9335" s="2"/>
      <c r="BY9335" s="2"/>
    </row>
    <row r="9336" spans="38:77" s="11" customFormat="1" x14ac:dyDescent="0.3">
      <c r="AL9336" s="2"/>
      <c r="AM9336" s="2"/>
      <c r="AN9336" s="2"/>
      <c r="AO9336" s="2"/>
      <c r="AP9336" s="2"/>
      <c r="AQ9336" s="2"/>
      <c r="AR9336" s="2"/>
      <c r="AS9336" s="2"/>
      <c r="AT9336" s="2"/>
      <c r="AU9336" s="2"/>
      <c r="AV9336" s="2"/>
      <c r="AW9336" s="2"/>
      <c r="AX9336" s="2"/>
      <c r="AY9336" s="2"/>
      <c r="AZ9336" s="2"/>
      <c r="BA9336" s="2"/>
      <c r="BB9336" s="2"/>
      <c r="BC9336" s="2"/>
      <c r="BD9336" s="2"/>
      <c r="BE9336" s="2"/>
      <c r="BF9336" s="2"/>
      <c r="BG9336" s="2"/>
      <c r="BH9336" s="2"/>
      <c r="BI9336" s="2"/>
      <c r="BJ9336" s="2"/>
      <c r="BK9336" s="2"/>
      <c r="BL9336" s="2"/>
      <c r="BM9336" s="2"/>
      <c r="BN9336" s="2"/>
      <c r="BO9336" s="2"/>
      <c r="BP9336" s="2"/>
      <c r="BQ9336" s="2"/>
      <c r="BR9336" s="2"/>
      <c r="BS9336" s="2"/>
      <c r="BT9336" s="2"/>
      <c r="BU9336" s="2"/>
      <c r="BV9336" s="2"/>
      <c r="BW9336" s="2"/>
      <c r="BX9336" s="2"/>
      <c r="BY9336" s="2"/>
    </row>
    <row r="9337" spans="38:77" s="11" customFormat="1" x14ac:dyDescent="0.3">
      <c r="AL9337" s="2"/>
      <c r="AM9337" s="2"/>
      <c r="AN9337" s="2"/>
      <c r="AO9337" s="2"/>
      <c r="AP9337" s="2"/>
      <c r="AQ9337" s="2"/>
      <c r="AR9337" s="2"/>
      <c r="AS9337" s="2"/>
      <c r="AT9337" s="2"/>
      <c r="AU9337" s="2"/>
      <c r="AV9337" s="2"/>
      <c r="AW9337" s="2"/>
      <c r="AX9337" s="2"/>
      <c r="AY9337" s="2"/>
      <c r="AZ9337" s="2"/>
      <c r="BA9337" s="2"/>
      <c r="BB9337" s="2"/>
      <c r="BC9337" s="2"/>
      <c r="BD9337" s="2"/>
      <c r="BE9337" s="2"/>
      <c r="BF9337" s="2"/>
      <c r="BG9337" s="2"/>
      <c r="BH9337" s="2"/>
      <c r="BI9337" s="2"/>
      <c r="BJ9337" s="2"/>
      <c r="BK9337" s="2"/>
      <c r="BL9337" s="2"/>
      <c r="BM9337" s="2"/>
      <c r="BN9337" s="2"/>
      <c r="BO9337" s="2"/>
      <c r="BP9337" s="2"/>
      <c r="BQ9337" s="2"/>
      <c r="BR9337" s="2"/>
      <c r="BS9337" s="2"/>
      <c r="BT9337" s="2"/>
      <c r="BU9337" s="2"/>
      <c r="BV9337" s="2"/>
      <c r="BW9337" s="2"/>
      <c r="BX9337" s="2"/>
      <c r="BY9337" s="2"/>
    </row>
    <row r="9338" spans="38:77" s="11" customFormat="1" x14ac:dyDescent="0.3">
      <c r="AL9338" s="2"/>
      <c r="AM9338" s="2"/>
      <c r="AN9338" s="2"/>
      <c r="AO9338" s="2"/>
      <c r="AP9338" s="2"/>
      <c r="AQ9338" s="2"/>
      <c r="AR9338" s="2"/>
      <c r="AS9338" s="2"/>
      <c r="AT9338" s="2"/>
      <c r="AU9338" s="2"/>
      <c r="AV9338" s="2"/>
      <c r="AW9338" s="2"/>
      <c r="AX9338" s="2"/>
      <c r="AY9338" s="2"/>
      <c r="AZ9338" s="2"/>
      <c r="BA9338" s="2"/>
      <c r="BB9338" s="2"/>
      <c r="BC9338" s="2"/>
      <c r="BD9338" s="2"/>
      <c r="BE9338" s="2"/>
      <c r="BF9338" s="2"/>
      <c r="BG9338" s="2"/>
      <c r="BH9338" s="2"/>
      <c r="BI9338" s="2"/>
      <c r="BJ9338" s="2"/>
      <c r="BK9338" s="2"/>
      <c r="BL9338" s="2"/>
      <c r="BM9338" s="2"/>
      <c r="BN9338" s="2"/>
      <c r="BO9338" s="2"/>
      <c r="BP9338" s="2"/>
      <c r="BQ9338" s="2"/>
      <c r="BR9338" s="2"/>
      <c r="BS9338" s="2"/>
      <c r="BT9338" s="2"/>
      <c r="BU9338" s="2"/>
      <c r="BV9338" s="2"/>
      <c r="BW9338" s="2"/>
      <c r="BX9338" s="2"/>
      <c r="BY9338" s="2"/>
    </row>
    <row r="9339" spans="38:77" s="11" customFormat="1" x14ac:dyDescent="0.3">
      <c r="AL9339" s="2"/>
      <c r="AM9339" s="2"/>
      <c r="AN9339" s="2"/>
      <c r="AO9339" s="2"/>
      <c r="AP9339" s="2"/>
      <c r="AQ9339" s="2"/>
      <c r="AR9339" s="2"/>
      <c r="AS9339" s="2"/>
      <c r="AT9339" s="2"/>
      <c r="AU9339" s="2"/>
      <c r="AV9339" s="2"/>
      <c r="AW9339" s="2"/>
      <c r="AX9339" s="2"/>
      <c r="AY9339" s="2"/>
      <c r="AZ9339" s="2"/>
      <c r="BA9339" s="2"/>
      <c r="BB9339" s="2"/>
      <c r="BC9339" s="2"/>
      <c r="BD9339" s="2"/>
      <c r="BE9339" s="2"/>
      <c r="BF9339" s="2"/>
      <c r="BG9339" s="2"/>
      <c r="BH9339" s="2"/>
      <c r="BI9339" s="2"/>
      <c r="BJ9339" s="2"/>
      <c r="BK9339" s="2"/>
      <c r="BL9339" s="2"/>
      <c r="BM9339" s="2"/>
      <c r="BN9339" s="2"/>
      <c r="BO9339" s="2"/>
      <c r="BP9339" s="2"/>
      <c r="BQ9339" s="2"/>
      <c r="BR9339" s="2"/>
      <c r="BS9339" s="2"/>
      <c r="BT9339" s="2"/>
      <c r="BU9339" s="2"/>
      <c r="BV9339" s="2"/>
      <c r="BW9339" s="2"/>
      <c r="BX9339" s="2"/>
      <c r="BY9339" s="2"/>
    </row>
    <row r="9340" spans="38:77" s="11" customFormat="1" x14ac:dyDescent="0.3">
      <c r="AL9340" s="2"/>
      <c r="AM9340" s="2"/>
      <c r="AN9340" s="2"/>
      <c r="AO9340" s="2"/>
      <c r="AP9340" s="2"/>
      <c r="AQ9340" s="2"/>
      <c r="AR9340" s="2"/>
      <c r="AS9340" s="2"/>
      <c r="AT9340" s="2"/>
      <c r="AU9340" s="2"/>
      <c r="AV9340" s="2"/>
      <c r="AW9340" s="2"/>
      <c r="AX9340" s="2"/>
      <c r="AY9340" s="2"/>
      <c r="AZ9340" s="2"/>
      <c r="BA9340" s="2"/>
      <c r="BB9340" s="2"/>
      <c r="BC9340" s="2"/>
      <c r="BD9340" s="2"/>
      <c r="BE9340" s="2"/>
      <c r="BF9340" s="2"/>
      <c r="BG9340" s="2"/>
      <c r="BH9340" s="2"/>
      <c r="BI9340" s="2"/>
      <c r="BJ9340" s="2"/>
      <c r="BK9340" s="2"/>
      <c r="BL9340" s="2"/>
      <c r="BM9340" s="2"/>
      <c r="BN9340" s="2"/>
      <c r="BO9340" s="2"/>
      <c r="BP9340" s="2"/>
      <c r="BQ9340" s="2"/>
      <c r="BR9340" s="2"/>
      <c r="BS9340" s="2"/>
      <c r="BT9340" s="2"/>
      <c r="BU9340" s="2"/>
      <c r="BV9340" s="2"/>
      <c r="BW9340" s="2"/>
      <c r="BX9340" s="2"/>
      <c r="BY9340" s="2"/>
    </row>
    <row r="9341" spans="38:77" s="11" customFormat="1" x14ac:dyDescent="0.3">
      <c r="AL9341" s="2"/>
      <c r="AM9341" s="2"/>
      <c r="AN9341" s="2"/>
      <c r="AO9341" s="2"/>
      <c r="AP9341" s="2"/>
      <c r="AQ9341" s="2"/>
      <c r="AR9341" s="2"/>
      <c r="AS9341" s="2"/>
      <c r="AT9341" s="2"/>
      <c r="AU9341" s="2"/>
      <c r="AV9341" s="2"/>
      <c r="AW9341" s="2"/>
      <c r="AX9341" s="2"/>
      <c r="AY9341" s="2"/>
      <c r="AZ9341" s="2"/>
      <c r="BA9341" s="2"/>
      <c r="BB9341" s="2"/>
      <c r="BC9341" s="2"/>
      <c r="BD9341" s="2"/>
      <c r="BE9341" s="2"/>
      <c r="BF9341" s="2"/>
      <c r="BG9341" s="2"/>
      <c r="BH9341" s="2"/>
      <c r="BI9341" s="2"/>
      <c r="BJ9341" s="2"/>
      <c r="BK9341" s="2"/>
      <c r="BL9341" s="2"/>
      <c r="BM9341" s="2"/>
      <c r="BN9341" s="2"/>
      <c r="BO9341" s="2"/>
      <c r="BP9341" s="2"/>
      <c r="BQ9341" s="2"/>
      <c r="BR9341" s="2"/>
      <c r="BS9341" s="2"/>
      <c r="BT9341" s="2"/>
      <c r="BU9341" s="2"/>
      <c r="BV9341" s="2"/>
      <c r="BW9341" s="2"/>
      <c r="BX9341" s="2"/>
      <c r="BY9341" s="2"/>
    </row>
    <row r="9342" spans="38:77" s="11" customFormat="1" x14ac:dyDescent="0.3">
      <c r="AL9342" s="2"/>
      <c r="AM9342" s="2"/>
      <c r="AN9342" s="2"/>
      <c r="AO9342" s="2"/>
      <c r="AP9342" s="2"/>
      <c r="AQ9342" s="2"/>
      <c r="AR9342" s="2"/>
      <c r="AS9342" s="2"/>
      <c r="AT9342" s="2"/>
      <c r="AU9342" s="2"/>
      <c r="AV9342" s="2"/>
      <c r="AW9342" s="2"/>
      <c r="AX9342" s="2"/>
      <c r="AY9342" s="2"/>
      <c r="AZ9342" s="2"/>
      <c r="BA9342" s="2"/>
      <c r="BB9342" s="2"/>
      <c r="BC9342" s="2"/>
      <c r="BD9342" s="2"/>
      <c r="BE9342" s="2"/>
      <c r="BF9342" s="2"/>
      <c r="BG9342" s="2"/>
      <c r="BH9342" s="2"/>
      <c r="BI9342" s="2"/>
      <c r="BJ9342" s="2"/>
      <c r="BK9342" s="2"/>
      <c r="BL9342" s="2"/>
      <c r="BM9342" s="2"/>
      <c r="BN9342" s="2"/>
      <c r="BO9342" s="2"/>
      <c r="BP9342" s="2"/>
      <c r="BQ9342" s="2"/>
      <c r="BR9342" s="2"/>
      <c r="BS9342" s="2"/>
      <c r="BT9342" s="2"/>
      <c r="BU9342" s="2"/>
      <c r="BV9342" s="2"/>
      <c r="BW9342" s="2"/>
      <c r="BX9342" s="2"/>
      <c r="BY9342" s="2"/>
    </row>
    <row r="9343" spans="38:77" s="11" customFormat="1" x14ac:dyDescent="0.3">
      <c r="AL9343" s="2"/>
      <c r="AM9343" s="2"/>
      <c r="AN9343" s="2"/>
      <c r="AO9343" s="2"/>
      <c r="AP9343" s="2"/>
      <c r="AQ9343" s="2"/>
      <c r="AR9343" s="2"/>
      <c r="AS9343" s="2"/>
      <c r="AT9343" s="2"/>
      <c r="AU9343" s="2"/>
      <c r="AV9343" s="2"/>
      <c r="AW9343" s="2"/>
      <c r="AX9343" s="2"/>
      <c r="AY9343" s="2"/>
      <c r="AZ9343" s="2"/>
      <c r="BA9343" s="2"/>
      <c r="BB9343" s="2"/>
      <c r="BC9343" s="2"/>
      <c r="BD9343" s="2"/>
      <c r="BE9343" s="2"/>
      <c r="BF9343" s="2"/>
      <c r="BG9343" s="2"/>
      <c r="BH9343" s="2"/>
      <c r="BI9343" s="2"/>
      <c r="BJ9343" s="2"/>
      <c r="BK9343" s="2"/>
      <c r="BL9343" s="2"/>
      <c r="BM9343" s="2"/>
      <c r="BN9343" s="2"/>
      <c r="BO9343" s="2"/>
      <c r="BP9343" s="2"/>
      <c r="BQ9343" s="2"/>
      <c r="BR9343" s="2"/>
      <c r="BS9343" s="2"/>
      <c r="BT9343" s="2"/>
      <c r="BU9343" s="2"/>
      <c r="BV9343" s="2"/>
      <c r="BW9343" s="2"/>
      <c r="BX9343" s="2"/>
      <c r="BY9343" s="2"/>
    </row>
    <row r="9344" spans="38:77" s="11" customFormat="1" x14ac:dyDescent="0.3">
      <c r="AL9344" s="2"/>
      <c r="AM9344" s="2"/>
      <c r="AN9344" s="2"/>
      <c r="AO9344" s="2"/>
      <c r="AP9344" s="2"/>
      <c r="AQ9344" s="2"/>
      <c r="AR9344" s="2"/>
      <c r="AS9344" s="2"/>
      <c r="AT9344" s="2"/>
      <c r="AU9344" s="2"/>
      <c r="AV9344" s="2"/>
      <c r="AW9344" s="2"/>
      <c r="AX9344" s="2"/>
      <c r="AY9344" s="2"/>
      <c r="AZ9344" s="2"/>
      <c r="BA9344" s="2"/>
      <c r="BB9344" s="2"/>
      <c r="BC9344" s="2"/>
      <c r="BD9344" s="2"/>
      <c r="BE9344" s="2"/>
      <c r="BF9344" s="2"/>
      <c r="BG9344" s="2"/>
      <c r="BH9344" s="2"/>
      <c r="BI9344" s="2"/>
      <c r="BJ9344" s="2"/>
      <c r="BK9344" s="2"/>
      <c r="BL9344" s="2"/>
      <c r="BM9344" s="2"/>
      <c r="BN9344" s="2"/>
      <c r="BO9344" s="2"/>
      <c r="BP9344" s="2"/>
      <c r="BQ9344" s="2"/>
      <c r="BR9344" s="2"/>
      <c r="BS9344" s="2"/>
      <c r="BT9344" s="2"/>
      <c r="BU9344" s="2"/>
      <c r="BV9344" s="2"/>
      <c r="BW9344" s="2"/>
      <c r="BX9344" s="2"/>
      <c r="BY9344" s="2"/>
    </row>
    <row r="9345" spans="38:77" s="11" customFormat="1" x14ac:dyDescent="0.3">
      <c r="AL9345" s="2"/>
      <c r="AM9345" s="2"/>
      <c r="AN9345" s="2"/>
      <c r="AO9345" s="2"/>
      <c r="AP9345" s="2"/>
      <c r="AQ9345" s="2"/>
      <c r="AR9345" s="2"/>
      <c r="AS9345" s="2"/>
      <c r="AT9345" s="2"/>
      <c r="AU9345" s="2"/>
      <c r="AV9345" s="2"/>
      <c r="AW9345" s="2"/>
      <c r="AX9345" s="2"/>
      <c r="AY9345" s="2"/>
      <c r="AZ9345" s="2"/>
      <c r="BA9345" s="2"/>
      <c r="BB9345" s="2"/>
      <c r="BC9345" s="2"/>
      <c r="BD9345" s="2"/>
      <c r="BE9345" s="2"/>
      <c r="BF9345" s="2"/>
      <c r="BG9345" s="2"/>
      <c r="BH9345" s="2"/>
      <c r="BI9345" s="2"/>
      <c r="BJ9345" s="2"/>
      <c r="BK9345" s="2"/>
      <c r="BL9345" s="2"/>
      <c r="BM9345" s="2"/>
      <c r="BN9345" s="2"/>
      <c r="BO9345" s="2"/>
      <c r="BP9345" s="2"/>
      <c r="BQ9345" s="2"/>
      <c r="BR9345" s="2"/>
      <c r="BS9345" s="2"/>
      <c r="BT9345" s="2"/>
      <c r="BU9345" s="2"/>
      <c r="BV9345" s="2"/>
      <c r="BW9345" s="2"/>
      <c r="BX9345" s="2"/>
      <c r="BY9345" s="2"/>
    </row>
    <row r="9346" spans="38:77" s="11" customFormat="1" x14ac:dyDescent="0.3">
      <c r="AL9346" s="2"/>
      <c r="AM9346" s="2"/>
      <c r="AN9346" s="2"/>
      <c r="AO9346" s="2"/>
      <c r="AP9346" s="2"/>
      <c r="AQ9346" s="2"/>
      <c r="AR9346" s="2"/>
      <c r="AS9346" s="2"/>
      <c r="AT9346" s="2"/>
      <c r="AU9346" s="2"/>
      <c r="AV9346" s="2"/>
      <c r="AW9346" s="2"/>
      <c r="AX9346" s="2"/>
      <c r="AY9346" s="2"/>
      <c r="AZ9346" s="2"/>
      <c r="BA9346" s="2"/>
      <c r="BB9346" s="2"/>
      <c r="BC9346" s="2"/>
      <c r="BD9346" s="2"/>
      <c r="BE9346" s="2"/>
      <c r="BF9346" s="2"/>
      <c r="BG9346" s="2"/>
      <c r="BH9346" s="2"/>
      <c r="BI9346" s="2"/>
      <c r="BJ9346" s="2"/>
      <c r="BK9346" s="2"/>
      <c r="BL9346" s="2"/>
      <c r="BM9346" s="2"/>
      <c r="BN9346" s="2"/>
      <c r="BO9346" s="2"/>
      <c r="BP9346" s="2"/>
      <c r="BQ9346" s="2"/>
      <c r="BR9346" s="2"/>
      <c r="BS9346" s="2"/>
      <c r="BT9346" s="2"/>
      <c r="BU9346" s="2"/>
      <c r="BV9346" s="2"/>
      <c r="BW9346" s="2"/>
      <c r="BX9346" s="2"/>
      <c r="BY9346" s="2"/>
    </row>
    <row r="9347" spans="38:77" s="11" customFormat="1" x14ac:dyDescent="0.3">
      <c r="AL9347" s="2"/>
      <c r="AM9347" s="2"/>
      <c r="AN9347" s="2"/>
      <c r="AO9347" s="2"/>
      <c r="AP9347" s="2"/>
      <c r="AQ9347" s="2"/>
      <c r="AR9347" s="2"/>
      <c r="AS9347" s="2"/>
      <c r="AT9347" s="2"/>
      <c r="AU9347" s="2"/>
      <c r="AV9347" s="2"/>
      <c r="AW9347" s="2"/>
      <c r="AX9347" s="2"/>
      <c r="AY9347" s="2"/>
      <c r="AZ9347" s="2"/>
      <c r="BA9347" s="2"/>
      <c r="BB9347" s="2"/>
      <c r="BC9347" s="2"/>
      <c r="BD9347" s="2"/>
      <c r="BE9347" s="2"/>
      <c r="BF9347" s="2"/>
      <c r="BG9347" s="2"/>
      <c r="BH9347" s="2"/>
      <c r="BI9347" s="2"/>
      <c r="BJ9347" s="2"/>
      <c r="BK9347" s="2"/>
      <c r="BL9347" s="2"/>
      <c r="BM9347" s="2"/>
      <c r="BN9347" s="2"/>
      <c r="BO9347" s="2"/>
      <c r="BP9347" s="2"/>
      <c r="BQ9347" s="2"/>
      <c r="BR9347" s="2"/>
      <c r="BS9347" s="2"/>
      <c r="BT9347" s="2"/>
      <c r="BU9347" s="2"/>
      <c r="BV9347" s="2"/>
      <c r="BW9347" s="2"/>
      <c r="BX9347" s="2"/>
      <c r="BY9347" s="2"/>
    </row>
    <row r="9348" spans="38:77" s="11" customFormat="1" x14ac:dyDescent="0.3">
      <c r="AL9348" s="2"/>
      <c r="AM9348" s="2"/>
      <c r="AN9348" s="2"/>
      <c r="AO9348" s="2"/>
      <c r="AP9348" s="2"/>
      <c r="AQ9348" s="2"/>
      <c r="AR9348" s="2"/>
      <c r="AS9348" s="2"/>
      <c r="AT9348" s="2"/>
      <c r="AU9348" s="2"/>
      <c r="AV9348" s="2"/>
      <c r="AW9348" s="2"/>
      <c r="AX9348" s="2"/>
      <c r="AY9348" s="2"/>
      <c r="AZ9348" s="2"/>
      <c r="BA9348" s="2"/>
      <c r="BB9348" s="2"/>
      <c r="BC9348" s="2"/>
      <c r="BD9348" s="2"/>
      <c r="BE9348" s="2"/>
      <c r="BF9348" s="2"/>
      <c r="BG9348" s="2"/>
      <c r="BH9348" s="2"/>
      <c r="BI9348" s="2"/>
      <c r="BJ9348" s="2"/>
      <c r="BK9348" s="2"/>
      <c r="BL9348" s="2"/>
      <c r="BM9348" s="2"/>
      <c r="BN9348" s="2"/>
      <c r="BO9348" s="2"/>
      <c r="BP9348" s="2"/>
      <c r="BQ9348" s="2"/>
      <c r="BR9348" s="2"/>
      <c r="BS9348" s="2"/>
      <c r="BT9348" s="2"/>
      <c r="BU9348" s="2"/>
      <c r="BV9348" s="2"/>
      <c r="BW9348" s="2"/>
      <c r="BX9348" s="2"/>
      <c r="BY9348" s="2"/>
    </row>
    <row r="9349" spans="38:77" s="11" customFormat="1" x14ac:dyDescent="0.3">
      <c r="AL9349" s="2"/>
      <c r="AM9349" s="2"/>
      <c r="AN9349" s="2"/>
      <c r="AO9349" s="2"/>
      <c r="AP9349" s="2"/>
      <c r="AQ9349" s="2"/>
      <c r="AR9349" s="2"/>
      <c r="AS9349" s="2"/>
      <c r="AT9349" s="2"/>
      <c r="AU9349" s="2"/>
      <c r="AV9349" s="2"/>
      <c r="AW9349" s="2"/>
      <c r="AX9349" s="2"/>
      <c r="AY9349" s="2"/>
      <c r="AZ9349" s="2"/>
      <c r="BA9349" s="2"/>
      <c r="BB9349" s="2"/>
      <c r="BC9349" s="2"/>
      <c r="BD9349" s="2"/>
      <c r="BE9349" s="2"/>
      <c r="BF9349" s="2"/>
      <c r="BG9349" s="2"/>
      <c r="BH9349" s="2"/>
      <c r="BI9349" s="2"/>
      <c r="BJ9349" s="2"/>
      <c r="BK9349" s="2"/>
      <c r="BL9349" s="2"/>
      <c r="BM9349" s="2"/>
      <c r="BN9349" s="2"/>
      <c r="BO9349" s="2"/>
      <c r="BP9349" s="2"/>
      <c r="BQ9349" s="2"/>
      <c r="BR9349" s="2"/>
      <c r="BS9349" s="2"/>
      <c r="BT9349" s="2"/>
      <c r="BU9349" s="2"/>
      <c r="BV9349" s="2"/>
      <c r="BW9349" s="2"/>
      <c r="BX9349" s="2"/>
      <c r="BY9349" s="2"/>
    </row>
    <row r="9350" spans="38:77" s="11" customFormat="1" x14ac:dyDescent="0.3">
      <c r="AL9350" s="2"/>
      <c r="AM9350" s="2"/>
      <c r="AN9350" s="2"/>
      <c r="AO9350" s="2"/>
      <c r="AP9350" s="2"/>
      <c r="AQ9350" s="2"/>
      <c r="AR9350" s="2"/>
      <c r="AS9350" s="2"/>
      <c r="AT9350" s="2"/>
      <c r="AU9350" s="2"/>
      <c r="AV9350" s="2"/>
      <c r="AW9350" s="2"/>
      <c r="AX9350" s="2"/>
      <c r="AY9350" s="2"/>
      <c r="AZ9350" s="2"/>
      <c r="BA9350" s="2"/>
      <c r="BB9350" s="2"/>
      <c r="BC9350" s="2"/>
      <c r="BD9350" s="2"/>
      <c r="BE9350" s="2"/>
      <c r="BF9350" s="2"/>
      <c r="BG9350" s="2"/>
      <c r="BH9350" s="2"/>
      <c r="BI9350" s="2"/>
      <c r="BJ9350" s="2"/>
      <c r="BK9350" s="2"/>
      <c r="BL9350" s="2"/>
      <c r="BM9350" s="2"/>
      <c r="BN9350" s="2"/>
      <c r="BO9350" s="2"/>
      <c r="BP9350" s="2"/>
      <c r="BQ9350" s="2"/>
      <c r="BR9350" s="2"/>
      <c r="BS9350" s="2"/>
      <c r="BT9350" s="2"/>
      <c r="BU9350" s="2"/>
      <c r="BV9350" s="2"/>
      <c r="BW9350" s="2"/>
      <c r="BX9350" s="2"/>
      <c r="BY9350" s="2"/>
    </row>
    <row r="9351" spans="38:77" s="11" customFormat="1" x14ac:dyDescent="0.3">
      <c r="AL9351" s="2"/>
      <c r="AM9351" s="2"/>
      <c r="AN9351" s="2"/>
      <c r="AO9351" s="2"/>
      <c r="AP9351" s="2"/>
      <c r="AQ9351" s="2"/>
      <c r="AR9351" s="2"/>
      <c r="AS9351" s="2"/>
      <c r="AT9351" s="2"/>
      <c r="AU9351" s="2"/>
      <c r="AV9351" s="2"/>
      <c r="AW9351" s="2"/>
      <c r="AX9351" s="2"/>
      <c r="AY9351" s="2"/>
      <c r="AZ9351" s="2"/>
      <c r="BA9351" s="2"/>
      <c r="BB9351" s="2"/>
      <c r="BC9351" s="2"/>
      <c r="BD9351" s="2"/>
      <c r="BE9351" s="2"/>
      <c r="BF9351" s="2"/>
      <c r="BG9351" s="2"/>
      <c r="BH9351" s="2"/>
      <c r="BI9351" s="2"/>
      <c r="BJ9351" s="2"/>
      <c r="BK9351" s="2"/>
      <c r="BL9351" s="2"/>
      <c r="BM9351" s="2"/>
      <c r="BN9351" s="2"/>
      <c r="BO9351" s="2"/>
      <c r="BP9351" s="2"/>
      <c r="BQ9351" s="2"/>
      <c r="BR9351" s="2"/>
      <c r="BS9351" s="2"/>
      <c r="BT9351" s="2"/>
      <c r="BU9351" s="2"/>
      <c r="BV9351" s="2"/>
      <c r="BW9351" s="2"/>
      <c r="BX9351" s="2"/>
      <c r="BY9351" s="2"/>
    </row>
    <row r="9352" spans="38:77" s="11" customFormat="1" x14ac:dyDescent="0.3">
      <c r="AL9352" s="2"/>
      <c r="AM9352" s="2"/>
      <c r="AN9352" s="2"/>
      <c r="AO9352" s="2"/>
      <c r="AP9352" s="2"/>
      <c r="AQ9352" s="2"/>
      <c r="AR9352" s="2"/>
      <c r="AS9352" s="2"/>
      <c r="AT9352" s="2"/>
      <c r="AU9352" s="2"/>
      <c r="AV9352" s="2"/>
      <c r="AW9352" s="2"/>
      <c r="AX9352" s="2"/>
      <c r="AY9352" s="2"/>
      <c r="AZ9352" s="2"/>
      <c r="BA9352" s="2"/>
      <c r="BB9352" s="2"/>
      <c r="BC9352" s="2"/>
      <c r="BD9352" s="2"/>
      <c r="BE9352" s="2"/>
      <c r="BF9352" s="2"/>
      <c r="BG9352" s="2"/>
      <c r="BH9352" s="2"/>
      <c r="BI9352" s="2"/>
      <c r="BJ9352" s="2"/>
      <c r="BK9352" s="2"/>
      <c r="BL9352" s="2"/>
      <c r="BM9352" s="2"/>
      <c r="BN9352" s="2"/>
      <c r="BO9352" s="2"/>
      <c r="BP9352" s="2"/>
      <c r="BQ9352" s="2"/>
      <c r="BR9352" s="2"/>
      <c r="BS9352" s="2"/>
      <c r="BT9352" s="2"/>
      <c r="BU9352" s="2"/>
      <c r="BV9352" s="2"/>
      <c r="BW9352" s="2"/>
      <c r="BX9352" s="2"/>
      <c r="BY9352" s="2"/>
    </row>
    <row r="9353" spans="38:77" s="11" customFormat="1" x14ac:dyDescent="0.3">
      <c r="AL9353" s="2"/>
      <c r="AM9353" s="2"/>
      <c r="AN9353" s="2"/>
      <c r="AO9353" s="2"/>
      <c r="AP9353" s="2"/>
      <c r="AQ9353" s="2"/>
      <c r="AR9353" s="2"/>
      <c r="AS9353" s="2"/>
      <c r="AT9353" s="2"/>
      <c r="AU9353" s="2"/>
      <c r="AV9353" s="2"/>
      <c r="AW9353" s="2"/>
      <c r="AX9353" s="2"/>
      <c r="AY9353" s="2"/>
      <c r="AZ9353" s="2"/>
      <c r="BA9353" s="2"/>
      <c r="BB9353" s="2"/>
      <c r="BC9353" s="2"/>
      <c r="BD9353" s="2"/>
      <c r="BE9353" s="2"/>
      <c r="BF9353" s="2"/>
      <c r="BG9353" s="2"/>
      <c r="BH9353" s="2"/>
      <c r="BI9353" s="2"/>
      <c r="BJ9353" s="2"/>
      <c r="BK9353" s="2"/>
      <c r="BL9353" s="2"/>
      <c r="BM9353" s="2"/>
      <c r="BN9353" s="2"/>
      <c r="BO9353" s="2"/>
      <c r="BP9353" s="2"/>
      <c r="BQ9353" s="2"/>
      <c r="BR9353" s="2"/>
      <c r="BS9353" s="2"/>
      <c r="BT9353" s="2"/>
      <c r="BU9353" s="2"/>
      <c r="BV9353" s="2"/>
      <c r="BW9353" s="2"/>
      <c r="BX9353" s="2"/>
      <c r="BY9353" s="2"/>
    </row>
    <row r="9354" spans="38:77" s="11" customFormat="1" x14ac:dyDescent="0.3">
      <c r="AL9354" s="2"/>
      <c r="AM9354" s="2"/>
      <c r="AN9354" s="2"/>
      <c r="AO9354" s="2"/>
      <c r="AP9354" s="2"/>
      <c r="AQ9354" s="2"/>
      <c r="AR9354" s="2"/>
      <c r="AS9354" s="2"/>
      <c r="AT9354" s="2"/>
      <c r="AU9354" s="2"/>
      <c r="AV9354" s="2"/>
      <c r="AW9354" s="2"/>
      <c r="AX9354" s="2"/>
      <c r="AY9354" s="2"/>
      <c r="AZ9354" s="2"/>
      <c r="BA9354" s="2"/>
      <c r="BB9354" s="2"/>
      <c r="BC9354" s="2"/>
      <c r="BD9354" s="2"/>
      <c r="BE9354" s="2"/>
      <c r="BF9354" s="2"/>
      <c r="BG9354" s="2"/>
      <c r="BH9354" s="2"/>
      <c r="BI9354" s="2"/>
      <c r="BJ9354" s="2"/>
      <c r="BK9354" s="2"/>
      <c r="BL9354" s="2"/>
      <c r="BM9354" s="2"/>
      <c r="BN9354" s="2"/>
      <c r="BO9354" s="2"/>
      <c r="BP9354" s="2"/>
      <c r="BQ9354" s="2"/>
      <c r="BR9354" s="2"/>
      <c r="BS9354" s="2"/>
      <c r="BT9354" s="2"/>
      <c r="BU9354" s="2"/>
      <c r="BV9354" s="2"/>
      <c r="BW9354" s="2"/>
      <c r="BX9354" s="2"/>
      <c r="BY9354" s="2"/>
    </row>
    <row r="9355" spans="38:77" s="11" customFormat="1" x14ac:dyDescent="0.3">
      <c r="AL9355" s="2"/>
      <c r="AM9355" s="2"/>
      <c r="AN9355" s="2"/>
      <c r="AO9355" s="2"/>
      <c r="AP9355" s="2"/>
      <c r="AQ9355" s="2"/>
      <c r="AR9355" s="2"/>
      <c r="AS9355" s="2"/>
      <c r="AT9355" s="2"/>
      <c r="AU9355" s="2"/>
      <c r="AV9355" s="2"/>
      <c r="AW9355" s="2"/>
      <c r="AX9355" s="2"/>
      <c r="AY9355" s="2"/>
      <c r="AZ9355" s="2"/>
      <c r="BA9355" s="2"/>
      <c r="BB9355" s="2"/>
      <c r="BC9355" s="2"/>
      <c r="BD9355" s="2"/>
      <c r="BE9355" s="2"/>
      <c r="BF9355" s="2"/>
      <c r="BG9355" s="2"/>
      <c r="BH9355" s="2"/>
      <c r="BI9355" s="2"/>
      <c r="BJ9355" s="2"/>
      <c r="BK9355" s="2"/>
      <c r="BL9355" s="2"/>
      <c r="BM9355" s="2"/>
      <c r="BN9355" s="2"/>
      <c r="BO9355" s="2"/>
      <c r="BP9355" s="2"/>
      <c r="BQ9355" s="2"/>
      <c r="BR9355" s="2"/>
      <c r="BS9355" s="2"/>
      <c r="BT9355" s="2"/>
      <c r="BU9355" s="2"/>
      <c r="BV9355" s="2"/>
      <c r="BW9355" s="2"/>
      <c r="BX9355" s="2"/>
      <c r="BY9355" s="2"/>
    </row>
    <row r="9356" spans="38:77" s="11" customFormat="1" x14ac:dyDescent="0.3">
      <c r="AL9356" s="2"/>
      <c r="AM9356" s="2"/>
      <c r="AN9356" s="2"/>
      <c r="AO9356" s="2"/>
      <c r="AP9356" s="2"/>
      <c r="AQ9356" s="2"/>
      <c r="AR9356" s="2"/>
      <c r="AS9356" s="2"/>
      <c r="AT9356" s="2"/>
      <c r="AU9356" s="2"/>
      <c r="AV9356" s="2"/>
      <c r="AW9356" s="2"/>
      <c r="AX9356" s="2"/>
      <c r="AY9356" s="2"/>
      <c r="AZ9356" s="2"/>
      <c r="BA9356" s="2"/>
      <c r="BB9356" s="2"/>
      <c r="BC9356" s="2"/>
      <c r="BD9356" s="2"/>
      <c r="BE9356" s="2"/>
      <c r="BF9356" s="2"/>
      <c r="BG9356" s="2"/>
      <c r="BH9356" s="2"/>
      <c r="BI9356" s="2"/>
      <c r="BJ9356" s="2"/>
      <c r="BK9356" s="2"/>
      <c r="BL9356" s="2"/>
      <c r="BM9356" s="2"/>
      <c r="BN9356" s="2"/>
      <c r="BO9356" s="2"/>
      <c r="BP9356" s="2"/>
      <c r="BQ9356" s="2"/>
      <c r="BR9356" s="2"/>
      <c r="BS9356" s="2"/>
      <c r="BT9356" s="2"/>
      <c r="BU9356" s="2"/>
      <c r="BV9356" s="2"/>
      <c r="BW9356" s="2"/>
      <c r="BX9356" s="2"/>
      <c r="BY9356" s="2"/>
    </row>
    <row r="9357" spans="38:77" s="11" customFormat="1" x14ac:dyDescent="0.3">
      <c r="AL9357" s="2"/>
      <c r="AM9357" s="2"/>
      <c r="AN9357" s="2"/>
      <c r="AO9357" s="2"/>
      <c r="AP9357" s="2"/>
      <c r="AQ9357" s="2"/>
      <c r="AR9357" s="2"/>
      <c r="AS9357" s="2"/>
      <c r="AT9357" s="2"/>
      <c r="AU9357" s="2"/>
      <c r="AV9357" s="2"/>
      <c r="AW9357" s="2"/>
      <c r="AX9357" s="2"/>
      <c r="AY9357" s="2"/>
      <c r="AZ9357" s="2"/>
      <c r="BA9357" s="2"/>
      <c r="BB9357" s="2"/>
      <c r="BC9357" s="2"/>
      <c r="BD9357" s="2"/>
      <c r="BE9357" s="2"/>
      <c r="BF9357" s="2"/>
      <c r="BG9357" s="2"/>
      <c r="BH9357" s="2"/>
      <c r="BI9357" s="2"/>
      <c r="BJ9357" s="2"/>
      <c r="BK9357" s="2"/>
      <c r="BL9357" s="2"/>
      <c r="BM9357" s="2"/>
      <c r="BN9357" s="2"/>
      <c r="BO9357" s="2"/>
      <c r="BP9357" s="2"/>
      <c r="BQ9357" s="2"/>
      <c r="BR9357" s="2"/>
      <c r="BS9357" s="2"/>
      <c r="BT9357" s="2"/>
      <c r="BU9357" s="2"/>
      <c r="BV9357" s="2"/>
      <c r="BW9357" s="2"/>
      <c r="BX9357" s="2"/>
      <c r="BY9357" s="2"/>
    </row>
    <row r="9358" spans="38:77" s="11" customFormat="1" x14ac:dyDescent="0.3">
      <c r="AL9358" s="2"/>
      <c r="AM9358" s="2"/>
      <c r="AN9358" s="2"/>
      <c r="AO9358" s="2"/>
      <c r="AP9358" s="2"/>
      <c r="AQ9358" s="2"/>
      <c r="AR9358" s="2"/>
      <c r="AS9358" s="2"/>
      <c r="AT9358" s="2"/>
      <c r="AU9358" s="2"/>
      <c r="AV9358" s="2"/>
      <c r="AW9358" s="2"/>
      <c r="AX9358" s="2"/>
      <c r="AY9358" s="2"/>
      <c r="AZ9358" s="2"/>
      <c r="BA9358" s="2"/>
      <c r="BB9358" s="2"/>
      <c r="BC9358" s="2"/>
      <c r="BD9358" s="2"/>
      <c r="BE9358" s="2"/>
      <c r="BF9358" s="2"/>
      <c r="BG9358" s="2"/>
      <c r="BH9358" s="2"/>
      <c r="BI9358" s="2"/>
      <c r="BJ9358" s="2"/>
      <c r="BK9358" s="2"/>
      <c r="BL9358" s="2"/>
      <c r="BM9358" s="2"/>
      <c r="BN9358" s="2"/>
      <c r="BO9358" s="2"/>
      <c r="BP9358" s="2"/>
      <c r="BQ9358" s="2"/>
      <c r="BR9358" s="2"/>
      <c r="BS9358" s="2"/>
      <c r="BT9358" s="2"/>
      <c r="BU9358" s="2"/>
      <c r="BV9358" s="2"/>
      <c r="BW9358" s="2"/>
      <c r="BX9358" s="2"/>
      <c r="BY9358" s="2"/>
    </row>
    <row r="9359" spans="38:77" s="11" customFormat="1" x14ac:dyDescent="0.3">
      <c r="AL9359" s="2"/>
      <c r="AM9359" s="2"/>
      <c r="AN9359" s="2"/>
      <c r="AO9359" s="2"/>
      <c r="AP9359" s="2"/>
      <c r="AQ9359" s="2"/>
      <c r="AR9359" s="2"/>
      <c r="AS9359" s="2"/>
      <c r="AT9359" s="2"/>
      <c r="AU9359" s="2"/>
      <c r="AV9359" s="2"/>
      <c r="AW9359" s="2"/>
      <c r="AX9359" s="2"/>
      <c r="AY9359" s="2"/>
      <c r="AZ9359" s="2"/>
      <c r="BA9359" s="2"/>
      <c r="BB9359" s="2"/>
      <c r="BC9359" s="2"/>
      <c r="BD9359" s="2"/>
      <c r="BE9359" s="2"/>
      <c r="BF9359" s="2"/>
      <c r="BG9359" s="2"/>
      <c r="BH9359" s="2"/>
      <c r="BI9359" s="2"/>
      <c r="BJ9359" s="2"/>
      <c r="BK9359" s="2"/>
      <c r="BL9359" s="2"/>
      <c r="BM9359" s="2"/>
      <c r="BN9359" s="2"/>
      <c r="BO9359" s="2"/>
      <c r="BP9359" s="2"/>
      <c r="BQ9359" s="2"/>
      <c r="BR9359" s="2"/>
      <c r="BS9359" s="2"/>
      <c r="BT9359" s="2"/>
      <c r="BU9359" s="2"/>
      <c r="BV9359" s="2"/>
      <c r="BW9359" s="2"/>
      <c r="BX9359" s="2"/>
      <c r="BY9359" s="2"/>
    </row>
    <row r="9360" spans="38:77" s="11" customFormat="1" x14ac:dyDescent="0.3">
      <c r="AL9360" s="2"/>
      <c r="AM9360" s="2"/>
      <c r="AN9360" s="2"/>
      <c r="AO9360" s="2"/>
      <c r="AP9360" s="2"/>
      <c r="AQ9360" s="2"/>
      <c r="AR9360" s="2"/>
      <c r="AS9360" s="2"/>
      <c r="AT9360" s="2"/>
      <c r="AU9360" s="2"/>
      <c r="AV9360" s="2"/>
      <c r="AW9360" s="2"/>
      <c r="AX9360" s="2"/>
      <c r="AY9360" s="2"/>
      <c r="AZ9360" s="2"/>
      <c r="BA9360" s="2"/>
      <c r="BB9360" s="2"/>
      <c r="BC9360" s="2"/>
      <c r="BD9360" s="2"/>
      <c r="BE9360" s="2"/>
      <c r="BF9360" s="2"/>
      <c r="BG9360" s="2"/>
      <c r="BH9360" s="2"/>
      <c r="BI9360" s="2"/>
      <c r="BJ9360" s="2"/>
      <c r="BK9360" s="2"/>
      <c r="BL9360" s="2"/>
      <c r="BM9360" s="2"/>
      <c r="BN9360" s="2"/>
      <c r="BO9360" s="2"/>
      <c r="BP9360" s="2"/>
      <c r="BQ9360" s="2"/>
      <c r="BR9360" s="2"/>
      <c r="BS9360" s="2"/>
      <c r="BT9360" s="2"/>
      <c r="BU9360" s="2"/>
      <c r="BV9360" s="2"/>
      <c r="BW9360" s="2"/>
      <c r="BX9360" s="2"/>
      <c r="BY9360" s="2"/>
    </row>
    <row r="9361" spans="38:77" s="11" customFormat="1" x14ac:dyDescent="0.3">
      <c r="AL9361" s="2"/>
      <c r="AM9361" s="2"/>
      <c r="AN9361" s="2"/>
      <c r="AO9361" s="2"/>
      <c r="AP9361" s="2"/>
      <c r="AQ9361" s="2"/>
      <c r="AR9361" s="2"/>
      <c r="AS9361" s="2"/>
      <c r="AT9361" s="2"/>
      <c r="AU9361" s="2"/>
      <c r="AV9361" s="2"/>
      <c r="AW9361" s="2"/>
      <c r="AX9361" s="2"/>
      <c r="AY9361" s="2"/>
      <c r="AZ9361" s="2"/>
      <c r="BA9361" s="2"/>
      <c r="BB9361" s="2"/>
      <c r="BC9361" s="2"/>
      <c r="BD9361" s="2"/>
      <c r="BE9361" s="2"/>
      <c r="BF9361" s="2"/>
      <c r="BG9361" s="2"/>
      <c r="BH9361" s="2"/>
      <c r="BI9361" s="2"/>
      <c r="BJ9361" s="2"/>
      <c r="BK9361" s="2"/>
      <c r="BL9361" s="2"/>
      <c r="BM9361" s="2"/>
      <c r="BN9361" s="2"/>
      <c r="BO9361" s="2"/>
      <c r="BP9361" s="2"/>
      <c r="BQ9361" s="2"/>
      <c r="BR9361" s="2"/>
      <c r="BS9361" s="2"/>
      <c r="BT9361" s="2"/>
      <c r="BU9361" s="2"/>
      <c r="BV9361" s="2"/>
      <c r="BW9361" s="2"/>
      <c r="BX9361" s="2"/>
      <c r="BY9361" s="2"/>
    </row>
    <row r="9362" spans="38:77" s="11" customFormat="1" x14ac:dyDescent="0.3">
      <c r="AL9362" s="2"/>
      <c r="AM9362" s="2"/>
      <c r="AN9362" s="2"/>
      <c r="AO9362" s="2"/>
      <c r="AP9362" s="2"/>
      <c r="AQ9362" s="2"/>
      <c r="AR9362" s="2"/>
      <c r="AS9362" s="2"/>
      <c r="AT9362" s="2"/>
      <c r="AU9362" s="2"/>
      <c r="AV9362" s="2"/>
      <c r="AW9362" s="2"/>
      <c r="AX9362" s="2"/>
      <c r="AY9362" s="2"/>
      <c r="AZ9362" s="2"/>
      <c r="BA9362" s="2"/>
      <c r="BB9362" s="2"/>
      <c r="BC9362" s="2"/>
      <c r="BD9362" s="2"/>
      <c r="BE9362" s="2"/>
      <c r="BF9362" s="2"/>
      <c r="BG9362" s="2"/>
      <c r="BH9362" s="2"/>
      <c r="BI9362" s="2"/>
      <c r="BJ9362" s="2"/>
      <c r="BK9362" s="2"/>
      <c r="BL9362" s="2"/>
      <c r="BM9362" s="2"/>
      <c r="BN9362" s="2"/>
      <c r="BO9362" s="2"/>
      <c r="BP9362" s="2"/>
      <c r="BQ9362" s="2"/>
      <c r="BR9362" s="2"/>
      <c r="BS9362" s="2"/>
      <c r="BT9362" s="2"/>
      <c r="BU9362" s="2"/>
      <c r="BV9362" s="2"/>
      <c r="BW9362" s="2"/>
      <c r="BX9362" s="2"/>
      <c r="BY9362" s="2"/>
    </row>
    <row r="9363" spans="38:77" s="11" customFormat="1" x14ac:dyDescent="0.3">
      <c r="AL9363" s="2"/>
      <c r="AM9363" s="2"/>
      <c r="AN9363" s="2"/>
      <c r="AO9363" s="2"/>
      <c r="AP9363" s="2"/>
      <c r="AQ9363" s="2"/>
      <c r="AR9363" s="2"/>
      <c r="AS9363" s="2"/>
      <c r="AT9363" s="2"/>
      <c r="AU9363" s="2"/>
      <c r="AV9363" s="2"/>
      <c r="AW9363" s="2"/>
      <c r="AX9363" s="2"/>
      <c r="AY9363" s="2"/>
      <c r="AZ9363" s="2"/>
      <c r="BA9363" s="2"/>
      <c r="BB9363" s="2"/>
      <c r="BC9363" s="2"/>
      <c r="BD9363" s="2"/>
      <c r="BE9363" s="2"/>
      <c r="BF9363" s="2"/>
      <c r="BG9363" s="2"/>
      <c r="BH9363" s="2"/>
      <c r="BI9363" s="2"/>
      <c r="BJ9363" s="2"/>
      <c r="BK9363" s="2"/>
      <c r="BL9363" s="2"/>
      <c r="BM9363" s="2"/>
      <c r="BN9363" s="2"/>
      <c r="BO9363" s="2"/>
      <c r="BP9363" s="2"/>
      <c r="BQ9363" s="2"/>
      <c r="BR9363" s="2"/>
      <c r="BS9363" s="2"/>
      <c r="BT9363" s="2"/>
      <c r="BU9363" s="2"/>
      <c r="BV9363" s="2"/>
      <c r="BW9363" s="2"/>
      <c r="BX9363" s="2"/>
      <c r="BY9363" s="2"/>
    </row>
    <row r="9364" spans="38:77" s="11" customFormat="1" x14ac:dyDescent="0.3">
      <c r="AL9364" s="2"/>
      <c r="AM9364" s="2"/>
      <c r="AN9364" s="2"/>
      <c r="AO9364" s="2"/>
      <c r="AP9364" s="2"/>
      <c r="AQ9364" s="2"/>
      <c r="AR9364" s="2"/>
      <c r="AS9364" s="2"/>
      <c r="AT9364" s="2"/>
      <c r="AU9364" s="2"/>
      <c r="AV9364" s="2"/>
      <c r="AW9364" s="2"/>
      <c r="AX9364" s="2"/>
      <c r="AY9364" s="2"/>
      <c r="AZ9364" s="2"/>
      <c r="BA9364" s="2"/>
      <c r="BB9364" s="2"/>
      <c r="BC9364" s="2"/>
      <c r="BD9364" s="2"/>
      <c r="BE9364" s="2"/>
      <c r="BF9364" s="2"/>
      <c r="BG9364" s="2"/>
      <c r="BH9364" s="2"/>
      <c r="BI9364" s="2"/>
      <c r="BJ9364" s="2"/>
      <c r="BK9364" s="2"/>
      <c r="BL9364" s="2"/>
      <c r="BM9364" s="2"/>
      <c r="BN9364" s="2"/>
      <c r="BO9364" s="2"/>
      <c r="BP9364" s="2"/>
      <c r="BQ9364" s="2"/>
      <c r="BR9364" s="2"/>
      <c r="BS9364" s="2"/>
      <c r="BT9364" s="2"/>
      <c r="BU9364" s="2"/>
      <c r="BV9364" s="2"/>
      <c r="BW9364" s="2"/>
      <c r="BX9364" s="2"/>
      <c r="BY9364" s="2"/>
    </row>
    <row r="9365" spans="38:77" s="11" customFormat="1" x14ac:dyDescent="0.3">
      <c r="AL9365" s="2"/>
      <c r="AM9365" s="2"/>
      <c r="AN9365" s="2"/>
      <c r="AO9365" s="2"/>
      <c r="AP9365" s="2"/>
      <c r="AQ9365" s="2"/>
      <c r="AR9365" s="2"/>
      <c r="AS9365" s="2"/>
      <c r="AT9365" s="2"/>
      <c r="AU9365" s="2"/>
      <c r="AV9365" s="2"/>
      <c r="AW9365" s="2"/>
      <c r="AX9365" s="2"/>
      <c r="AY9365" s="2"/>
      <c r="AZ9365" s="2"/>
      <c r="BA9365" s="2"/>
      <c r="BB9365" s="2"/>
      <c r="BC9365" s="2"/>
      <c r="BD9365" s="2"/>
      <c r="BE9365" s="2"/>
      <c r="BF9365" s="2"/>
      <c r="BG9365" s="2"/>
      <c r="BH9365" s="2"/>
      <c r="BI9365" s="2"/>
      <c r="BJ9365" s="2"/>
      <c r="BK9365" s="2"/>
      <c r="BL9365" s="2"/>
      <c r="BM9365" s="2"/>
      <c r="BN9365" s="2"/>
      <c r="BO9365" s="2"/>
      <c r="BP9365" s="2"/>
      <c r="BQ9365" s="2"/>
      <c r="BR9365" s="2"/>
      <c r="BS9365" s="2"/>
      <c r="BT9365" s="2"/>
      <c r="BU9365" s="2"/>
      <c r="BV9365" s="2"/>
      <c r="BW9365" s="2"/>
      <c r="BX9365" s="2"/>
      <c r="BY9365" s="2"/>
    </row>
    <row r="9366" spans="38:77" s="11" customFormat="1" x14ac:dyDescent="0.3">
      <c r="AL9366" s="2"/>
      <c r="AM9366" s="2"/>
      <c r="AN9366" s="2"/>
      <c r="AO9366" s="2"/>
      <c r="AP9366" s="2"/>
      <c r="AQ9366" s="2"/>
      <c r="AR9366" s="2"/>
      <c r="AS9366" s="2"/>
      <c r="AT9366" s="2"/>
      <c r="AU9366" s="2"/>
      <c r="AV9366" s="2"/>
      <c r="AW9366" s="2"/>
      <c r="AX9366" s="2"/>
      <c r="AY9366" s="2"/>
      <c r="AZ9366" s="2"/>
      <c r="BA9366" s="2"/>
      <c r="BB9366" s="2"/>
      <c r="BC9366" s="2"/>
      <c r="BD9366" s="2"/>
      <c r="BE9366" s="2"/>
      <c r="BF9366" s="2"/>
      <c r="BG9366" s="2"/>
      <c r="BH9366" s="2"/>
      <c r="BI9366" s="2"/>
      <c r="BJ9366" s="2"/>
      <c r="BK9366" s="2"/>
      <c r="BL9366" s="2"/>
      <c r="BM9366" s="2"/>
      <c r="BN9366" s="2"/>
      <c r="BO9366" s="2"/>
      <c r="BP9366" s="2"/>
      <c r="BQ9366" s="2"/>
      <c r="BR9366" s="2"/>
      <c r="BS9366" s="2"/>
      <c r="BT9366" s="2"/>
      <c r="BU9366" s="2"/>
      <c r="BV9366" s="2"/>
      <c r="BW9366" s="2"/>
      <c r="BX9366" s="2"/>
      <c r="BY9366" s="2"/>
    </row>
    <row r="9367" spans="38:77" s="11" customFormat="1" x14ac:dyDescent="0.3">
      <c r="AL9367" s="2"/>
      <c r="AM9367" s="2"/>
      <c r="AN9367" s="2"/>
      <c r="AO9367" s="2"/>
      <c r="AP9367" s="2"/>
      <c r="AQ9367" s="2"/>
      <c r="AR9367" s="2"/>
      <c r="AS9367" s="2"/>
      <c r="AT9367" s="2"/>
      <c r="AU9367" s="2"/>
      <c r="AV9367" s="2"/>
      <c r="AW9367" s="2"/>
      <c r="AX9367" s="2"/>
      <c r="AY9367" s="2"/>
      <c r="AZ9367" s="2"/>
      <c r="BA9367" s="2"/>
      <c r="BB9367" s="2"/>
      <c r="BC9367" s="2"/>
      <c r="BD9367" s="2"/>
      <c r="BE9367" s="2"/>
      <c r="BF9367" s="2"/>
      <c r="BG9367" s="2"/>
      <c r="BH9367" s="2"/>
      <c r="BI9367" s="2"/>
      <c r="BJ9367" s="2"/>
      <c r="BK9367" s="2"/>
      <c r="BL9367" s="2"/>
      <c r="BM9367" s="2"/>
      <c r="BN9367" s="2"/>
      <c r="BO9367" s="2"/>
      <c r="BP9367" s="2"/>
      <c r="BQ9367" s="2"/>
      <c r="BR9367" s="2"/>
      <c r="BS9367" s="2"/>
      <c r="BT9367" s="2"/>
      <c r="BU9367" s="2"/>
      <c r="BV9367" s="2"/>
      <c r="BW9367" s="2"/>
      <c r="BX9367" s="2"/>
      <c r="BY9367" s="2"/>
    </row>
    <row r="9368" spans="38:77" s="11" customFormat="1" x14ac:dyDescent="0.3">
      <c r="AL9368" s="2"/>
      <c r="AM9368" s="2"/>
      <c r="AN9368" s="2"/>
      <c r="AO9368" s="2"/>
      <c r="AP9368" s="2"/>
      <c r="AQ9368" s="2"/>
      <c r="AR9368" s="2"/>
      <c r="AS9368" s="2"/>
      <c r="AT9368" s="2"/>
      <c r="AU9368" s="2"/>
      <c r="AV9368" s="2"/>
      <c r="AW9368" s="2"/>
      <c r="AX9368" s="2"/>
      <c r="AY9368" s="2"/>
      <c r="AZ9368" s="2"/>
      <c r="BA9368" s="2"/>
      <c r="BB9368" s="2"/>
      <c r="BC9368" s="2"/>
      <c r="BD9368" s="2"/>
      <c r="BE9368" s="2"/>
      <c r="BF9368" s="2"/>
      <c r="BG9368" s="2"/>
      <c r="BH9368" s="2"/>
      <c r="BI9368" s="2"/>
      <c r="BJ9368" s="2"/>
      <c r="BK9368" s="2"/>
      <c r="BL9368" s="2"/>
      <c r="BM9368" s="2"/>
      <c r="BN9368" s="2"/>
      <c r="BO9368" s="2"/>
      <c r="BP9368" s="2"/>
      <c r="BQ9368" s="2"/>
      <c r="BR9368" s="2"/>
      <c r="BS9368" s="2"/>
      <c r="BT9368" s="2"/>
      <c r="BU9368" s="2"/>
      <c r="BV9368" s="2"/>
      <c r="BW9368" s="2"/>
      <c r="BX9368" s="2"/>
      <c r="BY9368" s="2"/>
    </row>
    <row r="9369" spans="38:77" s="11" customFormat="1" x14ac:dyDescent="0.3">
      <c r="AL9369" s="2"/>
      <c r="AM9369" s="2"/>
      <c r="AN9369" s="2"/>
      <c r="AO9369" s="2"/>
      <c r="AP9369" s="2"/>
      <c r="AQ9369" s="2"/>
      <c r="AR9369" s="2"/>
      <c r="AS9369" s="2"/>
      <c r="AT9369" s="2"/>
      <c r="AU9369" s="2"/>
      <c r="AV9369" s="2"/>
      <c r="AW9369" s="2"/>
      <c r="AX9369" s="2"/>
      <c r="AY9369" s="2"/>
      <c r="AZ9369" s="2"/>
      <c r="BA9369" s="2"/>
      <c r="BB9369" s="2"/>
      <c r="BC9369" s="2"/>
      <c r="BD9369" s="2"/>
      <c r="BE9369" s="2"/>
      <c r="BF9369" s="2"/>
      <c r="BG9369" s="2"/>
      <c r="BH9369" s="2"/>
      <c r="BI9369" s="2"/>
      <c r="BJ9369" s="2"/>
      <c r="BK9369" s="2"/>
      <c r="BL9369" s="2"/>
      <c r="BM9369" s="2"/>
      <c r="BN9369" s="2"/>
      <c r="BO9369" s="2"/>
      <c r="BP9369" s="2"/>
      <c r="BQ9369" s="2"/>
      <c r="BR9369" s="2"/>
      <c r="BS9369" s="2"/>
      <c r="BT9369" s="2"/>
      <c r="BU9369" s="2"/>
      <c r="BV9369" s="2"/>
      <c r="BW9369" s="2"/>
      <c r="BX9369" s="2"/>
      <c r="BY9369" s="2"/>
    </row>
    <row r="9370" spans="38:77" s="11" customFormat="1" x14ac:dyDescent="0.3">
      <c r="AL9370" s="2"/>
      <c r="AM9370" s="2"/>
      <c r="AN9370" s="2"/>
      <c r="AO9370" s="2"/>
      <c r="AP9370" s="2"/>
      <c r="AQ9370" s="2"/>
      <c r="AR9370" s="2"/>
      <c r="AS9370" s="2"/>
      <c r="AT9370" s="2"/>
      <c r="AU9370" s="2"/>
      <c r="AV9370" s="2"/>
      <c r="AW9370" s="2"/>
      <c r="AX9370" s="2"/>
      <c r="AY9370" s="2"/>
      <c r="AZ9370" s="2"/>
      <c r="BA9370" s="2"/>
      <c r="BB9370" s="2"/>
      <c r="BC9370" s="2"/>
      <c r="BD9370" s="2"/>
      <c r="BE9370" s="2"/>
      <c r="BF9370" s="2"/>
      <c r="BG9370" s="2"/>
      <c r="BH9370" s="2"/>
      <c r="BI9370" s="2"/>
      <c r="BJ9370" s="2"/>
      <c r="BK9370" s="2"/>
      <c r="BL9370" s="2"/>
      <c r="BM9370" s="2"/>
      <c r="BN9370" s="2"/>
      <c r="BO9370" s="2"/>
      <c r="BP9370" s="2"/>
      <c r="BQ9370" s="2"/>
      <c r="BR9370" s="2"/>
      <c r="BS9370" s="2"/>
      <c r="BT9370" s="2"/>
      <c r="BU9370" s="2"/>
      <c r="BV9370" s="2"/>
      <c r="BW9370" s="2"/>
      <c r="BX9370" s="2"/>
      <c r="BY9370" s="2"/>
    </row>
    <row r="9371" spans="38:77" s="11" customFormat="1" x14ac:dyDescent="0.3">
      <c r="AL9371" s="2"/>
      <c r="AM9371" s="2"/>
      <c r="AN9371" s="2"/>
      <c r="AO9371" s="2"/>
      <c r="AP9371" s="2"/>
      <c r="AQ9371" s="2"/>
      <c r="AR9371" s="2"/>
      <c r="AS9371" s="2"/>
      <c r="AT9371" s="2"/>
      <c r="AU9371" s="2"/>
      <c r="AV9371" s="2"/>
      <c r="AW9371" s="2"/>
      <c r="AX9371" s="2"/>
      <c r="AY9371" s="2"/>
      <c r="AZ9371" s="2"/>
      <c r="BA9371" s="2"/>
      <c r="BB9371" s="2"/>
      <c r="BC9371" s="2"/>
      <c r="BD9371" s="2"/>
      <c r="BE9371" s="2"/>
      <c r="BF9371" s="2"/>
      <c r="BG9371" s="2"/>
      <c r="BH9371" s="2"/>
      <c r="BI9371" s="2"/>
      <c r="BJ9371" s="2"/>
      <c r="BK9371" s="2"/>
      <c r="BL9371" s="2"/>
      <c r="BM9371" s="2"/>
      <c r="BN9371" s="2"/>
      <c r="BO9371" s="2"/>
      <c r="BP9371" s="2"/>
      <c r="BQ9371" s="2"/>
      <c r="BR9371" s="2"/>
      <c r="BS9371" s="2"/>
      <c r="BT9371" s="2"/>
      <c r="BU9371" s="2"/>
      <c r="BV9371" s="2"/>
      <c r="BW9371" s="2"/>
      <c r="BX9371" s="2"/>
      <c r="BY9371" s="2"/>
    </row>
    <row r="9372" spans="38:77" s="11" customFormat="1" x14ac:dyDescent="0.3">
      <c r="AL9372" s="2"/>
      <c r="AM9372" s="2"/>
      <c r="AN9372" s="2"/>
      <c r="AO9372" s="2"/>
      <c r="AP9372" s="2"/>
      <c r="AQ9372" s="2"/>
      <c r="AR9372" s="2"/>
      <c r="AS9372" s="2"/>
      <c r="AT9372" s="2"/>
      <c r="AU9372" s="2"/>
      <c r="AV9372" s="2"/>
      <c r="AW9372" s="2"/>
      <c r="AX9372" s="2"/>
      <c r="AY9372" s="2"/>
      <c r="AZ9372" s="2"/>
      <c r="BA9372" s="2"/>
      <c r="BB9372" s="2"/>
      <c r="BC9372" s="2"/>
      <c r="BD9372" s="2"/>
      <c r="BE9372" s="2"/>
      <c r="BF9372" s="2"/>
      <c r="BG9372" s="2"/>
      <c r="BH9372" s="2"/>
      <c r="BI9372" s="2"/>
      <c r="BJ9372" s="2"/>
      <c r="BK9372" s="2"/>
      <c r="BL9372" s="2"/>
      <c r="BM9372" s="2"/>
      <c r="BN9372" s="2"/>
      <c r="BO9372" s="2"/>
      <c r="BP9372" s="2"/>
      <c r="BQ9372" s="2"/>
      <c r="BR9372" s="2"/>
      <c r="BS9372" s="2"/>
      <c r="BT9372" s="2"/>
      <c r="BU9372" s="2"/>
      <c r="BV9372" s="2"/>
      <c r="BW9372" s="2"/>
      <c r="BX9372" s="2"/>
      <c r="BY9372" s="2"/>
    </row>
    <row r="9373" spans="38:77" s="11" customFormat="1" x14ac:dyDescent="0.3">
      <c r="AL9373" s="2"/>
      <c r="AM9373" s="2"/>
      <c r="AN9373" s="2"/>
      <c r="AO9373" s="2"/>
      <c r="AP9373" s="2"/>
      <c r="AQ9373" s="2"/>
      <c r="AR9373" s="2"/>
      <c r="AS9373" s="2"/>
      <c r="AT9373" s="2"/>
      <c r="AU9373" s="2"/>
      <c r="AV9373" s="2"/>
      <c r="AW9373" s="2"/>
      <c r="AX9373" s="2"/>
      <c r="AY9373" s="2"/>
      <c r="AZ9373" s="2"/>
      <c r="BA9373" s="2"/>
      <c r="BB9373" s="2"/>
      <c r="BC9373" s="2"/>
      <c r="BD9373" s="2"/>
      <c r="BE9373" s="2"/>
      <c r="BF9373" s="2"/>
      <c r="BG9373" s="2"/>
      <c r="BH9373" s="2"/>
      <c r="BI9373" s="2"/>
      <c r="BJ9373" s="2"/>
      <c r="BK9373" s="2"/>
      <c r="BL9373" s="2"/>
      <c r="BM9373" s="2"/>
      <c r="BN9373" s="2"/>
      <c r="BO9373" s="2"/>
      <c r="BP9373" s="2"/>
      <c r="BQ9373" s="2"/>
      <c r="BR9373" s="2"/>
      <c r="BS9373" s="2"/>
      <c r="BT9373" s="2"/>
      <c r="BU9373" s="2"/>
      <c r="BV9373" s="2"/>
      <c r="BW9373" s="2"/>
      <c r="BX9373" s="2"/>
      <c r="BY9373" s="2"/>
    </row>
    <row r="9374" spans="38:77" s="11" customFormat="1" x14ac:dyDescent="0.3">
      <c r="AL9374" s="2"/>
      <c r="AM9374" s="2"/>
      <c r="AN9374" s="2"/>
      <c r="AO9374" s="2"/>
      <c r="AP9374" s="2"/>
      <c r="AQ9374" s="2"/>
      <c r="AR9374" s="2"/>
      <c r="AS9374" s="2"/>
      <c r="AT9374" s="2"/>
      <c r="AU9374" s="2"/>
      <c r="AV9374" s="2"/>
      <c r="AW9374" s="2"/>
      <c r="AX9374" s="2"/>
      <c r="AY9374" s="2"/>
      <c r="AZ9374" s="2"/>
      <c r="BA9374" s="2"/>
      <c r="BB9374" s="2"/>
      <c r="BC9374" s="2"/>
      <c r="BD9374" s="2"/>
      <c r="BE9374" s="2"/>
      <c r="BF9374" s="2"/>
      <c r="BG9374" s="2"/>
      <c r="BH9374" s="2"/>
      <c r="BI9374" s="2"/>
      <c r="BJ9374" s="2"/>
      <c r="BK9374" s="2"/>
      <c r="BL9374" s="2"/>
      <c r="BM9374" s="2"/>
      <c r="BN9374" s="2"/>
      <c r="BO9374" s="2"/>
      <c r="BP9374" s="2"/>
      <c r="BQ9374" s="2"/>
      <c r="BR9374" s="2"/>
      <c r="BS9374" s="2"/>
      <c r="BT9374" s="2"/>
      <c r="BU9374" s="2"/>
      <c r="BV9374" s="2"/>
      <c r="BW9374" s="2"/>
      <c r="BX9374" s="2"/>
      <c r="BY9374" s="2"/>
    </row>
    <row r="9375" spans="38:77" s="11" customFormat="1" x14ac:dyDescent="0.3">
      <c r="AL9375" s="2"/>
      <c r="AM9375" s="2"/>
      <c r="AN9375" s="2"/>
      <c r="AO9375" s="2"/>
      <c r="AP9375" s="2"/>
      <c r="AQ9375" s="2"/>
      <c r="AR9375" s="2"/>
      <c r="AS9375" s="2"/>
      <c r="AT9375" s="2"/>
      <c r="AU9375" s="2"/>
      <c r="AV9375" s="2"/>
      <c r="AW9375" s="2"/>
      <c r="AX9375" s="2"/>
      <c r="AY9375" s="2"/>
      <c r="AZ9375" s="2"/>
      <c r="BA9375" s="2"/>
      <c r="BB9375" s="2"/>
      <c r="BC9375" s="2"/>
      <c r="BD9375" s="2"/>
      <c r="BE9375" s="2"/>
      <c r="BF9375" s="2"/>
      <c r="BG9375" s="2"/>
      <c r="BH9375" s="2"/>
      <c r="BI9375" s="2"/>
      <c r="BJ9375" s="2"/>
      <c r="BK9375" s="2"/>
      <c r="BL9375" s="2"/>
      <c r="BM9375" s="2"/>
      <c r="BN9375" s="2"/>
      <c r="BO9375" s="2"/>
      <c r="BP9375" s="2"/>
      <c r="BQ9375" s="2"/>
      <c r="BR9375" s="2"/>
      <c r="BS9375" s="2"/>
      <c r="BT9375" s="2"/>
      <c r="BU9375" s="2"/>
      <c r="BV9375" s="2"/>
      <c r="BW9375" s="2"/>
      <c r="BX9375" s="2"/>
      <c r="BY9375" s="2"/>
    </row>
    <row r="9376" spans="38:77" s="11" customFormat="1" x14ac:dyDescent="0.3">
      <c r="AL9376" s="2"/>
      <c r="AM9376" s="2"/>
      <c r="AN9376" s="2"/>
      <c r="AO9376" s="2"/>
      <c r="AP9376" s="2"/>
      <c r="AQ9376" s="2"/>
      <c r="AR9376" s="2"/>
      <c r="AS9376" s="2"/>
      <c r="AT9376" s="2"/>
      <c r="AU9376" s="2"/>
      <c r="AV9376" s="2"/>
      <c r="AW9376" s="2"/>
      <c r="AX9376" s="2"/>
      <c r="AY9376" s="2"/>
      <c r="AZ9376" s="2"/>
      <c r="BA9376" s="2"/>
      <c r="BB9376" s="2"/>
      <c r="BC9376" s="2"/>
      <c r="BD9376" s="2"/>
      <c r="BE9376" s="2"/>
      <c r="BF9376" s="2"/>
      <c r="BG9376" s="2"/>
      <c r="BH9376" s="2"/>
      <c r="BI9376" s="2"/>
      <c r="BJ9376" s="2"/>
      <c r="BK9376" s="2"/>
      <c r="BL9376" s="2"/>
      <c r="BM9376" s="2"/>
      <c r="BN9376" s="2"/>
      <c r="BO9376" s="2"/>
      <c r="BP9376" s="2"/>
      <c r="BQ9376" s="2"/>
      <c r="BR9376" s="2"/>
      <c r="BS9376" s="2"/>
      <c r="BT9376" s="2"/>
      <c r="BU9376" s="2"/>
      <c r="BV9376" s="2"/>
      <c r="BW9376" s="2"/>
      <c r="BX9376" s="2"/>
      <c r="BY9376" s="2"/>
    </row>
    <row r="9377" spans="38:77" s="11" customFormat="1" x14ac:dyDescent="0.3">
      <c r="AL9377" s="2"/>
      <c r="AM9377" s="2"/>
      <c r="AN9377" s="2"/>
      <c r="AO9377" s="2"/>
      <c r="AP9377" s="2"/>
      <c r="AQ9377" s="2"/>
      <c r="AR9377" s="2"/>
      <c r="AS9377" s="2"/>
      <c r="AT9377" s="2"/>
      <c r="AU9377" s="2"/>
      <c r="AV9377" s="2"/>
      <c r="AW9377" s="2"/>
      <c r="AX9377" s="2"/>
      <c r="AY9377" s="2"/>
      <c r="AZ9377" s="2"/>
      <c r="BA9377" s="2"/>
      <c r="BB9377" s="2"/>
      <c r="BC9377" s="2"/>
      <c r="BD9377" s="2"/>
      <c r="BE9377" s="2"/>
      <c r="BF9377" s="2"/>
      <c r="BG9377" s="2"/>
      <c r="BH9377" s="2"/>
      <c r="BI9377" s="2"/>
      <c r="BJ9377" s="2"/>
      <c r="BK9377" s="2"/>
      <c r="BL9377" s="2"/>
      <c r="BM9377" s="2"/>
      <c r="BN9377" s="2"/>
      <c r="BO9377" s="2"/>
      <c r="BP9377" s="2"/>
      <c r="BQ9377" s="2"/>
      <c r="BR9377" s="2"/>
      <c r="BS9377" s="2"/>
      <c r="BT9377" s="2"/>
      <c r="BU9377" s="2"/>
      <c r="BV9377" s="2"/>
      <c r="BW9377" s="2"/>
      <c r="BX9377" s="2"/>
      <c r="BY9377" s="2"/>
    </row>
    <row r="9378" spans="38:77" s="11" customFormat="1" x14ac:dyDescent="0.3">
      <c r="AL9378" s="2"/>
      <c r="AM9378" s="2"/>
      <c r="AN9378" s="2"/>
      <c r="AO9378" s="2"/>
      <c r="AP9378" s="2"/>
      <c r="AQ9378" s="2"/>
      <c r="AR9378" s="2"/>
      <c r="AS9378" s="2"/>
      <c r="AT9378" s="2"/>
      <c r="AU9378" s="2"/>
      <c r="AV9378" s="2"/>
      <c r="AW9378" s="2"/>
      <c r="AX9378" s="2"/>
      <c r="AY9378" s="2"/>
      <c r="AZ9378" s="2"/>
      <c r="BA9378" s="2"/>
      <c r="BB9378" s="2"/>
      <c r="BC9378" s="2"/>
      <c r="BD9378" s="2"/>
      <c r="BE9378" s="2"/>
      <c r="BF9378" s="2"/>
      <c r="BG9378" s="2"/>
      <c r="BH9378" s="2"/>
      <c r="BI9378" s="2"/>
      <c r="BJ9378" s="2"/>
      <c r="BK9378" s="2"/>
      <c r="BL9378" s="2"/>
      <c r="BM9378" s="2"/>
      <c r="BN9378" s="2"/>
      <c r="BO9378" s="2"/>
      <c r="BP9378" s="2"/>
      <c r="BQ9378" s="2"/>
      <c r="BR9378" s="2"/>
      <c r="BS9378" s="2"/>
      <c r="BT9378" s="2"/>
      <c r="BU9378" s="2"/>
      <c r="BV9378" s="2"/>
      <c r="BW9378" s="2"/>
      <c r="BX9378" s="2"/>
      <c r="BY9378" s="2"/>
    </row>
    <row r="9379" spans="38:77" s="11" customFormat="1" x14ac:dyDescent="0.3">
      <c r="AL9379" s="2"/>
      <c r="AM9379" s="2"/>
      <c r="AN9379" s="2"/>
      <c r="AO9379" s="2"/>
      <c r="AP9379" s="2"/>
      <c r="AQ9379" s="2"/>
      <c r="AR9379" s="2"/>
      <c r="AS9379" s="2"/>
      <c r="AT9379" s="2"/>
      <c r="AU9379" s="2"/>
      <c r="AV9379" s="2"/>
      <c r="AW9379" s="2"/>
      <c r="AX9379" s="2"/>
      <c r="AY9379" s="2"/>
      <c r="AZ9379" s="2"/>
      <c r="BA9379" s="2"/>
      <c r="BB9379" s="2"/>
      <c r="BC9379" s="2"/>
      <c r="BD9379" s="2"/>
      <c r="BE9379" s="2"/>
      <c r="BF9379" s="2"/>
      <c r="BG9379" s="2"/>
      <c r="BH9379" s="2"/>
      <c r="BI9379" s="2"/>
      <c r="BJ9379" s="2"/>
      <c r="BK9379" s="2"/>
      <c r="BL9379" s="2"/>
      <c r="BM9379" s="2"/>
      <c r="BN9379" s="2"/>
      <c r="BO9379" s="2"/>
      <c r="BP9379" s="2"/>
      <c r="BQ9379" s="2"/>
      <c r="BR9379" s="2"/>
      <c r="BS9379" s="2"/>
      <c r="BT9379" s="2"/>
      <c r="BU9379" s="2"/>
      <c r="BV9379" s="2"/>
      <c r="BW9379" s="2"/>
      <c r="BX9379" s="2"/>
      <c r="BY9379" s="2"/>
    </row>
    <row r="9380" spans="38:77" s="11" customFormat="1" x14ac:dyDescent="0.3">
      <c r="AL9380" s="2"/>
      <c r="AM9380" s="2"/>
      <c r="AN9380" s="2"/>
      <c r="AO9380" s="2"/>
      <c r="AP9380" s="2"/>
      <c r="AQ9380" s="2"/>
      <c r="AR9380" s="2"/>
      <c r="AS9380" s="2"/>
      <c r="AT9380" s="2"/>
      <c r="AU9380" s="2"/>
      <c r="AV9380" s="2"/>
      <c r="AW9380" s="2"/>
      <c r="AX9380" s="2"/>
      <c r="AY9380" s="2"/>
      <c r="AZ9380" s="2"/>
      <c r="BA9380" s="2"/>
      <c r="BB9380" s="2"/>
      <c r="BC9380" s="2"/>
      <c r="BD9380" s="2"/>
      <c r="BE9380" s="2"/>
      <c r="BF9380" s="2"/>
      <c r="BG9380" s="2"/>
      <c r="BH9380" s="2"/>
      <c r="BI9380" s="2"/>
      <c r="BJ9380" s="2"/>
      <c r="BK9380" s="2"/>
      <c r="BL9380" s="2"/>
      <c r="BM9380" s="2"/>
      <c r="BN9380" s="2"/>
      <c r="BO9380" s="2"/>
      <c r="BP9380" s="2"/>
      <c r="BQ9380" s="2"/>
      <c r="BR9380" s="2"/>
      <c r="BS9380" s="2"/>
      <c r="BT9380" s="2"/>
      <c r="BU9380" s="2"/>
      <c r="BV9380" s="2"/>
      <c r="BW9380" s="2"/>
      <c r="BX9380" s="2"/>
      <c r="BY9380" s="2"/>
    </row>
    <row r="9381" spans="38:77" s="11" customFormat="1" x14ac:dyDescent="0.3">
      <c r="AL9381" s="2"/>
      <c r="AM9381" s="2"/>
      <c r="AN9381" s="2"/>
      <c r="AO9381" s="2"/>
      <c r="AP9381" s="2"/>
      <c r="AQ9381" s="2"/>
      <c r="AR9381" s="2"/>
      <c r="AS9381" s="2"/>
      <c r="AT9381" s="2"/>
      <c r="AU9381" s="2"/>
      <c r="AV9381" s="2"/>
      <c r="AW9381" s="2"/>
      <c r="AX9381" s="2"/>
      <c r="AY9381" s="2"/>
      <c r="AZ9381" s="2"/>
      <c r="BA9381" s="2"/>
      <c r="BB9381" s="2"/>
      <c r="BC9381" s="2"/>
      <c r="BD9381" s="2"/>
      <c r="BE9381" s="2"/>
      <c r="BF9381" s="2"/>
      <c r="BG9381" s="2"/>
      <c r="BH9381" s="2"/>
      <c r="BI9381" s="2"/>
      <c r="BJ9381" s="2"/>
      <c r="BK9381" s="2"/>
      <c r="BL9381" s="2"/>
      <c r="BM9381" s="2"/>
      <c r="BN9381" s="2"/>
      <c r="BO9381" s="2"/>
      <c r="BP9381" s="2"/>
      <c r="BQ9381" s="2"/>
      <c r="BR9381" s="2"/>
      <c r="BS9381" s="2"/>
      <c r="BT9381" s="2"/>
      <c r="BU9381" s="2"/>
      <c r="BV9381" s="2"/>
      <c r="BW9381" s="2"/>
      <c r="BX9381" s="2"/>
      <c r="BY9381" s="2"/>
    </row>
    <row r="9382" spans="38:77" s="11" customFormat="1" x14ac:dyDescent="0.3">
      <c r="AL9382" s="2"/>
      <c r="AM9382" s="2"/>
      <c r="AN9382" s="2"/>
      <c r="AO9382" s="2"/>
      <c r="AP9382" s="2"/>
      <c r="AQ9382" s="2"/>
      <c r="AR9382" s="2"/>
      <c r="AS9382" s="2"/>
      <c r="AT9382" s="2"/>
      <c r="AU9382" s="2"/>
      <c r="AV9382" s="2"/>
      <c r="AW9382" s="2"/>
      <c r="AX9382" s="2"/>
      <c r="AY9382" s="2"/>
      <c r="AZ9382" s="2"/>
      <c r="BA9382" s="2"/>
      <c r="BB9382" s="2"/>
      <c r="BC9382" s="2"/>
      <c r="BD9382" s="2"/>
      <c r="BE9382" s="2"/>
      <c r="BF9382" s="2"/>
      <c r="BG9382" s="2"/>
      <c r="BH9382" s="2"/>
      <c r="BI9382" s="2"/>
      <c r="BJ9382" s="2"/>
      <c r="BK9382" s="2"/>
      <c r="BL9382" s="2"/>
      <c r="BM9382" s="2"/>
      <c r="BN9382" s="2"/>
      <c r="BO9382" s="2"/>
      <c r="BP9382" s="2"/>
      <c r="BQ9382" s="2"/>
      <c r="BR9382" s="2"/>
      <c r="BS9382" s="2"/>
      <c r="BT9382" s="2"/>
      <c r="BU9382" s="2"/>
      <c r="BV9382" s="2"/>
      <c r="BW9382" s="2"/>
      <c r="BX9382" s="2"/>
      <c r="BY9382" s="2"/>
    </row>
    <row r="9383" spans="38:77" s="11" customFormat="1" x14ac:dyDescent="0.3">
      <c r="AL9383" s="2"/>
      <c r="AM9383" s="2"/>
      <c r="AN9383" s="2"/>
      <c r="AO9383" s="2"/>
      <c r="AP9383" s="2"/>
      <c r="AQ9383" s="2"/>
      <c r="AR9383" s="2"/>
      <c r="AS9383" s="2"/>
      <c r="AT9383" s="2"/>
      <c r="AU9383" s="2"/>
      <c r="AV9383" s="2"/>
      <c r="AW9383" s="2"/>
      <c r="AX9383" s="2"/>
      <c r="AY9383" s="2"/>
      <c r="AZ9383" s="2"/>
      <c r="BA9383" s="2"/>
      <c r="BB9383" s="2"/>
      <c r="BC9383" s="2"/>
      <c r="BD9383" s="2"/>
      <c r="BE9383" s="2"/>
      <c r="BF9383" s="2"/>
      <c r="BG9383" s="2"/>
      <c r="BH9383" s="2"/>
      <c r="BI9383" s="2"/>
      <c r="BJ9383" s="2"/>
      <c r="BK9383" s="2"/>
      <c r="BL9383" s="2"/>
      <c r="BM9383" s="2"/>
      <c r="BN9383" s="2"/>
      <c r="BO9383" s="2"/>
      <c r="BP9383" s="2"/>
      <c r="BQ9383" s="2"/>
      <c r="BR9383" s="2"/>
      <c r="BS9383" s="2"/>
      <c r="BT9383" s="2"/>
      <c r="BU9383" s="2"/>
      <c r="BV9383" s="2"/>
      <c r="BW9383" s="2"/>
      <c r="BX9383" s="2"/>
      <c r="BY9383" s="2"/>
    </row>
    <row r="9384" spans="38:77" s="11" customFormat="1" x14ac:dyDescent="0.3">
      <c r="AL9384" s="2"/>
      <c r="AM9384" s="2"/>
      <c r="AN9384" s="2"/>
      <c r="AO9384" s="2"/>
      <c r="AP9384" s="2"/>
      <c r="AQ9384" s="2"/>
      <c r="AR9384" s="2"/>
      <c r="AS9384" s="2"/>
      <c r="AT9384" s="2"/>
      <c r="AU9384" s="2"/>
      <c r="AV9384" s="2"/>
      <c r="AW9384" s="2"/>
      <c r="AX9384" s="2"/>
      <c r="AY9384" s="2"/>
      <c r="AZ9384" s="2"/>
      <c r="BA9384" s="2"/>
      <c r="BB9384" s="2"/>
      <c r="BC9384" s="2"/>
      <c r="BD9384" s="2"/>
      <c r="BE9384" s="2"/>
      <c r="BF9384" s="2"/>
      <c r="BG9384" s="2"/>
      <c r="BH9384" s="2"/>
      <c r="BI9384" s="2"/>
      <c r="BJ9384" s="2"/>
      <c r="BK9384" s="2"/>
      <c r="BL9384" s="2"/>
      <c r="BM9384" s="2"/>
      <c r="BN9384" s="2"/>
      <c r="BO9384" s="2"/>
      <c r="BP9384" s="2"/>
      <c r="BQ9384" s="2"/>
      <c r="BR9384" s="2"/>
      <c r="BS9384" s="2"/>
      <c r="BT9384" s="2"/>
      <c r="BU9384" s="2"/>
      <c r="BV9384" s="2"/>
      <c r="BW9384" s="2"/>
      <c r="BX9384" s="2"/>
      <c r="BY9384" s="2"/>
    </row>
    <row r="9385" spans="38:77" s="11" customFormat="1" x14ac:dyDescent="0.3">
      <c r="AL9385" s="2"/>
      <c r="AM9385" s="2"/>
      <c r="AN9385" s="2"/>
      <c r="AO9385" s="2"/>
      <c r="AP9385" s="2"/>
      <c r="AQ9385" s="2"/>
      <c r="AR9385" s="2"/>
      <c r="AS9385" s="2"/>
      <c r="AT9385" s="2"/>
      <c r="AU9385" s="2"/>
      <c r="AV9385" s="2"/>
      <c r="AW9385" s="2"/>
      <c r="AX9385" s="2"/>
      <c r="AY9385" s="2"/>
      <c r="AZ9385" s="2"/>
      <c r="BA9385" s="2"/>
      <c r="BB9385" s="2"/>
      <c r="BC9385" s="2"/>
      <c r="BD9385" s="2"/>
      <c r="BE9385" s="2"/>
      <c r="BF9385" s="2"/>
      <c r="BG9385" s="2"/>
      <c r="BH9385" s="2"/>
      <c r="BI9385" s="2"/>
      <c r="BJ9385" s="2"/>
      <c r="BK9385" s="2"/>
      <c r="BL9385" s="2"/>
      <c r="BM9385" s="2"/>
      <c r="BN9385" s="2"/>
      <c r="BO9385" s="2"/>
      <c r="BP9385" s="2"/>
      <c r="BQ9385" s="2"/>
      <c r="BR9385" s="2"/>
      <c r="BS9385" s="2"/>
      <c r="BT9385" s="2"/>
      <c r="BU9385" s="2"/>
      <c r="BV9385" s="2"/>
      <c r="BW9385" s="2"/>
      <c r="BX9385" s="2"/>
      <c r="BY9385" s="2"/>
    </row>
    <row r="9386" spans="38:77" s="11" customFormat="1" x14ac:dyDescent="0.3">
      <c r="AL9386" s="2"/>
      <c r="AM9386" s="2"/>
      <c r="AN9386" s="2"/>
      <c r="AO9386" s="2"/>
      <c r="AP9386" s="2"/>
      <c r="AQ9386" s="2"/>
      <c r="AR9386" s="2"/>
      <c r="AS9386" s="2"/>
      <c r="AT9386" s="2"/>
      <c r="AU9386" s="2"/>
      <c r="AV9386" s="2"/>
      <c r="AW9386" s="2"/>
      <c r="AX9386" s="2"/>
      <c r="AY9386" s="2"/>
      <c r="AZ9386" s="2"/>
      <c r="BA9386" s="2"/>
      <c r="BB9386" s="2"/>
      <c r="BC9386" s="2"/>
      <c r="BD9386" s="2"/>
      <c r="BE9386" s="2"/>
      <c r="BF9386" s="2"/>
      <c r="BG9386" s="2"/>
      <c r="BH9386" s="2"/>
      <c r="BI9386" s="2"/>
      <c r="BJ9386" s="2"/>
      <c r="BK9386" s="2"/>
      <c r="BL9386" s="2"/>
      <c r="BM9386" s="2"/>
      <c r="BN9386" s="2"/>
      <c r="BO9386" s="2"/>
      <c r="BP9386" s="2"/>
      <c r="BQ9386" s="2"/>
      <c r="BR9386" s="2"/>
      <c r="BS9386" s="2"/>
      <c r="BT9386" s="2"/>
      <c r="BU9386" s="2"/>
      <c r="BV9386" s="2"/>
      <c r="BW9386" s="2"/>
      <c r="BX9386" s="2"/>
      <c r="BY9386" s="2"/>
    </row>
    <row r="9387" spans="38:77" s="11" customFormat="1" x14ac:dyDescent="0.3">
      <c r="AL9387" s="2"/>
      <c r="AM9387" s="2"/>
      <c r="AN9387" s="2"/>
      <c r="AO9387" s="2"/>
      <c r="AP9387" s="2"/>
      <c r="AQ9387" s="2"/>
      <c r="AR9387" s="2"/>
      <c r="AS9387" s="2"/>
      <c r="AT9387" s="2"/>
      <c r="AU9387" s="2"/>
      <c r="AV9387" s="2"/>
      <c r="AW9387" s="2"/>
      <c r="AX9387" s="2"/>
      <c r="AY9387" s="2"/>
      <c r="AZ9387" s="2"/>
      <c r="BA9387" s="2"/>
      <c r="BB9387" s="2"/>
      <c r="BC9387" s="2"/>
      <c r="BD9387" s="2"/>
      <c r="BE9387" s="2"/>
      <c r="BF9387" s="2"/>
      <c r="BG9387" s="2"/>
      <c r="BH9387" s="2"/>
      <c r="BI9387" s="2"/>
      <c r="BJ9387" s="2"/>
      <c r="BK9387" s="2"/>
      <c r="BL9387" s="2"/>
      <c r="BM9387" s="2"/>
      <c r="BN9387" s="2"/>
      <c r="BO9387" s="2"/>
      <c r="BP9387" s="2"/>
      <c r="BQ9387" s="2"/>
      <c r="BR9387" s="2"/>
      <c r="BS9387" s="2"/>
      <c r="BT9387" s="2"/>
      <c r="BU9387" s="2"/>
      <c r="BV9387" s="2"/>
      <c r="BW9387" s="2"/>
      <c r="BX9387" s="2"/>
      <c r="BY9387" s="2"/>
    </row>
    <row r="9388" spans="38:77" s="11" customFormat="1" x14ac:dyDescent="0.3">
      <c r="AL9388" s="2"/>
      <c r="AM9388" s="2"/>
      <c r="AN9388" s="2"/>
      <c r="AO9388" s="2"/>
      <c r="AP9388" s="2"/>
      <c r="AQ9388" s="2"/>
      <c r="AR9388" s="2"/>
      <c r="AS9388" s="2"/>
      <c r="AT9388" s="2"/>
      <c r="AU9388" s="2"/>
      <c r="AV9388" s="2"/>
      <c r="AW9388" s="2"/>
      <c r="AX9388" s="2"/>
      <c r="AY9388" s="2"/>
      <c r="AZ9388" s="2"/>
      <c r="BA9388" s="2"/>
      <c r="BB9388" s="2"/>
      <c r="BC9388" s="2"/>
      <c r="BD9388" s="2"/>
      <c r="BE9388" s="2"/>
      <c r="BF9388" s="2"/>
      <c r="BG9388" s="2"/>
      <c r="BH9388" s="2"/>
      <c r="BI9388" s="2"/>
      <c r="BJ9388" s="2"/>
      <c r="BK9388" s="2"/>
      <c r="BL9388" s="2"/>
      <c r="BM9388" s="2"/>
      <c r="BN9388" s="2"/>
      <c r="BO9388" s="2"/>
      <c r="BP9388" s="2"/>
      <c r="BQ9388" s="2"/>
      <c r="BR9388" s="2"/>
      <c r="BS9388" s="2"/>
      <c r="BT9388" s="2"/>
      <c r="BU9388" s="2"/>
      <c r="BV9388" s="2"/>
      <c r="BW9388" s="2"/>
      <c r="BX9388" s="2"/>
      <c r="BY9388" s="2"/>
    </row>
    <row r="9389" spans="38:77" s="11" customFormat="1" x14ac:dyDescent="0.3">
      <c r="AL9389" s="2"/>
      <c r="AM9389" s="2"/>
      <c r="AN9389" s="2"/>
      <c r="AO9389" s="2"/>
      <c r="AP9389" s="2"/>
      <c r="AQ9389" s="2"/>
      <c r="AR9389" s="2"/>
      <c r="AS9389" s="2"/>
      <c r="AT9389" s="2"/>
      <c r="AU9389" s="2"/>
      <c r="AV9389" s="2"/>
      <c r="AW9389" s="2"/>
      <c r="AX9389" s="2"/>
      <c r="AY9389" s="2"/>
      <c r="AZ9389" s="2"/>
      <c r="BA9389" s="2"/>
      <c r="BB9389" s="2"/>
      <c r="BC9389" s="2"/>
      <c r="BD9389" s="2"/>
      <c r="BE9389" s="2"/>
      <c r="BF9389" s="2"/>
      <c r="BG9389" s="2"/>
      <c r="BH9389" s="2"/>
      <c r="BI9389" s="2"/>
      <c r="BJ9389" s="2"/>
      <c r="BK9389" s="2"/>
      <c r="BL9389" s="2"/>
      <c r="BM9389" s="2"/>
      <c r="BN9389" s="2"/>
      <c r="BO9389" s="2"/>
      <c r="BP9389" s="2"/>
      <c r="BQ9389" s="2"/>
      <c r="BR9389" s="2"/>
      <c r="BS9389" s="2"/>
      <c r="BT9389" s="2"/>
      <c r="BU9389" s="2"/>
      <c r="BV9389" s="2"/>
      <c r="BW9389" s="2"/>
      <c r="BX9389" s="2"/>
      <c r="BY9389" s="2"/>
    </row>
    <row r="9390" spans="38:77" s="11" customFormat="1" x14ac:dyDescent="0.3">
      <c r="AL9390" s="2"/>
      <c r="AM9390" s="2"/>
      <c r="AN9390" s="2"/>
      <c r="AO9390" s="2"/>
      <c r="AP9390" s="2"/>
      <c r="AQ9390" s="2"/>
      <c r="AR9390" s="2"/>
      <c r="AS9390" s="2"/>
      <c r="AT9390" s="2"/>
      <c r="AU9390" s="2"/>
      <c r="AV9390" s="2"/>
      <c r="AW9390" s="2"/>
      <c r="AX9390" s="2"/>
      <c r="AY9390" s="2"/>
      <c r="AZ9390" s="2"/>
      <c r="BA9390" s="2"/>
      <c r="BB9390" s="2"/>
      <c r="BC9390" s="2"/>
      <c r="BD9390" s="2"/>
      <c r="BE9390" s="2"/>
      <c r="BF9390" s="2"/>
      <c r="BG9390" s="2"/>
      <c r="BH9390" s="2"/>
      <c r="BI9390" s="2"/>
      <c r="BJ9390" s="2"/>
      <c r="BK9390" s="2"/>
      <c r="BL9390" s="2"/>
      <c r="BM9390" s="2"/>
      <c r="BN9390" s="2"/>
      <c r="BO9390" s="2"/>
      <c r="BP9390" s="2"/>
      <c r="BQ9390" s="2"/>
      <c r="BR9390" s="2"/>
      <c r="BS9390" s="2"/>
      <c r="BT9390" s="2"/>
      <c r="BU9390" s="2"/>
      <c r="BV9390" s="2"/>
      <c r="BW9390" s="2"/>
      <c r="BX9390" s="2"/>
      <c r="BY9390" s="2"/>
    </row>
    <row r="9391" spans="38:77" s="11" customFormat="1" x14ac:dyDescent="0.3">
      <c r="AL9391" s="2"/>
      <c r="AM9391" s="2"/>
      <c r="AN9391" s="2"/>
      <c r="AO9391" s="2"/>
      <c r="AP9391" s="2"/>
      <c r="AQ9391" s="2"/>
      <c r="AR9391" s="2"/>
      <c r="AS9391" s="2"/>
      <c r="AT9391" s="2"/>
      <c r="AU9391" s="2"/>
      <c r="AV9391" s="2"/>
      <c r="AW9391" s="2"/>
      <c r="AX9391" s="2"/>
      <c r="AY9391" s="2"/>
      <c r="AZ9391" s="2"/>
      <c r="BA9391" s="2"/>
      <c r="BB9391" s="2"/>
      <c r="BC9391" s="2"/>
      <c r="BD9391" s="2"/>
      <c r="BE9391" s="2"/>
      <c r="BF9391" s="2"/>
      <c r="BG9391" s="2"/>
      <c r="BH9391" s="2"/>
      <c r="BI9391" s="2"/>
      <c r="BJ9391" s="2"/>
      <c r="BK9391" s="2"/>
      <c r="BL9391" s="2"/>
      <c r="BM9391" s="2"/>
      <c r="BN9391" s="2"/>
      <c r="BO9391" s="2"/>
      <c r="BP9391" s="2"/>
      <c r="BQ9391" s="2"/>
      <c r="BR9391" s="2"/>
      <c r="BS9391" s="2"/>
      <c r="BT9391" s="2"/>
      <c r="BU9391" s="2"/>
      <c r="BV9391" s="2"/>
      <c r="BW9391" s="2"/>
      <c r="BX9391" s="2"/>
      <c r="BY9391" s="2"/>
    </row>
    <row r="9392" spans="38:77" s="11" customFormat="1" x14ac:dyDescent="0.3">
      <c r="AL9392" s="2"/>
      <c r="AM9392" s="2"/>
      <c r="AN9392" s="2"/>
      <c r="AO9392" s="2"/>
      <c r="AP9392" s="2"/>
      <c r="AQ9392" s="2"/>
      <c r="AR9392" s="2"/>
      <c r="AS9392" s="2"/>
      <c r="AT9392" s="2"/>
      <c r="AU9392" s="2"/>
      <c r="AV9392" s="2"/>
      <c r="AW9392" s="2"/>
      <c r="AX9392" s="2"/>
      <c r="AY9392" s="2"/>
      <c r="AZ9392" s="2"/>
      <c r="BA9392" s="2"/>
      <c r="BB9392" s="2"/>
      <c r="BC9392" s="2"/>
      <c r="BD9392" s="2"/>
      <c r="BE9392" s="2"/>
      <c r="BF9392" s="2"/>
      <c r="BG9392" s="2"/>
      <c r="BH9392" s="2"/>
      <c r="BI9392" s="2"/>
      <c r="BJ9392" s="2"/>
      <c r="BK9392" s="2"/>
      <c r="BL9392" s="2"/>
      <c r="BM9392" s="2"/>
      <c r="BN9392" s="2"/>
      <c r="BO9392" s="2"/>
      <c r="BP9392" s="2"/>
      <c r="BQ9392" s="2"/>
      <c r="BR9392" s="2"/>
      <c r="BS9392" s="2"/>
      <c r="BT9392" s="2"/>
      <c r="BU9392" s="2"/>
      <c r="BV9392" s="2"/>
      <c r="BW9392" s="2"/>
      <c r="BX9392" s="2"/>
      <c r="BY9392" s="2"/>
    </row>
    <row r="9393" spans="38:77" s="11" customFormat="1" x14ac:dyDescent="0.3">
      <c r="AL9393" s="2"/>
      <c r="AM9393" s="2"/>
      <c r="AN9393" s="2"/>
      <c r="AO9393" s="2"/>
      <c r="AP9393" s="2"/>
      <c r="AQ9393" s="2"/>
      <c r="AR9393" s="2"/>
      <c r="AS9393" s="2"/>
      <c r="AT9393" s="2"/>
      <c r="AU9393" s="2"/>
      <c r="AV9393" s="2"/>
      <c r="AW9393" s="2"/>
      <c r="AX9393" s="2"/>
      <c r="AY9393" s="2"/>
      <c r="AZ9393" s="2"/>
      <c r="BA9393" s="2"/>
      <c r="BB9393" s="2"/>
      <c r="BC9393" s="2"/>
      <c r="BD9393" s="2"/>
      <c r="BE9393" s="2"/>
      <c r="BF9393" s="2"/>
      <c r="BG9393" s="2"/>
      <c r="BH9393" s="2"/>
      <c r="BI9393" s="2"/>
      <c r="BJ9393" s="2"/>
      <c r="BK9393" s="2"/>
      <c r="BL9393" s="2"/>
      <c r="BM9393" s="2"/>
      <c r="BN9393" s="2"/>
      <c r="BO9393" s="2"/>
      <c r="BP9393" s="2"/>
      <c r="BQ9393" s="2"/>
      <c r="BR9393" s="2"/>
      <c r="BS9393" s="2"/>
      <c r="BT9393" s="2"/>
      <c r="BU9393" s="2"/>
      <c r="BV9393" s="2"/>
      <c r="BW9393" s="2"/>
      <c r="BX9393" s="2"/>
      <c r="BY9393" s="2"/>
    </row>
    <row r="9394" spans="38:77" s="11" customFormat="1" x14ac:dyDescent="0.3">
      <c r="AL9394" s="2"/>
      <c r="AM9394" s="2"/>
      <c r="AN9394" s="2"/>
      <c r="AO9394" s="2"/>
      <c r="AP9394" s="2"/>
      <c r="AQ9394" s="2"/>
      <c r="AR9394" s="2"/>
      <c r="AS9394" s="2"/>
      <c r="AT9394" s="2"/>
      <c r="AU9394" s="2"/>
      <c r="AV9394" s="2"/>
      <c r="AW9394" s="2"/>
      <c r="AX9394" s="2"/>
      <c r="AY9394" s="2"/>
      <c r="AZ9394" s="2"/>
      <c r="BA9394" s="2"/>
      <c r="BB9394" s="2"/>
      <c r="BC9394" s="2"/>
      <c r="BD9394" s="2"/>
      <c r="BE9394" s="2"/>
      <c r="BF9394" s="2"/>
      <c r="BG9394" s="2"/>
      <c r="BH9394" s="2"/>
      <c r="BI9394" s="2"/>
      <c r="BJ9394" s="2"/>
      <c r="BK9394" s="2"/>
      <c r="BL9394" s="2"/>
      <c r="BM9394" s="2"/>
      <c r="BN9394" s="2"/>
      <c r="BO9394" s="2"/>
      <c r="BP9394" s="2"/>
      <c r="BQ9394" s="2"/>
      <c r="BR9394" s="2"/>
      <c r="BS9394" s="2"/>
      <c r="BT9394" s="2"/>
      <c r="BU9394" s="2"/>
      <c r="BV9394" s="2"/>
      <c r="BW9394" s="2"/>
      <c r="BX9394" s="2"/>
      <c r="BY9394" s="2"/>
    </row>
    <row r="9395" spans="38:77" s="11" customFormat="1" x14ac:dyDescent="0.3">
      <c r="AL9395" s="2"/>
      <c r="AM9395" s="2"/>
      <c r="AN9395" s="2"/>
      <c r="AO9395" s="2"/>
      <c r="AP9395" s="2"/>
      <c r="AQ9395" s="2"/>
      <c r="AR9395" s="2"/>
      <c r="AS9395" s="2"/>
      <c r="AT9395" s="2"/>
      <c r="AU9395" s="2"/>
      <c r="AV9395" s="2"/>
      <c r="AW9395" s="2"/>
      <c r="AX9395" s="2"/>
      <c r="AY9395" s="2"/>
      <c r="AZ9395" s="2"/>
      <c r="BA9395" s="2"/>
      <c r="BB9395" s="2"/>
      <c r="BC9395" s="2"/>
      <c r="BD9395" s="2"/>
      <c r="BE9395" s="2"/>
      <c r="BF9395" s="2"/>
      <c r="BG9395" s="2"/>
      <c r="BH9395" s="2"/>
      <c r="BI9395" s="2"/>
      <c r="BJ9395" s="2"/>
      <c r="BK9395" s="2"/>
      <c r="BL9395" s="2"/>
      <c r="BM9395" s="2"/>
      <c r="BN9395" s="2"/>
      <c r="BO9395" s="2"/>
      <c r="BP9395" s="2"/>
      <c r="BQ9395" s="2"/>
      <c r="BR9395" s="2"/>
      <c r="BS9395" s="2"/>
      <c r="BT9395" s="2"/>
      <c r="BU9395" s="2"/>
      <c r="BV9395" s="2"/>
      <c r="BW9395" s="2"/>
      <c r="BX9395" s="2"/>
      <c r="BY9395" s="2"/>
    </row>
    <row r="9396" spans="38:77" s="11" customFormat="1" x14ac:dyDescent="0.3">
      <c r="AL9396" s="2"/>
      <c r="AM9396" s="2"/>
      <c r="AN9396" s="2"/>
      <c r="AO9396" s="2"/>
      <c r="AP9396" s="2"/>
      <c r="AQ9396" s="2"/>
      <c r="AR9396" s="2"/>
      <c r="AS9396" s="2"/>
      <c r="AT9396" s="2"/>
      <c r="AU9396" s="2"/>
      <c r="AV9396" s="2"/>
      <c r="AW9396" s="2"/>
      <c r="AX9396" s="2"/>
      <c r="AY9396" s="2"/>
      <c r="AZ9396" s="2"/>
      <c r="BA9396" s="2"/>
      <c r="BB9396" s="2"/>
      <c r="BC9396" s="2"/>
      <c r="BD9396" s="2"/>
      <c r="BE9396" s="2"/>
      <c r="BF9396" s="2"/>
      <c r="BG9396" s="2"/>
      <c r="BH9396" s="2"/>
      <c r="BI9396" s="2"/>
      <c r="BJ9396" s="2"/>
      <c r="BK9396" s="2"/>
      <c r="BL9396" s="2"/>
      <c r="BM9396" s="2"/>
      <c r="BN9396" s="2"/>
      <c r="BO9396" s="2"/>
      <c r="BP9396" s="2"/>
      <c r="BQ9396" s="2"/>
      <c r="BR9396" s="2"/>
      <c r="BS9396" s="2"/>
      <c r="BT9396" s="2"/>
      <c r="BU9396" s="2"/>
      <c r="BV9396" s="2"/>
      <c r="BW9396" s="2"/>
      <c r="BX9396" s="2"/>
      <c r="BY9396" s="2"/>
    </row>
    <row r="9397" spans="38:77" s="11" customFormat="1" x14ac:dyDescent="0.3">
      <c r="AL9397" s="2"/>
      <c r="AM9397" s="2"/>
      <c r="AN9397" s="2"/>
      <c r="AO9397" s="2"/>
      <c r="AP9397" s="2"/>
      <c r="AQ9397" s="2"/>
      <c r="AR9397" s="2"/>
      <c r="AS9397" s="2"/>
      <c r="AT9397" s="2"/>
      <c r="AU9397" s="2"/>
      <c r="AV9397" s="2"/>
      <c r="AW9397" s="2"/>
      <c r="AX9397" s="2"/>
      <c r="AY9397" s="2"/>
      <c r="AZ9397" s="2"/>
      <c r="BA9397" s="2"/>
      <c r="BB9397" s="2"/>
      <c r="BC9397" s="2"/>
      <c r="BD9397" s="2"/>
      <c r="BE9397" s="2"/>
      <c r="BF9397" s="2"/>
      <c r="BG9397" s="2"/>
      <c r="BH9397" s="2"/>
      <c r="BI9397" s="2"/>
      <c r="BJ9397" s="2"/>
      <c r="BK9397" s="2"/>
      <c r="BL9397" s="2"/>
      <c r="BM9397" s="2"/>
      <c r="BN9397" s="2"/>
      <c r="BO9397" s="2"/>
      <c r="BP9397" s="2"/>
      <c r="BQ9397" s="2"/>
      <c r="BR9397" s="2"/>
      <c r="BS9397" s="2"/>
      <c r="BT9397" s="2"/>
      <c r="BU9397" s="2"/>
      <c r="BV9397" s="2"/>
      <c r="BW9397" s="2"/>
      <c r="BX9397" s="2"/>
      <c r="BY9397" s="2"/>
    </row>
    <row r="9398" spans="38:77" s="11" customFormat="1" x14ac:dyDescent="0.3">
      <c r="AL9398" s="2"/>
      <c r="AM9398" s="2"/>
      <c r="AN9398" s="2"/>
      <c r="AO9398" s="2"/>
      <c r="AP9398" s="2"/>
      <c r="AQ9398" s="2"/>
      <c r="AR9398" s="2"/>
      <c r="AS9398" s="2"/>
      <c r="AT9398" s="2"/>
      <c r="AU9398" s="2"/>
      <c r="AV9398" s="2"/>
      <c r="AW9398" s="2"/>
      <c r="AX9398" s="2"/>
      <c r="AY9398" s="2"/>
      <c r="AZ9398" s="2"/>
      <c r="BA9398" s="2"/>
      <c r="BB9398" s="2"/>
      <c r="BC9398" s="2"/>
      <c r="BD9398" s="2"/>
      <c r="BE9398" s="2"/>
      <c r="BF9398" s="2"/>
      <c r="BG9398" s="2"/>
      <c r="BH9398" s="2"/>
      <c r="BI9398" s="2"/>
      <c r="BJ9398" s="2"/>
      <c r="BK9398" s="2"/>
      <c r="BL9398" s="2"/>
      <c r="BM9398" s="2"/>
      <c r="BN9398" s="2"/>
      <c r="BO9398" s="2"/>
      <c r="BP9398" s="2"/>
      <c r="BQ9398" s="2"/>
      <c r="BR9398" s="2"/>
      <c r="BS9398" s="2"/>
      <c r="BT9398" s="2"/>
      <c r="BU9398" s="2"/>
      <c r="BV9398" s="2"/>
      <c r="BW9398" s="2"/>
      <c r="BX9398" s="2"/>
      <c r="BY9398" s="2"/>
    </row>
    <row r="9399" spans="38:77" s="11" customFormat="1" x14ac:dyDescent="0.3">
      <c r="AL9399" s="2"/>
      <c r="AM9399" s="2"/>
      <c r="AN9399" s="2"/>
      <c r="AO9399" s="2"/>
      <c r="AP9399" s="2"/>
      <c r="AQ9399" s="2"/>
      <c r="AR9399" s="2"/>
      <c r="AS9399" s="2"/>
      <c r="AT9399" s="2"/>
      <c r="AU9399" s="2"/>
      <c r="AV9399" s="2"/>
      <c r="AW9399" s="2"/>
      <c r="AX9399" s="2"/>
      <c r="AY9399" s="2"/>
      <c r="AZ9399" s="2"/>
      <c r="BA9399" s="2"/>
      <c r="BB9399" s="2"/>
      <c r="BC9399" s="2"/>
      <c r="BD9399" s="2"/>
      <c r="BE9399" s="2"/>
      <c r="BF9399" s="2"/>
      <c r="BG9399" s="2"/>
      <c r="BH9399" s="2"/>
      <c r="BI9399" s="2"/>
      <c r="BJ9399" s="2"/>
      <c r="BK9399" s="2"/>
      <c r="BL9399" s="2"/>
      <c r="BM9399" s="2"/>
      <c r="BN9399" s="2"/>
      <c r="BO9399" s="2"/>
      <c r="BP9399" s="2"/>
      <c r="BQ9399" s="2"/>
      <c r="BR9399" s="2"/>
      <c r="BS9399" s="2"/>
      <c r="BT9399" s="2"/>
      <c r="BU9399" s="2"/>
      <c r="BV9399" s="2"/>
      <c r="BW9399" s="2"/>
      <c r="BX9399" s="2"/>
      <c r="BY9399" s="2"/>
    </row>
    <row r="9400" spans="38:77" s="11" customFormat="1" x14ac:dyDescent="0.3">
      <c r="AL9400" s="2"/>
      <c r="AM9400" s="2"/>
      <c r="AN9400" s="2"/>
      <c r="AO9400" s="2"/>
      <c r="AP9400" s="2"/>
      <c r="AQ9400" s="2"/>
      <c r="AR9400" s="2"/>
      <c r="AS9400" s="2"/>
      <c r="AT9400" s="2"/>
      <c r="AU9400" s="2"/>
      <c r="AV9400" s="2"/>
      <c r="AW9400" s="2"/>
      <c r="AX9400" s="2"/>
      <c r="AY9400" s="2"/>
      <c r="AZ9400" s="2"/>
      <c r="BA9400" s="2"/>
      <c r="BB9400" s="2"/>
      <c r="BC9400" s="2"/>
      <c r="BD9400" s="2"/>
      <c r="BE9400" s="2"/>
      <c r="BF9400" s="2"/>
      <c r="BG9400" s="2"/>
      <c r="BH9400" s="2"/>
      <c r="BI9400" s="2"/>
      <c r="BJ9400" s="2"/>
      <c r="BK9400" s="2"/>
      <c r="BL9400" s="2"/>
      <c r="BM9400" s="2"/>
      <c r="BN9400" s="2"/>
      <c r="BO9400" s="2"/>
      <c r="BP9400" s="2"/>
      <c r="BQ9400" s="2"/>
      <c r="BR9400" s="2"/>
      <c r="BS9400" s="2"/>
      <c r="BT9400" s="2"/>
      <c r="BU9400" s="2"/>
      <c r="BV9400" s="2"/>
      <c r="BW9400" s="2"/>
      <c r="BX9400" s="2"/>
      <c r="BY9400" s="2"/>
    </row>
    <row r="9401" spans="38:77" s="11" customFormat="1" x14ac:dyDescent="0.3">
      <c r="AL9401" s="2"/>
      <c r="AM9401" s="2"/>
      <c r="AN9401" s="2"/>
      <c r="AO9401" s="2"/>
      <c r="AP9401" s="2"/>
      <c r="AQ9401" s="2"/>
      <c r="AR9401" s="2"/>
      <c r="AS9401" s="2"/>
      <c r="AT9401" s="2"/>
      <c r="AU9401" s="2"/>
      <c r="AV9401" s="2"/>
      <c r="AW9401" s="2"/>
      <c r="AX9401" s="2"/>
      <c r="AY9401" s="2"/>
      <c r="AZ9401" s="2"/>
      <c r="BA9401" s="2"/>
      <c r="BB9401" s="2"/>
      <c r="BC9401" s="2"/>
      <c r="BD9401" s="2"/>
      <c r="BE9401" s="2"/>
      <c r="BF9401" s="2"/>
      <c r="BG9401" s="2"/>
      <c r="BH9401" s="2"/>
      <c r="BI9401" s="2"/>
      <c r="BJ9401" s="2"/>
      <c r="BK9401" s="2"/>
      <c r="BL9401" s="2"/>
      <c r="BM9401" s="2"/>
      <c r="BN9401" s="2"/>
      <c r="BO9401" s="2"/>
      <c r="BP9401" s="2"/>
      <c r="BQ9401" s="2"/>
      <c r="BR9401" s="2"/>
      <c r="BS9401" s="2"/>
      <c r="BT9401" s="2"/>
      <c r="BU9401" s="2"/>
      <c r="BV9401" s="2"/>
      <c r="BW9401" s="2"/>
      <c r="BX9401" s="2"/>
      <c r="BY9401" s="2"/>
    </row>
    <row r="9402" spans="38:77" s="11" customFormat="1" x14ac:dyDescent="0.3">
      <c r="AL9402" s="2"/>
      <c r="AM9402" s="2"/>
      <c r="AN9402" s="2"/>
      <c r="AO9402" s="2"/>
      <c r="AP9402" s="2"/>
      <c r="AQ9402" s="2"/>
      <c r="AR9402" s="2"/>
      <c r="AS9402" s="2"/>
      <c r="AT9402" s="2"/>
      <c r="AU9402" s="2"/>
      <c r="AV9402" s="2"/>
      <c r="AW9402" s="2"/>
      <c r="AX9402" s="2"/>
      <c r="AY9402" s="2"/>
      <c r="AZ9402" s="2"/>
      <c r="BA9402" s="2"/>
      <c r="BB9402" s="2"/>
      <c r="BC9402" s="2"/>
      <c r="BD9402" s="2"/>
      <c r="BE9402" s="2"/>
      <c r="BF9402" s="2"/>
      <c r="BG9402" s="2"/>
      <c r="BH9402" s="2"/>
      <c r="BI9402" s="2"/>
      <c r="BJ9402" s="2"/>
      <c r="BK9402" s="2"/>
      <c r="BL9402" s="2"/>
      <c r="BM9402" s="2"/>
      <c r="BN9402" s="2"/>
      <c r="BO9402" s="2"/>
      <c r="BP9402" s="2"/>
      <c r="BQ9402" s="2"/>
      <c r="BR9402" s="2"/>
      <c r="BS9402" s="2"/>
      <c r="BT9402" s="2"/>
      <c r="BU9402" s="2"/>
      <c r="BV9402" s="2"/>
      <c r="BW9402" s="2"/>
      <c r="BX9402" s="2"/>
      <c r="BY9402" s="2"/>
    </row>
    <row r="9403" spans="38:77" s="11" customFormat="1" x14ac:dyDescent="0.3">
      <c r="AL9403" s="2"/>
      <c r="AM9403" s="2"/>
      <c r="AN9403" s="2"/>
      <c r="AO9403" s="2"/>
      <c r="AP9403" s="2"/>
      <c r="AQ9403" s="2"/>
      <c r="AR9403" s="2"/>
      <c r="AS9403" s="2"/>
      <c r="AT9403" s="2"/>
      <c r="AU9403" s="2"/>
      <c r="AV9403" s="2"/>
      <c r="AW9403" s="2"/>
      <c r="AX9403" s="2"/>
      <c r="AY9403" s="2"/>
      <c r="AZ9403" s="2"/>
      <c r="BA9403" s="2"/>
      <c r="BB9403" s="2"/>
      <c r="BC9403" s="2"/>
      <c r="BD9403" s="2"/>
      <c r="BE9403" s="2"/>
      <c r="BF9403" s="2"/>
      <c r="BG9403" s="2"/>
      <c r="BH9403" s="2"/>
      <c r="BI9403" s="2"/>
      <c r="BJ9403" s="2"/>
      <c r="BK9403" s="2"/>
      <c r="BL9403" s="2"/>
      <c r="BM9403" s="2"/>
      <c r="BN9403" s="2"/>
      <c r="BO9403" s="2"/>
      <c r="BP9403" s="2"/>
      <c r="BQ9403" s="2"/>
      <c r="BR9403" s="2"/>
      <c r="BS9403" s="2"/>
      <c r="BT9403" s="2"/>
      <c r="BU9403" s="2"/>
      <c r="BV9403" s="2"/>
      <c r="BW9403" s="2"/>
      <c r="BX9403" s="2"/>
      <c r="BY9403" s="2"/>
    </row>
    <row r="9404" spans="38:77" s="11" customFormat="1" x14ac:dyDescent="0.3">
      <c r="AL9404" s="2"/>
      <c r="AM9404" s="2"/>
      <c r="AN9404" s="2"/>
      <c r="AO9404" s="2"/>
      <c r="AP9404" s="2"/>
      <c r="AQ9404" s="2"/>
      <c r="AR9404" s="2"/>
      <c r="AS9404" s="2"/>
      <c r="AT9404" s="2"/>
      <c r="AU9404" s="2"/>
      <c r="AV9404" s="2"/>
      <c r="AW9404" s="2"/>
      <c r="AX9404" s="2"/>
      <c r="AY9404" s="2"/>
      <c r="AZ9404" s="2"/>
      <c r="BA9404" s="2"/>
      <c r="BB9404" s="2"/>
      <c r="BC9404" s="2"/>
      <c r="BD9404" s="2"/>
      <c r="BE9404" s="2"/>
      <c r="BF9404" s="2"/>
      <c r="BG9404" s="2"/>
      <c r="BH9404" s="2"/>
      <c r="BI9404" s="2"/>
      <c r="BJ9404" s="2"/>
      <c r="BK9404" s="2"/>
      <c r="BL9404" s="2"/>
      <c r="BM9404" s="2"/>
      <c r="BN9404" s="2"/>
      <c r="BO9404" s="2"/>
      <c r="BP9404" s="2"/>
      <c r="BQ9404" s="2"/>
      <c r="BR9404" s="2"/>
      <c r="BS9404" s="2"/>
      <c r="BT9404" s="2"/>
      <c r="BU9404" s="2"/>
      <c r="BV9404" s="2"/>
      <c r="BW9404" s="2"/>
      <c r="BX9404" s="2"/>
      <c r="BY9404" s="2"/>
    </row>
    <row r="9405" spans="38:77" s="11" customFormat="1" x14ac:dyDescent="0.3">
      <c r="AL9405" s="2"/>
      <c r="AM9405" s="2"/>
      <c r="AN9405" s="2"/>
      <c r="AO9405" s="2"/>
      <c r="AP9405" s="2"/>
      <c r="AQ9405" s="2"/>
      <c r="AR9405" s="2"/>
      <c r="AS9405" s="2"/>
      <c r="AT9405" s="2"/>
      <c r="AU9405" s="2"/>
      <c r="AV9405" s="2"/>
      <c r="AW9405" s="2"/>
      <c r="AX9405" s="2"/>
      <c r="AY9405" s="2"/>
      <c r="AZ9405" s="2"/>
      <c r="BA9405" s="2"/>
      <c r="BB9405" s="2"/>
      <c r="BC9405" s="2"/>
      <c r="BD9405" s="2"/>
      <c r="BE9405" s="2"/>
      <c r="BF9405" s="2"/>
      <c r="BG9405" s="2"/>
      <c r="BH9405" s="2"/>
      <c r="BI9405" s="2"/>
      <c r="BJ9405" s="2"/>
      <c r="BK9405" s="2"/>
      <c r="BL9405" s="2"/>
      <c r="BM9405" s="2"/>
      <c r="BN9405" s="2"/>
      <c r="BO9405" s="2"/>
      <c r="BP9405" s="2"/>
      <c r="BQ9405" s="2"/>
      <c r="BR9405" s="2"/>
      <c r="BS9405" s="2"/>
      <c r="BT9405" s="2"/>
      <c r="BU9405" s="2"/>
      <c r="BV9405" s="2"/>
      <c r="BW9405" s="2"/>
      <c r="BX9405" s="2"/>
      <c r="BY9405" s="2"/>
    </row>
    <row r="9406" spans="38:77" s="11" customFormat="1" x14ac:dyDescent="0.3">
      <c r="AL9406" s="2"/>
      <c r="AM9406" s="2"/>
      <c r="AN9406" s="2"/>
      <c r="AO9406" s="2"/>
      <c r="AP9406" s="2"/>
      <c r="AQ9406" s="2"/>
      <c r="AR9406" s="2"/>
      <c r="AS9406" s="2"/>
      <c r="AT9406" s="2"/>
      <c r="AU9406" s="2"/>
      <c r="AV9406" s="2"/>
      <c r="AW9406" s="2"/>
      <c r="AX9406" s="2"/>
      <c r="AY9406" s="2"/>
      <c r="AZ9406" s="2"/>
      <c r="BA9406" s="2"/>
      <c r="BB9406" s="2"/>
      <c r="BC9406" s="2"/>
      <c r="BD9406" s="2"/>
      <c r="BE9406" s="2"/>
      <c r="BF9406" s="2"/>
      <c r="BG9406" s="2"/>
      <c r="BH9406" s="2"/>
      <c r="BI9406" s="2"/>
      <c r="BJ9406" s="2"/>
      <c r="BK9406" s="2"/>
      <c r="BL9406" s="2"/>
      <c r="BM9406" s="2"/>
      <c r="BN9406" s="2"/>
      <c r="BO9406" s="2"/>
      <c r="BP9406" s="2"/>
      <c r="BQ9406" s="2"/>
      <c r="BR9406" s="2"/>
      <c r="BS9406" s="2"/>
      <c r="BT9406" s="2"/>
      <c r="BU9406" s="2"/>
      <c r="BV9406" s="2"/>
      <c r="BW9406" s="2"/>
      <c r="BX9406" s="2"/>
      <c r="BY9406" s="2"/>
    </row>
    <row r="9407" spans="38:77" s="11" customFormat="1" x14ac:dyDescent="0.3">
      <c r="AL9407" s="2"/>
      <c r="AM9407" s="2"/>
      <c r="AN9407" s="2"/>
      <c r="AO9407" s="2"/>
      <c r="AP9407" s="2"/>
      <c r="AQ9407" s="2"/>
      <c r="AR9407" s="2"/>
      <c r="AS9407" s="2"/>
      <c r="AT9407" s="2"/>
      <c r="AU9407" s="2"/>
      <c r="AV9407" s="2"/>
      <c r="AW9407" s="2"/>
      <c r="AX9407" s="2"/>
      <c r="AY9407" s="2"/>
      <c r="AZ9407" s="2"/>
      <c r="BA9407" s="2"/>
      <c r="BB9407" s="2"/>
      <c r="BC9407" s="2"/>
      <c r="BD9407" s="2"/>
      <c r="BE9407" s="2"/>
      <c r="BF9407" s="2"/>
      <c r="BG9407" s="2"/>
      <c r="BH9407" s="2"/>
      <c r="BI9407" s="2"/>
      <c r="BJ9407" s="2"/>
      <c r="BK9407" s="2"/>
      <c r="BL9407" s="2"/>
      <c r="BM9407" s="2"/>
      <c r="BN9407" s="2"/>
      <c r="BO9407" s="2"/>
      <c r="BP9407" s="2"/>
      <c r="BQ9407" s="2"/>
      <c r="BR9407" s="2"/>
      <c r="BS9407" s="2"/>
      <c r="BT9407" s="2"/>
      <c r="BU9407" s="2"/>
      <c r="BV9407" s="2"/>
      <c r="BW9407" s="2"/>
      <c r="BX9407" s="2"/>
      <c r="BY9407" s="2"/>
    </row>
    <row r="9408" spans="38:77" s="11" customFormat="1" x14ac:dyDescent="0.3">
      <c r="AL9408" s="2"/>
      <c r="AM9408" s="2"/>
      <c r="AN9408" s="2"/>
      <c r="AO9408" s="2"/>
      <c r="AP9408" s="2"/>
      <c r="AQ9408" s="2"/>
      <c r="AR9408" s="2"/>
      <c r="AS9408" s="2"/>
      <c r="AT9408" s="2"/>
      <c r="AU9408" s="2"/>
      <c r="AV9408" s="2"/>
      <c r="AW9408" s="2"/>
      <c r="AX9408" s="2"/>
      <c r="AY9408" s="2"/>
      <c r="AZ9408" s="2"/>
      <c r="BA9408" s="2"/>
      <c r="BB9408" s="2"/>
      <c r="BC9408" s="2"/>
      <c r="BD9408" s="2"/>
      <c r="BE9408" s="2"/>
      <c r="BF9408" s="2"/>
      <c r="BG9408" s="2"/>
      <c r="BH9408" s="2"/>
      <c r="BI9408" s="2"/>
      <c r="BJ9408" s="2"/>
      <c r="BK9408" s="2"/>
      <c r="BL9408" s="2"/>
      <c r="BM9408" s="2"/>
      <c r="BN9408" s="2"/>
      <c r="BO9408" s="2"/>
      <c r="BP9408" s="2"/>
      <c r="BQ9408" s="2"/>
      <c r="BR9408" s="2"/>
      <c r="BS9408" s="2"/>
      <c r="BT9408" s="2"/>
      <c r="BU9408" s="2"/>
      <c r="BV9408" s="2"/>
      <c r="BW9408" s="2"/>
      <c r="BX9408" s="2"/>
      <c r="BY9408" s="2"/>
    </row>
    <row r="9409" spans="38:77" s="11" customFormat="1" x14ac:dyDescent="0.3">
      <c r="AL9409" s="2"/>
      <c r="AM9409" s="2"/>
      <c r="AN9409" s="2"/>
      <c r="AO9409" s="2"/>
      <c r="AP9409" s="2"/>
      <c r="AQ9409" s="2"/>
      <c r="AR9409" s="2"/>
      <c r="AS9409" s="2"/>
      <c r="AT9409" s="2"/>
      <c r="AU9409" s="2"/>
      <c r="AV9409" s="2"/>
      <c r="AW9409" s="2"/>
      <c r="AX9409" s="2"/>
      <c r="AY9409" s="2"/>
      <c r="AZ9409" s="2"/>
      <c r="BA9409" s="2"/>
      <c r="BB9409" s="2"/>
      <c r="BC9409" s="2"/>
      <c r="BD9409" s="2"/>
      <c r="BE9409" s="2"/>
      <c r="BF9409" s="2"/>
      <c r="BG9409" s="2"/>
      <c r="BH9409" s="2"/>
      <c r="BI9409" s="2"/>
      <c r="BJ9409" s="2"/>
      <c r="BK9409" s="2"/>
      <c r="BL9409" s="2"/>
      <c r="BM9409" s="2"/>
      <c r="BN9409" s="2"/>
      <c r="BO9409" s="2"/>
      <c r="BP9409" s="2"/>
      <c r="BQ9409" s="2"/>
      <c r="BR9409" s="2"/>
      <c r="BS9409" s="2"/>
      <c r="BT9409" s="2"/>
      <c r="BU9409" s="2"/>
      <c r="BV9409" s="2"/>
      <c r="BW9409" s="2"/>
      <c r="BX9409" s="2"/>
      <c r="BY9409" s="2"/>
    </row>
    <row r="9410" spans="38:77" s="11" customFormat="1" x14ac:dyDescent="0.3">
      <c r="AL9410" s="2"/>
      <c r="AM9410" s="2"/>
      <c r="AN9410" s="2"/>
      <c r="AO9410" s="2"/>
      <c r="AP9410" s="2"/>
      <c r="AQ9410" s="2"/>
      <c r="AR9410" s="2"/>
      <c r="AS9410" s="2"/>
      <c r="AT9410" s="2"/>
      <c r="AU9410" s="2"/>
      <c r="AV9410" s="2"/>
      <c r="AW9410" s="2"/>
      <c r="AX9410" s="2"/>
      <c r="AY9410" s="2"/>
      <c r="AZ9410" s="2"/>
      <c r="BA9410" s="2"/>
      <c r="BB9410" s="2"/>
      <c r="BC9410" s="2"/>
      <c r="BD9410" s="2"/>
      <c r="BE9410" s="2"/>
      <c r="BF9410" s="2"/>
      <c r="BG9410" s="2"/>
      <c r="BH9410" s="2"/>
      <c r="BI9410" s="2"/>
      <c r="BJ9410" s="2"/>
      <c r="BK9410" s="2"/>
      <c r="BL9410" s="2"/>
      <c r="BM9410" s="2"/>
      <c r="BN9410" s="2"/>
      <c r="BO9410" s="2"/>
      <c r="BP9410" s="2"/>
      <c r="BQ9410" s="2"/>
      <c r="BR9410" s="2"/>
      <c r="BS9410" s="2"/>
      <c r="BT9410" s="2"/>
      <c r="BU9410" s="2"/>
      <c r="BV9410" s="2"/>
      <c r="BW9410" s="2"/>
      <c r="BX9410" s="2"/>
      <c r="BY9410" s="2"/>
    </row>
    <row r="9411" spans="38:77" s="11" customFormat="1" x14ac:dyDescent="0.3">
      <c r="AL9411" s="2"/>
      <c r="AM9411" s="2"/>
      <c r="AN9411" s="2"/>
      <c r="AO9411" s="2"/>
      <c r="AP9411" s="2"/>
      <c r="AQ9411" s="2"/>
      <c r="AR9411" s="2"/>
      <c r="AS9411" s="2"/>
      <c r="AT9411" s="2"/>
      <c r="AU9411" s="2"/>
      <c r="AV9411" s="2"/>
      <c r="AW9411" s="2"/>
      <c r="AX9411" s="2"/>
      <c r="AY9411" s="2"/>
      <c r="AZ9411" s="2"/>
      <c r="BA9411" s="2"/>
      <c r="BB9411" s="2"/>
      <c r="BC9411" s="2"/>
      <c r="BD9411" s="2"/>
      <c r="BE9411" s="2"/>
      <c r="BF9411" s="2"/>
      <c r="BG9411" s="2"/>
      <c r="BH9411" s="2"/>
      <c r="BI9411" s="2"/>
      <c r="BJ9411" s="2"/>
      <c r="BK9411" s="2"/>
      <c r="BL9411" s="2"/>
      <c r="BM9411" s="2"/>
      <c r="BN9411" s="2"/>
      <c r="BO9411" s="2"/>
      <c r="BP9411" s="2"/>
      <c r="BQ9411" s="2"/>
      <c r="BR9411" s="2"/>
      <c r="BS9411" s="2"/>
      <c r="BT9411" s="2"/>
      <c r="BU9411" s="2"/>
      <c r="BV9411" s="2"/>
      <c r="BW9411" s="2"/>
      <c r="BX9411" s="2"/>
      <c r="BY9411" s="2"/>
    </row>
    <row r="9412" spans="38:77" s="11" customFormat="1" x14ac:dyDescent="0.3">
      <c r="AL9412" s="2"/>
      <c r="AM9412" s="2"/>
      <c r="AN9412" s="2"/>
      <c r="AO9412" s="2"/>
      <c r="AP9412" s="2"/>
      <c r="AQ9412" s="2"/>
      <c r="AR9412" s="2"/>
      <c r="AS9412" s="2"/>
      <c r="AT9412" s="2"/>
      <c r="AU9412" s="2"/>
      <c r="AV9412" s="2"/>
      <c r="AW9412" s="2"/>
      <c r="AX9412" s="2"/>
      <c r="AY9412" s="2"/>
      <c r="AZ9412" s="2"/>
      <c r="BA9412" s="2"/>
      <c r="BB9412" s="2"/>
      <c r="BC9412" s="2"/>
      <c r="BD9412" s="2"/>
      <c r="BE9412" s="2"/>
      <c r="BF9412" s="2"/>
      <c r="BG9412" s="2"/>
      <c r="BH9412" s="2"/>
      <c r="BI9412" s="2"/>
      <c r="BJ9412" s="2"/>
      <c r="BK9412" s="2"/>
      <c r="BL9412" s="2"/>
      <c r="BM9412" s="2"/>
      <c r="BN9412" s="2"/>
      <c r="BO9412" s="2"/>
      <c r="BP9412" s="2"/>
      <c r="BQ9412" s="2"/>
      <c r="BR9412" s="2"/>
      <c r="BS9412" s="2"/>
      <c r="BT9412" s="2"/>
      <c r="BU9412" s="2"/>
      <c r="BV9412" s="2"/>
      <c r="BW9412" s="2"/>
      <c r="BX9412" s="2"/>
      <c r="BY9412" s="2"/>
    </row>
    <row r="9413" spans="38:77" s="11" customFormat="1" x14ac:dyDescent="0.3">
      <c r="AL9413" s="2"/>
      <c r="AM9413" s="2"/>
      <c r="AN9413" s="2"/>
      <c r="AO9413" s="2"/>
      <c r="AP9413" s="2"/>
      <c r="AQ9413" s="2"/>
      <c r="AR9413" s="2"/>
      <c r="AS9413" s="2"/>
      <c r="AT9413" s="2"/>
      <c r="AU9413" s="2"/>
      <c r="AV9413" s="2"/>
      <c r="AW9413" s="2"/>
      <c r="AX9413" s="2"/>
      <c r="AY9413" s="2"/>
      <c r="AZ9413" s="2"/>
      <c r="BA9413" s="2"/>
      <c r="BB9413" s="2"/>
      <c r="BC9413" s="2"/>
      <c r="BD9413" s="2"/>
      <c r="BE9413" s="2"/>
      <c r="BF9413" s="2"/>
      <c r="BG9413" s="2"/>
      <c r="BH9413" s="2"/>
      <c r="BI9413" s="2"/>
      <c r="BJ9413" s="2"/>
      <c r="BK9413" s="2"/>
      <c r="BL9413" s="2"/>
      <c r="BM9413" s="2"/>
      <c r="BN9413" s="2"/>
      <c r="BO9413" s="2"/>
      <c r="BP9413" s="2"/>
      <c r="BQ9413" s="2"/>
      <c r="BR9413" s="2"/>
      <c r="BS9413" s="2"/>
      <c r="BT9413" s="2"/>
      <c r="BU9413" s="2"/>
      <c r="BV9413" s="2"/>
      <c r="BW9413" s="2"/>
      <c r="BX9413" s="2"/>
      <c r="BY9413" s="2"/>
    </row>
    <row r="9414" spans="38:77" s="11" customFormat="1" x14ac:dyDescent="0.3">
      <c r="AL9414" s="2"/>
      <c r="AM9414" s="2"/>
      <c r="AN9414" s="2"/>
      <c r="AO9414" s="2"/>
      <c r="AP9414" s="2"/>
      <c r="AQ9414" s="2"/>
      <c r="AR9414" s="2"/>
      <c r="AS9414" s="2"/>
      <c r="AT9414" s="2"/>
      <c r="AU9414" s="2"/>
      <c r="AV9414" s="2"/>
      <c r="AW9414" s="2"/>
      <c r="AX9414" s="2"/>
      <c r="AY9414" s="2"/>
      <c r="AZ9414" s="2"/>
      <c r="BA9414" s="2"/>
      <c r="BB9414" s="2"/>
      <c r="BC9414" s="2"/>
      <c r="BD9414" s="2"/>
      <c r="BE9414" s="2"/>
      <c r="BF9414" s="2"/>
      <c r="BG9414" s="2"/>
      <c r="BH9414" s="2"/>
      <c r="BI9414" s="2"/>
      <c r="BJ9414" s="2"/>
      <c r="BK9414" s="2"/>
      <c r="BL9414" s="2"/>
      <c r="BM9414" s="2"/>
      <c r="BN9414" s="2"/>
      <c r="BO9414" s="2"/>
      <c r="BP9414" s="2"/>
      <c r="BQ9414" s="2"/>
      <c r="BR9414" s="2"/>
      <c r="BS9414" s="2"/>
      <c r="BT9414" s="2"/>
      <c r="BU9414" s="2"/>
      <c r="BV9414" s="2"/>
      <c r="BW9414" s="2"/>
      <c r="BX9414" s="2"/>
      <c r="BY9414" s="2"/>
    </row>
    <row r="9415" spans="38:77" s="11" customFormat="1" x14ac:dyDescent="0.3">
      <c r="AL9415" s="2"/>
      <c r="AM9415" s="2"/>
      <c r="AN9415" s="2"/>
      <c r="AO9415" s="2"/>
      <c r="AP9415" s="2"/>
      <c r="AQ9415" s="2"/>
      <c r="AR9415" s="2"/>
      <c r="AS9415" s="2"/>
      <c r="AT9415" s="2"/>
      <c r="AU9415" s="2"/>
      <c r="AV9415" s="2"/>
      <c r="AW9415" s="2"/>
      <c r="AX9415" s="2"/>
      <c r="AY9415" s="2"/>
      <c r="AZ9415" s="2"/>
      <c r="BA9415" s="2"/>
      <c r="BB9415" s="2"/>
      <c r="BC9415" s="2"/>
      <c r="BD9415" s="2"/>
      <c r="BE9415" s="2"/>
      <c r="BF9415" s="2"/>
      <c r="BG9415" s="2"/>
      <c r="BH9415" s="2"/>
      <c r="BI9415" s="2"/>
      <c r="BJ9415" s="2"/>
      <c r="BK9415" s="2"/>
      <c r="BL9415" s="2"/>
      <c r="BM9415" s="2"/>
      <c r="BN9415" s="2"/>
      <c r="BO9415" s="2"/>
      <c r="BP9415" s="2"/>
      <c r="BQ9415" s="2"/>
      <c r="BR9415" s="2"/>
      <c r="BS9415" s="2"/>
      <c r="BT9415" s="2"/>
      <c r="BU9415" s="2"/>
      <c r="BV9415" s="2"/>
      <c r="BW9415" s="2"/>
      <c r="BX9415" s="2"/>
      <c r="BY9415" s="2"/>
    </row>
    <row r="9416" spans="38:77" s="11" customFormat="1" x14ac:dyDescent="0.3">
      <c r="AL9416" s="2"/>
      <c r="AM9416" s="2"/>
      <c r="AN9416" s="2"/>
      <c r="AO9416" s="2"/>
      <c r="AP9416" s="2"/>
      <c r="AQ9416" s="2"/>
      <c r="AR9416" s="2"/>
      <c r="AS9416" s="2"/>
      <c r="AT9416" s="2"/>
      <c r="AU9416" s="2"/>
      <c r="AV9416" s="2"/>
      <c r="AW9416" s="2"/>
      <c r="AX9416" s="2"/>
      <c r="AY9416" s="2"/>
      <c r="AZ9416" s="2"/>
      <c r="BA9416" s="2"/>
      <c r="BB9416" s="2"/>
      <c r="BC9416" s="2"/>
      <c r="BD9416" s="2"/>
      <c r="BE9416" s="2"/>
      <c r="BF9416" s="2"/>
      <c r="BG9416" s="2"/>
      <c r="BH9416" s="2"/>
      <c r="BI9416" s="2"/>
      <c r="BJ9416" s="2"/>
      <c r="BK9416" s="2"/>
      <c r="BL9416" s="2"/>
      <c r="BM9416" s="2"/>
      <c r="BN9416" s="2"/>
      <c r="BO9416" s="2"/>
      <c r="BP9416" s="2"/>
      <c r="BQ9416" s="2"/>
      <c r="BR9416" s="2"/>
      <c r="BS9416" s="2"/>
      <c r="BT9416" s="2"/>
      <c r="BU9416" s="2"/>
      <c r="BV9416" s="2"/>
      <c r="BW9416" s="2"/>
      <c r="BX9416" s="2"/>
      <c r="BY9416" s="2"/>
    </row>
    <row r="9417" spans="38:77" s="11" customFormat="1" x14ac:dyDescent="0.3">
      <c r="AL9417" s="2"/>
      <c r="AM9417" s="2"/>
      <c r="AN9417" s="2"/>
      <c r="AO9417" s="2"/>
      <c r="AP9417" s="2"/>
      <c r="AQ9417" s="2"/>
      <c r="AR9417" s="2"/>
      <c r="AS9417" s="2"/>
      <c r="AT9417" s="2"/>
      <c r="AU9417" s="2"/>
      <c r="AV9417" s="2"/>
      <c r="AW9417" s="2"/>
      <c r="AX9417" s="2"/>
      <c r="AY9417" s="2"/>
      <c r="AZ9417" s="2"/>
      <c r="BA9417" s="2"/>
      <c r="BB9417" s="2"/>
      <c r="BC9417" s="2"/>
      <c r="BD9417" s="2"/>
      <c r="BE9417" s="2"/>
      <c r="BF9417" s="2"/>
      <c r="BG9417" s="2"/>
      <c r="BH9417" s="2"/>
      <c r="BI9417" s="2"/>
      <c r="BJ9417" s="2"/>
      <c r="BK9417" s="2"/>
      <c r="BL9417" s="2"/>
      <c r="BM9417" s="2"/>
      <c r="BN9417" s="2"/>
      <c r="BO9417" s="2"/>
      <c r="BP9417" s="2"/>
      <c r="BQ9417" s="2"/>
      <c r="BR9417" s="2"/>
      <c r="BS9417" s="2"/>
      <c r="BT9417" s="2"/>
      <c r="BU9417" s="2"/>
      <c r="BV9417" s="2"/>
      <c r="BW9417" s="2"/>
      <c r="BX9417" s="2"/>
      <c r="BY9417" s="2"/>
    </row>
    <row r="9418" spans="38:77" s="11" customFormat="1" x14ac:dyDescent="0.3">
      <c r="AL9418" s="2"/>
      <c r="AM9418" s="2"/>
      <c r="AN9418" s="2"/>
      <c r="AO9418" s="2"/>
      <c r="AP9418" s="2"/>
      <c r="AQ9418" s="2"/>
      <c r="AR9418" s="2"/>
      <c r="AS9418" s="2"/>
      <c r="AT9418" s="2"/>
      <c r="AU9418" s="2"/>
      <c r="AV9418" s="2"/>
      <c r="AW9418" s="2"/>
      <c r="AX9418" s="2"/>
      <c r="AY9418" s="2"/>
      <c r="AZ9418" s="2"/>
      <c r="BA9418" s="2"/>
      <c r="BB9418" s="2"/>
      <c r="BC9418" s="2"/>
      <c r="BD9418" s="2"/>
      <c r="BE9418" s="2"/>
      <c r="BF9418" s="2"/>
      <c r="BG9418" s="2"/>
      <c r="BH9418" s="2"/>
      <c r="BI9418" s="2"/>
      <c r="BJ9418" s="2"/>
      <c r="BK9418" s="2"/>
      <c r="BL9418" s="2"/>
      <c r="BM9418" s="2"/>
      <c r="BN9418" s="2"/>
      <c r="BO9418" s="2"/>
      <c r="BP9418" s="2"/>
      <c r="BQ9418" s="2"/>
      <c r="BR9418" s="2"/>
      <c r="BS9418" s="2"/>
      <c r="BT9418" s="2"/>
      <c r="BU9418" s="2"/>
      <c r="BV9418" s="2"/>
      <c r="BW9418" s="2"/>
      <c r="BX9418" s="2"/>
      <c r="BY9418" s="2"/>
    </row>
    <row r="9419" spans="38:77" s="11" customFormat="1" x14ac:dyDescent="0.3">
      <c r="AL9419" s="2"/>
      <c r="AM9419" s="2"/>
      <c r="AN9419" s="2"/>
      <c r="AO9419" s="2"/>
      <c r="AP9419" s="2"/>
      <c r="AQ9419" s="2"/>
      <c r="AR9419" s="2"/>
      <c r="AS9419" s="2"/>
      <c r="AT9419" s="2"/>
      <c r="AU9419" s="2"/>
      <c r="AV9419" s="2"/>
      <c r="AW9419" s="2"/>
      <c r="AX9419" s="2"/>
      <c r="AY9419" s="2"/>
      <c r="AZ9419" s="2"/>
      <c r="BA9419" s="2"/>
      <c r="BB9419" s="2"/>
      <c r="BC9419" s="2"/>
      <c r="BD9419" s="2"/>
      <c r="BE9419" s="2"/>
      <c r="BF9419" s="2"/>
      <c r="BG9419" s="2"/>
      <c r="BH9419" s="2"/>
      <c r="BI9419" s="2"/>
      <c r="BJ9419" s="2"/>
      <c r="BK9419" s="2"/>
      <c r="BL9419" s="2"/>
      <c r="BM9419" s="2"/>
      <c r="BN9419" s="2"/>
      <c r="BO9419" s="2"/>
      <c r="BP9419" s="2"/>
      <c r="BQ9419" s="2"/>
      <c r="BR9419" s="2"/>
      <c r="BS9419" s="2"/>
      <c r="BT9419" s="2"/>
      <c r="BU9419" s="2"/>
      <c r="BV9419" s="2"/>
      <c r="BW9419" s="2"/>
      <c r="BX9419" s="2"/>
      <c r="BY9419" s="2"/>
    </row>
    <row r="9420" spans="38:77" s="11" customFormat="1" x14ac:dyDescent="0.3">
      <c r="AL9420" s="2"/>
      <c r="AM9420" s="2"/>
      <c r="AN9420" s="2"/>
      <c r="AO9420" s="2"/>
      <c r="AP9420" s="2"/>
      <c r="AQ9420" s="2"/>
      <c r="AR9420" s="2"/>
      <c r="AS9420" s="2"/>
      <c r="AT9420" s="2"/>
      <c r="AU9420" s="2"/>
      <c r="AV9420" s="2"/>
      <c r="AW9420" s="2"/>
      <c r="AX9420" s="2"/>
      <c r="AY9420" s="2"/>
      <c r="AZ9420" s="2"/>
      <c r="BA9420" s="2"/>
      <c r="BB9420" s="2"/>
      <c r="BC9420" s="2"/>
      <c r="BD9420" s="2"/>
      <c r="BE9420" s="2"/>
      <c r="BF9420" s="2"/>
      <c r="BG9420" s="2"/>
      <c r="BH9420" s="2"/>
      <c r="BI9420" s="2"/>
      <c r="BJ9420" s="2"/>
      <c r="BK9420" s="2"/>
      <c r="BL9420" s="2"/>
      <c r="BM9420" s="2"/>
      <c r="BN9420" s="2"/>
      <c r="BO9420" s="2"/>
      <c r="BP9420" s="2"/>
      <c r="BQ9420" s="2"/>
      <c r="BR9420" s="2"/>
      <c r="BS9420" s="2"/>
      <c r="BT9420" s="2"/>
      <c r="BU9420" s="2"/>
      <c r="BV9420" s="2"/>
      <c r="BW9420" s="2"/>
      <c r="BX9420" s="2"/>
      <c r="BY9420" s="2"/>
    </row>
    <row r="9421" spans="38:77" s="11" customFormat="1" x14ac:dyDescent="0.3">
      <c r="AL9421" s="2"/>
      <c r="AM9421" s="2"/>
      <c r="AN9421" s="2"/>
      <c r="AO9421" s="2"/>
      <c r="AP9421" s="2"/>
      <c r="AQ9421" s="2"/>
      <c r="AR9421" s="2"/>
      <c r="AS9421" s="2"/>
      <c r="AT9421" s="2"/>
      <c r="AU9421" s="2"/>
      <c r="AV9421" s="2"/>
      <c r="AW9421" s="2"/>
      <c r="AX9421" s="2"/>
      <c r="AY9421" s="2"/>
      <c r="AZ9421" s="2"/>
      <c r="BA9421" s="2"/>
      <c r="BB9421" s="2"/>
      <c r="BC9421" s="2"/>
      <c r="BD9421" s="2"/>
      <c r="BE9421" s="2"/>
      <c r="BF9421" s="2"/>
      <c r="BG9421" s="2"/>
      <c r="BH9421" s="2"/>
      <c r="BI9421" s="2"/>
      <c r="BJ9421" s="2"/>
      <c r="BK9421" s="2"/>
      <c r="BL9421" s="2"/>
      <c r="BM9421" s="2"/>
      <c r="BN9421" s="2"/>
      <c r="BO9421" s="2"/>
      <c r="BP9421" s="2"/>
      <c r="BQ9421" s="2"/>
      <c r="BR9421" s="2"/>
      <c r="BS9421" s="2"/>
      <c r="BT9421" s="2"/>
      <c r="BU9421" s="2"/>
      <c r="BV9421" s="2"/>
      <c r="BW9421" s="2"/>
      <c r="BX9421" s="2"/>
      <c r="BY9421" s="2"/>
    </row>
    <row r="9422" spans="38:77" s="11" customFormat="1" x14ac:dyDescent="0.3">
      <c r="AL9422" s="2"/>
      <c r="AM9422" s="2"/>
      <c r="AN9422" s="2"/>
      <c r="AO9422" s="2"/>
      <c r="AP9422" s="2"/>
      <c r="AQ9422" s="2"/>
      <c r="AR9422" s="2"/>
      <c r="AS9422" s="2"/>
      <c r="AT9422" s="2"/>
      <c r="AU9422" s="2"/>
      <c r="AV9422" s="2"/>
      <c r="AW9422" s="2"/>
      <c r="AX9422" s="2"/>
      <c r="AY9422" s="2"/>
      <c r="AZ9422" s="2"/>
      <c r="BA9422" s="2"/>
      <c r="BB9422" s="2"/>
      <c r="BC9422" s="2"/>
      <c r="BD9422" s="2"/>
      <c r="BE9422" s="2"/>
      <c r="BF9422" s="2"/>
      <c r="BG9422" s="2"/>
      <c r="BH9422" s="2"/>
      <c r="BI9422" s="2"/>
      <c r="BJ9422" s="2"/>
      <c r="BK9422" s="2"/>
      <c r="BL9422" s="2"/>
      <c r="BM9422" s="2"/>
      <c r="BN9422" s="2"/>
      <c r="BO9422" s="2"/>
      <c r="BP9422" s="2"/>
      <c r="BQ9422" s="2"/>
      <c r="BR9422" s="2"/>
      <c r="BS9422" s="2"/>
      <c r="BT9422" s="2"/>
      <c r="BU9422" s="2"/>
      <c r="BV9422" s="2"/>
      <c r="BW9422" s="2"/>
      <c r="BX9422" s="2"/>
      <c r="BY9422" s="2"/>
    </row>
    <row r="9423" spans="38:77" s="11" customFormat="1" x14ac:dyDescent="0.3">
      <c r="AL9423" s="2"/>
      <c r="AM9423" s="2"/>
      <c r="AN9423" s="2"/>
      <c r="AO9423" s="2"/>
      <c r="AP9423" s="2"/>
      <c r="AQ9423" s="2"/>
      <c r="AR9423" s="2"/>
      <c r="AS9423" s="2"/>
      <c r="AT9423" s="2"/>
      <c r="AU9423" s="2"/>
      <c r="AV9423" s="2"/>
      <c r="AW9423" s="2"/>
      <c r="AX9423" s="2"/>
      <c r="AY9423" s="2"/>
      <c r="AZ9423" s="2"/>
      <c r="BA9423" s="2"/>
      <c r="BB9423" s="2"/>
      <c r="BC9423" s="2"/>
      <c r="BD9423" s="2"/>
      <c r="BE9423" s="2"/>
      <c r="BF9423" s="2"/>
      <c r="BG9423" s="2"/>
      <c r="BH9423" s="2"/>
      <c r="BI9423" s="2"/>
      <c r="BJ9423" s="2"/>
      <c r="BK9423" s="2"/>
      <c r="BL9423" s="2"/>
      <c r="BM9423" s="2"/>
      <c r="BN9423" s="2"/>
      <c r="BO9423" s="2"/>
      <c r="BP9423" s="2"/>
      <c r="BQ9423" s="2"/>
      <c r="BR9423" s="2"/>
      <c r="BS9423" s="2"/>
      <c r="BT9423" s="2"/>
      <c r="BU9423" s="2"/>
      <c r="BV9423" s="2"/>
      <c r="BW9423" s="2"/>
      <c r="BX9423" s="2"/>
      <c r="BY9423" s="2"/>
    </row>
    <row r="9424" spans="38:77" s="11" customFormat="1" x14ac:dyDescent="0.3">
      <c r="AL9424" s="2"/>
      <c r="AM9424" s="2"/>
      <c r="AN9424" s="2"/>
      <c r="AO9424" s="2"/>
      <c r="AP9424" s="2"/>
      <c r="AQ9424" s="2"/>
      <c r="AR9424" s="2"/>
      <c r="AS9424" s="2"/>
      <c r="AT9424" s="2"/>
      <c r="AU9424" s="2"/>
      <c r="AV9424" s="2"/>
      <c r="AW9424" s="2"/>
      <c r="AX9424" s="2"/>
      <c r="AY9424" s="2"/>
      <c r="AZ9424" s="2"/>
      <c r="BA9424" s="2"/>
      <c r="BB9424" s="2"/>
      <c r="BC9424" s="2"/>
      <c r="BD9424" s="2"/>
      <c r="BE9424" s="2"/>
      <c r="BF9424" s="2"/>
      <c r="BG9424" s="2"/>
      <c r="BH9424" s="2"/>
      <c r="BI9424" s="2"/>
      <c r="BJ9424" s="2"/>
      <c r="BK9424" s="2"/>
      <c r="BL9424" s="2"/>
      <c r="BM9424" s="2"/>
      <c r="BN9424" s="2"/>
      <c r="BO9424" s="2"/>
      <c r="BP9424" s="2"/>
      <c r="BQ9424" s="2"/>
      <c r="BR9424" s="2"/>
      <c r="BS9424" s="2"/>
      <c r="BT9424" s="2"/>
      <c r="BU9424" s="2"/>
      <c r="BV9424" s="2"/>
      <c r="BW9424" s="2"/>
      <c r="BX9424" s="2"/>
      <c r="BY9424" s="2"/>
    </row>
    <row r="9425" spans="38:77" s="11" customFormat="1" x14ac:dyDescent="0.3">
      <c r="AL9425" s="2"/>
      <c r="AM9425" s="2"/>
      <c r="AN9425" s="2"/>
      <c r="AO9425" s="2"/>
      <c r="AP9425" s="2"/>
      <c r="AQ9425" s="2"/>
      <c r="AR9425" s="2"/>
      <c r="AS9425" s="2"/>
      <c r="AT9425" s="2"/>
      <c r="AU9425" s="2"/>
      <c r="AV9425" s="2"/>
      <c r="AW9425" s="2"/>
      <c r="AX9425" s="2"/>
      <c r="AY9425" s="2"/>
      <c r="AZ9425" s="2"/>
      <c r="BA9425" s="2"/>
      <c r="BB9425" s="2"/>
      <c r="BC9425" s="2"/>
      <c r="BD9425" s="2"/>
      <c r="BE9425" s="2"/>
      <c r="BF9425" s="2"/>
      <c r="BG9425" s="2"/>
      <c r="BH9425" s="2"/>
      <c r="BI9425" s="2"/>
      <c r="BJ9425" s="2"/>
      <c r="BK9425" s="2"/>
      <c r="BL9425" s="2"/>
      <c r="BM9425" s="2"/>
      <c r="BN9425" s="2"/>
      <c r="BO9425" s="2"/>
      <c r="BP9425" s="2"/>
      <c r="BQ9425" s="2"/>
      <c r="BR9425" s="2"/>
      <c r="BS9425" s="2"/>
      <c r="BT9425" s="2"/>
      <c r="BU9425" s="2"/>
      <c r="BV9425" s="2"/>
      <c r="BW9425" s="2"/>
      <c r="BX9425" s="2"/>
      <c r="BY9425" s="2"/>
    </row>
    <row r="9426" spans="38:77" s="11" customFormat="1" x14ac:dyDescent="0.3">
      <c r="AL9426" s="2"/>
      <c r="AM9426" s="2"/>
      <c r="AN9426" s="2"/>
      <c r="AO9426" s="2"/>
      <c r="AP9426" s="2"/>
      <c r="AQ9426" s="2"/>
      <c r="AR9426" s="2"/>
      <c r="AS9426" s="2"/>
      <c r="AT9426" s="2"/>
      <c r="AU9426" s="2"/>
      <c r="AV9426" s="2"/>
      <c r="AW9426" s="2"/>
      <c r="AX9426" s="2"/>
      <c r="AY9426" s="2"/>
      <c r="AZ9426" s="2"/>
      <c r="BA9426" s="2"/>
      <c r="BB9426" s="2"/>
      <c r="BC9426" s="2"/>
      <c r="BD9426" s="2"/>
      <c r="BE9426" s="2"/>
      <c r="BF9426" s="2"/>
      <c r="BG9426" s="2"/>
      <c r="BH9426" s="2"/>
      <c r="BI9426" s="2"/>
      <c r="BJ9426" s="2"/>
      <c r="BK9426" s="2"/>
      <c r="BL9426" s="2"/>
      <c r="BM9426" s="2"/>
      <c r="BN9426" s="2"/>
      <c r="BO9426" s="2"/>
      <c r="BP9426" s="2"/>
      <c r="BQ9426" s="2"/>
      <c r="BR9426" s="2"/>
      <c r="BS9426" s="2"/>
      <c r="BT9426" s="2"/>
      <c r="BU9426" s="2"/>
      <c r="BV9426" s="2"/>
      <c r="BW9426" s="2"/>
      <c r="BX9426" s="2"/>
      <c r="BY9426" s="2"/>
    </row>
    <row r="9427" spans="38:77" s="11" customFormat="1" x14ac:dyDescent="0.3">
      <c r="AL9427" s="2"/>
      <c r="AM9427" s="2"/>
      <c r="AN9427" s="2"/>
      <c r="AO9427" s="2"/>
      <c r="AP9427" s="2"/>
      <c r="AQ9427" s="2"/>
      <c r="AR9427" s="2"/>
      <c r="AS9427" s="2"/>
      <c r="AT9427" s="2"/>
      <c r="AU9427" s="2"/>
      <c r="AV9427" s="2"/>
      <c r="AW9427" s="2"/>
      <c r="AX9427" s="2"/>
      <c r="AY9427" s="2"/>
      <c r="AZ9427" s="2"/>
      <c r="BA9427" s="2"/>
      <c r="BB9427" s="2"/>
      <c r="BC9427" s="2"/>
      <c r="BD9427" s="2"/>
      <c r="BE9427" s="2"/>
      <c r="BF9427" s="2"/>
      <c r="BG9427" s="2"/>
      <c r="BH9427" s="2"/>
      <c r="BI9427" s="2"/>
      <c r="BJ9427" s="2"/>
      <c r="BK9427" s="2"/>
      <c r="BL9427" s="2"/>
      <c r="BM9427" s="2"/>
      <c r="BN9427" s="2"/>
      <c r="BO9427" s="2"/>
      <c r="BP9427" s="2"/>
      <c r="BQ9427" s="2"/>
      <c r="BR9427" s="2"/>
      <c r="BS9427" s="2"/>
      <c r="BT9427" s="2"/>
      <c r="BU9427" s="2"/>
      <c r="BV9427" s="2"/>
      <c r="BW9427" s="2"/>
      <c r="BX9427" s="2"/>
      <c r="BY9427" s="2"/>
    </row>
    <row r="9428" spans="38:77" s="11" customFormat="1" x14ac:dyDescent="0.3">
      <c r="AL9428" s="2"/>
      <c r="AM9428" s="2"/>
      <c r="AN9428" s="2"/>
      <c r="AO9428" s="2"/>
      <c r="AP9428" s="2"/>
      <c r="AQ9428" s="2"/>
      <c r="AR9428" s="2"/>
      <c r="AS9428" s="2"/>
      <c r="AT9428" s="2"/>
      <c r="AU9428" s="2"/>
      <c r="AV9428" s="2"/>
      <c r="AW9428" s="2"/>
      <c r="AX9428" s="2"/>
      <c r="AY9428" s="2"/>
      <c r="AZ9428" s="2"/>
      <c r="BA9428" s="2"/>
      <c r="BB9428" s="2"/>
      <c r="BC9428" s="2"/>
      <c r="BD9428" s="2"/>
      <c r="BE9428" s="2"/>
      <c r="BF9428" s="2"/>
      <c r="BG9428" s="2"/>
      <c r="BH9428" s="2"/>
      <c r="BI9428" s="2"/>
      <c r="BJ9428" s="2"/>
      <c r="BK9428" s="2"/>
      <c r="BL9428" s="2"/>
      <c r="BM9428" s="2"/>
      <c r="BN9428" s="2"/>
      <c r="BO9428" s="2"/>
      <c r="BP9428" s="2"/>
      <c r="BQ9428" s="2"/>
      <c r="BR9428" s="2"/>
      <c r="BS9428" s="2"/>
      <c r="BT9428" s="2"/>
      <c r="BU9428" s="2"/>
      <c r="BV9428" s="2"/>
      <c r="BW9428" s="2"/>
      <c r="BX9428" s="2"/>
      <c r="BY9428" s="2"/>
    </row>
    <row r="9429" spans="38:77" s="11" customFormat="1" x14ac:dyDescent="0.3">
      <c r="AL9429" s="2"/>
      <c r="AM9429" s="2"/>
      <c r="AN9429" s="2"/>
      <c r="AO9429" s="2"/>
      <c r="AP9429" s="2"/>
      <c r="AQ9429" s="2"/>
      <c r="AR9429" s="2"/>
      <c r="AS9429" s="2"/>
      <c r="AT9429" s="2"/>
      <c r="AU9429" s="2"/>
      <c r="AV9429" s="2"/>
      <c r="AW9429" s="2"/>
      <c r="AX9429" s="2"/>
      <c r="AY9429" s="2"/>
      <c r="AZ9429" s="2"/>
      <c r="BA9429" s="2"/>
      <c r="BB9429" s="2"/>
      <c r="BC9429" s="2"/>
      <c r="BD9429" s="2"/>
      <c r="BE9429" s="2"/>
      <c r="BF9429" s="2"/>
      <c r="BG9429" s="2"/>
      <c r="BH9429" s="2"/>
      <c r="BI9429" s="2"/>
      <c r="BJ9429" s="2"/>
      <c r="BK9429" s="2"/>
      <c r="BL9429" s="2"/>
      <c r="BM9429" s="2"/>
      <c r="BN9429" s="2"/>
      <c r="BO9429" s="2"/>
      <c r="BP9429" s="2"/>
      <c r="BQ9429" s="2"/>
      <c r="BR9429" s="2"/>
      <c r="BS9429" s="2"/>
      <c r="BT9429" s="2"/>
      <c r="BU9429" s="2"/>
      <c r="BV9429" s="2"/>
      <c r="BW9429" s="2"/>
      <c r="BX9429" s="2"/>
      <c r="BY9429" s="2"/>
    </row>
    <row r="9430" spans="38:77" s="11" customFormat="1" x14ac:dyDescent="0.3">
      <c r="AL9430" s="2"/>
      <c r="AM9430" s="2"/>
      <c r="AN9430" s="2"/>
      <c r="AO9430" s="2"/>
      <c r="AP9430" s="2"/>
      <c r="AQ9430" s="2"/>
      <c r="AR9430" s="2"/>
      <c r="AS9430" s="2"/>
      <c r="AT9430" s="2"/>
      <c r="AU9430" s="2"/>
      <c r="AV9430" s="2"/>
      <c r="AW9430" s="2"/>
      <c r="AX9430" s="2"/>
      <c r="AY9430" s="2"/>
      <c r="AZ9430" s="2"/>
      <c r="BA9430" s="2"/>
      <c r="BB9430" s="2"/>
      <c r="BC9430" s="2"/>
      <c r="BD9430" s="2"/>
      <c r="BE9430" s="2"/>
      <c r="BF9430" s="2"/>
      <c r="BG9430" s="2"/>
      <c r="BH9430" s="2"/>
      <c r="BI9430" s="2"/>
      <c r="BJ9430" s="2"/>
      <c r="BK9430" s="2"/>
      <c r="BL9430" s="2"/>
      <c r="BM9430" s="2"/>
      <c r="BN9430" s="2"/>
      <c r="BO9430" s="2"/>
      <c r="BP9430" s="2"/>
      <c r="BQ9430" s="2"/>
      <c r="BR9430" s="2"/>
      <c r="BS9430" s="2"/>
      <c r="BT9430" s="2"/>
      <c r="BU9430" s="2"/>
      <c r="BV9430" s="2"/>
      <c r="BW9430" s="2"/>
      <c r="BX9430" s="2"/>
      <c r="BY9430" s="2"/>
    </row>
    <row r="9431" spans="38:77" s="11" customFormat="1" x14ac:dyDescent="0.3">
      <c r="AL9431" s="2"/>
      <c r="AM9431" s="2"/>
      <c r="AN9431" s="2"/>
      <c r="AO9431" s="2"/>
      <c r="AP9431" s="2"/>
      <c r="AQ9431" s="2"/>
      <c r="AR9431" s="2"/>
      <c r="AS9431" s="2"/>
      <c r="AT9431" s="2"/>
      <c r="AU9431" s="2"/>
      <c r="AV9431" s="2"/>
      <c r="AW9431" s="2"/>
      <c r="AX9431" s="2"/>
      <c r="AY9431" s="2"/>
      <c r="AZ9431" s="2"/>
      <c r="BA9431" s="2"/>
      <c r="BB9431" s="2"/>
      <c r="BC9431" s="2"/>
      <c r="BD9431" s="2"/>
      <c r="BE9431" s="2"/>
      <c r="BF9431" s="2"/>
      <c r="BG9431" s="2"/>
      <c r="BH9431" s="2"/>
      <c r="BI9431" s="2"/>
      <c r="BJ9431" s="2"/>
      <c r="BK9431" s="2"/>
      <c r="BL9431" s="2"/>
      <c r="BM9431" s="2"/>
      <c r="BN9431" s="2"/>
      <c r="BO9431" s="2"/>
      <c r="BP9431" s="2"/>
      <c r="BQ9431" s="2"/>
      <c r="BR9431" s="2"/>
      <c r="BS9431" s="2"/>
      <c r="BT9431" s="2"/>
      <c r="BU9431" s="2"/>
      <c r="BV9431" s="2"/>
      <c r="BW9431" s="2"/>
      <c r="BX9431" s="2"/>
      <c r="BY9431" s="2"/>
    </row>
    <row r="9432" spans="38:77" s="11" customFormat="1" x14ac:dyDescent="0.3">
      <c r="AL9432" s="2"/>
      <c r="AM9432" s="2"/>
      <c r="AN9432" s="2"/>
      <c r="AO9432" s="2"/>
      <c r="AP9432" s="2"/>
      <c r="AQ9432" s="2"/>
      <c r="AR9432" s="2"/>
      <c r="AS9432" s="2"/>
      <c r="AT9432" s="2"/>
      <c r="AU9432" s="2"/>
      <c r="AV9432" s="2"/>
      <c r="AW9432" s="2"/>
      <c r="AX9432" s="2"/>
      <c r="AY9432" s="2"/>
      <c r="AZ9432" s="2"/>
      <c r="BA9432" s="2"/>
      <c r="BB9432" s="2"/>
      <c r="BC9432" s="2"/>
      <c r="BD9432" s="2"/>
      <c r="BE9432" s="2"/>
      <c r="BF9432" s="2"/>
      <c r="BG9432" s="2"/>
      <c r="BH9432" s="2"/>
      <c r="BI9432" s="2"/>
      <c r="BJ9432" s="2"/>
      <c r="BK9432" s="2"/>
      <c r="BL9432" s="2"/>
      <c r="BM9432" s="2"/>
      <c r="BN9432" s="2"/>
      <c r="BO9432" s="2"/>
      <c r="BP9432" s="2"/>
      <c r="BQ9432" s="2"/>
      <c r="BR9432" s="2"/>
      <c r="BS9432" s="2"/>
      <c r="BT9432" s="2"/>
      <c r="BU9432" s="2"/>
      <c r="BV9432" s="2"/>
      <c r="BW9432" s="2"/>
      <c r="BX9432" s="2"/>
      <c r="BY9432" s="2"/>
    </row>
    <row r="9433" spans="38:77" s="11" customFormat="1" x14ac:dyDescent="0.3">
      <c r="AL9433" s="2"/>
      <c r="AM9433" s="2"/>
      <c r="AN9433" s="2"/>
      <c r="AO9433" s="2"/>
      <c r="AP9433" s="2"/>
      <c r="AQ9433" s="2"/>
      <c r="AR9433" s="2"/>
      <c r="AS9433" s="2"/>
      <c r="AT9433" s="2"/>
      <c r="AU9433" s="2"/>
      <c r="AV9433" s="2"/>
      <c r="AW9433" s="2"/>
      <c r="AX9433" s="2"/>
      <c r="AY9433" s="2"/>
      <c r="AZ9433" s="2"/>
      <c r="BA9433" s="2"/>
      <c r="BB9433" s="2"/>
      <c r="BC9433" s="2"/>
      <c r="BD9433" s="2"/>
      <c r="BE9433" s="2"/>
      <c r="BF9433" s="2"/>
      <c r="BG9433" s="2"/>
      <c r="BH9433" s="2"/>
      <c r="BI9433" s="2"/>
      <c r="BJ9433" s="2"/>
      <c r="BK9433" s="2"/>
      <c r="BL9433" s="2"/>
      <c r="BM9433" s="2"/>
      <c r="BN9433" s="2"/>
      <c r="BO9433" s="2"/>
      <c r="BP9433" s="2"/>
      <c r="BQ9433" s="2"/>
      <c r="BR9433" s="2"/>
      <c r="BS9433" s="2"/>
      <c r="BT9433" s="2"/>
      <c r="BU9433" s="2"/>
      <c r="BV9433" s="2"/>
      <c r="BW9433" s="2"/>
      <c r="BX9433" s="2"/>
      <c r="BY9433" s="2"/>
    </row>
    <row r="9434" spans="38:77" s="11" customFormat="1" x14ac:dyDescent="0.3">
      <c r="AL9434" s="2"/>
      <c r="AM9434" s="2"/>
      <c r="AN9434" s="2"/>
      <c r="AO9434" s="2"/>
      <c r="AP9434" s="2"/>
      <c r="AQ9434" s="2"/>
      <c r="AR9434" s="2"/>
      <c r="AS9434" s="2"/>
      <c r="AT9434" s="2"/>
      <c r="AU9434" s="2"/>
      <c r="AV9434" s="2"/>
      <c r="AW9434" s="2"/>
      <c r="AX9434" s="2"/>
      <c r="AY9434" s="2"/>
      <c r="AZ9434" s="2"/>
      <c r="BA9434" s="2"/>
      <c r="BB9434" s="2"/>
      <c r="BC9434" s="2"/>
      <c r="BD9434" s="2"/>
      <c r="BE9434" s="2"/>
      <c r="BF9434" s="2"/>
      <c r="BG9434" s="2"/>
      <c r="BH9434" s="2"/>
      <c r="BI9434" s="2"/>
      <c r="BJ9434" s="2"/>
      <c r="BK9434" s="2"/>
      <c r="BL9434" s="2"/>
      <c r="BM9434" s="2"/>
      <c r="BN9434" s="2"/>
      <c r="BO9434" s="2"/>
      <c r="BP9434" s="2"/>
      <c r="BQ9434" s="2"/>
      <c r="BR9434" s="2"/>
      <c r="BS9434" s="2"/>
      <c r="BT9434" s="2"/>
      <c r="BU9434" s="2"/>
      <c r="BV9434" s="2"/>
      <c r="BW9434" s="2"/>
      <c r="BX9434" s="2"/>
      <c r="BY9434" s="2"/>
    </row>
    <row r="9435" spans="38:77" s="11" customFormat="1" x14ac:dyDescent="0.3">
      <c r="AL9435" s="2"/>
      <c r="AM9435" s="2"/>
      <c r="AN9435" s="2"/>
      <c r="AO9435" s="2"/>
      <c r="AP9435" s="2"/>
      <c r="AQ9435" s="2"/>
      <c r="AR9435" s="2"/>
      <c r="AS9435" s="2"/>
      <c r="AT9435" s="2"/>
      <c r="AU9435" s="2"/>
      <c r="AV9435" s="2"/>
      <c r="AW9435" s="2"/>
      <c r="AX9435" s="2"/>
      <c r="AY9435" s="2"/>
      <c r="AZ9435" s="2"/>
      <c r="BA9435" s="2"/>
      <c r="BB9435" s="2"/>
      <c r="BC9435" s="2"/>
      <c r="BD9435" s="2"/>
      <c r="BE9435" s="2"/>
      <c r="BF9435" s="2"/>
      <c r="BG9435" s="2"/>
      <c r="BH9435" s="2"/>
      <c r="BI9435" s="2"/>
      <c r="BJ9435" s="2"/>
      <c r="BK9435" s="2"/>
      <c r="BL9435" s="2"/>
      <c r="BM9435" s="2"/>
      <c r="BN9435" s="2"/>
      <c r="BO9435" s="2"/>
      <c r="BP9435" s="2"/>
      <c r="BQ9435" s="2"/>
      <c r="BR9435" s="2"/>
      <c r="BS9435" s="2"/>
      <c r="BT9435" s="2"/>
      <c r="BU9435" s="2"/>
      <c r="BV9435" s="2"/>
      <c r="BW9435" s="2"/>
      <c r="BX9435" s="2"/>
      <c r="BY9435" s="2"/>
    </row>
    <row r="9436" spans="38:77" s="11" customFormat="1" x14ac:dyDescent="0.3">
      <c r="AL9436" s="2"/>
      <c r="AM9436" s="2"/>
      <c r="AN9436" s="2"/>
      <c r="AO9436" s="2"/>
      <c r="AP9436" s="2"/>
      <c r="AQ9436" s="2"/>
      <c r="AR9436" s="2"/>
      <c r="AS9436" s="2"/>
      <c r="AT9436" s="2"/>
      <c r="AU9436" s="2"/>
      <c r="AV9436" s="2"/>
      <c r="AW9436" s="2"/>
      <c r="AX9436" s="2"/>
      <c r="AY9436" s="2"/>
      <c r="AZ9436" s="2"/>
      <c r="BA9436" s="2"/>
      <c r="BB9436" s="2"/>
      <c r="BC9436" s="2"/>
      <c r="BD9436" s="2"/>
      <c r="BE9436" s="2"/>
      <c r="BF9436" s="2"/>
      <c r="BG9436" s="2"/>
      <c r="BH9436" s="2"/>
      <c r="BI9436" s="2"/>
      <c r="BJ9436" s="2"/>
      <c r="BK9436" s="2"/>
      <c r="BL9436" s="2"/>
      <c r="BM9436" s="2"/>
      <c r="BN9436" s="2"/>
      <c r="BO9436" s="2"/>
      <c r="BP9436" s="2"/>
      <c r="BQ9436" s="2"/>
      <c r="BR9436" s="2"/>
      <c r="BS9436" s="2"/>
      <c r="BT9436" s="2"/>
      <c r="BU9436" s="2"/>
      <c r="BV9436" s="2"/>
      <c r="BW9436" s="2"/>
      <c r="BX9436" s="2"/>
      <c r="BY9436" s="2"/>
    </row>
    <row r="9437" spans="38:77" s="11" customFormat="1" x14ac:dyDescent="0.3">
      <c r="AL9437" s="2"/>
      <c r="AM9437" s="2"/>
      <c r="AN9437" s="2"/>
      <c r="AO9437" s="2"/>
      <c r="AP9437" s="2"/>
      <c r="AQ9437" s="2"/>
      <c r="AR9437" s="2"/>
      <c r="AS9437" s="2"/>
      <c r="AT9437" s="2"/>
      <c r="AU9437" s="2"/>
      <c r="AV9437" s="2"/>
      <c r="AW9437" s="2"/>
      <c r="AX9437" s="2"/>
      <c r="AY9437" s="2"/>
      <c r="AZ9437" s="2"/>
      <c r="BA9437" s="2"/>
      <c r="BB9437" s="2"/>
      <c r="BC9437" s="2"/>
      <c r="BD9437" s="2"/>
      <c r="BE9437" s="2"/>
      <c r="BF9437" s="2"/>
      <c r="BG9437" s="2"/>
      <c r="BH9437" s="2"/>
      <c r="BI9437" s="2"/>
      <c r="BJ9437" s="2"/>
      <c r="BK9437" s="2"/>
      <c r="BL9437" s="2"/>
      <c r="BM9437" s="2"/>
      <c r="BN9437" s="2"/>
      <c r="BO9437" s="2"/>
      <c r="BP9437" s="2"/>
      <c r="BQ9437" s="2"/>
      <c r="BR9437" s="2"/>
      <c r="BS9437" s="2"/>
      <c r="BT9437" s="2"/>
      <c r="BU9437" s="2"/>
      <c r="BV9437" s="2"/>
      <c r="BW9437" s="2"/>
      <c r="BX9437" s="2"/>
      <c r="BY9437" s="2"/>
    </row>
    <row r="9438" spans="38:77" s="11" customFormat="1" x14ac:dyDescent="0.3">
      <c r="AL9438" s="2"/>
      <c r="AM9438" s="2"/>
      <c r="AN9438" s="2"/>
      <c r="AO9438" s="2"/>
      <c r="AP9438" s="2"/>
      <c r="AQ9438" s="2"/>
      <c r="AR9438" s="2"/>
      <c r="AS9438" s="2"/>
      <c r="AT9438" s="2"/>
      <c r="AU9438" s="2"/>
      <c r="AV9438" s="2"/>
      <c r="AW9438" s="2"/>
      <c r="AX9438" s="2"/>
      <c r="AY9438" s="2"/>
      <c r="AZ9438" s="2"/>
      <c r="BA9438" s="2"/>
      <c r="BB9438" s="2"/>
      <c r="BC9438" s="2"/>
      <c r="BD9438" s="2"/>
      <c r="BE9438" s="2"/>
      <c r="BF9438" s="2"/>
      <c r="BG9438" s="2"/>
      <c r="BH9438" s="2"/>
      <c r="BI9438" s="2"/>
      <c r="BJ9438" s="2"/>
      <c r="BK9438" s="2"/>
      <c r="BL9438" s="2"/>
      <c r="BM9438" s="2"/>
      <c r="BN9438" s="2"/>
      <c r="BO9438" s="2"/>
      <c r="BP9438" s="2"/>
      <c r="BQ9438" s="2"/>
      <c r="BR9438" s="2"/>
      <c r="BS9438" s="2"/>
      <c r="BT9438" s="2"/>
      <c r="BU9438" s="2"/>
      <c r="BV9438" s="2"/>
      <c r="BW9438" s="2"/>
      <c r="BX9438" s="2"/>
      <c r="BY9438" s="2"/>
    </row>
    <row r="9439" spans="38:77" s="11" customFormat="1" x14ac:dyDescent="0.3">
      <c r="AL9439" s="2"/>
      <c r="AM9439" s="2"/>
      <c r="AN9439" s="2"/>
      <c r="AO9439" s="2"/>
      <c r="AP9439" s="2"/>
      <c r="AQ9439" s="2"/>
      <c r="AR9439" s="2"/>
      <c r="AS9439" s="2"/>
      <c r="AT9439" s="2"/>
      <c r="AU9439" s="2"/>
      <c r="AV9439" s="2"/>
      <c r="AW9439" s="2"/>
      <c r="AX9439" s="2"/>
      <c r="AY9439" s="2"/>
      <c r="AZ9439" s="2"/>
      <c r="BA9439" s="2"/>
      <c r="BB9439" s="2"/>
      <c r="BC9439" s="2"/>
      <c r="BD9439" s="2"/>
      <c r="BE9439" s="2"/>
      <c r="BF9439" s="2"/>
      <c r="BG9439" s="2"/>
      <c r="BH9439" s="2"/>
      <c r="BI9439" s="2"/>
      <c r="BJ9439" s="2"/>
      <c r="BK9439" s="2"/>
      <c r="BL9439" s="2"/>
      <c r="BM9439" s="2"/>
      <c r="BN9439" s="2"/>
      <c r="BO9439" s="2"/>
      <c r="BP9439" s="2"/>
      <c r="BQ9439" s="2"/>
      <c r="BR9439" s="2"/>
      <c r="BS9439" s="2"/>
      <c r="BT9439" s="2"/>
      <c r="BU9439" s="2"/>
      <c r="BV9439" s="2"/>
      <c r="BW9439" s="2"/>
      <c r="BX9439" s="2"/>
      <c r="BY9439" s="2"/>
    </row>
    <row r="9440" spans="38:77" s="11" customFormat="1" x14ac:dyDescent="0.3">
      <c r="AL9440" s="2"/>
      <c r="AM9440" s="2"/>
      <c r="AN9440" s="2"/>
      <c r="AO9440" s="2"/>
      <c r="AP9440" s="2"/>
      <c r="AQ9440" s="2"/>
      <c r="AR9440" s="2"/>
      <c r="AS9440" s="2"/>
      <c r="AT9440" s="2"/>
      <c r="AU9440" s="2"/>
      <c r="AV9440" s="2"/>
      <c r="AW9440" s="2"/>
      <c r="AX9440" s="2"/>
      <c r="AY9440" s="2"/>
      <c r="AZ9440" s="2"/>
      <c r="BA9440" s="2"/>
      <c r="BB9440" s="2"/>
      <c r="BC9440" s="2"/>
      <c r="BD9440" s="2"/>
      <c r="BE9440" s="2"/>
      <c r="BF9440" s="2"/>
      <c r="BG9440" s="2"/>
      <c r="BH9440" s="2"/>
      <c r="BI9440" s="2"/>
      <c r="BJ9440" s="2"/>
      <c r="BK9440" s="2"/>
      <c r="BL9440" s="2"/>
      <c r="BM9440" s="2"/>
      <c r="BN9440" s="2"/>
      <c r="BO9440" s="2"/>
      <c r="BP9440" s="2"/>
      <c r="BQ9440" s="2"/>
      <c r="BR9440" s="2"/>
      <c r="BS9440" s="2"/>
      <c r="BT9440" s="2"/>
      <c r="BU9440" s="2"/>
      <c r="BV9440" s="2"/>
      <c r="BW9440" s="2"/>
      <c r="BX9440" s="2"/>
      <c r="BY9440" s="2"/>
    </row>
    <row r="9441" spans="38:77" s="11" customFormat="1" x14ac:dyDescent="0.3">
      <c r="AL9441" s="2"/>
      <c r="AM9441" s="2"/>
      <c r="AN9441" s="2"/>
      <c r="AO9441" s="2"/>
      <c r="AP9441" s="2"/>
      <c r="AQ9441" s="2"/>
      <c r="AR9441" s="2"/>
      <c r="AS9441" s="2"/>
      <c r="AT9441" s="2"/>
      <c r="AU9441" s="2"/>
      <c r="AV9441" s="2"/>
      <c r="AW9441" s="2"/>
      <c r="AX9441" s="2"/>
      <c r="AY9441" s="2"/>
      <c r="AZ9441" s="2"/>
      <c r="BA9441" s="2"/>
      <c r="BB9441" s="2"/>
      <c r="BC9441" s="2"/>
      <c r="BD9441" s="2"/>
      <c r="BE9441" s="2"/>
      <c r="BF9441" s="2"/>
      <c r="BG9441" s="2"/>
      <c r="BH9441" s="2"/>
      <c r="BI9441" s="2"/>
      <c r="BJ9441" s="2"/>
      <c r="BK9441" s="2"/>
      <c r="BL9441" s="2"/>
      <c r="BM9441" s="2"/>
      <c r="BN9441" s="2"/>
      <c r="BO9441" s="2"/>
      <c r="BP9441" s="2"/>
      <c r="BQ9441" s="2"/>
      <c r="BR9441" s="2"/>
      <c r="BS9441" s="2"/>
      <c r="BT9441" s="2"/>
      <c r="BU9441" s="2"/>
      <c r="BV9441" s="2"/>
      <c r="BW9441" s="2"/>
      <c r="BX9441" s="2"/>
      <c r="BY9441" s="2"/>
    </row>
    <row r="9442" spans="38:77" s="11" customFormat="1" x14ac:dyDescent="0.3">
      <c r="AL9442" s="2"/>
      <c r="AM9442" s="2"/>
      <c r="AN9442" s="2"/>
      <c r="AO9442" s="2"/>
      <c r="AP9442" s="2"/>
      <c r="AQ9442" s="2"/>
      <c r="AR9442" s="2"/>
      <c r="AS9442" s="2"/>
      <c r="AT9442" s="2"/>
      <c r="AU9442" s="2"/>
      <c r="AV9442" s="2"/>
      <c r="AW9442" s="2"/>
      <c r="AX9442" s="2"/>
      <c r="AY9442" s="2"/>
      <c r="AZ9442" s="2"/>
      <c r="BA9442" s="2"/>
      <c r="BB9442" s="2"/>
      <c r="BC9442" s="2"/>
      <c r="BD9442" s="2"/>
      <c r="BE9442" s="2"/>
      <c r="BF9442" s="2"/>
      <c r="BG9442" s="2"/>
      <c r="BH9442" s="2"/>
      <c r="BI9442" s="2"/>
      <c r="BJ9442" s="2"/>
      <c r="BK9442" s="2"/>
      <c r="BL9442" s="2"/>
      <c r="BM9442" s="2"/>
      <c r="BN9442" s="2"/>
      <c r="BO9442" s="2"/>
      <c r="BP9442" s="2"/>
      <c r="BQ9442" s="2"/>
      <c r="BR9442" s="2"/>
      <c r="BS9442" s="2"/>
      <c r="BT9442" s="2"/>
      <c r="BU9442" s="2"/>
      <c r="BV9442" s="2"/>
      <c r="BW9442" s="2"/>
      <c r="BX9442" s="2"/>
      <c r="BY9442" s="2"/>
    </row>
    <row r="9443" spans="38:77" s="11" customFormat="1" x14ac:dyDescent="0.3">
      <c r="AL9443" s="2"/>
      <c r="AM9443" s="2"/>
      <c r="AN9443" s="2"/>
      <c r="AO9443" s="2"/>
      <c r="AP9443" s="2"/>
      <c r="AQ9443" s="2"/>
      <c r="AR9443" s="2"/>
      <c r="AS9443" s="2"/>
      <c r="AT9443" s="2"/>
      <c r="AU9443" s="2"/>
      <c r="AV9443" s="2"/>
      <c r="AW9443" s="2"/>
      <c r="AX9443" s="2"/>
      <c r="AY9443" s="2"/>
      <c r="AZ9443" s="2"/>
      <c r="BA9443" s="2"/>
      <c r="BB9443" s="2"/>
      <c r="BC9443" s="2"/>
      <c r="BD9443" s="2"/>
      <c r="BE9443" s="2"/>
      <c r="BF9443" s="2"/>
      <c r="BG9443" s="2"/>
      <c r="BH9443" s="2"/>
      <c r="BI9443" s="2"/>
      <c r="BJ9443" s="2"/>
      <c r="BK9443" s="2"/>
      <c r="BL9443" s="2"/>
      <c r="BM9443" s="2"/>
      <c r="BN9443" s="2"/>
      <c r="BO9443" s="2"/>
      <c r="BP9443" s="2"/>
      <c r="BQ9443" s="2"/>
      <c r="BR9443" s="2"/>
      <c r="BS9443" s="2"/>
      <c r="BT9443" s="2"/>
      <c r="BU9443" s="2"/>
      <c r="BV9443" s="2"/>
      <c r="BW9443" s="2"/>
      <c r="BX9443" s="2"/>
      <c r="BY9443" s="2"/>
    </row>
    <row r="9444" spans="38:77" s="11" customFormat="1" x14ac:dyDescent="0.3">
      <c r="AL9444" s="2"/>
      <c r="AM9444" s="2"/>
      <c r="AN9444" s="2"/>
      <c r="AO9444" s="2"/>
      <c r="AP9444" s="2"/>
      <c r="AQ9444" s="2"/>
      <c r="AR9444" s="2"/>
      <c r="AS9444" s="2"/>
      <c r="AT9444" s="2"/>
      <c r="AU9444" s="2"/>
      <c r="AV9444" s="2"/>
      <c r="AW9444" s="2"/>
      <c r="AX9444" s="2"/>
      <c r="AY9444" s="2"/>
      <c r="AZ9444" s="2"/>
      <c r="BA9444" s="2"/>
      <c r="BB9444" s="2"/>
      <c r="BC9444" s="2"/>
      <c r="BD9444" s="2"/>
      <c r="BE9444" s="2"/>
      <c r="BF9444" s="2"/>
      <c r="BG9444" s="2"/>
      <c r="BH9444" s="2"/>
      <c r="BI9444" s="2"/>
      <c r="BJ9444" s="2"/>
      <c r="BK9444" s="2"/>
      <c r="BL9444" s="2"/>
      <c r="BM9444" s="2"/>
      <c r="BN9444" s="2"/>
      <c r="BO9444" s="2"/>
      <c r="BP9444" s="2"/>
      <c r="BQ9444" s="2"/>
      <c r="BR9444" s="2"/>
      <c r="BS9444" s="2"/>
      <c r="BT9444" s="2"/>
      <c r="BU9444" s="2"/>
      <c r="BV9444" s="2"/>
      <c r="BW9444" s="2"/>
      <c r="BX9444" s="2"/>
      <c r="BY9444" s="2"/>
    </row>
    <row r="9445" spans="38:77" s="11" customFormat="1" x14ac:dyDescent="0.3">
      <c r="AL9445" s="2"/>
      <c r="AM9445" s="2"/>
      <c r="AN9445" s="2"/>
      <c r="AO9445" s="2"/>
      <c r="AP9445" s="2"/>
      <c r="AQ9445" s="2"/>
      <c r="AR9445" s="2"/>
      <c r="AS9445" s="2"/>
      <c r="AT9445" s="2"/>
      <c r="AU9445" s="2"/>
      <c r="AV9445" s="2"/>
      <c r="AW9445" s="2"/>
      <c r="AX9445" s="2"/>
      <c r="AY9445" s="2"/>
      <c r="AZ9445" s="2"/>
      <c r="BA9445" s="2"/>
      <c r="BB9445" s="2"/>
      <c r="BC9445" s="2"/>
      <c r="BD9445" s="2"/>
      <c r="BE9445" s="2"/>
      <c r="BF9445" s="2"/>
      <c r="BG9445" s="2"/>
      <c r="BH9445" s="2"/>
      <c r="BI9445" s="2"/>
      <c r="BJ9445" s="2"/>
      <c r="BK9445" s="2"/>
      <c r="BL9445" s="2"/>
      <c r="BM9445" s="2"/>
      <c r="BN9445" s="2"/>
      <c r="BO9445" s="2"/>
      <c r="BP9445" s="2"/>
      <c r="BQ9445" s="2"/>
      <c r="BR9445" s="2"/>
      <c r="BS9445" s="2"/>
      <c r="BT9445" s="2"/>
      <c r="BU9445" s="2"/>
      <c r="BV9445" s="2"/>
      <c r="BW9445" s="2"/>
      <c r="BX9445" s="2"/>
      <c r="BY9445" s="2"/>
    </row>
    <row r="9446" spans="38:77" s="11" customFormat="1" x14ac:dyDescent="0.3">
      <c r="AL9446" s="2"/>
      <c r="AM9446" s="2"/>
      <c r="AN9446" s="2"/>
      <c r="AO9446" s="2"/>
      <c r="AP9446" s="2"/>
      <c r="AQ9446" s="2"/>
      <c r="AR9446" s="2"/>
      <c r="AS9446" s="2"/>
      <c r="AT9446" s="2"/>
      <c r="AU9446" s="2"/>
      <c r="AV9446" s="2"/>
      <c r="AW9446" s="2"/>
      <c r="AX9446" s="2"/>
      <c r="AY9446" s="2"/>
      <c r="AZ9446" s="2"/>
      <c r="BA9446" s="2"/>
      <c r="BB9446" s="2"/>
      <c r="BC9446" s="2"/>
      <c r="BD9446" s="2"/>
      <c r="BE9446" s="2"/>
      <c r="BF9446" s="2"/>
      <c r="BG9446" s="2"/>
      <c r="BH9446" s="2"/>
      <c r="BI9446" s="2"/>
      <c r="BJ9446" s="2"/>
      <c r="BK9446" s="2"/>
      <c r="BL9446" s="2"/>
      <c r="BM9446" s="2"/>
      <c r="BN9446" s="2"/>
      <c r="BO9446" s="2"/>
      <c r="BP9446" s="2"/>
      <c r="BQ9446" s="2"/>
      <c r="BR9446" s="2"/>
      <c r="BS9446" s="2"/>
      <c r="BT9446" s="2"/>
      <c r="BU9446" s="2"/>
      <c r="BV9446" s="2"/>
      <c r="BW9446" s="2"/>
      <c r="BX9446" s="2"/>
      <c r="BY9446" s="2"/>
    </row>
    <row r="9447" spans="38:77" s="11" customFormat="1" x14ac:dyDescent="0.3">
      <c r="AL9447" s="2"/>
      <c r="AM9447" s="2"/>
      <c r="AN9447" s="2"/>
      <c r="AO9447" s="2"/>
      <c r="AP9447" s="2"/>
      <c r="AQ9447" s="2"/>
      <c r="AR9447" s="2"/>
      <c r="AS9447" s="2"/>
      <c r="AT9447" s="2"/>
      <c r="AU9447" s="2"/>
      <c r="AV9447" s="2"/>
      <c r="AW9447" s="2"/>
      <c r="AX9447" s="2"/>
      <c r="AY9447" s="2"/>
      <c r="AZ9447" s="2"/>
      <c r="BA9447" s="2"/>
      <c r="BB9447" s="2"/>
      <c r="BC9447" s="2"/>
      <c r="BD9447" s="2"/>
      <c r="BE9447" s="2"/>
      <c r="BF9447" s="2"/>
      <c r="BG9447" s="2"/>
      <c r="BH9447" s="2"/>
      <c r="BI9447" s="2"/>
      <c r="BJ9447" s="2"/>
      <c r="BK9447" s="2"/>
      <c r="BL9447" s="2"/>
      <c r="BM9447" s="2"/>
      <c r="BN9447" s="2"/>
      <c r="BO9447" s="2"/>
      <c r="BP9447" s="2"/>
      <c r="BQ9447" s="2"/>
      <c r="BR9447" s="2"/>
      <c r="BS9447" s="2"/>
      <c r="BT9447" s="2"/>
      <c r="BU9447" s="2"/>
      <c r="BV9447" s="2"/>
      <c r="BW9447" s="2"/>
      <c r="BX9447" s="2"/>
      <c r="BY9447" s="2"/>
    </row>
    <row r="9448" spans="38:77" s="11" customFormat="1" x14ac:dyDescent="0.3">
      <c r="AL9448" s="2"/>
      <c r="AM9448" s="2"/>
      <c r="AN9448" s="2"/>
      <c r="AO9448" s="2"/>
      <c r="AP9448" s="2"/>
      <c r="AQ9448" s="2"/>
      <c r="AR9448" s="2"/>
      <c r="AS9448" s="2"/>
      <c r="AT9448" s="2"/>
      <c r="AU9448" s="2"/>
      <c r="AV9448" s="2"/>
      <c r="AW9448" s="2"/>
      <c r="AX9448" s="2"/>
      <c r="AY9448" s="2"/>
      <c r="AZ9448" s="2"/>
      <c r="BA9448" s="2"/>
      <c r="BB9448" s="2"/>
      <c r="BC9448" s="2"/>
      <c r="BD9448" s="2"/>
      <c r="BE9448" s="2"/>
      <c r="BF9448" s="2"/>
      <c r="BG9448" s="2"/>
      <c r="BH9448" s="2"/>
      <c r="BI9448" s="2"/>
      <c r="BJ9448" s="2"/>
      <c r="BK9448" s="2"/>
      <c r="BL9448" s="2"/>
      <c r="BM9448" s="2"/>
      <c r="BN9448" s="2"/>
      <c r="BO9448" s="2"/>
      <c r="BP9448" s="2"/>
      <c r="BQ9448" s="2"/>
      <c r="BR9448" s="2"/>
      <c r="BS9448" s="2"/>
      <c r="BT9448" s="2"/>
      <c r="BU9448" s="2"/>
      <c r="BV9448" s="2"/>
      <c r="BW9448" s="2"/>
      <c r="BX9448" s="2"/>
      <c r="BY9448" s="2"/>
    </row>
    <row r="9449" spans="38:77" s="11" customFormat="1" x14ac:dyDescent="0.3">
      <c r="AL9449" s="2"/>
      <c r="AM9449" s="2"/>
      <c r="AN9449" s="2"/>
      <c r="AO9449" s="2"/>
      <c r="AP9449" s="2"/>
      <c r="AQ9449" s="2"/>
      <c r="AR9449" s="2"/>
      <c r="AS9449" s="2"/>
      <c r="AT9449" s="2"/>
      <c r="AU9449" s="2"/>
      <c r="AV9449" s="2"/>
      <c r="AW9449" s="2"/>
      <c r="AX9449" s="2"/>
      <c r="AY9449" s="2"/>
      <c r="AZ9449" s="2"/>
      <c r="BA9449" s="2"/>
      <c r="BB9449" s="2"/>
      <c r="BC9449" s="2"/>
      <c r="BD9449" s="2"/>
      <c r="BE9449" s="2"/>
      <c r="BF9449" s="2"/>
      <c r="BG9449" s="2"/>
      <c r="BH9449" s="2"/>
      <c r="BI9449" s="2"/>
      <c r="BJ9449" s="2"/>
      <c r="BK9449" s="2"/>
      <c r="BL9449" s="2"/>
      <c r="BM9449" s="2"/>
      <c r="BN9449" s="2"/>
      <c r="BO9449" s="2"/>
      <c r="BP9449" s="2"/>
      <c r="BQ9449" s="2"/>
      <c r="BR9449" s="2"/>
      <c r="BS9449" s="2"/>
      <c r="BT9449" s="2"/>
      <c r="BU9449" s="2"/>
      <c r="BV9449" s="2"/>
      <c r="BW9449" s="2"/>
      <c r="BX9449" s="2"/>
      <c r="BY9449" s="2"/>
    </row>
    <row r="9450" spans="38:77" s="11" customFormat="1" x14ac:dyDescent="0.3">
      <c r="AL9450" s="2"/>
      <c r="AM9450" s="2"/>
      <c r="AN9450" s="2"/>
      <c r="AO9450" s="2"/>
      <c r="AP9450" s="2"/>
      <c r="AQ9450" s="2"/>
      <c r="AR9450" s="2"/>
      <c r="AS9450" s="2"/>
      <c r="AT9450" s="2"/>
      <c r="AU9450" s="2"/>
      <c r="AV9450" s="2"/>
      <c r="AW9450" s="2"/>
      <c r="AX9450" s="2"/>
      <c r="AY9450" s="2"/>
      <c r="AZ9450" s="2"/>
      <c r="BA9450" s="2"/>
      <c r="BB9450" s="2"/>
      <c r="BC9450" s="2"/>
      <c r="BD9450" s="2"/>
      <c r="BE9450" s="2"/>
      <c r="BF9450" s="2"/>
      <c r="BG9450" s="2"/>
      <c r="BH9450" s="2"/>
      <c r="BI9450" s="2"/>
      <c r="BJ9450" s="2"/>
      <c r="BK9450" s="2"/>
      <c r="BL9450" s="2"/>
      <c r="BM9450" s="2"/>
      <c r="BN9450" s="2"/>
      <c r="BO9450" s="2"/>
      <c r="BP9450" s="2"/>
      <c r="BQ9450" s="2"/>
      <c r="BR9450" s="2"/>
      <c r="BS9450" s="2"/>
      <c r="BT9450" s="2"/>
      <c r="BU9450" s="2"/>
      <c r="BV9450" s="2"/>
      <c r="BW9450" s="2"/>
      <c r="BX9450" s="2"/>
      <c r="BY9450" s="2"/>
    </row>
    <row r="9451" spans="38:77" s="11" customFormat="1" x14ac:dyDescent="0.3">
      <c r="AL9451" s="2"/>
      <c r="AM9451" s="2"/>
      <c r="AN9451" s="2"/>
      <c r="AO9451" s="2"/>
      <c r="AP9451" s="2"/>
      <c r="AQ9451" s="2"/>
      <c r="AR9451" s="2"/>
      <c r="AS9451" s="2"/>
      <c r="AT9451" s="2"/>
      <c r="AU9451" s="2"/>
      <c r="AV9451" s="2"/>
      <c r="AW9451" s="2"/>
      <c r="AX9451" s="2"/>
      <c r="AY9451" s="2"/>
      <c r="AZ9451" s="2"/>
      <c r="BA9451" s="2"/>
      <c r="BB9451" s="2"/>
      <c r="BC9451" s="2"/>
      <c r="BD9451" s="2"/>
      <c r="BE9451" s="2"/>
      <c r="BF9451" s="2"/>
      <c r="BG9451" s="2"/>
      <c r="BH9451" s="2"/>
      <c r="BI9451" s="2"/>
      <c r="BJ9451" s="2"/>
      <c r="BK9451" s="2"/>
      <c r="BL9451" s="2"/>
      <c r="BM9451" s="2"/>
      <c r="BN9451" s="2"/>
      <c r="BO9451" s="2"/>
      <c r="BP9451" s="2"/>
      <c r="BQ9451" s="2"/>
      <c r="BR9451" s="2"/>
      <c r="BS9451" s="2"/>
      <c r="BT9451" s="2"/>
      <c r="BU9451" s="2"/>
      <c r="BV9451" s="2"/>
      <c r="BW9451" s="2"/>
      <c r="BX9451" s="2"/>
      <c r="BY9451" s="2"/>
    </row>
    <row r="9452" spans="38:77" s="11" customFormat="1" x14ac:dyDescent="0.3">
      <c r="AL9452" s="2"/>
      <c r="AM9452" s="2"/>
      <c r="AN9452" s="2"/>
      <c r="AO9452" s="2"/>
      <c r="AP9452" s="2"/>
      <c r="AQ9452" s="2"/>
      <c r="AR9452" s="2"/>
      <c r="AS9452" s="2"/>
      <c r="AT9452" s="2"/>
      <c r="AU9452" s="2"/>
      <c r="AV9452" s="2"/>
      <c r="AW9452" s="2"/>
      <c r="AX9452" s="2"/>
      <c r="AY9452" s="2"/>
      <c r="AZ9452" s="2"/>
      <c r="BA9452" s="2"/>
      <c r="BB9452" s="2"/>
      <c r="BC9452" s="2"/>
      <c r="BD9452" s="2"/>
      <c r="BE9452" s="2"/>
      <c r="BF9452" s="2"/>
      <c r="BG9452" s="2"/>
      <c r="BH9452" s="2"/>
      <c r="BI9452" s="2"/>
      <c r="BJ9452" s="2"/>
      <c r="BK9452" s="2"/>
      <c r="BL9452" s="2"/>
      <c r="BM9452" s="2"/>
      <c r="BN9452" s="2"/>
      <c r="BO9452" s="2"/>
      <c r="BP9452" s="2"/>
      <c r="BQ9452" s="2"/>
      <c r="BR9452" s="2"/>
      <c r="BS9452" s="2"/>
      <c r="BT9452" s="2"/>
      <c r="BU9452" s="2"/>
      <c r="BV9452" s="2"/>
      <c r="BW9452" s="2"/>
      <c r="BX9452" s="2"/>
      <c r="BY9452" s="2"/>
    </row>
    <row r="9453" spans="38:77" s="11" customFormat="1" x14ac:dyDescent="0.3">
      <c r="AL9453" s="2"/>
      <c r="AM9453" s="2"/>
      <c r="AN9453" s="2"/>
      <c r="AO9453" s="2"/>
      <c r="AP9453" s="2"/>
      <c r="AQ9453" s="2"/>
      <c r="AR9453" s="2"/>
      <c r="AS9453" s="2"/>
      <c r="AT9453" s="2"/>
      <c r="AU9453" s="2"/>
      <c r="AV9453" s="2"/>
      <c r="AW9453" s="2"/>
      <c r="AX9453" s="2"/>
      <c r="AY9453" s="2"/>
      <c r="AZ9453" s="2"/>
      <c r="BA9453" s="2"/>
      <c r="BB9453" s="2"/>
      <c r="BC9453" s="2"/>
      <c r="BD9453" s="2"/>
      <c r="BE9453" s="2"/>
      <c r="BF9453" s="2"/>
      <c r="BG9453" s="2"/>
      <c r="BH9453" s="2"/>
      <c r="BI9453" s="2"/>
      <c r="BJ9453" s="2"/>
      <c r="BK9453" s="2"/>
      <c r="BL9453" s="2"/>
      <c r="BM9453" s="2"/>
      <c r="BN9453" s="2"/>
      <c r="BO9453" s="2"/>
      <c r="BP9453" s="2"/>
      <c r="BQ9453" s="2"/>
      <c r="BR9453" s="2"/>
      <c r="BS9453" s="2"/>
      <c r="BT9453" s="2"/>
      <c r="BU9453" s="2"/>
      <c r="BV9453" s="2"/>
      <c r="BW9453" s="2"/>
      <c r="BX9453" s="2"/>
      <c r="BY9453" s="2"/>
    </row>
    <row r="9454" spans="38:77" s="11" customFormat="1" x14ac:dyDescent="0.3">
      <c r="AL9454" s="2"/>
      <c r="AM9454" s="2"/>
      <c r="AN9454" s="2"/>
      <c r="AO9454" s="2"/>
      <c r="AP9454" s="2"/>
      <c r="AQ9454" s="2"/>
      <c r="AR9454" s="2"/>
      <c r="AS9454" s="2"/>
      <c r="AT9454" s="2"/>
      <c r="AU9454" s="2"/>
      <c r="AV9454" s="2"/>
      <c r="AW9454" s="2"/>
      <c r="AX9454" s="2"/>
      <c r="AY9454" s="2"/>
      <c r="AZ9454" s="2"/>
      <c r="BA9454" s="2"/>
      <c r="BB9454" s="2"/>
      <c r="BC9454" s="2"/>
      <c r="BD9454" s="2"/>
      <c r="BE9454" s="2"/>
      <c r="BF9454" s="2"/>
      <c r="BG9454" s="2"/>
      <c r="BH9454" s="2"/>
      <c r="BI9454" s="2"/>
      <c r="BJ9454" s="2"/>
      <c r="BK9454" s="2"/>
      <c r="BL9454" s="2"/>
      <c r="BM9454" s="2"/>
      <c r="BN9454" s="2"/>
      <c r="BO9454" s="2"/>
      <c r="BP9454" s="2"/>
      <c r="BQ9454" s="2"/>
      <c r="BR9454" s="2"/>
      <c r="BS9454" s="2"/>
      <c r="BT9454" s="2"/>
      <c r="BU9454" s="2"/>
      <c r="BV9454" s="2"/>
      <c r="BW9454" s="2"/>
      <c r="BX9454" s="2"/>
      <c r="BY9454" s="2"/>
    </row>
    <row r="9455" spans="38:77" s="11" customFormat="1" x14ac:dyDescent="0.3">
      <c r="AL9455" s="2"/>
      <c r="AM9455" s="2"/>
      <c r="AN9455" s="2"/>
      <c r="AO9455" s="2"/>
      <c r="AP9455" s="2"/>
      <c r="AQ9455" s="2"/>
      <c r="AR9455" s="2"/>
      <c r="AS9455" s="2"/>
      <c r="AT9455" s="2"/>
      <c r="AU9455" s="2"/>
      <c r="AV9455" s="2"/>
      <c r="AW9455" s="2"/>
      <c r="AX9455" s="2"/>
      <c r="AY9455" s="2"/>
      <c r="AZ9455" s="2"/>
      <c r="BA9455" s="2"/>
      <c r="BB9455" s="2"/>
      <c r="BC9455" s="2"/>
      <c r="BD9455" s="2"/>
      <c r="BE9455" s="2"/>
      <c r="BF9455" s="2"/>
      <c r="BG9455" s="2"/>
      <c r="BH9455" s="2"/>
      <c r="BI9455" s="2"/>
      <c r="BJ9455" s="2"/>
      <c r="BK9455" s="2"/>
      <c r="BL9455" s="2"/>
      <c r="BM9455" s="2"/>
      <c r="BN9455" s="2"/>
      <c r="BO9455" s="2"/>
      <c r="BP9455" s="2"/>
      <c r="BQ9455" s="2"/>
      <c r="BR9455" s="2"/>
      <c r="BS9455" s="2"/>
      <c r="BT9455" s="2"/>
      <c r="BU9455" s="2"/>
      <c r="BV9455" s="2"/>
      <c r="BW9455" s="2"/>
      <c r="BX9455" s="2"/>
      <c r="BY9455" s="2"/>
    </row>
    <row r="9456" spans="38:77" s="11" customFormat="1" x14ac:dyDescent="0.3">
      <c r="AL9456" s="2"/>
      <c r="AM9456" s="2"/>
      <c r="AN9456" s="2"/>
      <c r="AO9456" s="2"/>
      <c r="AP9456" s="2"/>
      <c r="AQ9456" s="2"/>
      <c r="AR9456" s="2"/>
      <c r="AS9456" s="2"/>
      <c r="AT9456" s="2"/>
      <c r="AU9456" s="2"/>
      <c r="AV9456" s="2"/>
      <c r="AW9456" s="2"/>
      <c r="AX9456" s="2"/>
      <c r="AY9456" s="2"/>
      <c r="AZ9456" s="2"/>
      <c r="BA9456" s="2"/>
      <c r="BB9456" s="2"/>
      <c r="BC9456" s="2"/>
      <c r="BD9456" s="2"/>
      <c r="BE9456" s="2"/>
      <c r="BF9456" s="2"/>
      <c r="BG9456" s="2"/>
      <c r="BH9456" s="2"/>
      <c r="BI9456" s="2"/>
      <c r="BJ9456" s="2"/>
      <c r="BK9456" s="2"/>
      <c r="BL9456" s="2"/>
      <c r="BM9456" s="2"/>
      <c r="BN9456" s="2"/>
      <c r="BO9456" s="2"/>
      <c r="BP9456" s="2"/>
      <c r="BQ9456" s="2"/>
      <c r="BR9456" s="2"/>
      <c r="BS9456" s="2"/>
      <c r="BT9456" s="2"/>
      <c r="BU9456" s="2"/>
      <c r="BV9456" s="2"/>
      <c r="BW9456" s="2"/>
      <c r="BX9456" s="2"/>
      <c r="BY9456" s="2"/>
    </row>
    <row r="9457" spans="38:77" s="11" customFormat="1" x14ac:dyDescent="0.3">
      <c r="AL9457" s="2"/>
      <c r="AM9457" s="2"/>
      <c r="AN9457" s="2"/>
      <c r="AO9457" s="2"/>
      <c r="AP9457" s="2"/>
      <c r="AQ9457" s="2"/>
      <c r="AR9457" s="2"/>
      <c r="AS9457" s="2"/>
      <c r="AT9457" s="2"/>
      <c r="AU9457" s="2"/>
      <c r="AV9457" s="2"/>
      <c r="AW9457" s="2"/>
      <c r="AX9457" s="2"/>
      <c r="AY9457" s="2"/>
      <c r="AZ9457" s="2"/>
      <c r="BA9457" s="2"/>
      <c r="BB9457" s="2"/>
      <c r="BC9457" s="2"/>
      <c r="BD9457" s="2"/>
      <c r="BE9457" s="2"/>
      <c r="BF9457" s="2"/>
      <c r="BG9457" s="2"/>
      <c r="BH9457" s="2"/>
      <c r="BI9457" s="2"/>
      <c r="BJ9457" s="2"/>
      <c r="BK9457" s="2"/>
      <c r="BL9457" s="2"/>
      <c r="BM9457" s="2"/>
      <c r="BN9457" s="2"/>
      <c r="BO9457" s="2"/>
      <c r="BP9457" s="2"/>
      <c r="BQ9457" s="2"/>
      <c r="BR9457" s="2"/>
      <c r="BS9457" s="2"/>
      <c r="BT9457" s="2"/>
      <c r="BU9457" s="2"/>
      <c r="BV9457" s="2"/>
      <c r="BW9457" s="2"/>
      <c r="BX9457" s="2"/>
      <c r="BY9457" s="2"/>
    </row>
    <row r="9458" spans="38:77" s="11" customFormat="1" x14ac:dyDescent="0.3">
      <c r="AL9458" s="2"/>
      <c r="AM9458" s="2"/>
      <c r="AN9458" s="2"/>
      <c r="AO9458" s="2"/>
      <c r="AP9458" s="2"/>
      <c r="AQ9458" s="2"/>
      <c r="AR9458" s="2"/>
      <c r="AS9458" s="2"/>
      <c r="AT9458" s="2"/>
      <c r="AU9458" s="2"/>
      <c r="AV9458" s="2"/>
      <c r="AW9458" s="2"/>
      <c r="AX9458" s="2"/>
      <c r="AY9458" s="2"/>
      <c r="AZ9458" s="2"/>
      <c r="BA9458" s="2"/>
      <c r="BB9458" s="2"/>
      <c r="BC9458" s="2"/>
      <c r="BD9458" s="2"/>
      <c r="BE9458" s="2"/>
      <c r="BF9458" s="2"/>
      <c r="BG9458" s="2"/>
      <c r="BH9458" s="2"/>
      <c r="BI9458" s="2"/>
      <c r="BJ9458" s="2"/>
      <c r="BK9458" s="2"/>
      <c r="BL9458" s="2"/>
      <c r="BM9458" s="2"/>
      <c r="BN9458" s="2"/>
      <c r="BO9458" s="2"/>
      <c r="BP9458" s="2"/>
      <c r="BQ9458" s="2"/>
      <c r="BR9458" s="2"/>
      <c r="BS9458" s="2"/>
      <c r="BT9458" s="2"/>
      <c r="BU9458" s="2"/>
      <c r="BV9458" s="2"/>
      <c r="BW9458" s="2"/>
      <c r="BX9458" s="2"/>
      <c r="BY9458" s="2"/>
    </row>
    <row r="9459" spans="38:77" s="11" customFormat="1" x14ac:dyDescent="0.3">
      <c r="AL9459" s="2"/>
      <c r="AM9459" s="2"/>
      <c r="AN9459" s="2"/>
      <c r="AO9459" s="2"/>
      <c r="AP9459" s="2"/>
      <c r="AQ9459" s="2"/>
      <c r="AR9459" s="2"/>
      <c r="AS9459" s="2"/>
      <c r="AT9459" s="2"/>
      <c r="AU9459" s="2"/>
      <c r="AV9459" s="2"/>
      <c r="AW9459" s="2"/>
      <c r="AX9459" s="2"/>
      <c r="AY9459" s="2"/>
      <c r="AZ9459" s="2"/>
      <c r="BA9459" s="2"/>
      <c r="BB9459" s="2"/>
      <c r="BC9459" s="2"/>
      <c r="BD9459" s="2"/>
      <c r="BE9459" s="2"/>
      <c r="BF9459" s="2"/>
      <c r="BG9459" s="2"/>
      <c r="BH9459" s="2"/>
      <c r="BI9459" s="2"/>
      <c r="BJ9459" s="2"/>
      <c r="BK9459" s="2"/>
      <c r="BL9459" s="2"/>
      <c r="BM9459" s="2"/>
      <c r="BN9459" s="2"/>
      <c r="BO9459" s="2"/>
      <c r="BP9459" s="2"/>
      <c r="BQ9459" s="2"/>
      <c r="BR9459" s="2"/>
      <c r="BS9459" s="2"/>
      <c r="BT9459" s="2"/>
      <c r="BU9459" s="2"/>
      <c r="BV9459" s="2"/>
      <c r="BW9459" s="2"/>
      <c r="BX9459" s="2"/>
      <c r="BY9459" s="2"/>
    </row>
    <row r="9460" spans="38:77" s="11" customFormat="1" x14ac:dyDescent="0.3">
      <c r="AL9460" s="2"/>
      <c r="AM9460" s="2"/>
      <c r="AN9460" s="2"/>
      <c r="AO9460" s="2"/>
      <c r="AP9460" s="2"/>
      <c r="AQ9460" s="2"/>
      <c r="AR9460" s="2"/>
      <c r="AS9460" s="2"/>
      <c r="AT9460" s="2"/>
      <c r="AU9460" s="2"/>
      <c r="AV9460" s="2"/>
      <c r="AW9460" s="2"/>
      <c r="AX9460" s="2"/>
      <c r="AY9460" s="2"/>
      <c r="AZ9460" s="2"/>
      <c r="BA9460" s="2"/>
      <c r="BB9460" s="2"/>
      <c r="BC9460" s="2"/>
      <c r="BD9460" s="2"/>
      <c r="BE9460" s="2"/>
      <c r="BF9460" s="2"/>
      <c r="BG9460" s="2"/>
      <c r="BH9460" s="2"/>
      <c r="BI9460" s="2"/>
      <c r="BJ9460" s="2"/>
      <c r="BK9460" s="2"/>
      <c r="BL9460" s="2"/>
      <c r="BM9460" s="2"/>
      <c r="BN9460" s="2"/>
      <c r="BO9460" s="2"/>
      <c r="BP9460" s="2"/>
      <c r="BQ9460" s="2"/>
      <c r="BR9460" s="2"/>
      <c r="BS9460" s="2"/>
      <c r="BT9460" s="2"/>
      <c r="BU9460" s="2"/>
      <c r="BV9460" s="2"/>
      <c r="BW9460" s="2"/>
      <c r="BX9460" s="2"/>
      <c r="BY9460" s="2"/>
    </row>
    <row r="9461" spans="38:77" s="11" customFormat="1" x14ac:dyDescent="0.3">
      <c r="AL9461" s="2"/>
      <c r="AM9461" s="2"/>
      <c r="AN9461" s="2"/>
      <c r="AO9461" s="2"/>
      <c r="AP9461" s="2"/>
      <c r="AQ9461" s="2"/>
      <c r="AR9461" s="2"/>
      <c r="AS9461" s="2"/>
      <c r="AT9461" s="2"/>
      <c r="AU9461" s="2"/>
      <c r="AV9461" s="2"/>
      <c r="AW9461" s="2"/>
      <c r="AX9461" s="2"/>
      <c r="AY9461" s="2"/>
      <c r="AZ9461" s="2"/>
      <c r="BA9461" s="2"/>
      <c r="BB9461" s="2"/>
      <c r="BC9461" s="2"/>
      <c r="BD9461" s="2"/>
      <c r="BE9461" s="2"/>
      <c r="BF9461" s="2"/>
      <c r="BG9461" s="2"/>
      <c r="BH9461" s="2"/>
      <c r="BI9461" s="2"/>
      <c r="BJ9461" s="2"/>
      <c r="BK9461" s="2"/>
      <c r="BL9461" s="2"/>
      <c r="BM9461" s="2"/>
      <c r="BN9461" s="2"/>
      <c r="BO9461" s="2"/>
      <c r="BP9461" s="2"/>
      <c r="BQ9461" s="2"/>
      <c r="BR9461" s="2"/>
      <c r="BS9461" s="2"/>
      <c r="BT9461" s="2"/>
      <c r="BU9461" s="2"/>
      <c r="BV9461" s="2"/>
      <c r="BW9461" s="2"/>
      <c r="BX9461" s="2"/>
      <c r="BY9461" s="2"/>
    </row>
    <row r="9462" spans="38:77" s="11" customFormat="1" x14ac:dyDescent="0.3">
      <c r="AL9462" s="2"/>
      <c r="AM9462" s="2"/>
      <c r="AN9462" s="2"/>
      <c r="AO9462" s="2"/>
      <c r="AP9462" s="2"/>
      <c r="AQ9462" s="2"/>
      <c r="AR9462" s="2"/>
      <c r="AS9462" s="2"/>
      <c r="AT9462" s="2"/>
      <c r="AU9462" s="2"/>
      <c r="AV9462" s="2"/>
      <c r="AW9462" s="2"/>
      <c r="AX9462" s="2"/>
      <c r="AY9462" s="2"/>
      <c r="AZ9462" s="2"/>
      <c r="BA9462" s="2"/>
      <c r="BB9462" s="2"/>
      <c r="BC9462" s="2"/>
      <c r="BD9462" s="2"/>
      <c r="BE9462" s="2"/>
      <c r="BF9462" s="2"/>
      <c r="BG9462" s="2"/>
      <c r="BH9462" s="2"/>
      <c r="BI9462" s="2"/>
      <c r="BJ9462" s="2"/>
      <c r="BK9462" s="2"/>
      <c r="BL9462" s="2"/>
      <c r="BM9462" s="2"/>
      <c r="BN9462" s="2"/>
      <c r="BO9462" s="2"/>
      <c r="BP9462" s="2"/>
      <c r="BQ9462" s="2"/>
      <c r="BR9462" s="2"/>
      <c r="BS9462" s="2"/>
      <c r="BT9462" s="2"/>
      <c r="BU9462" s="2"/>
      <c r="BV9462" s="2"/>
      <c r="BW9462" s="2"/>
      <c r="BX9462" s="2"/>
      <c r="BY9462" s="2"/>
    </row>
    <row r="9463" spans="38:77" s="11" customFormat="1" x14ac:dyDescent="0.3">
      <c r="AL9463" s="2"/>
      <c r="AM9463" s="2"/>
      <c r="AN9463" s="2"/>
      <c r="AO9463" s="2"/>
      <c r="AP9463" s="2"/>
      <c r="AQ9463" s="2"/>
      <c r="AR9463" s="2"/>
      <c r="AS9463" s="2"/>
      <c r="AT9463" s="2"/>
      <c r="AU9463" s="2"/>
      <c r="AV9463" s="2"/>
      <c r="AW9463" s="2"/>
      <c r="AX9463" s="2"/>
      <c r="AY9463" s="2"/>
      <c r="AZ9463" s="2"/>
      <c r="BA9463" s="2"/>
      <c r="BB9463" s="2"/>
      <c r="BC9463" s="2"/>
      <c r="BD9463" s="2"/>
      <c r="BE9463" s="2"/>
      <c r="BF9463" s="2"/>
      <c r="BG9463" s="2"/>
      <c r="BH9463" s="2"/>
      <c r="BI9463" s="2"/>
      <c r="BJ9463" s="2"/>
      <c r="BK9463" s="2"/>
      <c r="BL9463" s="2"/>
      <c r="BM9463" s="2"/>
      <c r="BN9463" s="2"/>
      <c r="BO9463" s="2"/>
      <c r="BP9463" s="2"/>
      <c r="BQ9463" s="2"/>
      <c r="BR9463" s="2"/>
      <c r="BS9463" s="2"/>
      <c r="BT9463" s="2"/>
      <c r="BU9463" s="2"/>
      <c r="BV9463" s="2"/>
      <c r="BW9463" s="2"/>
      <c r="BX9463" s="2"/>
      <c r="BY9463" s="2"/>
    </row>
    <row r="9464" spans="38:77" s="11" customFormat="1" x14ac:dyDescent="0.3">
      <c r="AL9464" s="2"/>
      <c r="AM9464" s="2"/>
      <c r="AN9464" s="2"/>
      <c r="AO9464" s="2"/>
      <c r="AP9464" s="2"/>
      <c r="AQ9464" s="2"/>
      <c r="AR9464" s="2"/>
      <c r="AS9464" s="2"/>
      <c r="AT9464" s="2"/>
      <c r="AU9464" s="2"/>
      <c r="AV9464" s="2"/>
      <c r="AW9464" s="2"/>
      <c r="AX9464" s="2"/>
      <c r="AY9464" s="2"/>
      <c r="AZ9464" s="2"/>
      <c r="BA9464" s="2"/>
      <c r="BB9464" s="2"/>
      <c r="BC9464" s="2"/>
      <c r="BD9464" s="2"/>
      <c r="BE9464" s="2"/>
      <c r="BF9464" s="2"/>
      <c r="BG9464" s="2"/>
      <c r="BH9464" s="2"/>
      <c r="BI9464" s="2"/>
      <c r="BJ9464" s="2"/>
      <c r="BK9464" s="2"/>
      <c r="BL9464" s="2"/>
      <c r="BM9464" s="2"/>
      <c r="BN9464" s="2"/>
      <c r="BO9464" s="2"/>
      <c r="BP9464" s="2"/>
      <c r="BQ9464" s="2"/>
      <c r="BR9464" s="2"/>
      <c r="BS9464" s="2"/>
      <c r="BT9464" s="2"/>
      <c r="BU9464" s="2"/>
      <c r="BV9464" s="2"/>
      <c r="BW9464" s="2"/>
      <c r="BX9464" s="2"/>
      <c r="BY9464" s="2"/>
    </row>
    <row r="9465" spans="38:77" s="11" customFormat="1" x14ac:dyDescent="0.3">
      <c r="AL9465" s="2"/>
      <c r="AM9465" s="2"/>
      <c r="AN9465" s="2"/>
      <c r="AO9465" s="2"/>
      <c r="AP9465" s="2"/>
      <c r="AQ9465" s="2"/>
      <c r="AR9465" s="2"/>
      <c r="AS9465" s="2"/>
      <c r="AT9465" s="2"/>
      <c r="AU9465" s="2"/>
      <c r="AV9465" s="2"/>
      <c r="AW9465" s="2"/>
      <c r="AX9465" s="2"/>
      <c r="AY9465" s="2"/>
      <c r="AZ9465" s="2"/>
      <c r="BA9465" s="2"/>
      <c r="BB9465" s="2"/>
      <c r="BC9465" s="2"/>
      <c r="BD9465" s="2"/>
      <c r="BE9465" s="2"/>
      <c r="BF9465" s="2"/>
      <c r="BG9465" s="2"/>
      <c r="BH9465" s="2"/>
      <c r="BI9465" s="2"/>
      <c r="BJ9465" s="2"/>
      <c r="BK9465" s="2"/>
      <c r="BL9465" s="2"/>
      <c r="BM9465" s="2"/>
      <c r="BN9465" s="2"/>
      <c r="BO9465" s="2"/>
      <c r="BP9465" s="2"/>
      <c r="BQ9465" s="2"/>
      <c r="BR9465" s="2"/>
      <c r="BS9465" s="2"/>
      <c r="BT9465" s="2"/>
      <c r="BU9465" s="2"/>
      <c r="BV9465" s="2"/>
      <c r="BW9465" s="2"/>
      <c r="BX9465" s="2"/>
      <c r="BY9465" s="2"/>
    </row>
    <row r="9466" spans="38:77" s="11" customFormat="1" x14ac:dyDescent="0.3">
      <c r="AL9466" s="2"/>
      <c r="AM9466" s="2"/>
      <c r="AN9466" s="2"/>
      <c r="AO9466" s="2"/>
      <c r="AP9466" s="2"/>
      <c r="AQ9466" s="2"/>
      <c r="AR9466" s="2"/>
      <c r="AS9466" s="2"/>
      <c r="AT9466" s="2"/>
      <c r="AU9466" s="2"/>
      <c r="AV9466" s="2"/>
      <c r="AW9466" s="2"/>
      <c r="AX9466" s="2"/>
      <c r="AY9466" s="2"/>
      <c r="AZ9466" s="2"/>
      <c r="BA9466" s="2"/>
      <c r="BB9466" s="2"/>
      <c r="BC9466" s="2"/>
      <c r="BD9466" s="2"/>
      <c r="BE9466" s="2"/>
      <c r="BF9466" s="2"/>
      <c r="BG9466" s="2"/>
      <c r="BH9466" s="2"/>
      <c r="BI9466" s="2"/>
      <c r="BJ9466" s="2"/>
      <c r="BK9466" s="2"/>
      <c r="BL9466" s="2"/>
      <c r="BM9466" s="2"/>
      <c r="BN9466" s="2"/>
      <c r="BO9466" s="2"/>
      <c r="BP9466" s="2"/>
      <c r="BQ9466" s="2"/>
      <c r="BR9466" s="2"/>
      <c r="BS9466" s="2"/>
      <c r="BT9466" s="2"/>
      <c r="BU9466" s="2"/>
      <c r="BV9466" s="2"/>
      <c r="BW9466" s="2"/>
      <c r="BX9466" s="2"/>
      <c r="BY9466" s="2"/>
    </row>
    <row r="9467" spans="38:77" s="11" customFormat="1" x14ac:dyDescent="0.3">
      <c r="AL9467" s="2"/>
      <c r="AM9467" s="2"/>
      <c r="AN9467" s="2"/>
      <c r="AO9467" s="2"/>
      <c r="AP9467" s="2"/>
      <c r="AQ9467" s="2"/>
      <c r="AR9467" s="2"/>
      <c r="AS9467" s="2"/>
      <c r="AT9467" s="2"/>
      <c r="AU9467" s="2"/>
      <c r="AV9467" s="2"/>
      <c r="AW9467" s="2"/>
      <c r="AX9467" s="2"/>
      <c r="AY9467" s="2"/>
      <c r="AZ9467" s="2"/>
      <c r="BA9467" s="2"/>
      <c r="BB9467" s="2"/>
      <c r="BC9467" s="2"/>
      <c r="BD9467" s="2"/>
      <c r="BE9467" s="2"/>
      <c r="BF9467" s="2"/>
      <c r="BG9467" s="2"/>
      <c r="BH9467" s="2"/>
      <c r="BI9467" s="2"/>
      <c r="BJ9467" s="2"/>
      <c r="BK9467" s="2"/>
      <c r="BL9467" s="2"/>
      <c r="BM9467" s="2"/>
      <c r="BN9467" s="2"/>
      <c r="BO9467" s="2"/>
      <c r="BP9467" s="2"/>
      <c r="BQ9467" s="2"/>
      <c r="BR9467" s="2"/>
      <c r="BS9467" s="2"/>
      <c r="BT9467" s="2"/>
      <c r="BU9467" s="2"/>
      <c r="BV9467" s="2"/>
      <c r="BW9467" s="2"/>
      <c r="BX9467" s="2"/>
      <c r="BY9467" s="2"/>
    </row>
    <row r="9468" spans="38:77" s="11" customFormat="1" x14ac:dyDescent="0.3">
      <c r="AL9468" s="2"/>
      <c r="AM9468" s="2"/>
      <c r="AN9468" s="2"/>
      <c r="AO9468" s="2"/>
      <c r="AP9468" s="2"/>
      <c r="AQ9468" s="2"/>
      <c r="AR9468" s="2"/>
      <c r="AS9468" s="2"/>
      <c r="AT9468" s="2"/>
      <c r="AU9468" s="2"/>
      <c r="AV9468" s="2"/>
      <c r="AW9468" s="2"/>
      <c r="AX9468" s="2"/>
      <c r="AY9468" s="2"/>
      <c r="AZ9468" s="2"/>
      <c r="BA9468" s="2"/>
      <c r="BB9468" s="2"/>
      <c r="BC9468" s="2"/>
      <c r="BD9468" s="2"/>
      <c r="BE9468" s="2"/>
      <c r="BF9468" s="2"/>
      <c r="BG9468" s="2"/>
      <c r="BH9468" s="2"/>
      <c r="BI9468" s="2"/>
      <c r="BJ9468" s="2"/>
      <c r="BK9468" s="2"/>
      <c r="BL9468" s="2"/>
      <c r="BM9468" s="2"/>
      <c r="BN9468" s="2"/>
      <c r="BO9468" s="2"/>
      <c r="BP9468" s="2"/>
      <c r="BQ9468" s="2"/>
      <c r="BR9468" s="2"/>
      <c r="BS9468" s="2"/>
      <c r="BT9468" s="2"/>
      <c r="BU9468" s="2"/>
      <c r="BV9468" s="2"/>
      <c r="BW9468" s="2"/>
      <c r="BX9468" s="2"/>
      <c r="BY9468" s="2"/>
    </row>
    <row r="9469" spans="38:77" s="11" customFormat="1" x14ac:dyDescent="0.3">
      <c r="AL9469" s="2"/>
      <c r="AM9469" s="2"/>
      <c r="AN9469" s="2"/>
      <c r="AO9469" s="2"/>
      <c r="AP9469" s="2"/>
      <c r="AQ9469" s="2"/>
      <c r="AR9469" s="2"/>
      <c r="AS9469" s="2"/>
      <c r="AT9469" s="2"/>
      <c r="AU9469" s="2"/>
      <c r="AV9469" s="2"/>
      <c r="AW9469" s="2"/>
      <c r="AX9469" s="2"/>
      <c r="AY9469" s="2"/>
      <c r="AZ9469" s="2"/>
      <c r="BA9469" s="2"/>
      <c r="BB9469" s="2"/>
      <c r="BC9469" s="2"/>
      <c r="BD9469" s="2"/>
      <c r="BE9469" s="2"/>
      <c r="BF9469" s="2"/>
      <c r="BG9469" s="2"/>
      <c r="BH9469" s="2"/>
      <c r="BI9469" s="2"/>
      <c r="BJ9469" s="2"/>
      <c r="BK9469" s="2"/>
      <c r="BL9469" s="2"/>
      <c r="BM9469" s="2"/>
      <c r="BN9469" s="2"/>
      <c r="BO9469" s="2"/>
      <c r="BP9469" s="2"/>
      <c r="BQ9469" s="2"/>
      <c r="BR9469" s="2"/>
      <c r="BS9469" s="2"/>
      <c r="BT9469" s="2"/>
      <c r="BU9469" s="2"/>
      <c r="BV9469" s="2"/>
      <c r="BW9469" s="2"/>
      <c r="BX9469" s="2"/>
      <c r="BY9469" s="2"/>
    </row>
    <row r="9470" spans="38:77" s="11" customFormat="1" x14ac:dyDescent="0.3">
      <c r="AL9470" s="2"/>
      <c r="AM9470" s="2"/>
      <c r="AN9470" s="2"/>
      <c r="AO9470" s="2"/>
      <c r="AP9470" s="2"/>
      <c r="AQ9470" s="2"/>
      <c r="AR9470" s="2"/>
      <c r="AS9470" s="2"/>
      <c r="AT9470" s="2"/>
      <c r="AU9470" s="2"/>
      <c r="AV9470" s="2"/>
      <c r="AW9470" s="2"/>
      <c r="AX9470" s="2"/>
      <c r="AY9470" s="2"/>
      <c r="AZ9470" s="2"/>
      <c r="BA9470" s="2"/>
      <c r="BB9470" s="2"/>
      <c r="BC9470" s="2"/>
      <c r="BD9470" s="2"/>
      <c r="BE9470" s="2"/>
      <c r="BF9470" s="2"/>
      <c r="BG9470" s="2"/>
      <c r="BH9470" s="2"/>
      <c r="BI9470" s="2"/>
      <c r="BJ9470" s="2"/>
      <c r="BK9470" s="2"/>
      <c r="BL9470" s="2"/>
      <c r="BM9470" s="2"/>
      <c r="BN9470" s="2"/>
      <c r="BO9470" s="2"/>
      <c r="BP9470" s="2"/>
      <c r="BQ9470" s="2"/>
      <c r="BR9470" s="2"/>
      <c r="BS9470" s="2"/>
      <c r="BT9470" s="2"/>
      <c r="BU9470" s="2"/>
      <c r="BV9470" s="2"/>
      <c r="BW9470" s="2"/>
      <c r="BX9470" s="2"/>
      <c r="BY9470" s="2"/>
    </row>
    <row r="9471" spans="38:77" s="11" customFormat="1" x14ac:dyDescent="0.3">
      <c r="AL9471" s="2"/>
      <c r="AM9471" s="2"/>
      <c r="AN9471" s="2"/>
      <c r="AO9471" s="2"/>
      <c r="AP9471" s="2"/>
      <c r="AQ9471" s="2"/>
      <c r="AR9471" s="2"/>
      <c r="AS9471" s="2"/>
      <c r="AT9471" s="2"/>
      <c r="AU9471" s="2"/>
      <c r="AV9471" s="2"/>
      <c r="AW9471" s="2"/>
      <c r="AX9471" s="2"/>
      <c r="AY9471" s="2"/>
      <c r="AZ9471" s="2"/>
      <c r="BA9471" s="2"/>
      <c r="BB9471" s="2"/>
      <c r="BC9471" s="2"/>
      <c r="BD9471" s="2"/>
      <c r="BE9471" s="2"/>
      <c r="BF9471" s="2"/>
      <c r="BG9471" s="2"/>
      <c r="BH9471" s="2"/>
      <c r="BI9471" s="2"/>
      <c r="BJ9471" s="2"/>
      <c r="BK9471" s="2"/>
      <c r="BL9471" s="2"/>
      <c r="BM9471" s="2"/>
      <c r="BN9471" s="2"/>
      <c r="BO9471" s="2"/>
      <c r="BP9471" s="2"/>
      <c r="BQ9471" s="2"/>
      <c r="BR9471" s="2"/>
      <c r="BS9471" s="2"/>
      <c r="BT9471" s="2"/>
      <c r="BU9471" s="2"/>
      <c r="BV9471" s="2"/>
      <c r="BW9471" s="2"/>
      <c r="BX9471" s="2"/>
      <c r="BY9471" s="2"/>
    </row>
    <row r="9472" spans="38:77" s="11" customFormat="1" x14ac:dyDescent="0.3">
      <c r="AL9472" s="2"/>
      <c r="AM9472" s="2"/>
      <c r="AN9472" s="2"/>
      <c r="AO9472" s="2"/>
      <c r="AP9472" s="2"/>
      <c r="AQ9472" s="2"/>
      <c r="AR9472" s="2"/>
      <c r="AS9472" s="2"/>
      <c r="AT9472" s="2"/>
      <c r="AU9472" s="2"/>
      <c r="AV9472" s="2"/>
      <c r="AW9472" s="2"/>
      <c r="AX9472" s="2"/>
      <c r="AY9472" s="2"/>
      <c r="AZ9472" s="2"/>
      <c r="BA9472" s="2"/>
      <c r="BB9472" s="2"/>
      <c r="BC9472" s="2"/>
      <c r="BD9472" s="2"/>
      <c r="BE9472" s="2"/>
      <c r="BF9472" s="2"/>
      <c r="BG9472" s="2"/>
      <c r="BH9472" s="2"/>
      <c r="BI9472" s="2"/>
      <c r="BJ9472" s="2"/>
      <c r="BK9472" s="2"/>
      <c r="BL9472" s="2"/>
      <c r="BM9472" s="2"/>
      <c r="BN9472" s="2"/>
      <c r="BO9472" s="2"/>
      <c r="BP9472" s="2"/>
      <c r="BQ9472" s="2"/>
      <c r="BR9472" s="2"/>
      <c r="BS9472" s="2"/>
      <c r="BT9472" s="2"/>
      <c r="BU9472" s="2"/>
      <c r="BV9472" s="2"/>
      <c r="BW9472" s="2"/>
      <c r="BX9472" s="2"/>
      <c r="BY9472" s="2"/>
    </row>
    <row r="9473" spans="38:77" s="11" customFormat="1" x14ac:dyDescent="0.3">
      <c r="AL9473" s="2"/>
      <c r="AM9473" s="2"/>
      <c r="AN9473" s="2"/>
      <c r="AO9473" s="2"/>
      <c r="AP9473" s="2"/>
      <c r="AQ9473" s="2"/>
      <c r="AR9473" s="2"/>
      <c r="AS9473" s="2"/>
      <c r="AT9473" s="2"/>
      <c r="AU9473" s="2"/>
      <c r="AV9473" s="2"/>
      <c r="AW9473" s="2"/>
      <c r="AX9473" s="2"/>
      <c r="AY9473" s="2"/>
      <c r="AZ9473" s="2"/>
      <c r="BA9473" s="2"/>
      <c r="BB9473" s="2"/>
      <c r="BC9473" s="2"/>
      <c r="BD9473" s="2"/>
      <c r="BE9473" s="2"/>
      <c r="BF9473" s="2"/>
      <c r="BG9473" s="2"/>
      <c r="BH9473" s="2"/>
      <c r="BI9473" s="2"/>
      <c r="BJ9473" s="2"/>
      <c r="BK9473" s="2"/>
      <c r="BL9473" s="2"/>
      <c r="BM9473" s="2"/>
      <c r="BN9473" s="2"/>
      <c r="BO9473" s="2"/>
      <c r="BP9473" s="2"/>
      <c r="BQ9473" s="2"/>
      <c r="BR9473" s="2"/>
      <c r="BS9473" s="2"/>
      <c r="BT9473" s="2"/>
      <c r="BU9473" s="2"/>
      <c r="BV9473" s="2"/>
      <c r="BW9473" s="2"/>
      <c r="BX9473" s="2"/>
      <c r="BY9473" s="2"/>
    </row>
    <row r="9474" spans="38:77" s="11" customFormat="1" x14ac:dyDescent="0.3">
      <c r="AL9474" s="2"/>
      <c r="AM9474" s="2"/>
      <c r="AN9474" s="2"/>
      <c r="AO9474" s="2"/>
      <c r="AP9474" s="2"/>
      <c r="AQ9474" s="2"/>
      <c r="AR9474" s="2"/>
      <c r="AS9474" s="2"/>
      <c r="AT9474" s="2"/>
      <c r="AU9474" s="2"/>
      <c r="AV9474" s="2"/>
      <c r="AW9474" s="2"/>
      <c r="AX9474" s="2"/>
      <c r="AY9474" s="2"/>
      <c r="AZ9474" s="2"/>
      <c r="BA9474" s="2"/>
      <c r="BB9474" s="2"/>
      <c r="BC9474" s="2"/>
      <c r="BD9474" s="2"/>
      <c r="BE9474" s="2"/>
      <c r="BF9474" s="2"/>
      <c r="BG9474" s="2"/>
      <c r="BH9474" s="2"/>
      <c r="BI9474" s="2"/>
      <c r="BJ9474" s="2"/>
      <c r="BK9474" s="2"/>
      <c r="BL9474" s="2"/>
      <c r="BM9474" s="2"/>
      <c r="BN9474" s="2"/>
      <c r="BO9474" s="2"/>
      <c r="BP9474" s="2"/>
      <c r="BQ9474" s="2"/>
      <c r="BR9474" s="2"/>
      <c r="BS9474" s="2"/>
      <c r="BT9474" s="2"/>
      <c r="BU9474" s="2"/>
      <c r="BV9474" s="2"/>
      <c r="BW9474" s="2"/>
      <c r="BX9474" s="2"/>
      <c r="BY9474" s="2"/>
    </row>
    <row r="9475" spans="38:77" s="11" customFormat="1" x14ac:dyDescent="0.3">
      <c r="AL9475" s="2"/>
      <c r="AM9475" s="2"/>
      <c r="AN9475" s="2"/>
      <c r="AO9475" s="2"/>
      <c r="AP9475" s="2"/>
      <c r="AQ9475" s="2"/>
      <c r="AR9475" s="2"/>
      <c r="AS9475" s="2"/>
      <c r="AT9475" s="2"/>
      <c r="AU9475" s="2"/>
      <c r="AV9475" s="2"/>
      <c r="AW9475" s="2"/>
      <c r="AX9475" s="2"/>
      <c r="AY9475" s="2"/>
      <c r="AZ9475" s="2"/>
      <c r="BA9475" s="2"/>
      <c r="BB9475" s="2"/>
      <c r="BC9475" s="2"/>
      <c r="BD9475" s="2"/>
      <c r="BE9475" s="2"/>
      <c r="BF9475" s="2"/>
      <c r="BG9475" s="2"/>
      <c r="BH9475" s="2"/>
      <c r="BI9475" s="2"/>
      <c r="BJ9475" s="2"/>
      <c r="BK9475" s="2"/>
      <c r="BL9475" s="2"/>
      <c r="BM9475" s="2"/>
      <c r="BN9475" s="2"/>
      <c r="BO9475" s="2"/>
      <c r="BP9475" s="2"/>
      <c r="BQ9475" s="2"/>
      <c r="BR9475" s="2"/>
      <c r="BS9475" s="2"/>
      <c r="BT9475" s="2"/>
      <c r="BU9475" s="2"/>
      <c r="BV9475" s="2"/>
      <c r="BW9475" s="2"/>
      <c r="BX9475" s="2"/>
      <c r="BY9475" s="2"/>
    </row>
    <row r="9476" spans="38:77" s="11" customFormat="1" x14ac:dyDescent="0.3">
      <c r="AL9476" s="2"/>
      <c r="AM9476" s="2"/>
      <c r="AN9476" s="2"/>
      <c r="AO9476" s="2"/>
      <c r="AP9476" s="2"/>
      <c r="AQ9476" s="2"/>
      <c r="AR9476" s="2"/>
      <c r="AS9476" s="2"/>
      <c r="AT9476" s="2"/>
      <c r="AU9476" s="2"/>
      <c r="AV9476" s="2"/>
      <c r="AW9476" s="2"/>
      <c r="AX9476" s="2"/>
      <c r="AY9476" s="2"/>
      <c r="AZ9476" s="2"/>
      <c r="BA9476" s="2"/>
      <c r="BB9476" s="2"/>
      <c r="BC9476" s="2"/>
      <c r="BD9476" s="2"/>
      <c r="BE9476" s="2"/>
      <c r="BF9476" s="2"/>
      <c r="BG9476" s="2"/>
      <c r="BH9476" s="2"/>
      <c r="BI9476" s="2"/>
      <c r="BJ9476" s="2"/>
      <c r="BK9476" s="2"/>
      <c r="BL9476" s="2"/>
      <c r="BM9476" s="2"/>
      <c r="BN9476" s="2"/>
      <c r="BO9476" s="2"/>
      <c r="BP9476" s="2"/>
      <c r="BQ9476" s="2"/>
      <c r="BR9476" s="2"/>
      <c r="BS9476" s="2"/>
      <c r="BT9476" s="2"/>
      <c r="BU9476" s="2"/>
      <c r="BV9476" s="2"/>
      <c r="BW9476" s="2"/>
      <c r="BX9476" s="2"/>
      <c r="BY9476" s="2"/>
    </row>
    <row r="9477" spans="38:77" s="11" customFormat="1" x14ac:dyDescent="0.3">
      <c r="AL9477" s="2"/>
      <c r="AM9477" s="2"/>
      <c r="AN9477" s="2"/>
      <c r="AO9477" s="2"/>
      <c r="AP9477" s="2"/>
      <c r="AQ9477" s="2"/>
      <c r="AR9477" s="2"/>
      <c r="AS9477" s="2"/>
      <c r="AT9477" s="2"/>
      <c r="AU9477" s="2"/>
      <c r="AV9477" s="2"/>
      <c r="AW9477" s="2"/>
      <c r="AX9477" s="2"/>
      <c r="AY9477" s="2"/>
      <c r="AZ9477" s="2"/>
      <c r="BA9477" s="2"/>
      <c r="BB9477" s="2"/>
      <c r="BC9477" s="2"/>
      <c r="BD9477" s="2"/>
      <c r="BE9477" s="2"/>
      <c r="BF9477" s="2"/>
      <c r="BG9477" s="2"/>
      <c r="BH9477" s="2"/>
      <c r="BI9477" s="2"/>
      <c r="BJ9477" s="2"/>
      <c r="BK9477" s="2"/>
      <c r="BL9477" s="2"/>
      <c r="BM9477" s="2"/>
      <c r="BN9477" s="2"/>
      <c r="BO9477" s="2"/>
      <c r="BP9477" s="2"/>
      <c r="BQ9477" s="2"/>
      <c r="BR9477" s="2"/>
      <c r="BS9477" s="2"/>
      <c r="BT9477" s="2"/>
      <c r="BU9477" s="2"/>
      <c r="BV9477" s="2"/>
      <c r="BW9477" s="2"/>
      <c r="BX9477" s="2"/>
      <c r="BY9477" s="2"/>
    </row>
    <row r="9478" spans="38:77" s="11" customFormat="1" x14ac:dyDescent="0.3">
      <c r="AL9478" s="2"/>
      <c r="AM9478" s="2"/>
      <c r="AN9478" s="2"/>
      <c r="AO9478" s="2"/>
      <c r="AP9478" s="2"/>
      <c r="AQ9478" s="2"/>
      <c r="AR9478" s="2"/>
      <c r="AS9478" s="2"/>
      <c r="AT9478" s="2"/>
      <c r="AU9478" s="2"/>
      <c r="AV9478" s="2"/>
      <c r="AW9478" s="2"/>
      <c r="AX9478" s="2"/>
      <c r="AY9478" s="2"/>
      <c r="AZ9478" s="2"/>
      <c r="BA9478" s="2"/>
      <c r="BB9478" s="2"/>
      <c r="BC9478" s="2"/>
      <c r="BD9478" s="2"/>
      <c r="BE9478" s="2"/>
      <c r="BF9478" s="2"/>
      <c r="BG9478" s="2"/>
      <c r="BH9478" s="2"/>
      <c r="BI9478" s="2"/>
      <c r="BJ9478" s="2"/>
      <c r="BK9478" s="2"/>
      <c r="BL9478" s="2"/>
      <c r="BM9478" s="2"/>
      <c r="BN9478" s="2"/>
      <c r="BO9478" s="2"/>
      <c r="BP9478" s="2"/>
      <c r="BQ9478" s="2"/>
      <c r="BR9478" s="2"/>
      <c r="BS9478" s="2"/>
      <c r="BT9478" s="2"/>
      <c r="BU9478" s="2"/>
      <c r="BV9478" s="2"/>
      <c r="BW9478" s="2"/>
      <c r="BX9478" s="2"/>
      <c r="BY9478" s="2"/>
    </row>
    <row r="9479" spans="38:77" s="11" customFormat="1" x14ac:dyDescent="0.3">
      <c r="AL9479" s="2"/>
      <c r="AM9479" s="2"/>
      <c r="AN9479" s="2"/>
      <c r="AO9479" s="2"/>
      <c r="AP9479" s="2"/>
      <c r="AQ9479" s="2"/>
      <c r="AR9479" s="2"/>
      <c r="AS9479" s="2"/>
      <c r="AT9479" s="2"/>
      <c r="AU9479" s="2"/>
      <c r="AV9479" s="2"/>
      <c r="AW9479" s="2"/>
      <c r="AX9479" s="2"/>
      <c r="AY9479" s="2"/>
      <c r="AZ9479" s="2"/>
      <c r="BA9479" s="2"/>
      <c r="BB9479" s="2"/>
      <c r="BC9479" s="2"/>
      <c r="BD9479" s="2"/>
      <c r="BE9479" s="2"/>
      <c r="BF9479" s="2"/>
      <c r="BG9479" s="2"/>
      <c r="BH9479" s="2"/>
      <c r="BI9479" s="2"/>
      <c r="BJ9479" s="2"/>
      <c r="BK9479" s="2"/>
      <c r="BL9479" s="2"/>
      <c r="BM9479" s="2"/>
      <c r="BN9479" s="2"/>
      <c r="BO9479" s="2"/>
      <c r="BP9479" s="2"/>
      <c r="BQ9479" s="2"/>
      <c r="BR9479" s="2"/>
      <c r="BS9479" s="2"/>
      <c r="BT9479" s="2"/>
      <c r="BU9479" s="2"/>
      <c r="BV9479" s="2"/>
      <c r="BW9479" s="2"/>
      <c r="BX9479" s="2"/>
      <c r="BY9479" s="2"/>
    </row>
    <row r="9480" spans="38:77" s="11" customFormat="1" x14ac:dyDescent="0.3">
      <c r="AL9480" s="2"/>
      <c r="AM9480" s="2"/>
      <c r="AN9480" s="2"/>
      <c r="AO9480" s="2"/>
      <c r="AP9480" s="2"/>
      <c r="AQ9480" s="2"/>
      <c r="AR9480" s="2"/>
      <c r="AS9480" s="2"/>
      <c r="AT9480" s="2"/>
      <c r="AU9480" s="2"/>
      <c r="AV9480" s="2"/>
      <c r="AW9480" s="2"/>
      <c r="AX9480" s="2"/>
      <c r="AY9480" s="2"/>
      <c r="AZ9480" s="2"/>
      <c r="BA9480" s="2"/>
      <c r="BB9480" s="2"/>
      <c r="BC9480" s="2"/>
      <c r="BD9480" s="2"/>
      <c r="BE9480" s="2"/>
      <c r="BF9480" s="2"/>
      <c r="BG9480" s="2"/>
      <c r="BH9480" s="2"/>
      <c r="BI9480" s="2"/>
      <c r="BJ9480" s="2"/>
      <c r="BK9480" s="2"/>
      <c r="BL9480" s="2"/>
      <c r="BM9480" s="2"/>
      <c r="BN9480" s="2"/>
      <c r="BO9480" s="2"/>
      <c r="BP9480" s="2"/>
      <c r="BQ9480" s="2"/>
      <c r="BR9480" s="2"/>
      <c r="BS9480" s="2"/>
      <c r="BT9480" s="2"/>
      <c r="BU9480" s="2"/>
      <c r="BV9480" s="2"/>
      <c r="BW9480" s="2"/>
      <c r="BX9480" s="2"/>
      <c r="BY9480" s="2"/>
    </row>
    <row r="9481" spans="38:77" s="11" customFormat="1" x14ac:dyDescent="0.3">
      <c r="AL9481" s="2"/>
      <c r="AM9481" s="2"/>
      <c r="AN9481" s="2"/>
      <c r="AO9481" s="2"/>
      <c r="AP9481" s="2"/>
      <c r="AQ9481" s="2"/>
      <c r="AR9481" s="2"/>
      <c r="AS9481" s="2"/>
      <c r="AT9481" s="2"/>
      <c r="AU9481" s="2"/>
      <c r="AV9481" s="2"/>
      <c r="AW9481" s="2"/>
      <c r="AX9481" s="2"/>
      <c r="AY9481" s="2"/>
      <c r="AZ9481" s="2"/>
      <c r="BA9481" s="2"/>
      <c r="BB9481" s="2"/>
      <c r="BC9481" s="2"/>
      <c r="BD9481" s="2"/>
      <c r="BE9481" s="2"/>
      <c r="BF9481" s="2"/>
      <c r="BG9481" s="2"/>
      <c r="BH9481" s="2"/>
      <c r="BI9481" s="2"/>
      <c r="BJ9481" s="2"/>
      <c r="BK9481" s="2"/>
      <c r="BL9481" s="2"/>
      <c r="BM9481" s="2"/>
      <c r="BN9481" s="2"/>
      <c r="BO9481" s="2"/>
      <c r="BP9481" s="2"/>
      <c r="BQ9481" s="2"/>
      <c r="BR9481" s="2"/>
      <c r="BS9481" s="2"/>
      <c r="BT9481" s="2"/>
      <c r="BU9481" s="2"/>
      <c r="BV9481" s="2"/>
      <c r="BW9481" s="2"/>
      <c r="BX9481" s="2"/>
      <c r="BY9481" s="2"/>
    </row>
    <row r="9482" spans="38:77" s="11" customFormat="1" x14ac:dyDescent="0.3">
      <c r="AL9482" s="2"/>
      <c r="AM9482" s="2"/>
      <c r="AN9482" s="2"/>
      <c r="AO9482" s="2"/>
      <c r="AP9482" s="2"/>
      <c r="AQ9482" s="2"/>
      <c r="AR9482" s="2"/>
      <c r="AS9482" s="2"/>
      <c r="AT9482" s="2"/>
      <c r="AU9482" s="2"/>
      <c r="AV9482" s="2"/>
      <c r="AW9482" s="2"/>
      <c r="AX9482" s="2"/>
      <c r="AY9482" s="2"/>
      <c r="AZ9482" s="2"/>
      <c r="BA9482" s="2"/>
      <c r="BB9482" s="2"/>
      <c r="BC9482" s="2"/>
      <c r="BD9482" s="2"/>
      <c r="BE9482" s="2"/>
      <c r="BF9482" s="2"/>
      <c r="BG9482" s="2"/>
      <c r="BH9482" s="2"/>
      <c r="BI9482" s="2"/>
      <c r="BJ9482" s="2"/>
      <c r="BK9482" s="2"/>
      <c r="BL9482" s="2"/>
      <c r="BM9482" s="2"/>
      <c r="BN9482" s="2"/>
      <c r="BO9482" s="2"/>
      <c r="BP9482" s="2"/>
      <c r="BQ9482" s="2"/>
      <c r="BR9482" s="2"/>
      <c r="BS9482" s="2"/>
      <c r="BT9482" s="2"/>
      <c r="BU9482" s="2"/>
      <c r="BV9482" s="2"/>
      <c r="BW9482" s="2"/>
      <c r="BX9482" s="2"/>
      <c r="BY9482" s="2"/>
    </row>
    <row r="9483" spans="38:77" s="11" customFormat="1" x14ac:dyDescent="0.3">
      <c r="AL9483" s="2"/>
      <c r="AM9483" s="2"/>
      <c r="AN9483" s="2"/>
      <c r="AO9483" s="2"/>
      <c r="AP9483" s="2"/>
      <c r="AQ9483" s="2"/>
      <c r="AR9483" s="2"/>
      <c r="AS9483" s="2"/>
      <c r="AT9483" s="2"/>
      <c r="AU9483" s="2"/>
      <c r="AV9483" s="2"/>
      <c r="AW9483" s="2"/>
      <c r="AX9483" s="2"/>
      <c r="AY9483" s="2"/>
      <c r="AZ9483" s="2"/>
      <c r="BA9483" s="2"/>
      <c r="BB9483" s="2"/>
      <c r="BC9483" s="2"/>
      <c r="BD9483" s="2"/>
      <c r="BE9483" s="2"/>
      <c r="BF9483" s="2"/>
      <c r="BG9483" s="2"/>
      <c r="BH9483" s="2"/>
      <c r="BI9483" s="2"/>
      <c r="BJ9483" s="2"/>
      <c r="BK9483" s="2"/>
      <c r="BL9483" s="2"/>
      <c r="BM9483" s="2"/>
      <c r="BN9483" s="2"/>
      <c r="BO9483" s="2"/>
      <c r="BP9483" s="2"/>
      <c r="BQ9483" s="2"/>
      <c r="BR9483" s="2"/>
      <c r="BS9483" s="2"/>
      <c r="BT9483" s="2"/>
      <c r="BU9483" s="2"/>
      <c r="BV9483" s="2"/>
      <c r="BW9483" s="2"/>
      <c r="BX9483" s="2"/>
      <c r="BY9483" s="2"/>
    </row>
    <row r="9484" spans="38:77" s="11" customFormat="1" x14ac:dyDescent="0.3">
      <c r="AL9484" s="2"/>
      <c r="AM9484" s="2"/>
      <c r="AN9484" s="2"/>
      <c r="AO9484" s="2"/>
      <c r="AP9484" s="2"/>
      <c r="AQ9484" s="2"/>
      <c r="AR9484" s="2"/>
      <c r="AS9484" s="2"/>
      <c r="AT9484" s="2"/>
      <c r="AU9484" s="2"/>
      <c r="AV9484" s="2"/>
      <c r="AW9484" s="2"/>
      <c r="AX9484" s="2"/>
      <c r="AY9484" s="2"/>
      <c r="AZ9484" s="2"/>
      <c r="BA9484" s="2"/>
      <c r="BB9484" s="2"/>
      <c r="BC9484" s="2"/>
      <c r="BD9484" s="2"/>
      <c r="BE9484" s="2"/>
      <c r="BF9484" s="2"/>
      <c r="BG9484" s="2"/>
      <c r="BH9484" s="2"/>
      <c r="BI9484" s="2"/>
      <c r="BJ9484" s="2"/>
      <c r="BK9484" s="2"/>
      <c r="BL9484" s="2"/>
      <c r="BM9484" s="2"/>
      <c r="BN9484" s="2"/>
      <c r="BO9484" s="2"/>
      <c r="BP9484" s="2"/>
      <c r="BQ9484" s="2"/>
      <c r="BR9484" s="2"/>
      <c r="BS9484" s="2"/>
      <c r="BT9484" s="2"/>
      <c r="BU9484" s="2"/>
      <c r="BV9484" s="2"/>
      <c r="BW9484" s="2"/>
      <c r="BX9484" s="2"/>
      <c r="BY9484" s="2"/>
    </row>
    <row r="9485" spans="38:77" s="11" customFormat="1" x14ac:dyDescent="0.3">
      <c r="AL9485" s="2"/>
      <c r="AM9485" s="2"/>
      <c r="AN9485" s="2"/>
      <c r="AO9485" s="2"/>
      <c r="AP9485" s="2"/>
      <c r="AQ9485" s="2"/>
      <c r="AR9485" s="2"/>
      <c r="AS9485" s="2"/>
      <c r="AT9485" s="2"/>
      <c r="AU9485" s="2"/>
      <c r="AV9485" s="2"/>
      <c r="AW9485" s="2"/>
      <c r="AX9485" s="2"/>
      <c r="AY9485" s="2"/>
      <c r="AZ9485" s="2"/>
      <c r="BA9485" s="2"/>
      <c r="BB9485" s="2"/>
      <c r="BC9485" s="2"/>
      <c r="BD9485" s="2"/>
      <c r="BE9485" s="2"/>
      <c r="BF9485" s="2"/>
      <c r="BG9485" s="2"/>
      <c r="BH9485" s="2"/>
      <c r="BI9485" s="2"/>
      <c r="BJ9485" s="2"/>
      <c r="BK9485" s="2"/>
      <c r="BL9485" s="2"/>
      <c r="BM9485" s="2"/>
      <c r="BN9485" s="2"/>
      <c r="BO9485" s="2"/>
      <c r="BP9485" s="2"/>
      <c r="BQ9485" s="2"/>
      <c r="BR9485" s="2"/>
      <c r="BS9485" s="2"/>
      <c r="BT9485" s="2"/>
      <c r="BU9485" s="2"/>
      <c r="BV9485" s="2"/>
      <c r="BW9485" s="2"/>
      <c r="BX9485" s="2"/>
      <c r="BY9485" s="2"/>
    </row>
    <row r="9486" spans="38:77" s="11" customFormat="1" x14ac:dyDescent="0.3">
      <c r="AL9486" s="2"/>
      <c r="AM9486" s="2"/>
      <c r="AN9486" s="2"/>
      <c r="AO9486" s="2"/>
      <c r="AP9486" s="2"/>
      <c r="AQ9486" s="2"/>
      <c r="AR9486" s="2"/>
      <c r="AS9486" s="2"/>
      <c r="AT9486" s="2"/>
      <c r="AU9486" s="2"/>
      <c r="AV9486" s="2"/>
      <c r="AW9486" s="2"/>
      <c r="AX9486" s="2"/>
      <c r="AY9486" s="2"/>
      <c r="AZ9486" s="2"/>
      <c r="BA9486" s="2"/>
      <c r="BB9486" s="2"/>
      <c r="BC9486" s="2"/>
      <c r="BD9486" s="2"/>
      <c r="BE9486" s="2"/>
      <c r="BF9486" s="2"/>
      <c r="BG9486" s="2"/>
      <c r="BH9486" s="2"/>
      <c r="BI9486" s="2"/>
      <c r="BJ9486" s="2"/>
      <c r="BK9486" s="2"/>
      <c r="BL9486" s="2"/>
      <c r="BM9486" s="2"/>
      <c r="BN9486" s="2"/>
      <c r="BO9486" s="2"/>
      <c r="BP9486" s="2"/>
      <c r="BQ9486" s="2"/>
      <c r="BR9486" s="2"/>
      <c r="BS9486" s="2"/>
      <c r="BT9486" s="2"/>
      <c r="BU9486" s="2"/>
      <c r="BV9486" s="2"/>
      <c r="BW9486" s="2"/>
      <c r="BX9486" s="2"/>
      <c r="BY9486" s="2"/>
    </row>
    <row r="9487" spans="38:77" s="11" customFormat="1" x14ac:dyDescent="0.3">
      <c r="AL9487" s="2"/>
      <c r="AM9487" s="2"/>
      <c r="AN9487" s="2"/>
      <c r="AO9487" s="2"/>
      <c r="AP9487" s="2"/>
      <c r="AQ9487" s="2"/>
      <c r="AR9487" s="2"/>
      <c r="AS9487" s="2"/>
      <c r="AT9487" s="2"/>
      <c r="AU9487" s="2"/>
      <c r="AV9487" s="2"/>
      <c r="AW9487" s="2"/>
      <c r="AX9487" s="2"/>
      <c r="AY9487" s="2"/>
      <c r="AZ9487" s="2"/>
      <c r="BA9487" s="2"/>
      <c r="BB9487" s="2"/>
      <c r="BC9487" s="2"/>
      <c r="BD9487" s="2"/>
      <c r="BE9487" s="2"/>
      <c r="BF9487" s="2"/>
      <c r="BG9487" s="2"/>
      <c r="BH9487" s="2"/>
      <c r="BI9487" s="2"/>
      <c r="BJ9487" s="2"/>
      <c r="BK9487" s="2"/>
      <c r="BL9487" s="2"/>
      <c r="BM9487" s="2"/>
      <c r="BN9487" s="2"/>
      <c r="BO9487" s="2"/>
      <c r="BP9487" s="2"/>
      <c r="BQ9487" s="2"/>
      <c r="BR9487" s="2"/>
      <c r="BS9487" s="2"/>
      <c r="BT9487" s="2"/>
      <c r="BU9487" s="2"/>
      <c r="BV9487" s="2"/>
      <c r="BW9487" s="2"/>
      <c r="BX9487" s="2"/>
      <c r="BY9487" s="2"/>
    </row>
    <row r="9488" spans="38:77" s="11" customFormat="1" x14ac:dyDescent="0.3">
      <c r="AL9488" s="2"/>
      <c r="AM9488" s="2"/>
      <c r="AN9488" s="2"/>
      <c r="AO9488" s="2"/>
      <c r="AP9488" s="2"/>
      <c r="AQ9488" s="2"/>
      <c r="AR9488" s="2"/>
      <c r="AS9488" s="2"/>
      <c r="AT9488" s="2"/>
      <c r="AU9488" s="2"/>
      <c r="AV9488" s="2"/>
      <c r="AW9488" s="2"/>
      <c r="AX9488" s="2"/>
      <c r="AY9488" s="2"/>
      <c r="AZ9488" s="2"/>
      <c r="BA9488" s="2"/>
      <c r="BB9488" s="2"/>
      <c r="BC9488" s="2"/>
      <c r="BD9488" s="2"/>
      <c r="BE9488" s="2"/>
      <c r="BF9488" s="2"/>
      <c r="BG9488" s="2"/>
      <c r="BH9488" s="2"/>
      <c r="BI9488" s="2"/>
      <c r="BJ9488" s="2"/>
      <c r="BK9488" s="2"/>
      <c r="BL9488" s="2"/>
      <c r="BM9488" s="2"/>
      <c r="BN9488" s="2"/>
      <c r="BO9488" s="2"/>
      <c r="BP9488" s="2"/>
      <c r="BQ9488" s="2"/>
      <c r="BR9488" s="2"/>
      <c r="BS9488" s="2"/>
      <c r="BT9488" s="2"/>
      <c r="BU9488" s="2"/>
      <c r="BV9488" s="2"/>
      <c r="BW9488" s="2"/>
      <c r="BX9488" s="2"/>
      <c r="BY9488" s="2"/>
    </row>
    <row r="9489" spans="38:77" s="11" customFormat="1" x14ac:dyDescent="0.3">
      <c r="AL9489" s="2"/>
      <c r="AM9489" s="2"/>
      <c r="AN9489" s="2"/>
      <c r="AO9489" s="2"/>
      <c r="AP9489" s="2"/>
      <c r="AQ9489" s="2"/>
      <c r="AR9489" s="2"/>
      <c r="AS9489" s="2"/>
      <c r="AT9489" s="2"/>
      <c r="AU9489" s="2"/>
      <c r="AV9489" s="2"/>
      <c r="AW9489" s="2"/>
      <c r="AX9489" s="2"/>
      <c r="AY9489" s="2"/>
      <c r="AZ9489" s="2"/>
      <c r="BA9489" s="2"/>
      <c r="BB9489" s="2"/>
      <c r="BC9489" s="2"/>
      <c r="BD9489" s="2"/>
      <c r="BE9489" s="2"/>
      <c r="BF9489" s="2"/>
      <c r="BG9489" s="2"/>
      <c r="BH9489" s="2"/>
      <c r="BI9489" s="2"/>
      <c r="BJ9489" s="2"/>
      <c r="BK9489" s="2"/>
      <c r="BL9489" s="2"/>
      <c r="BM9489" s="2"/>
      <c r="BN9489" s="2"/>
      <c r="BO9489" s="2"/>
      <c r="BP9489" s="2"/>
      <c r="BQ9489" s="2"/>
      <c r="BR9489" s="2"/>
      <c r="BS9489" s="2"/>
      <c r="BT9489" s="2"/>
      <c r="BU9489" s="2"/>
      <c r="BV9489" s="2"/>
      <c r="BW9489" s="2"/>
      <c r="BX9489" s="2"/>
      <c r="BY9489" s="2"/>
    </row>
    <row r="9490" spans="38:77" s="11" customFormat="1" x14ac:dyDescent="0.3">
      <c r="AL9490" s="2"/>
      <c r="AM9490" s="2"/>
      <c r="AN9490" s="2"/>
      <c r="AO9490" s="2"/>
      <c r="AP9490" s="2"/>
      <c r="AQ9490" s="2"/>
      <c r="AR9490" s="2"/>
      <c r="AS9490" s="2"/>
      <c r="AT9490" s="2"/>
      <c r="AU9490" s="2"/>
      <c r="AV9490" s="2"/>
      <c r="AW9490" s="2"/>
      <c r="AX9490" s="2"/>
      <c r="AY9490" s="2"/>
      <c r="AZ9490" s="2"/>
      <c r="BA9490" s="2"/>
      <c r="BB9490" s="2"/>
      <c r="BC9490" s="2"/>
      <c r="BD9490" s="2"/>
      <c r="BE9490" s="2"/>
      <c r="BF9490" s="2"/>
      <c r="BG9490" s="2"/>
      <c r="BH9490" s="2"/>
      <c r="BI9490" s="2"/>
      <c r="BJ9490" s="2"/>
      <c r="BK9490" s="2"/>
      <c r="BL9490" s="2"/>
      <c r="BM9490" s="2"/>
      <c r="BN9490" s="2"/>
      <c r="BO9490" s="2"/>
      <c r="BP9490" s="2"/>
      <c r="BQ9490" s="2"/>
      <c r="BR9490" s="2"/>
      <c r="BS9490" s="2"/>
      <c r="BT9490" s="2"/>
      <c r="BU9490" s="2"/>
      <c r="BV9490" s="2"/>
      <c r="BW9490" s="2"/>
      <c r="BX9490" s="2"/>
      <c r="BY9490" s="2"/>
    </row>
    <row r="9491" spans="38:77" s="11" customFormat="1" x14ac:dyDescent="0.3">
      <c r="AL9491" s="2"/>
      <c r="AM9491" s="2"/>
      <c r="AN9491" s="2"/>
      <c r="AO9491" s="2"/>
      <c r="AP9491" s="2"/>
      <c r="AQ9491" s="2"/>
      <c r="AR9491" s="2"/>
      <c r="AS9491" s="2"/>
      <c r="AT9491" s="2"/>
      <c r="AU9491" s="2"/>
      <c r="AV9491" s="2"/>
      <c r="AW9491" s="2"/>
      <c r="AX9491" s="2"/>
      <c r="AY9491" s="2"/>
      <c r="AZ9491" s="2"/>
      <c r="BA9491" s="2"/>
      <c r="BB9491" s="2"/>
      <c r="BC9491" s="2"/>
      <c r="BD9491" s="2"/>
      <c r="BE9491" s="2"/>
      <c r="BF9491" s="2"/>
      <c r="BG9491" s="2"/>
      <c r="BH9491" s="2"/>
      <c r="BI9491" s="2"/>
      <c r="BJ9491" s="2"/>
      <c r="BK9491" s="2"/>
      <c r="BL9491" s="2"/>
      <c r="BM9491" s="2"/>
      <c r="BN9491" s="2"/>
      <c r="BO9491" s="2"/>
      <c r="BP9491" s="2"/>
      <c r="BQ9491" s="2"/>
      <c r="BR9491" s="2"/>
      <c r="BS9491" s="2"/>
      <c r="BT9491" s="2"/>
      <c r="BU9491" s="2"/>
      <c r="BV9491" s="2"/>
      <c r="BW9491" s="2"/>
      <c r="BX9491" s="2"/>
      <c r="BY9491" s="2"/>
    </row>
    <row r="9492" spans="38:77" s="11" customFormat="1" x14ac:dyDescent="0.3">
      <c r="AL9492" s="2"/>
      <c r="AM9492" s="2"/>
      <c r="AN9492" s="2"/>
      <c r="AO9492" s="2"/>
      <c r="AP9492" s="2"/>
      <c r="AQ9492" s="2"/>
      <c r="AR9492" s="2"/>
      <c r="AS9492" s="2"/>
      <c r="AT9492" s="2"/>
      <c r="AU9492" s="2"/>
      <c r="AV9492" s="2"/>
      <c r="AW9492" s="2"/>
      <c r="AX9492" s="2"/>
      <c r="AY9492" s="2"/>
      <c r="AZ9492" s="2"/>
      <c r="BA9492" s="2"/>
      <c r="BB9492" s="2"/>
      <c r="BC9492" s="2"/>
      <c r="BD9492" s="2"/>
      <c r="BE9492" s="2"/>
      <c r="BF9492" s="2"/>
      <c r="BG9492" s="2"/>
      <c r="BH9492" s="2"/>
      <c r="BI9492" s="2"/>
      <c r="BJ9492" s="2"/>
      <c r="BK9492" s="2"/>
      <c r="BL9492" s="2"/>
      <c r="BM9492" s="2"/>
      <c r="BN9492" s="2"/>
      <c r="BO9492" s="2"/>
      <c r="BP9492" s="2"/>
      <c r="BQ9492" s="2"/>
      <c r="BR9492" s="2"/>
      <c r="BS9492" s="2"/>
      <c r="BT9492" s="2"/>
      <c r="BU9492" s="2"/>
      <c r="BV9492" s="2"/>
      <c r="BW9492" s="2"/>
      <c r="BX9492" s="2"/>
      <c r="BY9492" s="2"/>
    </row>
    <row r="9493" spans="38:77" s="11" customFormat="1" x14ac:dyDescent="0.3">
      <c r="AL9493" s="2"/>
      <c r="AM9493" s="2"/>
      <c r="AN9493" s="2"/>
      <c r="AO9493" s="2"/>
      <c r="AP9493" s="2"/>
      <c r="AQ9493" s="2"/>
      <c r="AR9493" s="2"/>
      <c r="AS9493" s="2"/>
      <c r="AT9493" s="2"/>
      <c r="AU9493" s="2"/>
      <c r="AV9493" s="2"/>
      <c r="AW9493" s="2"/>
      <c r="AX9493" s="2"/>
      <c r="AY9493" s="2"/>
      <c r="AZ9493" s="2"/>
      <c r="BA9493" s="2"/>
      <c r="BB9493" s="2"/>
      <c r="BC9493" s="2"/>
      <c r="BD9493" s="2"/>
      <c r="BE9493" s="2"/>
      <c r="BF9493" s="2"/>
      <c r="BG9493" s="2"/>
      <c r="BH9493" s="2"/>
      <c r="BI9493" s="2"/>
      <c r="BJ9493" s="2"/>
      <c r="BK9493" s="2"/>
      <c r="BL9493" s="2"/>
      <c r="BM9493" s="2"/>
      <c r="BN9493" s="2"/>
      <c r="BO9493" s="2"/>
      <c r="BP9493" s="2"/>
      <c r="BQ9493" s="2"/>
      <c r="BR9493" s="2"/>
      <c r="BS9493" s="2"/>
      <c r="BT9493" s="2"/>
      <c r="BU9493" s="2"/>
      <c r="BV9493" s="2"/>
      <c r="BW9493" s="2"/>
      <c r="BX9493" s="2"/>
      <c r="BY9493" s="2"/>
    </row>
    <row r="9494" spans="38:77" s="11" customFormat="1" x14ac:dyDescent="0.3">
      <c r="AL9494" s="2"/>
      <c r="AM9494" s="2"/>
      <c r="AN9494" s="2"/>
      <c r="AO9494" s="2"/>
      <c r="AP9494" s="2"/>
      <c r="AQ9494" s="2"/>
      <c r="AR9494" s="2"/>
      <c r="AS9494" s="2"/>
      <c r="AT9494" s="2"/>
      <c r="AU9494" s="2"/>
      <c r="AV9494" s="2"/>
      <c r="AW9494" s="2"/>
      <c r="AX9494" s="2"/>
      <c r="AY9494" s="2"/>
      <c r="AZ9494" s="2"/>
      <c r="BA9494" s="2"/>
      <c r="BB9494" s="2"/>
      <c r="BC9494" s="2"/>
      <c r="BD9494" s="2"/>
      <c r="BE9494" s="2"/>
      <c r="BF9494" s="2"/>
      <c r="BG9494" s="2"/>
      <c r="BH9494" s="2"/>
      <c r="BI9494" s="2"/>
      <c r="BJ9494" s="2"/>
      <c r="BK9494" s="2"/>
      <c r="BL9494" s="2"/>
      <c r="BM9494" s="2"/>
      <c r="BN9494" s="2"/>
      <c r="BO9494" s="2"/>
      <c r="BP9494" s="2"/>
      <c r="BQ9494" s="2"/>
      <c r="BR9494" s="2"/>
      <c r="BS9494" s="2"/>
      <c r="BT9494" s="2"/>
      <c r="BU9494" s="2"/>
      <c r="BV9494" s="2"/>
      <c r="BW9494" s="2"/>
      <c r="BX9494" s="2"/>
      <c r="BY9494" s="2"/>
    </row>
    <row r="9495" spans="38:77" s="11" customFormat="1" x14ac:dyDescent="0.3">
      <c r="AL9495" s="2"/>
      <c r="AM9495" s="2"/>
      <c r="AN9495" s="2"/>
      <c r="AO9495" s="2"/>
      <c r="AP9495" s="2"/>
      <c r="AQ9495" s="2"/>
      <c r="AR9495" s="2"/>
      <c r="AS9495" s="2"/>
      <c r="AT9495" s="2"/>
      <c r="AU9495" s="2"/>
      <c r="AV9495" s="2"/>
      <c r="AW9495" s="2"/>
      <c r="AX9495" s="2"/>
      <c r="AY9495" s="2"/>
      <c r="AZ9495" s="2"/>
      <c r="BA9495" s="2"/>
      <c r="BB9495" s="2"/>
      <c r="BC9495" s="2"/>
      <c r="BD9495" s="2"/>
      <c r="BE9495" s="2"/>
      <c r="BF9495" s="2"/>
      <c r="BG9495" s="2"/>
      <c r="BH9495" s="2"/>
      <c r="BI9495" s="2"/>
      <c r="BJ9495" s="2"/>
      <c r="BK9495" s="2"/>
      <c r="BL9495" s="2"/>
      <c r="BM9495" s="2"/>
      <c r="BN9495" s="2"/>
      <c r="BO9495" s="2"/>
      <c r="BP9495" s="2"/>
      <c r="BQ9495" s="2"/>
      <c r="BR9495" s="2"/>
      <c r="BS9495" s="2"/>
      <c r="BT9495" s="2"/>
      <c r="BU9495" s="2"/>
      <c r="BV9495" s="2"/>
      <c r="BW9495" s="2"/>
      <c r="BX9495" s="2"/>
      <c r="BY9495" s="2"/>
    </row>
    <row r="9496" spans="38:77" s="11" customFormat="1" x14ac:dyDescent="0.3">
      <c r="AL9496" s="2"/>
      <c r="AM9496" s="2"/>
      <c r="AN9496" s="2"/>
      <c r="AO9496" s="2"/>
      <c r="AP9496" s="2"/>
      <c r="AQ9496" s="2"/>
      <c r="AR9496" s="2"/>
      <c r="AS9496" s="2"/>
      <c r="AT9496" s="2"/>
      <c r="AU9496" s="2"/>
      <c r="AV9496" s="2"/>
      <c r="AW9496" s="2"/>
      <c r="AX9496" s="2"/>
      <c r="AY9496" s="2"/>
      <c r="AZ9496" s="2"/>
      <c r="BA9496" s="2"/>
      <c r="BB9496" s="2"/>
      <c r="BC9496" s="2"/>
      <c r="BD9496" s="2"/>
      <c r="BE9496" s="2"/>
      <c r="BF9496" s="2"/>
      <c r="BG9496" s="2"/>
      <c r="BH9496" s="2"/>
      <c r="BI9496" s="2"/>
      <c r="BJ9496" s="2"/>
      <c r="BK9496" s="2"/>
      <c r="BL9496" s="2"/>
      <c r="BM9496" s="2"/>
      <c r="BN9496" s="2"/>
      <c r="BO9496" s="2"/>
      <c r="BP9496" s="2"/>
      <c r="BQ9496" s="2"/>
      <c r="BR9496" s="2"/>
      <c r="BS9496" s="2"/>
      <c r="BT9496" s="2"/>
      <c r="BU9496" s="2"/>
      <c r="BV9496" s="2"/>
      <c r="BW9496" s="2"/>
      <c r="BX9496" s="2"/>
      <c r="BY9496" s="2"/>
    </row>
    <row r="9497" spans="38:77" s="11" customFormat="1" x14ac:dyDescent="0.3">
      <c r="AL9497" s="2"/>
      <c r="AM9497" s="2"/>
      <c r="AN9497" s="2"/>
      <c r="AO9497" s="2"/>
      <c r="AP9497" s="2"/>
      <c r="AQ9497" s="2"/>
      <c r="AR9497" s="2"/>
      <c r="AS9497" s="2"/>
      <c r="AT9497" s="2"/>
      <c r="AU9497" s="2"/>
      <c r="AV9497" s="2"/>
      <c r="AW9497" s="2"/>
      <c r="AX9497" s="2"/>
      <c r="AY9497" s="2"/>
      <c r="AZ9497" s="2"/>
      <c r="BA9497" s="2"/>
      <c r="BB9497" s="2"/>
      <c r="BC9497" s="2"/>
      <c r="BD9497" s="2"/>
      <c r="BE9497" s="2"/>
      <c r="BF9497" s="2"/>
      <c r="BG9497" s="2"/>
      <c r="BH9497" s="2"/>
      <c r="BI9497" s="2"/>
      <c r="BJ9497" s="2"/>
      <c r="BK9497" s="2"/>
      <c r="BL9497" s="2"/>
      <c r="BM9497" s="2"/>
      <c r="BN9497" s="2"/>
      <c r="BO9497" s="2"/>
      <c r="BP9497" s="2"/>
      <c r="BQ9497" s="2"/>
      <c r="BR9497" s="2"/>
      <c r="BS9497" s="2"/>
      <c r="BT9497" s="2"/>
      <c r="BU9497" s="2"/>
      <c r="BV9497" s="2"/>
      <c r="BW9497" s="2"/>
      <c r="BX9497" s="2"/>
      <c r="BY9497" s="2"/>
    </row>
    <row r="9498" spans="38:77" s="11" customFormat="1" x14ac:dyDescent="0.3">
      <c r="AL9498" s="2"/>
      <c r="AM9498" s="2"/>
      <c r="AN9498" s="2"/>
      <c r="AO9498" s="2"/>
      <c r="AP9498" s="2"/>
      <c r="AQ9498" s="2"/>
      <c r="AR9498" s="2"/>
      <c r="AS9498" s="2"/>
      <c r="AT9498" s="2"/>
      <c r="AU9498" s="2"/>
      <c r="AV9498" s="2"/>
      <c r="AW9498" s="2"/>
      <c r="AX9498" s="2"/>
      <c r="AY9498" s="2"/>
      <c r="AZ9498" s="2"/>
      <c r="BA9498" s="2"/>
      <c r="BB9498" s="2"/>
      <c r="BC9498" s="2"/>
      <c r="BD9498" s="2"/>
      <c r="BE9498" s="2"/>
      <c r="BF9498" s="2"/>
      <c r="BG9498" s="2"/>
      <c r="BH9498" s="2"/>
      <c r="BI9498" s="2"/>
      <c r="BJ9498" s="2"/>
      <c r="BK9498" s="2"/>
      <c r="BL9498" s="2"/>
      <c r="BM9498" s="2"/>
      <c r="BN9498" s="2"/>
      <c r="BO9498" s="2"/>
      <c r="BP9498" s="2"/>
      <c r="BQ9498" s="2"/>
      <c r="BR9498" s="2"/>
      <c r="BS9498" s="2"/>
      <c r="BT9498" s="2"/>
      <c r="BU9498" s="2"/>
      <c r="BV9498" s="2"/>
      <c r="BW9498" s="2"/>
      <c r="BX9498" s="2"/>
      <c r="BY9498" s="2"/>
    </row>
    <row r="9499" spans="38:77" s="11" customFormat="1" x14ac:dyDescent="0.3">
      <c r="AL9499" s="2"/>
      <c r="AM9499" s="2"/>
      <c r="AN9499" s="2"/>
      <c r="AO9499" s="2"/>
      <c r="AP9499" s="2"/>
      <c r="AQ9499" s="2"/>
      <c r="AR9499" s="2"/>
      <c r="AS9499" s="2"/>
      <c r="AT9499" s="2"/>
      <c r="AU9499" s="2"/>
      <c r="AV9499" s="2"/>
      <c r="AW9499" s="2"/>
      <c r="AX9499" s="2"/>
      <c r="AY9499" s="2"/>
      <c r="AZ9499" s="2"/>
      <c r="BA9499" s="2"/>
      <c r="BB9499" s="2"/>
      <c r="BC9499" s="2"/>
      <c r="BD9499" s="2"/>
      <c r="BE9499" s="2"/>
      <c r="BF9499" s="2"/>
      <c r="BG9499" s="2"/>
      <c r="BH9499" s="2"/>
      <c r="BI9499" s="2"/>
      <c r="BJ9499" s="2"/>
      <c r="BK9499" s="2"/>
      <c r="BL9499" s="2"/>
      <c r="BM9499" s="2"/>
      <c r="BN9499" s="2"/>
      <c r="BO9499" s="2"/>
      <c r="BP9499" s="2"/>
      <c r="BQ9499" s="2"/>
      <c r="BR9499" s="2"/>
      <c r="BS9499" s="2"/>
      <c r="BT9499" s="2"/>
      <c r="BU9499" s="2"/>
      <c r="BV9499" s="2"/>
      <c r="BW9499" s="2"/>
      <c r="BX9499" s="2"/>
      <c r="BY9499" s="2"/>
    </row>
    <row r="9500" spans="38:77" s="11" customFormat="1" x14ac:dyDescent="0.3">
      <c r="AL9500" s="2"/>
      <c r="AM9500" s="2"/>
      <c r="AN9500" s="2"/>
      <c r="AO9500" s="2"/>
      <c r="AP9500" s="2"/>
      <c r="AQ9500" s="2"/>
      <c r="AR9500" s="2"/>
      <c r="AS9500" s="2"/>
      <c r="AT9500" s="2"/>
      <c r="AU9500" s="2"/>
      <c r="AV9500" s="2"/>
      <c r="AW9500" s="2"/>
      <c r="AX9500" s="2"/>
      <c r="AY9500" s="2"/>
      <c r="AZ9500" s="2"/>
      <c r="BA9500" s="2"/>
      <c r="BB9500" s="2"/>
      <c r="BC9500" s="2"/>
      <c r="BD9500" s="2"/>
      <c r="BE9500" s="2"/>
      <c r="BF9500" s="2"/>
      <c r="BG9500" s="2"/>
      <c r="BH9500" s="2"/>
      <c r="BI9500" s="2"/>
      <c r="BJ9500" s="2"/>
      <c r="BK9500" s="2"/>
      <c r="BL9500" s="2"/>
      <c r="BM9500" s="2"/>
      <c r="BN9500" s="2"/>
      <c r="BO9500" s="2"/>
      <c r="BP9500" s="2"/>
      <c r="BQ9500" s="2"/>
      <c r="BR9500" s="2"/>
      <c r="BS9500" s="2"/>
      <c r="BT9500" s="2"/>
      <c r="BU9500" s="2"/>
      <c r="BV9500" s="2"/>
      <c r="BW9500" s="2"/>
      <c r="BX9500" s="2"/>
      <c r="BY9500" s="2"/>
    </row>
    <row r="9501" spans="38:77" s="11" customFormat="1" x14ac:dyDescent="0.3">
      <c r="AL9501" s="2"/>
      <c r="AM9501" s="2"/>
      <c r="AN9501" s="2"/>
      <c r="AO9501" s="2"/>
      <c r="AP9501" s="2"/>
      <c r="AQ9501" s="2"/>
      <c r="AR9501" s="2"/>
      <c r="AS9501" s="2"/>
      <c r="AT9501" s="2"/>
      <c r="AU9501" s="2"/>
      <c r="AV9501" s="2"/>
      <c r="AW9501" s="2"/>
      <c r="AX9501" s="2"/>
      <c r="AY9501" s="2"/>
      <c r="AZ9501" s="2"/>
      <c r="BA9501" s="2"/>
      <c r="BB9501" s="2"/>
      <c r="BC9501" s="2"/>
      <c r="BD9501" s="2"/>
      <c r="BE9501" s="2"/>
      <c r="BF9501" s="2"/>
      <c r="BG9501" s="2"/>
      <c r="BH9501" s="2"/>
      <c r="BI9501" s="2"/>
      <c r="BJ9501" s="2"/>
      <c r="BK9501" s="2"/>
      <c r="BL9501" s="2"/>
      <c r="BM9501" s="2"/>
      <c r="BN9501" s="2"/>
      <c r="BO9501" s="2"/>
      <c r="BP9501" s="2"/>
      <c r="BQ9501" s="2"/>
      <c r="BR9501" s="2"/>
      <c r="BS9501" s="2"/>
      <c r="BT9501" s="2"/>
      <c r="BU9501" s="2"/>
      <c r="BV9501" s="2"/>
      <c r="BW9501" s="2"/>
      <c r="BX9501" s="2"/>
      <c r="BY9501" s="2"/>
    </row>
    <row r="9502" spans="38:77" s="11" customFormat="1" x14ac:dyDescent="0.3">
      <c r="AL9502" s="2"/>
      <c r="AM9502" s="2"/>
      <c r="AN9502" s="2"/>
      <c r="AO9502" s="2"/>
      <c r="AP9502" s="2"/>
      <c r="AQ9502" s="2"/>
      <c r="AR9502" s="2"/>
      <c r="AS9502" s="2"/>
      <c r="AT9502" s="2"/>
      <c r="AU9502" s="2"/>
      <c r="AV9502" s="2"/>
      <c r="AW9502" s="2"/>
      <c r="AX9502" s="2"/>
      <c r="AY9502" s="2"/>
      <c r="AZ9502" s="2"/>
      <c r="BA9502" s="2"/>
      <c r="BB9502" s="2"/>
      <c r="BC9502" s="2"/>
      <c r="BD9502" s="2"/>
      <c r="BE9502" s="2"/>
      <c r="BF9502" s="2"/>
      <c r="BG9502" s="2"/>
      <c r="BH9502" s="2"/>
      <c r="BI9502" s="2"/>
      <c r="BJ9502" s="2"/>
      <c r="BK9502" s="2"/>
      <c r="BL9502" s="2"/>
      <c r="BM9502" s="2"/>
      <c r="BN9502" s="2"/>
      <c r="BO9502" s="2"/>
      <c r="BP9502" s="2"/>
      <c r="BQ9502" s="2"/>
      <c r="BR9502" s="2"/>
      <c r="BS9502" s="2"/>
      <c r="BT9502" s="2"/>
      <c r="BU9502" s="2"/>
      <c r="BV9502" s="2"/>
      <c r="BW9502" s="2"/>
      <c r="BX9502" s="2"/>
      <c r="BY9502" s="2"/>
    </row>
    <row r="9503" spans="38:77" s="11" customFormat="1" x14ac:dyDescent="0.3">
      <c r="AL9503" s="2"/>
      <c r="AM9503" s="2"/>
      <c r="AN9503" s="2"/>
      <c r="AO9503" s="2"/>
      <c r="AP9503" s="2"/>
      <c r="AQ9503" s="2"/>
      <c r="AR9503" s="2"/>
      <c r="AS9503" s="2"/>
      <c r="AT9503" s="2"/>
      <c r="AU9503" s="2"/>
      <c r="AV9503" s="2"/>
      <c r="AW9503" s="2"/>
      <c r="AX9503" s="2"/>
      <c r="AY9503" s="2"/>
      <c r="AZ9503" s="2"/>
      <c r="BA9503" s="2"/>
      <c r="BB9503" s="2"/>
      <c r="BC9503" s="2"/>
      <c r="BD9503" s="2"/>
      <c r="BE9503" s="2"/>
      <c r="BF9503" s="2"/>
      <c r="BG9503" s="2"/>
      <c r="BH9503" s="2"/>
      <c r="BI9503" s="2"/>
      <c r="BJ9503" s="2"/>
      <c r="BK9503" s="2"/>
      <c r="BL9503" s="2"/>
      <c r="BM9503" s="2"/>
      <c r="BN9503" s="2"/>
      <c r="BO9503" s="2"/>
      <c r="BP9503" s="2"/>
      <c r="BQ9503" s="2"/>
      <c r="BR9503" s="2"/>
      <c r="BS9503" s="2"/>
      <c r="BT9503" s="2"/>
      <c r="BU9503" s="2"/>
      <c r="BV9503" s="2"/>
      <c r="BW9503" s="2"/>
      <c r="BX9503" s="2"/>
      <c r="BY9503" s="2"/>
    </row>
    <row r="9504" spans="38:77" s="11" customFormat="1" x14ac:dyDescent="0.3">
      <c r="AL9504" s="2"/>
      <c r="AM9504" s="2"/>
      <c r="AN9504" s="2"/>
      <c r="AO9504" s="2"/>
      <c r="AP9504" s="2"/>
      <c r="AQ9504" s="2"/>
      <c r="AR9504" s="2"/>
      <c r="AS9504" s="2"/>
      <c r="AT9504" s="2"/>
      <c r="AU9504" s="2"/>
      <c r="AV9504" s="2"/>
      <c r="AW9504" s="2"/>
      <c r="AX9504" s="2"/>
      <c r="AY9504" s="2"/>
      <c r="AZ9504" s="2"/>
      <c r="BA9504" s="2"/>
      <c r="BB9504" s="2"/>
      <c r="BC9504" s="2"/>
      <c r="BD9504" s="2"/>
      <c r="BE9504" s="2"/>
      <c r="BF9504" s="2"/>
      <c r="BG9504" s="2"/>
      <c r="BH9504" s="2"/>
      <c r="BI9504" s="2"/>
      <c r="BJ9504" s="2"/>
      <c r="BK9504" s="2"/>
      <c r="BL9504" s="2"/>
      <c r="BM9504" s="2"/>
      <c r="BN9504" s="2"/>
      <c r="BO9504" s="2"/>
      <c r="BP9504" s="2"/>
      <c r="BQ9504" s="2"/>
      <c r="BR9504" s="2"/>
      <c r="BS9504" s="2"/>
      <c r="BT9504" s="2"/>
      <c r="BU9504" s="2"/>
      <c r="BV9504" s="2"/>
      <c r="BW9504" s="2"/>
      <c r="BX9504" s="2"/>
      <c r="BY9504" s="2"/>
    </row>
    <row r="9505" spans="38:77" s="11" customFormat="1" x14ac:dyDescent="0.3">
      <c r="AL9505" s="2"/>
      <c r="AM9505" s="2"/>
      <c r="AN9505" s="2"/>
      <c r="AO9505" s="2"/>
      <c r="AP9505" s="2"/>
      <c r="AQ9505" s="2"/>
      <c r="AR9505" s="2"/>
      <c r="AS9505" s="2"/>
      <c r="AT9505" s="2"/>
      <c r="AU9505" s="2"/>
      <c r="AV9505" s="2"/>
      <c r="AW9505" s="2"/>
      <c r="AX9505" s="2"/>
      <c r="AY9505" s="2"/>
      <c r="AZ9505" s="2"/>
      <c r="BA9505" s="2"/>
      <c r="BB9505" s="2"/>
      <c r="BC9505" s="2"/>
      <c r="BD9505" s="2"/>
      <c r="BE9505" s="2"/>
      <c r="BF9505" s="2"/>
      <c r="BG9505" s="2"/>
      <c r="BH9505" s="2"/>
      <c r="BI9505" s="2"/>
      <c r="BJ9505" s="2"/>
      <c r="BK9505" s="2"/>
      <c r="BL9505" s="2"/>
      <c r="BM9505" s="2"/>
      <c r="BN9505" s="2"/>
      <c r="BO9505" s="2"/>
      <c r="BP9505" s="2"/>
      <c r="BQ9505" s="2"/>
      <c r="BR9505" s="2"/>
      <c r="BS9505" s="2"/>
      <c r="BT9505" s="2"/>
      <c r="BU9505" s="2"/>
      <c r="BV9505" s="2"/>
      <c r="BW9505" s="2"/>
      <c r="BX9505" s="2"/>
      <c r="BY9505" s="2"/>
    </row>
    <row r="9506" spans="38:77" s="11" customFormat="1" x14ac:dyDescent="0.3">
      <c r="AL9506" s="2"/>
      <c r="AM9506" s="2"/>
      <c r="AN9506" s="2"/>
      <c r="AO9506" s="2"/>
      <c r="AP9506" s="2"/>
      <c r="AQ9506" s="2"/>
      <c r="AR9506" s="2"/>
      <c r="AS9506" s="2"/>
      <c r="AT9506" s="2"/>
      <c r="AU9506" s="2"/>
      <c r="AV9506" s="2"/>
      <c r="AW9506" s="2"/>
      <c r="AX9506" s="2"/>
      <c r="AY9506" s="2"/>
      <c r="AZ9506" s="2"/>
      <c r="BA9506" s="2"/>
      <c r="BB9506" s="2"/>
      <c r="BC9506" s="2"/>
      <c r="BD9506" s="2"/>
      <c r="BE9506" s="2"/>
      <c r="BF9506" s="2"/>
      <c r="BG9506" s="2"/>
      <c r="BH9506" s="2"/>
      <c r="BI9506" s="2"/>
      <c r="BJ9506" s="2"/>
      <c r="BK9506" s="2"/>
      <c r="BL9506" s="2"/>
      <c r="BM9506" s="2"/>
      <c r="BN9506" s="2"/>
      <c r="BO9506" s="2"/>
      <c r="BP9506" s="2"/>
      <c r="BQ9506" s="2"/>
      <c r="BR9506" s="2"/>
      <c r="BS9506" s="2"/>
      <c r="BT9506" s="2"/>
      <c r="BU9506" s="2"/>
      <c r="BV9506" s="2"/>
      <c r="BW9506" s="2"/>
      <c r="BX9506" s="2"/>
      <c r="BY9506" s="2"/>
    </row>
    <row r="9507" spans="38:77" s="11" customFormat="1" x14ac:dyDescent="0.3">
      <c r="AL9507" s="2"/>
      <c r="AM9507" s="2"/>
      <c r="AN9507" s="2"/>
      <c r="AO9507" s="2"/>
      <c r="AP9507" s="2"/>
      <c r="AQ9507" s="2"/>
      <c r="AR9507" s="2"/>
      <c r="AS9507" s="2"/>
      <c r="AT9507" s="2"/>
      <c r="AU9507" s="2"/>
      <c r="AV9507" s="2"/>
      <c r="AW9507" s="2"/>
      <c r="AX9507" s="2"/>
      <c r="AY9507" s="2"/>
      <c r="AZ9507" s="2"/>
      <c r="BA9507" s="2"/>
      <c r="BB9507" s="2"/>
      <c r="BC9507" s="2"/>
      <c r="BD9507" s="2"/>
      <c r="BE9507" s="2"/>
      <c r="BF9507" s="2"/>
      <c r="BG9507" s="2"/>
      <c r="BH9507" s="2"/>
      <c r="BI9507" s="2"/>
      <c r="BJ9507" s="2"/>
      <c r="BK9507" s="2"/>
      <c r="BL9507" s="2"/>
      <c r="BM9507" s="2"/>
      <c r="BN9507" s="2"/>
      <c r="BO9507" s="2"/>
      <c r="BP9507" s="2"/>
      <c r="BQ9507" s="2"/>
      <c r="BR9507" s="2"/>
      <c r="BS9507" s="2"/>
      <c r="BT9507" s="2"/>
      <c r="BU9507" s="2"/>
      <c r="BV9507" s="2"/>
      <c r="BW9507" s="2"/>
      <c r="BX9507" s="2"/>
      <c r="BY9507" s="2"/>
    </row>
    <row r="9508" spans="38:77" s="11" customFormat="1" x14ac:dyDescent="0.3">
      <c r="AL9508" s="2"/>
      <c r="AM9508" s="2"/>
      <c r="AN9508" s="2"/>
      <c r="AO9508" s="2"/>
      <c r="AP9508" s="2"/>
      <c r="AQ9508" s="2"/>
      <c r="AR9508" s="2"/>
      <c r="AS9508" s="2"/>
      <c r="AT9508" s="2"/>
      <c r="AU9508" s="2"/>
      <c r="AV9508" s="2"/>
      <c r="AW9508" s="2"/>
      <c r="AX9508" s="2"/>
      <c r="AY9508" s="2"/>
      <c r="AZ9508" s="2"/>
      <c r="BA9508" s="2"/>
      <c r="BB9508" s="2"/>
      <c r="BC9508" s="2"/>
      <c r="BD9508" s="2"/>
      <c r="BE9508" s="2"/>
      <c r="BF9508" s="2"/>
      <c r="BG9508" s="2"/>
      <c r="BH9508" s="2"/>
      <c r="BI9508" s="2"/>
      <c r="BJ9508" s="2"/>
      <c r="BK9508" s="2"/>
      <c r="BL9508" s="2"/>
      <c r="BM9508" s="2"/>
      <c r="BN9508" s="2"/>
      <c r="BO9508" s="2"/>
      <c r="BP9508" s="2"/>
      <c r="BQ9508" s="2"/>
      <c r="BR9508" s="2"/>
      <c r="BS9508" s="2"/>
      <c r="BT9508" s="2"/>
      <c r="BU9508" s="2"/>
      <c r="BV9508" s="2"/>
      <c r="BW9508" s="2"/>
      <c r="BX9508" s="2"/>
      <c r="BY9508" s="2"/>
    </row>
    <row r="9509" spans="38:77" s="11" customFormat="1" x14ac:dyDescent="0.3">
      <c r="AL9509" s="2"/>
      <c r="AM9509" s="2"/>
      <c r="AN9509" s="2"/>
      <c r="AO9509" s="2"/>
      <c r="AP9509" s="2"/>
      <c r="AQ9509" s="2"/>
      <c r="AR9509" s="2"/>
      <c r="AS9509" s="2"/>
      <c r="AT9509" s="2"/>
      <c r="AU9509" s="2"/>
      <c r="AV9509" s="2"/>
      <c r="AW9509" s="2"/>
      <c r="AX9509" s="2"/>
      <c r="AY9509" s="2"/>
      <c r="AZ9509" s="2"/>
      <c r="BA9509" s="2"/>
      <c r="BB9509" s="2"/>
      <c r="BC9509" s="2"/>
      <c r="BD9509" s="2"/>
      <c r="BE9509" s="2"/>
      <c r="BF9509" s="2"/>
      <c r="BG9509" s="2"/>
      <c r="BH9509" s="2"/>
      <c r="BI9509" s="2"/>
      <c r="BJ9509" s="2"/>
      <c r="BK9509" s="2"/>
      <c r="BL9509" s="2"/>
      <c r="BM9509" s="2"/>
      <c r="BN9509" s="2"/>
      <c r="BO9509" s="2"/>
      <c r="BP9509" s="2"/>
      <c r="BQ9509" s="2"/>
      <c r="BR9509" s="2"/>
      <c r="BS9509" s="2"/>
      <c r="BT9509" s="2"/>
      <c r="BU9509" s="2"/>
      <c r="BV9509" s="2"/>
      <c r="BW9509" s="2"/>
      <c r="BX9509" s="2"/>
      <c r="BY9509" s="2"/>
    </row>
    <row r="9510" spans="38:77" s="11" customFormat="1" x14ac:dyDescent="0.3">
      <c r="AL9510" s="2"/>
      <c r="AM9510" s="2"/>
      <c r="AN9510" s="2"/>
      <c r="AO9510" s="2"/>
      <c r="AP9510" s="2"/>
      <c r="AQ9510" s="2"/>
      <c r="AR9510" s="2"/>
      <c r="AS9510" s="2"/>
      <c r="AT9510" s="2"/>
      <c r="AU9510" s="2"/>
      <c r="AV9510" s="2"/>
      <c r="AW9510" s="2"/>
      <c r="AX9510" s="2"/>
      <c r="AY9510" s="2"/>
      <c r="AZ9510" s="2"/>
      <c r="BA9510" s="2"/>
      <c r="BB9510" s="2"/>
      <c r="BC9510" s="2"/>
      <c r="BD9510" s="2"/>
      <c r="BE9510" s="2"/>
      <c r="BF9510" s="2"/>
      <c r="BG9510" s="2"/>
      <c r="BH9510" s="2"/>
      <c r="BI9510" s="2"/>
      <c r="BJ9510" s="2"/>
      <c r="BK9510" s="2"/>
      <c r="BL9510" s="2"/>
      <c r="BM9510" s="2"/>
      <c r="BN9510" s="2"/>
      <c r="BO9510" s="2"/>
      <c r="BP9510" s="2"/>
      <c r="BQ9510" s="2"/>
      <c r="BR9510" s="2"/>
      <c r="BS9510" s="2"/>
      <c r="BT9510" s="2"/>
      <c r="BU9510" s="2"/>
      <c r="BV9510" s="2"/>
      <c r="BW9510" s="2"/>
      <c r="BX9510" s="2"/>
      <c r="BY9510" s="2"/>
    </row>
    <row r="9511" spans="38:77" s="11" customFormat="1" x14ac:dyDescent="0.3">
      <c r="AL9511" s="2"/>
      <c r="AM9511" s="2"/>
      <c r="AN9511" s="2"/>
      <c r="AO9511" s="2"/>
      <c r="AP9511" s="2"/>
      <c r="AQ9511" s="2"/>
      <c r="AR9511" s="2"/>
      <c r="AS9511" s="2"/>
      <c r="AT9511" s="2"/>
      <c r="AU9511" s="2"/>
      <c r="AV9511" s="2"/>
      <c r="AW9511" s="2"/>
      <c r="AX9511" s="2"/>
      <c r="AY9511" s="2"/>
      <c r="AZ9511" s="2"/>
      <c r="BA9511" s="2"/>
      <c r="BB9511" s="2"/>
      <c r="BC9511" s="2"/>
      <c r="BD9511" s="2"/>
      <c r="BE9511" s="2"/>
      <c r="BF9511" s="2"/>
      <c r="BG9511" s="2"/>
      <c r="BH9511" s="2"/>
      <c r="BI9511" s="2"/>
      <c r="BJ9511" s="2"/>
      <c r="BK9511" s="2"/>
      <c r="BL9511" s="2"/>
      <c r="BM9511" s="2"/>
      <c r="BN9511" s="2"/>
      <c r="BO9511" s="2"/>
      <c r="BP9511" s="2"/>
      <c r="BQ9511" s="2"/>
      <c r="BR9511" s="2"/>
      <c r="BS9511" s="2"/>
      <c r="BT9511" s="2"/>
      <c r="BU9511" s="2"/>
      <c r="BV9511" s="2"/>
      <c r="BW9511" s="2"/>
      <c r="BX9511" s="2"/>
      <c r="BY9511" s="2"/>
    </row>
    <row r="9512" spans="38:77" s="11" customFormat="1" x14ac:dyDescent="0.3">
      <c r="AL9512" s="2"/>
      <c r="AM9512" s="2"/>
      <c r="AN9512" s="2"/>
      <c r="AO9512" s="2"/>
      <c r="AP9512" s="2"/>
      <c r="AQ9512" s="2"/>
      <c r="AR9512" s="2"/>
      <c r="AS9512" s="2"/>
      <c r="AT9512" s="2"/>
      <c r="AU9512" s="2"/>
      <c r="AV9512" s="2"/>
      <c r="AW9512" s="2"/>
      <c r="AX9512" s="2"/>
      <c r="AY9512" s="2"/>
      <c r="AZ9512" s="2"/>
      <c r="BA9512" s="2"/>
      <c r="BB9512" s="2"/>
      <c r="BC9512" s="2"/>
      <c r="BD9512" s="2"/>
      <c r="BE9512" s="2"/>
      <c r="BF9512" s="2"/>
      <c r="BG9512" s="2"/>
      <c r="BH9512" s="2"/>
      <c r="BI9512" s="2"/>
      <c r="BJ9512" s="2"/>
      <c r="BK9512" s="2"/>
      <c r="BL9512" s="2"/>
      <c r="BM9512" s="2"/>
      <c r="BN9512" s="2"/>
      <c r="BO9512" s="2"/>
      <c r="BP9512" s="2"/>
      <c r="BQ9512" s="2"/>
      <c r="BR9512" s="2"/>
      <c r="BS9512" s="2"/>
      <c r="BT9512" s="2"/>
      <c r="BU9512" s="2"/>
      <c r="BV9512" s="2"/>
      <c r="BW9512" s="2"/>
      <c r="BX9512" s="2"/>
      <c r="BY9512" s="2"/>
    </row>
    <row r="9513" spans="38:77" s="11" customFormat="1" x14ac:dyDescent="0.3">
      <c r="AL9513" s="2"/>
      <c r="AM9513" s="2"/>
      <c r="AN9513" s="2"/>
      <c r="AO9513" s="2"/>
      <c r="AP9513" s="2"/>
      <c r="AQ9513" s="2"/>
      <c r="AR9513" s="2"/>
      <c r="AS9513" s="2"/>
      <c r="AT9513" s="2"/>
      <c r="AU9513" s="2"/>
      <c r="AV9513" s="2"/>
      <c r="AW9513" s="2"/>
      <c r="AX9513" s="2"/>
      <c r="AY9513" s="2"/>
      <c r="AZ9513" s="2"/>
      <c r="BA9513" s="2"/>
      <c r="BB9513" s="2"/>
      <c r="BC9513" s="2"/>
      <c r="BD9513" s="2"/>
      <c r="BE9513" s="2"/>
      <c r="BF9513" s="2"/>
      <c r="BG9513" s="2"/>
      <c r="BH9513" s="2"/>
      <c r="BI9513" s="2"/>
      <c r="BJ9513" s="2"/>
      <c r="BK9513" s="2"/>
      <c r="BL9513" s="2"/>
      <c r="BM9513" s="2"/>
      <c r="BN9513" s="2"/>
      <c r="BO9513" s="2"/>
      <c r="BP9513" s="2"/>
      <c r="BQ9513" s="2"/>
      <c r="BR9513" s="2"/>
      <c r="BS9513" s="2"/>
      <c r="BT9513" s="2"/>
      <c r="BU9513" s="2"/>
      <c r="BV9513" s="2"/>
      <c r="BW9513" s="2"/>
      <c r="BX9513" s="2"/>
      <c r="BY9513" s="2"/>
    </row>
    <row r="9514" spans="38:77" s="11" customFormat="1" x14ac:dyDescent="0.3">
      <c r="AL9514" s="2"/>
      <c r="AM9514" s="2"/>
      <c r="AN9514" s="2"/>
      <c r="AO9514" s="2"/>
      <c r="AP9514" s="2"/>
      <c r="AQ9514" s="2"/>
      <c r="AR9514" s="2"/>
      <c r="AS9514" s="2"/>
      <c r="AT9514" s="2"/>
      <c r="AU9514" s="2"/>
      <c r="AV9514" s="2"/>
      <c r="AW9514" s="2"/>
      <c r="AX9514" s="2"/>
      <c r="AY9514" s="2"/>
      <c r="AZ9514" s="2"/>
      <c r="BA9514" s="2"/>
      <c r="BB9514" s="2"/>
      <c r="BC9514" s="2"/>
      <c r="BD9514" s="2"/>
      <c r="BE9514" s="2"/>
      <c r="BF9514" s="2"/>
      <c r="BG9514" s="2"/>
      <c r="BH9514" s="2"/>
      <c r="BI9514" s="2"/>
      <c r="BJ9514" s="2"/>
      <c r="BK9514" s="2"/>
      <c r="BL9514" s="2"/>
      <c r="BM9514" s="2"/>
      <c r="BN9514" s="2"/>
      <c r="BO9514" s="2"/>
      <c r="BP9514" s="2"/>
      <c r="BQ9514" s="2"/>
      <c r="BR9514" s="2"/>
      <c r="BS9514" s="2"/>
      <c r="BT9514" s="2"/>
      <c r="BU9514" s="2"/>
      <c r="BV9514" s="2"/>
      <c r="BW9514" s="2"/>
      <c r="BX9514" s="2"/>
      <c r="BY9514" s="2"/>
    </row>
    <row r="9515" spans="38:77" s="11" customFormat="1" x14ac:dyDescent="0.3">
      <c r="AL9515" s="2"/>
      <c r="AM9515" s="2"/>
      <c r="AN9515" s="2"/>
      <c r="AO9515" s="2"/>
      <c r="AP9515" s="2"/>
      <c r="AQ9515" s="2"/>
      <c r="AR9515" s="2"/>
      <c r="AS9515" s="2"/>
      <c r="AT9515" s="2"/>
      <c r="AU9515" s="2"/>
      <c r="AV9515" s="2"/>
      <c r="AW9515" s="2"/>
      <c r="AX9515" s="2"/>
      <c r="AY9515" s="2"/>
      <c r="AZ9515" s="2"/>
      <c r="BA9515" s="2"/>
      <c r="BB9515" s="2"/>
      <c r="BC9515" s="2"/>
      <c r="BD9515" s="2"/>
      <c r="BE9515" s="2"/>
      <c r="BF9515" s="2"/>
      <c r="BG9515" s="2"/>
      <c r="BH9515" s="2"/>
      <c r="BI9515" s="2"/>
      <c r="BJ9515" s="2"/>
      <c r="BK9515" s="2"/>
      <c r="BL9515" s="2"/>
      <c r="BM9515" s="2"/>
      <c r="BN9515" s="2"/>
      <c r="BO9515" s="2"/>
      <c r="BP9515" s="2"/>
      <c r="BQ9515" s="2"/>
      <c r="BR9515" s="2"/>
      <c r="BS9515" s="2"/>
      <c r="BT9515" s="2"/>
      <c r="BU9515" s="2"/>
      <c r="BV9515" s="2"/>
      <c r="BW9515" s="2"/>
      <c r="BX9515" s="2"/>
      <c r="BY9515" s="2"/>
    </row>
    <row r="9516" spans="38:77" s="11" customFormat="1" x14ac:dyDescent="0.3">
      <c r="AL9516" s="2"/>
      <c r="AM9516" s="2"/>
      <c r="AN9516" s="2"/>
      <c r="AO9516" s="2"/>
      <c r="AP9516" s="2"/>
      <c r="AQ9516" s="2"/>
      <c r="AR9516" s="2"/>
      <c r="AS9516" s="2"/>
      <c r="AT9516" s="2"/>
      <c r="AU9516" s="2"/>
      <c r="AV9516" s="2"/>
      <c r="AW9516" s="2"/>
      <c r="AX9516" s="2"/>
      <c r="AY9516" s="2"/>
      <c r="AZ9516" s="2"/>
      <c r="BA9516" s="2"/>
      <c r="BB9516" s="2"/>
      <c r="BC9516" s="2"/>
      <c r="BD9516" s="2"/>
      <c r="BE9516" s="2"/>
      <c r="BF9516" s="2"/>
      <c r="BG9516" s="2"/>
      <c r="BH9516" s="2"/>
      <c r="BI9516" s="2"/>
      <c r="BJ9516" s="2"/>
      <c r="BK9516" s="2"/>
      <c r="BL9516" s="2"/>
      <c r="BM9516" s="2"/>
      <c r="BN9516" s="2"/>
      <c r="BO9516" s="2"/>
      <c r="BP9516" s="2"/>
      <c r="BQ9516" s="2"/>
      <c r="BR9516" s="2"/>
      <c r="BS9516" s="2"/>
      <c r="BT9516" s="2"/>
      <c r="BU9516" s="2"/>
      <c r="BV9516" s="2"/>
      <c r="BW9516" s="2"/>
      <c r="BX9516" s="2"/>
      <c r="BY9516" s="2"/>
    </row>
    <row r="9517" spans="38:77" s="11" customFormat="1" x14ac:dyDescent="0.3">
      <c r="AL9517" s="2"/>
      <c r="AM9517" s="2"/>
      <c r="AN9517" s="2"/>
      <c r="AO9517" s="2"/>
      <c r="AP9517" s="2"/>
      <c r="AQ9517" s="2"/>
      <c r="AR9517" s="2"/>
      <c r="AS9517" s="2"/>
      <c r="AT9517" s="2"/>
      <c r="AU9517" s="2"/>
      <c r="AV9517" s="2"/>
      <c r="AW9517" s="2"/>
      <c r="AX9517" s="2"/>
      <c r="AY9517" s="2"/>
      <c r="AZ9517" s="2"/>
      <c r="BA9517" s="2"/>
      <c r="BB9517" s="2"/>
      <c r="BC9517" s="2"/>
      <c r="BD9517" s="2"/>
      <c r="BE9517" s="2"/>
      <c r="BF9517" s="2"/>
      <c r="BG9517" s="2"/>
      <c r="BH9517" s="2"/>
      <c r="BI9517" s="2"/>
      <c r="BJ9517" s="2"/>
      <c r="BK9517" s="2"/>
      <c r="BL9517" s="2"/>
      <c r="BM9517" s="2"/>
      <c r="BN9517" s="2"/>
      <c r="BO9517" s="2"/>
      <c r="BP9517" s="2"/>
      <c r="BQ9517" s="2"/>
      <c r="BR9517" s="2"/>
      <c r="BS9517" s="2"/>
      <c r="BT9517" s="2"/>
      <c r="BU9517" s="2"/>
      <c r="BV9517" s="2"/>
      <c r="BW9517" s="2"/>
      <c r="BX9517" s="2"/>
      <c r="BY9517" s="2"/>
    </row>
    <row r="9518" spans="38:77" s="11" customFormat="1" x14ac:dyDescent="0.3">
      <c r="AL9518" s="2"/>
      <c r="AM9518" s="2"/>
      <c r="AN9518" s="2"/>
      <c r="AO9518" s="2"/>
      <c r="AP9518" s="2"/>
      <c r="AQ9518" s="2"/>
      <c r="AR9518" s="2"/>
      <c r="AS9518" s="2"/>
      <c r="AT9518" s="2"/>
      <c r="AU9518" s="2"/>
      <c r="AV9518" s="2"/>
      <c r="AW9518" s="2"/>
      <c r="AX9518" s="2"/>
      <c r="AY9518" s="2"/>
      <c r="AZ9518" s="2"/>
      <c r="BA9518" s="2"/>
      <c r="BB9518" s="2"/>
      <c r="BC9518" s="2"/>
      <c r="BD9518" s="2"/>
      <c r="BE9518" s="2"/>
      <c r="BF9518" s="2"/>
      <c r="BG9518" s="2"/>
      <c r="BH9518" s="2"/>
      <c r="BI9518" s="2"/>
      <c r="BJ9518" s="2"/>
      <c r="BK9518" s="2"/>
      <c r="BL9518" s="2"/>
      <c r="BM9518" s="2"/>
      <c r="BN9518" s="2"/>
      <c r="BO9518" s="2"/>
      <c r="BP9518" s="2"/>
      <c r="BQ9518" s="2"/>
      <c r="BR9518" s="2"/>
      <c r="BS9518" s="2"/>
      <c r="BT9518" s="2"/>
      <c r="BU9518" s="2"/>
      <c r="BV9518" s="2"/>
      <c r="BW9518" s="2"/>
      <c r="BX9518" s="2"/>
      <c r="BY9518" s="2"/>
    </row>
    <row r="9519" spans="38:77" s="11" customFormat="1" x14ac:dyDescent="0.3">
      <c r="AL9519" s="2"/>
      <c r="AM9519" s="2"/>
      <c r="AN9519" s="2"/>
      <c r="AO9519" s="2"/>
      <c r="AP9519" s="2"/>
      <c r="AQ9519" s="2"/>
      <c r="AR9519" s="2"/>
      <c r="AS9519" s="2"/>
      <c r="AT9519" s="2"/>
      <c r="AU9519" s="2"/>
      <c r="AV9519" s="2"/>
      <c r="AW9519" s="2"/>
      <c r="AX9519" s="2"/>
      <c r="AY9519" s="2"/>
      <c r="AZ9519" s="2"/>
      <c r="BA9519" s="2"/>
      <c r="BB9519" s="2"/>
      <c r="BC9519" s="2"/>
      <c r="BD9519" s="2"/>
      <c r="BE9519" s="2"/>
      <c r="BF9519" s="2"/>
      <c r="BG9519" s="2"/>
      <c r="BH9519" s="2"/>
      <c r="BI9519" s="2"/>
      <c r="BJ9519" s="2"/>
      <c r="BK9519" s="2"/>
      <c r="BL9519" s="2"/>
      <c r="BM9519" s="2"/>
      <c r="BN9519" s="2"/>
      <c r="BO9519" s="2"/>
      <c r="BP9519" s="2"/>
      <c r="BQ9519" s="2"/>
      <c r="BR9519" s="2"/>
      <c r="BS9519" s="2"/>
      <c r="BT9519" s="2"/>
      <c r="BU9519" s="2"/>
      <c r="BV9519" s="2"/>
      <c r="BW9519" s="2"/>
      <c r="BX9519" s="2"/>
      <c r="BY9519" s="2"/>
    </row>
    <row r="9520" spans="38:77" s="11" customFormat="1" x14ac:dyDescent="0.3">
      <c r="AL9520" s="2"/>
      <c r="AM9520" s="2"/>
      <c r="AN9520" s="2"/>
      <c r="AO9520" s="2"/>
      <c r="AP9520" s="2"/>
      <c r="AQ9520" s="2"/>
      <c r="AR9520" s="2"/>
      <c r="AS9520" s="2"/>
      <c r="AT9520" s="2"/>
      <c r="AU9520" s="2"/>
      <c r="AV9520" s="2"/>
      <c r="AW9520" s="2"/>
      <c r="AX9520" s="2"/>
      <c r="AY9520" s="2"/>
      <c r="AZ9520" s="2"/>
      <c r="BA9520" s="2"/>
      <c r="BB9520" s="2"/>
      <c r="BC9520" s="2"/>
      <c r="BD9520" s="2"/>
      <c r="BE9520" s="2"/>
      <c r="BF9520" s="2"/>
      <c r="BG9520" s="2"/>
      <c r="BH9520" s="2"/>
      <c r="BI9520" s="2"/>
      <c r="BJ9520" s="2"/>
      <c r="BK9520" s="2"/>
      <c r="BL9520" s="2"/>
      <c r="BM9520" s="2"/>
      <c r="BN9520" s="2"/>
      <c r="BO9520" s="2"/>
      <c r="BP9520" s="2"/>
      <c r="BQ9520" s="2"/>
      <c r="BR9520" s="2"/>
      <c r="BS9520" s="2"/>
      <c r="BT9520" s="2"/>
      <c r="BU9520" s="2"/>
      <c r="BV9520" s="2"/>
      <c r="BW9520" s="2"/>
      <c r="BX9520" s="2"/>
      <c r="BY9520" s="2"/>
    </row>
    <row r="9521" spans="38:77" s="11" customFormat="1" x14ac:dyDescent="0.3">
      <c r="AL9521" s="2"/>
      <c r="AM9521" s="2"/>
      <c r="AN9521" s="2"/>
      <c r="AO9521" s="2"/>
      <c r="AP9521" s="2"/>
      <c r="AQ9521" s="2"/>
      <c r="AR9521" s="2"/>
      <c r="AS9521" s="2"/>
      <c r="AT9521" s="2"/>
      <c r="AU9521" s="2"/>
      <c r="AV9521" s="2"/>
      <c r="AW9521" s="2"/>
      <c r="AX9521" s="2"/>
      <c r="AY9521" s="2"/>
      <c r="AZ9521" s="2"/>
      <c r="BA9521" s="2"/>
      <c r="BB9521" s="2"/>
      <c r="BC9521" s="2"/>
      <c r="BD9521" s="2"/>
      <c r="BE9521" s="2"/>
      <c r="BF9521" s="2"/>
      <c r="BG9521" s="2"/>
      <c r="BH9521" s="2"/>
      <c r="BI9521" s="2"/>
      <c r="BJ9521" s="2"/>
      <c r="BK9521" s="2"/>
      <c r="BL9521" s="2"/>
      <c r="BM9521" s="2"/>
      <c r="BN9521" s="2"/>
      <c r="BO9521" s="2"/>
      <c r="BP9521" s="2"/>
      <c r="BQ9521" s="2"/>
      <c r="BR9521" s="2"/>
      <c r="BS9521" s="2"/>
      <c r="BT9521" s="2"/>
      <c r="BU9521" s="2"/>
      <c r="BV9521" s="2"/>
      <c r="BW9521" s="2"/>
      <c r="BX9521" s="2"/>
      <c r="BY9521" s="2"/>
    </row>
    <row r="9522" spans="38:77" s="11" customFormat="1" x14ac:dyDescent="0.3">
      <c r="AL9522" s="2"/>
      <c r="AM9522" s="2"/>
      <c r="AN9522" s="2"/>
      <c r="AO9522" s="2"/>
      <c r="AP9522" s="2"/>
      <c r="AQ9522" s="2"/>
      <c r="AR9522" s="2"/>
      <c r="AS9522" s="2"/>
      <c r="AT9522" s="2"/>
      <c r="AU9522" s="2"/>
      <c r="AV9522" s="2"/>
      <c r="AW9522" s="2"/>
      <c r="AX9522" s="2"/>
      <c r="AY9522" s="2"/>
      <c r="AZ9522" s="2"/>
      <c r="BA9522" s="2"/>
      <c r="BB9522" s="2"/>
      <c r="BC9522" s="2"/>
      <c r="BD9522" s="2"/>
      <c r="BE9522" s="2"/>
      <c r="BF9522" s="2"/>
      <c r="BG9522" s="2"/>
      <c r="BH9522" s="2"/>
      <c r="BI9522" s="2"/>
      <c r="BJ9522" s="2"/>
      <c r="BK9522" s="2"/>
      <c r="BL9522" s="2"/>
      <c r="BM9522" s="2"/>
      <c r="BN9522" s="2"/>
      <c r="BO9522" s="2"/>
      <c r="BP9522" s="2"/>
      <c r="BQ9522" s="2"/>
      <c r="BR9522" s="2"/>
      <c r="BS9522" s="2"/>
      <c r="BT9522" s="2"/>
      <c r="BU9522" s="2"/>
      <c r="BV9522" s="2"/>
      <c r="BW9522" s="2"/>
      <c r="BX9522" s="2"/>
      <c r="BY9522" s="2"/>
    </row>
    <row r="9523" spans="38:77" s="11" customFormat="1" x14ac:dyDescent="0.3">
      <c r="AL9523" s="2"/>
      <c r="AM9523" s="2"/>
      <c r="AN9523" s="2"/>
      <c r="AO9523" s="2"/>
      <c r="AP9523" s="2"/>
      <c r="AQ9523" s="2"/>
      <c r="AR9523" s="2"/>
      <c r="AS9523" s="2"/>
      <c r="AT9523" s="2"/>
      <c r="AU9523" s="2"/>
      <c r="AV9523" s="2"/>
      <c r="AW9523" s="2"/>
      <c r="AX9523" s="2"/>
      <c r="AY9523" s="2"/>
      <c r="AZ9523" s="2"/>
      <c r="BA9523" s="2"/>
      <c r="BB9523" s="2"/>
      <c r="BC9523" s="2"/>
      <c r="BD9523" s="2"/>
      <c r="BE9523" s="2"/>
      <c r="BF9523" s="2"/>
      <c r="BG9523" s="2"/>
      <c r="BH9523" s="2"/>
      <c r="BI9523" s="2"/>
      <c r="BJ9523" s="2"/>
      <c r="BK9523" s="2"/>
      <c r="BL9523" s="2"/>
      <c r="BM9523" s="2"/>
      <c r="BN9523" s="2"/>
      <c r="BO9523" s="2"/>
      <c r="BP9523" s="2"/>
      <c r="BQ9523" s="2"/>
      <c r="BR9523" s="2"/>
      <c r="BS9523" s="2"/>
      <c r="BT9523" s="2"/>
      <c r="BU9523" s="2"/>
      <c r="BV9523" s="2"/>
      <c r="BW9523" s="2"/>
      <c r="BX9523" s="2"/>
      <c r="BY9523" s="2"/>
    </row>
    <row r="9524" spans="38:77" s="11" customFormat="1" x14ac:dyDescent="0.3">
      <c r="AL9524" s="2"/>
      <c r="AM9524" s="2"/>
      <c r="AN9524" s="2"/>
      <c r="AO9524" s="2"/>
      <c r="AP9524" s="2"/>
      <c r="AQ9524" s="2"/>
      <c r="AR9524" s="2"/>
      <c r="AS9524" s="2"/>
      <c r="AT9524" s="2"/>
      <c r="AU9524" s="2"/>
      <c r="AV9524" s="2"/>
      <c r="AW9524" s="2"/>
      <c r="AX9524" s="2"/>
      <c r="AY9524" s="2"/>
      <c r="AZ9524" s="2"/>
      <c r="BA9524" s="2"/>
      <c r="BB9524" s="2"/>
      <c r="BC9524" s="2"/>
      <c r="BD9524" s="2"/>
      <c r="BE9524" s="2"/>
      <c r="BF9524" s="2"/>
      <c r="BG9524" s="2"/>
      <c r="BH9524" s="2"/>
      <c r="BI9524" s="2"/>
      <c r="BJ9524" s="2"/>
      <c r="BK9524" s="2"/>
      <c r="BL9524" s="2"/>
      <c r="BM9524" s="2"/>
      <c r="BN9524" s="2"/>
      <c r="BO9524" s="2"/>
      <c r="BP9524" s="2"/>
      <c r="BQ9524" s="2"/>
      <c r="BR9524" s="2"/>
      <c r="BS9524" s="2"/>
      <c r="BT9524" s="2"/>
      <c r="BU9524" s="2"/>
      <c r="BV9524" s="2"/>
      <c r="BW9524" s="2"/>
      <c r="BX9524" s="2"/>
      <c r="BY9524" s="2"/>
    </row>
    <row r="9525" spans="38:77" s="11" customFormat="1" x14ac:dyDescent="0.3">
      <c r="AL9525" s="2"/>
      <c r="AM9525" s="2"/>
      <c r="AN9525" s="2"/>
      <c r="AO9525" s="2"/>
      <c r="AP9525" s="2"/>
      <c r="AQ9525" s="2"/>
      <c r="AR9525" s="2"/>
      <c r="AS9525" s="2"/>
      <c r="AT9525" s="2"/>
      <c r="AU9525" s="2"/>
      <c r="AV9525" s="2"/>
      <c r="AW9525" s="2"/>
      <c r="AX9525" s="2"/>
      <c r="AY9525" s="2"/>
      <c r="AZ9525" s="2"/>
      <c r="BA9525" s="2"/>
      <c r="BB9525" s="2"/>
      <c r="BC9525" s="2"/>
      <c r="BD9525" s="2"/>
      <c r="BE9525" s="2"/>
      <c r="BF9525" s="2"/>
      <c r="BG9525" s="2"/>
      <c r="BH9525" s="2"/>
      <c r="BI9525" s="2"/>
      <c r="BJ9525" s="2"/>
      <c r="BK9525" s="2"/>
      <c r="BL9525" s="2"/>
      <c r="BM9525" s="2"/>
      <c r="BN9525" s="2"/>
      <c r="BO9525" s="2"/>
      <c r="BP9525" s="2"/>
      <c r="BQ9525" s="2"/>
      <c r="BR9525" s="2"/>
      <c r="BS9525" s="2"/>
      <c r="BT9525" s="2"/>
      <c r="BU9525" s="2"/>
      <c r="BV9525" s="2"/>
      <c r="BW9525" s="2"/>
      <c r="BX9525" s="2"/>
      <c r="BY9525" s="2"/>
    </row>
    <row r="9526" spans="38:77" s="11" customFormat="1" x14ac:dyDescent="0.3">
      <c r="AL9526" s="2"/>
      <c r="AM9526" s="2"/>
      <c r="AN9526" s="2"/>
      <c r="AO9526" s="2"/>
      <c r="AP9526" s="2"/>
      <c r="AQ9526" s="2"/>
      <c r="AR9526" s="2"/>
      <c r="AS9526" s="2"/>
      <c r="AT9526" s="2"/>
      <c r="AU9526" s="2"/>
      <c r="AV9526" s="2"/>
      <c r="AW9526" s="2"/>
      <c r="AX9526" s="2"/>
      <c r="AY9526" s="2"/>
      <c r="AZ9526" s="2"/>
      <c r="BA9526" s="2"/>
      <c r="BB9526" s="2"/>
      <c r="BC9526" s="2"/>
      <c r="BD9526" s="2"/>
      <c r="BE9526" s="2"/>
      <c r="BF9526" s="2"/>
      <c r="BG9526" s="2"/>
      <c r="BH9526" s="2"/>
      <c r="BI9526" s="2"/>
      <c r="BJ9526" s="2"/>
      <c r="BK9526" s="2"/>
      <c r="BL9526" s="2"/>
      <c r="BM9526" s="2"/>
      <c r="BN9526" s="2"/>
      <c r="BO9526" s="2"/>
      <c r="BP9526" s="2"/>
      <c r="BQ9526" s="2"/>
      <c r="BR9526" s="2"/>
      <c r="BS9526" s="2"/>
      <c r="BT9526" s="2"/>
      <c r="BU9526" s="2"/>
      <c r="BV9526" s="2"/>
      <c r="BW9526" s="2"/>
      <c r="BX9526" s="2"/>
      <c r="BY9526" s="2"/>
    </row>
    <row r="9527" spans="38:77" s="11" customFormat="1" x14ac:dyDescent="0.3">
      <c r="AL9527" s="2"/>
      <c r="AM9527" s="2"/>
      <c r="AN9527" s="2"/>
      <c r="AO9527" s="2"/>
      <c r="AP9527" s="2"/>
      <c r="AQ9527" s="2"/>
      <c r="AR9527" s="2"/>
      <c r="AS9527" s="2"/>
      <c r="AT9527" s="2"/>
      <c r="AU9527" s="2"/>
      <c r="AV9527" s="2"/>
      <c r="AW9527" s="2"/>
      <c r="AX9527" s="2"/>
      <c r="AY9527" s="2"/>
      <c r="AZ9527" s="2"/>
      <c r="BA9527" s="2"/>
      <c r="BB9527" s="2"/>
      <c r="BC9527" s="2"/>
      <c r="BD9527" s="2"/>
      <c r="BE9527" s="2"/>
      <c r="BF9527" s="2"/>
      <c r="BG9527" s="2"/>
      <c r="BH9527" s="2"/>
      <c r="BI9527" s="2"/>
      <c r="BJ9527" s="2"/>
      <c r="BK9527" s="2"/>
      <c r="BL9527" s="2"/>
      <c r="BM9527" s="2"/>
      <c r="BN9527" s="2"/>
      <c r="BO9527" s="2"/>
      <c r="BP9527" s="2"/>
      <c r="BQ9527" s="2"/>
      <c r="BR9527" s="2"/>
      <c r="BS9527" s="2"/>
      <c r="BT9527" s="2"/>
      <c r="BU9527" s="2"/>
      <c r="BV9527" s="2"/>
      <c r="BW9527" s="2"/>
      <c r="BX9527" s="2"/>
      <c r="BY9527" s="2"/>
    </row>
    <row r="9528" spans="38:77" s="11" customFormat="1" x14ac:dyDescent="0.3">
      <c r="AL9528" s="2"/>
      <c r="AM9528" s="2"/>
      <c r="AN9528" s="2"/>
      <c r="AO9528" s="2"/>
      <c r="AP9528" s="2"/>
      <c r="AQ9528" s="2"/>
      <c r="AR9528" s="2"/>
      <c r="AS9528" s="2"/>
      <c r="AT9528" s="2"/>
      <c r="AU9528" s="2"/>
      <c r="AV9528" s="2"/>
      <c r="AW9528" s="2"/>
      <c r="AX9528" s="2"/>
      <c r="AY9528" s="2"/>
      <c r="AZ9528" s="2"/>
      <c r="BA9528" s="2"/>
      <c r="BB9528" s="2"/>
      <c r="BC9528" s="2"/>
      <c r="BD9528" s="2"/>
      <c r="BE9528" s="2"/>
      <c r="BF9528" s="2"/>
      <c r="BG9528" s="2"/>
      <c r="BH9528" s="2"/>
      <c r="BI9528" s="2"/>
      <c r="BJ9528" s="2"/>
      <c r="BK9528" s="2"/>
      <c r="BL9528" s="2"/>
      <c r="BM9528" s="2"/>
      <c r="BN9528" s="2"/>
      <c r="BO9528" s="2"/>
      <c r="BP9528" s="2"/>
      <c r="BQ9528" s="2"/>
      <c r="BR9528" s="2"/>
      <c r="BS9528" s="2"/>
      <c r="BT9528" s="2"/>
      <c r="BU9528" s="2"/>
      <c r="BV9528" s="2"/>
      <c r="BW9528" s="2"/>
      <c r="BX9528" s="2"/>
      <c r="BY9528" s="2"/>
    </row>
    <row r="9529" spans="38:77" s="11" customFormat="1" x14ac:dyDescent="0.3">
      <c r="AL9529" s="2"/>
      <c r="AM9529" s="2"/>
      <c r="AN9529" s="2"/>
      <c r="AO9529" s="2"/>
      <c r="AP9529" s="2"/>
      <c r="AQ9529" s="2"/>
      <c r="AR9529" s="2"/>
      <c r="AS9529" s="2"/>
      <c r="AT9529" s="2"/>
      <c r="AU9529" s="2"/>
      <c r="AV9529" s="2"/>
      <c r="AW9529" s="2"/>
      <c r="AX9529" s="2"/>
      <c r="AY9529" s="2"/>
      <c r="AZ9529" s="2"/>
      <c r="BA9529" s="2"/>
      <c r="BB9529" s="2"/>
      <c r="BC9529" s="2"/>
      <c r="BD9529" s="2"/>
      <c r="BE9529" s="2"/>
      <c r="BF9529" s="2"/>
      <c r="BG9529" s="2"/>
      <c r="BH9529" s="2"/>
      <c r="BI9529" s="2"/>
      <c r="BJ9529" s="2"/>
      <c r="BK9529" s="2"/>
      <c r="BL9529" s="2"/>
      <c r="BM9529" s="2"/>
      <c r="BN9529" s="2"/>
      <c r="BO9529" s="2"/>
      <c r="BP9529" s="2"/>
      <c r="BQ9529" s="2"/>
      <c r="BR9529" s="2"/>
      <c r="BS9529" s="2"/>
      <c r="BT9529" s="2"/>
      <c r="BU9529" s="2"/>
      <c r="BV9529" s="2"/>
      <c r="BW9529" s="2"/>
      <c r="BX9529" s="2"/>
      <c r="BY9529" s="2"/>
    </row>
    <row r="9530" spans="38:77" s="11" customFormat="1" x14ac:dyDescent="0.3">
      <c r="AL9530" s="2"/>
      <c r="AM9530" s="2"/>
      <c r="AN9530" s="2"/>
      <c r="AO9530" s="2"/>
      <c r="AP9530" s="2"/>
      <c r="AQ9530" s="2"/>
      <c r="AR9530" s="2"/>
      <c r="AS9530" s="2"/>
      <c r="AT9530" s="2"/>
      <c r="AU9530" s="2"/>
      <c r="AV9530" s="2"/>
      <c r="AW9530" s="2"/>
      <c r="AX9530" s="2"/>
      <c r="AY9530" s="2"/>
      <c r="AZ9530" s="2"/>
      <c r="BA9530" s="2"/>
      <c r="BB9530" s="2"/>
      <c r="BC9530" s="2"/>
      <c r="BD9530" s="2"/>
      <c r="BE9530" s="2"/>
      <c r="BF9530" s="2"/>
      <c r="BG9530" s="2"/>
      <c r="BH9530" s="2"/>
      <c r="BI9530" s="2"/>
      <c r="BJ9530" s="2"/>
      <c r="BK9530" s="2"/>
      <c r="BL9530" s="2"/>
      <c r="BM9530" s="2"/>
      <c r="BN9530" s="2"/>
      <c r="BO9530" s="2"/>
      <c r="BP9530" s="2"/>
      <c r="BQ9530" s="2"/>
      <c r="BR9530" s="2"/>
      <c r="BS9530" s="2"/>
      <c r="BT9530" s="2"/>
      <c r="BU9530" s="2"/>
      <c r="BV9530" s="2"/>
      <c r="BW9530" s="2"/>
      <c r="BX9530" s="2"/>
      <c r="BY9530" s="2"/>
    </row>
    <row r="9531" spans="38:77" s="11" customFormat="1" x14ac:dyDescent="0.3">
      <c r="AL9531" s="2"/>
      <c r="AM9531" s="2"/>
      <c r="AN9531" s="2"/>
      <c r="AO9531" s="2"/>
      <c r="AP9531" s="2"/>
      <c r="AQ9531" s="2"/>
      <c r="AR9531" s="2"/>
      <c r="AS9531" s="2"/>
      <c r="AT9531" s="2"/>
      <c r="AU9531" s="2"/>
      <c r="AV9531" s="2"/>
      <c r="AW9531" s="2"/>
      <c r="AX9531" s="2"/>
      <c r="AY9531" s="2"/>
      <c r="AZ9531" s="2"/>
      <c r="BA9531" s="2"/>
      <c r="BB9531" s="2"/>
      <c r="BC9531" s="2"/>
      <c r="BD9531" s="2"/>
      <c r="BE9531" s="2"/>
      <c r="BF9531" s="2"/>
      <c r="BG9531" s="2"/>
      <c r="BH9531" s="2"/>
      <c r="BI9531" s="2"/>
      <c r="BJ9531" s="2"/>
      <c r="BK9531" s="2"/>
      <c r="BL9531" s="2"/>
      <c r="BM9531" s="2"/>
      <c r="BN9531" s="2"/>
      <c r="BO9531" s="2"/>
      <c r="BP9531" s="2"/>
      <c r="BQ9531" s="2"/>
      <c r="BR9531" s="2"/>
      <c r="BS9531" s="2"/>
      <c r="BT9531" s="2"/>
      <c r="BU9531" s="2"/>
      <c r="BV9531" s="2"/>
      <c r="BW9531" s="2"/>
      <c r="BX9531" s="2"/>
      <c r="BY9531" s="2"/>
    </row>
    <row r="9532" spans="38:77" s="11" customFormat="1" x14ac:dyDescent="0.3">
      <c r="AL9532" s="2"/>
      <c r="AM9532" s="2"/>
      <c r="AN9532" s="2"/>
      <c r="AO9532" s="2"/>
      <c r="AP9532" s="2"/>
      <c r="AQ9532" s="2"/>
      <c r="AR9532" s="2"/>
      <c r="AS9532" s="2"/>
      <c r="AT9532" s="2"/>
      <c r="AU9532" s="2"/>
      <c r="AV9532" s="2"/>
      <c r="AW9532" s="2"/>
      <c r="AX9532" s="2"/>
      <c r="AY9532" s="2"/>
      <c r="AZ9532" s="2"/>
      <c r="BA9532" s="2"/>
      <c r="BB9532" s="2"/>
      <c r="BC9532" s="2"/>
      <c r="BD9532" s="2"/>
      <c r="BE9532" s="2"/>
      <c r="BF9532" s="2"/>
      <c r="BG9532" s="2"/>
      <c r="BH9532" s="2"/>
      <c r="BI9532" s="2"/>
      <c r="BJ9532" s="2"/>
      <c r="BK9532" s="2"/>
      <c r="BL9532" s="2"/>
      <c r="BM9532" s="2"/>
      <c r="BN9532" s="2"/>
      <c r="BO9532" s="2"/>
      <c r="BP9532" s="2"/>
      <c r="BQ9532" s="2"/>
      <c r="BR9532" s="2"/>
      <c r="BS9532" s="2"/>
      <c r="BT9532" s="2"/>
      <c r="BU9532" s="2"/>
      <c r="BV9532" s="2"/>
      <c r="BW9532" s="2"/>
      <c r="BX9532" s="2"/>
      <c r="BY9532" s="2"/>
    </row>
    <row r="9533" spans="38:77" s="11" customFormat="1" x14ac:dyDescent="0.3">
      <c r="AL9533" s="2"/>
      <c r="AM9533" s="2"/>
      <c r="AN9533" s="2"/>
      <c r="AO9533" s="2"/>
      <c r="AP9533" s="2"/>
      <c r="AQ9533" s="2"/>
      <c r="AR9533" s="2"/>
      <c r="AS9533" s="2"/>
      <c r="AT9533" s="2"/>
      <c r="AU9533" s="2"/>
      <c r="AV9533" s="2"/>
      <c r="AW9533" s="2"/>
      <c r="AX9533" s="2"/>
      <c r="AY9533" s="2"/>
      <c r="AZ9533" s="2"/>
      <c r="BA9533" s="2"/>
      <c r="BB9533" s="2"/>
      <c r="BC9533" s="2"/>
      <c r="BD9533" s="2"/>
      <c r="BE9533" s="2"/>
      <c r="BF9533" s="2"/>
      <c r="BG9533" s="2"/>
      <c r="BH9533" s="2"/>
      <c r="BI9533" s="2"/>
      <c r="BJ9533" s="2"/>
      <c r="BK9533" s="2"/>
      <c r="BL9533" s="2"/>
      <c r="BM9533" s="2"/>
      <c r="BN9533" s="2"/>
      <c r="BO9533" s="2"/>
      <c r="BP9533" s="2"/>
      <c r="BQ9533" s="2"/>
      <c r="BR9533" s="2"/>
      <c r="BS9533" s="2"/>
      <c r="BT9533" s="2"/>
      <c r="BU9533" s="2"/>
      <c r="BV9533" s="2"/>
      <c r="BW9533" s="2"/>
      <c r="BX9533" s="2"/>
      <c r="BY9533" s="2"/>
    </row>
    <row r="9534" spans="38:77" s="11" customFormat="1" x14ac:dyDescent="0.3">
      <c r="AL9534" s="2"/>
      <c r="AM9534" s="2"/>
      <c r="AN9534" s="2"/>
      <c r="AO9534" s="2"/>
      <c r="AP9534" s="2"/>
      <c r="AQ9534" s="2"/>
      <c r="AR9534" s="2"/>
      <c r="AS9534" s="2"/>
      <c r="AT9534" s="2"/>
      <c r="AU9534" s="2"/>
      <c r="AV9534" s="2"/>
      <c r="AW9534" s="2"/>
      <c r="AX9534" s="2"/>
      <c r="AY9534" s="2"/>
      <c r="AZ9534" s="2"/>
      <c r="BA9534" s="2"/>
      <c r="BB9534" s="2"/>
      <c r="BC9534" s="2"/>
      <c r="BD9534" s="2"/>
      <c r="BE9534" s="2"/>
      <c r="BF9534" s="2"/>
      <c r="BG9534" s="2"/>
      <c r="BH9534" s="2"/>
      <c r="BI9534" s="2"/>
      <c r="BJ9534" s="2"/>
      <c r="BK9534" s="2"/>
      <c r="BL9534" s="2"/>
      <c r="BM9534" s="2"/>
      <c r="BN9534" s="2"/>
      <c r="BO9534" s="2"/>
      <c r="BP9534" s="2"/>
      <c r="BQ9534" s="2"/>
      <c r="BR9534" s="2"/>
      <c r="BS9534" s="2"/>
      <c r="BT9534" s="2"/>
      <c r="BU9534" s="2"/>
      <c r="BV9534" s="2"/>
      <c r="BW9534" s="2"/>
      <c r="BX9534" s="2"/>
      <c r="BY9534" s="2"/>
    </row>
    <row r="9535" spans="38:77" s="11" customFormat="1" x14ac:dyDescent="0.3">
      <c r="AL9535" s="2"/>
      <c r="AM9535" s="2"/>
      <c r="AN9535" s="2"/>
      <c r="AO9535" s="2"/>
      <c r="AP9535" s="2"/>
      <c r="AQ9535" s="2"/>
      <c r="AR9535" s="2"/>
      <c r="AS9535" s="2"/>
      <c r="AT9535" s="2"/>
      <c r="AU9535" s="2"/>
      <c r="AV9535" s="2"/>
      <c r="AW9535" s="2"/>
      <c r="AX9535" s="2"/>
      <c r="AY9535" s="2"/>
      <c r="AZ9535" s="2"/>
      <c r="BA9535" s="2"/>
      <c r="BB9535" s="2"/>
      <c r="BC9535" s="2"/>
      <c r="BD9535" s="2"/>
      <c r="BE9535" s="2"/>
      <c r="BF9535" s="2"/>
      <c r="BG9535" s="2"/>
      <c r="BH9535" s="2"/>
      <c r="BI9535" s="2"/>
      <c r="BJ9535" s="2"/>
      <c r="BK9535" s="2"/>
      <c r="BL9535" s="2"/>
      <c r="BM9535" s="2"/>
      <c r="BN9535" s="2"/>
      <c r="BO9535" s="2"/>
      <c r="BP9535" s="2"/>
      <c r="BQ9535" s="2"/>
      <c r="BR9535" s="2"/>
      <c r="BS9535" s="2"/>
      <c r="BT9535" s="2"/>
      <c r="BU9535" s="2"/>
      <c r="BV9535" s="2"/>
      <c r="BW9535" s="2"/>
      <c r="BX9535" s="2"/>
      <c r="BY9535" s="2"/>
    </row>
    <row r="9536" spans="38:77" s="11" customFormat="1" x14ac:dyDescent="0.3">
      <c r="AL9536" s="2"/>
      <c r="AM9536" s="2"/>
      <c r="AN9536" s="2"/>
      <c r="AO9536" s="2"/>
      <c r="AP9536" s="2"/>
      <c r="AQ9536" s="2"/>
      <c r="AR9536" s="2"/>
      <c r="AS9536" s="2"/>
      <c r="AT9536" s="2"/>
      <c r="AU9536" s="2"/>
      <c r="AV9536" s="2"/>
      <c r="AW9536" s="2"/>
      <c r="AX9536" s="2"/>
      <c r="AY9536" s="2"/>
      <c r="AZ9536" s="2"/>
      <c r="BA9536" s="2"/>
      <c r="BB9536" s="2"/>
      <c r="BC9536" s="2"/>
      <c r="BD9536" s="2"/>
      <c r="BE9536" s="2"/>
      <c r="BF9536" s="2"/>
      <c r="BG9536" s="2"/>
      <c r="BH9536" s="2"/>
      <c r="BI9536" s="2"/>
      <c r="BJ9536" s="2"/>
      <c r="BK9536" s="2"/>
      <c r="BL9536" s="2"/>
      <c r="BM9536" s="2"/>
      <c r="BN9536" s="2"/>
      <c r="BO9536" s="2"/>
      <c r="BP9536" s="2"/>
      <c r="BQ9536" s="2"/>
      <c r="BR9536" s="2"/>
      <c r="BS9536" s="2"/>
      <c r="BT9536" s="2"/>
      <c r="BU9536" s="2"/>
      <c r="BV9536" s="2"/>
      <c r="BW9536" s="2"/>
      <c r="BX9536" s="2"/>
      <c r="BY9536" s="2"/>
    </row>
    <row r="9537" spans="38:77" s="11" customFormat="1" x14ac:dyDescent="0.3">
      <c r="AL9537" s="2"/>
      <c r="AM9537" s="2"/>
      <c r="AN9537" s="2"/>
      <c r="AO9537" s="2"/>
      <c r="AP9537" s="2"/>
      <c r="AQ9537" s="2"/>
      <c r="AR9537" s="2"/>
      <c r="AS9537" s="2"/>
      <c r="AT9537" s="2"/>
      <c r="AU9537" s="2"/>
      <c r="AV9537" s="2"/>
      <c r="AW9537" s="2"/>
      <c r="AX9537" s="2"/>
      <c r="AY9537" s="2"/>
      <c r="AZ9537" s="2"/>
      <c r="BA9537" s="2"/>
      <c r="BB9537" s="2"/>
      <c r="BC9537" s="2"/>
      <c r="BD9537" s="2"/>
      <c r="BE9537" s="2"/>
      <c r="BF9537" s="2"/>
      <c r="BG9537" s="2"/>
      <c r="BH9537" s="2"/>
      <c r="BI9537" s="2"/>
      <c r="BJ9537" s="2"/>
      <c r="BK9537" s="2"/>
      <c r="BL9537" s="2"/>
      <c r="BM9537" s="2"/>
      <c r="BN9537" s="2"/>
      <c r="BO9537" s="2"/>
      <c r="BP9537" s="2"/>
      <c r="BQ9537" s="2"/>
      <c r="BR9537" s="2"/>
      <c r="BS9537" s="2"/>
      <c r="BT9537" s="2"/>
      <c r="BU9537" s="2"/>
      <c r="BV9537" s="2"/>
      <c r="BW9537" s="2"/>
      <c r="BX9537" s="2"/>
      <c r="BY9537" s="2"/>
    </row>
    <row r="9538" spans="38:77" s="11" customFormat="1" x14ac:dyDescent="0.3">
      <c r="AL9538" s="2"/>
      <c r="AM9538" s="2"/>
      <c r="AN9538" s="2"/>
      <c r="AO9538" s="2"/>
      <c r="AP9538" s="2"/>
      <c r="AQ9538" s="2"/>
      <c r="AR9538" s="2"/>
      <c r="AS9538" s="2"/>
      <c r="AT9538" s="2"/>
      <c r="AU9538" s="2"/>
      <c r="AV9538" s="2"/>
      <c r="AW9538" s="2"/>
      <c r="AX9538" s="2"/>
      <c r="AY9538" s="2"/>
      <c r="AZ9538" s="2"/>
      <c r="BA9538" s="2"/>
      <c r="BB9538" s="2"/>
      <c r="BC9538" s="2"/>
      <c r="BD9538" s="2"/>
      <c r="BE9538" s="2"/>
      <c r="BF9538" s="2"/>
      <c r="BG9538" s="2"/>
      <c r="BH9538" s="2"/>
      <c r="BI9538" s="2"/>
      <c r="BJ9538" s="2"/>
      <c r="BK9538" s="2"/>
      <c r="BL9538" s="2"/>
      <c r="BM9538" s="2"/>
      <c r="BN9538" s="2"/>
      <c r="BO9538" s="2"/>
      <c r="BP9538" s="2"/>
      <c r="BQ9538" s="2"/>
      <c r="BR9538" s="2"/>
      <c r="BS9538" s="2"/>
      <c r="BT9538" s="2"/>
      <c r="BU9538" s="2"/>
      <c r="BV9538" s="2"/>
      <c r="BW9538" s="2"/>
      <c r="BX9538" s="2"/>
      <c r="BY9538" s="2"/>
    </row>
    <row r="9539" spans="38:77" s="11" customFormat="1" x14ac:dyDescent="0.3">
      <c r="AL9539" s="2"/>
      <c r="AM9539" s="2"/>
      <c r="AN9539" s="2"/>
      <c r="AO9539" s="2"/>
      <c r="AP9539" s="2"/>
      <c r="AQ9539" s="2"/>
      <c r="AR9539" s="2"/>
      <c r="AS9539" s="2"/>
      <c r="AT9539" s="2"/>
      <c r="AU9539" s="2"/>
      <c r="AV9539" s="2"/>
      <c r="AW9539" s="2"/>
      <c r="AX9539" s="2"/>
      <c r="AY9539" s="2"/>
      <c r="AZ9539" s="2"/>
      <c r="BA9539" s="2"/>
      <c r="BB9539" s="2"/>
      <c r="BC9539" s="2"/>
      <c r="BD9539" s="2"/>
      <c r="BE9539" s="2"/>
      <c r="BF9539" s="2"/>
      <c r="BG9539" s="2"/>
      <c r="BH9539" s="2"/>
      <c r="BI9539" s="2"/>
      <c r="BJ9539" s="2"/>
      <c r="BK9539" s="2"/>
      <c r="BL9539" s="2"/>
      <c r="BM9539" s="2"/>
      <c r="BN9539" s="2"/>
      <c r="BO9539" s="2"/>
      <c r="BP9539" s="2"/>
      <c r="BQ9539" s="2"/>
      <c r="BR9539" s="2"/>
      <c r="BS9539" s="2"/>
      <c r="BT9539" s="2"/>
      <c r="BU9539" s="2"/>
      <c r="BV9539" s="2"/>
      <c r="BW9539" s="2"/>
      <c r="BX9539" s="2"/>
      <c r="BY9539" s="2"/>
    </row>
    <row r="9540" spans="38:77" s="11" customFormat="1" x14ac:dyDescent="0.3">
      <c r="AL9540" s="2"/>
      <c r="AM9540" s="2"/>
      <c r="AN9540" s="2"/>
      <c r="AO9540" s="2"/>
      <c r="AP9540" s="2"/>
      <c r="AQ9540" s="2"/>
      <c r="AR9540" s="2"/>
      <c r="AS9540" s="2"/>
      <c r="AT9540" s="2"/>
      <c r="AU9540" s="2"/>
      <c r="AV9540" s="2"/>
      <c r="AW9540" s="2"/>
      <c r="AX9540" s="2"/>
      <c r="AY9540" s="2"/>
      <c r="AZ9540" s="2"/>
      <c r="BA9540" s="2"/>
      <c r="BB9540" s="2"/>
      <c r="BC9540" s="2"/>
      <c r="BD9540" s="2"/>
      <c r="BE9540" s="2"/>
      <c r="BF9540" s="2"/>
      <c r="BG9540" s="2"/>
      <c r="BH9540" s="2"/>
      <c r="BI9540" s="2"/>
      <c r="BJ9540" s="2"/>
      <c r="BK9540" s="2"/>
      <c r="BL9540" s="2"/>
      <c r="BM9540" s="2"/>
      <c r="BN9540" s="2"/>
      <c r="BO9540" s="2"/>
      <c r="BP9540" s="2"/>
      <c r="BQ9540" s="2"/>
      <c r="BR9540" s="2"/>
      <c r="BS9540" s="2"/>
      <c r="BT9540" s="2"/>
      <c r="BU9540" s="2"/>
      <c r="BV9540" s="2"/>
      <c r="BW9540" s="2"/>
      <c r="BX9540" s="2"/>
      <c r="BY9540" s="2"/>
    </row>
    <row r="9541" spans="38:77" s="11" customFormat="1" x14ac:dyDescent="0.3">
      <c r="AL9541" s="2"/>
      <c r="AM9541" s="2"/>
      <c r="AN9541" s="2"/>
      <c r="AO9541" s="2"/>
      <c r="AP9541" s="2"/>
      <c r="AQ9541" s="2"/>
      <c r="AR9541" s="2"/>
      <c r="AS9541" s="2"/>
      <c r="AT9541" s="2"/>
      <c r="AU9541" s="2"/>
      <c r="AV9541" s="2"/>
      <c r="AW9541" s="2"/>
      <c r="AX9541" s="2"/>
      <c r="AY9541" s="2"/>
      <c r="AZ9541" s="2"/>
      <c r="BA9541" s="2"/>
      <c r="BB9541" s="2"/>
      <c r="BC9541" s="2"/>
      <c r="BD9541" s="2"/>
      <c r="BE9541" s="2"/>
      <c r="BF9541" s="2"/>
      <c r="BG9541" s="2"/>
      <c r="BH9541" s="2"/>
      <c r="BI9541" s="2"/>
      <c r="BJ9541" s="2"/>
      <c r="BK9541" s="2"/>
      <c r="BL9541" s="2"/>
      <c r="BM9541" s="2"/>
      <c r="BN9541" s="2"/>
      <c r="BO9541" s="2"/>
      <c r="BP9541" s="2"/>
      <c r="BQ9541" s="2"/>
      <c r="BR9541" s="2"/>
      <c r="BS9541" s="2"/>
      <c r="BT9541" s="2"/>
      <c r="BU9541" s="2"/>
      <c r="BV9541" s="2"/>
      <c r="BW9541" s="2"/>
      <c r="BX9541" s="2"/>
      <c r="BY9541" s="2"/>
    </row>
    <row r="9542" spans="38:77" s="11" customFormat="1" x14ac:dyDescent="0.3">
      <c r="AL9542" s="2"/>
      <c r="AM9542" s="2"/>
      <c r="AN9542" s="2"/>
      <c r="AO9542" s="2"/>
      <c r="AP9542" s="2"/>
      <c r="AQ9542" s="2"/>
      <c r="AR9542" s="2"/>
      <c r="AS9542" s="2"/>
      <c r="AT9542" s="2"/>
      <c r="AU9542" s="2"/>
      <c r="AV9542" s="2"/>
      <c r="AW9542" s="2"/>
      <c r="AX9542" s="2"/>
      <c r="AY9542" s="2"/>
      <c r="AZ9542" s="2"/>
      <c r="BA9542" s="2"/>
      <c r="BB9542" s="2"/>
      <c r="BC9542" s="2"/>
      <c r="BD9542" s="2"/>
      <c r="BE9542" s="2"/>
      <c r="BF9542" s="2"/>
      <c r="BG9542" s="2"/>
      <c r="BH9542" s="2"/>
      <c r="BI9542" s="2"/>
      <c r="BJ9542" s="2"/>
      <c r="BK9542" s="2"/>
      <c r="BL9542" s="2"/>
      <c r="BM9542" s="2"/>
      <c r="BN9542" s="2"/>
      <c r="BO9542" s="2"/>
      <c r="BP9542" s="2"/>
      <c r="BQ9542" s="2"/>
      <c r="BR9542" s="2"/>
      <c r="BS9542" s="2"/>
      <c r="BT9542" s="2"/>
      <c r="BU9542" s="2"/>
      <c r="BV9542" s="2"/>
      <c r="BW9542" s="2"/>
      <c r="BX9542" s="2"/>
      <c r="BY9542" s="2"/>
    </row>
    <row r="9543" spans="38:77" s="11" customFormat="1" x14ac:dyDescent="0.3">
      <c r="AL9543" s="2"/>
      <c r="AM9543" s="2"/>
      <c r="AN9543" s="2"/>
      <c r="AO9543" s="2"/>
      <c r="AP9543" s="2"/>
      <c r="AQ9543" s="2"/>
      <c r="AR9543" s="2"/>
      <c r="AS9543" s="2"/>
      <c r="AT9543" s="2"/>
      <c r="AU9543" s="2"/>
      <c r="AV9543" s="2"/>
      <c r="AW9543" s="2"/>
      <c r="AX9543" s="2"/>
      <c r="AY9543" s="2"/>
      <c r="AZ9543" s="2"/>
      <c r="BA9543" s="2"/>
      <c r="BB9543" s="2"/>
      <c r="BC9543" s="2"/>
      <c r="BD9543" s="2"/>
      <c r="BE9543" s="2"/>
      <c r="BF9543" s="2"/>
      <c r="BG9543" s="2"/>
      <c r="BH9543" s="2"/>
      <c r="BI9543" s="2"/>
      <c r="BJ9543" s="2"/>
      <c r="BK9543" s="2"/>
      <c r="BL9543" s="2"/>
      <c r="BM9543" s="2"/>
      <c r="BN9543" s="2"/>
      <c r="BO9543" s="2"/>
      <c r="BP9543" s="2"/>
      <c r="BQ9543" s="2"/>
      <c r="BR9543" s="2"/>
      <c r="BS9543" s="2"/>
      <c r="BT9543" s="2"/>
      <c r="BU9543" s="2"/>
      <c r="BV9543" s="2"/>
      <c r="BW9543" s="2"/>
      <c r="BX9543" s="2"/>
      <c r="BY9543" s="2"/>
    </row>
    <row r="9544" spans="38:77" s="11" customFormat="1" x14ac:dyDescent="0.3">
      <c r="AL9544" s="2"/>
      <c r="AM9544" s="2"/>
      <c r="AN9544" s="2"/>
      <c r="AO9544" s="2"/>
      <c r="AP9544" s="2"/>
      <c r="AQ9544" s="2"/>
      <c r="AR9544" s="2"/>
      <c r="AS9544" s="2"/>
      <c r="AT9544" s="2"/>
      <c r="AU9544" s="2"/>
      <c r="AV9544" s="2"/>
      <c r="AW9544" s="2"/>
      <c r="AX9544" s="2"/>
      <c r="AY9544" s="2"/>
      <c r="AZ9544" s="2"/>
      <c r="BA9544" s="2"/>
      <c r="BB9544" s="2"/>
      <c r="BC9544" s="2"/>
      <c r="BD9544" s="2"/>
      <c r="BE9544" s="2"/>
      <c r="BF9544" s="2"/>
      <c r="BG9544" s="2"/>
      <c r="BH9544" s="2"/>
      <c r="BI9544" s="2"/>
      <c r="BJ9544" s="2"/>
      <c r="BK9544" s="2"/>
      <c r="BL9544" s="2"/>
      <c r="BM9544" s="2"/>
      <c r="BN9544" s="2"/>
      <c r="BO9544" s="2"/>
      <c r="BP9544" s="2"/>
      <c r="BQ9544" s="2"/>
      <c r="BR9544" s="2"/>
      <c r="BS9544" s="2"/>
      <c r="BT9544" s="2"/>
      <c r="BU9544" s="2"/>
      <c r="BV9544" s="2"/>
      <c r="BW9544" s="2"/>
      <c r="BX9544" s="2"/>
      <c r="BY9544" s="2"/>
    </row>
    <row r="9545" spans="38:77" s="11" customFormat="1" x14ac:dyDescent="0.3">
      <c r="AL9545" s="2"/>
      <c r="AM9545" s="2"/>
      <c r="AN9545" s="2"/>
      <c r="AO9545" s="2"/>
      <c r="AP9545" s="2"/>
      <c r="AQ9545" s="2"/>
      <c r="AR9545" s="2"/>
      <c r="AS9545" s="2"/>
      <c r="AT9545" s="2"/>
      <c r="AU9545" s="2"/>
      <c r="AV9545" s="2"/>
      <c r="AW9545" s="2"/>
      <c r="AX9545" s="2"/>
      <c r="AY9545" s="2"/>
      <c r="AZ9545" s="2"/>
      <c r="BA9545" s="2"/>
      <c r="BB9545" s="2"/>
      <c r="BC9545" s="2"/>
      <c r="BD9545" s="2"/>
      <c r="BE9545" s="2"/>
      <c r="BF9545" s="2"/>
      <c r="BG9545" s="2"/>
      <c r="BH9545" s="2"/>
      <c r="BI9545" s="2"/>
      <c r="BJ9545" s="2"/>
      <c r="BK9545" s="2"/>
      <c r="BL9545" s="2"/>
      <c r="BM9545" s="2"/>
      <c r="BN9545" s="2"/>
      <c r="BO9545" s="2"/>
      <c r="BP9545" s="2"/>
      <c r="BQ9545" s="2"/>
      <c r="BR9545" s="2"/>
      <c r="BS9545" s="2"/>
      <c r="BT9545" s="2"/>
      <c r="BU9545" s="2"/>
      <c r="BV9545" s="2"/>
      <c r="BW9545" s="2"/>
      <c r="BX9545" s="2"/>
      <c r="BY9545" s="2"/>
    </row>
    <row r="9546" spans="38:77" s="11" customFormat="1" x14ac:dyDescent="0.3">
      <c r="AL9546" s="2"/>
      <c r="AM9546" s="2"/>
      <c r="AN9546" s="2"/>
      <c r="AO9546" s="2"/>
      <c r="AP9546" s="2"/>
      <c r="AQ9546" s="2"/>
      <c r="AR9546" s="2"/>
      <c r="AS9546" s="2"/>
      <c r="AT9546" s="2"/>
      <c r="AU9546" s="2"/>
      <c r="AV9546" s="2"/>
      <c r="AW9546" s="2"/>
      <c r="AX9546" s="2"/>
      <c r="AY9546" s="2"/>
      <c r="AZ9546" s="2"/>
      <c r="BA9546" s="2"/>
      <c r="BB9546" s="2"/>
      <c r="BC9546" s="2"/>
      <c r="BD9546" s="2"/>
      <c r="BE9546" s="2"/>
      <c r="BF9546" s="2"/>
      <c r="BG9546" s="2"/>
      <c r="BH9546" s="2"/>
      <c r="BI9546" s="2"/>
      <c r="BJ9546" s="2"/>
      <c r="BK9546" s="2"/>
      <c r="BL9546" s="2"/>
      <c r="BM9546" s="2"/>
      <c r="BN9546" s="2"/>
      <c r="BO9546" s="2"/>
      <c r="BP9546" s="2"/>
      <c r="BQ9546" s="2"/>
      <c r="BR9546" s="2"/>
      <c r="BS9546" s="2"/>
      <c r="BT9546" s="2"/>
      <c r="BU9546" s="2"/>
      <c r="BV9546" s="2"/>
      <c r="BW9546" s="2"/>
      <c r="BX9546" s="2"/>
      <c r="BY9546" s="2"/>
    </row>
    <row r="9547" spans="38:77" s="11" customFormat="1" x14ac:dyDescent="0.3">
      <c r="AL9547" s="2"/>
      <c r="AM9547" s="2"/>
      <c r="AN9547" s="2"/>
      <c r="AO9547" s="2"/>
      <c r="AP9547" s="2"/>
      <c r="AQ9547" s="2"/>
      <c r="AR9547" s="2"/>
      <c r="AS9547" s="2"/>
      <c r="AT9547" s="2"/>
      <c r="AU9547" s="2"/>
      <c r="AV9547" s="2"/>
      <c r="AW9547" s="2"/>
      <c r="AX9547" s="2"/>
      <c r="AY9547" s="2"/>
      <c r="AZ9547" s="2"/>
      <c r="BA9547" s="2"/>
      <c r="BB9547" s="2"/>
      <c r="BC9547" s="2"/>
      <c r="BD9547" s="2"/>
      <c r="BE9547" s="2"/>
      <c r="BF9547" s="2"/>
      <c r="BG9547" s="2"/>
      <c r="BH9547" s="2"/>
      <c r="BI9547" s="2"/>
      <c r="BJ9547" s="2"/>
      <c r="BK9547" s="2"/>
      <c r="BL9547" s="2"/>
      <c r="BM9547" s="2"/>
      <c r="BN9547" s="2"/>
      <c r="BO9547" s="2"/>
      <c r="BP9547" s="2"/>
      <c r="BQ9547" s="2"/>
      <c r="BR9547" s="2"/>
      <c r="BS9547" s="2"/>
      <c r="BT9547" s="2"/>
      <c r="BU9547" s="2"/>
      <c r="BV9547" s="2"/>
      <c r="BW9547" s="2"/>
      <c r="BX9547" s="2"/>
      <c r="BY9547" s="2"/>
    </row>
    <row r="9548" spans="38:77" s="11" customFormat="1" x14ac:dyDescent="0.3">
      <c r="AL9548" s="2"/>
      <c r="AM9548" s="2"/>
      <c r="AN9548" s="2"/>
      <c r="AO9548" s="2"/>
      <c r="AP9548" s="2"/>
      <c r="AQ9548" s="2"/>
      <c r="AR9548" s="2"/>
      <c r="AS9548" s="2"/>
      <c r="AT9548" s="2"/>
      <c r="AU9548" s="2"/>
      <c r="AV9548" s="2"/>
      <c r="AW9548" s="2"/>
      <c r="AX9548" s="2"/>
      <c r="AY9548" s="2"/>
      <c r="AZ9548" s="2"/>
      <c r="BA9548" s="2"/>
      <c r="BB9548" s="2"/>
      <c r="BC9548" s="2"/>
      <c r="BD9548" s="2"/>
      <c r="BE9548" s="2"/>
      <c r="BF9548" s="2"/>
      <c r="BG9548" s="2"/>
      <c r="BH9548" s="2"/>
      <c r="BI9548" s="2"/>
      <c r="BJ9548" s="2"/>
      <c r="BK9548" s="2"/>
      <c r="BL9548" s="2"/>
      <c r="BM9548" s="2"/>
      <c r="BN9548" s="2"/>
      <c r="BO9548" s="2"/>
      <c r="BP9548" s="2"/>
      <c r="BQ9548" s="2"/>
      <c r="BR9548" s="2"/>
      <c r="BS9548" s="2"/>
      <c r="BT9548" s="2"/>
      <c r="BU9548" s="2"/>
      <c r="BV9548" s="2"/>
      <c r="BW9548" s="2"/>
      <c r="BX9548" s="2"/>
      <c r="BY9548" s="2"/>
    </row>
    <row r="9549" spans="38:77" s="11" customFormat="1" x14ac:dyDescent="0.3">
      <c r="AL9549" s="2"/>
      <c r="AM9549" s="2"/>
      <c r="AN9549" s="2"/>
      <c r="AO9549" s="2"/>
      <c r="AP9549" s="2"/>
      <c r="AQ9549" s="2"/>
      <c r="AR9549" s="2"/>
      <c r="AS9549" s="2"/>
      <c r="AT9549" s="2"/>
      <c r="AU9549" s="2"/>
      <c r="AV9549" s="2"/>
      <c r="AW9549" s="2"/>
      <c r="AX9549" s="2"/>
      <c r="AY9549" s="2"/>
      <c r="AZ9549" s="2"/>
      <c r="BA9549" s="2"/>
      <c r="BB9549" s="2"/>
      <c r="BC9549" s="2"/>
      <c r="BD9549" s="2"/>
      <c r="BE9549" s="2"/>
      <c r="BF9549" s="2"/>
      <c r="BG9549" s="2"/>
      <c r="BH9549" s="2"/>
      <c r="BI9549" s="2"/>
      <c r="BJ9549" s="2"/>
      <c r="BK9549" s="2"/>
      <c r="BL9549" s="2"/>
      <c r="BM9549" s="2"/>
      <c r="BN9549" s="2"/>
      <c r="BO9549" s="2"/>
      <c r="BP9549" s="2"/>
      <c r="BQ9549" s="2"/>
      <c r="BR9549" s="2"/>
      <c r="BS9549" s="2"/>
      <c r="BT9549" s="2"/>
      <c r="BU9549" s="2"/>
      <c r="BV9549" s="2"/>
      <c r="BW9549" s="2"/>
      <c r="BX9549" s="2"/>
      <c r="BY9549" s="2"/>
    </row>
    <row r="9550" spans="38:77" s="11" customFormat="1" x14ac:dyDescent="0.3">
      <c r="AL9550" s="2"/>
      <c r="AM9550" s="2"/>
      <c r="AN9550" s="2"/>
      <c r="AO9550" s="2"/>
      <c r="AP9550" s="2"/>
      <c r="AQ9550" s="2"/>
      <c r="AR9550" s="2"/>
      <c r="AS9550" s="2"/>
      <c r="AT9550" s="2"/>
      <c r="AU9550" s="2"/>
      <c r="AV9550" s="2"/>
      <c r="AW9550" s="2"/>
      <c r="AX9550" s="2"/>
      <c r="AY9550" s="2"/>
      <c r="AZ9550" s="2"/>
      <c r="BA9550" s="2"/>
      <c r="BB9550" s="2"/>
      <c r="BC9550" s="2"/>
      <c r="BD9550" s="2"/>
      <c r="BE9550" s="2"/>
      <c r="BF9550" s="2"/>
      <c r="BG9550" s="2"/>
      <c r="BH9550" s="2"/>
      <c r="BI9550" s="2"/>
      <c r="BJ9550" s="2"/>
      <c r="BK9550" s="2"/>
      <c r="BL9550" s="2"/>
      <c r="BM9550" s="2"/>
      <c r="BN9550" s="2"/>
      <c r="BO9550" s="2"/>
      <c r="BP9550" s="2"/>
      <c r="BQ9550" s="2"/>
      <c r="BR9550" s="2"/>
      <c r="BS9550" s="2"/>
      <c r="BT9550" s="2"/>
      <c r="BU9550" s="2"/>
      <c r="BV9550" s="2"/>
      <c r="BW9550" s="2"/>
      <c r="BX9550" s="2"/>
      <c r="BY9550" s="2"/>
    </row>
    <row r="9551" spans="38:77" s="11" customFormat="1" x14ac:dyDescent="0.3">
      <c r="AL9551" s="2"/>
      <c r="AM9551" s="2"/>
      <c r="AN9551" s="2"/>
      <c r="AO9551" s="2"/>
      <c r="AP9551" s="2"/>
      <c r="AQ9551" s="2"/>
      <c r="AR9551" s="2"/>
      <c r="AS9551" s="2"/>
      <c r="AT9551" s="2"/>
      <c r="AU9551" s="2"/>
      <c r="AV9551" s="2"/>
      <c r="AW9551" s="2"/>
      <c r="AX9551" s="2"/>
      <c r="AY9551" s="2"/>
      <c r="AZ9551" s="2"/>
      <c r="BA9551" s="2"/>
      <c r="BB9551" s="2"/>
      <c r="BC9551" s="2"/>
      <c r="BD9551" s="2"/>
      <c r="BE9551" s="2"/>
      <c r="BF9551" s="2"/>
      <c r="BG9551" s="2"/>
      <c r="BH9551" s="2"/>
      <c r="BI9551" s="2"/>
      <c r="BJ9551" s="2"/>
      <c r="BK9551" s="2"/>
      <c r="BL9551" s="2"/>
      <c r="BM9551" s="2"/>
      <c r="BN9551" s="2"/>
      <c r="BO9551" s="2"/>
      <c r="BP9551" s="2"/>
      <c r="BQ9551" s="2"/>
      <c r="BR9551" s="2"/>
      <c r="BS9551" s="2"/>
      <c r="BT9551" s="2"/>
      <c r="BU9551" s="2"/>
      <c r="BV9551" s="2"/>
      <c r="BW9551" s="2"/>
      <c r="BX9551" s="2"/>
      <c r="BY9551" s="2"/>
    </row>
    <row r="9552" spans="38:77" s="11" customFormat="1" x14ac:dyDescent="0.3">
      <c r="AL9552" s="2"/>
      <c r="AM9552" s="2"/>
      <c r="AN9552" s="2"/>
      <c r="AO9552" s="2"/>
      <c r="AP9552" s="2"/>
      <c r="AQ9552" s="2"/>
      <c r="AR9552" s="2"/>
      <c r="AS9552" s="2"/>
      <c r="AT9552" s="2"/>
      <c r="AU9552" s="2"/>
      <c r="AV9552" s="2"/>
      <c r="AW9552" s="2"/>
      <c r="AX9552" s="2"/>
      <c r="AY9552" s="2"/>
      <c r="AZ9552" s="2"/>
      <c r="BA9552" s="2"/>
      <c r="BB9552" s="2"/>
      <c r="BC9552" s="2"/>
      <c r="BD9552" s="2"/>
      <c r="BE9552" s="2"/>
      <c r="BF9552" s="2"/>
      <c r="BG9552" s="2"/>
      <c r="BH9552" s="2"/>
      <c r="BI9552" s="2"/>
      <c r="BJ9552" s="2"/>
      <c r="BK9552" s="2"/>
      <c r="BL9552" s="2"/>
      <c r="BM9552" s="2"/>
      <c r="BN9552" s="2"/>
      <c r="BO9552" s="2"/>
      <c r="BP9552" s="2"/>
      <c r="BQ9552" s="2"/>
      <c r="BR9552" s="2"/>
      <c r="BS9552" s="2"/>
      <c r="BT9552" s="2"/>
      <c r="BU9552" s="2"/>
      <c r="BV9552" s="2"/>
      <c r="BW9552" s="2"/>
      <c r="BX9552" s="2"/>
      <c r="BY9552" s="2"/>
    </row>
    <row r="9553" spans="38:77" s="11" customFormat="1" x14ac:dyDescent="0.3">
      <c r="AL9553" s="2"/>
      <c r="AM9553" s="2"/>
      <c r="AN9553" s="2"/>
      <c r="AO9553" s="2"/>
      <c r="AP9553" s="2"/>
      <c r="AQ9553" s="2"/>
      <c r="AR9553" s="2"/>
      <c r="AS9553" s="2"/>
      <c r="AT9553" s="2"/>
      <c r="AU9553" s="2"/>
      <c r="AV9553" s="2"/>
      <c r="AW9553" s="2"/>
      <c r="AX9553" s="2"/>
      <c r="AY9553" s="2"/>
      <c r="AZ9553" s="2"/>
      <c r="BA9553" s="2"/>
      <c r="BB9553" s="2"/>
      <c r="BC9553" s="2"/>
      <c r="BD9553" s="2"/>
      <c r="BE9553" s="2"/>
      <c r="BF9553" s="2"/>
      <c r="BG9553" s="2"/>
      <c r="BH9553" s="2"/>
      <c r="BI9553" s="2"/>
      <c r="BJ9553" s="2"/>
      <c r="BK9553" s="2"/>
      <c r="BL9553" s="2"/>
      <c r="BM9553" s="2"/>
      <c r="BN9553" s="2"/>
      <c r="BO9553" s="2"/>
      <c r="BP9553" s="2"/>
      <c r="BQ9553" s="2"/>
      <c r="BR9553" s="2"/>
      <c r="BS9553" s="2"/>
      <c r="BT9553" s="2"/>
      <c r="BU9553" s="2"/>
      <c r="BV9553" s="2"/>
      <c r="BW9553" s="2"/>
      <c r="BX9553" s="2"/>
      <c r="BY9553" s="2"/>
    </row>
    <row r="9554" spans="38:77" s="11" customFormat="1" x14ac:dyDescent="0.3">
      <c r="AL9554" s="2"/>
      <c r="AM9554" s="2"/>
      <c r="AN9554" s="2"/>
      <c r="AO9554" s="2"/>
      <c r="AP9554" s="2"/>
      <c r="AQ9554" s="2"/>
      <c r="AR9554" s="2"/>
      <c r="AS9554" s="2"/>
      <c r="AT9554" s="2"/>
      <c r="AU9554" s="2"/>
      <c r="AV9554" s="2"/>
      <c r="AW9554" s="2"/>
      <c r="AX9554" s="2"/>
      <c r="AY9554" s="2"/>
      <c r="AZ9554" s="2"/>
      <c r="BA9554" s="2"/>
      <c r="BB9554" s="2"/>
      <c r="BC9554" s="2"/>
      <c r="BD9554" s="2"/>
      <c r="BE9554" s="2"/>
      <c r="BF9554" s="2"/>
      <c r="BG9554" s="2"/>
      <c r="BH9554" s="2"/>
      <c r="BI9554" s="2"/>
      <c r="BJ9554" s="2"/>
      <c r="BK9554" s="2"/>
      <c r="BL9554" s="2"/>
      <c r="BM9554" s="2"/>
      <c r="BN9554" s="2"/>
      <c r="BO9554" s="2"/>
      <c r="BP9554" s="2"/>
      <c r="BQ9554" s="2"/>
      <c r="BR9554" s="2"/>
      <c r="BS9554" s="2"/>
      <c r="BT9554" s="2"/>
      <c r="BU9554" s="2"/>
      <c r="BV9554" s="2"/>
      <c r="BW9554" s="2"/>
      <c r="BX9554" s="2"/>
      <c r="BY9554" s="2"/>
    </row>
    <row r="9555" spans="38:77" s="11" customFormat="1" x14ac:dyDescent="0.3">
      <c r="AL9555" s="2"/>
      <c r="AM9555" s="2"/>
      <c r="AN9555" s="2"/>
      <c r="AO9555" s="2"/>
      <c r="AP9555" s="2"/>
      <c r="AQ9555" s="2"/>
      <c r="AR9555" s="2"/>
      <c r="AS9555" s="2"/>
      <c r="AT9555" s="2"/>
      <c r="AU9555" s="2"/>
      <c r="AV9555" s="2"/>
      <c r="AW9555" s="2"/>
      <c r="AX9555" s="2"/>
      <c r="AY9555" s="2"/>
      <c r="AZ9555" s="2"/>
      <c r="BA9555" s="2"/>
      <c r="BB9555" s="2"/>
      <c r="BC9555" s="2"/>
      <c r="BD9555" s="2"/>
      <c r="BE9555" s="2"/>
      <c r="BF9555" s="2"/>
      <c r="BG9555" s="2"/>
      <c r="BH9555" s="2"/>
      <c r="BI9555" s="2"/>
      <c r="BJ9555" s="2"/>
      <c r="BK9555" s="2"/>
      <c r="BL9555" s="2"/>
      <c r="BM9555" s="2"/>
      <c r="BN9555" s="2"/>
      <c r="BO9555" s="2"/>
      <c r="BP9555" s="2"/>
      <c r="BQ9555" s="2"/>
      <c r="BR9555" s="2"/>
      <c r="BS9555" s="2"/>
      <c r="BT9555" s="2"/>
      <c r="BU9555" s="2"/>
      <c r="BV9555" s="2"/>
      <c r="BW9555" s="2"/>
      <c r="BX9555" s="2"/>
      <c r="BY9555" s="2"/>
    </row>
    <row r="9556" spans="38:77" s="11" customFormat="1" x14ac:dyDescent="0.3">
      <c r="AL9556" s="2"/>
      <c r="AM9556" s="2"/>
      <c r="AN9556" s="2"/>
      <c r="AO9556" s="2"/>
      <c r="AP9556" s="2"/>
      <c r="AQ9556" s="2"/>
      <c r="AR9556" s="2"/>
      <c r="AS9556" s="2"/>
      <c r="AT9556" s="2"/>
      <c r="AU9556" s="2"/>
      <c r="AV9556" s="2"/>
      <c r="AW9556" s="2"/>
      <c r="AX9556" s="2"/>
      <c r="AY9556" s="2"/>
      <c r="AZ9556" s="2"/>
      <c r="BA9556" s="2"/>
      <c r="BB9556" s="2"/>
      <c r="BC9556" s="2"/>
      <c r="BD9556" s="2"/>
      <c r="BE9556" s="2"/>
      <c r="BF9556" s="2"/>
      <c r="BG9556" s="2"/>
      <c r="BH9556" s="2"/>
      <c r="BI9556" s="2"/>
      <c r="BJ9556" s="2"/>
      <c r="BK9556" s="2"/>
      <c r="BL9556" s="2"/>
      <c r="BM9556" s="2"/>
      <c r="BN9556" s="2"/>
      <c r="BO9556" s="2"/>
      <c r="BP9556" s="2"/>
      <c r="BQ9556" s="2"/>
      <c r="BR9556" s="2"/>
      <c r="BS9556" s="2"/>
      <c r="BT9556" s="2"/>
      <c r="BU9556" s="2"/>
      <c r="BV9556" s="2"/>
      <c r="BW9556" s="2"/>
      <c r="BX9556" s="2"/>
      <c r="BY9556" s="2"/>
    </row>
    <row r="9557" spans="38:77" s="11" customFormat="1" x14ac:dyDescent="0.3">
      <c r="AL9557" s="2"/>
      <c r="AM9557" s="2"/>
      <c r="AN9557" s="2"/>
      <c r="AO9557" s="2"/>
      <c r="AP9557" s="2"/>
      <c r="AQ9557" s="2"/>
      <c r="AR9557" s="2"/>
      <c r="AS9557" s="2"/>
      <c r="AT9557" s="2"/>
      <c r="AU9557" s="2"/>
      <c r="AV9557" s="2"/>
      <c r="AW9557" s="2"/>
      <c r="AX9557" s="2"/>
      <c r="AY9557" s="2"/>
      <c r="AZ9557" s="2"/>
      <c r="BA9557" s="2"/>
      <c r="BB9557" s="2"/>
      <c r="BC9557" s="2"/>
      <c r="BD9557" s="2"/>
      <c r="BE9557" s="2"/>
      <c r="BF9557" s="2"/>
      <c r="BG9557" s="2"/>
      <c r="BH9557" s="2"/>
      <c r="BI9557" s="2"/>
      <c r="BJ9557" s="2"/>
      <c r="BK9557" s="2"/>
      <c r="BL9557" s="2"/>
      <c r="BM9557" s="2"/>
      <c r="BN9557" s="2"/>
      <c r="BO9557" s="2"/>
      <c r="BP9557" s="2"/>
      <c r="BQ9557" s="2"/>
      <c r="BR9557" s="2"/>
      <c r="BS9557" s="2"/>
      <c r="BT9557" s="2"/>
      <c r="BU9557" s="2"/>
      <c r="BV9557" s="2"/>
      <c r="BW9557" s="2"/>
      <c r="BX9557" s="2"/>
      <c r="BY9557" s="2"/>
    </row>
    <row r="9558" spans="38:77" s="11" customFormat="1" x14ac:dyDescent="0.3">
      <c r="AL9558" s="2"/>
      <c r="AM9558" s="2"/>
      <c r="AN9558" s="2"/>
      <c r="AO9558" s="2"/>
      <c r="AP9558" s="2"/>
      <c r="AQ9558" s="2"/>
      <c r="AR9558" s="2"/>
      <c r="AS9558" s="2"/>
      <c r="AT9558" s="2"/>
      <c r="AU9558" s="2"/>
      <c r="AV9558" s="2"/>
      <c r="AW9558" s="2"/>
      <c r="AX9558" s="2"/>
      <c r="AY9558" s="2"/>
      <c r="AZ9558" s="2"/>
      <c r="BA9558" s="2"/>
      <c r="BB9558" s="2"/>
      <c r="BC9558" s="2"/>
      <c r="BD9558" s="2"/>
      <c r="BE9558" s="2"/>
      <c r="BF9558" s="2"/>
      <c r="BG9558" s="2"/>
      <c r="BH9558" s="2"/>
      <c r="BI9558" s="2"/>
      <c r="BJ9558" s="2"/>
      <c r="BK9558" s="2"/>
      <c r="BL9558" s="2"/>
      <c r="BM9558" s="2"/>
      <c r="BN9558" s="2"/>
      <c r="BO9558" s="2"/>
      <c r="BP9558" s="2"/>
      <c r="BQ9558" s="2"/>
      <c r="BR9558" s="2"/>
      <c r="BS9558" s="2"/>
      <c r="BT9558" s="2"/>
      <c r="BU9558" s="2"/>
      <c r="BV9558" s="2"/>
      <c r="BW9558" s="2"/>
      <c r="BX9558" s="2"/>
      <c r="BY9558" s="2"/>
    </row>
    <row r="9559" spans="38:77" s="11" customFormat="1" x14ac:dyDescent="0.3">
      <c r="AL9559" s="2"/>
      <c r="AM9559" s="2"/>
      <c r="AN9559" s="2"/>
      <c r="AO9559" s="2"/>
      <c r="AP9559" s="2"/>
      <c r="AQ9559" s="2"/>
      <c r="AR9559" s="2"/>
      <c r="AS9559" s="2"/>
      <c r="AT9559" s="2"/>
      <c r="AU9559" s="2"/>
      <c r="AV9559" s="2"/>
      <c r="AW9559" s="2"/>
      <c r="AX9559" s="2"/>
      <c r="AY9559" s="2"/>
      <c r="AZ9559" s="2"/>
      <c r="BA9559" s="2"/>
      <c r="BB9559" s="2"/>
      <c r="BC9559" s="2"/>
      <c r="BD9559" s="2"/>
      <c r="BE9559" s="2"/>
      <c r="BF9559" s="2"/>
      <c r="BG9559" s="2"/>
      <c r="BH9559" s="2"/>
      <c r="BI9559" s="2"/>
      <c r="BJ9559" s="2"/>
      <c r="BK9559" s="2"/>
      <c r="BL9559" s="2"/>
      <c r="BM9559" s="2"/>
      <c r="BN9559" s="2"/>
      <c r="BO9559" s="2"/>
      <c r="BP9559" s="2"/>
      <c r="BQ9559" s="2"/>
      <c r="BR9559" s="2"/>
      <c r="BS9559" s="2"/>
      <c r="BT9559" s="2"/>
      <c r="BU9559" s="2"/>
      <c r="BV9559" s="2"/>
      <c r="BW9559" s="2"/>
      <c r="BX9559" s="2"/>
      <c r="BY9559" s="2"/>
    </row>
    <row r="9560" spans="38:77" s="11" customFormat="1" x14ac:dyDescent="0.3">
      <c r="AL9560" s="2"/>
      <c r="AM9560" s="2"/>
      <c r="AN9560" s="2"/>
      <c r="AO9560" s="2"/>
      <c r="AP9560" s="2"/>
      <c r="AQ9560" s="2"/>
      <c r="AR9560" s="2"/>
      <c r="AS9560" s="2"/>
      <c r="AT9560" s="2"/>
      <c r="AU9560" s="2"/>
      <c r="AV9560" s="2"/>
      <c r="AW9560" s="2"/>
      <c r="AX9560" s="2"/>
      <c r="AY9560" s="2"/>
      <c r="AZ9560" s="2"/>
      <c r="BA9560" s="2"/>
      <c r="BB9560" s="2"/>
      <c r="BC9560" s="2"/>
      <c r="BD9560" s="2"/>
      <c r="BE9560" s="2"/>
      <c r="BF9560" s="2"/>
      <c r="BG9560" s="2"/>
      <c r="BH9560" s="2"/>
      <c r="BI9560" s="2"/>
      <c r="BJ9560" s="2"/>
      <c r="BK9560" s="2"/>
      <c r="BL9560" s="2"/>
      <c r="BM9560" s="2"/>
      <c r="BN9560" s="2"/>
      <c r="BO9560" s="2"/>
      <c r="BP9560" s="2"/>
      <c r="BQ9560" s="2"/>
      <c r="BR9560" s="2"/>
      <c r="BS9560" s="2"/>
      <c r="BT9560" s="2"/>
      <c r="BU9560" s="2"/>
      <c r="BV9560" s="2"/>
      <c r="BW9560" s="2"/>
      <c r="BX9560" s="2"/>
      <c r="BY9560" s="2"/>
    </row>
    <row r="9561" spans="38:77" s="11" customFormat="1" x14ac:dyDescent="0.3">
      <c r="AL9561" s="2"/>
      <c r="AM9561" s="2"/>
      <c r="AN9561" s="2"/>
      <c r="AO9561" s="2"/>
      <c r="AP9561" s="2"/>
      <c r="AQ9561" s="2"/>
      <c r="AR9561" s="2"/>
      <c r="AS9561" s="2"/>
      <c r="AT9561" s="2"/>
      <c r="AU9561" s="2"/>
      <c r="AV9561" s="2"/>
      <c r="AW9561" s="2"/>
      <c r="AX9561" s="2"/>
      <c r="AY9561" s="2"/>
      <c r="AZ9561" s="2"/>
      <c r="BA9561" s="2"/>
      <c r="BB9561" s="2"/>
      <c r="BC9561" s="2"/>
      <c r="BD9561" s="2"/>
      <c r="BE9561" s="2"/>
      <c r="BF9561" s="2"/>
      <c r="BG9561" s="2"/>
      <c r="BH9561" s="2"/>
      <c r="BI9561" s="2"/>
      <c r="BJ9561" s="2"/>
      <c r="BK9561" s="2"/>
      <c r="BL9561" s="2"/>
      <c r="BM9561" s="2"/>
      <c r="BN9561" s="2"/>
      <c r="BO9561" s="2"/>
      <c r="BP9561" s="2"/>
      <c r="BQ9561" s="2"/>
      <c r="BR9561" s="2"/>
      <c r="BS9561" s="2"/>
      <c r="BT9561" s="2"/>
      <c r="BU9561" s="2"/>
      <c r="BV9561" s="2"/>
      <c r="BW9561" s="2"/>
      <c r="BX9561" s="2"/>
      <c r="BY9561" s="2"/>
    </row>
    <row r="9562" spans="38:77" s="11" customFormat="1" x14ac:dyDescent="0.3">
      <c r="AL9562" s="2"/>
      <c r="AM9562" s="2"/>
      <c r="AN9562" s="2"/>
      <c r="AO9562" s="2"/>
      <c r="AP9562" s="2"/>
      <c r="AQ9562" s="2"/>
      <c r="AR9562" s="2"/>
      <c r="AS9562" s="2"/>
      <c r="AT9562" s="2"/>
      <c r="AU9562" s="2"/>
      <c r="AV9562" s="2"/>
      <c r="AW9562" s="2"/>
      <c r="AX9562" s="2"/>
      <c r="AY9562" s="2"/>
      <c r="AZ9562" s="2"/>
      <c r="BA9562" s="2"/>
      <c r="BB9562" s="2"/>
      <c r="BC9562" s="2"/>
      <c r="BD9562" s="2"/>
      <c r="BE9562" s="2"/>
      <c r="BF9562" s="2"/>
      <c r="BG9562" s="2"/>
      <c r="BH9562" s="2"/>
      <c r="BI9562" s="2"/>
      <c r="BJ9562" s="2"/>
      <c r="BK9562" s="2"/>
      <c r="BL9562" s="2"/>
      <c r="BM9562" s="2"/>
      <c r="BN9562" s="2"/>
      <c r="BO9562" s="2"/>
      <c r="BP9562" s="2"/>
      <c r="BQ9562" s="2"/>
      <c r="BR9562" s="2"/>
      <c r="BS9562" s="2"/>
      <c r="BT9562" s="2"/>
      <c r="BU9562" s="2"/>
      <c r="BV9562" s="2"/>
      <c r="BW9562" s="2"/>
      <c r="BX9562" s="2"/>
      <c r="BY9562" s="2"/>
    </row>
    <row r="9563" spans="38:77" s="11" customFormat="1" x14ac:dyDescent="0.3">
      <c r="AL9563" s="2"/>
      <c r="AM9563" s="2"/>
      <c r="AN9563" s="2"/>
      <c r="AO9563" s="2"/>
      <c r="AP9563" s="2"/>
      <c r="AQ9563" s="2"/>
      <c r="AR9563" s="2"/>
      <c r="AS9563" s="2"/>
      <c r="AT9563" s="2"/>
      <c r="AU9563" s="2"/>
      <c r="AV9563" s="2"/>
      <c r="AW9563" s="2"/>
      <c r="AX9563" s="2"/>
      <c r="AY9563" s="2"/>
      <c r="AZ9563" s="2"/>
      <c r="BA9563" s="2"/>
      <c r="BB9563" s="2"/>
      <c r="BC9563" s="2"/>
      <c r="BD9563" s="2"/>
      <c r="BE9563" s="2"/>
      <c r="BF9563" s="2"/>
      <c r="BG9563" s="2"/>
      <c r="BH9563" s="2"/>
      <c r="BI9563" s="2"/>
      <c r="BJ9563" s="2"/>
      <c r="BK9563" s="2"/>
      <c r="BL9563" s="2"/>
      <c r="BM9563" s="2"/>
      <c r="BN9563" s="2"/>
      <c r="BO9563" s="2"/>
      <c r="BP9563" s="2"/>
      <c r="BQ9563" s="2"/>
      <c r="BR9563" s="2"/>
      <c r="BS9563" s="2"/>
      <c r="BT9563" s="2"/>
      <c r="BU9563" s="2"/>
      <c r="BV9563" s="2"/>
      <c r="BW9563" s="2"/>
      <c r="BX9563" s="2"/>
      <c r="BY9563" s="2"/>
    </row>
    <row r="9564" spans="38:77" s="11" customFormat="1" x14ac:dyDescent="0.3">
      <c r="AL9564" s="2"/>
      <c r="AM9564" s="2"/>
      <c r="AN9564" s="2"/>
      <c r="AO9564" s="2"/>
      <c r="AP9564" s="2"/>
      <c r="AQ9564" s="2"/>
      <c r="AR9564" s="2"/>
      <c r="AS9564" s="2"/>
      <c r="AT9564" s="2"/>
      <c r="AU9564" s="2"/>
      <c r="AV9564" s="2"/>
      <c r="AW9564" s="2"/>
      <c r="AX9564" s="2"/>
      <c r="AY9564" s="2"/>
      <c r="AZ9564" s="2"/>
      <c r="BA9564" s="2"/>
      <c r="BB9564" s="2"/>
      <c r="BC9564" s="2"/>
      <c r="BD9564" s="2"/>
      <c r="BE9564" s="2"/>
      <c r="BF9564" s="2"/>
      <c r="BG9564" s="2"/>
      <c r="BH9564" s="2"/>
      <c r="BI9564" s="2"/>
      <c r="BJ9564" s="2"/>
      <c r="BK9564" s="2"/>
      <c r="BL9564" s="2"/>
      <c r="BM9564" s="2"/>
      <c r="BN9564" s="2"/>
      <c r="BO9564" s="2"/>
      <c r="BP9564" s="2"/>
      <c r="BQ9564" s="2"/>
      <c r="BR9564" s="2"/>
      <c r="BS9564" s="2"/>
      <c r="BT9564" s="2"/>
      <c r="BU9564" s="2"/>
      <c r="BV9564" s="2"/>
      <c r="BW9564" s="2"/>
      <c r="BX9564" s="2"/>
      <c r="BY9564" s="2"/>
    </row>
    <row r="9565" spans="38:77" s="11" customFormat="1" x14ac:dyDescent="0.3">
      <c r="AL9565" s="2"/>
      <c r="AM9565" s="2"/>
      <c r="AN9565" s="2"/>
      <c r="AO9565" s="2"/>
      <c r="AP9565" s="2"/>
      <c r="AQ9565" s="2"/>
      <c r="AR9565" s="2"/>
      <c r="AS9565" s="2"/>
      <c r="AT9565" s="2"/>
      <c r="AU9565" s="2"/>
      <c r="AV9565" s="2"/>
      <c r="AW9565" s="2"/>
      <c r="AX9565" s="2"/>
      <c r="AY9565" s="2"/>
      <c r="AZ9565" s="2"/>
      <c r="BA9565" s="2"/>
      <c r="BB9565" s="2"/>
      <c r="BC9565" s="2"/>
      <c r="BD9565" s="2"/>
      <c r="BE9565" s="2"/>
      <c r="BF9565" s="2"/>
      <c r="BG9565" s="2"/>
      <c r="BH9565" s="2"/>
      <c r="BI9565" s="2"/>
      <c r="BJ9565" s="2"/>
      <c r="BK9565" s="2"/>
      <c r="BL9565" s="2"/>
      <c r="BM9565" s="2"/>
      <c r="BN9565" s="2"/>
      <c r="BO9565" s="2"/>
      <c r="BP9565" s="2"/>
      <c r="BQ9565" s="2"/>
      <c r="BR9565" s="2"/>
      <c r="BS9565" s="2"/>
      <c r="BT9565" s="2"/>
      <c r="BU9565" s="2"/>
      <c r="BV9565" s="2"/>
      <c r="BW9565" s="2"/>
      <c r="BX9565" s="2"/>
      <c r="BY9565" s="2"/>
    </row>
    <row r="9566" spans="38:77" s="11" customFormat="1" x14ac:dyDescent="0.3">
      <c r="AL9566" s="2"/>
      <c r="AM9566" s="2"/>
      <c r="AN9566" s="2"/>
      <c r="AO9566" s="2"/>
      <c r="AP9566" s="2"/>
      <c r="AQ9566" s="2"/>
      <c r="AR9566" s="2"/>
      <c r="AS9566" s="2"/>
      <c r="AT9566" s="2"/>
      <c r="AU9566" s="2"/>
      <c r="AV9566" s="2"/>
      <c r="AW9566" s="2"/>
      <c r="AX9566" s="2"/>
      <c r="AY9566" s="2"/>
      <c r="AZ9566" s="2"/>
      <c r="BA9566" s="2"/>
      <c r="BB9566" s="2"/>
      <c r="BC9566" s="2"/>
      <c r="BD9566" s="2"/>
      <c r="BE9566" s="2"/>
      <c r="BF9566" s="2"/>
      <c r="BG9566" s="2"/>
      <c r="BH9566" s="2"/>
      <c r="BI9566" s="2"/>
      <c r="BJ9566" s="2"/>
      <c r="BK9566" s="2"/>
      <c r="BL9566" s="2"/>
      <c r="BM9566" s="2"/>
      <c r="BN9566" s="2"/>
      <c r="BO9566" s="2"/>
      <c r="BP9566" s="2"/>
      <c r="BQ9566" s="2"/>
      <c r="BR9566" s="2"/>
      <c r="BS9566" s="2"/>
      <c r="BT9566" s="2"/>
      <c r="BU9566" s="2"/>
      <c r="BV9566" s="2"/>
      <c r="BW9566" s="2"/>
      <c r="BX9566" s="2"/>
      <c r="BY9566" s="2"/>
    </row>
    <row r="9567" spans="38:77" s="11" customFormat="1" x14ac:dyDescent="0.3">
      <c r="AL9567" s="2"/>
      <c r="AM9567" s="2"/>
      <c r="AN9567" s="2"/>
      <c r="AO9567" s="2"/>
      <c r="AP9567" s="2"/>
      <c r="AQ9567" s="2"/>
      <c r="AR9567" s="2"/>
      <c r="AS9567" s="2"/>
      <c r="AT9567" s="2"/>
      <c r="AU9567" s="2"/>
      <c r="AV9567" s="2"/>
      <c r="AW9567" s="2"/>
      <c r="AX9567" s="2"/>
      <c r="AY9567" s="2"/>
      <c r="AZ9567" s="2"/>
      <c r="BA9567" s="2"/>
      <c r="BB9567" s="2"/>
      <c r="BC9567" s="2"/>
      <c r="BD9567" s="2"/>
      <c r="BE9567" s="2"/>
      <c r="BF9567" s="2"/>
      <c r="BG9567" s="2"/>
      <c r="BH9567" s="2"/>
      <c r="BI9567" s="2"/>
      <c r="BJ9567" s="2"/>
      <c r="BK9567" s="2"/>
      <c r="BL9567" s="2"/>
      <c r="BM9567" s="2"/>
      <c r="BN9567" s="2"/>
      <c r="BO9567" s="2"/>
      <c r="BP9567" s="2"/>
      <c r="BQ9567" s="2"/>
      <c r="BR9567" s="2"/>
      <c r="BS9567" s="2"/>
      <c r="BT9567" s="2"/>
      <c r="BU9567" s="2"/>
      <c r="BV9567" s="2"/>
      <c r="BW9567" s="2"/>
      <c r="BX9567" s="2"/>
      <c r="BY9567" s="2"/>
    </row>
    <row r="9568" spans="38:77" s="11" customFormat="1" x14ac:dyDescent="0.3">
      <c r="AL9568" s="2"/>
      <c r="AM9568" s="2"/>
      <c r="AN9568" s="2"/>
      <c r="AO9568" s="2"/>
      <c r="AP9568" s="2"/>
      <c r="AQ9568" s="2"/>
      <c r="AR9568" s="2"/>
      <c r="AS9568" s="2"/>
      <c r="AT9568" s="2"/>
      <c r="AU9568" s="2"/>
      <c r="AV9568" s="2"/>
      <c r="AW9568" s="2"/>
      <c r="AX9568" s="2"/>
      <c r="AY9568" s="2"/>
      <c r="AZ9568" s="2"/>
      <c r="BA9568" s="2"/>
      <c r="BB9568" s="2"/>
      <c r="BC9568" s="2"/>
      <c r="BD9568" s="2"/>
      <c r="BE9568" s="2"/>
      <c r="BF9568" s="2"/>
      <c r="BG9568" s="2"/>
      <c r="BH9568" s="2"/>
      <c r="BI9568" s="2"/>
      <c r="BJ9568" s="2"/>
      <c r="BK9568" s="2"/>
      <c r="BL9568" s="2"/>
      <c r="BM9568" s="2"/>
      <c r="BN9568" s="2"/>
      <c r="BO9568" s="2"/>
      <c r="BP9568" s="2"/>
      <c r="BQ9568" s="2"/>
      <c r="BR9568" s="2"/>
      <c r="BS9568" s="2"/>
      <c r="BT9568" s="2"/>
      <c r="BU9568" s="2"/>
      <c r="BV9568" s="2"/>
      <c r="BW9568" s="2"/>
      <c r="BX9568" s="2"/>
      <c r="BY9568" s="2"/>
    </row>
    <row r="9569" spans="38:77" s="11" customFormat="1" x14ac:dyDescent="0.3">
      <c r="AL9569" s="2"/>
      <c r="AM9569" s="2"/>
      <c r="AN9569" s="2"/>
      <c r="AO9569" s="2"/>
      <c r="AP9569" s="2"/>
      <c r="AQ9569" s="2"/>
      <c r="AR9569" s="2"/>
      <c r="AS9569" s="2"/>
      <c r="AT9569" s="2"/>
      <c r="AU9569" s="2"/>
      <c r="AV9569" s="2"/>
      <c r="AW9569" s="2"/>
      <c r="AX9569" s="2"/>
      <c r="AY9569" s="2"/>
      <c r="AZ9569" s="2"/>
      <c r="BA9569" s="2"/>
      <c r="BB9569" s="2"/>
      <c r="BC9569" s="2"/>
      <c r="BD9569" s="2"/>
      <c r="BE9569" s="2"/>
      <c r="BF9569" s="2"/>
      <c r="BG9569" s="2"/>
      <c r="BH9569" s="2"/>
      <c r="BI9569" s="2"/>
      <c r="BJ9569" s="2"/>
      <c r="BK9569" s="2"/>
      <c r="BL9569" s="2"/>
      <c r="BM9569" s="2"/>
      <c r="BN9569" s="2"/>
      <c r="BO9569" s="2"/>
      <c r="BP9569" s="2"/>
      <c r="BQ9569" s="2"/>
      <c r="BR9569" s="2"/>
      <c r="BS9569" s="2"/>
      <c r="BT9569" s="2"/>
      <c r="BU9569" s="2"/>
      <c r="BV9569" s="2"/>
      <c r="BW9569" s="2"/>
      <c r="BX9569" s="2"/>
      <c r="BY9569" s="2"/>
    </row>
    <row r="9570" spans="38:77" s="11" customFormat="1" x14ac:dyDescent="0.3">
      <c r="AL9570" s="2"/>
      <c r="AM9570" s="2"/>
      <c r="AN9570" s="2"/>
      <c r="AO9570" s="2"/>
      <c r="AP9570" s="2"/>
      <c r="AQ9570" s="2"/>
      <c r="AR9570" s="2"/>
      <c r="AS9570" s="2"/>
      <c r="AT9570" s="2"/>
      <c r="AU9570" s="2"/>
      <c r="AV9570" s="2"/>
      <c r="AW9570" s="2"/>
      <c r="AX9570" s="2"/>
      <c r="AY9570" s="2"/>
      <c r="AZ9570" s="2"/>
      <c r="BA9570" s="2"/>
      <c r="BB9570" s="2"/>
      <c r="BC9570" s="2"/>
      <c r="BD9570" s="2"/>
      <c r="BE9570" s="2"/>
      <c r="BF9570" s="2"/>
      <c r="BG9570" s="2"/>
      <c r="BH9570" s="2"/>
      <c r="BI9570" s="2"/>
      <c r="BJ9570" s="2"/>
      <c r="BK9570" s="2"/>
      <c r="BL9570" s="2"/>
      <c r="BM9570" s="2"/>
      <c r="BN9570" s="2"/>
      <c r="BO9570" s="2"/>
      <c r="BP9570" s="2"/>
      <c r="BQ9570" s="2"/>
      <c r="BR9570" s="2"/>
      <c r="BS9570" s="2"/>
      <c r="BT9570" s="2"/>
      <c r="BU9570" s="2"/>
      <c r="BV9570" s="2"/>
      <c r="BW9570" s="2"/>
      <c r="BX9570" s="2"/>
      <c r="BY9570" s="2"/>
    </row>
    <row r="9571" spans="38:77" s="11" customFormat="1" x14ac:dyDescent="0.3">
      <c r="AL9571" s="2"/>
      <c r="AM9571" s="2"/>
      <c r="AN9571" s="2"/>
      <c r="AO9571" s="2"/>
      <c r="AP9571" s="2"/>
      <c r="AQ9571" s="2"/>
      <c r="AR9571" s="2"/>
      <c r="AS9571" s="2"/>
      <c r="AT9571" s="2"/>
      <c r="AU9571" s="2"/>
      <c r="AV9571" s="2"/>
      <c r="AW9571" s="2"/>
      <c r="AX9571" s="2"/>
      <c r="AY9571" s="2"/>
      <c r="AZ9571" s="2"/>
      <c r="BA9571" s="2"/>
      <c r="BB9571" s="2"/>
      <c r="BC9571" s="2"/>
      <c r="BD9571" s="2"/>
      <c r="BE9571" s="2"/>
      <c r="BF9571" s="2"/>
      <c r="BG9571" s="2"/>
      <c r="BH9571" s="2"/>
      <c r="BI9571" s="2"/>
      <c r="BJ9571" s="2"/>
      <c r="BK9571" s="2"/>
      <c r="BL9571" s="2"/>
      <c r="BM9571" s="2"/>
      <c r="BN9571" s="2"/>
      <c r="BO9571" s="2"/>
      <c r="BP9571" s="2"/>
      <c r="BQ9571" s="2"/>
      <c r="BR9571" s="2"/>
      <c r="BS9571" s="2"/>
      <c r="BT9571" s="2"/>
      <c r="BU9571" s="2"/>
      <c r="BV9571" s="2"/>
      <c r="BW9571" s="2"/>
      <c r="BX9571" s="2"/>
      <c r="BY9571" s="2"/>
    </row>
    <row r="9572" spans="38:77" s="11" customFormat="1" x14ac:dyDescent="0.3">
      <c r="AL9572" s="2"/>
      <c r="AM9572" s="2"/>
      <c r="AN9572" s="2"/>
      <c r="AO9572" s="2"/>
      <c r="AP9572" s="2"/>
      <c r="AQ9572" s="2"/>
      <c r="AR9572" s="2"/>
      <c r="AS9572" s="2"/>
      <c r="AT9572" s="2"/>
      <c r="AU9572" s="2"/>
      <c r="AV9572" s="2"/>
      <c r="AW9572" s="2"/>
      <c r="AX9572" s="2"/>
      <c r="AY9572" s="2"/>
      <c r="AZ9572" s="2"/>
      <c r="BA9572" s="2"/>
      <c r="BB9572" s="2"/>
      <c r="BC9572" s="2"/>
      <c r="BD9572" s="2"/>
      <c r="BE9572" s="2"/>
      <c r="BF9572" s="2"/>
      <c r="BG9572" s="2"/>
      <c r="BH9572" s="2"/>
      <c r="BI9572" s="2"/>
      <c r="BJ9572" s="2"/>
      <c r="BK9572" s="2"/>
      <c r="BL9572" s="2"/>
      <c r="BM9572" s="2"/>
      <c r="BN9572" s="2"/>
      <c r="BO9572" s="2"/>
      <c r="BP9572" s="2"/>
      <c r="BQ9572" s="2"/>
      <c r="BR9572" s="2"/>
      <c r="BS9572" s="2"/>
      <c r="BT9572" s="2"/>
      <c r="BU9572" s="2"/>
      <c r="BV9572" s="2"/>
      <c r="BW9572" s="2"/>
      <c r="BX9572" s="2"/>
      <c r="BY9572" s="2"/>
    </row>
    <row r="9573" spans="38:77" s="11" customFormat="1" x14ac:dyDescent="0.3">
      <c r="AL9573" s="2"/>
      <c r="AM9573" s="2"/>
      <c r="AN9573" s="2"/>
      <c r="AO9573" s="2"/>
      <c r="AP9573" s="2"/>
      <c r="AQ9573" s="2"/>
      <c r="AR9573" s="2"/>
      <c r="AS9573" s="2"/>
      <c r="AT9573" s="2"/>
      <c r="AU9573" s="2"/>
      <c r="AV9573" s="2"/>
      <c r="AW9573" s="2"/>
      <c r="AX9573" s="2"/>
      <c r="AY9573" s="2"/>
      <c r="AZ9573" s="2"/>
      <c r="BA9573" s="2"/>
      <c r="BB9573" s="2"/>
      <c r="BC9573" s="2"/>
      <c r="BD9573" s="2"/>
      <c r="BE9573" s="2"/>
      <c r="BF9573" s="2"/>
      <c r="BG9573" s="2"/>
      <c r="BH9573" s="2"/>
      <c r="BI9573" s="2"/>
      <c r="BJ9573" s="2"/>
      <c r="BK9573" s="2"/>
      <c r="BL9573" s="2"/>
      <c r="BM9573" s="2"/>
      <c r="BN9573" s="2"/>
      <c r="BO9573" s="2"/>
      <c r="BP9573" s="2"/>
      <c r="BQ9573" s="2"/>
      <c r="BR9573" s="2"/>
      <c r="BS9573" s="2"/>
      <c r="BT9573" s="2"/>
      <c r="BU9573" s="2"/>
      <c r="BV9573" s="2"/>
      <c r="BW9573" s="2"/>
      <c r="BX9573" s="2"/>
      <c r="BY9573" s="2"/>
    </row>
    <row r="9574" spans="38:77" s="11" customFormat="1" x14ac:dyDescent="0.3">
      <c r="AL9574" s="2"/>
      <c r="AM9574" s="2"/>
      <c r="AN9574" s="2"/>
      <c r="AO9574" s="2"/>
      <c r="AP9574" s="2"/>
      <c r="AQ9574" s="2"/>
      <c r="AR9574" s="2"/>
      <c r="AS9574" s="2"/>
      <c r="AT9574" s="2"/>
      <c r="AU9574" s="2"/>
      <c r="AV9574" s="2"/>
      <c r="AW9574" s="2"/>
      <c r="AX9574" s="2"/>
      <c r="AY9574" s="2"/>
      <c r="AZ9574" s="2"/>
      <c r="BA9574" s="2"/>
      <c r="BB9574" s="2"/>
      <c r="BC9574" s="2"/>
      <c r="BD9574" s="2"/>
      <c r="BE9574" s="2"/>
      <c r="BF9574" s="2"/>
      <c r="BG9574" s="2"/>
      <c r="BH9574" s="2"/>
      <c r="BI9574" s="2"/>
      <c r="BJ9574" s="2"/>
      <c r="BK9574" s="2"/>
      <c r="BL9574" s="2"/>
      <c r="BM9574" s="2"/>
      <c r="BN9574" s="2"/>
      <c r="BO9574" s="2"/>
      <c r="BP9574" s="2"/>
      <c r="BQ9574" s="2"/>
      <c r="BR9574" s="2"/>
      <c r="BS9574" s="2"/>
      <c r="BT9574" s="2"/>
      <c r="BU9574" s="2"/>
      <c r="BV9574" s="2"/>
      <c r="BW9574" s="2"/>
      <c r="BX9574" s="2"/>
      <c r="BY9574" s="2"/>
    </row>
    <row r="9575" spans="38:77" s="11" customFormat="1" x14ac:dyDescent="0.3">
      <c r="AL9575" s="2"/>
      <c r="AM9575" s="2"/>
      <c r="AN9575" s="2"/>
      <c r="AO9575" s="2"/>
      <c r="AP9575" s="2"/>
      <c r="AQ9575" s="2"/>
      <c r="AR9575" s="2"/>
      <c r="AS9575" s="2"/>
      <c r="AT9575" s="2"/>
      <c r="AU9575" s="2"/>
      <c r="AV9575" s="2"/>
      <c r="AW9575" s="2"/>
      <c r="AX9575" s="2"/>
      <c r="AY9575" s="2"/>
      <c r="AZ9575" s="2"/>
      <c r="BA9575" s="2"/>
      <c r="BB9575" s="2"/>
      <c r="BC9575" s="2"/>
      <c r="BD9575" s="2"/>
      <c r="BE9575" s="2"/>
      <c r="BF9575" s="2"/>
      <c r="BG9575" s="2"/>
      <c r="BH9575" s="2"/>
      <c r="BI9575" s="2"/>
      <c r="BJ9575" s="2"/>
      <c r="BK9575" s="2"/>
      <c r="BL9575" s="2"/>
      <c r="BM9575" s="2"/>
      <c r="BN9575" s="2"/>
      <c r="BO9575" s="2"/>
      <c r="BP9575" s="2"/>
      <c r="BQ9575" s="2"/>
      <c r="BR9575" s="2"/>
      <c r="BS9575" s="2"/>
      <c r="BT9575" s="2"/>
      <c r="BU9575" s="2"/>
      <c r="BV9575" s="2"/>
      <c r="BW9575" s="2"/>
      <c r="BX9575" s="2"/>
      <c r="BY9575" s="2"/>
    </row>
    <row r="9576" spans="38:77" s="11" customFormat="1" x14ac:dyDescent="0.3">
      <c r="AL9576" s="2"/>
      <c r="AM9576" s="2"/>
      <c r="AN9576" s="2"/>
      <c r="AO9576" s="2"/>
      <c r="AP9576" s="2"/>
      <c r="AQ9576" s="2"/>
      <c r="AR9576" s="2"/>
      <c r="AS9576" s="2"/>
      <c r="AT9576" s="2"/>
      <c r="AU9576" s="2"/>
      <c r="AV9576" s="2"/>
      <c r="AW9576" s="2"/>
      <c r="AX9576" s="2"/>
      <c r="AY9576" s="2"/>
      <c r="AZ9576" s="2"/>
      <c r="BA9576" s="2"/>
      <c r="BB9576" s="2"/>
      <c r="BC9576" s="2"/>
      <c r="BD9576" s="2"/>
      <c r="BE9576" s="2"/>
      <c r="BF9576" s="2"/>
      <c r="BG9576" s="2"/>
      <c r="BH9576" s="2"/>
      <c r="BI9576" s="2"/>
      <c r="BJ9576" s="2"/>
      <c r="BK9576" s="2"/>
      <c r="BL9576" s="2"/>
      <c r="BM9576" s="2"/>
      <c r="BN9576" s="2"/>
      <c r="BO9576" s="2"/>
      <c r="BP9576" s="2"/>
      <c r="BQ9576" s="2"/>
      <c r="BR9576" s="2"/>
      <c r="BS9576" s="2"/>
      <c r="BT9576" s="2"/>
      <c r="BU9576" s="2"/>
      <c r="BV9576" s="2"/>
      <c r="BW9576" s="2"/>
      <c r="BX9576" s="2"/>
      <c r="BY9576" s="2"/>
    </row>
    <row r="9577" spans="38:77" s="11" customFormat="1" x14ac:dyDescent="0.3">
      <c r="AL9577" s="2"/>
      <c r="AM9577" s="2"/>
      <c r="AN9577" s="2"/>
      <c r="AO9577" s="2"/>
      <c r="AP9577" s="2"/>
      <c r="AQ9577" s="2"/>
      <c r="AR9577" s="2"/>
      <c r="AS9577" s="2"/>
      <c r="AT9577" s="2"/>
      <c r="AU9577" s="2"/>
      <c r="AV9577" s="2"/>
      <c r="AW9577" s="2"/>
      <c r="AX9577" s="2"/>
      <c r="AY9577" s="2"/>
      <c r="AZ9577" s="2"/>
      <c r="BA9577" s="2"/>
      <c r="BB9577" s="2"/>
      <c r="BC9577" s="2"/>
      <c r="BD9577" s="2"/>
      <c r="BE9577" s="2"/>
      <c r="BF9577" s="2"/>
      <c r="BG9577" s="2"/>
      <c r="BH9577" s="2"/>
      <c r="BI9577" s="2"/>
      <c r="BJ9577" s="2"/>
      <c r="BK9577" s="2"/>
      <c r="BL9577" s="2"/>
      <c r="BM9577" s="2"/>
      <c r="BN9577" s="2"/>
      <c r="BO9577" s="2"/>
      <c r="BP9577" s="2"/>
      <c r="BQ9577" s="2"/>
      <c r="BR9577" s="2"/>
      <c r="BS9577" s="2"/>
      <c r="BT9577" s="2"/>
      <c r="BU9577" s="2"/>
      <c r="BV9577" s="2"/>
      <c r="BW9577" s="2"/>
      <c r="BX9577" s="2"/>
      <c r="BY9577" s="2"/>
    </row>
    <row r="9578" spans="38:77" s="11" customFormat="1" x14ac:dyDescent="0.3">
      <c r="AL9578" s="2"/>
      <c r="AM9578" s="2"/>
      <c r="AN9578" s="2"/>
      <c r="AO9578" s="2"/>
      <c r="AP9578" s="2"/>
      <c r="AQ9578" s="2"/>
      <c r="AR9578" s="2"/>
      <c r="AS9578" s="2"/>
      <c r="AT9578" s="2"/>
      <c r="AU9578" s="2"/>
      <c r="AV9578" s="2"/>
      <c r="AW9578" s="2"/>
      <c r="AX9578" s="2"/>
      <c r="AY9578" s="2"/>
      <c r="AZ9578" s="2"/>
      <c r="BA9578" s="2"/>
      <c r="BB9578" s="2"/>
      <c r="BC9578" s="2"/>
      <c r="BD9578" s="2"/>
      <c r="BE9578" s="2"/>
      <c r="BF9578" s="2"/>
      <c r="BG9578" s="2"/>
      <c r="BH9578" s="2"/>
      <c r="BI9578" s="2"/>
      <c r="BJ9578" s="2"/>
      <c r="BK9578" s="2"/>
      <c r="BL9578" s="2"/>
      <c r="BM9578" s="2"/>
      <c r="BN9578" s="2"/>
      <c r="BO9578" s="2"/>
      <c r="BP9578" s="2"/>
      <c r="BQ9578" s="2"/>
      <c r="BR9578" s="2"/>
      <c r="BS9578" s="2"/>
      <c r="BT9578" s="2"/>
      <c r="BU9578" s="2"/>
      <c r="BV9578" s="2"/>
      <c r="BW9578" s="2"/>
      <c r="BX9578" s="2"/>
      <c r="BY9578" s="2"/>
    </row>
    <row r="9579" spans="38:77" s="11" customFormat="1" x14ac:dyDescent="0.3">
      <c r="AL9579" s="2"/>
      <c r="AM9579" s="2"/>
      <c r="AN9579" s="2"/>
      <c r="AO9579" s="2"/>
      <c r="AP9579" s="2"/>
      <c r="AQ9579" s="2"/>
      <c r="AR9579" s="2"/>
      <c r="AS9579" s="2"/>
      <c r="AT9579" s="2"/>
      <c r="AU9579" s="2"/>
      <c r="AV9579" s="2"/>
      <c r="AW9579" s="2"/>
      <c r="AX9579" s="2"/>
      <c r="AY9579" s="2"/>
      <c r="AZ9579" s="2"/>
      <c r="BA9579" s="2"/>
      <c r="BB9579" s="2"/>
      <c r="BC9579" s="2"/>
      <c r="BD9579" s="2"/>
      <c r="BE9579" s="2"/>
      <c r="BF9579" s="2"/>
      <c r="BG9579" s="2"/>
      <c r="BH9579" s="2"/>
      <c r="BI9579" s="2"/>
      <c r="BJ9579" s="2"/>
      <c r="BK9579" s="2"/>
      <c r="BL9579" s="2"/>
      <c r="BM9579" s="2"/>
      <c r="BN9579" s="2"/>
      <c r="BO9579" s="2"/>
      <c r="BP9579" s="2"/>
      <c r="BQ9579" s="2"/>
      <c r="BR9579" s="2"/>
      <c r="BS9579" s="2"/>
      <c r="BT9579" s="2"/>
      <c r="BU9579" s="2"/>
      <c r="BV9579" s="2"/>
      <c r="BW9579" s="2"/>
      <c r="BX9579" s="2"/>
      <c r="BY9579" s="2"/>
    </row>
    <row r="9580" spans="38:77" s="11" customFormat="1" x14ac:dyDescent="0.3">
      <c r="AL9580" s="2"/>
      <c r="AM9580" s="2"/>
      <c r="AN9580" s="2"/>
      <c r="AO9580" s="2"/>
      <c r="AP9580" s="2"/>
      <c r="AQ9580" s="2"/>
      <c r="AR9580" s="2"/>
      <c r="AS9580" s="2"/>
      <c r="AT9580" s="2"/>
      <c r="AU9580" s="2"/>
      <c r="AV9580" s="2"/>
      <c r="AW9580" s="2"/>
      <c r="AX9580" s="2"/>
      <c r="AY9580" s="2"/>
      <c r="AZ9580" s="2"/>
      <c r="BA9580" s="2"/>
      <c r="BB9580" s="2"/>
      <c r="BC9580" s="2"/>
      <c r="BD9580" s="2"/>
      <c r="BE9580" s="2"/>
      <c r="BF9580" s="2"/>
      <c r="BG9580" s="2"/>
      <c r="BH9580" s="2"/>
      <c r="BI9580" s="2"/>
      <c r="BJ9580" s="2"/>
      <c r="BK9580" s="2"/>
      <c r="BL9580" s="2"/>
      <c r="BM9580" s="2"/>
      <c r="BN9580" s="2"/>
      <c r="BO9580" s="2"/>
      <c r="BP9580" s="2"/>
      <c r="BQ9580" s="2"/>
      <c r="BR9580" s="2"/>
      <c r="BS9580" s="2"/>
      <c r="BT9580" s="2"/>
      <c r="BU9580" s="2"/>
      <c r="BV9580" s="2"/>
      <c r="BW9580" s="2"/>
      <c r="BX9580" s="2"/>
      <c r="BY9580" s="2"/>
    </row>
    <row r="9581" spans="38:77" s="11" customFormat="1" x14ac:dyDescent="0.3">
      <c r="AL9581" s="2"/>
      <c r="AM9581" s="2"/>
      <c r="AN9581" s="2"/>
      <c r="AO9581" s="2"/>
      <c r="AP9581" s="2"/>
      <c r="AQ9581" s="2"/>
      <c r="AR9581" s="2"/>
      <c r="AS9581" s="2"/>
      <c r="AT9581" s="2"/>
      <c r="AU9581" s="2"/>
      <c r="AV9581" s="2"/>
      <c r="AW9581" s="2"/>
      <c r="AX9581" s="2"/>
      <c r="AY9581" s="2"/>
      <c r="AZ9581" s="2"/>
      <c r="BA9581" s="2"/>
      <c r="BB9581" s="2"/>
      <c r="BC9581" s="2"/>
      <c r="BD9581" s="2"/>
      <c r="BE9581" s="2"/>
      <c r="BF9581" s="2"/>
      <c r="BG9581" s="2"/>
      <c r="BH9581" s="2"/>
      <c r="BI9581" s="2"/>
      <c r="BJ9581" s="2"/>
      <c r="BK9581" s="2"/>
      <c r="BL9581" s="2"/>
      <c r="BM9581" s="2"/>
      <c r="BN9581" s="2"/>
      <c r="BO9581" s="2"/>
      <c r="BP9581" s="2"/>
      <c r="BQ9581" s="2"/>
      <c r="BR9581" s="2"/>
      <c r="BS9581" s="2"/>
      <c r="BT9581" s="2"/>
      <c r="BU9581" s="2"/>
      <c r="BV9581" s="2"/>
      <c r="BW9581" s="2"/>
      <c r="BX9581" s="2"/>
      <c r="BY9581" s="2"/>
    </row>
    <row r="9582" spans="38:77" s="11" customFormat="1" x14ac:dyDescent="0.3">
      <c r="AL9582" s="2"/>
      <c r="AM9582" s="2"/>
      <c r="AN9582" s="2"/>
      <c r="AO9582" s="2"/>
      <c r="AP9582" s="2"/>
      <c r="AQ9582" s="2"/>
      <c r="AR9582" s="2"/>
      <c r="AS9582" s="2"/>
      <c r="AT9582" s="2"/>
      <c r="AU9582" s="2"/>
      <c r="AV9582" s="2"/>
      <c r="AW9582" s="2"/>
      <c r="AX9582" s="2"/>
      <c r="AY9582" s="2"/>
      <c r="AZ9582" s="2"/>
      <c r="BA9582" s="2"/>
      <c r="BB9582" s="2"/>
      <c r="BC9582" s="2"/>
      <c r="BD9582" s="2"/>
      <c r="BE9582" s="2"/>
      <c r="BF9582" s="2"/>
      <c r="BG9582" s="2"/>
      <c r="BH9582" s="2"/>
      <c r="BI9582" s="2"/>
      <c r="BJ9582" s="2"/>
      <c r="BK9582" s="2"/>
      <c r="BL9582" s="2"/>
      <c r="BM9582" s="2"/>
      <c r="BN9582" s="2"/>
      <c r="BO9582" s="2"/>
      <c r="BP9582" s="2"/>
      <c r="BQ9582" s="2"/>
      <c r="BR9582" s="2"/>
      <c r="BS9582" s="2"/>
      <c r="BT9582" s="2"/>
      <c r="BU9582" s="2"/>
      <c r="BV9582" s="2"/>
      <c r="BW9582" s="2"/>
      <c r="BX9582" s="2"/>
      <c r="BY9582" s="2"/>
    </row>
    <row r="9583" spans="38:77" s="11" customFormat="1" x14ac:dyDescent="0.3">
      <c r="AL9583" s="2"/>
      <c r="AM9583" s="2"/>
      <c r="AN9583" s="2"/>
      <c r="AO9583" s="2"/>
      <c r="AP9583" s="2"/>
      <c r="AQ9583" s="2"/>
      <c r="AR9583" s="2"/>
      <c r="AS9583" s="2"/>
      <c r="AT9583" s="2"/>
      <c r="AU9583" s="2"/>
      <c r="AV9583" s="2"/>
      <c r="AW9583" s="2"/>
      <c r="AX9583" s="2"/>
      <c r="AY9583" s="2"/>
      <c r="AZ9583" s="2"/>
      <c r="BA9583" s="2"/>
      <c r="BB9583" s="2"/>
      <c r="BC9583" s="2"/>
      <c r="BD9583" s="2"/>
      <c r="BE9583" s="2"/>
      <c r="BF9583" s="2"/>
      <c r="BG9583" s="2"/>
      <c r="BH9583" s="2"/>
      <c r="BI9583" s="2"/>
      <c r="BJ9583" s="2"/>
      <c r="BK9583" s="2"/>
      <c r="BL9583" s="2"/>
      <c r="BM9583" s="2"/>
      <c r="BN9583" s="2"/>
      <c r="BO9583" s="2"/>
      <c r="BP9583" s="2"/>
      <c r="BQ9583" s="2"/>
      <c r="BR9583" s="2"/>
      <c r="BS9583" s="2"/>
      <c r="BT9583" s="2"/>
      <c r="BU9583" s="2"/>
      <c r="BV9583" s="2"/>
      <c r="BW9583" s="2"/>
      <c r="BX9583" s="2"/>
      <c r="BY9583" s="2"/>
    </row>
    <row r="9584" spans="38:77" s="11" customFormat="1" x14ac:dyDescent="0.3">
      <c r="AL9584" s="2"/>
      <c r="AM9584" s="2"/>
      <c r="AN9584" s="2"/>
      <c r="AO9584" s="2"/>
      <c r="AP9584" s="2"/>
      <c r="AQ9584" s="2"/>
      <c r="AR9584" s="2"/>
      <c r="AS9584" s="2"/>
      <c r="AT9584" s="2"/>
      <c r="AU9584" s="2"/>
      <c r="AV9584" s="2"/>
      <c r="AW9584" s="2"/>
      <c r="AX9584" s="2"/>
      <c r="AY9584" s="2"/>
      <c r="AZ9584" s="2"/>
      <c r="BA9584" s="2"/>
      <c r="BB9584" s="2"/>
      <c r="BC9584" s="2"/>
      <c r="BD9584" s="2"/>
      <c r="BE9584" s="2"/>
      <c r="BF9584" s="2"/>
      <c r="BG9584" s="2"/>
      <c r="BH9584" s="2"/>
      <c r="BI9584" s="2"/>
      <c r="BJ9584" s="2"/>
      <c r="BK9584" s="2"/>
      <c r="BL9584" s="2"/>
      <c r="BM9584" s="2"/>
      <c r="BN9584" s="2"/>
      <c r="BO9584" s="2"/>
      <c r="BP9584" s="2"/>
      <c r="BQ9584" s="2"/>
      <c r="BR9584" s="2"/>
      <c r="BS9584" s="2"/>
      <c r="BT9584" s="2"/>
      <c r="BU9584" s="2"/>
      <c r="BV9584" s="2"/>
      <c r="BW9584" s="2"/>
      <c r="BX9584" s="2"/>
      <c r="BY9584" s="2"/>
    </row>
    <row r="9585" spans="38:77" s="11" customFormat="1" x14ac:dyDescent="0.3">
      <c r="AL9585" s="2"/>
      <c r="AM9585" s="2"/>
      <c r="AN9585" s="2"/>
      <c r="AO9585" s="2"/>
      <c r="AP9585" s="2"/>
      <c r="AQ9585" s="2"/>
      <c r="AR9585" s="2"/>
      <c r="AS9585" s="2"/>
      <c r="AT9585" s="2"/>
      <c r="AU9585" s="2"/>
      <c r="AV9585" s="2"/>
      <c r="AW9585" s="2"/>
      <c r="AX9585" s="2"/>
      <c r="AY9585" s="2"/>
      <c r="AZ9585" s="2"/>
      <c r="BA9585" s="2"/>
      <c r="BB9585" s="2"/>
      <c r="BC9585" s="2"/>
      <c r="BD9585" s="2"/>
      <c r="BE9585" s="2"/>
      <c r="BF9585" s="2"/>
      <c r="BG9585" s="2"/>
      <c r="BH9585" s="2"/>
      <c r="BI9585" s="2"/>
      <c r="BJ9585" s="2"/>
      <c r="BK9585" s="2"/>
      <c r="BL9585" s="2"/>
      <c r="BM9585" s="2"/>
      <c r="BN9585" s="2"/>
      <c r="BO9585" s="2"/>
      <c r="BP9585" s="2"/>
      <c r="BQ9585" s="2"/>
      <c r="BR9585" s="2"/>
      <c r="BS9585" s="2"/>
      <c r="BT9585" s="2"/>
      <c r="BU9585" s="2"/>
      <c r="BV9585" s="2"/>
      <c r="BW9585" s="2"/>
      <c r="BX9585" s="2"/>
      <c r="BY9585" s="2"/>
    </row>
    <row r="9586" spans="38:77" s="11" customFormat="1" x14ac:dyDescent="0.3">
      <c r="AL9586" s="2"/>
      <c r="AM9586" s="2"/>
      <c r="AN9586" s="2"/>
      <c r="AO9586" s="2"/>
      <c r="AP9586" s="2"/>
      <c r="AQ9586" s="2"/>
      <c r="AR9586" s="2"/>
      <c r="AS9586" s="2"/>
      <c r="AT9586" s="2"/>
      <c r="AU9586" s="2"/>
      <c r="AV9586" s="2"/>
      <c r="AW9586" s="2"/>
      <c r="AX9586" s="2"/>
      <c r="AY9586" s="2"/>
      <c r="AZ9586" s="2"/>
      <c r="BA9586" s="2"/>
      <c r="BB9586" s="2"/>
      <c r="BC9586" s="2"/>
      <c r="BD9586" s="2"/>
      <c r="BE9586" s="2"/>
      <c r="BF9586" s="2"/>
      <c r="BG9586" s="2"/>
      <c r="BH9586" s="2"/>
      <c r="BI9586" s="2"/>
      <c r="BJ9586" s="2"/>
      <c r="BK9586" s="2"/>
      <c r="BL9586" s="2"/>
      <c r="BM9586" s="2"/>
      <c r="BN9586" s="2"/>
      <c r="BO9586" s="2"/>
      <c r="BP9586" s="2"/>
      <c r="BQ9586" s="2"/>
      <c r="BR9586" s="2"/>
      <c r="BS9586" s="2"/>
      <c r="BT9586" s="2"/>
      <c r="BU9586" s="2"/>
      <c r="BV9586" s="2"/>
      <c r="BW9586" s="2"/>
      <c r="BX9586" s="2"/>
      <c r="BY9586" s="2"/>
    </row>
    <row r="9587" spans="38:77" s="11" customFormat="1" x14ac:dyDescent="0.3">
      <c r="AL9587" s="2"/>
      <c r="AM9587" s="2"/>
      <c r="AN9587" s="2"/>
      <c r="AO9587" s="2"/>
      <c r="AP9587" s="2"/>
      <c r="AQ9587" s="2"/>
      <c r="AR9587" s="2"/>
      <c r="AS9587" s="2"/>
      <c r="AT9587" s="2"/>
      <c r="AU9587" s="2"/>
      <c r="AV9587" s="2"/>
      <c r="AW9587" s="2"/>
      <c r="AX9587" s="2"/>
      <c r="AY9587" s="2"/>
      <c r="AZ9587" s="2"/>
      <c r="BA9587" s="2"/>
      <c r="BB9587" s="2"/>
      <c r="BC9587" s="2"/>
      <c r="BD9587" s="2"/>
      <c r="BE9587" s="2"/>
      <c r="BF9587" s="2"/>
      <c r="BG9587" s="2"/>
      <c r="BH9587" s="2"/>
      <c r="BI9587" s="2"/>
      <c r="BJ9587" s="2"/>
      <c r="BK9587" s="2"/>
      <c r="BL9587" s="2"/>
      <c r="BM9587" s="2"/>
      <c r="BN9587" s="2"/>
      <c r="BO9587" s="2"/>
      <c r="BP9587" s="2"/>
      <c r="BQ9587" s="2"/>
      <c r="BR9587" s="2"/>
      <c r="BS9587" s="2"/>
      <c r="BT9587" s="2"/>
      <c r="BU9587" s="2"/>
      <c r="BV9587" s="2"/>
      <c r="BW9587" s="2"/>
      <c r="BX9587" s="2"/>
      <c r="BY9587" s="2"/>
    </row>
    <row r="9588" spans="38:77" s="11" customFormat="1" x14ac:dyDescent="0.3">
      <c r="AL9588" s="2"/>
      <c r="AM9588" s="2"/>
      <c r="AN9588" s="2"/>
      <c r="AO9588" s="2"/>
      <c r="AP9588" s="2"/>
      <c r="AQ9588" s="2"/>
      <c r="AR9588" s="2"/>
      <c r="AS9588" s="2"/>
      <c r="AT9588" s="2"/>
      <c r="AU9588" s="2"/>
      <c r="AV9588" s="2"/>
      <c r="AW9588" s="2"/>
      <c r="AX9588" s="2"/>
      <c r="AY9588" s="2"/>
      <c r="AZ9588" s="2"/>
      <c r="BA9588" s="2"/>
      <c r="BB9588" s="2"/>
      <c r="BC9588" s="2"/>
      <c r="BD9588" s="2"/>
      <c r="BE9588" s="2"/>
      <c r="BF9588" s="2"/>
      <c r="BG9588" s="2"/>
      <c r="BH9588" s="2"/>
      <c r="BI9588" s="2"/>
      <c r="BJ9588" s="2"/>
      <c r="BK9588" s="2"/>
      <c r="BL9588" s="2"/>
      <c r="BM9588" s="2"/>
      <c r="BN9588" s="2"/>
      <c r="BO9588" s="2"/>
      <c r="BP9588" s="2"/>
      <c r="BQ9588" s="2"/>
      <c r="BR9588" s="2"/>
      <c r="BS9588" s="2"/>
      <c r="BT9588" s="2"/>
      <c r="BU9588" s="2"/>
      <c r="BV9588" s="2"/>
      <c r="BW9588" s="2"/>
      <c r="BX9588" s="2"/>
      <c r="BY9588" s="2"/>
    </row>
    <row r="9589" spans="38:77" s="11" customFormat="1" x14ac:dyDescent="0.3">
      <c r="AL9589" s="2"/>
      <c r="AM9589" s="2"/>
      <c r="AN9589" s="2"/>
      <c r="AO9589" s="2"/>
      <c r="AP9589" s="2"/>
      <c r="AQ9589" s="2"/>
      <c r="AR9589" s="2"/>
      <c r="AS9589" s="2"/>
      <c r="AT9589" s="2"/>
      <c r="AU9589" s="2"/>
      <c r="AV9589" s="2"/>
      <c r="AW9589" s="2"/>
      <c r="AX9589" s="2"/>
      <c r="AY9589" s="2"/>
      <c r="AZ9589" s="2"/>
      <c r="BA9589" s="2"/>
      <c r="BB9589" s="2"/>
      <c r="BC9589" s="2"/>
      <c r="BD9589" s="2"/>
      <c r="BE9589" s="2"/>
      <c r="BF9589" s="2"/>
      <c r="BG9589" s="2"/>
      <c r="BH9589" s="2"/>
      <c r="BI9589" s="2"/>
      <c r="BJ9589" s="2"/>
      <c r="BK9589" s="2"/>
      <c r="BL9589" s="2"/>
      <c r="BM9589" s="2"/>
      <c r="BN9589" s="2"/>
      <c r="BO9589" s="2"/>
      <c r="BP9589" s="2"/>
      <c r="BQ9589" s="2"/>
      <c r="BR9589" s="2"/>
      <c r="BS9589" s="2"/>
      <c r="BT9589" s="2"/>
      <c r="BU9589" s="2"/>
      <c r="BV9589" s="2"/>
      <c r="BW9589" s="2"/>
      <c r="BX9589" s="2"/>
      <c r="BY9589" s="2"/>
    </row>
    <row r="9590" spans="38:77" s="11" customFormat="1" x14ac:dyDescent="0.3">
      <c r="AL9590" s="2"/>
      <c r="AM9590" s="2"/>
      <c r="AN9590" s="2"/>
      <c r="AO9590" s="2"/>
      <c r="AP9590" s="2"/>
      <c r="AQ9590" s="2"/>
      <c r="AR9590" s="2"/>
      <c r="AS9590" s="2"/>
      <c r="AT9590" s="2"/>
      <c r="AU9590" s="2"/>
      <c r="AV9590" s="2"/>
      <c r="AW9590" s="2"/>
      <c r="AX9590" s="2"/>
      <c r="AY9590" s="2"/>
      <c r="AZ9590" s="2"/>
      <c r="BA9590" s="2"/>
      <c r="BB9590" s="2"/>
      <c r="BC9590" s="2"/>
      <c r="BD9590" s="2"/>
      <c r="BE9590" s="2"/>
      <c r="BF9590" s="2"/>
      <c r="BG9590" s="2"/>
      <c r="BH9590" s="2"/>
      <c r="BI9590" s="2"/>
      <c r="BJ9590" s="2"/>
      <c r="BK9590" s="2"/>
      <c r="BL9590" s="2"/>
      <c r="BM9590" s="2"/>
      <c r="BN9590" s="2"/>
      <c r="BO9590" s="2"/>
      <c r="BP9590" s="2"/>
      <c r="BQ9590" s="2"/>
      <c r="BR9590" s="2"/>
      <c r="BS9590" s="2"/>
      <c r="BT9590" s="2"/>
      <c r="BU9590" s="2"/>
      <c r="BV9590" s="2"/>
      <c r="BW9590" s="2"/>
      <c r="BX9590" s="2"/>
      <c r="BY9590" s="2"/>
    </row>
    <row r="9591" spans="38:77" s="11" customFormat="1" x14ac:dyDescent="0.3">
      <c r="AL9591" s="2"/>
      <c r="AM9591" s="2"/>
      <c r="AN9591" s="2"/>
      <c r="AO9591" s="2"/>
      <c r="AP9591" s="2"/>
      <c r="AQ9591" s="2"/>
      <c r="AR9591" s="2"/>
      <c r="AS9591" s="2"/>
      <c r="AT9591" s="2"/>
      <c r="AU9591" s="2"/>
      <c r="AV9591" s="2"/>
      <c r="AW9591" s="2"/>
      <c r="AX9591" s="2"/>
      <c r="AY9591" s="2"/>
      <c r="AZ9591" s="2"/>
      <c r="BA9591" s="2"/>
      <c r="BB9591" s="2"/>
      <c r="BC9591" s="2"/>
      <c r="BD9591" s="2"/>
      <c r="BE9591" s="2"/>
      <c r="BF9591" s="2"/>
      <c r="BG9591" s="2"/>
      <c r="BH9591" s="2"/>
      <c r="BI9591" s="2"/>
      <c r="BJ9591" s="2"/>
      <c r="BK9591" s="2"/>
      <c r="BL9591" s="2"/>
      <c r="BM9591" s="2"/>
      <c r="BN9591" s="2"/>
      <c r="BO9591" s="2"/>
      <c r="BP9591" s="2"/>
      <c r="BQ9591" s="2"/>
      <c r="BR9591" s="2"/>
      <c r="BS9591" s="2"/>
      <c r="BT9591" s="2"/>
      <c r="BU9591" s="2"/>
      <c r="BV9591" s="2"/>
      <c r="BW9591" s="2"/>
      <c r="BX9591" s="2"/>
      <c r="BY9591" s="2"/>
    </row>
    <row r="9592" spans="38:77" s="11" customFormat="1" x14ac:dyDescent="0.3">
      <c r="AL9592" s="2"/>
      <c r="AM9592" s="2"/>
      <c r="AN9592" s="2"/>
      <c r="AO9592" s="2"/>
      <c r="AP9592" s="2"/>
      <c r="AQ9592" s="2"/>
      <c r="AR9592" s="2"/>
      <c r="AS9592" s="2"/>
      <c r="AT9592" s="2"/>
      <c r="AU9592" s="2"/>
      <c r="AV9592" s="2"/>
      <c r="AW9592" s="2"/>
      <c r="AX9592" s="2"/>
      <c r="AY9592" s="2"/>
      <c r="AZ9592" s="2"/>
      <c r="BA9592" s="2"/>
      <c r="BB9592" s="2"/>
      <c r="BC9592" s="2"/>
      <c r="BD9592" s="2"/>
      <c r="BE9592" s="2"/>
      <c r="BF9592" s="2"/>
      <c r="BG9592" s="2"/>
      <c r="BH9592" s="2"/>
      <c r="BI9592" s="2"/>
      <c r="BJ9592" s="2"/>
      <c r="BK9592" s="2"/>
      <c r="BL9592" s="2"/>
      <c r="BM9592" s="2"/>
      <c r="BN9592" s="2"/>
      <c r="BO9592" s="2"/>
      <c r="BP9592" s="2"/>
      <c r="BQ9592" s="2"/>
      <c r="BR9592" s="2"/>
      <c r="BS9592" s="2"/>
      <c r="BT9592" s="2"/>
      <c r="BU9592" s="2"/>
      <c r="BV9592" s="2"/>
      <c r="BW9592" s="2"/>
      <c r="BX9592" s="2"/>
      <c r="BY9592" s="2"/>
    </row>
    <row r="9593" spans="38:77" s="11" customFormat="1" x14ac:dyDescent="0.3">
      <c r="AL9593" s="2"/>
      <c r="AM9593" s="2"/>
      <c r="AN9593" s="2"/>
      <c r="AO9593" s="2"/>
      <c r="AP9593" s="2"/>
      <c r="AQ9593" s="2"/>
      <c r="AR9593" s="2"/>
      <c r="AS9593" s="2"/>
      <c r="AT9593" s="2"/>
      <c r="AU9593" s="2"/>
      <c r="AV9593" s="2"/>
      <c r="AW9593" s="2"/>
      <c r="AX9593" s="2"/>
      <c r="AY9593" s="2"/>
      <c r="AZ9593" s="2"/>
      <c r="BA9593" s="2"/>
      <c r="BB9593" s="2"/>
      <c r="BC9593" s="2"/>
      <c r="BD9593" s="2"/>
      <c r="BE9593" s="2"/>
      <c r="BF9593" s="2"/>
      <c r="BG9593" s="2"/>
      <c r="BH9593" s="2"/>
      <c r="BI9593" s="2"/>
      <c r="BJ9593" s="2"/>
      <c r="BK9593" s="2"/>
      <c r="BL9593" s="2"/>
      <c r="BM9593" s="2"/>
      <c r="BN9593" s="2"/>
      <c r="BO9593" s="2"/>
      <c r="BP9593" s="2"/>
      <c r="BQ9593" s="2"/>
      <c r="BR9593" s="2"/>
      <c r="BS9593" s="2"/>
      <c r="BT9593" s="2"/>
      <c r="BU9593" s="2"/>
      <c r="BV9593" s="2"/>
      <c r="BW9593" s="2"/>
      <c r="BX9593" s="2"/>
      <c r="BY9593" s="2"/>
    </row>
    <row r="9594" spans="38:77" s="11" customFormat="1" x14ac:dyDescent="0.3">
      <c r="AL9594" s="2"/>
      <c r="AM9594" s="2"/>
      <c r="AN9594" s="2"/>
      <c r="AO9594" s="2"/>
      <c r="AP9594" s="2"/>
      <c r="AQ9594" s="2"/>
      <c r="AR9594" s="2"/>
      <c r="AS9594" s="2"/>
      <c r="AT9594" s="2"/>
      <c r="AU9594" s="2"/>
      <c r="AV9594" s="2"/>
      <c r="AW9594" s="2"/>
      <c r="AX9594" s="2"/>
      <c r="AY9594" s="2"/>
      <c r="AZ9594" s="2"/>
      <c r="BA9594" s="2"/>
      <c r="BB9594" s="2"/>
      <c r="BC9594" s="2"/>
      <c r="BD9594" s="2"/>
      <c r="BE9594" s="2"/>
      <c r="BF9594" s="2"/>
      <c r="BG9594" s="2"/>
      <c r="BH9594" s="2"/>
      <c r="BI9594" s="2"/>
      <c r="BJ9594" s="2"/>
      <c r="BK9594" s="2"/>
      <c r="BL9594" s="2"/>
      <c r="BM9594" s="2"/>
      <c r="BN9594" s="2"/>
      <c r="BO9594" s="2"/>
      <c r="BP9594" s="2"/>
      <c r="BQ9594" s="2"/>
      <c r="BR9594" s="2"/>
      <c r="BS9594" s="2"/>
      <c r="BT9594" s="2"/>
      <c r="BU9594" s="2"/>
      <c r="BV9594" s="2"/>
      <c r="BW9594" s="2"/>
      <c r="BX9594" s="2"/>
      <c r="BY9594" s="2"/>
    </row>
    <row r="9595" spans="38:77" s="11" customFormat="1" x14ac:dyDescent="0.3">
      <c r="AL9595" s="2"/>
      <c r="AM9595" s="2"/>
      <c r="AN9595" s="2"/>
      <c r="AO9595" s="2"/>
      <c r="AP9595" s="2"/>
      <c r="AQ9595" s="2"/>
      <c r="AR9595" s="2"/>
      <c r="AS9595" s="2"/>
      <c r="AT9595" s="2"/>
      <c r="AU9595" s="2"/>
      <c r="AV9595" s="2"/>
      <c r="AW9595" s="2"/>
      <c r="AX9595" s="2"/>
      <c r="AY9595" s="2"/>
      <c r="AZ9595" s="2"/>
      <c r="BA9595" s="2"/>
      <c r="BB9595" s="2"/>
      <c r="BC9595" s="2"/>
      <c r="BD9595" s="2"/>
      <c r="BE9595" s="2"/>
      <c r="BF9595" s="2"/>
      <c r="BG9595" s="2"/>
      <c r="BH9595" s="2"/>
      <c r="BI9595" s="2"/>
      <c r="BJ9595" s="2"/>
      <c r="BK9595" s="2"/>
      <c r="BL9595" s="2"/>
      <c r="BM9595" s="2"/>
      <c r="BN9595" s="2"/>
      <c r="BO9595" s="2"/>
      <c r="BP9595" s="2"/>
      <c r="BQ9595" s="2"/>
      <c r="BR9595" s="2"/>
      <c r="BS9595" s="2"/>
      <c r="BT9595" s="2"/>
      <c r="BU9595" s="2"/>
      <c r="BV9595" s="2"/>
      <c r="BW9595" s="2"/>
      <c r="BX9595" s="2"/>
      <c r="BY9595" s="2"/>
    </row>
    <row r="9596" spans="38:77" s="11" customFormat="1" x14ac:dyDescent="0.3">
      <c r="AL9596" s="2"/>
      <c r="AM9596" s="2"/>
      <c r="AN9596" s="2"/>
      <c r="AO9596" s="2"/>
      <c r="AP9596" s="2"/>
      <c r="AQ9596" s="2"/>
      <c r="AR9596" s="2"/>
      <c r="AS9596" s="2"/>
      <c r="AT9596" s="2"/>
      <c r="AU9596" s="2"/>
      <c r="AV9596" s="2"/>
      <c r="AW9596" s="2"/>
      <c r="AX9596" s="2"/>
      <c r="AY9596" s="2"/>
      <c r="AZ9596" s="2"/>
      <c r="BA9596" s="2"/>
      <c r="BB9596" s="2"/>
      <c r="BC9596" s="2"/>
      <c r="BD9596" s="2"/>
      <c r="BE9596" s="2"/>
      <c r="BF9596" s="2"/>
      <c r="BG9596" s="2"/>
      <c r="BH9596" s="2"/>
      <c r="BI9596" s="2"/>
      <c r="BJ9596" s="2"/>
      <c r="BK9596" s="2"/>
      <c r="BL9596" s="2"/>
      <c r="BM9596" s="2"/>
      <c r="BN9596" s="2"/>
      <c r="BO9596" s="2"/>
      <c r="BP9596" s="2"/>
      <c r="BQ9596" s="2"/>
      <c r="BR9596" s="2"/>
      <c r="BS9596" s="2"/>
      <c r="BT9596" s="2"/>
      <c r="BU9596" s="2"/>
      <c r="BV9596" s="2"/>
      <c r="BW9596" s="2"/>
      <c r="BX9596" s="2"/>
      <c r="BY9596" s="2"/>
    </row>
    <row r="9597" spans="38:77" s="11" customFormat="1" x14ac:dyDescent="0.3">
      <c r="AL9597" s="2"/>
      <c r="AM9597" s="2"/>
      <c r="AN9597" s="2"/>
      <c r="AO9597" s="2"/>
      <c r="AP9597" s="2"/>
      <c r="AQ9597" s="2"/>
      <c r="AR9597" s="2"/>
      <c r="AS9597" s="2"/>
      <c r="AT9597" s="2"/>
      <c r="AU9597" s="2"/>
      <c r="AV9597" s="2"/>
      <c r="AW9597" s="2"/>
      <c r="AX9597" s="2"/>
      <c r="AY9597" s="2"/>
      <c r="AZ9597" s="2"/>
      <c r="BA9597" s="2"/>
      <c r="BB9597" s="2"/>
      <c r="BC9597" s="2"/>
      <c r="BD9597" s="2"/>
      <c r="BE9597" s="2"/>
      <c r="BF9597" s="2"/>
      <c r="BG9597" s="2"/>
      <c r="BH9597" s="2"/>
      <c r="BI9597" s="2"/>
      <c r="BJ9597" s="2"/>
      <c r="BK9597" s="2"/>
      <c r="BL9597" s="2"/>
      <c r="BM9597" s="2"/>
      <c r="BN9597" s="2"/>
      <c r="BO9597" s="2"/>
      <c r="BP9597" s="2"/>
      <c r="BQ9597" s="2"/>
      <c r="BR9597" s="2"/>
      <c r="BS9597" s="2"/>
      <c r="BT9597" s="2"/>
      <c r="BU9597" s="2"/>
      <c r="BV9597" s="2"/>
      <c r="BW9597" s="2"/>
      <c r="BX9597" s="2"/>
      <c r="BY9597" s="2"/>
    </row>
    <row r="9598" spans="38:77" s="11" customFormat="1" x14ac:dyDescent="0.3">
      <c r="AL9598" s="2"/>
      <c r="AM9598" s="2"/>
      <c r="AN9598" s="2"/>
      <c r="AO9598" s="2"/>
      <c r="AP9598" s="2"/>
      <c r="AQ9598" s="2"/>
      <c r="AR9598" s="2"/>
      <c r="AS9598" s="2"/>
      <c r="AT9598" s="2"/>
      <c r="AU9598" s="2"/>
      <c r="AV9598" s="2"/>
      <c r="AW9598" s="2"/>
      <c r="AX9598" s="2"/>
      <c r="AY9598" s="2"/>
      <c r="AZ9598" s="2"/>
      <c r="BA9598" s="2"/>
      <c r="BB9598" s="2"/>
      <c r="BC9598" s="2"/>
      <c r="BD9598" s="2"/>
      <c r="BE9598" s="2"/>
      <c r="BF9598" s="2"/>
      <c r="BG9598" s="2"/>
      <c r="BH9598" s="2"/>
      <c r="BI9598" s="2"/>
      <c r="BJ9598" s="2"/>
      <c r="BK9598" s="2"/>
      <c r="BL9598" s="2"/>
      <c r="BM9598" s="2"/>
      <c r="BN9598" s="2"/>
      <c r="BO9598" s="2"/>
      <c r="BP9598" s="2"/>
      <c r="BQ9598" s="2"/>
      <c r="BR9598" s="2"/>
      <c r="BS9598" s="2"/>
      <c r="BT9598" s="2"/>
      <c r="BU9598" s="2"/>
      <c r="BV9598" s="2"/>
      <c r="BW9598" s="2"/>
      <c r="BX9598" s="2"/>
      <c r="BY9598" s="2"/>
    </row>
    <row r="9599" spans="38:77" s="11" customFormat="1" x14ac:dyDescent="0.3">
      <c r="AL9599" s="2"/>
      <c r="AM9599" s="2"/>
      <c r="AN9599" s="2"/>
      <c r="AO9599" s="2"/>
      <c r="AP9599" s="2"/>
      <c r="AQ9599" s="2"/>
      <c r="AR9599" s="2"/>
      <c r="AS9599" s="2"/>
      <c r="AT9599" s="2"/>
      <c r="AU9599" s="2"/>
      <c r="AV9599" s="2"/>
      <c r="AW9599" s="2"/>
      <c r="AX9599" s="2"/>
      <c r="AY9599" s="2"/>
      <c r="AZ9599" s="2"/>
      <c r="BA9599" s="2"/>
      <c r="BB9599" s="2"/>
      <c r="BC9599" s="2"/>
      <c r="BD9599" s="2"/>
      <c r="BE9599" s="2"/>
      <c r="BF9599" s="2"/>
      <c r="BG9599" s="2"/>
      <c r="BH9599" s="2"/>
      <c r="BI9599" s="2"/>
      <c r="BJ9599" s="2"/>
      <c r="BK9599" s="2"/>
      <c r="BL9599" s="2"/>
      <c r="BM9599" s="2"/>
      <c r="BN9599" s="2"/>
      <c r="BO9599" s="2"/>
      <c r="BP9599" s="2"/>
      <c r="BQ9599" s="2"/>
      <c r="BR9599" s="2"/>
      <c r="BS9599" s="2"/>
      <c r="BT9599" s="2"/>
      <c r="BU9599" s="2"/>
      <c r="BV9599" s="2"/>
      <c r="BW9599" s="2"/>
      <c r="BX9599" s="2"/>
      <c r="BY9599" s="2"/>
    </row>
    <row r="9600" spans="38:77" s="11" customFormat="1" x14ac:dyDescent="0.3">
      <c r="AL9600" s="2"/>
      <c r="AM9600" s="2"/>
      <c r="AN9600" s="2"/>
      <c r="AO9600" s="2"/>
      <c r="AP9600" s="2"/>
      <c r="AQ9600" s="2"/>
      <c r="AR9600" s="2"/>
      <c r="AS9600" s="2"/>
      <c r="AT9600" s="2"/>
      <c r="AU9600" s="2"/>
      <c r="AV9600" s="2"/>
      <c r="AW9600" s="2"/>
      <c r="AX9600" s="2"/>
      <c r="AY9600" s="2"/>
      <c r="AZ9600" s="2"/>
      <c r="BA9600" s="2"/>
      <c r="BB9600" s="2"/>
      <c r="BC9600" s="2"/>
      <c r="BD9600" s="2"/>
      <c r="BE9600" s="2"/>
      <c r="BF9600" s="2"/>
      <c r="BG9600" s="2"/>
      <c r="BH9600" s="2"/>
      <c r="BI9600" s="2"/>
      <c r="BJ9600" s="2"/>
      <c r="BK9600" s="2"/>
      <c r="BL9600" s="2"/>
      <c r="BM9600" s="2"/>
      <c r="BN9600" s="2"/>
      <c r="BO9600" s="2"/>
      <c r="BP9600" s="2"/>
      <c r="BQ9600" s="2"/>
      <c r="BR9600" s="2"/>
      <c r="BS9600" s="2"/>
      <c r="BT9600" s="2"/>
      <c r="BU9600" s="2"/>
      <c r="BV9600" s="2"/>
      <c r="BW9600" s="2"/>
      <c r="BX9600" s="2"/>
      <c r="BY9600" s="2"/>
    </row>
    <row r="9601" spans="38:77" s="11" customFormat="1" x14ac:dyDescent="0.3">
      <c r="AL9601" s="2"/>
      <c r="AM9601" s="2"/>
      <c r="AN9601" s="2"/>
      <c r="AO9601" s="2"/>
      <c r="AP9601" s="2"/>
      <c r="AQ9601" s="2"/>
      <c r="AR9601" s="2"/>
      <c r="AS9601" s="2"/>
      <c r="AT9601" s="2"/>
      <c r="AU9601" s="2"/>
      <c r="AV9601" s="2"/>
      <c r="AW9601" s="2"/>
      <c r="AX9601" s="2"/>
      <c r="AY9601" s="2"/>
      <c r="AZ9601" s="2"/>
      <c r="BA9601" s="2"/>
      <c r="BB9601" s="2"/>
      <c r="BC9601" s="2"/>
      <c r="BD9601" s="2"/>
      <c r="BE9601" s="2"/>
      <c r="BF9601" s="2"/>
      <c r="BG9601" s="2"/>
      <c r="BH9601" s="2"/>
      <c r="BI9601" s="2"/>
      <c r="BJ9601" s="2"/>
      <c r="BK9601" s="2"/>
      <c r="BL9601" s="2"/>
      <c r="BM9601" s="2"/>
      <c r="BN9601" s="2"/>
      <c r="BO9601" s="2"/>
      <c r="BP9601" s="2"/>
      <c r="BQ9601" s="2"/>
      <c r="BR9601" s="2"/>
      <c r="BS9601" s="2"/>
      <c r="BT9601" s="2"/>
      <c r="BU9601" s="2"/>
      <c r="BV9601" s="2"/>
      <c r="BW9601" s="2"/>
      <c r="BX9601" s="2"/>
      <c r="BY9601" s="2"/>
    </row>
    <row r="9602" spans="38:77" s="11" customFormat="1" x14ac:dyDescent="0.3">
      <c r="AL9602" s="2"/>
      <c r="AM9602" s="2"/>
      <c r="AN9602" s="2"/>
      <c r="AO9602" s="2"/>
      <c r="AP9602" s="2"/>
      <c r="AQ9602" s="2"/>
      <c r="AR9602" s="2"/>
      <c r="AS9602" s="2"/>
      <c r="AT9602" s="2"/>
      <c r="AU9602" s="2"/>
      <c r="AV9602" s="2"/>
      <c r="AW9602" s="2"/>
      <c r="AX9602" s="2"/>
      <c r="AY9602" s="2"/>
      <c r="AZ9602" s="2"/>
      <c r="BA9602" s="2"/>
      <c r="BB9602" s="2"/>
      <c r="BC9602" s="2"/>
      <c r="BD9602" s="2"/>
      <c r="BE9602" s="2"/>
      <c r="BF9602" s="2"/>
      <c r="BG9602" s="2"/>
      <c r="BH9602" s="2"/>
      <c r="BI9602" s="2"/>
      <c r="BJ9602" s="2"/>
      <c r="BK9602" s="2"/>
      <c r="BL9602" s="2"/>
      <c r="BM9602" s="2"/>
      <c r="BN9602" s="2"/>
      <c r="BO9602" s="2"/>
      <c r="BP9602" s="2"/>
      <c r="BQ9602" s="2"/>
      <c r="BR9602" s="2"/>
      <c r="BS9602" s="2"/>
      <c r="BT9602" s="2"/>
      <c r="BU9602" s="2"/>
      <c r="BV9602" s="2"/>
      <c r="BW9602" s="2"/>
      <c r="BX9602" s="2"/>
      <c r="BY9602" s="2"/>
    </row>
    <row r="9603" spans="38:77" s="11" customFormat="1" x14ac:dyDescent="0.3">
      <c r="AL9603" s="2"/>
      <c r="AM9603" s="2"/>
      <c r="AN9603" s="2"/>
      <c r="AO9603" s="2"/>
      <c r="AP9603" s="2"/>
      <c r="AQ9603" s="2"/>
      <c r="AR9603" s="2"/>
      <c r="AS9603" s="2"/>
      <c r="AT9603" s="2"/>
      <c r="AU9603" s="2"/>
      <c r="AV9603" s="2"/>
      <c r="AW9603" s="2"/>
      <c r="AX9603" s="2"/>
      <c r="AY9603" s="2"/>
      <c r="AZ9603" s="2"/>
      <c r="BA9603" s="2"/>
      <c r="BB9603" s="2"/>
      <c r="BC9603" s="2"/>
      <c r="BD9603" s="2"/>
      <c r="BE9603" s="2"/>
      <c r="BF9603" s="2"/>
      <c r="BG9603" s="2"/>
      <c r="BH9603" s="2"/>
      <c r="BI9603" s="2"/>
      <c r="BJ9603" s="2"/>
      <c r="BK9603" s="2"/>
      <c r="BL9603" s="2"/>
      <c r="BM9603" s="2"/>
      <c r="BN9603" s="2"/>
      <c r="BO9603" s="2"/>
      <c r="BP9603" s="2"/>
      <c r="BQ9603" s="2"/>
      <c r="BR9603" s="2"/>
      <c r="BS9603" s="2"/>
      <c r="BT9603" s="2"/>
      <c r="BU9603" s="2"/>
      <c r="BV9603" s="2"/>
      <c r="BW9603" s="2"/>
      <c r="BX9603" s="2"/>
      <c r="BY9603" s="2"/>
    </row>
    <row r="9604" spans="38:77" s="11" customFormat="1" x14ac:dyDescent="0.3">
      <c r="AL9604" s="2"/>
      <c r="AM9604" s="2"/>
      <c r="AN9604" s="2"/>
      <c r="AO9604" s="2"/>
      <c r="AP9604" s="2"/>
      <c r="AQ9604" s="2"/>
      <c r="AR9604" s="2"/>
      <c r="AS9604" s="2"/>
      <c r="AT9604" s="2"/>
      <c r="AU9604" s="2"/>
      <c r="AV9604" s="2"/>
      <c r="AW9604" s="2"/>
      <c r="AX9604" s="2"/>
      <c r="AY9604" s="2"/>
      <c r="AZ9604" s="2"/>
      <c r="BA9604" s="2"/>
      <c r="BB9604" s="2"/>
      <c r="BC9604" s="2"/>
      <c r="BD9604" s="2"/>
      <c r="BE9604" s="2"/>
      <c r="BF9604" s="2"/>
      <c r="BG9604" s="2"/>
      <c r="BH9604" s="2"/>
      <c r="BI9604" s="2"/>
      <c r="BJ9604" s="2"/>
      <c r="BK9604" s="2"/>
      <c r="BL9604" s="2"/>
      <c r="BM9604" s="2"/>
      <c r="BN9604" s="2"/>
      <c r="BO9604" s="2"/>
      <c r="BP9604" s="2"/>
      <c r="BQ9604" s="2"/>
      <c r="BR9604" s="2"/>
      <c r="BS9604" s="2"/>
      <c r="BT9604" s="2"/>
      <c r="BU9604" s="2"/>
      <c r="BV9604" s="2"/>
      <c r="BW9604" s="2"/>
      <c r="BX9604" s="2"/>
      <c r="BY9604" s="2"/>
    </row>
    <row r="9605" spans="38:77" s="11" customFormat="1" x14ac:dyDescent="0.3">
      <c r="AL9605" s="2"/>
      <c r="AM9605" s="2"/>
      <c r="AN9605" s="2"/>
      <c r="AO9605" s="2"/>
      <c r="AP9605" s="2"/>
      <c r="AQ9605" s="2"/>
      <c r="AR9605" s="2"/>
      <c r="AS9605" s="2"/>
      <c r="AT9605" s="2"/>
      <c r="AU9605" s="2"/>
      <c r="AV9605" s="2"/>
      <c r="AW9605" s="2"/>
      <c r="AX9605" s="2"/>
      <c r="AY9605" s="2"/>
      <c r="AZ9605" s="2"/>
      <c r="BA9605" s="2"/>
      <c r="BB9605" s="2"/>
      <c r="BC9605" s="2"/>
      <c r="BD9605" s="2"/>
      <c r="BE9605" s="2"/>
      <c r="BF9605" s="2"/>
      <c r="BG9605" s="2"/>
      <c r="BH9605" s="2"/>
      <c r="BI9605" s="2"/>
      <c r="BJ9605" s="2"/>
      <c r="BK9605" s="2"/>
      <c r="BL9605" s="2"/>
      <c r="BM9605" s="2"/>
      <c r="BN9605" s="2"/>
      <c r="BO9605" s="2"/>
      <c r="BP9605" s="2"/>
      <c r="BQ9605" s="2"/>
      <c r="BR9605" s="2"/>
      <c r="BS9605" s="2"/>
      <c r="BT9605" s="2"/>
      <c r="BU9605" s="2"/>
      <c r="BV9605" s="2"/>
      <c r="BW9605" s="2"/>
      <c r="BX9605" s="2"/>
      <c r="BY9605" s="2"/>
    </row>
    <row r="9606" spans="38:77" s="11" customFormat="1" x14ac:dyDescent="0.3">
      <c r="AL9606" s="2"/>
      <c r="AM9606" s="2"/>
      <c r="AN9606" s="2"/>
      <c r="AO9606" s="2"/>
      <c r="AP9606" s="2"/>
      <c r="AQ9606" s="2"/>
      <c r="AR9606" s="2"/>
      <c r="AS9606" s="2"/>
      <c r="AT9606" s="2"/>
      <c r="AU9606" s="2"/>
      <c r="AV9606" s="2"/>
      <c r="AW9606" s="2"/>
      <c r="AX9606" s="2"/>
      <c r="AY9606" s="2"/>
      <c r="AZ9606" s="2"/>
      <c r="BA9606" s="2"/>
      <c r="BB9606" s="2"/>
      <c r="BC9606" s="2"/>
      <c r="BD9606" s="2"/>
      <c r="BE9606" s="2"/>
      <c r="BF9606" s="2"/>
      <c r="BG9606" s="2"/>
      <c r="BH9606" s="2"/>
      <c r="BI9606" s="2"/>
      <c r="BJ9606" s="2"/>
      <c r="BK9606" s="2"/>
      <c r="BL9606" s="2"/>
      <c r="BM9606" s="2"/>
      <c r="BN9606" s="2"/>
      <c r="BO9606" s="2"/>
      <c r="BP9606" s="2"/>
      <c r="BQ9606" s="2"/>
      <c r="BR9606" s="2"/>
      <c r="BS9606" s="2"/>
      <c r="BT9606" s="2"/>
      <c r="BU9606" s="2"/>
      <c r="BV9606" s="2"/>
      <c r="BW9606" s="2"/>
      <c r="BX9606" s="2"/>
      <c r="BY9606" s="2"/>
    </row>
    <row r="9607" spans="38:77" s="11" customFormat="1" x14ac:dyDescent="0.3">
      <c r="AL9607" s="2"/>
      <c r="AM9607" s="2"/>
      <c r="AN9607" s="2"/>
      <c r="AO9607" s="2"/>
      <c r="AP9607" s="2"/>
      <c r="AQ9607" s="2"/>
      <c r="AR9607" s="2"/>
      <c r="AS9607" s="2"/>
      <c r="AT9607" s="2"/>
      <c r="AU9607" s="2"/>
      <c r="AV9607" s="2"/>
      <c r="AW9607" s="2"/>
      <c r="AX9607" s="2"/>
      <c r="AY9607" s="2"/>
      <c r="AZ9607" s="2"/>
      <c r="BA9607" s="2"/>
      <c r="BB9607" s="2"/>
      <c r="BC9607" s="2"/>
      <c r="BD9607" s="2"/>
      <c r="BE9607" s="2"/>
      <c r="BF9607" s="2"/>
      <c r="BG9607" s="2"/>
      <c r="BH9607" s="2"/>
      <c r="BI9607" s="2"/>
      <c r="BJ9607" s="2"/>
      <c r="BK9607" s="2"/>
      <c r="BL9607" s="2"/>
      <c r="BM9607" s="2"/>
      <c r="BN9607" s="2"/>
      <c r="BO9607" s="2"/>
      <c r="BP9607" s="2"/>
      <c r="BQ9607" s="2"/>
      <c r="BR9607" s="2"/>
      <c r="BS9607" s="2"/>
      <c r="BT9607" s="2"/>
      <c r="BU9607" s="2"/>
      <c r="BV9607" s="2"/>
      <c r="BW9607" s="2"/>
      <c r="BX9607" s="2"/>
      <c r="BY9607" s="2"/>
    </row>
    <row r="9608" spans="38:77" s="11" customFormat="1" x14ac:dyDescent="0.3">
      <c r="AL9608" s="2"/>
      <c r="AM9608" s="2"/>
      <c r="AN9608" s="2"/>
      <c r="AO9608" s="2"/>
      <c r="AP9608" s="2"/>
      <c r="AQ9608" s="2"/>
      <c r="AR9608" s="2"/>
      <c r="AS9608" s="2"/>
      <c r="AT9608" s="2"/>
      <c r="AU9608" s="2"/>
      <c r="AV9608" s="2"/>
      <c r="AW9608" s="2"/>
      <c r="AX9608" s="2"/>
      <c r="AY9608" s="2"/>
      <c r="AZ9608" s="2"/>
      <c r="BA9608" s="2"/>
      <c r="BB9608" s="2"/>
      <c r="BC9608" s="2"/>
      <c r="BD9608" s="2"/>
      <c r="BE9608" s="2"/>
      <c r="BF9608" s="2"/>
      <c r="BG9608" s="2"/>
      <c r="BH9608" s="2"/>
      <c r="BI9608" s="2"/>
      <c r="BJ9608" s="2"/>
      <c r="BK9608" s="2"/>
      <c r="BL9608" s="2"/>
      <c r="BM9608" s="2"/>
      <c r="BN9608" s="2"/>
      <c r="BO9608" s="2"/>
      <c r="BP9608" s="2"/>
      <c r="BQ9608" s="2"/>
      <c r="BR9608" s="2"/>
      <c r="BS9608" s="2"/>
      <c r="BT9608" s="2"/>
      <c r="BU9608" s="2"/>
      <c r="BV9608" s="2"/>
      <c r="BW9608" s="2"/>
      <c r="BX9608" s="2"/>
      <c r="BY9608" s="2"/>
    </row>
    <row r="9609" spans="38:77" s="11" customFormat="1" x14ac:dyDescent="0.3">
      <c r="AL9609" s="2"/>
      <c r="AM9609" s="2"/>
      <c r="AN9609" s="2"/>
      <c r="AO9609" s="2"/>
      <c r="AP9609" s="2"/>
      <c r="AQ9609" s="2"/>
      <c r="AR9609" s="2"/>
      <c r="AS9609" s="2"/>
      <c r="AT9609" s="2"/>
      <c r="AU9609" s="2"/>
      <c r="AV9609" s="2"/>
      <c r="AW9609" s="2"/>
      <c r="AX9609" s="2"/>
      <c r="AY9609" s="2"/>
      <c r="AZ9609" s="2"/>
      <c r="BA9609" s="2"/>
      <c r="BB9609" s="2"/>
      <c r="BC9609" s="2"/>
      <c r="BD9609" s="2"/>
      <c r="BE9609" s="2"/>
      <c r="BF9609" s="2"/>
      <c r="BG9609" s="2"/>
      <c r="BH9609" s="2"/>
      <c r="BI9609" s="2"/>
      <c r="BJ9609" s="2"/>
      <c r="BK9609" s="2"/>
      <c r="BL9609" s="2"/>
      <c r="BM9609" s="2"/>
      <c r="BN9609" s="2"/>
      <c r="BO9609" s="2"/>
      <c r="BP9609" s="2"/>
      <c r="BQ9609" s="2"/>
      <c r="BR9609" s="2"/>
      <c r="BS9609" s="2"/>
      <c r="BT9609" s="2"/>
      <c r="BU9609" s="2"/>
      <c r="BV9609" s="2"/>
      <c r="BW9609" s="2"/>
      <c r="BX9609" s="2"/>
      <c r="BY9609" s="2"/>
    </row>
    <row r="9610" spans="38:77" s="11" customFormat="1" x14ac:dyDescent="0.3">
      <c r="AL9610" s="2"/>
      <c r="AM9610" s="2"/>
      <c r="AN9610" s="2"/>
      <c r="AO9610" s="2"/>
      <c r="AP9610" s="2"/>
      <c r="AQ9610" s="2"/>
      <c r="AR9610" s="2"/>
      <c r="AS9610" s="2"/>
      <c r="AT9610" s="2"/>
      <c r="AU9610" s="2"/>
      <c r="AV9610" s="2"/>
      <c r="AW9610" s="2"/>
      <c r="AX9610" s="2"/>
      <c r="AY9610" s="2"/>
      <c r="AZ9610" s="2"/>
      <c r="BA9610" s="2"/>
      <c r="BB9610" s="2"/>
      <c r="BC9610" s="2"/>
      <c r="BD9610" s="2"/>
      <c r="BE9610" s="2"/>
      <c r="BF9610" s="2"/>
      <c r="BG9610" s="2"/>
      <c r="BH9610" s="2"/>
      <c r="BI9610" s="2"/>
      <c r="BJ9610" s="2"/>
      <c r="BK9610" s="2"/>
      <c r="BL9610" s="2"/>
      <c r="BM9610" s="2"/>
      <c r="BN9610" s="2"/>
      <c r="BO9610" s="2"/>
      <c r="BP9610" s="2"/>
      <c r="BQ9610" s="2"/>
      <c r="BR9610" s="2"/>
      <c r="BS9610" s="2"/>
      <c r="BT9610" s="2"/>
      <c r="BU9610" s="2"/>
      <c r="BV9610" s="2"/>
      <c r="BW9610" s="2"/>
      <c r="BX9610" s="2"/>
      <c r="BY9610" s="2"/>
    </row>
    <row r="9611" spans="38:77" s="11" customFormat="1" x14ac:dyDescent="0.3">
      <c r="AL9611" s="2"/>
      <c r="AM9611" s="2"/>
      <c r="AN9611" s="2"/>
      <c r="AO9611" s="2"/>
      <c r="AP9611" s="2"/>
      <c r="AQ9611" s="2"/>
      <c r="AR9611" s="2"/>
      <c r="AS9611" s="2"/>
      <c r="AT9611" s="2"/>
      <c r="AU9611" s="2"/>
      <c r="AV9611" s="2"/>
      <c r="AW9611" s="2"/>
      <c r="AX9611" s="2"/>
      <c r="AY9611" s="2"/>
      <c r="AZ9611" s="2"/>
      <c r="BA9611" s="2"/>
      <c r="BB9611" s="2"/>
      <c r="BC9611" s="2"/>
      <c r="BD9611" s="2"/>
      <c r="BE9611" s="2"/>
      <c r="BF9611" s="2"/>
      <c r="BG9611" s="2"/>
      <c r="BH9611" s="2"/>
      <c r="BI9611" s="2"/>
      <c r="BJ9611" s="2"/>
      <c r="BK9611" s="2"/>
      <c r="BL9611" s="2"/>
      <c r="BM9611" s="2"/>
      <c r="BN9611" s="2"/>
      <c r="BO9611" s="2"/>
      <c r="BP9611" s="2"/>
      <c r="BQ9611" s="2"/>
      <c r="BR9611" s="2"/>
      <c r="BS9611" s="2"/>
      <c r="BT9611" s="2"/>
      <c r="BU9611" s="2"/>
      <c r="BV9611" s="2"/>
      <c r="BW9611" s="2"/>
      <c r="BX9611" s="2"/>
      <c r="BY9611" s="2"/>
    </row>
    <row r="9612" spans="38:77" s="11" customFormat="1" x14ac:dyDescent="0.3">
      <c r="AL9612" s="2"/>
      <c r="AM9612" s="2"/>
      <c r="AN9612" s="2"/>
      <c r="AO9612" s="2"/>
      <c r="AP9612" s="2"/>
      <c r="AQ9612" s="2"/>
      <c r="AR9612" s="2"/>
      <c r="AS9612" s="2"/>
      <c r="AT9612" s="2"/>
      <c r="AU9612" s="2"/>
      <c r="AV9612" s="2"/>
      <c r="AW9612" s="2"/>
      <c r="AX9612" s="2"/>
      <c r="AY9612" s="2"/>
      <c r="AZ9612" s="2"/>
      <c r="BA9612" s="2"/>
      <c r="BB9612" s="2"/>
      <c r="BC9612" s="2"/>
      <c r="BD9612" s="2"/>
      <c r="BE9612" s="2"/>
      <c r="BF9612" s="2"/>
      <c r="BG9612" s="2"/>
      <c r="BH9612" s="2"/>
      <c r="BI9612" s="2"/>
      <c r="BJ9612" s="2"/>
      <c r="BK9612" s="2"/>
      <c r="BL9612" s="2"/>
      <c r="BM9612" s="2"/>
      <c r="BN9612" s="2"/>
      <c r="BO9612" s="2"/>
      <c r="BP9612" s="2"/>
      <c r="BQ9612" s="2"/>
      <c r="BR9612" s="2"/>
      <c r="BS9612" s="2"/>
      <c r="BT9612" s="2"/>
      <c r="BU9612" s="2"/>
      <c r="BV9612" s="2"/>
      <c r="BW9612" s="2"/>
      <c r="BX9612" s="2"/>
      <c r="BY9612" s="2"/>
    </row>
    <row r="9613" spans="38:77" s="11" customFormat="1" x14ac:dyDescent="0.3">
      <c r="AL9613" s="2"/>
      <c r="AM9613" s="2"/>
      <c r="AN9613" s="2"/>
      <c r="AO9613" s="2"/>
      <c r="AP9613" s="2"/>
      <c r="AQ9613" s="2"/>
      <c r="AR9613" s="2"/>
      <c r="AS9613" s="2"/>
      <c r="AT9613" s="2"/>
      <c r="AU9613" s="2"/>
      <c r="AV9613" s="2"/>
      <c r="AW9613" s="2"/>
      <c r="AX9613" s="2"/>
      <c r="AY9613" s="2"/>
      <c r="AZ9613" s="2"/>
      <c r="BA9613" s="2"/>
      <c r="BB9613" s="2"/>
      <c r="BC9613" s="2"/>
      <c r="BD9613" s="2"/>
      <c r="BE9613" s="2"/>
      <c r="BF9613" s="2"/>
      <c r="BG9613" s="2"/>
      <c r="BH9613" s="2"/>
      <c r="BI9613" s="2"/>
      <c r="BJ9613" s="2"/>
      <c r="BK9613" s="2"/>
      <c r="BL9613" s="2"/>
      <c r="BM9613" s="2"/>
      <c r="BN9613" s="2"/>
      <c r="BO9613" s="2"/>
      <c r="BP9613" s="2"/>
      <c r="BQ9613" s="2"/>
      <c r="BR9613" s="2"/>
      <c r="BS9613" s="2"/>
      <c r="BT9613" s="2"/>
      <c r="BU9613" s="2"/>
      <c r="BV9613" s="2"/>
      <c r="BW9613" s="2"/>
      <c r="BX9613" s="2"/>
      <c r="BY9613" s="2"/>
    </row>
    <row r="9614" spans="38:77" s="11" customFormat="1" x14ac:dyDescent="0.3">
      <c r="AL9614" s="2"/>
      <c r="AM9614" s="2"/>
      <c r="AN9614" s="2"/>
      <c r="AO9614" s="2"/>
      <c r="AP9614" s="2"/>
      <c r="AQ9614" s="2"/>
      <c r="AR9614" s="2"/>
      <c r="AS9614" s="2"/>
      <c r="AT9614" s="2"/>
      <c r="AU9614" s="2"/>
      <c r="AV9614" s="2"/>
      <c r="AW9614" s="2"/>
      <c r="AX9614" s="2"/>
      <c r="AY9614" s="2"/>
      <c r="AZ9614" s="2"/>
      <c r="BA9614" s="2"/>
      <c r="BB9614" s="2"/>
      <c r="BC9614" s="2"/>
      <c r="BD9614" s="2"/>
      <c r="BE9614" s="2"/>
      <c r="BF9614" s="2"/>
      <c r="BG9614" s="2"/>
      <c r="BH9614" s="2"/>
      <c r="BI9614" s="2"/>
      <c r="BJ9614" s="2"/>
      <c r="BK9614" s="2"/>
      <c r="BL9614" s="2"/>
      <c r="BM9614" s="2"/>
      <c r="BN9614" s="2"/>
      <c r="BO9614" s="2"/>
      <c r="BP9614" s="2"/>
      <c r="BQ9614" s="2"/>
      <c r="BR9614" s="2"/>
      <c r="BS9614" s="2"/>
      <c r="BT9614" s="2"/>
      <c r="BU9614" s="2"/>
      <c r="BV9614" s="2"/>
      <c r="BW9614" s="2"/>
      <c r="BX9614" s="2"/>
      <c r="BY9614" s="2"/>
    </row>
    <row r="9615" spans="38:77" s="11" customFormat="1" x14ac:dyDescent="0.3">
      <c r="AL9615" s="2"/>
      <c r="AM9615" s="2"/>
      <c r="AN9615" s="2"/>
      <c r="AO9615" s="2"/>
      <c r="AP9615" s="2"/>
      <c r="AQ9615" s="2"/>
      <c r="AR9615" s="2"/>
      <c r="AS9615" s="2"/>
      <c r="AT9615" s="2"/>
      <c r="AU9615" s="2"/>
      <c r="AV9615" s="2"/>
      <c r="AW9615" s="2"/>
      <c r="AX9615" s="2"/>
      <c r="AY9615" s="2"/>
      <c r="AZ9615" s="2"/>
      <c r="BA9615" s="2"/>
      <c r="BB9615" s="2"/>
      <c r="BC9615" s="2"/>
      <c r="BD9615" s="2"/>
      <c r="BE9615" s="2"/>
      <c r="BF9615" s="2"/>
      <c r="BG9615" s="2"/>
      <c r="BH9615" s="2"/>
      <c r="BI9615" s="2"/>
      <c r="BJ9615" s="2"/>
      <c r="BK9615" s="2"/>
      <c r="BL9615" s="2"/>
      <c r="BM9615" s="2"/>
      <c r="BN9615" s="2"/>
      <c r="BO9615" s="2"/>
      <c r="BP9615" s="2"/>
      <c r="BQ9615" s="2"/>
      <c r="BR9615" s="2"/>
      <c r="BS9615" s="2"/>
      <c r="BT9615" s="2"/>
      <c r="BU9615" s="2"/>
      <c r="BV9615" s="2"/>
      <c r="BW9615" s="2"/>
      <c r="BX9615" s="2"/>
      <c r="BY9615" s="2"/>
    </row>
    <row r="9616" spans="38:77" s="11" customFormat="1" x14ac:dyDescent="0.3">
      <c r="AL9616" s="2"/>
      <c r="AM9616" s="2"/>
      <c r="AN9616" s="2"/>
      <c r="AO9616" s="2"/>
      <c r="AP9616" s="2"/>
      <c r="AQ9616" s="2"/>
      <c r="AR9616" s="2"/>
      <c r="AS9616" s="2"/>
      <c r="AT9616" s="2"/>
      <c r="AU9616" s="2"/>
      <c r="AV9616" s="2"/>
      <c r="AW9616" s="2"/>
      <c r="AX9616" s="2"/>
      <c r="AY9616" s="2"/>
      <c r="AZ9616" s="2"/>
      <c r="BA9616" s="2"/>
      <c r="BB9616" s="2"/>
      <c r="BC9616" s="2"/>
      <c r="BD9616" s="2"/>
      <c r="BE9616" s="2"/>
      <c r="BF9616" s="2"/>
      <c r="BG9616" s="2"/>
      <c r="BH9616" s="2"/>
      <c r="BI9616" s="2"/>
      <c r="BJ9616" s="2"/>
      <c r="BK9616" s="2"/>
      <c r="BL9616" s="2"/>
      <c r="BM9616" s="2"/>
      <c r="BN9616" s="2"/>
      <c r="BO9616" s="2"/>
      <c r="BP9616" s="2"/>
      <c r="BQ9616" s="2"/>
      <c r="BR9616" s="2"/>
      <c r="BS9616" s="2"/>
      <c r="BT9616" s="2"/>
      <c r="BU9616" s="2"/>
      <c r="BV9616" s="2"/>
      <c r="BW9616" s="2"/>
      <c r="BX9616" s="2"/>
      <c r="BY9616" s="2"/>
    </row>
    <row r="9617" spans="38:77" s="11" customFormat="1" x14ac:dyDescent="0.3">
      <c r="AL9617" s="2"/>
      <c r="AM9617" s="2"/>
      <c r="AN9617" s="2"/>
      <c r="AO9617" s="2"/>
      <c r="AP9617" s="2"/>
      <c r="AQ9617" s="2"/>
      <c r="AR9617" s="2"/>
      <c r="AS9617" s="2"/>
      <c r="AT9617" s="2"/>
      <c r="AU9617" s="2"/>
      <c r="AV9617" s="2"/>
      <c r="AW9617" s="2"/>
      <c r="AX9617" s="2"/>
      <c r="AY9617" s="2"/>
      <c r="AZ9617" s="2"/>
      <c r="BA9617" s="2"/>
      <c r="BB9617" s="2"/>
      <c r="BC9617" s="2"/>
      <c r="BD9617" s="2"/>
      <c r="BE9617" s="2"/>
      <c r="BF9617" s="2"/>
      <c r="BG9617" s="2"/>
      <c r="BH9617" s="2"/>
      <c r="BI9617" s="2"/>
      <c r="BJ9617" s="2"/>
      <c r="BK9617" s="2"/>
      <c r="BL9617" s="2"/>
      <c r="BM9617" s="2"/>
      <c r="BN9617" s="2"/>
      <c r="BO9617" s="2"/>
      <c r="BP9617" s="2"/>
      <c r="BQ9617" s="2"/>
      <c r="BR9617" s="2"/>
      <c r="BS9617" s="2"/>
      <c r="BT9617" s="2"/>
      <c r="BU9617" s="2"/>
      <c r="BV9617" s="2"/>
      <c r="BW9617" s="2"/>
      <c r="BX9617" s="2"/>
      <c r="BY9617" s="2"/>
    </row>
    <row r="9618" spans="38:77" s="11" customFormat="1" x14ac:dyDescent="0.3">
      <c r="AL9618" s="2"/>
      <c r="AM9618" s="2"/>
      <c r="AN9618" s="2"/>
      <c r="AO9618" s="2"/>
      <c r="AP9618" s="2"/>
      <c r="AQ9618" s="2"/>
      <c r="AR9618" s="2"/>
      <c r="AS9618" s="2"/>
      <c r="AT9618" s="2"/>
      <c r="AU9618" s="2"/>
      <c r="AV9618" s="2"/>
      <c r="AW9618" s="2"/>
      <c r="AX9618" s="2"/>
      <c r="AY9618" s="2"/>
      <c r="AZ9618" s="2"/>
      <c r="BA9618" s="2"/>
      <c r="BB9618" s="2"/>
      <c r="BC9618" s="2"/>
      <c r="BD9618" s="2"/>
      <c r="BE9618" s="2"/>
      <c r="BF9618" s="2"/>
      <c r="BG9618" s="2"/>
      <c r="BH9618" s="2"/>
      <c r="BI9618" s="2"/>
      <c r="BJ9618" s="2"/>
      <c r="BK9618" s="2"/>
      <c r="BL9618" s="2"/>
      <c r="BM9618" s="2"/>
      <c r="BN9618" s="2"/>
      <c r="BO9618" s="2"/>
      <c r="BP9618" s="2"/>
      <c r="BQ9618" s="2"/>
      <c r="BR9618" s="2"/>
      <c r="BS9618" s="2"/>
      <c r="BT9618" s="2"/>
      <c r="BU9618" s="2"/>
      <c r="BV9618" s="2"/>
      <c r="BW9618" s="2"/>
      <c r="BX9618" s="2"/>
      <c r="BY9618" s="2"/>
    </row>
    <row r="9619" spans="38:77" s="11" customFormat="1" x14ac:dyDescent="0.3">
      <c r="AL9619" s="2"/>
      <c r="AM9619" s="2"/>
      <c r="AN9619" s="2"/>
      <c r="AO9619" s="2"/>
      <c r="AP9619" s="2"/>
      <c r="AQ9619" s="2"/>
      <c r="AR9619" s="2"/>
      <c r="AS9619" s="2"/>
      <c r="AT9619" s="2"/>
      <c r="AU9619" s="2"/>
      <c r="AV9619" s="2"/>
      <c r="AW9619" s="2"/>
      <c r="AX9619" s="2"/>
      <c r="AY9619" s="2"/>
      <c r="AZ9619" s="2"/>
      <c r="BA9619" s="2"/>
      <c r="BB9619" s="2"/>
      <c r="BC9619" s="2"/>
      <c r="BD9619" s="2"/>
      <c r="BE9619" s="2"/>
      <c r="BF9619" s="2"/>
      <c r="BG9619" s="2"/>
      <c r="BH9619" s="2"/>
      <c r="BI9619" s="2"/>
      <c r="BJ9619" s="2"/>
      <c r="BK9619" s="2"/>
      <c r="BL9619" s="2"/>
      <c r="BM9619" s="2"/>
      <c r="BN9619" s="2"/>
      <c r="BO9619" s="2"/>
      <c r="BP9619" s="2"/>
      <c r="BQ9619" s="2"/>
      <c r="BR9619" s="2"/>
      <c r="BS9619" s="2"/>
      <c r="BT9619" s="2"/>
      <c r="BU9619" s="2"/>
      <c r="BV9619" s="2"/>
      <c r="BW9619" s="2"/>
      <c r="BX9619" s="2"/>
      <c r="BY9619" s="2"/>
    </row>
    <row r="9620" spans="38:77" s="11" customFormat="1" x14ac:dyDescent="0.3">
      <c r="AL9620" s="2"/>
      <c r="AM9620" s="2"/>
      <c r="AN9620" s="2"/>
      <c r="AO9620" s="2"/>
      <c r="AP9620" s="2"/>
      <c r="AQ9620" s="2"/>
      <c r="AR9620" s="2"/>
      <c r="AS9620" s="2"/>
      <c r="AT9620" s="2"/>
      <c r="AU9620" s="2"/>
      <c r="AV9620" s="2"/>
      <c r="AW9620" s="2"/>
      <c r="AX9620" s="2"/>
      <c r="AY9620" s="2"/>
      <c r="AZ9620" s="2"/>
      <c r="BA9620" s="2"/>
      <c r="BB9620" s="2"/>
      <c r="BC9620" s="2"/>
      <c r="BD9620" s="2"/>
      <c r="BE9620" s="2"/>
      <c r="BF9620" s="2"/>
      <c r="BG9620" s="2"/>
      <c r="BH9620" s="2"/>
      <c r="BI9620" s="2"/>
      <c r="BJ9620" s="2"/>
      <c r="BK9620" s="2"/>
      <c r="BL9620" s="2"/>
      <c r="BM9620" s="2"/>
      <c r="BN9620" s="2"/>
      <c r="BO9620" s="2"/>
      <c r="BP9620" s="2"/>
      <c r="BQ9620" s="2"/>
      <c r="BR9620" s="2"/>
      <c r="BS9620" s="2"/>
      <c r="BT9620" s="2"/>
      <c r="BU9620" s="2"/>
      <c r="BV9620" s="2"/>
      <c r="BW9620" s="2"/>
      <c r="BX9620" s="2"/>
      <c r="BY9620" s="2"/>
    </row>
    <row r="9621" spans="38:77" s="11" customFormat="1" x14ac:dyDescent="0.3">
      <c r="AL9621" s="2"/>
      <c r="AM9621" s="2"/>
      <c r="AN9621" s="2"/>
      <c r="AO9621" s="2"/>
      <c r="AP9621" s="2"/>
      <c r="AQ9621" s="2"/>
      <c r="AR9621" s="2"/>
      <c r="AS9621" s="2"/>
      <c r="AT9621" s="2"/>
      <c r="AU9621" s="2"/>
      <c r="AV9621" s="2"/>
      <c r="AW9621" s="2"/>
      <c r="AX9621" s="2"/>
      <c r="AY9621" s="2"/>
      <c r="AZ9621" s="2"/>
      <c r="BA9621" s="2"/>
      <c r="BB9621" s="2"/>
      <c r="BC9621" s="2"/>
      <c r="BD9621" s="2"/>
      <c r="BE9621" s="2"/>
      <c r="BF9621" s="2"/>
      <c r="BG9621" s="2"/>
      <c r="BH9621" s="2"/>
      <c r="BI9621" s="2"/>
      <c r="BJ9621" s="2"/>
      <c r="BK9621" s="2"/>
      <c r="BL9621" s="2"/>
      <c r="BM9621" s="2"/>
      <c r="BN9621" s="2"/>
      <c r="BO9621" s="2"/>
      <c r="BP9621" s="2"/>
      <c r="BQ9621" s="2"/>
      <c r="BR9621" s="2"/>
      <c r="BS9621" s="2"/>
      <c r="BT9621" s="2"/>
      <c r="BU9621" s="2"/>
      <c r="BV9621" s="2"/>
      <c r="BW9621" s="2"/>
      <c r="BX9621" s="2"/>
      <c r="BY9621" s="2"/>
    </row>
    <row r="9622" spans="38:77" s="11" customFormat="1" x14ac:dyDescent="0.3">
      <c r="AL9622" s="2"/>
      <c r="AM9622" s="2"/>
      <c r="AN9622" s="2"/>
      <c r="AO9622" s="2"/>
      <c r="AP9622" s="2"/>
      <c r="AQ9622" s="2"/>
      <c r="AR9622" s="2"/>
      <c r="AS9622" s="2"/>
      <c r="AT9622" s="2"/>
      <c r="AU9622" s="2"/>
      <c r="AV9622" s="2"/>
      <c r="AW9622" s="2"/>
      <c r="AX9622" s="2"/>
      <c r="AY9622" s="2"/>
      <c r="AZ9622" s="2"/>
      <c r="BA9622" s="2"/>
      <c r="BB9622" s="2"/>
      <c r="BC9622" s="2"/>
      <c r="BD9622" s="2"/>
      <c r="BE9622" s="2"/>
      <c r="BF9622" s="2"/>
      <c r="BG9622" s="2"/>
      <c r="BH9622" s="2"/>
      <c r="BI9622" s="2"/>
      <c r="BJ9622" s="2"/>
      <c r="BK9622" s="2"/>
      <c r="BL9622" s="2"/>
      <c r="BM9622" s="2"/>
      <c r="BN9622" s="2"/>
      <c r="BO9622" s="2"/>
      <c r="BP9622" s="2"/>
      <c r="BQ9622" s="2"/>
      <c r="BR9622" s="2"/>
      <c r="BS9622" s="2"/>
      <c r="BT9622" s="2"/>
      <c r="BU9622" s="2"/>
      <c r="BV9622" s="2"/>
      <c r="BW9622" s="2"/>
      <c r="BX9622" s="2"/>
      <c r="BY9622" s="2"/>
    </row>
    <row r="9623" spans="38:77" s="11" customFormat="1" x14ac:dyDescent="0.3">
      <c r="AL9623" s="2"/>
      <c r="AM9623" s="2"/>
      <c r="AN9623" s="2"/>
      <c r="AO9623" s="2"/>
      <c r="AP9623" s="2"/>
      <c r="AQ9623" s="2"/>
      <c r="AR9623" s="2"/>
      <c r="AS9623" s="2"/>
      <c r="AT9623" s="2"/>
      <c r="AU9623" s="2"/>
      <c r="AV9623" s="2"/>
      <c r="AW9623" s="2"/>
      <c r="AX9623" s="2"/>
      <c r="AY9623" s="2"/>
      <c r="AZ9623" s="2"/>
      <c r="BA9623" s="2"/>
      <c r="BB9623" s="2"/>
      <c r="BC9623" s="2"/>
      <c r="BD9623" s="2"/>
      <c r="BE9623" s="2"/>
      <c r="BF9623" s="2"/>
      <c r="BG9623" s="2"/>
      <c r="BH9623" s="2"/>
      <c r="BI9623" s="2"/>
      <c r="BJ9623" s="2"/>
      <c r="BK9623" s="2"/>
      <c r="BL9623" s="2"/>
      <c r="BM9623" s="2"/>
      <c r="BN9623" s="2"/>
      <c r="BO9623" s="2"/>
      <c r="BP9623" s="2"/>
      <c r="BQ9623" s="2"/>
      <c r="BR9623" s="2"/>
      <c r="BS9623" s="2"/>
      <c r="BT9623" s="2"/>
      <c r="BU9623" s="2"/>
      <c r="BV9623" s="2"/>
      <c r="BW9623" s="2"/>
      <c r="BX9623" s="2"/>
      <c r="BY9623" s="2"/>
    </row>
    <row r="9624" spans="38:77" s="11" customFormat="1" x14ac:dyDescent="0.3">
      <c r="AL9624" s="2"/>
      <c r="AM9624" s="2"/>
      <c r="AN9624" s="2"/>
      <c r="AO9624" s="2"/>
      <c r="AP9624" s="2"/>
      <c r="AQ9624" s="2"/>
      <c r="AR9624" s="2"/>
      <c r="AS9624" s="2"/>
      <c r="AT9624" s="2"/>
      <c r="AU9624" s="2"/>
      <c r="AV9624" s="2"/>
      <c r="AW9624" s="2"/>
      <c r="AX9624" s="2"/>
      <c r="AY9624" s="2"/>
      <c r="AZ9624" s="2"/>
      <c r="BA9624" s="2"/>
      <c r="BB9624" s="2"/>
      <c r="BC9624" s="2"/>
      <c r="BD9624" s="2"/>
      <c r="BE9624" s="2"/>
      <c r="BF9624" s="2"/>
      <c r="BG9624" s="2"/>
      <c r="BH9624" s="2"/>
      <c r="BI9624" s="2"/>
      <c r="BJ9624" s="2"/>
      <c r="BK9624" s="2"/>
      <c r="BL9624" s="2"/>
      <c r="BM9624" s="2"/>
      <c r="BN9624" s="2"/>
      <c r="BO9624" s="2"/>
      <c r="BP9624" s="2"/>
      <c r="BQ9624" s="2"/>
      <c r="BR9624" s="2"/>
      <c r="BS9624" s="2"/>
      <c r="BT9624" s="2"/>
      <c r="BU9624" s="2"/>
      <c r="BV9624" s="2"/>
      <c r="BW9624" s="2"/>
      <c r="BX9624" s="2"/>
      <c r="BY9624" s="2"/>
    </row>
    <row r="9625" spans="38:77" s="11" customFormat="1" x14ac:dyDescent="0.3">
      <c r="AL9625" s="2"/>
      <c r="AM9625" s="2"/>
      <c r="AN9625" s="2"/>
      <c r="AO9625" s="2"/>
      <c r="AP9625" s="2"/>
      <c r="AQ9625" s="2"/>
      <c r="AR9625" s="2"/>
      <c r="AS9625" s="2"/>
      <c r="AT9625" s="2"/>
      <c r="AU9625" s="2"/>
      <c r="AV9625" s="2"/>
      <c r="AW9625" s="2"/>
      <c r="AX9625" s="2"/>
      <c r="AY9625" s="2"/>
      <c r="AZ9625" s="2"/>
      <c r="BA9625" s="2"/>
      <c r="BB9625" s="2"/>
      <c r="BC9625" s="2"/>
      <c r="BD9625" s="2"/>
      <c r="BE9625" s="2"/>
      <c r="BF9625" s="2"/>
      <c r="BG9625" s="2"/>
      <c r="BH9625" s="2"/>
      <c r="BI9625" s="2"/>
      <c r="BJ9625" s="2"/>
      <c r="BK9625" s="2"/>
      <c r="BL9625" s="2"/>
      <c r="BM9625" s="2"/>
      <c r="BN9625" s="2"/>
      <c r="BO9625" s="2"/>
      <c r="BP9625" s="2"/>
      <c r="BQ9625" s="2"/>
      <c r="BR9625" s="2"/>
      <c r="BS9625" s="2"/>
      <c r="BT9625" s="2"/>
      <c r="BU9625" s="2"/>
      <c r="BV9625" s="2"/>
      <c r="BW9625" s="2"/>
      <c r="BX9625" s="2"/>
      <c r="BY9625" s="2"/>
    </row>
    <row r="9626" spans="38:77" s="11" customFormat="1" x14ac:dyDescent="0.3">
      <c r="AL9626" s="2"/>
      <c r="AM9626" s="2"/>
      <c r="AN9626" s="2"/>
      <c r="AO9626" s="2"/>
      <c r="AP9626" s="2"/>
      <c r="AQ9626" s="2"/>
      <c r="AR9626" s="2"/>
      <c r="AS9626" s="2"/>
      <c r="AT9626" s="2"/>
      <c r="AU9626" s="2"/>
      <c r="AV9626" s="2"/>
      <c r="AW9626" s="2"/>
      <c r="AX9626" s="2"/>
      <c r="AY9626" s="2"/>
      <c r="AZ9626" s="2"/>
      <c r="BA9626" s="2"/>
      <c r="BB9626" s="2"/>
      <c r="BC9626" s="2"/>
      <c r="BD9626" s="2"/>
      <c r="BE9626" s="2"/>
      <c r="BF9626" s="2"/>
      <c r="BG9626" s="2"/>
      <c r="BH9626" s="2"/>
      <c r="BI9626" s="2"/>
      <c r="BJ9626" s="2"/>
      <c r="BK9626" s="2"/>
      <c r="BL9626" s="2"/>
      <c r="BM9626" s="2"/>
      <c r="BN9626" s="2"/>
      <c r="BO9626" s="2"/>
      <c r="BP9626" s="2"/>
      <c r="BQ9626" s="2"/>
      <c r="BR9626" s="2"/>
      <c r="BS9626" s="2"/>
      <c r="BT9626" s="2"/>
      <c r="BU9626" s="2"/>
      <c r="BV9626" s="2"/>
      <c r="BW9626" s="2"/>
      <c r="BX9626" s="2"/>
      <c r="BY9626" s="2"/>
    </row>
    <row r="9627" spans="38:77" s="11" customFormat="1" x14ac:dyDescent="0.3">
      <c r="AL9627" s="2"/>
      <c r="AM9627" s="2"/>
      <c r="AN9627" s="2"/>
      <c r="AO9627" s="2"/>
      <c r="AP9627" s="2"/>
      <c r="AQ9627" s="2"/>
      <c r="AR9627" s="2"/>
      <c r="AS9627" s="2"/>
      <c r="AT9627" s="2"/>
      <c r="AU9627" s="2"/>
      <c r="AV9627" s="2"/>
      <c r="AW9627" s="2"/>
      <c r="AX9627" s="2"/>
      <c r="AY9627" s="2"/>
      <c r="AZ9627" s="2"/>
      <c r="BA9627" s="2"/>
      <c r="BB9627" s="2"/>
      <c r="BC9627" s="2"/>
      <c r="BD9627" s="2"/>
      <c r="BE9627" s="2"/>
      <c r="BF9627" s="2"/>
      <c r="BG9627" s="2"/>
      <c r="BH9627" s="2"/>
      <c r="BI9627" s="2"/>
      <c r="BJ9627" s="2"/>
      <c r="BK9627" s="2"/>
      <c r="BL9627" s="2"/>
      <c r="BM9627" s="2"/>
      <c r="BN9627" s="2"/>
      <c r="BO9627" s="2"/>
      <c r="BP9627" s="2"/>
      <c r="BQ9627" s="2"/>
      <c r="BR9627" s="2"/>
      <c r="BS9627" s="2"/>
      <c r="BT9627" s="2"/>
      <c r="BU9627" s="2"/>
      <c r="BV9627" s="2"/>
      <c r="BW9627" s="2"/>
      <c r="BX9627" s="2"/>
      <c r="BY9627" s="2"/>
    </row>
    <row r="9628" spans="38:77" s="11" customFormat="1" x14ac:dyDescent="0.3">
      <c r="AL9628" s="2"/>
      <c r="AM9628" s="2"/>
      <c r="AN9628" s="2"/>
      <c r="AO9628" s="2"/>
      <c r="AP9628" s="2"/>
      <c r="AQ9628" s="2"/>
      <c r="AR9628" s="2"/>
      <c r="AS9628" s="2"/>
      <c r="AT9628" s="2"/>
      <c r="AU9628" s="2"/>
      <c r="AV9628" s="2"/>
      <c r="AW9628" s="2"/>
      <c r="AX9628" s="2"/>
      <c r="AY9628" s="2"/>
      <c r="AZ9628" s="2"/>
      <c r="BA9628" s="2"/>
      <c r="BB9628" s="2"/>
      <c r="BC9628" s="2"/>
      <c r="BD9628" s="2"/>
      <c r="BE9628" s="2"/>
      <c r="BF9628" s="2"/>
      <c r="BG9628" s="2"/>
      <c r="BH9628" s="2"/>
      <c r="BI9628" s="2"/>
      <c r="BJ9628" s="2"/>
      <c r="BK9628" s="2"/>
      <c r="BL9628" s="2"/>
      <c r="BM9628" s="2"/>
      <c r="BN9628" s="2"/>
      <c r="BO9628" s="2"/>
      <c r="BP9628" s="2"/>
      <c r="BQ9628" s="2"/>
      <c r="BR9628" s="2"/>
      <c r="BS9628" s="2"/>
      <c r="BT9628" s="2"/>
      <c r="BU9628" s="2"/>
      <c r="BV9628" s="2"/>
      <c r="BW9628" s="2"/>
      <c r="BX9628" s="2"/>
      <c r="BY9628" s="2"/>
    </row>
    <row r="9629" spans="38:77" s="11" customFormat="1" x14ac:dyDescent="0.3">
      <c r="AL9629" s="2"/>
      <c r="AM9629" s="2"/>
      <c r="AN9629" s="2"/>
      <c r="AO9629" s="2"/>
      <c r="AP9629" s="2"/>
      <c r="AQ9629" s="2"/>
      <c r="AR9629" s="2"/>
      <c r="AS9629" s="2"/>
      <c r="AT9629" s="2"/>
      <c r="AU9629" s="2"/>
      <c r="AV9629" s="2"/>
      <c r="AW9629" s="2"/>
      <c r="AX9629" s="2"/>
      <c r="AY9629" s="2"/>
      <c r="AZ9629" s="2"/>
      <c r="BA9629" s="2"/>
      <c r="BB9629" s="2"/>
      <c r="BC9629" s="2"/>
      <c r="BD9629" s="2"/>
      <c r="BE9629" s="2"/>
      <c r="BF9629" s="2"/>
      <c r="BG9629" s="2"/>
      <c r="BH9629" s="2"/>
      <c r="BI9629" s="2"/>
      <c r="BJ9629" s="2"/>
      <c r="BK9629" s="2"/>
      <c r="BL9629" s="2"/>
      <c r="BM9629" s="2"/>
      <c r="BN9629" s="2"/>
      <c r="BO9629" s="2"/>
      <c r="BP9629" s="2"/>
      <c r="BQ9629" s="2"/>
      <c r="BR9629" s="2"/>
      <c r="BS9629" s="2"/>
      <c r="BT9629" s="2"/>
      <c r="BU9629" s="2"/>
      <c r="BV9629" s="2"/>
      <c r="BW9629" s="2"/>
      <c r="BX9629" s="2"/>
      <c r="BY9629" s="2"/>
    </row>
    <row r="9630" spans="38:77" s="11" customFormat="1" x14ac:dyDescent="0.3">
      <c r="AL9630" s="2"/>
      <c r="AM9630" s="2"/>
      <c r="AN9630" s="2"/>
      <c r="AO9630" s="2"/>
      <c r="AP9630" s="2"/>
      <c r="AQ9630" s="2"/>
      <c r="AR9630" s="2"/>
      <c r="AS9630" s="2"/>
      <c r="AT9630" s="2"/>
      <c r="AU9630" s="2"/>
      <c r="AV9630" s="2"/>
      <c r="AW9630" s="2"/>
      <c r="AX9630" s="2"/>
      <c r="AY9630" s="2"/>
      <c r="AZ9630" s="2"/>
      <c r="BA9630" s="2"/>
      <c r="BB9630" s="2"/>
      <c r="BC9630" s="2"/>
      <c r="BD9630" s="2"/>
      <c r="BE9630" s="2"/>
      <c r="BF9630" s="2"/>
      <c r="BG9630" s="2"/>
      <c r="BH9630" s="2"/>
      <c r="BI9630" s="2"/>
      <c r="BJ9630" s="2"/>
      <c r="BK9630" s="2"/>
      <c r="BL9630" s="2"/>
      <c r="BM9630" s="2"/>
      <c r="BN9630" s="2"/>
      <c r="BO9630" s="2"/>
      <c r="BP9630" s="2"/>
      <c r="BQ9630" s="2"/>
      <c r="BR9630" s="2"/>
      <c r="BS9630" s="2"/>
      <c r="BT9630" s="2"/>
      <c r="BU9630" s="2"/>
      <c r="BV9630" s="2"/>
      <c r="BW9630" s="2"/>
      <c r="BX9630" s="2"/>
      <c r="BY9630" s="2"/>
    </row>
    <row r="9631" spans="38:77" s="11" customFormat="1" x14ac:dyDescent="0.3">
      <c r="AL9631" s="2"/>
      <c r="AM9631" s="2"/>
      <c r="AN9631" s="2"/>
      <c r="AO9631" s="2"/>
      <c r="AP9631" s="2"/>
      <c r="AQ9631" s="2"/>
      <c r="AR9631" s="2"/>
      <c r="AS9631" s="2"/>
      <c r="AT9631" s="2"/>
      <c r="AU9631" s="2"/>
      <c r="AV9631" s="2"/>
      <c r="AW9631" s="2"/>
      <c r="AX9631" s="2"/>
      <c r="AY9631" s="2"/>
      <c r="AZ9631" s="2"/>
      <c r="BA9631" s="2"/>
      <c r="BB9631" s="2"/>
      <c r="BC9631" s="2"/>
      <c r="BD9631" s="2"/>
      <c r="BE9631" s="2"/>
      <c r="BF9631" s="2"/>
      <c r="BG9631" s="2"/>
      <c r="BH9631" s="2"/>
      <c r="BI9631" s="2"/>
      <c r="BJ9631" s="2"/>
      <c r="BK9631" s="2"/>
      <c r="BL9631" s="2"/>
      <c r="BM9631" s="2"/>
      <c r="BN9631" s="2"/>
      <c r="BO9631" s="2"/>
      <c r="BP9631" s="2"/>
      <c r="BQ9631" s="2"/>
      <c r="BR9631" s="2"/>
      <c r="BS9631" s="2"/>
      <c r="BT9631" s="2"/>
      <c r="BU9631" s="2"/>
      <c r="BV9631" s="2"/>
      <c r="BW9631" s="2"/>
      <c r="BX9631" s="2"/>
      <c r="BY9631" s="2"/>
    </row>
    <row r="9632" spans="38:77" s="11" customFormat="1" x14ac:dyDescent="0.3">
      <c r="AL9632" s="2"/>
      <c r="AM9632" s="2"/>
      <c r="AN9632" s="2"/>
      <c r="AO9632" s="2"/>
      <c r="AP9632" s="2"/>
      <c r="AQ9632" s="2"/>
      <c r="AR9632" s="2"/>
      <c r="AS9632" s="2"/>
      <c r="AT9632" s="2"/>
      <c r="AU9632" s="2"/>
      <c r="AV9632" s="2"/>
      <c r="AW9632" s="2"/>
      <c r="AX9632" s="2"/>
      <c r="AY9632" s="2"/>
      <c r="AZ9632" s="2"/>
      <c r="BA9632" s="2"/>
      <c r="BB9632" s="2"/>
      <c r="BC9632" s="2"/>
      <c r="BD9632" s="2"/>
      <c r="BE9632" s="2"/>
      <c r="BF9632" s="2"/>
      <c r="BG9632" s="2"/>
      <c r="BH9632" s="2"/>
      <c r="BI9632" s="2"/>
      <c r="BJ9632" s="2"/>
      <c r="BK9632" s="2"/>
      <c r="BL9632" s="2"/>
      <c r="BM9632" s="2"/>
      <c r="BN9632" s="2"/>
      <c r="BO9632" s="2"/>
      <c r="BP9632" s="2"/>
      <c r="BQ9632" s="2"/>
      <c r="BR9632" s="2"/>
      <c r="BS9632" s="2"/>
      <c r="BT9632" s="2"/>
      <c r="BU9632" s="2"/>
      <c r="BV9632" s="2"/>
      <c r="BW9632" s="2"/>
      <c r="BX9632" s="2"/>
      <c r="BY9632" s="2"/>
    </row>
    <row r="9633" spans="38:77" s="11" customFormat="1" x14ac:dyDescent="0.3">
      <c r="AL9633" s="2"/>
      <c r="AM9633" s="2"/>
      <c r="AN9633" s="2"/>
      <c r="AO9633" s="2"/>
      <c r="AP9633" s="2"/>
      <c r="AQ9633" s="2"/>
      <c r="AR9633" s="2"/>
      <c r="AS9633" s="2"/>
      <c r="AT9633" s="2"/>
      <c r="AU9633" s="2"/>
      <c r="AV9633" s="2"/>
      <c r="AW9633" s="2"/>
      <c r="AX9633" s="2"/>
      <c r="AY9633" s="2"/>
      <c r="AZ9633" s="2"/>
      <c r="BA9633" s="2"/>
      <c r="BB9633" s="2"/>
      <c r="BC9633" s="2"/>
      <c r="BD9633" s="2"/>
      <c r="BE9633" s="2"/>
      <c r="BF9633" s="2"/>
      <c r="BG9633" s="2"/>
      <c r="BH9633" s="2"/>
      <c r="BI9633" s="2"/>
      <c r="BJ9633" s="2"/>
      <c r="BK9633" s="2"/>
      <c r="BL9633" s="2"/>
      <c r="BM9633" s="2"/>
      <c r="BN9633" s="2"/>
      <c r="BO9633" s="2"/>
      <c r="BP9633" s="2"/>
      <c r="BQ9633" s="2"/>
      <c r="BR9633" s="2"/>
      <c r="BS9633" s="2"/>
      <c r="BT9633" s="2"/>
      <c r="BU9633" s="2"/>
      <c r="BV9633" s="2"/>
      <c r="BW9633" s="2"/>
      <c r="BX9633" s="2"/>
      <c r="BY9633" s="2"/>
    </row>
    <row r="9634" spans="38:77" s="11" customFormat="1" x14ac:dyDescent="0.3">
      <c r="AL9634" s="2"/>
      <c r="AM9634" s="2"/>
      <c r="AN9634" s="2"/>
      <c r="AO9634" s="2"/>
      <c r="AP9634" s="2"/>
      <c r="AQ9634" s="2"/>
      <c r="AR9634" s="2"/>
      <c r="AS9634" s="2"/>
      <c r="AT9634" s="2"/>
      <c r="AU9634" s="2"/>
      <c r="AV9634" s="2"/>
      <c r="AW9634" s="2"/>
      <c r="AX9634" s="2"/>
      <c r="AY9634" s="2"/>
      <c r="AZ9634" s="2"/>
      <c r="BA9634" s="2"/>
      <c r="BB9634" s="2"/>
      <c r="BC9634" s="2"/>
      <c r="BD9634" s="2"/>
      <c r="BE9634" s="2"/>
      <c r="BF9634" s="2"/>
      <c r="BG9634" s="2"/>
      <c r="BH9634" s="2"/>
      <c r="BI9634" s="2"/>
      <c r="BJ9634" s="2"/>
      <c r="BK9634" s="2"/>
      <c r="BL9634" s="2"/>
      <c r="BM9634" s="2"/>
      <c r="BN9634" s="2"/>
      <c r="BO9634" s="2"/>
      <c r="BP9634" s="2"/>
      <c r="BQ9634" s="2"/>
      <c r="BR9634" s="2"/>
      <c r="BS9634" s="2"/>
      <c r="BT9634" s="2"/>
      <c r="BU9634" s="2"/>
      <c r="BV9634" s="2"/>
      <c r="BW9634" s="2"/>
      <c r="BX9634" s="2"/>
      <c r="BY9634" s="2"/>
    </row>
    <row r="9635" spans="38:77" s="11" customFormat="1" x14ac:dyDescent="0.3">
      <c r="AL9635" s="2"/>
      <c r="AM9635" s="2"/>
      <c r="AN9635" s="2"/>
      <c r="AO9635" s="2"/>
      <c r="AP9635" s="2"/>
      <c r="AQ9635" s="2"/>
      <c r="AR9635" s="2"/>
      <c r="AS9635" s="2"/>
      <c r="AT9635" s="2"/>
      <c r="AU9635" s="2"/>
      <c r="AV9635" s="2"/>
      <c r="AW9635" s="2"/>
      <c r="AX9635" s="2"/>
      <c r="AY9635" s="2"/>
      <c r="AZ9635" s="2"/>
      <c r="BA9635" s="2"/>
      <c r="BB9635" s="2"/>
      <c r="BC9635" s="2"/>
      <c r="BD9635" s="2"/>
      <c r="BE9635" s="2"/>
      <c r="BF9635" s="2"/>
      <c r="BG9635" s="2"/>
      <c r="BH9635" s="2"/>
      <c r="BI9635" s="2"/>
      <c r="BJ9635" s="2"/>
      <c r="BK9635" s="2"/>
      <c r="BL9635" s="2"/>
      <c r="BM9635" s="2"/>
      <c r="BN9635" s="2"/>
      <c r="BO9635" s="2"/>
      <c r="BP9635" s="2"/>
      <c r="BQ9635" s="2"/>
      <c r="BR9635" s="2"/>
      <c r="BS9635" s="2"/>
      <c r="BT9635" s="2"/>
      <c r="BU9635" s="2"/>
      <c r="BV9635" s="2"/>
      <c r="BW9635" s="2"/>
      <c r="BX9635" s="2"/>
      <c r="BY9635" s="2"/>
    </row>
    <row r="9636" spans="38:77" s="11" customFormat="1" x14ac:dyDescent="0.3">
      <c r="AL9636" s="2"/>
      <c r="AM9636" s="2"/>
      <c r="AN9636" s="2"/>
      <c r="AO9636" s="2"/>
      <c r="AP9636" s="2"/>
      <c r="AQ9636" s="2"/>
      <c r="AR9636" s="2"/>
      <c r="AS9636" s="2"/>
      <c r="AT9636" s="2"/>
      <c r="AU9636" s="2"/>
      <c r="AV9636" s="2"/>
      <c r="AW9636" s="2"/>
      <c r="AX9636" s="2"/>
      <c r="AY9636" s="2"/>
      <c r="AZ9636" s="2"/>
      <c r="BA9636" s="2"/>
      <c r="BB9636" s="2"/>
      <c r="BC9636" s="2"/>
      <c r="BD9636" s="2"/>
      <c r="BE9636" s="2"/>
      <c r="BF9636" s="2"/>
      <c r="BG9636" s="2"/>
      <c r="BH9636" s="2"/>
      <c r="BI9636" s="2"/>
      <c r="BJ9636" s="2"/>
      <c r="BK9636" s="2"/>
      <c r="BL9636" s="2"/>
      <c r="BM9636" s="2"/>
      <c r="BN9636" s="2"/>
      <c r="BO9636" s="2"/>
      <c r="BP9636" s="2"/>
      <c r="BQ9636" s="2"/>
      <c r="BR9636" s="2"/>
      <c r="BS9636" s="2"/>
      <c r="BT9636" s="2"/>
      <c r="BU9636" s="2"/>
      <c r="BV9636" s="2"/>
      <c r="BW9636" s="2"/>
      <c r="BX9636" s="2"/>
      <c r="BY9636" s="2"/>
    </row>
    <row r="9637" spans="38:77" s="11" customFormat="1" x14ac:dyDescent="0.3">
      <c r="AL9637" s="2"/>
      <c r="AM9637" s="2"/>
      <c r="AN9637" s="2"/>
      <c r="AO9637" s="2"/>
      <c r="AP9637" s="2"/>
      <c r="AQ9637" s="2"/>
      <c r="AR9637" s="2"/>
      <c r="AS9637" s="2"/>
      <c r="AT9637" s="2"/>
      <c r="AU9637" s="2"/>
      <c r="AV9637" s="2"/>
      <c r="AW9637" s="2"/>
      <c r="AX9637" s="2"/>
      <c r="AY9637" s="2"/>
      <c r="AZ9637" s="2"/>
      <c r="BA9637" s="2"/>
      <c r="BB9637" s="2"/>
      <c r="BC9637" s="2"/>
      <c r="BD9637" s="2"/>
      <c r="BE9637" s="2"/>
      <c r="BF9637" s="2"/>
      <c r="BG9637" s="2"/>
      <c r="BH9637" s="2"/>
      <c r="BI9637" s="2"/>
      <c r="BJ9637" s="2"/>
      <c r="BK9637" s="2"/>
      <c r="BL9637" s="2"/>
      <c r="BM9637" s="2"/>
      <c r="BN9637" s="2"/>
      <c r="BO9637" s="2"/>
      <c r="BP9637" s="2"/>
      <c r="BQ9637" s="2"/>
      <c r="BR9637" s="2"/>
      <c r="BS9637" s="2"/>
      <c r="BT9637" s="2"/>
      <c r="BU9637" s="2"/>
      <c r="BV9637" s="2"/>
      <c r="BW9637" s="2"/>
      <c r="BX9637" s="2"/>
      <c r="BY9637" s="2"/>
    </row>
    <row r="9638" spans="38:77" s="11" customFormat="1" x14ac:dyDescent="0.3">
      <c r="AL9638" s="2"/>
      <c r="AM9638" s="2"/>
      <c r="AN9638" s="2"/>
      <c r="AO9638" s="2"/>
      <c r="AP9638" s="2"/>
      <c r="AQ9638" s="2"/>
      <c r="AR9638" s="2"/>
      <c r="AS9638" s="2"/>
      <c r="AT9638" s="2"/>
      <c r="AU9638" s="2"/>
      <c r="AV9638" s="2"/>
      <c r="AW9638" s="2"/>
      <c r="AX9638" s="2"/>
      <c r="AY9638" s="2"/>
      <c r="AZ9638" s="2"/>
      <c r="BA9638" s="2"/>
      <c r="BB9638" s="2"/>
      <c r="BC9638" s="2"/>
      <c r="BD9638" s="2"/>
      <c r="BE9638" s="2"/>
      <c r="BF9638" s="2"/>
      <c r="BG9638" s="2"/>
      <c r="BH9638" s="2"/>
      <c r="BI9638" s="2"/>
      <c r="BJ9638" s="2"/>
      <c r="BK9638" s="2"/>
      <c r="BL9638" s="2"/>
      <c r="BM9638" s="2"/>
      <c r="BN9638" s="2"/>
      <c r="BO9638" s="2"/>
      <c r="BP9638" s="2"/>
      <c r="BQ9638" s="2"/>
      <c r="BR9638" s="2"/>
      <c r="BS9638" s="2"/>
      <c r="BT9638" s="2"/>
      <c r="BU9638" s="2"/>
      <c r="BV9638" s="2"/>
      <c r="BW9638" s="2"/>
      <c r="BX9638" s="2"/>
      <c r="BY9638" s="2"/>
    </row>
    <row r="9639" spans="38:77" s="11" customFormat="1" x14ac:dyDescent="0.3">
      <c r="AL9639" s="2"/>
      <c r="AM9639" s="2"/>
      <c r="AN9639" s="2"/>
      <c r="AO9639" s="2"/>
      <c r="AP9639" s="2"/>
      <c r="AQ9639" s="2"/>
      <c r="AR9639" s="2"/>
      <c r="AS9639" s="2"/>
      <c r="AT9639" s="2"/>
      <c r="AU9639" s="2"/>
      <c r="AV9639" s="2"/>
      <c r="AW9639" s="2"/>
      <c r="AX9639" s="2"/>
      <c r="AY9639" s="2"/>
      <c r="AZ9639" s="2"/>
      <c r="BA9639" s="2"/>
      <c r="BB9639" s="2"/>
      <c r="BC9639" s="2"/>
      <c r="BD9639" s="2"/>
      <c r="BE9639" s="2"/>
      <c r="BF9639" s="2"/>
      <c r="BG9639" s="2"/>
      <c r="BH9639" s="2"/>
      <c r="BI9639" s="2"/>
      <c r="BJ9639" s="2"/>
      <c r="BK9639" s="2"/>
      <c r="BL9639" s="2"/>
      <c r="BM9639" s="2"/>
      <c r="BN9639" s="2"/>
      <c r="BO9639" s="2"/>
      <c r="BP9639" s="2"/>
      <c r="BQ9639" s="2"/>
      <c r="BR9639" s="2"/>
      <c r="BS9639" s="2"/>
      <c r="BT9639" s="2"/>
      <c r="BU9639" s="2"/>
      <c r="BV9639" s="2"/>
      <c r="BW9639" s="2"/>
      <c r="BX9639" s="2"/>
      <c r="BY9639" s="2"/>
    </row>
    <row r="9640" spans="38:77" s="11" customFormat="1" x14ac:dyDescent="0.3">
      <c r="AL9640" s="2"/>
      <c r="AM9640" s="2"/>
      <c r="AN9640" s="2"/>
      <c r="AO9640" s="2"/>
      <c r="AP9640" s="2"/>
      <c r="AQ9640" s="2"/>
      <c r="AR9640" s="2"/>
      <c r="AS9640" s="2"/>
      <c r="AT9640" s="2"/>
      <c r="AU9640" s="2"/>
      <c r="AV9640" s="2"/>
      <c r="AW9640" s="2"/>
      <c r="AX9640" s="2"/>
      <c r="AY9640" s="2"/>
      <c r="AZ9640" s="2"/>
      <c r="BA9640" s="2"/>
      <c r="BB9640" s="2"/>
      <c r="BC9640" s="2"/>
      <c r="BD9640" s="2"/>
      <c r="BE9640" s="2"/>
      <c r="BF9640" s="2"/>
      <c r="BG9640" s="2"/>
      <c r="BH9640" s="2"/>
      <c r="BI9640" s="2"/>
      <c r="BJ9640" s="2"/>
      <c r="BK9640" s="2"/>
      <c r="BL9640" s="2"/>
      <c r="BM9640" s="2"/>
      <c r="BN9640" s="2"/>
      <c r="BO9640" s="2"/>
      <c r="BP9640" s="2"/>
      <c r="BQ9640" s="2"/>
      <c r="BR9640" s="2"/>
      <c r="BS9640" s="2"/>
      <c r="BT9640" s="2"/>
      <c r="BU9640" s="2"/>
      <c r="BV9640" s="2"/>
      <c r="BW9640" s="2"/>
      <c r="BX9640" s="2"/>
      <c r="BY9640" s="2"/>
    </row>
    <row r="9641" spans="38:77" s="11" customFormat="1" x14ac:dyDescent="0.3">
      <c r="AL9641" s="2"/>
      <c r="AM9641" s="2"/>
      <c r="AN9641" s="2"/>
      <c r="AO9641" s="2"/>
      <c r="AP9641" s="2"/>
      <c r="AQ9641" s="2"/>
      <c r="AR9641" s="2"/>
      <c r="AS9641" s="2"/>
      <c r="AT9641" s="2"/>
      <c r="AU9641" s="2"/>
      <c r="AV9641" s="2"/>
      <c r="AW9641" s="2"/>
      <c r="AX9641" s="2"/>
      <c r="AY9641" s="2"/>
      <c r="AZ9641" s="2"/>
      <c r="BA9641" s="2"/>
      <c r="BB9641" s="2"/>
      <c r="BC9641" s="2"/>
      <c r="BD9641" s="2"/>
      <c r="BE9641" s="2"/>
      <c r="BF9641" s="2"/>
      <c r="BG9641" s="2"/>
      <c r="BH9641" s="2"/>
      <c r="BI9641" s="2"/>
      <c r="BJ9641" s="2"/>
      <c r="BK9641" s="2"/>
      <c r="BL9641" s="2"/>
      <c r="BM9641" s="2"/>
      <c r="BN9641" s="2"/>
      <c r="BO9641" s="2"/>
      <c r="BP9641" s="2"/>
      <c r="BQ9641" s="2"/>
      <c r="BR9641" s="2"/>
      <c r="BS9641" s="2"/>
      <c r="BT9641" s="2"/>
      <c r="BU9641" s="2"/>
      <c r="BV9641" s="2"/>
      <c r="BW9641" s="2"/>
      <c r="BX9641" s="2"/>
      <c r="BY9641" s="2"/>
    </row>
    <row r="9642" spans="38:77" s="11" customFormat="1" x14ac:dyDescent="0.3">
      <c r="AL9642" s="2"/>
      <c r="AM9642" s="2"/>
      <c r="AN9642" s="2"/>
      <c r="AO9642" s="2"/>
      <c r="AP9642" s="2"/>
      <c r="AQ9642" s="2"/>
      <c r="AR9642" s="2"/>
      <c r="AS9642" s="2"/>
      <c r="AT9642" s="2"/>
      <c r="AU9642" s="2"/>
      <c r="AV9642" s="2"/>
      <c r="AW9642" s="2"/>
      <c r="AX9642" s="2"/>
      <c r="AY9642" s="2"/>
      <c r="AZ9642" s="2"/>
      <c r="BA9642" s="2"/>
      <c r="BB9642" s="2"/>
      <c r="BC9642" s="2"/>
      <c r="BD9642" s="2"/>
      <c r="BE9642" s="2"/>
      <c r="BF9642" s="2"/>
      <c r="BG9642" s="2"/>
      <c r="BH9642" s="2"/>
      <c r="BI9642" s="2"/>
      <c r="BJ9642" s="2"/>
      <c r="BK9642" s="2"/>
      <c r="BL9642" s="2"/>
      <c r="BM9642" s="2"/>
      <c r="BN9642" s="2"/>
      <c r="BO9642" s="2"/>
      <c r="BP9642" s="2"/>
      <c r="BQ9642" s="2"/>
      <c r="BR9642" s="2"/>
      <c r="BS9642" s="2"/>
      <c r="BT9642" s="2"/>
      <c r="BU9642" s="2"/>
      <c r="BV9642" s="2"/>
      <c r="BW9642" s="2"/>
      <c r="BX9642" s="2"/>
      <c r="BY9642" s="2"/>
    </row>
    <row r="9643" spans="38:77" s="11" customFormat="1" x14ac:dyDescent="0.3">
      <c r="AL9643" s="2"/>
      <c r="AM9643" s="2"/>
      <c r="AN9643" s="2"/>
      <c r="AO9643" s="2"/>
      <c r="AP9643" s="2"/>
      <c r="AQ9643" s="2"/>
      <c r="AR9643" s="2"/>
      <c r="AS9643" s="2"/>
      <c r="AT9643" s="2"/>
      <c r="AU9643" s="2"/>
      <c r="AV9643" s="2"/>
      <c r="AW9643" s="2"/>
      <c r="AX9643" s="2"/>
      <c r="AY9643" s="2"/>
      <c r="AZ9643" s="2"/>
      <c r="BA9643" s="2"/>
      <c r="BB9643" s="2"/>
      <c r="BC9643" s="2"/>
      <c r="BD9643" s="2"/>
      <c r="BE9643" s="2"/>
      <c r="BF9643" s="2"/>
      <c r="BG9643" s="2"/>
      <c r="BH9643" s="2"/>
      <c r="BI9643" s="2"/>
      <c r="BJ9643" s="2"/>
      <c r="BK9643" s="2"/>
      <c r="BL9643" s="2"/>
      <c r="BM9643" s="2"/>
      <c r="BN9643" s="2"/>
      <c r="BO9643" s="2"/>
      <c r="BP9643" s="2"/>
      <c r="BQ9643" s="2"/>
      <c r="BR9643" s="2"/>
      <c r="BS9643" s="2"/>
      <c r="BT9643" s="2"/>
      <c r="BU9643" s="2"/>
      <c r="BV9643" s="2"/>
      <c r="BW9643" s="2"/>
      <c r="BX9643" s="2"/>
      <c r="BY9643" s="2"/>
    </row>
    <row r="9644" spans="38:77" s="11" customFormat="1" x14ac:dyDescent="0.3">
      <c r="AL9644" s="2"/>
      <c r="AM9644" s="2"/>
      <c r="AN9644" s="2"/>
      <c r="AO9644" s="2"/>
      <c r="AP9644" s="2"/>
      <c r="AQ9644" s="2"/>
      <c r="AR9644" s="2"/>
      <c r="AS9644" s="2"/>
      <c r="AT9644" s="2"/>
      <c r="AU9644" s="2"/>
      <c r="AV9644" s="2"/>
      <c r="AW9644" s="2"/>
      <c r="AX9644" s="2"/>
      <c r="AY9644" s="2"/>
      <c r="AZ9644" s="2"/>
      <c r="BA9644" s="2"/>
      <c r="BB9644" s="2"/>
      <c r="BC9644" s="2"/>
      <c r="BD9644" s="2"/>
      <c r="BE9644" s="2"/>
      <c r="BF9644" s="2"/>
      <c r="BG9644" s="2"/>
      <c r="BH9644" s="2"/>
      <c r="BI9644" s="2"/>
      <c r="BJ9644" s="2"/>
      <c r="BK9644" s="2"/>
      <c r="BL9644" s="2"/>
      <c r="BM9644" s="2"/>
      <c r="BN9644" s="2"/>
      <c r="BO9644" s="2"/>
      <c r="BP9644" s="2"/>
      <c r="BQ9644" s="2"/>
      <c r="BR9644" s="2"/>
      <c r="BS9644" s="2"/>
      <c r="BT9644" s="2"/>
      <c r="BU9644" s="2"/>
      <c r="BV9644" s="2"/>
      <c r="BW9644" s="2"/>
      <c r="BX9644" s="2"/>
      <c r="BY9644" s="2"/>
    </row>
    <row r="9645" spans="38:77" s="11" customFormat="1" x14ac:dyDescent="0.3">
      <c r="AL9645" s="2"/>
      <c r="AM9645" s="2"/>
      <c r="AN9645" s="2"/>
      <c r="AO9645" s="2"/>
      <c r="AP9645" s="2"/>
      <c r="AQ9645" s="2"/>
      <c r="AR9645" s="2"/>
      <c r="AS9645" s="2"/>
      <c r="AT9645" s="2"/>
      <c r="AU9645" s="2"/>
      <c r="AV9645" s="2"/>
      <c r="AW9645" s="2"/>
      <c r="AX9645" s="2"/>
      <c r="AY9645" s="2"/>
      <c r="AZ9645" s="2"/>
      <c r="BA9645" s="2"/>
      <c r="BB9645" s="2"/>
      <c r="BC9645" s="2"/>
      <c r="BD9645" s="2"/>
      <c r="BE9645" s="2"/>
      <c r="BF9645" s="2"/>
      <c r="BG9645" s="2"/>
      <c r="BH9645" s="2"/>
      <c r="BI9645" s="2"/>
      <c r="BJ9645" s="2"/>
      <c r="BK9645" s="2"/>
      <c r="BL9645" s="2"/>
      <c r="BM9645" s="2"/>
      <c r="BN9645" s="2"/>
      <c r="BO9645" s="2"/>
      <c r="BP9645" s="2"/>
      <c r="BQ9645" s="2"/>
      <c r="BR9645" s="2"/>
      <c r="BS9645" s="2"/>
      <c r="BT9645" s="2"/>
      <c r="BU9645" s="2"/>
      <c r="BV9645" s="2"/>
      <c r="BW9645" s="2"/>
      <c r="BX9645" s="2"/>
      <c r="BY9645" s="2"/>
    </row>
    <row r="9646" spans="38:77" s="11" customFormat="1" x14ac:dyDescent="0.3">
      <c r="AL9646" s="2"/>
      <c r="AM9646" s="2"/>
      <c r="AN9646" s="2"/>
      <c r="AO9646" s="2"/>
      <c r="AP9646" s="2"/>
      <c r="AQ9646" s="2"/>
      <c r="AR9646" s="2"/>
      <c r="AS9646" s="2"/>
      <c r="AT9646" s="2"/>
      <c r="AU9646" s="2"/>
      <c r="AV9646" s="2"/>
      <c r="AW9646" s="2"/>
      <c r="AX9646" s="2"/>
      <c r="AY9646" s="2"/>
      <c r="AZ9646" s="2"/>
      <c r="BA9646" s="2"/>
      <c r="BB9646" s="2"/>
      <c r="BC9646" s="2"/>
      <c r="BD9646" s="2"/>
      <c r="BE9646" s="2"/>
      <c r="BF9646" s="2"/>
      <c r="BG9646" s="2"/>
      <c r="BH9646" s="2"/>
      <c r="BI9646" s="2"/>
      <c r="BJ9646" s="2"/>
      <c r="BK9646" s="2"/>
      <c r="BL9646" s="2"/>
      <c r="BM9646" s="2"/>
      <c r="BN9646" s="2"/>
      <c r="BO9646" s="2"/>
      <c r="BP9646" s="2"/>
      <c r="BQ9646" s="2"/>
      <c r="BR9646" s="2"/>
      <c r="BS9646" s="2"/>
      <c r="BT9646" s="2"/>
      <c r="BU9646" s="2"/>
      <c r="BV9646" s="2"/>
      <c r="BW9646" s="2"/>
      <c r="BX9646" s="2"/>
      <c r="BY9646" s="2"/>
    </row>
    <row r="9647" spans="38:77" s="11" customFormat="1" x14ac:dyDescent="0.3">
      <c r="AL9647" s="2"/>
      <c r="AM9647" s="2"/>
      <c r="AN9647" s="2"/>
      <c r="AO9647" s="2"/>
      <c r="AP9647" s="2"/>
      <c r="AQ9647" s="2"/>
      <c r="AR9647" s="2"/>
      <c r="AS9647" s="2"/>
      <c r="AT9647" s="2"/>
      <c r="AU9647" s="2"/>
      <c r="AV9647" s="2"/>
      <c r="AW9647" s="2"/>
      <c r="AX9647" s="2"/>
      <c r="AY9647" s="2"/>
      <c r="AZ9647" s="2"/>
      <c r="BA9647" s="2"/>
      <c r="BB9647" s="2"/>
      <c r="BC9647" s="2"/>
      <c r="BD9647" s="2"/>
      <c r="BE9647" s="2"/>
      <c r="BF9647" s="2"/>
      <c r="BG9647" s="2"/>
      <c r="BH9647" s="2"/>
      <c r="BI9647" s="2"/>
      <c r="BJ9647" s="2"/>
      <c r="BK9647" s="2"/>
      <c r="BL9647" s="2"/>
      <c r="BM9647" s="2"/>
      <c r="BN9647" s="2"/>
      <c r="BO9647" s="2"/>
      <c r="BP9647" s="2"/>
      <c r="BQ9647" s="2"/>
      <c r="BR9647" s="2"/>
      <c r="BS9647" s="2"/>
      <c r="BT9647" s="2"/>
      <c r="BU9647" s="2"/>
      <c r="BV9647" s="2"/>
      <c r="BW9647" s="2"/>
      <c r="BX9647" s="2"/>
      <c r="BY9647" s="2"/>
    </row>
    <row r="9648" spans="38:77" s="11" customFormat="1" x14ac:dyDescent="0.3">
      <c r="AL9648" s="2"/>
      <c r="AM9648" s="2"/>
      <c r="AN9648" s="2"/>
      <c r="AO9648" s="2"/>
      <c r="AP9648" s="2"/>
      <c r="AQ9648" s="2"/>
      <c r="AR9648" s="2"/>
      <c r="AS9648" s="2"/>
      <c r="AT9648" s="2"/>
      <c r="AU9648" s="2"/>
      <c r="AV9648" s="2"/>
      <c r="AW9648" s="2"/>
      <c r="AX9648" s="2"/>
      <c r="AY9648" s="2"/>
      <c r="AZ9648" s="2"/>
      <c r="BA9648" s="2"/>
      <c r="BB9648" s="2"/>
      <c r="BC9648" s="2"/>
      <c r="BD9648" s="2"/>
      <c r="BE9648" s="2"/>
      <c r="BF9648" s="2"/>
      <c r="BG9648" s="2"/>
      <c r="BH9648" s="2"/>
      <c r="BI9648" s="2"/>
      <c r="BJ9648" s="2"/>
      <c r="BK9648" s="2"/>
      <c r="BL9648" s="2"/>
      <c r="BM9648" s="2"/>
      <c r="BN9648" s="2"/>
      <c r="BO9648" s="2"/>
      <c r="BP9648" s="2"/>
      <c r="BQ9648" s="2"/>
      <c r="BR9648" s="2"/>
      <c r="BS9648" s="2"/>
      <c r="BT9648" s="2"/>
      <c r="BU9648" s="2"/>
      <c r="BV9648" s="2"/>
      <c r="BW9648" s="2"/>
      <c r="BX9648" s="2"/>
      <c r="BY9648" s="2"/>
    </row>
    <row r="9649" spans="38:77" s="11" customFormat="1" x14ac:dyDescent="0.3">
      <c r="AL9649" s="2"/>
      <c r="AM9649" s="2"/>
      <c r="AN9649" s="2"/>
      <c r="AO9649" s="2"/>
      <c r="AP9649" s="2"/>
      <c r="AQ9649" s="2"/>
      <c r="AR9649" s="2"/>
      <c r="AS9649" s="2"/>
      <c r="AT9649" s="2"/>
      <c r="AU9649" s="2"/>
      <c r="AV9649" s="2"/>
      <c r="AW9649" s="2"/>
      <c r="AX9649" s="2"/>
      <c r="AY9649" s="2"/>
      <c r="AZ9649" s="2"/>
      <c r="BA9649" s="2"/>
      <c r="BB9649" s="2"/>
      <c r="BC9649" s="2"/>
      <c r="BD9649" s="2"/>
      <c r="BE9649" s="2"/>
      <c r="BF9649" s="2"/>
      <c r="BG9649" s="2"/>
      <c r="BH9649" s="2"/>
      <c r="BI9649" s="2"/>
      <c r="BJ9649" s="2"/>
      <c r="BK9649" s="2"/>
      <c r="BL9649" s="2"/>
      <c r="BM9649" s="2"/>
      <c r="BN9649" s="2"/>
      <c r="BO9649" s="2"/>
      <c r="BP9649" s="2"/>
      <c r="BQ9649" s="2"/>
      <c r="BR9649" s="2"/>
      <c r="BS9649" s="2"/>
      <c r="BT9649" s="2"/>
      <c r="BU9649" s="2"/>
      <c r="BV9649" s="2"/>
      <c r="BW9649" s="2"/>
      <c r="BX9649" s="2"/>
      <c r="BY9649" s="2"/>
    </row>
    <row r="9650" spans="38:77" s="11" customFormat="1" x14ac:dyDescent="0.3">
      <c r="AL9650" s="2"/>
      <c r="AM9650" s="2"/>
      <c r="AN9650" s="2"/>
      <c r="AO9650" s="2"/>
      <c r="AP9650" s="2"/>
      <c r="AQ9650" s="2"/>
      <c r="AR9650" s="2"/>
      <c r="AS9650" s="2"/>
      <c r="AT9650" s="2"/>
      <c r="AU9650" s="2"/>
      <c r="AV9650" s="2"/>
      <c r="AW9650" s="2"/>
      <c r="AX9650" s="2"/>
      <c r="AY9650" s="2"/>
      <c r="AZ9650" s="2"/>
      <c r="BA9650" s="2"/>
      <c r="BB9650" s="2"/>
      <c r="BC9650" s="2"/>
      <c r="BD9650" s="2"/>
      <c r="BE9650" s="2"/>
      <c r="BF9650" s="2"/>
      <c r="BG9650" s="2"/>
      <c r="BH9650" s="2"/>
      <c r="BI9650" s="2"/>
      <c r="BJ9650" s="2"/>
      <c r="BK9650" s="2"/>
      <c r="BL9650" s="2"/>
      <c r="BM9650" s="2"/>
      <c r="BN9650" s="2"/>
      <c r="BO9650" s="2"/>
      <c r="BP9650" s="2"/>
      <c r="BQ9650" s="2"/>
      <c r="BR9650" s="2"/>
      <c r="BS9650" s="2"/>
      <c r="BT9650" s="2"/>
      <c r="BU9650" s="2"/>
      <c r="BV9650" s="2"/>
      <c r="BW9650" s="2"/>
      <c r="BX9650" s="2"/>
      <c r="BY9650" s="2"/>
    </row>
    <row r="9651" spans="38:77" s="11" customFormat="1" x14ac:dyDescent="0.3">
      <c r="AL9651" s="2"/>
      <c r="AM9651" s="2"/>
      <c r="AN9651" s="2"/>
      <c r="AO9651" s="2"/>
      <c r="AP9651" s="2"/>
      <c r="AQ9651" s="2"/>
      <c r="AR9651" s="2"/>
      <c r="AS9651" s="2"/>
      <c r="AT9651" s="2"/>
      <c r="AU9651" s="2"/>
      <c r="AV9651" s="2"/>
      <c r="AW9651" s="2"/>
      <c r="AX9651" s="2"/>
      <c r="AY9651" s="2"/>
      <c r="AZ9651" s="2"/>
      <c r="BA9651" s="2"/>
      <c r="BB9651" s="2"/>
      <c r="BC9651" s="2"/>
      <c r="BD9651" s="2"/>
      <c r="BE9651" s="2"/>
      <c r="BF9651" s="2"/>
      <c r="BG9651" s="2"/>
      <c r="BH9651" s="2"/>
      <c r="BI9651" s="2"/>
      <c r="BJ9651" s="2"/>
      <c r="BK9651" s="2"/>
      <c r="BL9651" s="2"/>
      <c r="BM9651" s="2"/>
      <c r="BN9651" s="2"/>
      <c r="BO9651" s="2"/>
      <c r="BP9651" s="2"/>
      <c r="BQ9651" s="2"/>
      <c r="BR9651" s="2"/>
      <c r="BS9651" s="2"/>
      <c r="BT9651" s="2"/>
      <c r="BU9651" s="2"/>
      <c r="BV9651" s="2"/>
      <c r="BW9651" s="2"/>
      <c r="BX9651" s="2"/>
      <c r="BY9651" s="2"/>
    </row>
    <row r="9652" spans="38:77" s="11" customFormat="1" x14ac:dyDescent="0.3">
      <c r="AL9652" s="2"/>
      <c r="AM9652" s="2"/>
      <c r="AN9652" s="2"/>
      <c r="AO9652" s="2"/>
      <c r="AP9652" s="2"/>
      <c r="AQ9652" s="2"/>
      <c r="AR9652" s="2"/>
      <c r="AS9652" s="2"/>
      <c r="AT9652" s="2"/>
      <c r="AU9652" s="2"/>
      <c r="AV9652" s="2"/>
      <c r="AW9652" s="2"/>
      <c r="AX9652" s="2"/>
      <c r="AY9652" s="2"/>
      <c r="AZ9652" s="2"/>
      <c r="BA9652" s="2"/>
      <c r="BB9652" s="2"/>
      <c r="BC9652" s="2"/>
      <c r="BD9652" s="2"/>
      <c r="BE9652" s="2"/>
      <c r="BF9652" s="2"/>
      <c r="BG9652" s="2"/>
      <c r="BH9652" s="2"/>
      <c r="BI9652" s="2"/>
      <c r="BJ9652" s="2"/>
      <c r="BK9652" s="2"/>
      <c r="BL9652" s="2"/>
      <c r="BM9652" s="2"/>
      <c r="BN9652" s="2"/>
      <c r="BO9652" s="2"/>
      <c r="BP9652" s="2"/>
      <c r="BQ9652" s="2"/>
      <c r="BR9652" s="2"/>
      <c r="BS9652" s="2"/>
      <c r="BT9652" s="2"/>
      <c r="BU9652" s="2"/>
      <c r="BV9652" s="2"/>
      <c r="BW9652" s="2"/>
      <c r="BX9652" s="2"/>
      <c r="BY9652" s="2"/>
    </row>
    <row r="9653" spans="38:77" s="11" customFormat="1" x14ac:dyDescent="0.3">
      <c r="AL9653" s="2"/>
      <c r="AM9653" s="2"/>
      <c r="AN9653" s="2"/>
      <c r="AO9653" s="2"/>
      <c r="AP9653" s="2"/>
      <c r="AQ9653" s="2"/>
      <c r="AR9653" s="2"/>
      <c r="AS9653" s="2"/>
      <c r="AT9653" s="2"/>
      <c r="AU9653" s="2"/>
      <c r="AV9653" s="2"/>
      <c r="AW9653" s="2"/>
      <c r="AX9653" s="2"/>
      <c r="AY9653" s="2"/>
      <c r="AZ9653" s="2"/>
      <c r="BA9653" s="2"/>
      <c r="BB9653" s="2"/>
      <c r="BC9653" s="2"/>
      <c r="BD9653" s="2"/>
      <c r="BE9653" s="2"/>
      <c r="BF9653" s="2"/>
      <c r="BG9653" s="2"/>
      <c r="BH9653" s="2"/>
      <c r="BI9653" s="2"/>
      <c r="BJ9653" s="2"/>
      <c r="BK9653" s="2"/>
      <c r="BL9653" s="2"/>
      <c r="BM9653" s="2"/>
      <c r="BN9653" s="2"/>
      <c r="BO9653" s="2"/>
      <c r="BP9653" s="2"/>
      <c r="BQ9653" s="2"/>
      <c r="BR9653" s="2"/>
      <c r="BS9653" s="2"/>
      <c r="BT9653" s="2"/>
      <c r="BU9653" s="2"/>
      <c r="BV9653" s="2"/>
      <c r="BW9653" s="2"/>
      <c r="BX9653" s="2"/>
      <c r="BY9653" s="2"/>
    </row>
    <row r="9654" spans="38:77" s="11" customFormat="1" x14ac:dyDescent="0.3">
      <c r="AL9654" s="2"/>
      <c r="AM9654" s="2"/>
      <c r="AN9654" s="2"/>
      <c r="AO9654" s="2"/>
      <c r="AP9654" s="2"/>
      <c r="AQ9654" s="2"/>
      <c r="AR9654" s="2"/>
      <c r="AS9654" s="2"/>
      <c r="AT9654" s="2"/>
      <c r="AU9654" s="2"/>
      <c r="AV9654" s="2"/>
      <c r="AW9654" s="2"/>
      <c r="AX9654" s="2"/>
      <c r="AY9654" s="2"/>
      <c r="AZ9654" s="2"/>
      <c r="BA9654" s="2"/>
      <c r="BB9654" s="2"/>
      <c r="BC9654" s="2"/>
      <c r="BD9654" s="2"/>
      <c r="BE9654" s="2"/>
      <c r="BF9654" s="2"/>
      <c r="BG9654" s="2"/>
      <c r="BH9654" s="2"/>
      <c r="BI9654" s="2"/>
      <c r="BJ9654" s="2"/>
      <c r="BK9654" s="2"/>
      <c r="BL9654" s="2"/>
      <c r="BM9654" s="2"/>
      <c r="BN9654" s="2"/>
      <c r="BO9654" s="2"/>
      <c r="BP9654" s="2"/>
      <c r="BQ9654" s="2"/>
      <c r="BR9654" s="2"/>
      <c r="BS9654" s="2"/>
      <c r="BT9654" s="2"/>
      <c r="BU9654" s="2"/>
      <c r="BV9654" s="2"/>
      <c r="BW9654" s="2"/>
      <c r="BX9654" s="2"/>
      <c r="BY9654" s="2"/>
    </row>
    <row r="9655" spans="38:77" s="11" customFormat="1" x14ac:dyDescent="0.3">
      <c r="AL9655" s="2"/>
      <c r="AM9655" s="2"/>
      <c r="AN9655" s="2"/>
      <c r="AO9655" s="2"/>
      <c r="AP9655" s="2"/>
      <c r="AQ9655" s="2"/>
      <c r="AR9655" s="2"/>
      <c r="AS9655" s="2"/>
      <c r="AT9655" s="2"/>
      <c r="AU9655" s="2"/>
      <c r="AV9655" s="2"/>
      <c r="AW9655" s="2"/>
      <c r="AX9655" s="2"/>
      <c r="AY9655" s="2"/>
      <c r="AZ9655" s="2"/>
      <c r="BA9655" s="2"/>
      <c r="BB9655" s="2"/>
      <c r="BC9655" s="2"/>
      <c r="BD9655" s="2"/>
      <c r="BE9655" s="2"/>
      <c r="BF9655" s="2"/>
      <c r="BG9655" s="2"/>
      <c r="BH9655" s="2"/>
      <c r="BI9655" s="2"/>
      <c r="BJ9655" s="2"/>
      <c r="BK9655" s="2"/>
      <c r="BL9655" s="2"/>
      <c r="BM9655" s="2"/>
      <c r="BN9655" s="2"/>
      <c r="BO9655" s="2"/>
      <c r="BP9655" s="2"/>
      <c r="BQ9655" s="2"/>
      <c r="BR9655" s="2"/>
      <c r="BS9655" s="2"/>
      <c r="BT9655" s="2"/>
      <c r="BU9655" s="2"/>
      <c r="BV9655" s="2"/>
      <c r="BW9655" s="2"/>
      <c r="BX9655" s="2"/>
      <c r="BY9655" s="2"/>
    </row>
    <row r="9656" spans="38:77" s="11" customFormat="1" x14ac:dyDescent="0.3">
      <c r="AL9656" s="2"/>
      <c r="AM9656" s="2"/>
      <c r="AN9656" s="2"/>
      <c r="AO9656" s="2"/>
      <c r="AP9656" s="2"/>
      <c r="AQ9656" s="2"/>
      <c r="AR9656" s="2"/>
      <c r="AS9656" s="2"/>
      <c r="AT9656" s="2"/>
      <c r="AU9656" s="2"/>
      <c r="AV9656" s="2"/>
      <c r="AW9656" s="2"/>
      <c r="AX9656" s="2"/>
      <c r="AY9656" s="2"/>
      <c r="AZ9656" s="2"/>
      <c r="BA9656" s="2"/>
      <c r="BB9656" s="2"/>
      <c r="BC9656" s="2"/>
      <c r="BD9656" s="2"/>
      <c r="BE9656" s="2"/>
      <c r="BF9656" s="2"/>
      <c r="BG9656" s="2"/>
      <c r="BH9656" s="2"/>
      <c r="BI9656" s="2"/>
      <c r="BJ9656" s="2"/>
      <c r="BK9656" s="2"/>
      <c r="BL9656" s="2"/>
      <c r="BM9656" s="2"/>
      <c r="BN9656" s="2"/>
      <c r="BO9656" s="2"/>
      <c r="BP9656" s="2"/>
      <c r="BQ9656" s="2"/>
      <c r="BR9656" s="2"/>
      <c r="BS9656" s="2"/>
      <c r="BT9656" s="2"/>
      <c r="BU9656" s="2"/>
      <c r="BV9656" s="2"/>
      <c r="BW9656" s="2"/>
      <c r="BX9656" s="2"/>
      <c r="BY9656" s="2"/>
    </row>
    <row r="9657" spans="38:77" s="11" customFormat="1" x14ac:dyDescent="0.3">
      <c r="AL9657" s="2"/>
      <c r="AM9657" s="2"/>
      <c r="AN9657" s="2"/>
      <c r="AO9657" s="2"/>
      <c r="AP9657" s="2"/>
      <c r="AQ9657" s="2"/>
      <c r="AR9657" s="2"/>
      <c r="AS9657" s="2"/>
      <c r="AT9657" s="2"/>
      <c r="AU9657" s="2"/>
      <c r="AV9657" s="2"/>
      <c r="AW9657" s="2"/>
      <c r="AX9657" s="2"/>
      <c r="AY9657" s="2"/>
      <c r="AZ9657" s="2"/>
      <c r="BA9657" s="2"/>
      <c r="BB9657" s="2"/>
      <c r="BC9657" s="2"/>
      <c r="BD9657" s="2"/>
      <c r="BE9657" s="2"/>
      <c r="BF9657" s="2"/>
      <c r="BG9657" s="2"/>
      <c r="BH9657" s="2"/>
      <c r="BI9657" s="2"/>
      <c r="BJ9657" s="2"/>
      <c r="BK9657" s="2"/>
      <c r="BL9657" s="2"/>
      <c r="BM9657" s="2"/>
      <c r="BN9657" s="2"/>
      <c r="BO9657" s="2"/>
      <c r="BP9657" s="2"/>
      <c r="BQ9657" s="2"/>
      <c r="BR9657" s="2"/>
      <c r="BS9657" s="2"/>
      <c r="BT9657" s="2"/>
      <c r="BU9657" s="2"/>
      <c r="BV9657" s="2"/>
      <c r="BW9657" s="2"/>
      <c r="BX9657" s="2"/>
      <c r="BY9657" s="2"/>
    </row>
    <row r="9658" spans="38:77" s="11" customFormat="1" x14ac:dyDescent="0.3">
      <c r="AL9658" s="2"/>
      <c r="AM9658" s="2"/>
      <c r="AN9658" s="2"/>
      <c r="AO9658" s="2"/>
      <c r="AP9658" s="2"/>
      <c r="AQ9658" s="2"/>
      <c r="AR9658" s="2"/>
      <c r="AS9658" s="2"/>
      <c r="AT9658" s="2"/>
      <c r="AU9658" s="2"/>
      <c r="AV9658" s="2"/>
      <c r="AW9658" s="2"/>
      <c r="AX9658" s="2"/>
      <c r="AY9658" s="2"/>
      <c r="AZ9658" s="2"/>
      <c r="BA9658" s="2"/>
      <c r="BB9658" s="2"/>
      <c r="BC9658" s="2"/>
      <c r="BD9658" s="2"/>
      <c r="BE9658" s="2"/>
      <c r="BF9658" s="2"/>
      <c r="BG9658" s="2"/>
      <c r="BH9658" s="2"/>
      <c r="BI9658" s="2"/>
      <c r="BJ9658" s="2"/>
      <c r="BK9658" s="2"/>
      <c r="BL9658" s="2"/>
      <c r="BM9658" s="2"/>
      <c r="BN9658" s="2"/>
      <c r="BO9658" s="2"/>
      <c r="BP9658" s="2"/>
      <c r="BQ9658" s="2"/>
      <c r="BR9658" s="2"/>
      <c r="BS9658" s="2"/>
      <c r="BT9658" s="2"/>
      <c r="BU9658" s="2"/>
      <c r="BV9658" s="2"/>
      <c r="BW9658" s="2"/>
      <c r="BX9658" s="2"/>
      <c r="BY9658" s="2"/>
    </row>
    <row r="9659" spans="38:77" s="11" customFormat="1" x14ac:dyDescent="0.3">
      <c r="AL9659" s="2"/>
      <c r="AM9659" s="2"/>
      <c r="AN9659" s="2"/>
      <c r="AO9659" s="2"/>
      <c r="AP9659" s="2"/>
      <c r="AQ9659" s="2"/>
      <c r="AR9659" s="2"/>
      <c r="AS9659" s="2"/>
      <c r="AT9659" s="2"/>
      <c r="AU9659" s="2"/>
      <c r="AV9659" s="2"/>
      <c r="AW9659" s="2"/>
      <c r="AX9659" s="2"/>
      <c r="AY9659" s="2"/>
      <c r="AZ9659" s="2"/>
      <c r="BA9659" s="2"/>
      <c r="BB9659" s="2"/>
      <c r="BC9659" s="2"/>
      <c r="BD9659" s="2"/>
      <c r="BE9659" s="2"/>
      <c r="BF9659" s="2"/>
      <c r="BG9659" s="2"/>
      <c r="BH9659" s="2"/>
      <c r="BI9659" s="2"/>
      <c r="BJ9659" s="2"/>
      <c r="BK9659" s="2"/>
      <c r="BL9659" s="2"/>
      <c r="BM9659" s="2"/>
      <c r="BN9659" s="2"/>
      <c r="BO9659" s="2"/>
      <c r="BP9659" s="2"/>
      <c r="BQ9659" s="2"/>
      <c r="BR9659" s="2"/>
      <c r="BS9659" s="2"/>
      <c r="BT9659" s="2"/>
      <c r="BU9659" s="2"/>
      <c r="BV9659" s="2"/>
      <c r="BW9659" s="2"/>
      <c r="BX9659" s="2"/>
      <c r="BY9659" s="2"/>
    </row>
    <row r="9660" spans="38:77" s="11" customFormat="1" x14ac:dyDescent="0.3">
      <c r="AL9660" s="2"/>
      <c r="AM9660" s="2"/>
      <c r="AN9660" s="2"/>
      <c r="AO9660" s="2"/>
      <c r="AP9660" s="2"/>
      <c r="AQ9660" s="2"/>
      <c r="AR9660" s="2"/>
      <c r="AS9660" s="2"/>
      <c r="AT9660" s="2"/>
      <c r="AU9660" s="2"/>
      <c r="AV9660" s="2"/>
      <c r="AW9660" s="2"/>
      <c r="AX9660" s="2"/>
      <c r="AY9660" s="2"/>
      <c r="AZ9660" s="2"/>
      <c r="BA9660" s="2"/>
      <c r="BB9660" s="2"/>
      <c r="BC9660" s="2"/>
      <c r="BD9660" s="2"/>
      <c r="BE9660" s="2"/>
      <c r="BF9660" s="2"/>
      <c r="BG9660" s="2"/>
      <c r="BH9660" s="2"/>
      <c r="BI9660" s="2"/>
      <c r="BJ9660" s="2"/>
      <c r="BK9660" s="2"/>
      <c r="BL9660" s="2"/>
      <c r="BM9660" s="2"/>
      <c r="BN9660" s="2"/>
      <c r="BO9660" s="2"/>
      <c r="BP9660" s="2"/>
      <c r="BQ9660" s="2"/>
      <c r="BR9660" s="2"/>
      <c r="BS9660" s="2"/>
      <c r="BT9660" s="2"/>
      <c r="BU9660" s="2"/>
      <c r="BV9660" s="2"/>
      <c r="BW9660" s="2"/>
      <c r="BX9660" s="2"/>
      <c r="BY9660" s="2"/>
    </row>
    <row r="9661" spans="38:77" s="11" customFormat="1" x14ac:dyDescent="0.3">
      <c r="AL9661" s="2"/>
      <c r="AM9661" s="2"/>
      <c r="AN9661" s="2"/>
      <c r="AO9661" s="2"/>
      <c r="AP9661" s="2"/>
      <c r="AQ9661" s="2"/>
      <c r="AR9661" s="2"/>
      <c r="AS9661" s="2"/>
      <c r="AT9661" s="2"/>
      <c r="AU9661" s="2"/>
      <c r="AV9661" s="2"/>
      <c r="AW9661" s="2"/>
      <c r="AX9661" s="2"/>
      <c r="AY9661" s="2"/>
      <c r="AZ9661" s="2"/>
      <c r="BA9661" s="2"/>
      <c r="BB9661" s="2"/>
      <c r="BC9661" s="2"/>
      <c r="BD9661" s="2"/>
      <c r="BE9661" s="2"/>
      <c r="BF9661" s="2"/>
      <c r="BG9661" s="2"/>
      <c r="BH9661" s="2"/>
      <c r="BI9661" s="2"/>
      <c r="BJ9661" s="2"/>
      <c r="BK9661" s="2"/>
      <c r="BL9661" s="2"/>
      <c r="BM9661" s="2"/>
      <c r="BN9661" s="2"/>
      <c r="BO9661" s="2"/>
      <c r="BP9661" s="2"/>
      <c r="BQ9661" s="2"/>
      <c r="BR9661" s="2"/>
      <c r="BS9661" s="2"/>
      <c r="BT9661" s="2"/>
      <c r="BU9661" s="2"/>
      <c r="BV9661" s="2"/>
      <c r="BW9661" s="2"/>
      <c r="BX9661" s="2"/>
      <c r="BY9661" s="2"/>
    </row>
    <row r="9662" spans="38:77" s="11" customFormat="1" x14ac:dyDescent="0.3">
      <c r="AL9662" s="2"/>
      <c r="AM9662" s="2"/>
      <c r="AN9662" s="2"/>
      <c r="AO9662" s="2"/>
      <c r="AP9662" s="2"/>
      <c r="AQ9662" s="2"/>
      <c r="AR9662" s="2"/>
      <c r="AS9662" s="2"/>
      <c r="AT9662" s="2"/>
      <c r="AU9662" s="2"/>
      <c r="AV9662" s="2"/>
      <c r="AW9662" s="2"/>
      <c r="AX9662" s="2"/>
      <c r="AY9662" s="2"/>
      <c r="AZ9662" s="2"/>
      <c r="BA9662" s="2"/>
      <c r="BB9662" s="2"/>
      <c r="BC9662" s="2"/>
      <c r="BD9662" s="2"/>
      <c r="BE9662" s="2"/>
      <c r="BF9662" s="2"/>
      <c r="BG9662" s="2"/>
      <c r="BH9662" s="2"/>
      <c r="BI9662" s="2"/>
      <c r="BJ9662" s="2"/>
      <c r="BK9662" s="2"/>
      <c r="BL9662" s="2"/>
      <c r="BM9662" s="2"/>
      <c r="BN9662" s="2"/>
      <c r="BO9662" s="2"/>
      <c r="BP9662" s="2"/>
      <c r="BQ9662" s="2"/>
      <c r="BR9662" s="2"/>
      <c r="BS9662" s="2"/>
      <c r="BT9662" s="2"/>
      <c r="BU9662" s="2"/>
      <c r="BV9662" s="2"/>
      <c r="BW9662" s="2"/>
      <c r="BX9662" s="2"/>
      <c r="BY9662" s="2"/>
    </row>
    <row r="9663" spans="38:77" s="11" customFormat="1" x14ac:dyDescent="0.3">
      <c r="AL9663" s="2"/>
      <c r="AM9663" s="2"/>
      <c r="AN9663" s="2"/>
      <c r="AO9663" s="2"/>
      <c r="AP9663" s="2"/>
      <c r="AQ9663" s="2"/>
      <c r="AR9663" s="2"/>
      <c r="AS9663" s="2"/>
      <c r="AT9663" s="2"/>
      <c r="AU9663" s="2"/>
      <c r="AV9663" s="2"/>
      <c r="AW9663" s="2"/>
      <c r="AX9663" s="2"/>
      <c r="AY9663" s="2"/>
      <c r="AZ9663" s="2"/>
      <c r="BA9663" s="2"/>
      <c r="BB9663" s="2"/>
      <c r="BC9663" s="2"/>
      <c r="BD9663" s="2"/>
      <c r="BE9663" s="2"/>
      <c r="BF9663" s="2"/>
      <c r="BG9663" s="2"/>
      <c r="BH9663" s="2"/>
      <c r="BI9663" s="2"/>
      <c r="BJ9663" s="2"/>
      <c r="BK9663" s="2"/>
      <c r="BL9663" s="2"/>
      <c r="BM9663" s="2"/>
      <c r="BN9663" s="2"/>
      <c r="BO9663" s="2"/>
      <c r="BP9663" s="2"/>
      <c r="BQ9663" s="2"/>
      <c r="BR9663" s="2"/>
      <c r="BS9663" s="2"/>
      <c r="BT9663" s="2"/>
      <c r="BU9663" s="2"/>
      <c r="BV9663" s="2"/>
      <c r="BW9663" s="2"/>
      <c r="BX9663" s="2"/>
      <c r="BY9663" s="2"/>
    </row>
    <row r="9664" spans="38:77" s="11" customFormat="1" x14ac:dyDescent="0.3">
      <c r="AL9664" s="2"/>
      <c r="AM9664" s="2"/>
      <c r="AN9664" s="2"/>
      <c r="AO9664" s="2"/>
      <c r="AP9664" s="2"/>
      <c r="AQ9664" s="2"/>
      <c r="AR9664" s="2"/>
      <c r="AS9664" s="2"/>
      <c r="AT9664" s="2"/>
      <c r="AU9664" s="2"/>
      <c r="AV9664" s="2"/>
      <c r="AW9664" s="2"/>
      <c r="AX9664" s="2"/>
      <c r="AY9664" s="2"/>
      <c r="AZ9664" s="2"/>
      <c r="BA9664" s="2"/>
      <c r="BB9664" s="2"/>
      <c r="BC9664" s="2"/>
      <c r="BD9664" s="2"/>
      <c r="BE9664" s="2"/>
      <c r="BF9664" s="2"/>
      <c r="BG9664" s="2"/>
      <c r="BH9664" s="2"/>
      <c r="BI9664" s="2"/>
      <c r="BJ9664" s="2"/>
      <c r="BK9664" s="2"/>
      <c r="BL9664" s="2"/>
      <c r="BM9664" s="2"/>
      <c r="BN9664" s="2"/>
      <c r="BO9664" s="2"/>
      <c r="BP9664" s="2"/>
      <c r="BQ9664" s="2"/>
      <c r="BR9664" s="2"/>
      <c r="BS9664" s="2"/>
      <c r="BT9664" s="2"/>
      <c r="BU9664" s="2"/>
      <c r="BV9664" s="2"/>
      <c r="BW9664" s="2"/>
      <c r="BX9664" s="2"/>
      <c r="BY9664" s="2"/>
    </row>
    <row r="9665" spans="38:77" s="11" customFormat="1" x14ac:dyDescent="0.3">
      <c r="AL9665" s="2"/>
      <c r="AM9665" s="2"/>
      <c r="AN9665" s="2"/>
      <c r="AO9665" s="2"/>
      <c r="AP9665" s="2"/>
      <c r="AQ9665" s="2"/>
      <c r="AR9665" s="2"/>
      <c r="AS9665" s="2"/>
      <c r="AT9665" s="2"/>
      <c r="AU9665" s="2"/>
      <c r="AV9665" s="2"/>
      <c r="AW9665" s="2"/>
      <c r="AX9665" s="2"/>
      <c r="AY9665" s="2"/>
      <c r="AZ9665" s="2"/>
      <c r="BA9665" s="2"/>
      <c r="BB9665" s="2"/>
      <c r="BC9665" s="2"/>
      <c r="BD9665" s="2"/>
      <c r="BE9665" s="2"/>
      <c r="BF9665" s="2"/>
      <c r="BG9665" s="2"/>
      <c r="BH9665" s="2"/>
      <c r="BI9665" s="2"/>
      <c r="BJ9665" s="2"/>
      <c r="BK9665" s="2"/>
      <c r="BL9665" s="2"/>
      <c r="BM9665" s="2"/>
      <c r="BN9665" s="2"/>
      <c r="BO9665" s="2"/>
      <c r="BP9665" s="2"/>
      <c r="BQ9665" s="2"/>
      <c r="BR9665" s="2"/>
      <c r="BS9665" s="2"/>
      <c r="BT9665" s="2"/>
      <c r="BU9665" s="2"/>
      <c r="BV9665" s="2"/>
      <c r="BW9665" s="2"/>
      <c r="BX9665" s="2"/>
      <c r="BY9665" s="2"/>
    </row>
    <row r="9666" spans="38:77" s="11" customFormat="1" x14ac:dyDescent="0.3">
      <c r="AL9666" s="2"/>
      <c r="AM9666" s="2"/>
      <c r="AN9666" s="2"/>
      <c r="AO9666" s="2"/>
      <c r="AP9666" s="2"/>
      <c r="AQ9666" s="2"/>
      <c r="AR9666" s="2"/>
      <c r="AS9666" s="2"/>
      <c r="AT9666" s="2"/>
      <c r="AU9666" s="2"/>
      <c r="AV9666" s="2"/>
      <c r="AW9666" s="2"/>
      <c r="AX9666" s="2"/>
      <c r="AY9666" s="2"/>
      <c r="AZ9666" s="2"/>
      <c r="BA9666" s="2"/>
      <c r="BB9666" s="2"/>
      <c r="BC9666" s="2"/>
      <c r="BD9666" s="2"/>
      <c r="BE9666" s="2"/>
      <c r="BF9666" s="2"/>
      <c r="BG9666" s="2"/>
      <c r="BH9666" s="2"/>
      <c r="BI9666" s="2"/>
      <c r="BJ9666" s="2"/>
      <c r="BK9666" s="2"/>
      <c r="BL9666" s="2"/>
      <c r="BM9666" s="2"/>
      <c r="BN9666" s="2"/>
      <c r="BO9666" s="2"/>
      <c r="BP9666" s="2"/>
      <c r="BQ9666" s="2"/>
      <c r="BR9666" s="2"/>
      <c r="BS9666" s="2"/>
      <c r="BT9666" s="2"/>
      <c r="BU9666" s="2"/>
      <c r="BV9666" s="2"/>
      <c r="BW9666" s="2"/>
      <c r="BX9666" s="2"/>
      <c r="BY9666" s="2"/>
    </row>
    <row r="9667" spans="38:77" s="11" customFormat="1" x14ac:dyDescent="0.3">
      <c r="AL9667" s="2"/>
      <c r="AM9667" s="2"/>
      <c r="AN9667" s="2"/>
      <c r="AO9667" s="2"/>
      <c r="AP9667" s="2"/>
      <c r="AQ9667" s="2"/>
      <c r="AR9667" s="2"/>
      <c r="AS9667" s="2"/>
      <c r="AT9667" s="2"/>
      <c r="AU9667" s="2"/>
      <c r="AV9667" s="2"/>
      <c r="AW9667" s="2"/>
      <c r="AX9667" s="2"/>
      <c r="AY9667" s="2"/>
      <c r="AZ9667" s="2"/>
      <c r="BA9667" s="2"/>
      <c r="BB9667" s="2"/>
      <c r="BC9667" s="2"/>
      <c r="BD9667" s="2"/>
      <c r="BE9667" s="2"/>
      <c r="BF9667" s="2"/>
      <c r="BG9667" s="2"/>
      <c r="BH9667" s="2"/>
      <c r="BI9667" s="2"/>
      <c r="BJ9667" s="2"/>
      <c r="BK9667" s="2"/>
      <c r="BL9667" s="2"/>
      <c r="BM9667" s="2"/>
      <c r="BN9667" s="2"/>
      <c r="BO9667" s="2"/>
      <c r="BP9667" s="2"/>
      <c r="BQ9667" s="2"/>
      <c r="BR9667" s="2"/>
      <c r="BS9667" s="2"/>
      <c r="BT9667" s="2"/>
      <c r="BU9667" s="2"/>
      <c r="BV9667" s="2"/>
      <c r="BW9667" s="2"/>
      <c r="BX9667" s="2"/>
      <c r="BY9667" s="2"/>
    </row>
    <row r="9668" spans="38:77" s="11" customFormat="1" x14ac:dyDescent="0.3">
      <c r="AL9668" s="2"/>
      <c r="AM9668" s="2"/>
      <c r="AN9668" s="2"/>
      <c r="AO9668" s="2"/>
      <c r="AP9668" s="2"/>
      <c r="AQ9668" s="2"/>
      <c r="AR9668" s="2"/>
      <c r="AS9668" s="2"/>
      <c r="AT9668" s="2"/>
      <c r="AU9668" s="2"/>
      <c r="AV9668" s="2"/>
      <c r="AW9668" s="2"/>
      <c r="AX9668" s="2"/>
      <c r="AY9668" s="2"/>
      <c r="AZ9668" s="2"/>
      <c r="BA9668" s="2"/>
      <c r="BB9668" s="2"/>
      <c r="BC9668" s="2"/>
      <c r="BD9668" s="2"/>
      <c r="BE9668" s="2"/>
      <c r="BF9668" s="2"/>
      <c r="BG9668" s="2"/>
      <c r="BH9668" s="2"/>
      <c r="BI9668" s="2"/>
      <c r="BJ9668" s="2"/>
      <c r="BK9668" s="2"/>
      <c r="BL9668" s="2"/>
      <c r="BM9668" s="2"/>
      <c r="BN9668" s="2"/>
      <c r="BO9668" s="2"/>
      <c r="BP9668" s="2"/>
      <c r="BQ9668" s="2"/>
      <c r="BR9668" s="2"/>
      <c r="BS9668" s="2"/>
      <c r="BT9668" s="2"/>
      <c r="BU9668" s="2"/>
      <c r="BV9668" s="2"/>
      <c r="BW9668" s="2"/>
      <c r="BX9668" s="2"/>
      <c r="BY9668" s="2"/>
    </row>
    <row r="9669" spans="38:77" s="11" customFormat="1" x14ac:dyDescent="0.3">
      <c r="AL9669" s="2"/>
      <c r="AM9669" s="2"/>
      <c r="AN9669" s="2"/>
      <c r="AO9669" s="2"/>
      <c r="AP9669" s="2"/>
      <c r="AQ9669" s="2"/>
      <c r="AR9669" s="2"/>
      <c r="AS9669" s="2"/>
      <c r="AT9669" s="2"/>
      <c r="AU9669" s="2"/>
      <c r="AV9669" s="2"/>
      <c r="AW9669" s="2"/>
      <c r="AX9669" s="2"/>
      <c r="AY9669" s="2"/>
      <c r="AZ9669" s="2"/>
      <c r="BA9669" s="2"/>
      <c r="BB9669" s="2"/>
      <c r="BC9669" s="2"/>
      <c r="BD9669" s="2"/>
      <c r="BE9669" s="2"/>
      <c r="BF9669" s="2"/>
      <c r="BG9669" s="2"/>
      <c r="BH9669" s="2"/>
      <c r="BI9669" s="2"/>
      <c r="BJ9669" s="2"/>
      <c r="BK9669" s="2"/>
      <c r="BL9669" s="2"/>
      <c r="BM9669" s="2"/>
      <c r="BN9669" s="2"/>
      <c r="BO9669" s="2"/>
      <c r="BP9669" s="2"/>
      <c r="BQ9669" s="2"/>
      <c r="BR9669" s="2"/>
      <c r="BS9669" s="2"/>
      <c r="BT9669" s="2"/>
      <c r="BU9669" s="2"/>
      <c r="BV9669" s="2"/>
      <c r="BW9669" s="2"/>
      <c r="BX9669" s="2"/>
      <c r="BY9669" s="2"/>
    </row>
    <row r="9670" spans="38:77" s="11" customFormat="1" x14ac:dyDescent="0.3">
      <c r="AL9670" s="2"/>
      <c r="AM9670" s="2"/>
      <c r="AN9670" s="2"/>
      <c r="AO9670" s="2"/>
      <c r="AP9670" s="2"/>
      <c r="AQ9670" s="2"/>
      <c r="AR9670" s="2"/>
      <c r="AS9670" s="2"/>
      <c r="AT9670" s="2"/>
      <c r="AU9670" s="2"/>
      <c r="AV9670" s="2"/>
      <c r="AW9670" s="2"/>
      <c r="AX9670" s="2"/>
      <c r="AY9670" s="2"/>
      <c r="AZ9670" s="2"/>
      <c r="BA9670" s="2"/>
      <c r="BB9670" s="2"/>
      <c r="BC9670" s="2"/>
      <c r="BD9670" s="2"/>
      <c r="BE9670" s="2"/>
      <c r="BF9670" s="2"/>
      <c r="BG9670" s="2"/>
      <c r="BH9670" s="2"/>
      <c r="BI9670" s="2"/>
      <c r="BJ9670" s="2"/>
      <c r="BK9670" s="2"/>
      <c r="BL9670" s="2"/>
      <c r="BM9670" s="2"/>
      <c r="BN9670" s="2"/>
      <c r="BO9670" s="2"/>
      <c r="BP9670" s="2"/>
      <c r="BQ9670" s="2"/>
      <c r="BR9670" s="2"/>
      <c r="BS9670" s="2"/>
      <c r="BT9670" s="2"/>
      <c r="BU9670" s="2"/>
      <c r="BV9670" s="2"/>
      <c r="BW9670" s="2"/>
      <c r="BX9670" s="2"/>
      <c r="BY9670" s="2"/>
    </row>
    <row r="9671" spans="38:77" s="11" customFormat="1" x14ac:dyDescent="0.3">
      <c r="AL9671" s="2"/>
      <c r="AM9671" s="2"/>
      <c r="AN9671" s="2"/>
      <c r="AO9671" s="2"/>
      <c r="AP9671" s="2"/>
      <c r="AQ9671" s="2"/>
      <c r="AR9671" s="2"/>
      <c r="AS9671" s="2"/>
      <c r="AT9671" s="2"/>
      <c r="AU9671" s="2"/>
      <c r="AV9671" s="2"/>
      <c r="AW9671" s="2"/>
      <c r="AX9671" s="2"/>
      <c r="AY9671" s="2"/>
      <c r="AZ9671" s="2"/>
      <c r="BA9671" s="2"/>
      <c r="BB9671" s="2"/>
      <c r="BC9671" s="2"/>
      <c r="BD9671" s="2"/>
      <c r="BE9671" s="2"/>
      <c r="BF9671" s="2"/>
      <c r="BG9671" s="2"/>
      <c r="BH9671" s="2"/>
      <c r="BI9671" s="2"/>
      <c r="BJ9671" s="2"/>
      <c r="BK9671" s="2"/>
      <c r="BL9671" s="2"/>
      <c r="BM9671" s="2"/>
      <c r="BN9671" s="2"/>
      <c r="BO9671" s="2"/>
      <c r="BP9671" s="2"/>
      <c r="BQ9671" s="2"/>
      <c r="BR9671" s="2"/>
      <c r="BS9671" s="2"/>
      <c r="BT9671" s="2"/>
      <c r="BU9671" s="2"/>
      <c r="BV9671" s="2"/>
      <c r="BW9671" s="2"/>
      <c r="BX9671" s="2"/>
      <c r="BY9671" s="2"/>
    </row>
    <row r="9672" spans="38:77" s="11" customFormat="1" x14ac:dyDescent="0.3">
      <c r="AL9672" s="2"/>
      <c r="AM9672" s="2"/>
      <c r="AN9672" s="2"/>
      <c r="AO9672" s="2"/>
      <c r="AP9672" s="2"/>
      <c r="AQ9672" s="2"/>
      <c r="AR9672" s="2"/>
      <c r="AS9672" s="2"/>
      <c r="AT9672" s="2"/>
      <c r="AU9672" s="2"/>
      <c r="AV9672" s="2"/>
      <c r="AW9672" s="2"/>
      <c r="AX9672" s="2"/>
      <c r="AY9672" s="2"/>
      <c r="AZ9672" s="2"/>
      <c r="BA9672" s="2"/>
      <c r="BB9672" s="2"/>
      <c r="BC9672" s="2"/>
      <c r="BD9672" s="2"/>
      <c r="BE9672" s="2"/>
      <c r="BF9672" s="2"/>
      <c r="BG9672" s="2"/>
      <c r="BH9672" s="2"/>
      <c r="BI9672" s="2"/>
      <c r="BJ9672" s="2"/>
      <c r="BK9672" s="2"/>
      <c r="BL9672" s="2"/>
      <c r="BM9672" s="2"/>
      <c r="BN9672" s="2"/>
      <c r="BO9672" s="2"/>
      <c r="BP9672" s="2"/>
      <c r="BQ9672" s="2"/>
      <c r="BR9672" s="2"/>
      <c r="BS9672" s="2"/>
      <c r="BT9672" s="2"/>
      <c r="BU9672" s="2"/>
      <c r="BV9672" s="2"/>
      <c r="BW9672" s="2"/>
      <c r="BX9672" s="2"/>
      <c r="BY9672" s="2"/>
    </row>
    <row r="9673" spans="38:77" s="11" customFormat="1" x14ac:dyDescent="0.3">
      <c r="AL9673" s="2"/>
      <c r="AM9673" s="2"/>
      <c r="AN9673" s="2"/>
      <c r="AO9673" s="2"/>
      <c r="AP9673" s="2"/>
      <c r="AQ9673" s="2"/>
      <c r="AR9673" s="2"/>
      <c r="AS9673" s="2"/>
      <c r="AT9673" s="2"/>
      <c r="AU9673" s="2"/>
      <c r="AV9673" s="2"/>
      <c r="AW9673" s="2"/>
      <c r="AX9673" s="2"/>
      <c r="AY9673" s="2"/>
      <c r="AZ9673" s="2"/>
      <c r="BA9673" s="2"/>
      <c r="BB9673" s="2"/>
      <c r="BC9673" s="2"/>
      <c r="BD9673" s="2"/>
      <c r="BE9673" s="2"/>
      <c r="BF9673" s="2"/>
      <c r="BG9673" s="2"/>
      <c r="BH9673" s="2"/>
      <c r="BI9673" s="2"/>
      <c r="BJ9673" s="2"/>
      <c r="BK9673" s="2"/>
      <c r="BL9673" s="2"/>
      <c r="BM9673" s="2"/>
      <c r="BN9673" s="2"/>
      <c r="BO9673" s="2"/>
      <c r="BP9673" s="2"/>
      <c r="BQ9673" s="2"/>
      <c r="BR9673" s="2"/>
      <c r="BS9673" s="2"/>
      <c r="BT9673" s="2"/>
      <c r="BU9673" s="2"/>
      <c r="BV9673" s="2"/>
      <c r="BW9673" s="2"/>
      <c r="BX9673" s="2"/>
      <c r="BY9673" s="2"/>
    </row>
    <row r="9674" spans="38:77" s="11" customFormat="1" x14ac:dyDescent="0.3">
      <c r="AL9674" s="2"/>
      <c r="AM9674" s="2"/>
      <c r="AN9674" s="2"/>
      <c r="AO9674" s="2"/>
      <c r="AP9674" s="2"/>
      <c r="AQ9674" s="2"/>
      <c r="AR9674" s="2"/>
      <c r="AS9674" s="2"/>
      <c r="AT9674" s="2"/>
      <c r="AU9674" s="2"/>
      <c r="AV9674" s="2"/>
      <c r="AW9674" s="2"/>
      <c r="AX9674" s="2"/>
      <c r="AY9674" s="2"/>
      <c r="AZ9674" s="2"/>
      <c r="BA9674" s="2"/>
      <c r="BB9674" s="2"/>
      <c r="BC9674" s="2"/>
      <c r="BD9674" s="2"/>
      <c r="BE9674" s="2"/>
      <c r="BF9674" s="2"/>
      <c r="BG9674" s="2"/>
      <c r="BH9674" s="2"/>
      <c r="BI9674" s="2"/>
      <c r="BJ9674" s="2"/>
      <c r="BK9674" s="2"/>
      <c r="BL9674" s="2"/>
      <c r="BM9674" s="2"/>
      <c r="BN9674" s="2"/>
      <c r="BO9674" s="2"/>
      <c r="BP9674" s="2"/>
      <c r="BQ9674" s="2"/>
      <c r="BR9674" s="2"/>
      <c r="BS9674" s="2"/>
      <c r="BT9674" s="2"/>
      <c r="BU9674" s="2"/>
      <c r="BV9674" s="2"/>
      <c r="BW9674" s="2"/>
      <c r="BX9674" s="2"/>
      <c r="BY9674" s="2"/>
    </row>
    <row r="9675" spans="38:77" s="11" customFormat="1" x14ac:dyDescent="0.3">
      <c r="AL9675" s="2"/>
      <c r="AM9675" s="2"/>
      <c r="AN9675" s="2"/>
      <c r="AO9675" s="2"/>
      <c r="AP9675" s="2"/>
      <c r="AQ9675" s="2"/>
      <c r="AR9675" s="2"/>
      <c r="AS9675" s="2"/>
      <c r="AT9675" s="2"/>
      <c r="AU9675" s="2"/>
      <c r="AV9675" s="2"/>
      <c r="AW9675" s="2"/>
      <c r="AX9675" s="2"/>
      <c r="AY9675" s="2"/>
      <c r="AZ9675" s="2"/>
      <c r="BA9675" s="2"/>
      <c r="BB9675" s="2"/>
      <c r="BC9675" s="2"/>
      <c r="BD9675" s="2"/>
      <c r="BE9675" s="2"/>
      <c r="BF9675" s="2"/>
      <c r="BG9675" s="2"/>
      <c r="BH9675" s="2"/>
      <c r="BI9675" s="2"/>
      <c r="BJ9675" s="2"/>
      <c r="BK9675" s="2"/>
      <c r="BL9675" s="2"/>
      <c r="BM9675" s="2"/>
      <c r="BN9675" s="2"/>
      <c r="BO9675" s="2"/>
      <c r="BP9675" s="2"/>
      <c r="BQ9675" s="2"/>
      <c r="BR9675" s="2"/>
      <c r="BS9675" s="2"/>
      <c r="BT9675" s="2"/>
      <c r="BU9675" s="2"/>
      <c r="BV9675" s="2"/>
      <c r="BW9675" s="2"/>
      <c r="BX9675" s="2"/>
      <c r="BY9675" s="2"/>
    </row>
    <row r="9676" spans="38:77" s="11" customFormat="1" x14ac:dyDescent="0.3">
      <c r="AL9676" s="2"/>
      <c r="AM9676" s="2"/>
      <c r="AN9676" s="2"/>
      <c r="AO9676" s="2"/>
      <c r="AP9676" s="2"/>
      <c r="AQ9676" s="2"/>
      <c r="AR9676" s="2"/>
      <c r="AS9676" s="2"/>
      <c r="AT9676" s="2"/>
      <c r="AU9676" s="2"/>
      <c r="AV9676" s="2"/>
      <c r="AW9676" s="2"/>
      <c r="AX9676" s="2"/>
      <c r="AY9676" s="2"/>
      <c r="AZ9676" s="2"/>
      <c r="BA9676" s="2"/>
      <c r="BB9676" s="2"/>
      <c r="BC9676" s="2"/>
      <c r="BD9676" s="2"/>
      <c r="BE9676" s="2"/>
      <c r="BF9676" s="2"/>
      <c r="BG9676" s="2"/>
      <c r="BH9676" s="2"/>
      <c r="BI9676" s="2"/>
      <c r="BJ9676" s="2"/>
      <c r="BK9676" s="2"/>
      <c r="BL9676" s="2"/>
      <c r="BM9676" s="2"/>
      <c r="BN9676" s="2"/>
      <c r="BO9676" s="2"/>
      <c r="BP9676" s="2"/>
      <c r="BQ9676" s="2"/>
      <c r="BR9676" s="2"/>
      <c r="BS9676" s="2"/>
      <c r="BT9676" s="2"/>
      <c r="BU9676" s="2"/>
      <c r="BV9676" s="2"/>
      <c r="BW9676" s="2"/>
      <c r="BX9676" s="2"/>
      <c r="BY9676" s="2"/>
    </row>
    <row r="9677" spans="38:77" s="11" customFormat="1" x14ac:dyDescent="0.3">
      <c r="AL9677" s="2"/>
      <c r="AM9677" s="2"/>
      <c r="AN9677" s="2"/>
      <c r="AO9677" s="2"/>
      <c r="AP9677" s="2"/>
      <c r="AQ9677" s="2"/>
      <c r="AR9677" s="2"/>
      <c r="AS9677" s="2"/>
      <c r="AT9677" s="2"/>
      <c r="AU9677" s="2"/>
      <c r="AV9677" s="2"/>
      <c r="AW9677" s="2"/>
      <c r="AX9677" s="2"/>
      <c r="AY9677" s="2"/>
      <c r="AZ9677" s="2"/>
      <c r="BA9677" s="2"/>
      <c r="BB9677" s="2"/>
      <c r="BC9677" s="2"/>
      <c r="BD9677" s="2"/>
      <c r="BE9677" s="2"/>
      <c r="BF9677" s="2"/>
      <c r="BG9677" s="2"/>
      <c r="BH9677" s="2"/>
      <c r="BI9677" s="2"/>
      <c r="BJ9677" s="2"/>
      <c r="BK9677" s="2"/>
      <c r="BL9677" s="2"/>
      <c r="BM9677" s="2"/>
      <c r="BN9677" s="2"/>
      <c r="BO9677" s="2"/>
      <c r="BP9677" s="2"/>
      <c r="BQ9677" s="2"/>
      <c r="BR9677" s="2"/>
      <c r="BS9677" s="2"/>
      <c r="BT9677" s="2"/>
      <c r="BU9677" s="2"/>
      <c r="BV9677" s="2"/>
      <c r="BW9677" s="2"/>
      <c r="BX9677" s="2"/>
      <c r="BY9677" s="2"/>
    </row>
    <row r="9678" spans="38:77" s="11" customFormat="1" x14ac:dyDescent="0.3">
      <c r="AL9678" s="2"/>
      <c r="AM9678" s="2"/>
      <c r="AN9678" s="2"/>
      <c r="AO9678" s="2"/>
      <c r="AP9678" s="2"/>
      <c r="AQ9678" s="2"/>
      <c r="AR9678" s="2"/>
      <c r="AS9678" s="2"/>
      <c r="AT9678" s="2"/>
      <c r="AU9678" s="2"/>
      <c r="AV9678" s="2"/>
      <c r="AW9678" s="2"/>
      <c r="AX9678" s="2"/>
      <c r="AY9678" s="2"/>
      <c r="AZ9678" s="2"/>
      <c r="BA9678" s="2"/>
      <c r="BB9678" s="2"/>
      <c r="BC9678" s="2"/>
      <c r="BD9678" s="2"/>
      <c r="BE9678" s="2"/>
      <c r="BF9678" s="2"/>
      <c r="BG9678" s="2"/>
      <c r="BH9678" s="2"/>
      <c r="BI9678" s="2"/>
      <c r="BJ9678" s="2"/>
      <c r="BK9678" s="2"/>
      <c r="BL9678" s="2"/>
      <c r="BM9678" s="2"/>
      <c r="BN9678" s="2"/>
      <c r="BO9678" s="2"/>
      <c r="BP9678" s="2"/>
      <c r="BQ9678" s="2"/>
      <c r="BR9678" s="2"/>
      <c r="BS9678" s="2"/>
      <c r="BT9678" s="2"/>
      <c r="BU9678" s="2"/>
      <c r="BV9678" s="2"/>
      <c r="BW9678" s="2"/>
      <c r="BX9678" s="2"/>
      <c r="BY9678" s="2"/>
    </row>
    <row r="9679" spans="38:77" s="11" customFormat="1" x14ac:dyDescent="0.3">
      <c r="AL9679" s="2"/>
      <c r="AM9679" s="2"/>
      <c r="AN9679" s="2"/>
      <c r="AO9679" s="2"/>
      <c r="AP9679" s="2"/>
      <c r="AQ9679" s="2"/>
      <c r="AR9679" s="2"/>
      <c r="AS9679" s="2"/>
      <c r="AT9679" s="2"/>
      <c r="AU9679" s="2"/>
      <c r="AV9679" s="2"/>
      <c r="AW9679" s="2"/>
      <c r="AX9679" s="2"/>
      <c r="AY9679" s="2"/>
      <c r="AZ9679" s="2"/>
      <c r="BA9679" s="2"/>
      <c r="BB9679" s="2"/>
      <c r="BC9679" s="2"/>
      <c r="BD9679" s="2"/>
      <c r="BE9679" s="2"/>
      <c r="BF9679" s="2"/>
      <c r="BG9679" s="2"/>
      <c r="BH9679" s="2"/>
      <c r="BI9679" s="2"/>
      <c r="BJ9679" s="2"/>
      <c r="BK9679" s="2"/>
      <c r="BL9679" s="2"/>
      <c r="BM9679" s="2"/>
      <c r="BN9679" s="2"/>
      <c r="BO9679" s="2"/>
      <c r="BP9679" s="2"/>
      <c r="BQ9679" s="2"/>
      <c r="BR9679" s="2"/>
      <c r="BS9679" s="2"/>
      <c r="BT9679" s="2"/>
      <c r="BU9679" s="2"/>
      <c r="BV9679" s="2"/>
      <c r="BW9679" s="2"/>
      <c r="BX9679" s="2"/>
      <c r="BY9679" s="2"/>
    </row>
    <row r="9680" spans="38:77" s="11" customFormat="1" x14ac:dyDescent="0.3">
      <c r="AL9680" s="2"/>
      <c r="AM9680" s="2"/>
      <c r="AN9680" s="2"/>
      <c r="AO9680" s="2"/>
      <c r="AP9680" s="2"/>
      <c r="AQ9680" s="2"/>
      <c r="AR9680" s="2"/>
      <c r="AS9680" s="2"/>
      <c r="AT9680" s="2"/>
      <c r="AU9680" s="2"/>
      <c r="AV9680" s="2"/>
      <c r="AW9680" s="2"/>
      <c r="AX9680" s="2"/>
      <c r="AY9680" s="2"/>
      <c r="AZ9680" s="2"/>
      <c r="BA9680" s="2"/>
      <c r="BB9680" s="2"/>
      <c r="BC9680" s="2"/>
      <c r="BD9680" s="2"/>
      <c r="BE9680" s="2"/>
      <c r="BF9680" s="2"/>
      <c r="BG9680" s="2"/>
      <c r="BH9680" s="2"/>
      <c r="BI9680" s="2"/>
      <c r="BJ9680" s="2"/>
      <c r="BK9680" s="2"/>
      <c r="BL9680" s="2"/>
      <c r="BM9680" s="2"/>
      <c r="BN9680" s="2"/>
      <c r="BO9680" s="2"/>
      <c r="BP9680" s="2"/>
      <c r="BQ9680" s="2"/>
      <c r="BR9680" s="2"/>
      <c r="BS9680" s="2"/>
      <c r="BT9680" s="2"/>
      <c r="BU9680" s="2"/>
      <c r="BV9680" s="2"/>
      <c r="BW9680" s="2"/>
      <c r="BX9680" s="2"/>
      <c r="BY9680" s="2"/>
    </row>
    <row r="9681" spans="38:77" s="11" customFormat="1" x14ac:dyDescent="0.3">
      <c r="AL9681" s="2"/>
      <c r="AM9681" s="2"/>
      <c r="AN9681" s="2"/>
      <c r="AO9681" s="2"/>
      <c r="AP9681" s="2"/>
      <c r="AQ9681" s="2"/>
      <c r="AR9681" s="2"/>
      <c r="AS9681" s="2"/>
      <c r="AT9681" s="2"/>
      <c r="AU9681" s="2"/>
      <c r="AV9681" s="2"/>
      <c r="AW9681" s="2"/>
      <c r="AX9681" s="2"/>
      <c r="AY9681" s="2"/>
      <c r="AZ9681" s="2"/>
      <c r="BA9681" s="2"/>
      <c r="BB9681" s="2"/>
      <c r="BC9681" s="2"/>
      <c r="BD9681" s="2"/>
      <c r="BE9681" s="2"/>
      <c r="BF9681" s="2"/>
      <c r="BG9681" s="2"/>
      <c r="BH9681" s="2"/>
      <c r="BI9681" s="2"/>
      <c r="BJ9681" s="2"/>
      <c r="BK9681" s="2"/>
      <c r="BL9681" s="2"/>
      <c r="BM9681" s="2"/>
      <c r="BN9681" s="2"/>
      <c r="BO9681" s="2"/>
      <c r="BP9681" s="2"/>
      <c r="BQ9681" s="2"/>
      <c r="BR9681" s="2"/>
      <c r="BS9681" s="2"/>
      <c r="BT9681" s="2"/>
      <c r="BU9681" s="2"/>
      <c r="BV9681" s="2"/>
      <c r="BW9681" s="2"/>
      <c r="BX9681" s="2"/>
      <c r="BY9681" s="2"/>
    </row>
    <row r="9682" spans="38:77" s="11" customFormat="1" x14ac:dyDescent="0.3">
      <c r="AL9682" s="2"/>
      <c r="AM9682" s="2"/>
      <c r="AN9682" s="2"/>
      <c r="AO9682" s="2"/>
      <c r="AP9682" s="2"/>
      <c r="AQ9682" s="2"/>
      <c r="AR9682" s="2"/>
      <c r="AS9682" s="2"/>
      <c r="AT9682" s="2"/>
      <c r="AU9682" s="2"/>
      <c r="AV9682" s="2"/>
      <c r="AW9682" s="2"/>
      <c r="AX9682" s="2"/>
      <c r="AY9682" s="2"/>
      <c r="AZ9682" s="2"/>
      <c r="BA9682" s="2"/>
      <c r="BB9682" s="2"/>
      <c r="BC9682" s="2"/>
      <c r="BD9682" s="2"/>
      <c r="BE9682" s="2"/>
      <c r="BF9682" s="2"/>
      <c r="BG9682" s="2"/>
      <c r="BH9682" s="2"/>
      <c r="BI9682" s="2"/>
      <c r="BJ9682" s="2"/>
      <c r="BK9682" s="2"/>
      <c r="BL9682" s="2"/>
      <c r="BM9682" s="2"/>
      <c r="BN9682" s="2"/>
      <c r="BO9682" s="2"/>
      <c r="BP9682" s="2"/>
      <c r="BQ9682" s="2"/>
      <c r="BR9682" s="2"/>
      <c r="BS9682" s="2"/>
      <c r="BT9682" s="2"/>
      <c r="BU9682" s="2"/>
      <c r="BV9682" s="2"/>
      <c r="BW9682" s="2"/>
      <c r="BX9682" s="2"/>
      <c r="BY9682" s="2"/>
    </row>
    <row r="9683" spans="38:77" s="11" customFormat="1" x14ac:dyDescent="0.3">
      <c r="AL9683" s="2"/>
      <c r="AM9683" s="2"/>
      <c r="AN9683" s="2"/>
      <c r="AO9683" s="2"/>
      <c r="AP9683" s="2"/>
      <c r="AQ9683" s="2"/>
      <c r="AR9683" s="2"/>
      <c r="AS9683" s="2"/>
      <c r="AT9683" s="2"/>
      <c r="AU9683" s="2"/>
      <c r="AV9683" s="2"/>
      <c r="AW9683" s="2"/>
      <c r="AX9683" s="2"/>
      <c r="AY9683" s="2"/>
      <c r="AZ9683" s="2"/>
      <c r="BA9683" s="2"/>
      <c r="BB9683" s="2"/>
      <c r="BC9683" s="2"/>
      <c r="BD9683" s="2"/>
      <c r="BE9683" s="2"/>
      <c r="BF9683" s="2"/>
      <c r="BG9683" s="2"/>
      <c r="BH9683" s="2"/>
      <c r="BI9683" s="2"/>
      <c r="BJ9683" s="2"/>
      <c r="BK9683" s="2"/>
      <c r="BL9683" s="2"/>
      <c r="BM9683" s="2"/>
      <c r="BN9683" s="2"/>
      <c r="BO9683" s="2"/>
      <c r="BP9683" s="2"/>
      <c r="BQ9683" s="2"/>
      <c r="BR9683" s="2"/>
      <c r="BS9683" s="2"/>
      <c r="BT9683" s="2"/>
      <c r="BU9683" s="2"/>
      <c r="BV9683" s="2"/>
      <c r="BW9683" s="2"/>
      <c r="BX9683" s="2"/>
      <c r="BY9683" s="2"/>
    </row>
    <row r="9684" spans="38:77" s="11" customFormat="1" x14ac:dyDescent="0.3">
      <c r="AL9684" s="2"/>
      <c r="AM9684" s="2"/>
      <c r="AN9684" s="2"/>
      <c r="AO9684" s="2"/>
      <c r="AP9684" s="2"/>
      <c r="AQ9684" s="2"/>
      <c r="AR9684" s="2"/>
      <c r="AS9684" s="2"/>
      <c r="AT9684" s="2"/>
      <c r="AU9684" s="2"/>
      <c r="AV9684" s="2"/>
      <c r="AW9684" s="2"/>
      <c r="AX9684" s="2"/>
      <c r="AY9684" s="2"/>
      <c r="AZ9684" s="2"/>
      <c r="BA9684" s="2"/>
      <c r="BB9684" s="2"/>
      <c r="BC9684" s="2"/>
      <c r="BD9684" s="2"/>
      <c r="BE9684" s="2"/>
      <c r="BF9684" s="2"/>
      <c r="BG9684" s="2"/>
      <c r="BH9684" s="2"/>
      <c r="BI9684" s="2"/>
      <c r="BJ9684" s="2"/>
      <c r="BK9684" s="2"/>
      <c r="BL9684" s="2"/>
      <c r="BM9684" s="2"/>
      <c r="BN9684" s="2"/>
      <c r="BO9684" s="2"/>
      <c r="BP9684" s="2"/>
      <c r="BQ9684" s="2"/>
      <c r="BR9684" s="2"/>
      <c r="BS9684" s="2"/>
      <c r="BT9684" s="2"/>
      <c r="BU9684" s="2"/>
      <c r="BV9684" s="2"/>
      <c r="BW9684" s="2"/>
      <c r="BX9684" s="2"/>
      <c r="BY9684" s="2"/>
    </row>
    <row r="9685" spans="38:77" s="11" customFormat="1" x14ac:dyDescent="0.3">
      <c r="AL9685" s="2"/>
      <c r="AM9685" s="2"/>
      <c r="AN9685" s="2"/>
      <c r="AO9685" s="2"/>
      <c r="AP9685" s="2"/>
      <c r="AQ9685" s="2"/>
      <c r="AR9685" s="2"/>
      <c r="AS9685" s="2"/>
      <c r="AT9685" s="2"/>
      <c r="AU9685" s="2"/>
      <c r="AV9685" s="2"/>
      <c r="AW9685" s="2"/>
      <c r="AX9685" s="2"/>
      <c r="AY9685" s="2"/>
      <c r="AZ9685" s="2"/>
      <c r="BA9685" s="2"/>
      <c r="BB9685" s="2"/>
      <c r="BC9685" s="2"/>
      <c r="BD9685" s="2"/>
      <c r="BE9685" s="2"/>
      <c r="BF9685" s="2"/>
      <c r="BG9685" s="2"/>
      <c r="BH9685" s="2"/>
      <c r="BI9685" s="2"/>
      <c r="BJ9685" s="2"/>
      <c r="BK9685" s="2"/>
      <c r="BL9685" s="2"/>
      <c r="BM9685" s="2"/>
      <c r="BN9685" s="2"/>
      <c r="BO9685" s="2"/>
      <c r="BP9685" s="2"/>
      <c r="BQ9685" s="2"/>
      <c r="BR9685" s="2"/>
      <c r="BS9685" s="2"/>
      <c r="BT9685" s="2"/>
      <c r="BU9685" s="2"/>
      <c r="BV9685" s="2"/>
      <c r="BW9685" s="2"/>
      <c r="BX9685" s="2"/>
      <c r="BY9685" s="2"/>
    </row>
    <row r="9686" spans="38:77" s="11" customFormat="1" x14ac:dyDescent="0.3">
      <c r="AL9686" s="2"/>
      <c r="AM9686" s="2"/>
      <c r="AN9686" s="2"/>
      <c r="AO9686" s="2"/>
      <c r="AP9686" s="2"/>
      <c r="AQ9686" s="2"/>
      <c r="AR9686" s="2"/>
      <c r="AS9686" s="2"/>
      <c r="AT9686" s="2"/>
      <c r="AU9686" s="2"/>
      <c r="AV9686" s="2"/>
      <c r="AW9686" s="2"/>
      <c r="AX9686" s="2"/>
      <c r="AY9686" s="2"/>
      <c r="AZ9686" s="2"/>
      <c r="BA9686" s="2"/>
      <c r="BB9686" s="2"/>
      <c r="BC9686" s="2"/>
      <c r="BD9686" s="2"/>
      <c r="BE9686" s="2"/>
      <c r="BF9686" s="2"/>
      <c r="BG9686" s="2"/>
      <c r="BH9686" s="2"/>
      <c r="BI9686" s="2"/>
      <c r="BJ9686" s="2"/>
      <c r="BK9686" s="2"/>
      <c r="BL9686" s="2"/>
      <c r="BM9686" s="2"/>
      <c r="BN9686" s="2"/>
      <c r="BO9686" s="2"/>
      <c r="BP9686" s="2"/>
      <c r="BQ9686" s="2"/>
      <c r="BR9686" s="2"/>
      <c r="BS9686" s="2"/>
      <c r="BT9686" s="2"/>
      <c r="BU9686" s="2"/>
      <c r="BV9686" s="2"/>
      <c r="BW9686" s="2"/>
      <c r="BX9686" s="2"/>
      <c r="BY9686" s="2"/>
    </row>
    <row r="9687" spans="38:77" s="11" customFormat="1" x14ac:dyDescent="0.3">
      <c r="AL9687" s="2"/>
      <c r="AM9687" s="2"/>
      <c r="AN9687" s="2"/>
      <c r="AO9687" s="2"/>
      <c r="AP9687" s="2"/>
      <c r="AQ9687" s="2"/>
      <c r="AR9687" s="2"/>
      <c r="AS9687" s="2"/>
      <c r="AT9687" s="2"/>
      <c r="AU9687" s="2"/>
      <c r="AV9687" s="2"/>
      <c r="AW9687" s="2"/>
      <c r="AX9687" s="2"/>
      <c r="AY9687" s="2"/>
      <c r="AZ9687" s="2"/>
      <c r="BA9687" s="2"/>
      <c r="BB9687" s="2"/>
      <c r="BC9687" s="2"/>
      <c r="BD9687" s="2"/>
      <c r="BE9687" s="2"/>
      <c r="BF9687" s="2"/>
      <c r="BG9687" s="2"/>
      <c r="BH9687" s="2"/>
      <c r="BI9687" s="2"/>
      <c r="BJ9687" s="2"/>
      <c r="BK9687" s="2"/>
      <c r="BL9687" s="2"/>
      <c r="BM9687" s="2"/>
      <c r="BN9687" s="2"/>
      <c r="BO9687" s="2"/>
      <c r="BP9687" s="2"/>
      <c r="BQ9687" s="2"/>
      <c r="BR9687" s="2"/>
      <c r="BS9687" s="2"/>
      <c r="BT9687" s="2"/>
      <c r="BU9687" s="2"/>
      <c r="BV9687" s="2"/>
      <c r="BW9687" s="2"/>
      <c r="BX9687" s="2"/>
      <c r="BY9687" s="2"/>
    </row>
    <row r="9688" spans="38:77" s="11" customFormat="1" x14ac:dyDescent="0.3">
      <c r="AL9688" s="2"/>
      <c r="AM9688" s="2"/>
      <c r="AN9688" s="2"/>
      <c r="AO9688" s="2"/>
      <c r="AP9688" s="2"/>
      <c r="AQ9688" s="2"/>
      <c r="AR9688" s="2"/>
      <c r="AS9688" s="2"/>
      <c r="AT9688" s="2"/>
      <c r="AU9688" s="2"/>
      <c r="AV9688" s="2"/>
      <c r="AW9688" s="2"/>
      <c r="AX9688" s="2"/>
      <c r="AY9688" s="2"/>
      <c r="AZ9688" s="2"/>
      <c r="BA9688" s="2"/>
      <c r="BB9688" s="2"/>
      <c r="BC9688" s="2"/>
      <c r="BD9688" s="2"/>
      <c r="BE9688" s="2"/>
      <c r="BF9688" s="2"/>
      <c r="BG9688" s="2"/>
      <c r="BH9688" s="2"/>
      <c r="BI9688" s="2"/>
      <c r="BJ9688" s="2"/>
      <c r="BK9688" s="2"/>
      <c r="BL9688" s="2"/>
      <c r="BM9688" s="2"/>
      <c r="BN9688" s="2"/>
      <c r="BO9688" s="2"/>
      <c r="BP9688" s="2"/>
      <c r="BQ9688" s="2"/>
      <c r="BR9688" s="2"/>
      <c r="BS9688" s="2"/>
      <c r="BT9688" s="2"/>
      <c r="BU9688" s="2"/>
      <c r="BV9688" s="2"/>
      <c r="BW9688" s="2"/>
      <c r="BX9688" s="2"/>
      <c r="BY9688" s="2"/>
    </row>
    <row r="9689" spans="38:77" s="11" customFormat="1" x14ac:dyDescent="0.3">
      <c r="AL9689" s="2"/>
      <c r="AM9689" s="2"/>
      <c r="AN9689" s="2"/>
      <c r="AO9689" s="2"/>
      <c r="AP9689" s="2"/>
      <c r="AQ9689" s="2"/>
      <c r="AR9689" s="2"/>
      <c r="AS9689" s="2"/>
      <c r="AT9689" s="2"/>
      <c r="AU9689" s="2"/>
      <c r="AV9689" s="2"/>
      <c r="AW9689" s="2"/>
      <c r="AX9689" s="2"/>
      <c r="AY9689" s="2"/>
      <c r="AZ9689" s="2"/>
      <c r="BA9689" s="2"/>
      <c r="BB9689" s="2"/>
      <c r="BC9689" s="2"/>
      <c r="BD9689" s="2"/>
      <c r="BE9689" s="2"/>
      <c r="BF9689" s="2"/>
      <c r="BG9689" s="2"/>
      <c r="BH9689" s="2"/>
      <c r="BI9689" s="2"/>
      <c r="BJ9689" s="2"/>
      <c r="BK9689" s="2"/>
      <c r="BL9689" s="2"/>
      <c r="BM9689" s="2"/>
      <c r="BN9689" s="2"/>
      <c r="BO9689" s="2"/>
      <c r="BP9689" s="2"/>
      <c r="BQ9689" s="2"/>
      <c r="BR9689" s="2"/>
      <c r="BS9689" s="2"/>
      <c r="BT9689" s="2"/>
      <c r="BU9689" s="2"/>
      <c r="BV9689" s="2"/>
      <c r="BW9689" s="2"/>
      <c r="BX9689" s="2"/>
      <c r="BY9689" s="2"/>
    </row>
    <row r="9690" spans="38:77" s="11" customFormat="1" x14ac:dyDescent="0.3">
      <c r="AL9690" s="2"/>
      <c r="AM9690" s="2"/>
      <c r="AN9690" s="2"/>
      <c r="AO9690" s="2"/>
      <c r="AP9690" s="2"/>
      <c r="AQ9690" s="2"/>
      <c r="AR9690" s="2"/>
      <c r="AS9690" s="2"/>
      <c r="AT9690" s="2"/>
      <c r="AU9690" s="2"/>
      <c r="AV9690" s="2"/>
      <c r="AW9690" s="2"/>
      <c r="AX9690" s="2"/>
      <c r="AY9690" s="2"/>
      <c r="AZ9690" s="2"/>
      <c r="BA9690" s="2"/>
      <c r="BB9690" s="2"/>
      <c r="BC9690" s="2"/>
      <c r="BD9690" s="2"/>
      <c r="BE9690" s="2"/>
      <c r="BF9690" s="2"/>
      <c r="BG9690" s="2"/>
      <c r="BH9690" s="2"/>
      <c r="BI9690" s="2"/>
      <c r="BJ9690" s="2"/>
      <c r="BK9690" s="2"/>
      <c r="BL9690" s="2"/>
      <c r="BM9690" s="2"/>
      <c r="BN9690" s="2"/>
      <c r="BO9690" s="2"/>
      <c r="BP9690" s="2"/>
      <c r="BQ9690" s="2"/>
      <c r="BR9690" s="2"/>
      <c r="BS9690" s="2"/>
      <c r="BT9690" s="2"/>
      <c r="BU9690" s="2"/>
      <c r="BV9690" s="2"/>
      <c r="BW9690" s="2"/>
      <c r="BX9690" s="2"/>
      <c r="BY9690" s="2"/>
    </row>
    <row r="9691" spans="38:77" s="11" customFormat="1" x14ac:dyDescent="0.3">
      <c r="AL9691" s="2"/>
      <c r="AM9691" s="2"/>
      <c r="AN9691" s="2"/>
      <c r="AO9691" s="2"/>
      <c r="AP9691" s="2"/>
      <c r="AQ9691" s="2"/>
      <c r="AR9691" s="2"/>
      <c r="AS9691" s="2"/>
      <c r="AT9691" s="2"/>
      <c r="AU9691" s="2"/>
      <c r="AV9691" s="2"/>
      <c r="AW9691" s="2"/>
      <c r="AX9691" s="2"/>
      <c r="AY9691" s="2"/>
      <c r="AZ9691" s="2"/>
      <c r="BA9691" s="2"/>
      <c r="BB9691" s="2"/>
      <c r="BC9691" s="2"/>
      <c r="BD9691" s="2"/>
      <c r="BE9691" s="2"/>
      <c r="BF9691" s="2"/>
      <c r="BG9691" s="2"/>
      <c r="BH9691" s="2"/>
      <c r="BI9691" s="2"/>
      <c r="BJ9691" s="2"/>
      <c r="BK9691" s="2"/>
      <c r="BL9691" s="2"/>
      <c r="BM9691" s="2"/>
      <c r="BN9691" s="2"/>
      <c r="BO9691" s="2"/>
      <c r="BP9691" s="2"/>
      <c r="BQ9691" s="2"/>
      <c r="BR9691" s="2"/>
      <c r="BS9691" s="2"/>
      <c r="BT9691" s="2"/>
      <c r="BU9691" s="2"/>
      <c r="BV9691" s="2"/>
      <c r="BW9691" s="2"/>
      <c r="BX9691" s="2"/>
      <c r="BY9691" s="2"/>
    </row>
    <row r="9692" spans="38:77" s="11" customFormat="1" x14ac:dyDescent="0.3">
      <c r="AL9692" s="2"/>
      <c r="AM9692" s="2"/>
      <c r="AN9692" s="2"/>
      <c r="AO9692" s="2"/>
      <c r="AP9692" s="2"/>
      <c r="AQ9692" s="2"/>
      <c r="AR9692" s="2"/>
      <c r="AS9692" s="2"/>
      <c r="AT9692" s="2"/>
      <c r="AU9692" s="2"/>
      <c r="AV9692" s="2"/>
      <c r="AW9692" s="2"/>
      <c r="AX9692" s="2"/>
      <c r="AY9692" s="2"/>
      <c r="AZ9692" s="2"/>
      <c r="BA9692" s="2"/>
      <c r="BB9692" s="2"/>
      <c r="BC9692" s="2"/>
      <c r="BD9692" s="2"/>
      <c r="BE9692" s="2"/>
      <c r="BF9692" s="2"/>
      <c r="BG9692" s="2"/>
      <c r="BH9692" s="2"/>
      <c r="BI9692" s="2"/>
      <c r="BJ9692" s="2"/>
      <c r="BK9692" s="2"/>
      <c r="BL9692" s="2"/>
      <c r="BM9692" s="2"/>
      <c r="BN9692" s="2"/>
      <c r="BO9692" s="2"/>
      <c r="BP9692" s="2"/>
      <c r="BQ9692" s="2"/>
      <c r="BR9692" s="2"/>
      <c r="BS9692" s="2"/>
      <c r="BT9692" s="2"/>
      <c r="BU9692" s="2"/>
      <c r="BV9692" s="2"/>
      <c r="BW9692" s="2"/>
      <c r="BX9692" s="2"/>
      <c r="BY9692" s="2"/>
    </row>
    <row r="9693" spans="38:77" s="11" customFormat="1" x14ac:dyDescent="0.3">
      <c r="AL9693" s="2"/>
      <c r="AM9693" s="2"/>
      <c r="AN9693" s="2"/>
      <c r="AO9693" s="2"/>
      <c r="AP9693" s="2"/>
      <c r="AQ9693" s="2"/>
      <c r="AR9693" s="2"/>
      <c r="AS9693" s="2"/>
      <c r="AT9693" s="2"/>
      <c r="AU9693" s="2"/>
      <c r="AV9693" s="2"/>
      <c r="AW9693" s="2"/>
      <c r="AX9693" s="2"/>
      <c r="AY9693" s="2"/>
      <c r="AZ9693" s="2"/>
      <c r="BA9693" s="2"/>
      <c r="BB9693" s="2"/>
      <c r="BC9693" s="2"/>
      <c r="BD9693" s="2"/>
      <c r="BE9693" s="2"/>
      <c r="BF9693" s="2"/>
      <c r="BG9693" s="2"/>
      <c r="BH9693" s="2"/>
      <c r="BI9693" s="2"/>
      <c r="BJ9693" s="2"/>
      <c r="BK9693" s="2"/>
      <c r="BL9693" s="2"/>
      <c r="BM9693" s="2"/>
      <c r="BN9693" s="2"/>
      <c r="BO9693" s="2"/>
      <c r="BP9693" s="2"/>
      <c r="BQ9693" s="2"/>
      <c r="BR9693" s="2"/>
      <c r="BS9693" s="2"/>
      <c r="BT9693" s="2"/>
      <c r="BU9693" s="2"/>
      <c r="BV9693" s="2"/>
      <c r="BW9693" s="2"/>
      <c r="BX9693" s="2"/>
      <c r="BY9693" s="2"/>
    </row>
    <row r="9694" spans="38:77" s="11" customFormat="1" x14ac:dyDescent="0.3">
      <c r="AL9694" s="2"/>
      <c r="AM9694" s="2"/>
      <c r="AN9694" s="2"/>
      <c r="AO9694" s="2"/>
      <c r="AP9694" s="2"/>
      <c r="AQ9694" s="2"/>
      <c r="AR9694" s="2"/>
      <c r="AS9694" s="2"/>
      <c r="AT9694" s="2"/>
      <c r="AU9694" s="2"/>
      <c r="AV9694" s="2"/>
      <c r="AW9694" s="2"/>
      <c r="AX9694" s="2"/>
      <c r="AY9694" s="2"/>
      <c r="AZ9694" s="2"/>
      <c r="BA9694" s="2"/>
      <c r="BB9694" s="2"/>
      <c r="BC9694" s="2"/>
      <c r="BD9694" s="2"/>
      <c r="BE9694" s="2"/>
      <c r="BF9694" s="2"/>
      <c r="BG9694" s="2"/>
      <c r="BH9694" s="2"/>
      <c r="BI9694" s="2"/>
      <c r="BJ9694" s="2"/>
      <c r="BK9694" s="2"/>
      <c r="BL9694" s="2"/>
      <c r="BM9694" s="2"/>
      <c r="BN9694" s="2"/>
      <c r="BO9694" s="2"/>
      <c r="BP9694" s="2"/>
      <c r="BQ9694" s="2"/>
      <c r="BR9694" s="2"/>
      <c r="BS9694" s="2"/>
      <c r="BT9694" s="2"/>
      <c r="BU9694" s="2"/>
      <c r="BV9694" s="2"/>
      <c r="BW9694" s="2"/>
      <c r="BX9694" s="2"/>
      <c r="BY9694" s="2"/>
    </row>
    <row r="9695" spans="38:77" s="11" customFormat="1" x14ac:dyDescent="0.3">
      <c r="AL9695" s="2"/>
      <c r="AM9695" s="2"/>
      <c r="AN9695" s="2"/>
      <c r="AO9695" s="2"/>
      <c r="AP9695" s="2"/>
      <c r="AQ9695" s="2"/>
      <c r="AR9695" s="2"/>
      <c r="AS9695" s="2"/>
      <c r="AT9695" s="2"/>
      <c r="AU9695" s="2"/>
      <c r="AV9695" s="2"/>
      <c r="AW9695" s="2"/>
      <c r="AX9695" s="2"/>
      <c r="AY9695" s="2"/>
      <c r="AZ9695" s="2"/>
      <c r="BA9695" s="2"/>
      <c r="BB9695" s="2"/>
      <c r="BC9695" s="2"/>
      <c r="BD9695" s="2"/>
      <c r="BE9695" s="2"/>
      <c r="BF9695" s="2"/>
      <c r="BG9695" s="2"/>
      <c r="BH9695" s="2"/>
      <c r="BI9695" s="2"/>
      <c r="BJ9695" s="2"/>
      <c r="BK9695" s="2"/>
      <c r="BL9695" s="2"/>
      <c r="BM9695" s="2"/>
      <c r="BN9695" s="2"/>
      <c r="BO9695" s="2"/>
      <c r="BP9695" s="2"/>
      <c r="BQ9695" s="2"/>
      <c r="BR9695" s="2"/>
      <c r="BS9695" s="2"/>
      <c r="BT9695" s="2"/>
      <c r="BU9695" s="2"/>
      <c r="BV9695" s="2"/>
      <c r="BW9695" s="2"/>
      <c r="BX9695" s="2"/>
      <c r="BY9695" s="2"/>
    </row>
    <row r="9696" spans="38:77" s="11" customFormat="1" x14ac:dyDescent="0.3">
      <c r="AL9696" s="2"/>
      <c r="AM9696" s="2"/>
      <c r="AN9696" s="2"/>
      <c r="AO9696" s="2"/>
      <c r="AP9696" s="2"/>
      <c r="AQ9696" s="2"/>
      <c r="AR9696" s="2"/>
      <c r="AS9696" s="2"/>
      <c r="AT9696" s="2"/>
      <c r="AU9696" s="2"/>
      <c r="AV9696" s="2"/>
      <c r="AW9696" s="2"/>
      <c r="AX9696" s="2"/>
      <c r="AY9696" s="2"/>
      <c r="AZ9696" s="2"/>
      <c r="BA9696" s="2"/>
      <c r="BB9696" s="2"/>
      <c r="BC9696" s="2"/>
      <c r="BD9696" s="2"/>
      <c r="BE9696" s="2"/>
      <c r="BF9696" s="2"/>
      <c r="BG9696" s="2"/>
      <c r="BH9696" s="2"/>
      <c r="BI9696" s="2"/>
      <c r="BJ9696" s="2"/>
      <c r="BK9696" s="2"/>
      <c r="BL9696" s="2"/>
      <c r="BM9696" s="2"/>
      <c r="BN9696" s="2"/>
      <c r="BO9696" s="2"/>
      <c r="BP9696" s="2"/>
      <c r="BQ9696" s="2"/>
      <c r="BR9696" s="2"/>
      <c r="BS9696" s="2"/>
      <c r="BT9696" s="2"/>
      <c r="BU9696" s="2"/>
      <c r="BV9696" s="2"/>
      <c r="BW9696" s="2"/>
      <c r="BX9696" s="2"/>
      <c r="BY9696" s="2"/>
    </row>
    <row r="9697" spans="38:77" s="11" customFormat="1" x14ac:dyDescent="0.3">
      <c r="AL9697" s="2"/>
      <c r="AM9697" s="2"/>
      <c r="AN9697" s="2"/>
      <c r="AO9697" s="2"/>
      <c r="AP9697" s="2"/>
      <c r="AQ9697" s="2"/>
      <c r="AR9697" s="2"/>
      <c r="AS9697" s="2"/>
      <c r="AT9697" s="2"/>
      <c r="AU9697" s="2"/>
      <c r="AV9697" s="2"/>
      <c r="AW9697" s="2"/>
      <c r="AX9697" s="2"/>
      <c r="AY9697" s="2"/>
      <c r="AZ9697" s="2"/>
      <c r="BA9697" s="2"/>
      <c r="BB9697" s="2"/>
      <c r="BC9697" s="2"/>
      <c r="BD9697" s="2"/>
      <c r="BE9697" s="2"/>
      <c r="BF9697" s="2"/>
      <c r="BG9697" s="2"/>
      <c r="BH9697" s="2"/>
      <c r="BI9697" s="2"/>
      <c r="BJ9697" s="2"/>
      <c r="BK9697" s="2"/>
      <c r="BL9697" s="2"/>
      <c r="BM9697" s="2"/>
      <c r="BN9697" s="2"/>
      <c r="BO9697" s="2"/>
      <c r="BP9697" s="2"/>
      <c r="BQ9697" s="2"/>
      <c r="BR9697" s="2"/>
      <c r="BS9697" s="2"/>
      <c r="BT9697" s="2"/>
      <c r="BU9697" s="2"/>
      <c r="BV9697" s="2"/>
      <c r="BW9697" s="2"/>
      <c r="BX9697" s="2"/>
      <c r="BY9697" s="2"/>
    </row>
    <row r="9698" spans="38:77" s="11" customFormat="1" x14ac:dyDescent="0.3">
      <c r="AL9698" s="2"/>
      <c r="AM9698" s="2"/>
      <c r="AN9698" s="2"/>
      <c r="AO9698" s="2"/>
      <c r="AP9698" s="2"/>
      <c r="AQ9698" s="2"/>
      <c r="AR9698" s="2"/>
      <c r="AS9698" s="2"/>
      <c r="AT9698" s="2"/>
      <c r="AU9698" s="2"/>
      <c r="AV9698" s="2"/>
      <c r="AW9698" s="2"/>
      <c r="AX9698" s="2"/>
      <c r="AY9698" s="2"/>
      <c r="AZ9698" s="2"/>
      <c r="BA9698" s="2"/>
      <c r="BB9698" s="2"/>
      <c r="BC9698" s="2"/>
      <c r="BD9698" s="2"/>
      <c r="BE9698" s="2"/>
      <c r="BF9698" s="2"/>
      <c r="BG9698" s="2"/>
      <c r="BH9698" s="2"/>
      <c r="BI9698" s="2"/>
      <c r="BJ9698" s="2"/>
      <c r="BK9698" s="2"/>
      <c r="BL9698" s="2"/>
      <c r="BM9698" s="2"/>
      <c r="BN9698" s="2"/>
      <c r="BO9698" s="2"/>
      <c r="BP9698" s="2"/>
      <c r="BQ9698" s="2"/>
      <c r="BR9698" s="2"/>
      <c r="BS9698" s="2"/>
      <c r="BT9698" s="2"/>
      <c r="BU9698" s="2"/>
      <c r="BV9698" s="2"/>
      <c r="BW9698" s="2"/>
      <c r="BX9698" s="2"/>
      <c r="BY9698" s="2"/>
    </row>
    <row r="9699" spans="38:77" s="11" customFormat="1" x14ac:dyDescent="0.3">
      <c r="AL9699" s="2"/>
      <c r="AM9699" s="2"/>
      <c r="AN9699" s="2"/>
      <c r="AO9699" s="2"/>
      <c r="AP9699" s="2"/>
      <c r="AQ9699" s="2"/>
      <c r="AR9699" s="2"/>
      <c r="AS9699" s="2"/>
      <c r="AT9699" s="2"/>
      <c r="AU9699" s="2"/>
      <c r="AV9699" s="2"/>
      <c r="AW9699" s="2"/>
      <c r="AX9699" s="2"/>
      <c r="AY9699" s="2"/>
      <c r="AZ9699" s="2"/>
      <c r="BA9699" s="2"/>
      <c r="BB9699" s="2"/>
      <c r="BC9699" s="2"/>
      <c r="BD9699" s="2"/>
      <c r="BE9699" s="2"/>
      <c r="BF9699" s="2"/>
      <c r="BG9699" s="2"/>
      <c r="BH9699" s="2"/>
      <c r="BI9699" s="2"/>
      <c r="BJ9699" s="2"/>
      <c r="BK9699" s="2"/>
      <c r="BL9699" s="2"/>
      <c r="BM9699" s="2"/>
      <c r="BN9699" s="2"/>
      <c r="BO9699" s="2"/>
      <c r="BP9699" s="2"/>
      <c r="BQ9699" s="2"/>
      <c r="BR9699" s="2"/>
      <c r="BS9699" s="2"/>
      <c r="BT9699" s="2"/>
      <c r="BU9699" s="2"/>
      <c r="BV9699" s="2"/>
      <c r="BW9699" s="2"/>
      <c r="BX9699" s="2"/>
      <c r="BY9699" s="2"/>
    </row>
    <row r="9700" spans="38:77" s="11" customFormat="1" x14ac:dyDescent="0.3">
      <c r="AL9700" s="2"/>
      <c r="AM9700" s="2"/>
      <c r="AN9700" s="2"/>
      <c r="AO9700" s="2"/>
      <c r="AP9700" s="2"/>
      <c r="AQ9700" s="2"/>
      <c r="AR9700" s="2"/>
      <c r="AS9700" s="2"/>
      <c r="AT9700" s="2"/>
      <c r="AU9700" s="2"/>
      <c r="AV9700" s="2"/>
      <c r="AW9700" s="2"/>
      <c r="AX9700" s="2"/>
      <c r="AY9700" s="2"/>
      <c r="AZ9700" s="2"/>
      <c r="BA9700" s="2"/>
      <c r="BB9700" s="2"/>
      <c r="BC9700" s="2"/>
      <c r="BD9700" s="2"/>
      <c r="BE9700" s="2"/>
      <c r="BF9700" s="2"/>
      <c r="BG9700" s="2"/>
      <c r="BH9700" s="2"/>
      <c r="BI9700" s="2"/>
      <c r="BJ9700" s="2"/>
      <c r="BK9700" s="2"/>
      <c r="BL9700" s="2"/>
      <c r="BM9700" s="2"/>
      <c r="BN9700" s="2"/>
      <c r="BO9700" s="2"/>
      <c r="BP9700" s="2"/>
      <c r="BQ9700" s="2"/>
      <c r="BR9700" s="2"/>
      <c r="BS9700" s="2"/>
      <c r="BT9700" s="2"/>
      <c r="BU9700" s="2"/>
      <c r="BV9700" s="2"/>
      <c r="BW9700" s="2"/>
      <c r="BX9700" s="2"/>
      <c r="BY9700" s="2"/>
    </row>
    <row r="9701" spans="38:77" s="11" customFormat="1" x14ac:dyDescent="0.3">
      <c r="AL9701" s="2"/>
      <c r="AM9701" s="2"/>
      <c r="AN9701" s="2"/>
      <c r="AO9701" s="2"/>
      <c r="AP9701" s="2"/>
      <c r="AQ9701" s="2"/>
      <c r="AR9701" s="2"/>
      <c r="AS9701" s="2"/>
      <c r="AT9701" s="2"/>
      <c r="AU9701" s="2"/>
      <c r="AV9701" s="2"/>
      <c r="AW9701" s="2"/>
      <c r="AX9701" s="2"/>
      <c r="AY9701" s="2"/>
      <c r="AZ9701" s="2"/>
      <c r="BA9701" s="2"/>
      <c r="BB9701" s="2"/>
      <c r="BC9701" s="2"/>
      <c r="BD9701" s="2"/>
      <c r="BE9701" s="2"/>
      <c r="BF9701" s="2"/>
      <c r="BG9701" s="2"/>
      <c r="BH9701" s="2"/>
      <c r="BI9701" s="2"/>
      <c r="BJ9701" s="2"/>
      <c r="BK9701" s="2"/>
      <c r="BL9701" s="2"/>
      <c r="BM9701" s="2"/>
      <c r="BN9701" s="2"/>
      <c r="BO9701" s="2"/>
      <c r="BP9701" s="2"/>
      <c r="BQ9701" s="2"/>
      <c r="BR9701" s="2"/>
      <c r="BS9701" s="2"/>
      <c r="BT9701" s="2"/>
      <c r="BU9701" s="2"/>
      <c r="BV9701" s="2"/>
      <c r="BW9701" s="2"/>
      <c r="BX9701" s="2"/>
      <c r="BY9701" s="2"/>
    </row>
    <row r="9702" spans="38:77" s="11" customFormat="1" x14ac:dyDescent="0.3">
      <c r="AL9702" s="2"/>
      <c r="AM9702" s="2"/>
      <c r="AN9702" s="2"/>
      <c r="AO9702" s="2"/>
      <c r="AP9702" s="2"/>
      <c r="AQ9702" s="2"/>
      <c r="AR9702" s="2"/>
      <c r="AS9702" s="2"/>
      <c r="AT9702" s="2"/>
      <c r="AU9702" s="2"/>
      <c r="AV9702" s="2"/>
      <c r="AW9702" s="2"/>
      <c r="AX9702" s="2"/>
      <c r="AY9702" s="2"/>
      <c r="AZ9702" s="2"/>
      <c r="BA9702" s="2"/>
      <c r="BB9702" s="2"/>
      <c r="BC9702" s="2"/>
      <c r="BD9702" s="2"/>
      <c r="BE9702" s="2"/>
      <c r="BF9702" s="2"/>
      <c r="BG9702" s="2"/>
      <c r="BH9702" s="2"/>
      <c r="BI9702" s="2"/>
      <c r="BJ9702" s="2"/>
      <c r="BK9702" s="2"/>
      <c r="BL9702" s="2"/>
      <c r="BM9702" s="2"/>
      <c r="BN9702" s="2"/>
      <c r="BO9702" s="2"/>
      <c r="BP9702" s="2"/>
      <c r="BQ9702" s="2"/>
      <c r="BR9702" s="2"/>
      <c r="BS9702" s="2"/>
      <c r="BT9702" s="2"/>
      <c r="BU9702" s="2"/>
      <c r="BV9702" s="2"/>
      <c r="BW9702" s="2"/>
      <c r="BX9702" s="2"/>
      <c r="BY9702" s="2"/>
    </row>
    <row r="9703" spans="38:77" s="11" customFormat="1" x14ac:dyDescent="0.3">
      <c r="AL9703" s="2"/>
      <c r="AM9703" s="2"/>
      <c r="AN9703" s="2"/>
      <c r="AO9703" s="2"/>
      <c r="AP9703" s="2"/>
      <c r="AQ9703" s="2"/>
      <c r="AR9703" s="2"/>
      <c r="AS9703" s="2"/>
      <c r="AT9703" s="2"/>
      <c r="AU9703" s="2"/>
      <c r="AV9703" s="2"/>
      <c r="AW9703" s="2"/>
      <c r="AX9703" s="2"/>
      <c r="AY9703" s="2"/>
      <c r="AZ9703" s="2"/>
      <c r="BA9703" s="2"/>
      <c r="BB9703" s="2"/>
      <c r="BC9703" s="2"/>
      <c r="BD9703" s="2"/>
      <c r="BE9703" s="2"/>
      <c r="BF9703" s="2"/>
      <c r="BG9703" s="2"/>
      <c r="BH9703" s="2"/>
      <c r="BI9703" s="2"/>
      <c r="BJ9703" s="2"/>
      <c r="BK9703" s="2"/>
      <c r="BL9703" s="2"/>
      <c r="BM9703" s="2"/>
      <c r="BN9703" s="2"/>
      <c r="BO9703" s="2"/>
      <c r="BP9703" s="2"/>
      <c r="BQ9703" s="2"/>
      <c r="BR9703" s="2"/>
      <c r="BS9703" s="2"/>
      <c r="BT9703" s="2"/>
      <c r="BU9703" s="2"/>
      <c r="BV9703" s="2"/>
      <c r="BW9703" s="2"/>
      <c r="BX9703" s="2"/>
      <c r="BY9703" s="2"/>
    </row>
    <row r="9704" spans="38:77" s="11" customFormat="1" x14ac:dyDescent="0.3">
      <c r="AL9704" s="2"/>
      <c r="AM9704" s="2"/>
      <c r="AN9704" s="2"/>
      <c r="AO9704" s="2"/>
      <c r="AP9704" s="2"/>
      <c r="AQ9704" s="2"/>
      <c r="AR9704" s="2"/>
      <c r="AS9704" s="2"/>
      <c r="AT9704" s="2"/>
      <c r="AU9704" s="2"/>
      <c r="AV9704" s="2"/>
      <c r="AW9704" s="2"/>
      <c r="AX9704" s="2"/>
      <c r="AY9704" s="2"/>
      <c r="AZ9704" s="2"/>
      <c r="BA9704" s="2"/>
      <c r="BB9704" s="2"/>
      <c r="BC9704" s="2"/>
      <c r="BD9704" s="2"/>
      <c r="BE9704" s="2"/>
      <c r="BF9704" s="2"/>
      <c r="BG9704" s="2"/>
      <c r="BH9704" s="2"/>
      <c r="BI9704" s="2"/>
      <c r="BJ9704" s="2"/>
      <c r="BK9704" s="2"/>
      <c r="BL9704" s="2"/>
      <c r="BM9704" s="2"/>
      <c r="BN9704" s="2"/>
      <c r="BO9704" s="2"/>
      <c r="BP9704" s="2"/>
      <c r="BQ9704" s="2"/>
      <c r="BR9704" s="2"/>
      <c r="BS9704" s="2"/>
      <c r="BT9704" s="2"/>
      <c r="BU9704" s="2"/>
      <c r="BV9704" s="2"/>
      <c r="BW9704" s="2"/>
      <c r="BX9704" s="2"/>
      <c r="BY9704" s="2"/>
    </row>
    <row r="9705" spans="38:77" s="11" customFormat="1" x14ac:dyDescent="0.3">
      <c r="AL9705" s="2"/>
      <c r="AM9705" s="2"/>
      <c r="AN9705" s="2"/>
      <c r="AO9705" s="2"/>
      <c r="AP9705" s="2"/>
      <c r="AQ9705" s="2"/>
      <c r="AR9705" s="2"/>
      <c r="AS9705" s="2"/>
      <c r="AT9705" s="2"/>
      <c r="AU9705" s="2"/>
      <c r="AV9705" s="2"/>
      <c r="AW9705" s="2"/>
      <c r="AX9705" s="2"/>
      <c r="AY9705" s="2"/>
      <c r="AZ9705" s="2"/>
      <c r="BA9705" s="2"/>
      <c r="BB9705" s="2"/>
      <c r="BC9705" s="2"/>
      <c r="BD9705" s="2"/>
      <c r="BE9705" s="2"/>
      <c r="BF9705" s="2"/>
      <c r="BG9705" s="2"/>
      <c r="BH9705" s="2"/>
      <c r="BI9705" s="2"/>
      <c r="BJ9705" s="2"/>
      <c r="BK9705" s="2"/>
      <c r="BL9705" s="2"/>
      <c r="BM9705" s="2"/>
      <c r="BN9705" s="2"/>
      <c r="BO9705" s="2"/>
      <c r="BP9705" s="2"/>
      <c r="BQ9705" s="2"/>
      <c r="BR9705" s="2"/>
      <c r="BS9705" s="2"/>
      <c r="BT9705" s="2"/>
      <c r="BU9705" s="2"/>
      <c r="BV9705" s="2"/>
      <c r="BW9705" s="2"/>
      <c r="BX9705" s="2"/>
      <c r="BY9705" s="2"/>
    </row>
    <row r="9706" spans="38:77" s="11" customFormat="1" x14ac:dyDescent="0.3">
      <c r="AL9706" s="2"/>
      <c r="AM9706" s="2"/>
      <c r="AN9706" s="2"/>
      <c r="AO9706" s="2"/>
      <c r="AP9706" s="2"/>
      <c r="AQ9706" s="2"/>
      <c r="AR9706" s="2"/>
      <c r="AS9706" s="2"/>
      <c r="AT9706" s="2"/>
      <c r="AU9706" s="2"/>
      <c r="AV9706" s="2"/>
      <c r="AW9706" s="2"/>
      <c r="AX9706" s="2"/>
      <c r="AY9706" s="2"/>
      <c r="AZ9706" s="2"/>
      <c r="BA9706" s="2"/>
      <c r="BB9706" s="2"/>
      <c r="BC9706" s="2"/>
      <c r="BD9706" s="2"/>
      <c r="BE9706" s="2"/>
      <c r="BF9706" s="2"/>
      <c r="BG9706" s="2"/>
      <c r="BH9706" s="2"/>
      <c r="BI9706" s="2"/>
      <c r="BJ9706" s="2"/>
      <c r="BK9706" s="2"/>
      <c r="BL9706" s="2"/>
      <c r="BM9706" s="2"/>
      <c r="BN9706" s="2"/>
      <c r="BO9706" s="2"/>
      <c r="BP9706" s="2"/>
      <c r="BQ9706" s="2"/>
      <c r="BR9706" s="2"/>
      <c r="BS9706" s="2"/>
      <c r="BT9706" s="2"/>
      <c r="BU9706" s="2"/>
      <c r="BV9706" s="2"/>
      <c r="BW9706" s="2"/>
      <c r="BX9706" s="2"/>
      <c r="BY9706" s="2"/>
    </row>
    <row r="9707" spans="38:77" s="11" customFormat="1" x14ac:dyDescent="0.3">
      <c r="AL9707" s="2"/>
      <c r="AM9707" s="2"/>
      <c r="AN9707" s="2"/>
      <c r="AO9707" s="2"/>
      <c r="AP9707" s="2"/>
      <c r="AQ9707" s="2"/>
      <c r="AR9707" s="2"/>
      <c r="AS9707" s="2"/>
      <c r="AT9707" s="2"/>
      <c r="AU9707" s="2"/>
      <c r="AV9707" s="2"/>
      <c r="AW9707" s="2"/>
      <c r="AX9707" s="2"/>
      <c r="AY9707" s="2"/>
      <c r="AZ9707" s="2"/>
      <c r="BA9707" s="2"/>
      <c r="BB9707" s="2"/>
      <c r="BC9707" s="2"/>
      <c r="BD9707" s="2"/>
      <c r="BE9707" s="2"/>
      <c r="BF9707" s="2"/>
      <c r="BG9707" s="2"/>
      <c r="BH9707" s="2"/>
      <c r="BI9707" s="2"/>
      <c r="BJ9707" s="2"/>
      <c r="BK9707" s="2"/>
      <c r="BL9707" s="2"/>
      <c r="BM9707" s="2"/>
      <c r="BN9707" s="2"/>
      <c r="BO9707" s="2"/>
      <c r="BP9707" s="2"/>
      <c r="BQ9707" s="2"/>
      <c r="BR9707" s="2"/>
      <c r="BS9707" s="2"/>
      <c r="BT9707" s="2"/>
      <c r="BU9707" s="2"/>
      <c r="BV9707" s="2"/>
      <c r="BW9707" s="2"/>
      <c r="BX9707" s="2"/>
      <c r="BY9707" s="2"/>
    </row>
    <row r="9708" spans="38:77" s="11" customFormat="1" x14ac:dyDescent="0.3">
      <c r="AL9708" s="2"/>
      <c r="AM9708" s="2"/>
      <c r="AN9708" s="2"/>
      <c r="AO9708" s="2"/>
      <c r="AP9708" s="2"/>
      <c r="AQ9708" s="2"/>
      <c r="AR9708" s="2"/>
      <c r="AS9708" s="2"/>
      <c r="AT9708" s="2"/>
      <c r="AU9708" s="2"/>
      <c r="AV9708" s="2"/>
      <c r="AW9708" s="2"/>
      <c r="AX9708" s="2"/>
      <c r="AY9708" s="2"/>
      <c r="AZ9708" s="2"/>
      <c r="BA9708" s="2"/>
      <c r="BB9708" s="2"/>
      <c r="BC9708" s="2"/>
      <c r="BD9708" s="2"/>
      <c r="BE9708" s="2"/>
      <c r="BF9708" s="2"/>
      <c r="BG9708" s="2"/>
      <c r="BH9708" s="2"/>
      <c r="BI9708" s="2"/>
      <c r="BJ9708" s="2"/>
      <c r="BK9708" s="2"/>
      <c r="BL9708" s="2"/>
      <c r="BM9708" s="2"/>
      <c r="BN9708" s="2"/>
      <c r="BO9708" s="2"/>
      <c r="BP9708" s="2"/>
      <c r="BQ9708" s="2"/>
      <c r="BR9708" s="2"/>
      <c r="BS9708" s="2"/>
      <c r="BT9708" s="2"/>
      <c r="BU9708" s="2"/>
      <c r="BV9708" s="2"/>
      <c r="BW9708" s="2"/>
      <c r="BX9708" s="2"/>
      <c r="BY9708" s="2"/>
    </row>
    <row r="9709" spans="38:77" s="11" customFormat="1" x14ac:dyDescent="0.3">
      <c r="AL9709" s="2"/>
      <c r="AM9709" s="2"/>
      <c r="AN9709" s="2"/>
      <c r="AO9709" s="2"/>
      <c r="AP9709" s="2"/>
      <c r="AQ9709" s="2"/>
      <c r="AR9709" s="2"/>
      <c r="AS9709" s="2"/>
      <c r="AT9709" s="2"/>
      <c r="AU9709" s="2"/>
      <c r="AV9709" s="2"/>
      <c r="AW9709" s="2"/>
      <c r="AX9709" s="2"/>
      <c r="AY9709" s="2"/>
      <c r="AZ9709" s="2"/>
      <c r="BA9709" s="2"/>
      <c r="BB9709" s="2"/>
      <c r="BC9709" s="2"/>
      <c r="BD9709" s="2"/>
      <c r="BE9709" s="2"/>
      <c r="BF9709" s="2"/>
      <c r="BG9709" s="2"/>
      <c r="BH9709" s="2"/>
      <c r="BI9709" s="2"/>
      <c r="BJ9709" s="2"/>
      <c r="BK9709" s="2"/>
      <c r="BL9709" s="2"/>
      <c r="BM9709" s="2"/>
      <c r="BN9709" s="2"/>
      <c r="BO9709" s="2"/>
      <c r="BP9709" s="2"/>
      <c r="BQ9709" s="2"/>
      <c r="BR9709" s="2"/>
      <c r="BS9709" s="2"/>
      <c r="BT9709" s="2"/>
      <c r="BU9709" s="2"/>
      <c r="BV9709" s="2"/>
      <c r="BW9709" s="2"/>
      <c r="BX9709" s="2"/>
      <c r="BY9709" s="2"/>
    </row>
    <row r="9710" spans="38:77" s="11" customFormat="1" x14ac:dyDescent="0.3">
      <c r="AL9710" s="2"/>
      <c r="AM9710" s="2"/>
      <c r="AN9710" s="2"/>
      <c r="AO9710" s="2"/>
      <c r="AP9710" s="2"/>
      <c r="AQ9710" s="2"/>
      <c r="AR9710" s="2"/>
      <c r="AS9710" s="2"/>
      <c r="AT9710" s="2"/>
      <c r="AU9710" s="2"/>
      <c r="AV9710" s="2"/>
      <c r="AW9710" s="2"/>
      <c r="AX9710" s="2"/>
      <c r="AY9710" s="2"/>
      <c r="AZ9710" s="2"/>
      <c r="BA9710" s="2"/>
      <c r="BB9710" s="2"/>
      <c r="BC9710" s="2"/>
      <c r="BD9710" s="2"/>
      <c r="BE9710" s="2"/>
      <c r="BF9710" s="2"/>
      <c r="BG9710" s="2"/>
      <c r="BH9710" s="2"/>
      <c r="BI9710" s="2"/>
      <c r="BJ9710" s="2"/>
      <c r="BK9710" s="2"/>
      <c r="BL9710" s="2"/>
      <c r="BM9710" s="2"/>
      <c r="BN9710" s="2"/>
      <c r="BO9710" s="2"/>
      <c r="BP9710" s="2"/>
      <c r="BQ9710" s="2"/>
      <c r="BR9710" s="2"/>
      <c r="BS9710" s="2"/>
      <c r="BT9710" s="2"/>
      <c r="BU9710" s="2"/>
      <c r="BV9710" s="2"/>
      <c r="BW9710" s="2"/>
      <c r="BX9710" s="2"/>
      <c r="BY9710" s="2"/>
    </row>
    <row r="9711" spans="38:77" s="11" customFormat="1" x14ac:dyDescent="0.3">
      <c r="AL9711" s="2"/>
      <c r="AM9711" s="2"/>
      <c r="AN9711" s="2"/>
      <c r="AO9711" s="2"/>
      <c r="AP9711" s="2"/>
      <c r="AQ9711" s="2"/>
      <c r="AR9711" s="2"/>
      <c r="AS9711" s="2"/>
      <c r="AT9711" s="2"/>
      <c r="AU9711" s="2"/>
      <c r="AV9711" s="2"/>
      <c r="AW9711" s="2"/>
      <c r="AX9711" s="2"/>
      <c r="AY9711" s="2"/>
      <c r="AZ9711" s="2"/>
      <c r="BA9711" s="2"/>
      <c r="BB9711" s="2"/>
      <c r="BC9711" s="2"/>
      <c r="BD9711" s="2"/>
      <c r="BE9711" s="2"/>
      <c r="BF9711" s="2"/>
      <c r="BG9711" s="2"/>
      <c r="BH9711" s="2"/>
      <c r="BI9711" s="2"/>
      <c r="BJ9711" s="2"/>
      <c r="BK9711" s="2"/>
      <c r="BL9711" s="2"/>
      <c r="BM9711" s="2"/>
      <c r="BN9711" s="2"/>
      <c r="BO9711" s="2"/>
      <c r="BP9711" s="2"/>
      <c r="BQ9711" s="2"/>
      <c r="BR9711" s="2"/>
      <c r="BS9711" s="2"/>
      <c r="BT9711" s="2"/>
      <c r="BU9711" s="2"/>
      <c r="BV9711" s="2"/>
      <c r="BW9711" s="2"/>
      <c r="BX9711" s="2"/>
      <c r="BY9711" s="2"/>
    </row>
    <row r="9712" spans="38:77" s="11" customFormat="1" x14ac:dyDescent="0.3">
      <c r="AL9712" s="2"/>
      <c r="AM9712" s="2"/>
      <c r="AN9712" s="2"/>
      <c r="AO9712" s="2"/>
      <c r="AP9712" s="2"/>
      <c r="AQ9712" s="2"/>
      <c r="AR9712" s="2"/>
      <c r="AS9712" s="2"/>
      <c r="AT9712" s="2"/>
      <c r="AU9712" s="2"/>
      <c r="AV9712" s="2"/>
      <c r="AW9712" s="2"/>
      <c r="AX9712" s="2"/>
      <c r="AY9712" s="2"/>
      <c r="AZ9712" s="2"/>
      <c r="BA9712" s="2"/>
      <c r="BB9712" s="2"/>
      <c r="BC9712" s="2"/>
      <c r="BD9712" s="2"/>
      <c r="BE9712" s="2"/>
      <c r="BF9712" s="2"/>
      <c r="BG9712" s="2"/>
      <c r="BH9712" s="2"/>
      <c r="BI9712" s="2"/>
      <c r="BJ9712" s="2"/>
      <c r="BK9712" s="2"/>
      <c r="BL9712" s="2"/>
      <c r="BM9712" s="2"/>
      <c r="BN9712" s="2"/>
      <c r="BO9712" s="2"/>
      <c r="BP9712" s="2"/>
      <c r="BQ9712" s="2"/>
      <c r="BR9712" s="2"/>
      <c r="BS9712" s="2"/>
      <c r="BT9712" s="2"/>
      <c r="BU9712" s="2"/>
      <c r="BV9712" s="2"/>
      <c r="BW9712" s="2"/>
      <c r="BX9712" s="2"/>
      <c r="BY9712" s="2"/>
    </row>
    <row r="9713" spans="38:77" s="11" customFormat="1" x14ac:dyDescent="0.3">
      <c r="AL9713" s="2"/>
      <c r="AM9713" s="2"/>
      <c r="AN9713" s="2"/>
      <c r="AO9713" s="2"/>
      <c r="AP9713" s="2"/>
      <c r="AQ9713" s="2"/>
      <c r="AR9713" s="2"/>
      <c r="AS9713" s="2"/>
      <c r="AT9713" s="2"/>
      <c r="AU9713" s="2"/>
      <c r="AV9713" s="2"/>
      <c r="AW9713" s="2"/>
      <c r="AX9713" s="2"/>
      <c r="AY9713" s="2"/>
      <c r="AZ9713" s="2"/>
      <c r="BA9713" s="2"/>
      <c r="BB9713" s="2"/>
      <c r="BC9713" s="2"/>
      <c r="BD9713" s="2"/>
      <c r="BE9713" s="2"/>
      <c r="BF9713" s="2"/>
      <c r="BG9713" s="2"/>
      <c r="BH9713" s="2"/>
      <c r="BI9713" s="2"/>
      <c r="BJ9713" s="2"/>
      <c r="BK9713" s="2"/>
      <c r="BL9713" s="2"/>
      <c r="BM9713" s="2"/>
      <c r="BN9713" s="2"/>
      <c r="BO9713" s="2"/>
      <c r="BP9713" s="2"/>
      <c r="BQ9713" s="2"/>
      <c r="BR9713" s="2"/>
      <c r="BS9713" s="2"/>
      <c r="BT9713" s="2"/>
      <c r="BU9713" s="2"/>
      <c r="BV9713" s="2"/>
      <c r="BW9713" s="2"/>
      <c r="BX9713" s="2"/>
      <c r="BY9713" s="2"/>
    </row>
    <row r="9714" spans="38:77" s="11" customFormat="1" x14ac:dyDescent="0.3">
      <c r="AL9714" s="2"/>
      <c r="AM9714" s="2"/>
      <c r="AN9714" s="2"/>
      <c r="AO9714" s="2"/>
      <c r="AP9714" s="2"/>
      <c r="AQ9714" s="2"/>
      <c r="AR9714" s="2"/>
      <c r="AS9714" s="2"/>
      <c r="AT9714" s="2"/>
      <c r="AU9714" s="2"/>
      <c r="AV9714" s="2"/>
      <c r="AW9714" s="2"/>
      <c r="AX9714" s="2"/>
      <c r="AY9714" s="2"/>
      <c r="AZ9714" s="2"/>
      <c r="BA9714" s="2"/>
      <c r="BB9714" s="2"/>
      <c r="BC9714" s="2"/>
      <c r="BD9714" s="2"/>
      <c r="BE9714" s="2"/>
      <c r="BF9714" s="2"/>
      <c r="BG9714" s="2"/>
      <c r="BH9714" s="2"/>
      <c r="BI9714" s="2"/>
      <c r="BJ9714" s="2"/>
      <c r="BK9714" s="2"/>
      <c r="BL9714" s="2"/>
      <c r="BM9714" s="2"/>
      <c r="BN9714" s="2"/>
      <c r="BO9714" s="2"/>
      <c r="BP9714" s="2"/>
      <c r="BQ9714" s="2"/>
      <c r="BR9714" s="2"/>
      <c r="BS9714" s="2"/>
      <c r="BT9714" s="2"/>
      <c r="BU9714" s="2"/>
      <c r="BV9714" s="2"/>
      <c r="BW9714" s="2"/>
      <c r="BX9714" s="2"/>
      <c r="BY9714" s="2"/>
    </row>
    <row r="9715" spans="38:77" s="11" customFormat="1" x14ac:dyDescent="0.3">
      <c r="AL9715" s="2"/>
      <c r="AM9715" s="2"/>
      <c r="AN9715" s="2"/>
      <c r="AO9715" s="2"/>
      <c r="AP9715" s="2"/>
      <c r="AQ9715" s="2"/>
      <c r="AR9715" s="2"/>
      <c r="AS9715" s="2"/>
      <c r="AT9715" s="2"/>
      <c r="AU9715" s="2"/>
      <c r="AV9715" s="2"/>
      <c r="AW9715" s="2"/>
      <c r="AX9715" s="2"/>
      <c r="AY9715" s="2"/>
      <c r="AZ9715" s="2"/>
      <c r="BA9715" s="2"/>
      <c r="BB9715" s="2"/>
      <c r="BC9715" s="2"/>
      <c r="BD9715" s="2"/>
      <c r="BE9715" s="2"/>
      <c r="BF9715" s="2"/>
      <c r="BG9715" s="2"/>
      <c r="BH9715" s="2"/>
      <c r="BI9715" s="2"/>
      <c r="BJ9715" s="2"/>
      <c r="BK9715" s="2"/>
      <c r="BL9715" s="2"/>
      <c r="BM9715" s="2"/>
      <c r="BN9715" s="2"/>
      <c r="BO9715" s="2"/>
      <c r="BP9715" s="2"/>
      <c r="BQ9715" s="2"/>
      <c r="BR9715" s="2"/>
      <c r="BS9715" s="2"/>
      <c r="BT9715" s="2"/>
      <c r="BU9715" s="2"/>
      <c r="BV9715" s="2"/>
      <c r="BW9715" s="2"/>
      <c r="BX9715" s="2"/>
      <c r="BY9715" s="2"/>
    </row>
    <row r="9716" spans="38:77" s="11" customFormat="1" x14ac:dyDescent="0.3">
      <c r="AL9716" s="2"/>
      <c r="AM9716" s="2"/>
      <c r="AN9716" s="2"/>
      <c r="AO9716" s="2"/>
      <c r="AP9716" s="2"/>
      <c r="AQ9716" s="2"/>
      <c r="AR9716" s="2"/>
      <c r="AS9716" s="2"/>
      <c r="AT9716" s="2"/>
      <c r="AU9716" s="2"/>
      <c r="AV9716" s="2"/>
      <c r="AW9716" s="2"/>
      <c r="AX9716" s="2"/>
      <c r="AY9716" s="2"/>
      <c r="AZ9716" s="2"/>
      <c r="BA9716" s="2"/>
      <c r="BB9716" s="2"/>
      <c r="BC9716" s="2"/>
      <c r="BD9716" s="2"/>
      <c r="BE9716" s="2"/>
      <c r="BF9716" s="2"/>
      <c r="BG9716" s="2"/>
      <c r="BH9716" s="2"/>
      <c r="BI9716" s="2"/>
      <c r="BJ9716" s="2"/>
      <c r="BK9716" s="2"/>
      <c r="BL9716" s="2"/>
      <c r="BM9716" s="2"/>
      <c r="BN9716" s="2"/>
      <c r="BO9716" s="2"/>
      <c r="BP9716" s="2"/>
      <c r="BQ9716" s="2"/>
      <c r="BR9716" s="2"/>
      <c r="BS9716" s="2"/>
      <c r="BT9716" s="2"/>
      <c r="BU9716" s="2"/>
      <c r="BV9716" s="2"/>
      <c r="BW9716" s="2"/>
      <c r="BX9716" s="2"/>
      <c r="BY9716" s="2"/>
    </row>
    <row r="9717" spans="38:77" s="11" customFormat="1" x14ac:dyDescent="0.3">
      <c r="AL9717" s="2"/>
      <c r="AM9717" s="2"/>
      <c r="AN9717" s="2"/>
      <c r="AO9717" s="2"/>
      <c r="AP9717" s="2"/>
      <c r="AQ9717" s="2"/>
      <c r="AR9717" s="2"/>
      <c r="AS9717" s="2"/>
      <c r="AT9717" s="2"/>
      <c r="AU9717" s="2"/>
      <c r="AV9717" s="2"/>
      <c r="AW9717" s="2"/>
      <c r="AX9717" s="2"/>
      <c r="AY9717" s="2"/>
      <c r="AZ9717" s="2"/>
      <c r="BA9717" s="2"/>
      <c r="BB9717" s="2"/>
      <c r="BC9717" s="2"/>
      <c r="BD9717" s="2"/>
      <c r="BE9717" s="2"/>
      <c r="BF9717" s="2"/>
      <c r="BG9717" s="2"/>
      <c r="BH9717" s="2"/>
      <c r="BI9717" s="2"/>
      <c r="BJ9717" s="2"/>
      <c r="BK9717" s="2"/>
      <c r="BL9717" s="2"/>
      <c r="BM9717" s="2"/>
      <c r="BN9717" s="2"/>
      <c r="BO9717" s="2"/>
      <c r="BP9717" s="2"/>
      <c r="BQ9717" s="2"/>
      <c r="BR9717" s="2"/>
      <c r="BS9717" s="2"/>
      <c r="BT9717" s="2"/>
      <c r="BU9717" s="2"/>
      <c r="BV9717" s="2"/>
      <c r="BW9717" s="2"/>
      <c r="BX9717" s="2"/>
      <c r="BY9717" s="2"/>
    </row>
    <row r="9718" spans="38:77" s="11" customFormat="1" x14ac:dyDescent="0.3">
      <c r="AL9718" s="2"/>
      <c r="AM9718" s="2"/>
      <c r="AN9718" s="2"/>
      <c r="AO9718" s="2"/>
      <c r="AP9718" s="2"/>
      <c r="AQ9718" s="2"/>
      <c r="AR9718" s="2"/>
      <c r="AS9718" s="2"/>
      <c r="AT9718" s="2"/>
      <c r="AU9718" s="2"/>
      <c r="AV9718" s="2"/>
      <c r="AW9718" s="2"/>
      <c r="AX9718" s="2"/>
      <c r="AY9718" s="2"/>
      <c r="AZ9718" s="2"/>
      <c r="BA9718" s="2"/>
      <c r="BB9718" s="2"/>
      <c r="BC9718" s="2"/>
      <c r="BD9718" s="2"/>
      <c r="BE9718" s="2"/>
      <c r="BF9718" s="2"/>
      <c r="BG9718" s="2"/>
      <c r="BH9718" s="2"/>
      <c r="BI9718" s="2"/>
      <c r="BJ9718" s="2"/>
      <c r="BK9718" s="2"/>
      <c r="BL9718" s="2"/>
      <c r="BM9718" s="2"/>
      <c r="BN9718" s="2"/>
      <c r="BO9718" s="2"/>
      <c r="BP9718" s="2"/>
      <c r="BQ9718" s="2"/>
      <c r="BR9718" s="2"/>
      <c r="BS9718" s="2"/>
      <c r="BT9718" s="2"/>
      <c r="BU9718" s="2"/>
      <c r="BV9718" s="2"/>
      <c r="BW9718" s="2"/>
      <c r="BX9718" s="2"/>
      <c r="BY9718" s="2"/>
    </row>
    <row r="9719" spans="38:77" s="11" customFormat="1" x14ac:dyDescent="0.3">
      <c r="AL9719" s="2"/>
      <c r="AM9719" s="2"/>
      <c r="AN9719" s="2"/>
      <c r="AO9719" s="2"/>
      <c r="AP9719" s="2"/>
      <c r="AQ9719" s="2"/>
      <c r="AR9719" s="2"/>
      <c r="AS9719" s="2"/>
      <c r="AT9719" s="2"/>
      <c r="AU9719" s="2"/>
      <c r="AV9719" s="2"/>
      <c r="AW9719" s="2"/>
      <c r="AX9719" s="2"/>
      <c r="AY9719" s="2"/>
      <c r="AZ9719" s="2"/>
      <c r="BA9719" s="2"/>
      <c r="BB9719" s="2"/>
      <c r="BC9719" s="2"/>
      <c r="BD9719" s="2"/>
      <c r="BE9719" s="2"/>
      <c r="BF9719" s="2"/>
      <c r="BG9719" s="2"/>
      <c r="BH9719" s="2"/>
      <c r="BI9719" s="2"/>
      <c r="BJ9719" s="2"/>
      <c r="BK9719" s="2"/>
      <c r="BL9719" s="2"/>
      <c r="BM9719" s="2"/>
      <c r="BN9719" s="2"/>
      <c r="BO9719" s="2"/>
      <c r="BP9719" s="2"/>
      <c r="BQ9719" s="2"/>
      <c r="BR9719" s="2"/>
      <c r="BS9719" s="2"/>
      <c r="BT9719" s="2"/>
      <c r="BU9719" s="2"/>
      <c r="BV9719" s="2"/>
      <c r="BW9719" s="2"/>
      <c r="BX9719" s="2"/>
      <c r="BY9719" s="2"/>
    </row>
    <row r="9720" spans="38:77" s="11" customFormat="1" x14ac:dyDescent="0.3">
      <c r="AL9720" s="2"/>
      <c r="AM9720" s="2"/>
      <c r="AN9720" s="2"/>
      <c r="AO9720" s="2"/>
      <c r="AP9720" s="2"/>
      <c r="AQ9720" s="2"/>
      <c r="AR9720" s="2"/>
      <c r="AS9720" s="2"/>
      <c r="AT9720" s="2"/>
      <c r="AU9720" s="2"/>
      <c r="AV9720" s="2"/>
      <c r="AW9720" s="2"/>
      <c r="AX9720" s="2"/>
      <c r="AY9720" s="2"/>
      <c r="AZ9720" s="2"/>
      <c r="BA9720" s="2"/>
      <c r="BB9720" s="2"/>
      <c r="BC9720" s="2"/>
      <c r="BD9720" s="2"/>
      <c r="BE9720" s="2"/>
      <c r="BF9720" s="2"/>
      <c r="BG9720" s="2"/>
      <c r="BH9720" s="2"/>
      <c r="BI9720" s="2"/>
      <c r="BJ9720" s="2"/>
      <c r="BK9720" s="2"/>
      <c r="BL9720" s="2"/>
      <c r="BM9720" s="2"/>
      <c r="BN9720" s="2"/>
      <c r="BO9720" s="2"/>
      <c r="BP9720" s="2"/>
      <c r="BQ9720" s="2"/>
      <c r="BR9720" s="2"/>
      <c r="BS9720" s="2"/>
      <c r="BT9720" s="2"/>
      <c r="BU9720" s="2"/>
      <c r="BV9720" s="2"/>
      <c r="BW9720" s="2"/>
      <c r="BX9720" s="2"/>
      <c r="BY9720" s="2"/>
    </row>
    <row r="9721" spans="38:77" s="11" customFormat="1" x14ac:dyDescent="0.3">
      <c r="AL9721" s="2"/>
      <c r="AM9721" s="2"/>
      <c r="AN9721" s="2"/>
      <c r="AO9721" s="2"/>
      <c r="AP9721" s="2"/>
      <c r="AQ9721" s="2"/>
      <c r="AR9721" s="2"/>
      <c r="AS9721" s="2"/>
      <c r="AT9721" s="2"/>
      <c r="AU9721" s="2"/>
      <c r="AV9721" s="2"/>
      <c r="AW9721" s="2"/>
      <c r="AX9721" s="2"/>
      <c r="AY9721" s="2"/>
      <c r="AZ9721" s="2"/>
      <c r="BA9721" s="2"/>
      <c r="BB9721" s="2"/>
      <c r="BC9721" s="2"/>
      <c r="BD9721" s="2"/>
      <c r="BE9721" s="2"/>
      <c r="BF9721" s="2"/>
      <c r="BG9721" s="2"/>
      <c r="BH9721" s="2"/>
      <c r="BI9721" s="2"/>
      <c r="BJ9721" s="2"/>
      <c r="BK9721" s="2"/>
      <c r="BL9721" s="2"/>
      <c r="BM9721" s="2"/>
      <c r="BN9721" s="2"/>
      <c r="BO9721" s="2"/>
      <c r="BP9721" s="2"/>
      <c r="BQ9721" s="2"/>
      <c r="BR9721" s="2"/>
      <c r="BS9721" s="2"/>
      <c r="BT9721" s="2"/>
      <c r="BU9721" s="2"/>
      <c r="BV9721" s="2"/>
      <c r="BW9721" s="2"/>
      <c r="BX9721" s="2"/>
      <c r="BY9721" s="2"/>
    </row>
    <row r="9722" spans="38:77" s="11" customFormat="1" x14ac:dyDescent="0.3">
      <c r="AL9722" s="2"/>
      <c r="AM9722" s="2"/>
      <c r="AN9722" s="2"/>
      <c r="AO9722" s="2"/>
      <c r="AP9722" s="2"/>
      <c r="AQ9722" s="2"/>
      <c r="AR9722" s="2"/>
      <c r="AS9722" s="2"/>
      <c r="AT9722" s="2"/>
      <c r="AU9722" s="2"/>
      <c r="AV9722" s="2"/>
      <c r="AW9722" s="2"/>
      <c r="AX9722" s="2"/>
      <c r="AY9722" s="2"/>
      <c r="AZ9722" s="2"/>
      <c r="BA9722" s="2"/>
      <c r="BB9722" s="2"/>
      <c r="BC9722" s="2"/>
      <c r="BD9722" s="2"/>
      <c r="BE9722" s="2"/>
      <c r="BF9722" s="2"/>
      <c r="BG9722" s="2"/>
      <c r="BH9722" s="2"/>
      <c r="BI9722" s="2"/>
      <c r="BJ9722" s="2"/>
      <c r="BK9722" s="2"/>
      <c r="BL9722" s="2"/>
      <c r="BM9722" s="2"/>
      <c r="BN9722" s="2"/>
      <c r="BO9722" s="2"/>
      <c r="BP9722" s="2"/>
      <c r="BQ9722" s="2"/>
      <c r="BR9722" s="2"/>
      <c r="BS9722" s="2"/>
      <c r="BT9722" s="2"/>
      <c r="BU9722" s="2"/>
      <c r="BV9722" s="2"/>
      <c r="BW9722" s="2"/>
      <c r="BX9722" s="2"/>
      <c r="BY9722" s="2"/>
    </row>
    <row r="9723" spans="38:77" s="11" customFormat="1" x14ac:dyDescent="0.3">
      <c r="AL9723" s="2"/>
      <c r="AM9723" s="2"/>
      <c r="AN9723" s="2"/>
      <c r="AO9723" s="2"/>
      <c r="AP9723" s="2"/>
      <c r="AQ9723" s="2"/>
      <c r="AR9723" s="2"/>
      <c r="AS9723" s="2"/>
      <c r="AT9723" s="2"/>
      <c r="AU9723" s="2"/>
      <c r="AV9723" s="2"/>
      <c r="AW9723" s="2"/>
      <c r="AX9723" s="2"/>
      <c r="AY9723" s="2"/>
      <c r="AZ9723" s="2"/>
      <c r="BA9723" s="2"/>
      <c r="BB9723" s="2"/>
      <c r="BC9723" s="2"/>
      <c r="BD9723" s="2"/>
      <c r="BE9723" s="2"/>
      <c r="BF9723" s="2"/>
      <c r="BG9723" s="2"/>
      <c r="BH9723" s="2"/>
      <c r="BI9723" s="2"/>
      <c r="BJ9723" s="2"/>
      <c r="BK9723" s="2"/>
      <c r="BL9723" s="2"/>
      <c r="BM9723" s="2"/>
      <c r="BN9723" s="2"/>
      <c r="BO9723" s="2"/>
      <c r="BP9723" s="2"/>
      <c r="BQ9723" s="2"/>
      <c r="BR9723" s="2"/>
      <c r="BS9723" s="2"/>
      <c r="BT9723" s="2"/>
      <c r="BU9723" s="2"/>
      <c r="BV9723" s="2"/>
      <c r="BW9723" s="2"/>
      <c r="BX9723" s="2"/>
      <c r="BY9723" s="2"/>
    </row>
    <row r="9724" spans="38:77" s="11" customFormat="1" x14ac:dyDescent="0.3">
      <c r="AL9724" s="2"/>
      <c r="AM9724" s="2"/>
      <c r="AN9724" s="2"/>
      <c r="AO9724" s="2"/>
      <c r="AP9724" s="2"/>
      <c r="AQ9724" s="2"/>
      <c r="AR9724" s="2"/>
      <c r="AS9724" s="2"/>
      <c r="AT9724" s="2"/>
      <c r="AU9724" s="2"/>
      <c r="AV9724" s="2"/>
      <c r="AW9724" s="2"/>
      <c r="AX9724" s="2"/>
      <c r="AY9724" s="2"/>
      <c r="AZ9724" s="2"/>
      <c r="BA9724" s="2"/>
      <c r="BB9724" s="2"/>
      <c r="BC9724" s="2"/>
      <c r="BD9724" s="2"/>
      <c r="BE9724" s="2"/>
      <c r="BF9724" s="2"/>
      <c r="BG9724" s="2"/>
      <c r="BH9724" s="2"/>
      <c r="BI9724" s="2"/>
      <c r="BJ9724" s="2"/>
      <c r="BK9724" s="2"/>
      <c r="BL9724" s="2"/>
      <c r="BM9724" s="2"/>
      <c r="BN9724" s="2"/>
      <c r="BO9724" s="2"/>
      <c r="BP9724" s="2"/>
      <c r="BQ9724" s="2"/>
      <c r="BR9724" s="2"/>
      <c r="BS9724" s="2"/>
      <c r="BT9724" s="2"/>
      <c r="BU9724" s="2"/>
      <c r="BV9724" s="2"/>
      <c r="BW9724" s="2"/>
      <c r="BX9724" s="2"/>
      <c r="BY9724" s="2"/>
    </row>
    <row r="9725" spans="38:77" s="11" customFormat="1" x14ac:dyDescent="0.3">
      <c r="AL9725" s="2"/>
      <c r="AM9725" s="2"/>
      <c r="AN9725" s="2"/>
      <c r="AO9725" s="2"/>
      <c r="AP9725" s="2"/>
      <c r="AQ9725" s="2"/>
      <c r="AR9725" s="2"/>
      <c r="AS9725" s="2"/>
      <c r="AT9725" s="2"/>
      <c r="AU9725" s="2"/>
      <c r="AV9725" s="2"/>
      <c r="AW9725" s="2"/>
      <c r="AX9725" s="2"/>
      <c r="AY9725" s="2"/>
      <c r="AZ9725" s="2"/>
      <c r="BA9725" s="2"/>
      <c r="BB9725" s="2"/>
      <c r="BC9725" s="2"/>
      <c r="BD9725" s="2"/>
      <c r="BE9725" s="2"/>
      <c r="BF9725" s="2"/>
      <c r="BG9725" s="2"/>
      <c r="BH9725" s="2"/>
      <c r="BI9725" s="2"/>
      <c r="BJ9725" s="2"/>
      <c r="BK9725" s="2"/>
      <c r="BL9725" s="2"/>
      <c r="BM9725" s="2"/>
      <c r="BN9725" s="2"/>
      <c r="BO9725" s="2"/>
      <c r="BP9725" s="2"/>
      <c r="BQ9725" s="2"/>
      <c r="BR9725" s="2"/>
      <c r="BS9725" s="2"/>
      <c r="BT9725" s="2"/>
      <c r="BU9725" s="2"/>
      <c r="BV9725" s="2"/>
      <c r="BW9725" s="2"/>
      <c r="BX9725" s="2"/>
      <c r="BY9725" s="2"/>
    </row>
    <row r="9726" spans="38:77" s="11" customFormat="1" x14ac:dyDescent="0.3">
      <c r="AL9726" s="2"/>
      <c r="AM9726" s="2"/>
      <c r="AN9726" s="2"/>
      <c r="AO9726" s="2"/>
      <c r="AP9726" s="2"/>
      <c r="AQ9726" s="2"/>
      <c r="AR9726" s="2"/>
      <c r="AS9726" s="2"/>
      <c r="AT9726" s="2"/>
      <c r="AU9726" s="2"/>
      <c r="AV9726" s="2"/>
      <c r="AW9726" s="2"/>
      <c r="AX9726" s="2"/>
      <c r="AY9726" s="2"/>
      <c r="AZ9726" s="2"/>
      <c r="BA9726" s="2"/>
      <c r="BB9726" s="2"/>
      <c r="BC9726" s="2"/>
      <c r="BD9726" s="2"/>
      <c r="BE9726" s="2"/>
      <c r="BF9726" s="2"/>
      <c r="BG9726" s="2"/>
      <c r="BH9726" s="2"/>
      <c r="BI9726" s="2"/>
      <c r="BJ9726" s="2"/>
      <c r="BK9726" s="2"/>
      <c r="BL9726" s="2"/>
      <c r="BM9726" s="2"/>
      <c r="BN9726" s="2"/>
      <c r="BO9726" s="2"/>
      <c r="BP9726" s="2"/>
      <c r="BQ9726" s="2"/>
      <c r="BR9726" s="2"/>
      <c r="BS9726" s="2"/>
      <c r="BT9726" s="2"/>
      <c r="BU9726" s="2"/>
      <c r="BV9726" s="2"/>
      <c r="BW9726" s="2"/>
      <c r="BX9726" s="2"/>
      <c r="BY9726" s="2"/>
    </row>
    <row r="9727" spans="38:77" s="11" customFormat="1" x14ac:dyDescent="0.3">
      <c r="AL9727" s="2"/>
      <c r="AM9727" s="2"/>
      <c r="AN9727" s="2"/>
      <c r="AO9727" s="2"/>
      <c r="AP9727" s="2"/>
      <c r="AQ9727" s="2"/>
      <c r="AR9727" s="2"/>
      <c r="AS9727" s="2"/>
      <c r="AT9727" s="2"/>
      <c r="AU9727" s="2"/>
      <c r="AV9727" s="2"/>
      <c r="AW9727" s="2"/>
      <c r="AX9727" s="2"/>
      <c r="AY9727" s="2"/>
      <c r="AZ9727" s="2"/>
      <c r="BA9727" s="2"/>
      <c r="BB9727" s="2"/>
      <c r="BC9727" s="2"/>
      <c r="BD9727" s="2"/>
      <c r="BE9727" s="2"/>
      <c r="BF9727" s="2"/>
      <c r="BG9727" s="2"/>
      <c r="BH9727" s="2"/>
      <c r="BI9727" s="2"/>
      <c r="BJ9727" s="2"/>
      <c r="BK9727" s="2"/>
      <c r="BL9727" s="2"/>
      <c r="BM9727" s="2"/>
      <c r="BN9727" s="2"/>
      <c r="BO9727" s="2"/>
      <c r="BP9727" s="2"/>
      <c r="BQ9727" s="2"/>
      <c r="BR9727" s="2"/>
      <c r="BS9727" s="2"/>
      <c r="BT9727" s="2"/>
      <c r="BU9727" s="2"/>
      <c r="BV9727" s="2"/>
      <c r="BW9727" s="2"/>
      <c r="BX9727" s="2"/>
      <c r="BY9727" s="2"/>
    </row>
    <row r="9728" spans="38:77" s="11" customFormat="1" x14ac:dyDescent="0.3">
      <c r="AL9728" s="2"/>
      <c r="AM9728" s="2"/>
      <c r="AN9728" s="2"/>
      <c r="AO9728" s="2"/>
      <c r="AP9728" s="2"/>
      <c r="AQ9728" s="2"/>
      <c r="AR9728" s="2"/>
      <c r="AS9728" s="2"/>
      <c r="AT9728" s="2"/>
      <c r="AU9728" s="2"/>
      <c r="AV9728" s="2"/>
      <c r="AW9728" s="2"/>
      <c r="AX9728" s="2"/>
      <c r="AY9728" s="2"/>
      <c r="AZ9728" s="2"/>
      <c r="BA9728" s="2"/>
      <c r="BB9728" s="2"/>
      <c r="BC9728" s="2"/>
      <c r="BD9728" s="2"/>
      <c r="BE9728" s="2"/>
      <c r="BF9728" s="2"/>
      <c r="BG9728" s="2"/>
      <c r="BH9728" s="2"/>
      <c r="BI9728" s="2"/>
      <c r="BJ9728" s="2"/>
      <c r="BK9728" s="2"/>
      <c r="BL9728" s="2"/>
      <c r="BM9728" s="2"/>
      <c r="BN9728" s="2"/>
      <c r="BO9728" s="2"/>
      <c r="BP9728" s="2"/>
      <c r="BQ9728" s="2"/>
      <c r="BR9728" s="2"/>
      <c r="BS9728" s="2"/>
      <c r="BT9728" s="2"/>
      <c r="BU9728" s="2"/>
      <c r="BV9728" s="2"/>
      <c r="BW9728" s="2"/>
      <c r="BX9728" s="2"/>
      <c r="BY9728" s="2"/>
    </row>
    <row r="9729" spans="38:77" s="11" customFormat="1" x14ac:dyDescent="0.3">
      <c r="AL9729" s="2"/>
      <c r="AM9729" s="2"/>
      <c r="AN9729" s="2"/>
      <c r="AO9729" s="2"/>
      <c r="AP9729" s="2"/>
      <c r="AQ9729" s="2"/>
      <c r="AR9729" s="2"/>
      <c r="AS9729" s="2"/>
      <c r="AT9729" s="2"/>
      <c r="AU9729" s="2"/>
      <c r="AV9729" s="2"/>
      <c r="AW9729" s="2"/>
      <c r="AX9729" s="2"/>
      <c r="AY9729" s="2"/>
      <c r="AZ9729" s="2"/>
      <c r="BA9729" s="2"/>
      <c r="BB9729" s="2"/>
      <c r="BC9729" s="2"/>
      <c r="BD9729" s="2"/>
      <c r="BE9729" s="2"/>
      <c r="BF9729" s="2"/>
      <c r="BG9729" s="2"/>
      <c r="BH9729" s="2"/>
      <c r="BI9729" s="2"/>
      <c r="BJ9729" s="2"/>
      <c r="BK9729" s="2"/>
      <c r="BL9729" s="2"/>
      <c r="BM9729" s="2"/>
      <c r="BN9729" s="2"/>
      <c r="BO9729" s="2"/>
      <c r="BP9729" s="2"/>
      <c r="BQ9729" s="2"/>
      <c r="BR9729" s="2"/>
      <c r="BS9729" s="2"/>
      <c r="BT9729" s="2"/>
      <c r="BU9729" s="2"/>
      <c r="BV9729" s="2"/>
      <c r="BW9729" s="2"/>
      <c r="BX9729" s="2"/>
      <c r="BY9729" s="2"/>
    </row>
    <row r="9730" spans="38:77" s="11" customFormat="1" x14ac:dyDescent="0.3">
      <c r="AL9730" s="2"/>
      <c r="AM9730" s="2"/>
      <c r="AN9730" s="2"/>
      <c r="AO9730" s="2"/>
      <c r="AP9730" s="2"/>
      <c r="AQ9730" s="2"/>
      <c r="AR9730" s="2"/>
      <c r="AS9730" s="2"/>
      <c r="AT9730" s="2"/>
      <c r="AU9730" s="2"/>
      <c r="AV9730" s="2"/>
      <c r="AW9730" s="2"/>
      <c r="AX9730" s="2"/>
      <c r="AY9730" s="2"/>
      <c r="AZ9730" s="2"/>
      <c r="BA9730" s="2"/>
      <c r="BB9730" s="2"/>
      <c r="BC9730" s="2"/>
      <c r="BD9730" s="2"/>
      <c r="BE9730" s="2"/>
      <c r="BF9730" s="2"/>
      <c r="BG9730" s="2"/>
      <c r="BH9730" s="2"/>
      <c r="BI9730" s="2"/>
      <c r="BJ9730" s="2"/>
      <c r="BK9730" s="2"/>
      <c r="BL9730" s="2"/>
      <c r="BM9730" s="2"/>
      <c r="BN9730" s="2"/>
      <c r="BO9730" s="2"/>
      <c r="BP9730" s="2"/>
      <c r="BQ9730" s="2"/>
      <c r="BR9730" s="2"/>
      <c r="BS9730" s="2"/>
      <c r="BT9730" s="2"/>
      <c r="BU9730" s="2"/>
      <c r="BV9730" s="2"/>
      <c r="BW9730" s="2"/>
      <c r="BX9730" s="2"/>
      <c r="BY9730" s="2"/>
    </row>
    <row r="9731" spans="38:77" s="11" customFormat="1" x14ac:dyDescent="0.3">
      <c r="AL9731" s="2"/>
      <c r="AM9731" s="2"/>
      <c r="AN9731" s="2"/>
      <c r="AO9731" s="2"/>
      <c r="AP9731" s="2"/>
      <c r="AQ9731" s="2"/>
      <c r="AR9731" s="2"/>
      <c r="AS9731" s="2"/>
      <c r="AT9731" s="2"/>
      <c r="AU9731" s="2"/>
      <c r="AV9731" s="2"/>
      <c r="AW9731" s="2"/>
      <c r="AX9731" s="2"/>
      <c r="AY9731" s="2"/>
      <c r="AZ9731" s="2"/>
      <c r="BA9731" s="2"/>
      <c r="BB9731" s="2"/>
      <c r="BC9731" s="2"/>
      <c r="BD9731" s="2"/>
      <c r="BE9731" s="2"/>
      <c r="BF9731" s="2"/>
      <c r="BG9731" s="2"/>
      <c r="BH9731" s="2"/>
      <c r="BI9731" s="2"/>
      <c r="BJ9731" s="2"/>
      <c r="BK9731" s="2"/>
      <c r="BL9731" s="2"/>
      <c r="BM9731" s="2"/>
      <c r="BN9731" s="2"/>
      <c r="BO9731" s="2"/>
      <c r="BP9731" s="2"/>
      <c r="BQ9731" s="2"/>
      <c r="BR9731" s="2"/>
      <c r="BS9731" s="2"/>
      <c r="BT9731" s="2"/>
      <c r="BU9731" s="2"/>
      <c r="BV9731" s="2"/>
      <c r="BW9731" s="2"/>
      <c r="BX9731" s="2"/>
      <c r="BY9731" s="2"/>
    </row>
    <row r="9732" spans="38:77" s="11" customFormat="1" x14ac:dyDescent="0.3">
      <c r="AL9732" s="2"/>
      <c r="AM9732" s="2"/>
      <c r="AN9732" s="2"/>
      <c r="AO9732" s="2"/>
      <c r="AP9732" s="2"/>
      <c r="AQ9732" s="2"/>
      <c r="AR9732" s="2"/>
      <c r="AS9732" s="2"/>
      <c r="AT9732" s="2"/>
      <c r="AU9732" s="2"/>
      <c r="AV9732" s="2"/>
      <c r="AW9732" s="2"/>
      <c r="AX9732" s="2"/>
      <c r="AY9732" s="2"/>
      <c r="AZ9732" s="2"/>
      <c r="BA9732" s="2"/>
      <c r="BB9732" s="2"/>
      <c r="BC9732" s="2"/>
      <c r="BD9732" s="2"/>
      <c r="BE9732" s="2"/>
      <c r="BF9732" s="2"/>
      <c r="BG9732" s="2"/>
      <c r="BH9732" s="2"/>
      <c r="BI9732" s="2"/>
      <c r="BJ9732" s="2"/>
      <c r="BK9732" s="2"/>
      <c r="BL9732" s="2"/>
      <c r="BM9732" s="2"/>
      <c r="BN9732" s="2"/>
      <c r="BO9732" s="2"/>
      <c r="BP9732" s="2"/>
      <c r="BQ9732" s="2"/>
      <c r="BR9732" s="2"/>
      <c r="BS9732" s="2"/>
      <c r="BT9732" s="2"/>
      <c r="BU9732" s="2"/>
      <c r="BV9732" s="2"/>
      <c r="BW9732" s="2"/>
      <c r="BX9732" s="2"/>
      <c r="BY9732" s="2"/>
    </row>
    <row r="9733" spans="38:77" s="11" customFormat="1" x14ac:dyDescent="0.3">
      <c r="AL9733" s="2"/>
      <c r="AM9733" s="2"/>
      <c r="AN9733" s="2"/>
      <c r="AO9733" s="2"/>
      <c r="AP9733" s="2"/>
      <c r="AQ9733" s="2"/>
      <c r="AR9733" s="2"/>
      <c r="AS9733" s="2"/>
      <c r="AT9733" s="2"/>
      <c r="AU9733" s="2"/>
      <c r="AV9733" s="2"/>
      <c r="AW9733" s="2"/>
      <c r="AX9733" s="2"/>
      <c r="AY9733" s="2"/>
      <c r="AZ9733" s="2"/>
      <c r="BA9733" s="2"/>
      <c r="BB9733" s="2"/>
      <c r="BC9733" s="2"/>
      <c r="BD9733" s="2"/>
      <c r="BE9733" s="2"/>
      <c r="BF9733" s="2"/>
      <c r="BG9733" s="2"/>
      <c r="BH9733" s="2"/>
      <c r="BI9733" s="2"/>
      <c r="BJ9733" s="2"/>
      <c r="BK9733" s="2"/>
      <c r="BL9733" s="2"/>
      <c r="BM9733" s="2"/>
      <c r="BN9733" s="2"/>
      <c r="BO9733" s="2"/>
      <c r="BP9733" s="2"/>
      <c r="BQ9733" s="2"/>
      <c r="BR9733" s="2"/>
      <c r="BS9733" s="2"/>
      <c r="BT9733" s="2"/>
      <c r="BU9733" s="2"/>
      <c r="BV9733" s="2"/>
      <c r="BW9733" s="2"/>
      <c r="BX9733" s="2"/>
      <c r="BY9733" s="2"/>
    </row>
    <row r="9734" spans="38:77" s="11" customFormat="1" x14ac:dyDescent="0.3">
      <c r="AL9734" s="2"/>
      <c r="AM9734" s="2"/>
      <c r="AN9734" s="2"/>
      <c r="AO9734" s="2"/>
      <c r="AP9734" s="2"/>
      <c r="AQ9734" s="2"/>
      <c r="AR9734" s="2"/>
      <c r="AS9734" s="2"/>
      <c r="AT9734" s="2"/>
      <c r="AU9734" s="2"/>
      <c r="AV9734" s="2"/>
      <c r="AW9734" s="2"/>
      <c r="AX9734" s="2"/>
      <c r="AY9734" s="2"/>
      <c r="AZ9734" s="2"/>
      <c r="BA9734" s="2"/>
      <c r="BB9734" s="2"/>
      <c r="BC9734" s="2"/>
      <c r="BD9734" s="2"/>
      <c r="BE9734" s="2"/>
      <c r="BF9734" s="2"/>
      <c r="BG9734" s="2"/>
      <c r="BH9734" s="2"/>
      <c r="BI9734" s="2"/>
      <c r="BJ9734" s="2"/>
      <c r="BK9734" s="2"/>
      <c r="BL9734" s="2"/>
      <c r="BM9734" s="2"/>
      <c r="BN9734" s="2"/>
      <c r="BO9734" s="2"/>
      <c r="BP9734" s="2"/>
      <c r="BQ9734" s="2"/>
      <c r="BR9734" s="2"/>
      <c r="BS9734" s="2"/>
      <c r="BT9734" s="2"/>
      <c r="BU9734" s="2"/>
      <c r="BV9734" s="2"/>
      <c r="BW9734" s="2"/>
      <c r="BX9734" s="2"/>
      <c r="BY9734" s="2"/>
    </row>
    <row r="9735" spans="38:77" s="11" customFormat="1" x14ac:dyDescent="0.3">
      <c r="AL9735" s="2"/>
      <c r="AM9735" s="2"/>
      <c r="AN9735" s="2"/>
      <c r="AO9735" s="2"/>
      <c r="AP9735" s="2"/>
      <c r="AQ9735" s="2"/>
      <c r="AR9735" s="2"/>
      <c r="AS9735" s="2"/>
      <c r="AT9735" s="2"/>
      <c r="AU9735" s="2"/>
      <c r="AV9735" s="2"/>
      <c r="AW9735" s="2"/>
      <c r="AX9735" s="2"/>
      <c r="AY9735" s="2"/>
      <c r="AZ9735" s="2"/>
      <c r="BA9735" s="2"/>
      <c r="BB9735" s="2"/>
      <c r="BC9735" s="2"/>
      <c r="BD9735" s="2"/>
      <c r="BE9735" s="2"/>
      <c r="BF9735" s="2"/>
      <c r="BG9735" s="2"/>
      <c r="BH9735" s="2"/>
      <c r="BI9735" s="2"/>
      <c r="BJ9735" s="2"/>
      <c r="BK9735" s="2"/>
      <c r="BL9735" s="2"/>
      <c r="BM9735" s="2"/>
      <c r="BN9735" s="2"/>
      <c r="BO9735" s="2"/>
      <c r="BP9735" s="2"/>
      <c r="BQ9735" s="2"/>
      <c r="BR9735" s="2"/>
      <c r="BS9735" s="2"/>
      <c r="BT9735" s="2"/>
      <c r="BU9735" s="2"/>
      <c r="BV9735" s="2"/>
      <c r="BW9735" s="2"/>
      <c r="BX9735" s="2"/>
      <c r="BY9735" s="2"/>
    </row>
    <row r="9736" spans="38:77" s="11" customFormat="1" x14ac:dyDescent="0.3">
      <c r="AL9736" s="2"/>
      <c r="AM9736" s="2"/>
      <c r="AN9736" s="2"/>
      <c r="AO9736" s="2"/>
      <c r="AP9736" s="2"/>
      <c r="AQ9736" s="2"/>
      <c r="AR9736" s="2"/>
      <c r="AS9736" s="2"/>
      <c r="AT9736" s="2"/>
      <c r="AU9736" s="2"/>
      <c r="AV9736" s="2"/>
      <c r="AW9736" s="2"/>
      <c r="AX9736" s="2"/>
      <c r="AY9736" s="2"/>
      <c r="AZ9736" s="2"/>
      <c r="BA9736" s="2"/>
      <c r="BB9736" s="2"/>
      <c r="BC9736" s="2"/>
      <c r="BD9736" s="2"/>
      <c r="BE9736" s="2"/>
      <c r="BF9736" s="2"/>
      <c r="BG9736" s="2"/>
      <c r="BH9736" s="2"/>
      <c r="BI9736" s="2"/>
      <c r="BJ9736" s="2"/>
      <c r="BK9736" s="2"/>
      <c r="BL9736" s="2"/>
      <c r="BM9736" s="2"/>
      <c r="BN9736" s="2"/>
      <c r="BO9736" s="2"/>
      <c r="BP9736" s="2"/>
      <c r="BQ9736" s="2"/>
      <c r="BR9736" s="2"/>
      <c r="BS9736" s="2"/>
      <c r="BT9736" s="2"/>
      <c r="BU9736" s="2"/>
      <c r="BV9736" s="2"/>
      <c r="BW9736" s="2"/>
      <c r="BX9736" s="2"/>
      <c r="BY9736" s="2"/>
    </row>
    <row r="9737" spans="38:77" s="11" customFormat="1" x14ac:dyDescent="0.3">
      <c r="AL9737" s="2"/>
      <c r="AM9737" s="2"/>
      <c r="AN9737" s="2"/>
      <c r="AO9737" s="2"/>
      <c r="AP9737" s="2"/>
      <c r="AQ9737" s="2"/>
      <c r="AR9737" s="2"/>
      <c r="AS9737" s="2"/>
      <c r="AT9737" s="2"/>
      <c r="AU9737" s="2"/>
      <c r="AV9737" s="2"/>
      <c r="AW9737" s="2"/>
      <c r="AX9737" s="2"/>
      <c r="AY9737" s="2"/>
      <c r="AZ9737" s="2"/>
      <c r="BA9737" s="2"/>
      <c r="BB9737" s="2"/>
      <c r="BC9737" s="2"/>
      <c r="BD9737" s="2"/>
      <c r="BE9737" s="2"/>
      <c r="BF9737" s="2"/>
      <c r="BG9737" s="2"/>
      <c r="BH9737" s="2"/>
      <c r="BI9737" s="2"/>
      <c r="BJ9737" s="2"/>
      <c r="BK9737" s="2"/>
      <c r="BL9737" s="2"/>
      <c r="BM9737" s="2"/>
      <c r="BN9737" s="2"/>
      <c r="BO9737" s="2"/>
      <c r="BP9737" s="2"/>
      <c r="BQ9737" s="2"/>
      <c r="BR9737" s="2"/>
      <c r="BS9737" s="2"/>
      <c r="BT9737" s="2"/>
      <c r="BU9737" s="2"/>
      <c r="BV9737" s="2"/>
      <c r="BW9737" s="2"/>
      <c r="BX9737" s="2"/>
      <c r="BY9737" s="2"/>
    </row>
    <row r="9738" spans="38:77" s="11" customFormat="1" x14ac:dyDescent="0.3">
      <c r="AL9738" s="2"/>
      <c r="AM9738" s="2"/>
      <c r="AN9738" s="2"/>
      <c r="AO9738" s="2"/>
      <c r="AP9738" s="2"/>
      <c r="AQ9738" s="2"/>
      <c r="AR9738" s="2"/>
      <c r="AS9738" s="2"/>
      <c r="AT9738" s="2"/>
      <c r="AU9738" s="2"/>
      <c r="AV9738" s="2"/>
      <c r="AW9738" s="2"/>
      <c r="AX9738" s="2"/>
      <c r="AY9738" s="2"/>
      <c r="AZ9738" s="2"/>
      <c r="BA9738" s="2"/>
      <c r="BB9738" s="2"/>
      <c r="BC9738" s="2"/>
      <c r="BD9738" s="2"/>
      <c r="BE9738" s="2"/>
      <c r="BF9738" s="2"/>
      <c r="BG9738" s="2"/>
      <c r="BH9738" s="2"/>
      <c r="BI9738" s="2"/>
      <c r="BJ9738" s="2"/>
      <c r="BK9738" s="2"/>
      <c r="BL9738" s="2"/>
      <c r="BM9738" s="2"/>
      <c r="BN9738" s="2"/>
      <c r="BO9738" s="2"/>
      <c r="BP9738" s="2"/>
      <c r="BQ9738" s="2"/>
      <c r="BR9738" s="2"/>
      <c r="BS9738" s="2"/>
      <c r="BT9738" s="2"/>
      <c r="BU9738" s="2"/>
      <c r="BV9738" s="2"/>
      <c r="BW9738" s="2"/>
      <c r="BX9738" s="2"/>
      <c r="BY9738" s="2"/>
    </row>
    <row r="9739" spans="38:77" s="11" customFormat="1" x14ac:dyDescent="0.3">
      <c r="AL9739" s="2"/>
      <c r="AM9739" s="2"/>
      <c r="AN9739" s="2"/>
      <c r="AO9739" s="2"/>
      <c r="AP9739" s="2"/>
      <c r="AQ9739" s="2"/>
      <c r="AR9739" s="2"/>
      <c r="AS9739" s="2"/>
      <c r="AT9739" s="2"/>
      <c r="AU9739" s="2"/>
      <c r="AV9739" s="2"/>
      <c r="AW9739" s="2"/>
      <c r="AX9739" s="2"/>
      <c r="AY9739" s="2"/>
      <c r="AZ9739" s="2"/>
      <c r="BA9739" s="2"/>
      <c r="BB9739" s="2"/>
      <c r="BC9739" s="2"/>
      <c r="BD9739" s="2"/>
      <c r="BE9739" s="2"/>
      <c r="BF9739" s="2"/>
      <c r="BG9739" s="2"/>
      <c r="BH9739" s="2"/>
      <c r="BI9739" s="2"/>
      <c r="BJ9739" s="2"/>
      <c r="BK9739" s="2"/>
      <c r="BL9739" s="2"/>
      <c r="BM9739" s="2"/>
      <c r="BN9739" s="2"/>
      <c r="BO9739" s="2"/>
      <c r="BP9739" s="2"/>
      <c r="BQ9739" s="2"/>
      <c r="BR9739" s="2"/>
      <c r="BS9739" s="2"/>
      <c r="BT9739" s="2"/>
      <c r="BU9739" s="2"/>
      <c r="BV9739" s="2"/>
      <c r="BW9739" s="2"/>
      <c r="BX9739" s="2"/>
      <c r="BY9739" s="2"/>
    </row>
    <row r="9740" spans="38:77" s="11" customFormat="1" x14ac:dyDescent="0.3">
      <c r="AL9740" s="2"/>
      <c r="AM9740" s="2"/>
      <c r="AN9740" s="2"/>
      <c r="AO9740" s="2"/>
      <c r="AP9740" s="2"/>
      <c r="AQ9740" s="2"/>
      <c r="AR9740" s="2"/>
      <c r="AS9740" s="2"/>
      <c r="AT9740" s="2"/>
      <c r="AU9740" s="2"/>
      <c r="AV9740" s="2"/>
      <c r="AW9740" s="2"/>
      <c r="AX9740" s="2"/>
      <c r="AY9740" s="2"/>
      <c r="AZ9740" s="2"/>
      <c r="BA9740" s="2"/>
      <c r="BB9740" s="2"/>
      <c r="BC9740" s="2"/>
      <c r="BD9740" s="2"/>
      <c r="BE9740" s="2"/>
      <c r="BF9740" s="2"/>
      <c r="BG9740" s="2"/>
      <c r="BH9740" s="2"/>
      <c r="BI9740" s="2"/>
      <c r="BJ9740" s="2"/>
      <c r="BK9740" s="2"/>
      <c r="BL9740" s="2"/>
      <c r="BM9740" s="2"/>
      <c r="BN9740" s="2"/>
      <c r="BO9740" s="2"/>
      <c r="BP9740" s="2"/>
      <c r="BQ9740" s="2"/>
      <c r="BR9740" s="2"/>
      <c r="BS9740" s="2"/>
      <c r="BT9740" s="2"/>
      <c r="BU9740" s="2"/>
      <c r="BV9740" s="2"/>
      <c r="BW9740" s="2"/>
      <c r="BX9740" s="2"/>
      <c r="BY9740" s="2"/>
    </row>
    <row r="9741" spans="38:77" s="11" customFormat="1" x14ac:dyDescent="0.3">
      <c r="AL9741" s="2"/>
      <c r="AM9741" s="2"/>
      <c r="AN9741" s="2"/>
      <c r="AO9741" s="2"/>
      <c r="AP9741" s="2"/>
      <c r="AQ9741" s="2"/>
      <c r="AR9741" s="2"/>
      <c r="AS9741" s="2"/>
      <c r="AT9741" s="2"/>
      <c r="AU9741" s="2"/>
      <c r="AV9741" s="2"/>
      <c r="AW9741" s="2"/>
      <c r="AX9741" s="2"/>
      <c r="AY9741" s="2"/>
      <c r="AZ9741" s="2"/>
      <c r="BA9741" s="2"/>
      <c r="BB9741" s="2"/>
      <c r="BC9741" s="2"/>
      <c r="BD9741" s="2"/>
      <c r="BE9741" s="2"/>
      <c r="BF9741" s="2"/>
      <c r="BG9741" s="2"/>
      <c r="BH9741" s="2"/>
      <c r="BI9741" s="2"/>
      <c r="BJ9741" s="2"/>
      <c r="BK9741" s="2"/>
      <c r="BL9741" s="2"/>
      <c r="BM9741" s="2"/>
      <c r="BN9741" s="2"/>
      <c r="BO9741" s="2"/>
      <c r="BP9741" s="2"/>
      <c r="BQ9741" s="2"/>
      <c r="BR9741" s="2"/>
      <c r="BS9741" s="2"/>
      <c r="BT9741" s="2"/>
      <c r="BU9741" s="2"/>
      <c r="BV9741" s="2"/>
      <c r="BW9741" s="2"/>
      <c r="BX9741" s="2"/>
      <c r="BY9741" s="2"/>
    </row>
    <row r="9742" spans="38:77" s="11" customFormat="1" x14ac:dyDescent="0.3">
      <c r="AL9742" s="2"/>
      <c r="AM9742" s="2"/>
      <c r="AN9742" s="2"/>
      <c r="AO9742" s="2"/>
      <c r="AP9742" s="2"/>
      <c r="AQ9742" s="2"/>
      <c r="AR9742" s="2"/>
      <c r="AS9742" s="2"/>
      <c r="AT9742" s="2"/>
      <c r="AU9742" s="2"/>
      <c r="AV9742" s="2"/>
      <c r="AW9742" s="2"/>
      <c r="AX9742" s="2"/>
      <c r="AY9742" s="2"/>
      <c r="AZ9742" s="2"/>
      <c r="BA9742" s="2"/>
      <c r="BB9742" s="2"/>
      <c r="BC9742" s="2"/>
      <c r="BD9742" s="2"/>
      <c r="BE9742" s="2"/>
      <c r="BF9742" s="2"/>
      <c r="BG9742" s="2"/>
      <c r="BH9742" s="2"/>
      <c r="BI9742" s="2"/>
      <c r="BJ9742" s="2"/>
      <c r="BK9742" s="2"/>
      <c r="BL9742" s="2"/>
      <c r="BM9742" s="2"/>
      <c r="BN9742" s="2"/>
      <c r="BO9742" s="2"/>
      <c r="BP9742" s="2"/>
      <c r="BQ9742" s="2"/>
      <c r="BR9742" s="2"/>
      <c r="BS9742" s="2"/>
      <c r="BT9742" s="2"/>
      <c r="BU9742" s="2"/>
      <c r="BV9742" s="2"/>
      <c r="BW9742" s="2"/>
      <c r="BX9742" s="2"/>
      <c r="BY9742" s="2"/>
    </row>
    <row r="9743" spans="38:77" s="11" customFormat="1" x14ac:dyDescent="0.3">
      <c r="AL9743" s="2"/>
      <c r="AM9743" s="2"/>
      <c r="AN9743" s="2"/>
      <c r="AO9743" s="2"/>
      <c r="AP9743" s="2"/>
      <c r="AQ9743" s="2"/>
      <c r="AR9743" s="2"/>
      <c r="AS9743" s="2"/>
      <c r="AT9743" s="2"/>
      <c r="AU9743" s="2"/>
      <c r="AV9743" s="2"/>
      <c r="AW9743" s="2"/>
      <c r="AX9743" s="2"/>
      <c r="AY9743" s="2"/>
      <c r="AZ9743" s="2"/>
      <c r="BA9743" s="2"/>
      <c r="BB9743" s="2"/>
      <c r="BC9743" s="2"/>
      <c r="BD9743" s="2"/>
      <c r="BE9743" s="2"/>
      <c r="BF9743" s="2"/>
      <c r="BG9743" s="2"/>
      <c r="BH9743" s="2"/>
      <c r="BI9743" s="2"/>
      <c r="BJ9743" s="2"/>
      <c r="BK9743" s="2"/>
      <c r="BL9743" s="2"/>
      <c r="BM9743" s="2"/>
      <c r="BN9743" s="2"/>
      <c r="BO9743" s="2"/>
      <c r="BP9743" s="2"/>
      <c r="BQ9743" s="2"/>
      <c r="BR9743" s="2"/>
      <c r="BS9743" s="2"/>
      <c r="BT9743" s="2"/>
      <c r="BU9743" s="2"/>
      <c r="BV9743" s="2"/>
      <c r="BW9743" s="2"/>
      <c r="BX9743" s="2"/>
      <c r="BY9743" s="2"/>
    </row>
    <row r="9744" spans="38:77" s="11" customFormat="1" x14ac:dyDescent="0.3">
      <c r="AL9744" s="2"/>
      <c r="AM9744" s="2"/>
      <c r="AN9744" s="2"/>
      <c r="AO9744" s="2"/>
      <c r="AP9744" s="2"/>
      <c r="AQ9744" s="2"/>
      <c r="AR9744" s="2"/>
      <c r="AS9744" s="2"/>
      <c r="AT9744" s="2"/>
      <c r="AU9744" s="2"/>
      <c r="AV9744" s="2"/>
      <c r="AW9744" s="2"/>
      <c r="AX9744" s="2"/>
      <c r="AY9744" s="2"/>
      <c r="AZ9744" s="2"/>
      <c r="BA9744" s="2"/>
      <c r="BB9744" s="2"/>
      <c r="BC9744" s="2"/>
      <c r="BD9744" s="2"/>
      <c r="BE9744" s="2"/>
      <c r="BF9744" s="2"/>
      <c r="BG9744" s="2"/>
      <c r="BH9744" s="2"/>
      <c r="BI9744" s="2"/>
      <c r="BJ9744" s="2"/>
      <c r="BK9744" s="2"/>
      <c r="BL9744" s="2"/>
      <c r="BM9744" s="2"/>
      <c r="BN9744" s="2"/>
      <c r="BO9744" s="2"/>
      <c r="BP9744" s="2"/>
      <c r="BQ9744" s="2"/>
      <c r="BR9744" s="2"/>
      <c r="BS9744" s="2"/>
      <c r="BT9744" s="2"/>
      <c r="BU9744" s="2"/>
      <c r="BV9744" s="2"/>
      <c r="BW9744" s="2"/>
      <c r="BX9744" s="2"/>
      <c r="BY9744" s="2"/>
    </row>
    <row r="9745" spans="38:77" s="11" customFormat="1" x14ac:dyDescent="0.3">
      <c r="AL9745" s="2"/>
      <c r="AM9745" s="2"/>
      <c r="AN9745" s="2"/>
      <c r="AO9745" s="2"/>
      <c r="AP9745" s="2"/>
      <c r="AQ9745" s="2"/>
      <c r="AR9745" s="2"/>
      <c r="AS9745" s="2"/>
      <c r="AT9745" s="2"/>
      <c r="AU9745" s="2"/>
      <c r="AV9745" s="2"/>
      <c r="AW9745" s="2"/>
      <c r="AX9745" s="2"/>
      <c r="AY9745" s="2"/>
      <c r="AZ9745" s="2"/>
      <c r="BA9745" s="2"/>
      <c r="BB9745" s="2"/>
      <c r="BC9745" s="2"/>
      <c r="BD9745" s="2"/>
      <c r="BE9745" s="2"/>
      <c r="BF9745" s="2"/>
      <c r="BG9745" s="2"/>
      <c r="BH9745" s="2"/>
      <c r="BI9745" s="2"/>
      <c r="BJ9745" s="2"/>
      <c r="BK9745" s="2"/>
      <c r="BL9745" s="2"/>
      <c r="BM9745" s="2"/>
      <c r="BN9745" s="2"/>
      <c r="BO9745" s="2"/>
      <c r="BP9745" s="2"/>
      <c r="BQ9745" s="2"/>
      <c r="BR9745" s="2"/>
      <c r="BS9745" s="2"/>
      <c r="BT9745" s="2"/>
      <c r="BU9745" s="2"/>
      <c r="BV9745" s="2"/>
      <c r="BW9745" s="2"/>
      <c r="BX9745" s="2"/>
      <c r="BY9745" s="2"/>
    </row>
    <row r="9746" spans="38:77" s="11" customFormat="1" x14ac:dyDescent="0.3">
      <c r="AL9746" s="2"/>
      <c r="AM9746" s="2"/>
      <c r="AN9746" s="2"/>
      <c r="AO9746" s="2"/>
      <c r="AP9746" s="2"/>
      <c r="AQ9746" s="2"/>
      <c r="AR9746" s="2"/>
      <c r="AS9746" s="2"/>
      <c r="AT9746" s="2"/>
      <c r="AU9746" s="2"/>
      <c r="AV9746" s="2"/>
      <c r="AW9746" s="2"/>
      <c r="AX9746" s="2"/>
      <c r="AY9746" s="2"/>
      <c r="AZ9746" s="2"/>
      <c r="BA9746" s="2"/>
      <c r="BB9746" s="2"/>
      <c r="BC9746" s="2"/>
      <c r="BD9746" s="2"/>
      <c r="BE9746" s="2"/>
      <c r="BF9746" s="2"/>
      <c r="BG9746" s="2"/>
      <c r="BH9746" s="2"/>
      <c r="BI9746" s="2"/>
      <c r="BJ9746" s="2"/>
      <c r="BK9746" s="2"/>
      <c r="BL9746" s="2"/>
      <c r="BM9746" s="2"/>
      <c r="BN9746" s="2"/>
      <c r="BO9746" s="2"/>
      <c r="BP9746" s="2"/>
      <c r="BQ9746" s="2"/>
      <c r="BR9746" s="2"/>
      <c r="BS9746" s="2"/>
      <c r="BT9746" s="2"/>
      <c r="BU9746" s="2"/>
      <c r="BV9746" s="2"/>
      <c r="BW9746" s="2"/>
      <c r="BX9746" s="2"/>
      <c r="BY9746" s="2"/>
    </row>
    <row r="9747" spans="38:77" s="11" customFormat="1" x14ac:dyDescent="0.3">
      <c r="AL9747" s="2"/>
      <c r="AM9747" s="2"/>
      <c r="AN9747" s="2"/>
      <c r="AO9747" s="2"/>
      <c r="AP9747" s="2"/>
      <c r="AQ9747" s="2"/>
      <c r="AR9747" s="2"/>
      <c r="AS9747" s="2"/>
      <c r="AT9747" s="2"/>
      <c r="AU9747" s="2"/>
      <c r="AV9747" s="2"/>
      <c r="AW9747" s="2"/>
      <c r="AX9747" s="2"/>
      <c r="AY9747" s="2"/>
      <c r="AZ9747" s="2"/>
      <c r="BA9747" s="2"/>
      <c r="BB9747" s="2"/>
      <c r="BC9747" s="2"/>
      <c r="BD9747" s="2"/>
      <c r="BE9747" s="2"/>
      <c r="BF9747" s="2"/>
      <c r="BG9747" s="2"/>
      <c r="BH9747" s="2"/>
      <c r="BI9747" s="2"/>
      <c r="BJ9747" s="2"/>
      <c r="BK9747" s="2"/>
      <c r="BL9747" s="2"/>
      <c r="BM9747" s="2"/>
      <c r="BN9747" s="2"/>
      <c r="BO9747" s="2"/>
      <c r="BP9747" s="2"/>
      <c r="BQ9747" s="2"/>
      <c r="BR9747" s="2"/>
      <c r="BS9747" s="2"/>
      <c r="BT9747" s="2"/>
      <c r="BU9747" s="2"/>
      <c r="BV9747" s="2"/>
      <c r="BW9747" s="2"/>
      <c r="BX9747" s="2"/>
      <c r="BY9747" s="2"/>
    </row>
    <row r="9748" spans="38:77" s="11" customFormat="1" x14ac:dyDescent="0.3">
      <c r="AL9748" s="2"/>
      <c r="AM9748" s="2"/>
      <c r="AN9748" s="2"/>
      <c r="AO9748" s="2"/>
      <c r="AP9748" s="2"/>
      <c r="AQ9748" s="2"/>
      <c r="AR9748" s="2"/>
      <c r="AS9748" s="2"/>
      <c r="AT9748" s="2"/>
      <c r="AU9748" s="2"/>
      <c r="AV9748" s="2"/>
      <c r="AW9748" s="2"/>
      <c r="AX9748" s="2"/>
      <c r="AY9748" s="2"/>
      <c r="AZ9748" s="2"/>
      <c r="BA9748" s="2"/>
      <c r="BB9748" s="2"/>
      <c r="BC9748" s="2"/>
      <c r="BD9748" s="2"/>
      <c r="BE9748" s="2"/>
      <c r="BF9748" s="2"/>
      <c r="BG9748" s="2"/>
      <c r="BH9748" s="2"/>
      <c r="BI9748" s="2"/>
      <c r="BJ9748" s="2"/>
      <c r="BK9748" s="2"/>
      <c r="BL9748" s="2"/>
      <c r="BM9748" s="2"/>
      <c r="BN9748" s="2"/>
      <c r="BO9748" s="2"/>
      <c r="BP9748" s="2"/>
      <c r="BQ9748" s="2"/>
      <c r="BR9748" s="2"/>
      <c r="BS9748" s="2"/>
      <c r="BT9748" s="2"/>
      <c r="BU9748" s="2"/>
      <c r="BV9748" s="2"/>
      <c r="BW9748" s="2"/>
      <c r="BX9748" s="2"/>
      <c r="BY9748" s="2"/>
    </row>
    <row r="9749" spans="38:77" s="11" customFormat="1" x14ac:dyDescent="0.3">
      <c r="AL9749" s="2"/>
      <c r="AM9749" s="2"/>
      <c r="AN9749" s="2"/>
      <c r="AO9749" s="2"/>
      <c r="AP9749" s="2"/>
      <c r="AQ9749" s="2"/>
      <c r="AR9749" s="2"/>
      <c r="AS9749" s="2"/>
      <c r="AT9749" s="2"/>
      <c r="AU9749" s="2"/>
      <c r="AV9749" s="2"/>
      <c r="AW9749" s="2"/>
      <c r="AX9749" s="2"/>
      <c r="AY9749" s="2"/>
      <c r="AZ9749" s="2"/>
      <c r="BA9749" s="2"/>
      <c r="BB9749" s="2"/>
      <c r="BC9749" s="2"/>
      <c r="BD9749" s="2"/>
      <c r="BE9749" s="2"/>
      <c r="BF9749" s="2"/>
      <c r="BG9749" s="2"/>
      <c r="BH9749" s="2"/>
      <c r="BI9749" s="2"/>
      <c r="BJ9749" s="2"/>
      <c r="BK9749" s="2"/>
      <c r="BL9749" s="2"/>
      <c r="BM9749" s="2"/>
      <c r="BN9749" s="2"/>
      <c r="BO9749" s="2"/>
      <c r="BP9749" s="2"/>
      <c r="BQ9749" s="2"/>
      <c r="BR9749" s="2"/>
      <c r="BS9749" s="2"/>
      <c r="BT9749" s="2"/>
      <c r="BU9749" s="2"/>
      <c r="BV9749" s="2"/>
      <c r="BW9749" s="2"/>
      <c r="BX9749" s="2"/>
      <c r="BY9749" s="2"/>
    </row>
    <row r="9750" spans="38:77" s="11" customFormat="1" x14ac:dyDescent="0.3">
      <c r="AL9750" s="2"/>
      <c r="AM9750" s="2"/>
      <c r="AN9750" s="2"/>
      <c r="AO9750" s="2"/>
      <c r="AP9750" s="2"/>
      <c r="AQ9750" s="2"/>
      <c r="AR9750" s="2"/>
      <c r="AS9750" s="2"/>
      <c r="AT9750" s="2"/>
      <c r="AU9750" s="2"/>
      <c r="AV9750" s="2"/>
      <c r="AW9750" s="2"/>
      <c r="AX9750" s="2"/>
      <c r="AY9750" s="2"/>
      <c r="AZ9750" s="2"/>
      <c r="BA9750" s="2"/>
      <c r="BB9750" s="2"/>
      <c r="BC9750" s="2"/>
      <c r="BD9750" s="2"/>
      <c r="BE9750" s="2"/>
      <c r="BF9750" s="2"/>
      <c r="BG9750" s="2"/>
      <c r="BH9750" s="2"/>
      <c r="BI9750" s="2"/>
      <c r="BJ9750" s="2"/>
      <c r="BK9750" s="2"/>
      <c r="BL9750" s="2"/>
      <c r="BM9750" s="2"/>
      <c r="BN9750" s="2"/>
      <c r="BO9750" s="2"/>
      <c r="BP9750" s="2"/>
      <c r="BQ9750" s="2"/>
      <c r="BR9750" s="2"/>
      <c r="BS9750" s="2"/>
      <c r="BT9750" s="2"/>
      <c r="BU9750" s="2"/>
      <c r="BV9750" s="2"/>
      <c r="BW9750" s="2"/>
      <c r="BX9750" s="2"/>
      <c r="BY9750" s="2"/>
    </row>
    <row r="9751" spans="38:77" s="11" customFormat="1" x14ac:dyDescent="0.3">
      <c r="AL9751" s="2"/>
      <c r="AM9751" s="2"/>
      <c r="AN9751" s="2"/>
      <c r="AO9751" s="2"/>
      <c r="AP9751" s="2"/>
      <c r="AQ9751" s="2"/>
      <c r="AR9751" s="2"/>
      <c r="AS9751" s="2"/>
      <c r="AT9751" s="2"/>
      <c r="AU9751" s="2"/>
      <c r="AV9751" s="2"/>
      <c r="AW9751" s="2"/>
      <c r="AX9751" s="2"/>
      <c r="AY9751" s="2"/>
      <c r="AZ9751" s="2"/>
      <c r="BA9751" s="2"/>
      <c r="BB9751" s="2"/>
      <c r="BC9751" s="2"/>
      <c r="BD9751" s="2"/>
      <c r="BE9751" s="2"/>
      <c r="BF9751" s="2"/>
      <c r="BG9751" s="2"/>
      <c r="BH9751" s="2"/>
      <c r="BI9751" s="2"/>
      <c r="BJ9751" s="2"/>
      <c r="BK9751" s="2"/>
      <c r="BL9751" s="2"/>
      <c r="BM9751" s="2"/>
      <c r="BN9751" s="2"/>
      <c r="BO9751" s="2"/>
      <c r="BP9751" s="2"/>
      <c r="BQ9751" s="2"/>
      <c r="BR9751" s="2"/>
      <c r="BS9751" s="2"/>
      <c r="BT9751" s="2"/>
      <c r="BU9751" s="2"/>
      <c r="BV9751" s="2"/>
      <c r="BW9751" s="2"/>
      <c r="BX9751" s="2"/>
      <c r="BY9751" s="2"/>
    </row>
    <row r="9752" spans="38:77" s="11" customFormat="1" x14ac:dyDescent="0.3">
      <c r="AL9752" s="2"/>
      <c r="AM9752" s="2"/>
      <c r="AN9752" s="2"/>
      <c r="AO9752" s="2"/>
      <c r="AP9752" s="2"/>
      <c r="AQ9752" s="2"/>
      <c r="AR9752" s="2"/>
      <c r="AS9752" s="2"/>
      <c r="AT9752" s="2"/>
      <c r="AU9752" s="2"/>
      <c r="AV9752" s="2"/>
      <c r="AW9752" s="2"/>
      <c r="AX9752" s="2"/>
      <c r="AY9752" s="2"/>
      <c r="AZ9752" s="2"/>
      <c r="BA9752" s="2"/>
      <c r="BB9752" s="2"/>
      <c r="BC9752" s="2"/>
      <c r="BD9752" s="2"/>
      <c r="BE9752" s="2"/>
      <c r="BF9752" s="2"/>
      <c r="BG9752" s="2"/>
      <c r="BH9752" s="2"/>
      <c r="BI9752" s="2"/>
      <c r="BJ9752" s="2"/>
      <c r="BK9752" s="2"/>
      <c r="BL9752" s="2"/>
      <c r="BM9752" s="2"/>
      <c r="BN9752" s="2"/>
      <c r="BO9752" s="2"/>
      <c r="BP9752" s="2"/>
      <c r="BQ9752" s="2"/>
      <c r="BR9752" s="2"/>
      <c r="BS9752" s="2"/>
      <c r="BT9752" s="2"/>
      <c r="BU9752" s="2"/>
      <c r="BV9752" s="2"/>
      <c r="BW9752" s="2"/>
      <c r="BX9752" s="2"/>
      <c r="BY9752" s="2"/>
    </row>
    <row r="9753" spans="38:77" s="11" customFormat="1" x14ac:dyDescent="0.3">
      <c r="AL9753" s="2"/>
      <c r="AM9753" s="2"/>
      <c r="AN9753" s="2"/>
      <c r="AO9753" s="2"/>
      <c r="AP9753" s="2"/>
      <c r="AQ9753" s="2"/>
      <c r="AR9753" s="2"/>
      <c r="AS9753" s="2"/>
      <c r="AT9753" s="2"/>
      <c r="AU9753" s="2"/>
      <c r="AV9753" s="2"/>
      <c r="AW9753" s="2"/>
      <c r="AX9753" s="2"/>
      <c r="AY9753" s="2"/>
      <c r="AZ9753" s="2"/>
      <c r="BA9753" s="2"/>
      <c r="BB9753" s="2"/>
      <c r="BC9753" s="2"/>
      <c r="BD9753" s="2"/>
      <c r="BE9753" s="2"/>
      <c r="BF9753" s="2"/>
      <c r="BG9753" s="2"/>
      <c r="BH9753" s="2"/>
      <c r="BI9753" s="2"/>
      <c r="BJ9753" s="2"/>
      <c r="BK9753" s="2"/>
      <c r="BL9753" s="2"/>
      <c r="BM9753" s="2"/>
      <c r="BN9753" s="2"/>
      <c r="BO9753" s="2"/>
      <c r="BP9753" s="2"/>
      <c r="BQ9753" s="2"/>
      <c r="BR9753" s="2"/>
      <c r="BS9753" s="2"/>
      <c r="BT9753" s="2"/>
      <c r="BU9753" s="2"/>
      <c r="BV9753" s="2"/>
      <c r="BW9753" s="2"/>
      <c r="BX9753" s="2"/>
      <c r="BY9753" s="2"/>
    </row>
    <row r="9754" spans="38:77" s="11" customFormat="1" x14ac:dyDescent="0.3">
      <c r="AL9754" s="2"/>
      <c r="AM9754" s="2"/>
      <c r="AN9754" s="2"/>
      <c r="AO9754" s="2"/>
      <c r="AP9754" s="2"/>
      <c r="AQ9754" s="2"/>
      <c r="AR9754" s="2"/>
      <c r="AS9754" s="2"/>
      <c r="AT9754" s="2"/>
      <c r="AU9754" s="2"/>
      <c r="AV9754" s="2"/>
      <c r="AW9754" s="2"/>
      <c r="AX9754" s="2"/>
      <c r="AY9754" s="2"/>
      <c r="AZ9754" s="2"/>
      <c r="BA9754" s="2"/>
      <c r="BB9754" s="2"/>
      <c r="BC9754" s="2"/>
      <c r="BD9754" s="2"/>
      <c r="BE9754" s="2"/>
      <c r="BF9754" s="2"/>
      <c r="BG9754" s="2"/>
      <c r="BH9754" s="2"/>
      <c r="BI9754" s="2"/>
      <c r="BJ9754" s="2"/>
      <c r="BK9754" s="2"/>
      <c r="BL9754" s="2"/>
      <c r="BM9754" s="2"/>
      <c r="BN9754" s="2"/>
      <c r="BO9754" s="2"/>
      <c r="BP9754" s="2"/>
      <c r="BQ9754" s="2"/>
      <c r="BR9754" s="2"/>
      <c r="BS9754" s="2"/>
      <c r="BT9754" s="2"/>
      <c r="BU9754" s="2"/>
      <c r="BV9754" s="2"/>
      <c r="BW9754" s="2"/>
      <c r="BX9754" s="2"/>
      <c r="BY9754" s="2"/>
    </row>
    <row r="9755" spans="38:77" s="11" customFormat="1" x14ac:dyDescent="0.3">
      <c r="AL9755" s="2"/>
      <c r="AM9755" s="2"/>
      <c r="AN9755" s="2"/>
      <c r="AO9755" s="2"/>
      <c r="AP9755" s="2"/>
      <c r="AQ9755" s="2"/>
      <c r="AR9755" s="2"/>
      <c r="AS9755" s="2"/>
      <c r="AT9755" s="2"/>
      <c r="AU9755" s="2"/>
      <c r="AV9755" s="2"/>
      <c r="AW9755" s="2"/>
      <c r="AX9755" s="2"/>
      <c r="AY9755" s="2"/>
      <c r="AZ9755" s="2"/>
      <c r="BA9755" s="2"/>
      <c r="BB9755" s="2"/>
      <c r="BC9755" s="2"/>
      <c r="BD9755" s="2"/>
      <c r="BE9755" s="2"/>
      <c r="BF9755" s="2"/>
      <c r="BG9755" s="2"/>
      <c r="BH9755" s="2"/>
      <c r="BI9755" s="2"/>
      <c r="BJ9755" s="2"/>
      <c r="BK9755" s="2"/>
      <c r="BL9755" s="2"/>
      <c r="BM9755" s="2"/>
      <c r="BN9755" s="2"/>
      <c r="BO9755" s="2"/>
      <c r="BP9755" s="2"/>
      <c r="BQ9755" s="2"/>
      <c r="BR9755" s="2"/>
      <c r="BS9755" s="2"/>
      <c r="BT9755" s="2"/>
      <c r="BU9755" s="2"/>
      <c r="BV9755" s="2"/>
      <c r="BW9755" s="2"/>
      <c r="BX9755" s="2"/>
      <c r="BY9755" s="2"/>
    </row>
    <row r="9756" spans="38:77" s="11" customFormat="1" x14ac:dyDescent="0.3">
      <c r="AL9756" s="2"/>
      <c r="AM9756" s="2"/>
      <c r="AN9756" s="2"/>
      <c r="AO9756" s="2"/>
      <c r="AP9756" s="2"/>
      <c r="AQ9756" s="2"/>
      <c r="AR9756" s="2"/>
      <c r="AS9756" s="2"/>
      <c r="AT9756" s="2"/>
      <c r="AU9756" s="2"/>
      <c r="AV9756" s="2"/>
      <c r="AW9756" s="2"/>
      <c r="AX9756" s="2"/>
      <c r="AY9756" s="2"/>
      <c r="AZ9756" s="2"/>
      <c r="BA9756" s="2"/>
      <c r="BB9756" s="2"/>
      <c r="BC9756" s="2"/>
      <c r="BD9756" s="2"/>
      <c r="BE9756" s="2"/>
      <c r="BF9756" s="2"/>
      <c r="BG9756" s="2"/>
      <c r="BH9756" s="2"/>
      <c r="BI9756" s="2"/>
      <c r="BJ9756" s="2"/>
      <c r="BK9756" s="2"/>
      <c r="BL9756" s="2"/>
      <c r="BM9756" s="2"/>
      <c r="BN9756" s="2"/>
      <c r="BO9756" s="2"/>
      <c r="BP9756" s="2"/>
      <c r="BQ9756" s="2"/>
      <c r="BR9756" s="2"/>
      <c r="BS9756" s="2"/>
      <c r="BT9756" s="2"/>
      <c r="BU9756" s="2"/>
      <c r="BV9756" s="2"/>
      <c r="BW9756" s="2"/>
      <c r="BX9756" s="2"/>
      <c r="BY9756" s="2"/>
    </row>
    <row r="9757" spans="38:77" s="11" customFormat="1" x14ac:dyDescent="0.3">
      <c r="AL9757" s="2"/>
      <c r="AM9757" s="2"/>
      <c r="AN9757" s="2"/>
      <c r="AO9757" s="2"/>
      <c r="AP9757" s="2"/>
      <c r="AQ9757" s="2"/>
      <c r="AR9757" s="2"/>
      <c r="AS9757" s="2"/>
      <c r="AT9757" s="2"/>
      <c r="AU9757" s="2"/>
      <c r="AV9757" s="2"/>
      <c r="AW9757" s="2"/>
      <c r="AX9757" s="2"/>
      <c r="AY9757" s="2"/>
      <c r="AZ9757" s="2"/>
      <c r="BA9757" s="2"/>
      <c r="BB9757" s="2"/>
      <c r="BC9757" s="2"/>
      <c r="BD9757" s="2"/>
      <c r="BE9757" s="2"/>
      <c r="BF9757" s="2"/>
      <c r="BG9757" s="2"/>
      <c r="BH9757" s="2"/>
      <c r="BI9757" s="2"/>
      <c r="BJ9757" s="2"/>
      <c r="BK9757" s="2"/>
      <c r="BL9757" s="2"/>
      <c r="BM9757" s="2"/>
      <c r="BN9757" s="2"/>
      <c r="BO9757" s="2"/>
      <c r="BP9757" s="2"/>
      <c r="BQ9757" s="2"/>
      <c r="BR9757" s="2"/>
      <c r="BS9757" s="2"/>
      <c r="BT9757" s="2"/>
      <c r="BU9757" s="2"/>
      <c r="BV9757" s="2"/>
      <c r="BW9757" s="2"/>
      <c r="BX9757" s="2"/>
      <c r="BY9757" s="2"/>
    </row>
    <row r="9758" spans="38:77" s="11" customFormat="1" x14ac:dyDescent="0.3">
      <c r="AL9758" s="2"/>
      <c r="AM9758" s="2"/>
      <c r="AN9758" s="2"/>
      <c r="AO9758" s="2"/>
      <c r="AP9758" s="2"/>
      <c r="AQ9758" s="2"/>
      <c r="AR9758" s="2"/>
      <c r="AS9758" s="2"/>
      <c r="AT9758" s="2"/>
      <c r="AU9758" s="2"/>
      <c r="AV9758" s="2"/>
      <c r="AW9758" s="2"/>
      <c r="AX9758" s="2"/>
      <c r="AY9758" s="2"/>
      <c r="AZ9758" s="2"/>
      <c r="BA9758" s="2"/>
      <c r="BB9758" s="2"/>
      <c r="BC9758" s="2"/>
      <c r="BD9758" s="2"/>
      <c r="BE9758" s="2"/>
      <c r="BF9758" s="2"/>
      <c r="BG9758" s="2"/>
      <c r="BH9758" s="2"/>
      <c r="BI9758" s="2"/>
      <c r="BJ9758" s="2"/>
      <c r="BK9758" s="2"/>
      <c r="BL9758" s="2"/>
      <c r="BM9758" s="2"/>
      <c r="BN9758" s="2"/>
      <c r="BO9758" s="2"/>
      <c r="BP9758" s="2"/>
      <c r="BQ9758" s="2"/>
      <c r="BR9758" s="2"/>
      <c r="BS9758" s="2"/>
      <c r="BT9758" s="2"/>
      <c r="BU9758" s="2"/>
      <c r="BV9758" s="2"/>
      <c r="BW9758" s="2"/>
      <c r="BX9758" s="2"/>
      <c r="BY9758" s="2"/>
    </row>
    <row r="9759" spans="38:77" s="11" customFormat="1" x14ac:dyDescent="0.3">
      <c r="AL9759" s="2"/>
      <c r="AM9759" s="2"/>
      <c r="AN9759" s="2"/>
      <c r="AO9759" s="2"/>
      <c r="AP9759" s="2"/>
      <c r="AQ9759" s="2"/>
      <c r="AR9759" s="2"/>
      <c r="AS9759" s="2"/>
      <c r="AT9759" s="2"/>
      <c r="AU9759" s="2"/>
      <c r="AV9759" s="2"/>
      <c r="AW9759" s="2"/>
      <c r="AX9759" s="2"/>
      <c r="AY9759" s="2"/>
      <c r="AZ9759" s="2"/>
      <c r="BA9759" s="2"/>
      <c r="BB9759" s="2"/>
      <c r="BC9759" s="2"/>
      <c r="BD9759" s="2"/>
      <c r="BE9759" s="2"/>
      <c r="BF9759" s="2"/>
      <c r="BG9759" s="2"/>
      <c r="BH9759" s="2"/>
      <c r="BI9759" s="2"/>
      <c r="BJ9759" s="2"/>
      <c r="BK9759" s="2"/>
      <c r="BL9759" s="2"/>
      <c r="BM9759" s="2"/>
      <c r="BN9759" s="2"/>
      <c r="BO9759" s="2"/>
      <c r="BP9759" s="2"/>
      <c r="BQ9759" s="2"/>
      <c r="BR9759" s="2"/>
      <c r="BS9759" s="2"/>
      <c r="BT9759" s="2"/>
      <c r="BU9759" s="2"/>
      <c r="BV9759" s="2"/>
      <c r="BW9759" s="2"/>
      <c r="BX9759" s="2"/>
      <c r="BY9759" s="2"/>
    </row>
    <row r="9760" spans="38:77" s="11" customFormat="1" x14ac:dyDescent="0.3">
      <c r="AL9760" s="2"/>
      <c r="AM9760" s="2"/>
      <c r="AN9760" s="2"/>
      <c r="AO9760" s="2"/>
      <c r="AP9760" s="2"/>
      <c r="AQ9760" s="2"/>
      <c r="AR9760" s="2"/>
      <c r="AS9760" s="2"/>
      <c r="AT9760" s="2"/>
      <c r="AU9760" s="2"/>
      <c r="AV9760" s="2"/>
      <c r="AW9760" s="2"/>
      <c r="AX9760" s="2"/>
      <c r="AY9760" s="2"/>
      <c r="AZ9760" s="2"/>
      <c r="BA9760" s="2"/>
      <c r="BB9760" s="2"/>
      <c r="BC9760" s="2"/>
      <c r="BD9760" s="2"/>
      <c r="BE9760" s="2"/>
      <c r="BF9760" s="2"/>
      <c r="BG9760" s="2"/>
      <c r="BH9760" s="2"/>
      <c r="BI9760" s="2"/>
      <c r="BJ9760" s="2"/>
      <c r="BK9760" s="2"/>
      <c r="BL9760" s="2"/>
      <c r="BM9760" s="2"/>
      <c r="BN9760" s="2"/>
      <c r="BO9760" s="2"/>
      <c r="BP9760" s="2"/>
      <c r="BQ9760" s="2"/>
      <c r="BR9760" s="2"/>
      <c r="BS9760" s="2"/>
      <c r="BT9760" s="2"/>
      <c r="BU9760" s="2"/>
      <c r="BV9760" s="2"/>
      <c r="BW9760" s="2"/>
      <c r="BX9760" s="2"/>
      <c r="BY9760" s="2"/>
    </row>
    <row r="9761" spans="38:77" s="11" customFormat="1" x14ac:dyDescent="0.3">
      <c r="AL9761" s="2"/>
      <c r="AM9761" s="2"/>
      <c r="AN9761" s="2"/>
      <c r="AO9761" s="2"/>
      <c r="AP9761" s="2"/>
      <c r="AQ9761" s="2"/>
      <c r="AR9761" s="2"/>
      <c r="AS9761" s="2"/>
      <c r="AT9761" s="2"/>
      <c r="AU9761" s="2"/>
      <c r="AV9761" s="2"/>
      <c r="AW9761" s="2"/>
      <c r="AX9761" s="2"/>
      <c r="AY9761" s="2"/>
      <c r="AZ9761" s="2"/>
      <c r="BA9761" s="2"/>
      <c r="BB9761" s="2"/>
      <c r="BC9761" s="2"/>
      <c r="BD9761" s="2"/>
      <c r="BE9761" s="2"/>
      <c r="BF9761" s="2"/>
      <c r="BG9761" s="2"/>
      <c r="BH9761" s="2"/>
      <c r="BI9761" s="2"/>
      <c r="BJ9761" s="2"/>
      <c r="BK9761" s="2"/>
      <c r="BL9761" s="2"/>
      <c r="BM9761" s="2"/>
      <c r="BN9761" s="2"/>
      <c r="BO9761" s="2"/>
      <c r="BP9761" s="2"/>
      <c r="BQ9761" s="2"/>
      <c r="BR9761" s="2"/>
      <c r="BS9761" s="2"/>
      <c r="BT9761" s="2"/>
      <c r="BU9761" s="2"/>
      <c r="BV9761" s="2"/>
      <c r="BW9761" s="2"/>
      <c r="BX9761" s="2"/>
      <c r="BY9761" s="2"/>
    </row>
    <row r="9762" spans="38:77" s="11" customFormat="1" x14ac:dyDescent="0.3">
      <c r="AL9762" s="2"/>
      <c r="AM9762" s="2"/>
      <c r="AN9762" s="2"/>
      <c r="AO9762" s="2"/>
      <c r="AP9762" s="2"/>
      <c r="AQ9762" s="2"/>
      <c r="AR9762" s="2"/>
      <c r="AS9762" s="2"/>
      <c r="AT9762" s="2"/>
      <c r="AU9762" s="2"/>
      <c r="AV9762" s="2"/>
      <c r="AW9762" s="2"/>
      <c r="AX9762" s="2"/>
      <c r="AY9762" s="2"/>
      <c r="AZ9762" s="2"/>
      <c r="BA9762" s="2"/>
      <c r="BB9762" s="2"/>
      <c r="BC9762" s="2"/>
      <c r="BD9762" s="2"/>
      <c r="BE9762" s="2"/>
      <c r="BF9762" s="2"/>
      <c r="BG9762" s="2"/>
      <c r="BH9762" s="2"/>
      <c r="BI9762" s="2"/>
      <c r="BJ9762" s="2"/>
      <c r="BK9762" s="2"/>
      <c r="BL9762" s="2"/>
      <c r="BM9762" s="2"/>
      <c r="BN9762" s="2"/>
      <c r="BO9762" s="2"/>
      <c r="BP9762" s="2"/>
      <c r="BQ9762" s="2"/>
      <c r="BR9762" s="2"/>
      <c r="BS9762" s="2"/>
      <c r="BT9762" s="2"/>
      <c r="BU9762" s="2"/>
      <c r="BV9762" s="2"/>
      <c r="BW9762" s="2"/>
      <c r="BX9762" s="2"/>
      <c r="BY9762" s="2"/>
    </row>
    <row r="9763" spans="38:77" s="11" customFormat="1" x14ac:dyDescent="0.3">
      <c r="AL9763" s="2"/>
      <c r="AM9763" s="2"/>
      <c r="AN9763" s="2"/>
      <c r="AO9763" s="2"/>
      <c r="AP9763" s="2"/>
      <c r="AQ9763" s="2"/>
      <c r="AR9763" s="2"/>
      <c r="AS9763" s="2"/>
      <c r="AT9763" s="2"/>
      <c r="AU9763" s="2"/>
      <c r="AV9763" s="2"/>
      <c r="AW9763" s="2"/>
      <c r="AX9763" s="2"/>
      <c r="AY9763" s="2"/>
      <c r="AZ9763" s="2"/>
      <c r="BA9763" s="2"/>
      <c r="BB9763" s="2"/>
      <c r="BC9763" s="2"/>
      <c r="BD9763" s="2"/>
      <c r="BE9763" s="2"/>
      <c r="BF9763" s="2"/>
      <c r="BG9763" s="2"/>
      <c r="BH9763" s="2"/>
      <c r="BI9763" s="2"/>
      <c r="BJ9763" s="2"/>
      <c r="BK9763" s="2"/>
      <c r="BL9763" s="2"/>
      <c r="BM9763" s="2"/>
      <c r="BN9763" s="2"/>
      <c r="BO9763" s="2"/>
      <c r="BP9763" s="2"/>
      <c r="BQ9763" s="2"/>
      <c r="BR9763" s="2"/>
      <c r="BS9763" s="2"/>
      <c r="BT9763" s="2"/>
      <c r="BU9763" s="2"/>
      <c r="BV9763" s="2"/>
      <c r="BW9763" s="2"/>
      <c r="BX9763" s="2"/>
      <c r="BY9763" s="2"/>
    </row>
    <row r="9764" spans="38:77" s="11" customFormat="1" x14ac:dyDescent="0.3">
      <c r="AL9764" s="2"/>
      <c r="AM9764" s="2"/>
      <c r="AN9764" s="2"/>
      <c r="AO9764" s="2"/>
      <c r="AP9764" s="2"/>
      <c r="AQ9764" s="2"/>
      <c r="AR9764" s="2"/>
      <c r="AS9764" s="2"/>
      <c r="AT9764" s="2"/>
      <c r="AU9764" s="2"/>
      <c r="AV9764" s="2"/>
      <c r="AW9764" s="2"/>
      <c r="AX9764" s="2"/>
      <c r="AY9764" s="2"/>
      <c r="AZ9764" s="2"/>
      <c r="BA9764" s="2"/>
      <c r="BB9764" s="2"/>
      <c r="BC9764" s="2"/>
      <c r="BD9764" s="2"/>
      <c r="BE9764" s="2"/>
      <c r="BF9764" s="2"/>
      <c r="BG9764" s="2"/>
      <c r="BH9764" s="2"/>
      <c r="BI9764" s="2"/>
      <c r="BJ9764" s="2"/>
      <c r="BK9764" s="2"/>
      <c r="BL9764" s="2"/>
      <c r="BM9764" s="2"/>
      <c r="BN9764" s="2"/>
      <c r="BO9764" s="2"/>
      <c r="BP9764" s="2"/>
      <c r="BQ9764" s="2"/>
      <c r="BR9764" s="2"/>
      <c r="BS9764" s="2"/>
      <c r="BT9764" s="2"/>
      <c r="BU9764" s="2"/>
      <c r="BV9764" s="2"/>
      <c r="BW9764" s="2"/>
      <c r="BX9764" s="2"/>
      <c r="BY9764" s="2"/>
    </row>
    <row r="9765" spans="38:77" s="11" customFormat="1" x14ac:dyDescent="0.3">
      <c r="AL9765" s="2"/>
      <c r="AM9765" s="2"/>
      <c r="AN9765" s="2"/>
      <c r="AO9765" s="2"/>
      <c r="AP9765" s="2"/>
      <c r="AQ9765" s="2"/>
      <c r="AR9765" s="2"/>
      <c r="AS9765" s="2"/>
      <c r="AT9765" s="2"/>
      <c r="AU9765" s="2"/>
      <c r="AV9765" s="2"/>
      <c r="AW9765" s="2"/>
      <c r="AX9765" s="2"/>
      <c r="AY9765" s="2"/>
      <c r="AZ9765" s="2"/>
      <c r="BA9765" s="2"/>
      <c r="BB9765" s="2"/>
      <c r="BC9765" s="2"/>
      <c r="BD9765" s="2"/>
      <c r="BE9765" s="2"/>
      <c r="BF9765" s="2"/>
      <c r="BG9765" s="2"/>
      <c r="BH9765" s="2"/>
      <c r="BI9765" s="2"/>
      <c r="BJ9765" s="2"/>
      <c r="BK9765" s="2"/>
      <c r="BL9765" s="2"/>
      <c r="BM9765" s="2"/>
      <c r="BN9765" s="2"/>
      <c r="BO9765" s="2"/>
      <c r="BP9765" s="2"/>
      <c r="BQ9765" s="2"/>
      <c r="BR9765" s="2"/>
      <c r="BS9765" s="2"/>
      <c r="BT9765" s="2"/>
      <c r="BU9765" s="2"/>
      <c r="BV9765" s="2"/>
      <c r="BW9765" s="2"/>
      <c r="BX9765" s="2"/>
      <c r="BY9765" s="2"/>
    </row>
    <row r="9766" spans="38:77" s="11" customFormat="1" x14ac:dyDescent="0.3">
      <c r="AL9766" s="2"/>
      <c r="AM9766" s="2"/>
      <c r="AN9766" s="2"/>
      <c r="AO9766" s="2"/>
      <c r="AP9766" s="2"/>
      <c r="AQ9766" s="2"/>
      <c r="AR9766" s="2"/>
      <c r="AS9766" s="2"/>
      <c r="AT9766" s="2"/>
      <c r="AU9766" s="2"/>
      <c r="AV9766" s="2"/>
      <c r="AW9766" s="2"/>
      <c r="AX9766" s="2"/>
      <c r="AY9766" s="2"/>
      <c r="AZ9766" s="2"/>
      <c r="BA9766" s="2"/>
      <c r="BB9766" s="2"/>
      <c r="BC9766" s="2"/>
      <c r="BD9766" s="2"/>
      <c r="BE9766" s="2"/>
      <c r="BF9766" s="2"/>
      <c r="BG9766" s="2"/>
      <c r="BH9766" s="2"/>
      <c r="BI9766" s="2"/>
      <c r="BJ9766" s="2"/>
      <c r="BK9766" s="2"/>
      <c r="BL9766" s="2"/>
      <c r="BM9766" s="2"/>
      <c r="BN9766" s="2"/>
      <c r="BO9766" s="2"/>
      <c r="BP9766" s="2"/>
      <c r="BQ9766" s="2"/>
      <c r="BR9766" s="2"/>
      <c r="BS9766" s="2"/>
      <c r="BT9766" s="2"/>
      <c r="BU9766" s="2"/>
      <c r="BV9766" s="2"/>
      <c r="BW9766" s="2"/>
      <c r="BX9766" s="2"/>
      <c r="BY9766" s="2"/>
    </row>
    <row r="9767" spans="38:77" s="11" customFormat="1" x14ac:dyDescent="0.3">
      <c r="AL9767" s="2"/>
      <c r="AM9767" s="2"/>
      <c r="AN9767" s="2"/>
      <c r="AO9767" s="2"/>
      <c r="AP9767" s="2"/>
      <c r="AQ9767" s="2"/>
      <c r="AR9767" s="2"/>
      <c r="AS9767" s="2"/>
      <c r="AT9767" s="2"/>
      <c r="AU9767" s="2"/>
      <c r="AV9767" s="2"/>
      <c r="AW9767" s="2"/>
      <c r="AX9767" s="2"/>
      <c r="AY9767" s="2"/>
      <c r="AZ9767" s="2"/>
      <c r="BA9767" s="2"/>
      <c r="BB9767" s="2"/>
      <c r="BC9767" s="2"/>
      <c r="BD9767" s="2"/>
      <c r="BE9767" s="2"/>
      <c r="BF9767" s="2"/>
      <c r="BG9767" s="2"/>
      <c r="BH9767" s="2"/>
      <c r="BI9767" s="2"/>
      <c r="BJ9767" s="2"/>
      <c r="BK9767" s="2"/>
      <c r="BL9767" s="2"/>
      <c r="BM9767" s="2"/>
      <c r="BN9767" s="2"/>
      <c r="BO9767" s="2"/>
      <c r="BP9767" s="2"/>
      <c r="BQ9767" s="2"/>
      <c r="BR9767" s="2"/>
      <c r="BS9767" s="2"/>
      <c r="BT9767" s="2"/>
      <c r="BU9767" s="2"/>
      <c r="BV9767" s="2"/>
      <c r="BW9767" s="2"/>
      <c r="BX9767" s="2"/>
      <c r="BY9767" s="2"/>
    </row>
    <row r="9768" spans="38:77" s="11" customFormat="1" x14ac:dyDescent="0.3">
      <c r="AL9768" s="2"/>
      <c r="AM9768" s="2"/>
      <c r="AN9768" s="2"/>
      <c r="AO9768" s="2"/>
      <c r="AP9768" s="2"/>
      <c r="AQ9768" s="2"/>
      <c r="AR9768" s="2"/>
      <c r="AS9768" s="2"/>
      <c r="AT9768" s="2"/>
      <c r="AU9768" s="2"/>
      <c r="AV9768" s="2"/>
      <c r="AW9768" s="2"/>
      <c r="AX9768" s="2"/>
      <c r="AY9768" s="2"/>
      <c r="AZ9768" s="2"/>
      <c r="BA9768" s="2"/>
      <c r="BB9768" s="2"/>
      <c r="BC9768" s="2"/>
      <c r="BD9768" s="2"/>
      <c r="BE9768" s="2"/>
      <c r="BF9768" s="2"/>
      <c r="BG9768" s="2"/>
      <c r="BH9768" s="2"/>
      <c r="BI9768" s="2"/>
      <c r="BJ9768" s="2"/>
      <c r="BK9768" s="2"/>
      <c r="BL9768" s="2"/>
      <c r="BM9768" s="2"/>
      <c r="BN9768" s="2"/>
      <c r="BO9768" s="2"/>
      <c r="BP9768" s="2"/>
      <c r="BQ9768" s="2"/>
      <c r="BR9768" s="2"/>
      <c r="BS9768" s="2"/>
      <c r="BT9768" s="2"/>
      <c r="BU9768" s="2"/>
      <c r="BV9768" s="2"/>
      <c r="BW9768" s="2"/>
      <c r="BX9768" s="2"/>
      <c r="BY9768" s="2"/>
    </row>
    <row r="9769" spans="38:77" s="11" customFormat="1" x14ac:dyDescent="0.3">
      <c r="AL9769" s="2"/>
      <c r="AM9769" s="2"/>
      <c r="AN9769" s="2"/>
      <c r="AO9769" s="2"/>
      <c r="AP9769" s="2"/>
      <c r="AQ9769" s="2"/>
      <c r="AR9769" s="2"/>
      <c r="AS9769" s="2"/>
      <c r="AT9769" s="2"/>
      <c r="AU9769" s="2"/>
      <c r="AV9769" s="2"/>
      <c r="AW9769" s="2"/>
      <c r="AX9769" s="2"/>
      <c r="AY9769" s="2"/>
      <c r="AZ9769" s="2"/>
      <c r="BA9769" s="2"/>
      <c r="BB9769" s="2"/>
      <c r="BC9769" s="2"/>
      <c r="BD9769" s="2"/>
      <c r="BE9769" s="2"/>
      <c r="BF9769" s="2"/>
      <c r="BG9769" s="2"/>
      <c r="BH9769" s="2"/>
      <c r="BI9769" s="2"/>
      <c r="BJ9769" s="2"/>
      <c r="BK9769" s="2"/>
      <c r="BL9769" s="2"/>
      <c r="BM9769" s="2"/>
      <c r="BN9769" s="2"/>
      <c r="BO9769" s="2"/>
      <c r="BP9769" s="2"/>
      <c r="BQ9769" s="2"/>
      <c r="BR9769" s="2"/>
      <c r="BS9769" s="2"/>
      <c r="BT9769" s="2"/>
      <c r="BU9769" s="2"/>
      <c r="BV9769" s="2"/>
      <c r="BW9769" s="2"/>
      <c r="BX9769" s="2"/>
      <c r="BY9769" s="2"/>
    </row>
    <row r="9770" spans="38:77" s="11" customFormat="1" x14ac:dyDescent="0.3">
      <c r="AL9770" s="2"/>
      <c r="AM9770" s="2"/>
      <c r="AN9770" s="2"/>
      <c r="AO9770" s="2"/>
      <c r="AP9770" s="2"/>
      <c r="AQ9770" s="2"/>
      <c r="AR9770" s="2"/>
      <c r="AS9770" s="2"/>
      <c r="AT9770" s="2"/>
      <c r="AU9770" s="2"/>
      <c r="AV9770" s="2"/>
      <c r="AW9770" s="2"/>
      <c r="AX9770" s="2"/>
      <c r="AY9770" s="2"/>
      <c r="AZ9770" s="2"/>
      <c r="BA9770" s="2"/>
      <c r="BB9770" s="2"/>
      <c r="BC9770" s="2"/>
      <c r="BD9770" s="2"/>
      <c r="BE9770" s="2"/>
      <c r="BF9770" s="2"/>
      <c r="BG9770" s="2"/>
      <c r="BH9770" s="2"/>
      <c r="BI9770" s="2"/>
      <c r="BJ9770" s="2"/>
      <c r="BK9770" s="2"/>
      <c r="BL9770" s="2"/>
      <c r="BM9770" s="2"/>
      <c r="BN9770" s="2"/>
      <c r="BO9770" s="2"/>
      <c r="BP9770" s="2"/>
      <c r="BQ9770" s="2"/>
      <c r="BR9770" s="2"/>
      <c r="BS9770" s="2"/>
      <c r="BT9770" s="2"/>
      <c r="BU9770" s="2"/>
      <c r="BV9770" s="2"/>
      <c r="BW9770" s="2"/>
      <c r="BX9770" s="2"/>
      <c r="BY9770" s="2"/>
    </row>
    <row r="9771" spans="38:77" s="11" customFormat="1" x14ac:dyDescent="0.3">
      <c r="AL9771" s="2"/>
      <c r="AM9771" s="2"/>
      <c r="AN9771" s="2"/>
      <c r="AO9771" s="2"/>
      <c r="AP9771" s="2"/>
      <c r="AQ9771" s="2"/>
      <c r="AR9771" s="2"/>
      <c r="AS9771" s="2"/>
      <c r="AT9771" s="2"/>
      <c r="AU9771" s="2"/>
      <c r="AV9771" s="2"/>
      <c r="AW9771" s="2"/>
      <c r="AX9771" s="2"/>
      <c r="AY9771" s="2"/>
      <c r="AZ9771" s="2"/>
      <c r="BA9771" s="2"/>
      <c r="BB9771" s="2"/>
      <c r="BC9771" s="2"/>
      <c r="BD9771" s="2"/>
      <c r="BE9771" s="2"/>
      <c r="BF9771" s="2"/>
      <c r="BG9771" s="2"/>
      <c r="BH9771" s="2"/>
      <c r="BI9771" s="2"/>
      <c r="BJ9771" s="2"/>
      <c r="BK9771" s="2"/>
      <c r="BL9771" s="2"/>
      <c r="BM9771" s="2"/>
      <c r="BN9771" s="2"/>
      <c r="BO9771" s="2"/>
      <c r="BP9771" s="2"/>
      <c r="BQ9771" s="2"/>
      <c r="BR9771" s="2"/>
      <c r="BS9771" s="2"/>
      <c r="BT9771" s="2"/>
      <c r="BU9771" s="2"/>
      <c r="BV9771" s="2"/>
      <c r="BW9771" s="2"/>
      <c r="BX9771" s="2"/>
      <c r="BY9771" s="2"/>
    </row>
    <row r="9772" spans="38:77" s="11" customFormat="1" x14ac:dyDescent="0.3">
      <c r="AL9772" s="2"/>
      <c r="AM9772" s="2"/>
      <c r="AN9772" s="2"/>
      <c r="AO9772" s="2"/>
      <c r="AP9772" s="2"/>
      <c r="AQ9772" s="2"/>
      <c r="AR9772" s="2"/>
      <c r="AS9772" s="2"/>
      <c r="AT9772" s="2"/>
      <c r="AU9772" s="2"/>
      <c r="AV9772" s="2"/>
      <c r="AW9772" s="2"/>
      <c r="AX9772" s="2"/>
      <c r="AY9772" s="2"/>
      <c r="AZ9772" s="2"/>
      <c r="BA9772" s="2"/>
      <c r="BB9772" s="2"/>
      <c r="BC9772" s="2"/>
      <c r="BD9772" s="2"/>
      <c r="BE9772" s="2"/>
      <c r="BF9772" s="2"/>
      <c r="BG9772" s="2"/>
      <c r="BH9772" s="2"/>
      <c r="BI9772" s="2"/>
      <c r="BJ9772" s="2"/>
      <c r="BK9772" s="2"/>
      <c r="BL9772" s="2"/>
      <c r="BM9772" s="2"/>
      <c r="BN9772" s="2"/>
      <c r="BO9772" s="2"/>
      <c r="BP9772" s="2"/>
      <c r="BQ9772" s="2"/>
      <c r="BR9772" s="2"/>
      <c r="BS9772" s="2"/>
      <c r="BT9772" s="2"/>
      <c r="BU9772" s="2"/>
      <c r="BV9772" s="2"/>
      <c r="BW9772" s="2"/>
      <c r="BX9772" s="2"/>
      <c r="BY9772" s="2"/>
    </row>
    <row r="9773" spans="38:77" s="11" customFormat="1" x14ac:dyDescent="0.3">
      <c r="AL9773" s="2"/>
      <c r="AM9773" s="2"/>
      <c r="AN9773" s="2"/>
      <c r="AO9773" s="2"/>
      <c r="AP9773" s="2"/>
      <c r="AQ9773" s="2"/>
      <c r="AR9773" s="2"/>
      <c r="AS9773" s="2"/>
      <c r="AT9773" s="2"/>
      <c r="AU9773" s="2"/>
      <c r="AV9773" s="2"/>
      <c r="AW9773" s="2"/>
      <c r="AX9773" s="2"/>
      <c r="AY9773" s="2"/>
      <c r="AZ9773" s="2"/>
      <c r="BA9773" s="2"/>
      <c r="BB9773" s="2"/>
      <c r="BC9773" s="2"/>
      <c r="BD9773" s="2"/>
      <c r="BE9773" s="2"/>
      <c r="BF9773" s="2"/>
      <c r="BG9773" s="2"/>
      <c r="BH9773" s="2"/>
      <c r="BI9773" s="2"/>
      <c r="BJ9773" s="2"/>
      <c r="BK9773" s="2"/>
      <c r="BL9773" s="2"/>
      <c r="BM9773" s="2"/>
      <c r="BN9773" s="2"/>
      <c r="BO9773" s="2"/>
      <c r="BP9773" s="2"/>
      <c r="BQ9773" s="2"/>
      <c r="BR9773" s="2"/>
      <c r="BS9773" s="2"/>
      <c r="BT9773" s="2"/>
      <c r="BU9773" s="2"/>
      <c r="BV9773" s="2"/>
      <c r="BW9773" s="2"/>
      <c r="BX9773" s="2"/>
      <c r="BY9773" s="2"/>
    </row>
    <row r="9774" spans="38:77" s="11" customFormat="1" x14ac:dyDescent="0.3">
      <c r="AL9774" s="2"/>
      <c r="AM9774" s="2"/>
      <c r="AN9774" s="2"/>
      <c r="AO9774" s="2"/>
      <c r="AP9774" s="2"/>
      <c r="AQ9774" s="2"/>
      <c r="AR9774" s="2"/>
      <c r="AS9774" s="2"/>
      <c r="AT9774" s="2"/>
      <c r="AU9774" s="2"/>
      <c r="AV9774" s="2"/>
      <c r="AW9774" s="2"/>
      <c r="AX9774" s="2"/>
      <c r="AY9774" s="2"/>
      <c r="AZ9774" s="2"/>
      <c r="BA9774" s="2"/>
      <c r="BB9774" s="2"/>
      <c r="BC9774" s="2"/>
      <c r="BD9774" s="2"/>
      <c r="BE9774" s="2"/>
      <c r="BF9774" s="2"/>
      <c r="BG9774" s="2"/>
      <c r="BH9774" s="2"/>
      <c r="BI9774" s="2"/>
      <c r="BJ9774" s="2"/>
      <c r="BK9774" s="2"/>
      <c r="BL9774" s="2"/>
      <c r="BM9774" s="2"/>
      <c r="BN9774" s="2"/>
      <c r="BO9774" s="2"/>
      <c r="BP9774" s="2"/>
      <c r="BQ9774" s="2"/>
      <c r="BR9774" s="2"/>
      <c r="BS9774" s="2"/>
      <c r="BT9774" s="2"/>
      <c r="BU9774" s="2"/>
      <c r="BV9774" s="2"/>
      <c r="BW9774" s="2"/>
      <c r="BX9774" s="2"/>
      <c r="BY9774" s="2"/>
    </row>
    <row r="9775" spans="38:77" s="11" customFormat="1" x14ac:dyDescent="0.3">
      <c r="AL9775" s="2"/>
      <c r="AM9775" s="2"/>
      <c r="AN9775" s="2"/>
      <c r="AO9775" s="2"/>
      <c r="AP9775" s="2"/>
      <c r="AQ9775" s="2"/>
      <c r="AR9775" s="2"/>
      <c r="AS9775" s="2"/>
      <c r="AT9775" s="2"/>
      <c r="AU9775" s="2"/>
      <c r="AV9775" s="2"/>
      <c r="AW9775" s="2"/>
      <c r="AX9775" s="2"/>
      <c r="AY9775" s="2"/>
      <c r="AZ9775" s="2"/>
      <c r="BA9775" s="2"/>
      <c r="BB9775" s="2"/>
      <c r="BC9775" s="2"/>
      <c r="BD9775" s="2"/>
      <c r="BE9775" s="2"/>
      <c r="BF9775" s="2"/>
      <c r="BG9775" s="2"/>
      <c r="BH9775" s="2"/>
      <c r="BI9775" s="2"/>
      <c r="BJ9775" s="2"/>
      <c r="BK9775" s="2"/>
      <c r="BL9775" s="2"/>
      <c r="BM9775" s="2"/>
      <c r="BN9775" s="2"/>
      <c r="BO9775" s="2"/>
      <c r="BP9775" s="2"/>
      <c r="BQ9775" s="2"/>
      <c r="BR9775" s="2"/>
      <c r="BS9775" s="2"/>
      <c r="BT9775" s="2"/>
      <c r="BU9775" s="2"/>
      <c r="BV9775" s="2"/>
      <c r="BW9775" s="2"/>
      <c r="BX9775" s="2"/>
      <c r="BY9775" s="2"/>
    </row>
    <row r="9776" spans="38:77" s="11" customFormat="1" x14ac:dyDescent="0.3">
      <c r="AL9776" s="2"/>
      <c r="AM9776" s="2"/>
      <c r="AN9776" s="2"/>
      <c r="AO9776" s="2"/>
      <c r="AP9776" s="2"/>
      <c r="AQ9776" s="2"/>
      <c r="AR9776" s="2"/>
      <c r="AS9776" s="2"/>
      <c r="AT9776" s="2"/>
      <c r="AU9776" s="2"/>
      <c r="AV9776" s="2"/>
      <c r="AW9776" s="2"/>
      <c r="AX9776" s="2"/>
      <c r="AY9776" s="2"/>
      <c r="AZ9776" s="2"/>
      <c r="BA9776" s="2"/>
      <c r="BB9776" s="2"/>
      <c r="BC9776" s="2"/>
      <c r="BD9776" s="2"/>
      <c r="BE9776" s="2"/>
      <c r="BF9776" s="2"/>
      <c r="BG9776" s="2"/>
      <c r="BH9776" s="2"/>
      <c r="BI9776" s="2"/>
      <c r="BJ9776" s="2"/>
      <c r="BK9776" s="2"/>
      <c r="BL9776" s="2"/>
      <c r="BM9776" s="2"/>
      <c r="BN9776" s="2"/>
      <c r="BO9776" s="2"/>
      <c r="BP9776" s="2"/>
      <c r="BQ9776" s="2"/>
      <c r="BR9776" s="2"/>
      <c r="BS9776" s="2"/>
      <c r="BT9776" s="2"/>
      <c r="BU9776" s="2"/>
      <c r="BV9776" s="2"/>
      <c r="BW9776" s="2"/>
      <c r="BX9776" s="2"/>
      <c r="BY9776" s="2"/>
    </row>
    <row r="9777" spans="38:77" s="11" customFormat="1" x14ac:dyDescent="0.3">
      <c r="AL9777" s="2"/>
      <c r="AM9777" s="2"/>
      <c r="AN9777" s="2"/>
      <c r="AO9777" s="2"/>
      <c r="AP9777" s="2"/>
      <c r="AQ9777" s="2"/>
      <c r="AR9777" s="2"/>
      <c r="AS9777" s="2"/>
      <c r="AT9777" s="2"/>
      <c r="AU9777" s="2"/>
      <c r="AV9777" s="2"/>
      <c r="AW9777" s="2"/>
      <c r="AX9777" s="2"/>
      <c r="AY9777" s="2"/>
      <c r="AZ9777" s="2"/>
      <c r="BA9777" s="2"/>
      <c r="BB9777" s="2"/>
      <c r="BC9777" s="2"/>
      <c r="BD9777" s="2"/>
      <c r="BE9777" s="2"/>
      <c r="BF9777" s="2"/>
      <c r="BG9777" s="2"/>
      <c r="BH9777" s="2"/>
      <c r="BI9777" s="2"/>
      <c r="BJ9777" s="2"/>
      <c r="BK9777" s="2"/>
      <c r="BL9777" s="2"/>
      <c r="BM9777" s="2"/>
      <c r="BN9777" s="2"/>
      <c r="BO9777" s="2"/>
      <c r="BP9777" s="2"/>
      <c r="BQ9777" s="2"/>
      <c r="BR9777" s="2"/>
      <c r="BS9777" s="2"/>
      <c r="BT9777" s="2"/>
      <c r="BU9777" s="2"/>
      <c r="BV9777" s="2"/>
      <c r="BW9777" s="2"/>
      <c r="BX9777" s="2"/>
      <c r="BY9777" s="2"/>
    </row>
    <row r="9778" spans="38:77" s="11" customFormat="1" x14ac:dyDescent="0.3">
      <c r="AL9778" s="2"/>
      <c r="AM9778" s="2"/>
      <c r="AN9778" s="2"/>
      <c r="AO9778" s="2"/>
      <c r="AP9778" s="2"/>
      <c r="AQ9778" s="2"/>
      <c r="AR9778" s="2"/>
      <c r="AS9778" s="2"/>
      <c r="AT9778" s="2"/>
      <c r="AU9778" s="2"/>
      <c r="AV9778" s="2"/>
      <c r="AW9778" s="2"/>
      <c r="AX9778" s="2"/>
      <c r="AY9778" s="2"/>
      <c r="AZ9778" s="2"/>
      <c r="BA9778" s="2"/>
      <c r="BB9778" s="2"/>
      <c r="BC9778" s="2"/>
      <c r="BD9778" s="2"/>
      <c r="BE9778" s="2"/>
      <c r="BF9778" s="2"/>
      <c r="BG9778" s="2"/>
      <c r="BH9778" s="2"/>
      <c r="BI9778" s="2"/>
      <c r="BJ9778" s="2"/>
      <c r="BK9778" s="2"/>
      <c r="BL9778" s="2"/>
      <c r="BM9778" s="2"/>
      <c r="BN9778" s="2"/>
      <c r="BO9778" s="2"/>
      <c r="BP9778" s="2"/>
      <c r="BQ9778" s="2"/>
      <c r="BR9778" s="2"/>
      <c r="BS9778" s="2"/>
      <c r="BT9778" s="2"/>
      <c r="BU9778" s="2"/>
      <c r="BV9778" s="2"/>
      <c r="BW9778" s="2"/>
      <c r="BX9778" s="2"/>
      <c r="BY9778" s="2"/>
    </row>
    <row r="9779" spans="38:77" s="11" customFormat="1" x14ac:dyDescent="0.3">
      <c r="AL9779" s="2"/>
      <c r="AM9779" s="2"/>
      <c r="AN9779" s="2"/>
      <c r="AO9779" s="2"/>
      <c r="AP9779" s="2"/>
      <c r="AQ9779" s="2"/>
      <c r="AR9779" s="2"/>
      <c r="AS9779" s="2"/>
      <c r="AT9779" s="2"/>
      <c r="AU9779" s="2"/>
      <c r="AV9779" s="2"/>
      <c r="AW9779" s="2"/>
      <c r="AX9779" s="2"/>
      <c r="AY9779" s="2"/>
      <c r="AZ9779" s="2"/>
      <c r="BA9779" s="2"/>
      <c r="BB9779" s="2"/>
      <c r="BC9779" s="2"/>
      <c r="BD9779" s="2"/>
      <c r="BE9779" s="2"/>
      <c r="BF9779" s="2"/>
      <c r="BG9779" s="2"/>
      <c r="BH9779" s="2"/>
      <c r="BI9779" s="2"/>
      <c r="BJ9779" s="2"/>
      <c r="BK9779" s="2"/>
      <c r="BL9779" s="2"/>
      <c r="BM9779" s="2"/>
      <c r="BN9779" s="2"/>
      <c r="BO9779" s="2"/>
      <c r="BP9779" s="2"/>
      <c r="BQ9779" s="2"/>
      <c r="BR9779" s="2"/>
      <c r="BS9779" s="2"/>
      <c r="BT9779" s="2"/>
      <c r="BU9779" s="2"/>
      <c r="BV9779" s="2"/>
      <c r="BW9779" s="2"/>
      <c r="BX9779" s="2"/>
      <c r="BY9779" s="2"/>
    </row>
    <row r="9780" spans="38:77" s="11" customFormat="1" x14ac:dyDescent="0.3">
      <c r="AL9780" s="2"/>
      <c r="AM9780" s="2"/>
      <c r="AN9780" s="2"/>
      <c r="AO9780" s="2"/>
      <c r="AP9780" s="2"/>
      <c r="AQ9780" s="2"/>
      <c r="AR9780" s="2"/>
      <c r="AS9780" s="2"/>
      <c r="AT9780" s="2"/>
      <c r="AU9780" s="2"/>
      <c r="AV9780" s="2"/>
      <c r="AW9780" s="2"/>
      <c r="AX9780" s="2"/>
      <c r="AY9780" s="2"/>
      <c r="AZ9780" s="2"/>
      <c r="BA9780" s="2"/>
      <c r="BB9780" s="2"/>
      <c r="BC9780" s="2"/>
      <c r="BD9780" s="2"/>
      <c r="BE9780" s="2"/>
      <c r="BF9780" s="2"/>
      <c r="BG9780" s="2"/>
      <c r="BH9780" s="2"/>
      <c r="BI9780" s="2"/>
      <c r="BJ9780" s="2"/>
      <c r="BK9780" s="2"/>
      <c r="BL9780" s="2"/>
      <c r="BM9780" s="2"/>
      <c r="BN9780" s="2"/>
      <c r="BO9780" s="2"/>
      <c r="BP9780" s="2"/>
      <c r="BQ9780" s="2"/>
      <c r="BR9780" s="2"/>
      <c r="BS9780" s="2"/>
      <c r="BT9780" s="2"/>
      <c r="BU9780" s="2"/>
      <c r="BV9780" s="2"/>
      <c r="BW9780" s="2"/>
      <c r="BX9780" s="2"/>
      <c r="BY9780" s="2"/>
    </row>
    <row r="9781" spans="38:77" s="11" customFormat="1" x14ac:dyDescent="0.3">
      <c r="AL9781" s="2"/>
      <c r="AM9781" s="2"/>
      <c r="AN9781" s="2"/>
      <c r="AO9781" s="2"/>
      <c r="AP9781" s="2"/>
      <c r="AQ9781" s="2"/>
      <c r="AR9781" s="2"/>
      <c r="AS9781" s="2"/>
      <c r="AT9781" s="2"/>
      <c r="AU9781" s="2"/>
      <c r="AV9781" s="2"/>
      <c r="AW9781" s="2"/>
      <c r="AX9781" s="2"/>
      <c r="AY9781" s="2"/>
      <c r="AZ9781" s="2"/>
      <c r="BA9781" s="2"/>
      <c r="BB9781" s="2"/>
      <c r="BC9781" s="2"/>
      <c r="BD9781" s="2"/>
      <c r="BE9781" s="2"/>
      <c r="BF9781" s="2"/>
      <c r="BG9781" s="2"/>
      <c r="BH9781" s="2"/>
      <c r="BI9781" s="2"/>
      <c r="BJ9781" s="2"/>
      <c r="BK9781" s="2"/>
      <c r="BL9781" s="2"/>
      <c r="BM9781" s="2"/>
      <c r="BN9781" s="2"/>
      <c r="BO9781" s="2"/>
      <c r="BP9781" s="2"/>
      <c r="BQ9781" s="2"/>
      <c r="BR9781" s="2"/>
      <c r="BS9781" s="2"/>
      <c r="BT9781" s="2"/>
      <c r="BU9781" s="2"/>
      <c r="BV9781" s="2"/>
      <c r="BW9781" s="2"/>
      <c r="BX9781" s="2"/>
      <c r="BY9781" s="2"/>
    </row>
    <row r="9782" spans="38:77" s="11" customFormat="1" x14ac:dyDescent="0.3">
      <c r="AL9782" s="2"/>
      <c r="AM9782" s="2"/>
      <c r="AN9782" s="2"/>
      <c r="AO9782" s="2"/>
      <c r="AP9782" s="2"/>
      <c r="AQ9782" s="2"/>
      <c r="AR9782" s="2"/>
      <c r="AS9782" s="2"/>
      <c r="AT9782" s="2"/>
      <c r="AU9782" s="2"/>
      <c r="AV9782" s="2"/>
      <c r="AW9782" s="2"/>
      <c r="AX9782" s="2"/>
      <c r="AY9782" s="2"/>
      <c r="AZ9782" s="2"/>
      <c r="BA9782" s="2"/>
      <c r="BB9782" s="2"/>
      <c r="BC9782" s="2"/>
      <c r="BD9782" s="2"/>
      <c r="BE9782" s="2"/>
      <c r="BF9782" s="2"/>
      <c r="BG9782" s="2"/>
      <c r="BH9782" s="2"/>
      <c r="BI9782" s="2"/>
      <c r="BJ9782" s="2"/>
      <c r="BK9782" s="2"/>
      <c r="BL9782" s="2"/>
      <c r="BM9782" s="2"/>
      <c r="BN9782" s="2"/>
      <c r="BO9782" s="2"/>
      <c r="BP9782" s="2"/>
      <c r="BQ9782" s="2"/>
      <c r="BR9782" s="2"/>
      <c r="BS9782" s="2"/>
      <c r="BT9782" s="2"/>
      <c r="BU9782" s="2"/>
      <c r="BV9782" s="2"/>
      <c r="BW9782" s="2"/>
      <c r="BX9782" s="2"/>
      <c r="BY9782" s="2"/>
    </row>
    <row r="9783" spans="38:77" s="11" customFormat="1" x14ac:dyDescent="0.3">
      <c r="AL9783" s="2"/>
      <c r="AM9783" s="2"/>
      <c r="AN9783" s="2"/>
      <c r="AO9783" s="2"/>
      <c r="AP9783" s="2"/>
      <c r="AQ9783" s="2"/>
      <c r="AR9783" s="2"/>
      <c r="AS9783" s="2"/>
      <c r="AT9783" s="2"/>
      <c r="AU9783" s="2"/>
      <c r="AV9783" s="2"/>
      <c r="AW9783" s="2"/>
      <c r="AX9783" s="2"/>
      <c r="AY9783" s="2"/>
      <c r="AZ9783" s="2"/>
      <c r="BA9783" s="2"/>
      <c r="BB9783" s="2"/>
      <c r="BC9783" s="2"/>
      <c r="BD9783" s="2"/>
      <c r="BE9783" s="2"/>
      <c r="BF9783" s="2"/>
      <c r="BG9783" s="2"/>
      <c r="BH9783" s="2"/>
      <c r="BI9783" s="2"/>
      <c r="BJ9783" s="2"/>
      <c r="BK9783" s="2"/>
      <c r="BL9783" s="2"/>
      <c r="BM9783" s="2"/>
      <c r="BN9783" s="2"/>
      <c r="BO9783" s="2"/>
      <c r="BP9783" s="2"/>
      <c r="BQ9783" s="2"/>
      <c r="BR9783" s="2"/>
      <c r="BS9783" s="2"/>
      <c r="BT9783" s="2"/>
      <c r="BU9783" s="2"/>
      <c r="BV9783" s="2"/>
      <c r="BW9783" s="2"/>
      <c r="BX9783" s="2"/>
      <c r="BY9783" s="2"/>
    </row>
    <row r="9784" spans="38:77" s="11" customFormat="1" x14ac:dyDescent="0.3">
      <c r="AL9784" s="2"/>
      <c r="AM9784" s="2"/>
      <c r="AN9784" s="2"/>
      <c r="AO9784" s="2"/>
      <c r="AP9784" s="2"/>
      <c r="AQ9784" s="2"/>
      <c r="AR9784" s="2"/>
      <c r="AS9784" s="2"/>
      <c r="AT9784" s="2"/>
      <c r="AU9784" s="2"/>
      <c r="AV9784" s="2"/>
      <c r="AW9784" s="2"/>
      <c r="AX9784" s="2"/>
      <c r="AY9784" s="2"/>
      <c r="AZ9784" s="2"/>
      <c r="BA9784" s="2"/>
      <c r="BB9784" s="2"/>
      <c r="BC9784" s="2"/>
      <c r="BD9784" s="2"/>
      <c r="BE9784" s="2"/>
      <c r="BF9784" s="2"/>
      <c r="BG9784" s="2"/>
      <c r="BH9784" s="2"/>
      <c r="BI9784" s="2"/>
      <c r="BJ9784" s="2"/>
      <c r="BK9784" s="2"/>
      <c r="BL9784" s="2"/>
      <c r="BM9784" s="2"/>
      <c r="BN9784" s="2"/>
      <c r="BO9784" s="2"/>
      <c r="BP9784" s="2"/>
      <c r="BQ9784" s="2"/>
      <c r="BR9784" s="2"/>
      <c r="BS9784" s="2"/>
      <c r="BT9784" s="2"/>
      <c r="BU9784" s="2"/>
      <c r="BV9784" s="2"/>
      <c r="BW9784" s="2"/>
      <c r="BX9784" s="2"/>
      <c r="BY9784" s="2"/>
    </row>
    <row r="9785" spans="38:77" s="11" customFormat="1" x14ac:dyDescent="0.3">
      <c r="AL9785" s="2"/>
      <c r="AM9785" s="2"/>
      <c r="AN9785" s="2"/>
      <c r="AO9785" s="2"/>
      <c r="AP9785" s="2"/>
      <c r="AQ9785" s="2"/>
      <c r="AR9785" s="2"/>
      <c r="AS9785" s="2"/>
      <c r="AT9785" s="2"/>
      <c r="AU9785" s="2"/>
      <c r="AV9785" s="2"/>
      <c r="AW9785" s="2"/>
      <c r="AX9785" s="2"/>
      <c r="AY9785" s="2"/>
      <c r="AZ9785" s="2"/>
      <c r="BA9785" s="2"/>
      <c r="BB9785" s="2"/>
      <c r="BC9785" s="2"/>
      <c r="BD9785" s="2"/>
      <c r="BE9785" s="2"/>
      <c r="BF9785" s="2"/>
      <c r="BG9785" s="2"/>
      <c r="BH9785" s="2"/>
      <c r="BI9785" s="2"/>
      <c r="BJ9785" s="2"/>
      <c r="BK9785" s="2"/>
      <c r="BL9785" s="2"/>
      <c r="BM9785" s="2"/>
      <c r="BN9785" s="2"/>
      <c r="BO9785" s="2"/>
      <c r="BP9785" s="2"/>
      <c r="BQ9785" s="2"/>
      <c r="BR9785" s="2"/>
      <c r="BS9785" s="2"/>
      <c r="BT9785" s="2"/>
      <c r="BU9785" s="2"/>
      <c r="BV9785" s="2"/>
      <c r="BW9785" s="2"/>
      <c r="BX9785" s="2"/>
      <c r="BY9785" s="2"/>
    </row>
    <row r="9786" spans="38:77" s="11" customFormat="1" x14ac:dyDescent="0.3">
      <c r="AL9786" s="2"/>
      <c r="AM9786" s="2"/>
      <c r="AN9786" s="2"/>
      <c r="AO9786" s="2"/>
      <c r="AP9786" s="2"/>
      <c r="AQ9786" s="2"/>
      <c r="AR9786" s="2"/>
      <c r="AS9786" s="2"/>
      <c r="AT9786" s="2"/>
      <c r="AU9786" s="2"/>
      <c r="AV9786" s="2"/>
      <c r="AW9786" s="2"/>
      <c r="AX9786" s="2"/>
      <c r="AY9786" s="2"/>
      <c r="AZ9786" s="2"/>
      <c r="BA9786" s="2"/>
      <c r="BB9786" s="2"/>
      <c r="BC9786" s="2"/>
      <c r="BD9786" s="2"/>
      <c r="BE9786" s="2"/>
      <c r="BF9786" s="2"/>
      <c r="BG9786" s="2"/>
      <c r="BH9786" s="2"/>
      <c r="BI9786" s="2"/>
      <c r="BJ9786" s="2"/>
      <c r="BK9786" s="2"/>
      <c r="BL9786" s="2"/>
      <c r="BM9786" s="2"/>
      <c r="BN9786" s="2"/>
      <c r="BO9786" s="2"/>
      <c r="BP9786" s="2"/>
      <c r="BQ9786" s="2"/>
      <c r="BR9786" s="2"/>
      <c r="BS9786" s="2"/>
      <c r="BT9786" s="2"/>
      <c r="BU9786" s="2"/>
      <c r="BV9786" s="2"/>
      <c r="BW9786" s="2"/>
      <c r="BX9786" s="2"/>
      <c r="BY9786" s="2"/>
    </row>
    <row r="9787" spans="38:77" s="11" customFormat="1" x14ac:dyDescent="0.3">
      <c r="AL9787" s="2"/>
      <c r="AM9787" s="2"/>
      <c r="AN9787" s="2"/>
      <c r="AO9787" s="2"/>
      <c r="AP9787" s="2"/>
      <c r="AQ9787" s="2"/>
      <c r="AR9787" s="2"/>
      <c r="AS9787" s="2"/>
      <c r="AT9787" s="2"/>
      <c r="AU9787" s="2"/>
      <c r="AV9787" s="2"/>
      <c r="AW9787" s="2"/>
      <c r="AX9787" s="2"/>
      <c r="AY9787" s="2"/>
      <c r="AZ9787" s="2"/>
      <c r="BA9787" s="2"/>
      <c r="BB9787" s="2"/>
      <c r="BC9787" s="2"/>
      <c r="BD9787" s="2"/>
      <c r="BE9787" s="2"/>
      <c r="BF9787" s="2"/>
      <c r="BG9787" s="2"/>
      <c r="BH9787" s="2"/>
      <c r="BI9787" s="2"/>
      <c r="BJ9787" s="2"/>
      <c r="BK9787" s="2"/>
      <c r="BL9787" s="2"/>
      <c r="BM9787" s="2"/>
      <c r="BN9787" s="2"/>
      <c r="BO9787" s="2"/>
      <c r="BP9787" s="2"/>
      <c r="BQ9787" s="2"/>
      <c r="BR9787" s="2"/>
      <c r="BS9787" s="2"/>
      <c r="BT9787" s="2"/>
      <c r="BU9787" s="2"/>
      <c r="BV9787" s="2"/>
      <c r="BW9787" s="2"/>
      <c r="BX9787" s="2"/>
      <c r="BY9787" s="2"/>
    </row>
    <row r="9788" spans="38:77" s="11" customFormat="1" x14ac:dyDescent="0.3">
      <c r="AL9788" s="2"/>
      <c r="AM9788" s="2"/>
      <c r="AN9788" s="2"/>
      <c r="AO9788" s="2"/>
      <c r="AP9788" s="2"/>
      <c r="AQ9788" s="2"/>
      <c r="AR9788" s="2"/>
      <c r="AS9788" s="2"/>
      <c r="AT9788" s="2"/>
      <c r="AU9788" s="2"/>
      <c r="AV9788" s="2"/>
      <c r="AW9788" s="2"/>
      <c r="AX9788" s="2"/>
      <c r="AY9788" s="2"/>
      <c r="AZ9788" s="2"/>
      <c r="BA9788" s="2"/>
      <c r="BB9788" s="2"/>
      <c r="BC9788" s="2"/>
      <c r="BD9788" s="2"/>
      <c r="BE9788" s="2"/>
      <c r="BF9788" s="2"/>
      <c r="BG9788" s="2"/>
      <c r="BH9788" s="2"/>
      <c r="BI9788" s="2"/>
      <c r="BJ9788" s="2"/>
      <c r="BK9788" s="2"/>
      <c r="BL9788" s="2"/>
      <c r="BM9788" s="2"/>
      <c r="BN9788" s="2"/>
      <c r="BO9788" s="2"/>
      <c r="BP9788" s="2"/>
      <c r="BQ9788" s="2"/>
      <c r="BR9788" s="2"/>
      <c r="BS9788" s="2"/>
      <c r="BT9788" s="2"/>
      <c r="BU9788" s="2"/>
      <c r="BV9788" s="2"/>
      <c r="BW9788" s="2"/>
      <c r="BX9788" s="2"/>
      <c r="BY9788" s="2"/>
    </row>
    <row r="9789" spans="38:77" s="11" customFormat="1" x14ac:dyDescent="0.3">
      <c r="AL9789" s="2"/>
      <c r="AM9789" s="2"/>
      <c r="AN9789" s="2"/>
      <c r="AO9789" s="2"/>
      <c r="AP9789" s="2"/>
      <c r="AQ9789" s="2"/>
      <c r="AR9789" s="2"/>
      <c r="AS9789" s="2"/>
      <c r="AT9789" s="2"/>
      <c r="AU9789" s="2"/>
      <c r="AV9789" s="2"/>
      <c r="AW9789" s="2"/>
      <c r="AX9789" s="2"/>
      <c r="AY9789" s="2"/>
      <c r="AZ9789" s="2"/>
      <c r="BA9789" s="2"/>
      <c r="BB9789" s="2"/>
      <c r="BC9789" s="2"/>
      <c r="BD9789" s="2"/>
      <c r="BE9789" s="2"/>
      <c r="BF9789" s="2"/>
      <c r="BG9789" s="2"/>
      <c r="BH9789" s="2"/>
      <c r="BI9789" s="2"/>
      <c r="BJ9789" s="2"/>
      <c r="BK9789" s="2"/>
      <c r="BL9789" s="2"/>
      <c r="BM9789" s="2"/>
      <c r="BN9789" s="2"/>
      <c r="BO9789" s="2"/>
      <c r="BP9789" s="2"/>
      <c r="BQ9789" s="2"/>
      <c r="BR9789" s="2"/>
      <c r="BS9789" s="2"/>
      <c r="BT9789" s="2"/>
      <c r="BU9789" s="2"/>
      <c r="BV9789" s="2"/>
      <c r="BW9789" s="2"/>
      <c r="BX9789" s="2"/>
      <c r="BY9789" s="2"/>
    </row>
    <row r="9790" spans="38:77" s="11" customFormat="1" x14ac:dyDescent="0.3">
      <c r="AL9790" s="2"/>
      <c r="AM9790" s="2"/>
      <c r="AN9790" s="2"/>
      <c r="AO9790" s="2"/>
      <c r="AP9790" s="2"/>
      <c r="AQ9790" s="2"/>
      <c r="AR9790" s="2"/>
      <c r="AS9790" s="2"/>
      <c r="AT9790" s="2"/>
      <c r="AU9790" s="2"/>
      <c r="AV9790" s="2"/>
      <c r="AW9790" s="2"/>
      <c r="AX9790" s="2"/>
      <c r="AY9790" s="2"/>
      <c r="AZ9790" s="2"/>
      <c r="BA9790" s="2"/>
      <c r="BB9790" s="2"/>
      <c r="BC9790" s="2"/>
      <c r="BD9790" s="2"/>
      <c r="BE9790" s="2"/>
      <c r="BF9790" s="2"/>
      <c r="BG9790" s="2"/>
      <c r="BH9790" s="2"/>
      <c r="BI9790" s="2"/>
      <c r="BJ9790" s="2"/>
      <c r="BK9790" s="2"/>
      <c r="BL9790" s="2"/>
      <c r="BM9790" s="2"/>
      <c r="BN9790" s="2"/>
      <c r="BO9790" s="2"/>
      <c r="BP9790" s="2"/>
      <c r="BQ9790" s="2"/>
      <c r="BR9790" s="2"/>
      <c r="BS9790" s="2"/>
      <c r="BT9790" s="2"/>
      <c r="BU9790" s="2"/>
      <c r="BV9790" s="2"/>
      <c r="BW9790" s="2"/>
      <c r="BX9790" s="2"/>
      <c r="BY9790" s="2"/>
    </row>
    <row r="9791" spans="38:77" s="11" customFormat="1" x14ac:dyDescent="0.3">
      <c r="AL9791" s="2"/>
      <c r="AM9791" s="2"/>
      <c r="AN9791" s="2"/>
      <c r="AO9791" s="2"/>
      <c r="AP9791" s="2"/>
      <c r="AQ9791" s="2"/>
      <c r="AR9791" s="2"/>
      <c r="AS9791" s="2"/>
      <c r="AT9791" s="2"/>
      <c r="AU9791" s="2"/>
      <c r="AV9791" s="2"/>
      <c r="AW9791" s="2"/>
      <c r="AX9791" s="2"/>
      <c r="AY9791" s="2"/>
      <c r="AZ9791" s="2"/>
      <c r="BA9791" s="2"/>
      <c r="BB9791" s="2"/>
      <c r="BC9791" s="2"/>
      <c r="BD9791" s="2"/>
      <c r="BE9791" s="2"/>
      <c r="BF9791" s="2"/>
      <c r="BG9791" s="2"/>
      <c r="BH9791" s="2"/>
      <c r="BI9791" s="2"/>
      <c r="BJ9791" s="2"/>
      <c r="BK9791" s="2"/>
      <c r="BL9791" s="2"/>
      <c r="BM9791" s="2"/>
      <c r="BN9791" s="2"/>
      <c r="BO9791" s="2"/>
      <c r="BP9791" s="2"/>
      <c r="BQ9791" s="2"/>
      <c r="BR9791" s="2"/>
      <c r="BS9791" s="2"/>
      <c r="BT9791" s="2"/>
      <c r="BU9791" s="2"/>
      <c r="BV9791" s="2"/>
      <c r="BW9791" s="2"/>
      <c r="BX9791" s="2"/>
      <c r="BY9791" s="2"/>
    </row>
    <row r="9792" spans="38:77" s="11" customFormat="1" x14ac:dyDescent="0.3">
      <c r="AL9792" s="2"/>
      <c r="AM9792" s="2"/>
      <c r="AN9792" s="2"/>
      <c r="AO9792" s="2"/>
      <c r="AP9792" s="2"/>
      <c r="AQ9792" s="2"/>
      <c r="AR9792" s="2"/>
      <c r="AS9792" s="2"/>
      <c r="AT9792" s="2"/>
      <c r="AU9792" s="2"/>
      <c r="AV9792" s="2"/>
      <c r="AW9792" s="2"/>
      <c r="AX9792" s="2"/>
      <c r="AY9792" s="2"/>
      <c r="AZ9792" s="2"/>
      <c r="BA9792" s="2"/>
      <c r="BB9792" s="2"/>
      <c r="BC9792" s="2"/>
      <c r="BD9792" s="2"/>
      <c r="BE9792" s="2"/>
      <c r="BF9792" s="2"/>
      <c r="BG9792" s="2"/>
      <c r="BH9792" s="2"/>
      <c r="BI9792" s="2"/>
      <c r="BJ9792" s="2"/>
      <c r="BK9792" s="2"/>
      <c r="BL9792" s="2"/>
      <c r="BM9792" s="2"/>
      <c r="BN9792" s="2"/>
      <c r="BO9792" s="2"/>
      <c r="BP9792" s="2"/>
      <c r="BQ9792" s="2"/>
      <c r="BR9792" s="2"/>
      <c r="BS9792" s="2"/>
      <c r="BT9792" s="2"/>
      <c r="BU9792" s="2"/>
      <c r="BV9792" s="2"/>
      <c r="BW9792" s="2"/>
      <c r="BX9792" s="2"/>
      <c r="BY9792" s="2"/>
    </row>
    <row r="9793" spans="38:77" s="11" customFormat="1" x14ac:dyDescent="0.3">
      <c r="AL9793" s="2"/>
      <c r="AM9793" s="2"/>
      <c r="AN9793" s="2"/>
      <c r="AO9793" s="2"/>
      <c r="AP9793" s="2"/>
      <c r="AQ9793" s="2"/>
      <c r="AR9793" s="2"/>
      <c r="AS9793" s="2"/>
      <c r="AT9793" s="2"/>
      <c r="AU9793" s="2"/>
      <c r="AV9793" s="2"/>
      <c r="AW9793" s="2"/>
      <c r="AX9793" s="2"/>
      <c r="AY9793" s="2"/>
      <c r="AZ9793" s="2"/>
      <c r="BA9793" s="2"/>
      <c r="BB9793" s="2"/>
      <c r="BC9793" s="2"/>
      <c r="BD9793" s="2"/>
      <c r="BE9793" s="2"/>
      <c r="BF9793" s="2"/>
      <c r="BG9793" s="2"/>
      <c r="BH9793" s="2"/>
      <c r="BI9793" s="2"/>
      <c r="BJ9793" s="2"/>
      <c r="BK9793" s="2"/>
      <c r="BL9793" s="2"/>
      <c r="BM9793" s="2"/>
      <c r="BN9793" s="2"/>
      <c r="BO9793" s="2"/>
      <c r="BP9793" s="2"/>
      <c r="BQ9793" s="2"/>
      <c r="BR9793" s="2"/>
      <c r="BS9793" s="2"/>
      <c r="BT9793" s="2"/>
      <c r="BU9793" s="2"/>
      <c r="BV9793" s="2"/>
      <c r="BW9793" s="2"/>
      <c r="BX9793" s="2"/>
      <c r="BY9793" s="2"/>
    </row>
    <row r="9794" spans="38:77" s="11" customFormat="1" x14ac:dyDescent="0.3">
      <c r="AL9794" s="2"/>
      <c r="AM9794" s="2"/>
      <c r="AN9794" s="2"/>
      <c r="AO9794" s="2"/>
      <c r="AP9794" s="2"/>
      <c r="AQ9794" s="2"/>
      <c r="AR9794" s="2"/>
      <c r="AS9794" s="2"/>
      <c r="AT9794" s="2"/>
      <c r="AU9794" s="2"/>
      <c r="AV9794" s="2"/>
      <c r="AW9794" s="2"/>
      <c r="AX9794" s="2"/>
      <c r="AY9794" s="2"/>
      <c r="AZ9794" s="2"/>
      <c r="BA9794" s="2"/>
      <c r="BB9794" s="2"/>
      <c r="BC9794" s="2"/>
      <c r="BD9794" s="2"/>
      <c r="BE9794" s="2"/>
      <c r="BF9794" s="2"/>
      <c r="BG9794" s="2"/>
      <c r="BH9794" s="2"/>
      <c r="BI9794" s="2"/>
      <c r="BJ9794" s="2"/>
      <c r="BK9794" s="2"/>
      <c r="BL9794" s="2"/>
      <c r="BM9794" s="2"/>
      <c r="BN9794" s="2"/>
      <c r="BO9794" s="2"/>
      <c r="BP9794" s="2"/>
      <c r="BQ9794" s="2"/>
      <c r="BR9794" s="2"/>
      <c r="BS9794" s="2"/>
      <c r="BT9794" s="2"/>
      <c r="BU9794" s="2"/>
      <c r="BV9794" s="2"/>
      <c r="BW9794" s="2"/>
      <c r="BX9794" s="2"/>
      <c r="BY9794" s="2"/>
    </row>
    <row r="9795" spans="38:77" s="11" customFormat="1" x14ac:dyDescent="0.3">
      <c r="AL9795" s="2"/>
      <c r="AM9795" s="2"/>
      <c r="AN9795" s="2"/>
      <c r="AO9795" s="2"/>
      <c r="AP9795" s="2"/>
      <c r="AQ9795" s="2"/>
      <c r="AR9795" s="2"/>
      <c r="AS9795" s="2"/>
      <c r="AT9795" s="2"/>
      <c r="AU9795" s="2"/>
      <c r="AV9795" s="2"/>
      <c r="AW9795" s="2"/>
      <c r="AX9795" s="2"/>
      <c r="AY9795" s="2"/>
      <c r="AZ9795" s="2"/>
      <c r="BA9795" s="2"/>
      <c r="BB9795" s="2"/>
      <c r="BC9795" s="2"/>
      <c r="BD9795" s="2"/>
      <c r="BE9795" s="2"/>
      <c r="BF9795" s="2"/>
      <c r="BG9795" s="2"/>
      <c r="BH9795" s="2"/>
      <c r="BI9795" s="2"/>
      <c r="BJ9795" s="2"/>
      <c r="BK9795" s="2"/>
      <c r="BL9795" s="2"/>
      <c r="BM9795" s="2"/>
      <c r="BN9795" s="2"/>
      <c r="BO9795" s="2"/>
      <c r="BP9795" s="2"/>
      <c r="BQ9795" s="2"/>
      <c r="BR9795" s="2"/>
      <c r="BS9795" s="2"/>
      <c r="BT9795" s="2"/>
      <c r="BU9795" s="2"/>
      <c r="BV9795" s="2"/>
      <c r="BW9795" s="2"/>
      <c r="BX9795" s="2"/>
      <c r="BY9795" s="2"/>
    </row>
    <row r="9796" spans="38:77" s="11" customFormat="1" x14ac:dyDescent="0.3">
      <c r="AL9796" s="2"/>
      <c r="AM9796" s="2"/>
      <c r="AN9796" s="2"/>
      <c r="AO9796" s="2"/>
      <c r="AP9796" s="2"/>
      <c r="AQ9796" s="2"/>
      <c r="AR9796" s="2"/>
      <c r="AS9796" s="2"/>
      <c r="AT9796" s="2"/>
      <c r="AU9796" s="2"/>
      <c r="AV9796" s="2"/>
      <c r="AW9796" s="2"/>
      <c r="AX9796" s="2"/>
      <c r="AY9796" s="2"/>
      <c r="AZ9796" s="2"/>
      <c r="BA9796" s="2"/>
      <c r="BB9796" s="2"/>
      <c r="BC9796" s="2"/>
      <c r="BD9796" s="2"/>
      <c r="BE9796" s="2"/>
      <c r="BF9796" s="2"/>
      <c r="BG9796" s="2"/>
      <c r="BH9796" s="2"/>
      <c r="BI9796" s="2"/>
      <c r="BJ9796" s="2"/>
      <c r="BK9796" s="2"/>
      <c r="BL9796" s="2"/>
      <c r="BM9796" s="2"/>
      <c r="BN9796" s="2"/>
      <c r="BO9796" s="2"/>
      <c r="BP9796" s="2"/>
      <c r="BQ9796" s="2"/>
      <c r="BR9796" s="2"/>
      <c r="BS9796" s="2"/>
      <c r="BT9796" s="2"/>
      <c r="BU9796" s="2"/>
      <c r="BV9796" s="2"/>
      <c r="BW9796" s="2"/>
      <c r="BX9796" s="2"/>
      <c r="BY9796" s="2"/>
    </row>
    <row r="9797" spans="38:77" s="11" customFormat="1" x14ac:dyDescent="0.3">
      <c r="AL9797" s="2"/>
      <c r="AM9797" s="2"/>
      <c r="AN9797" s="2"/>
      <c r="AO9797" s="2"/>
      <c r="AP9797" s="2"/>
      <c r="AQ9797" s="2"/>
      <c r="AR9797" s="2"/>
      <c r="AS9797" s="2"/>
      <c r="AT9797" s="2"/>
      <c r="AU9797" s="2"/>
      <c r="AV9797" s="2"/>
      <c r="AW9797" s="2"/>
      <c r="AX9797" s="2"/>
      <c r="AY9797" s="2"/>
      <c r="AZ9797" s="2"/>
      <c r="BA9797" s="2"/>
      <c r="BB9797" s="2"/>
      <c r="BC9797" s="2"/>
      <c r="BD9797" s="2"/>
      <c r="BE9797" s="2"/>
      <c r="BF9797" s="2"/>
      <c r="BG9797" s="2"/>
      <c r="BH9797" s="2"/>
      <c r="BI9797" s="2"/>
      <c r="BJ9797" s="2"/>
      <c r="BK9797" s="2"/>
      <c r="BL9797" s="2"/>
      <c r="BM9797" s="2"/>
      <c r="BN9797" s="2"/>
      <c r="BO9797" s="2"/>
      <c r="BP9797" s="2"/>
      <c r="BQ9797" s="2"/>
      <c r="BR9797" s="2"/>
      <c r="BS9797" s="2"/>
      <c r="BT9797" s="2"/>
      <c r="BU9797" s="2"/>
      <c r="BV9797" s="2"/>
      <c r="BW9797" s="2"/>
      <c r="BX9797" s="2"/>
      <c r="BY9797" s="2"/>
    </row>
    <row r="9798" spans="38:77" s="11" customFormat="1" x14ac:dyDescent="0.3">
      <c r="AL9798" s="2"/>
      <c r="AM9798" s="2"/>
      <c r="AN9798" s="2"/>
      <c r="AO9798" s="2"/>
      <c r="AP9798" s="2"/>
      <c r="AQ9798" s="2"/>
      <c r="AR9798" s="2"/>
      <c r="AS9798" s="2"/>
      <c r="AT9798" s="2"/>
      <c r="AU9798" s="2"/>
      <c r="AV9798" s="2"/>
      <c r="AW9798" s="2"/>
      <c r="AX9798" s="2"/>
      <c r="AY9798" s="2"/>
      <c r="AZ9798" s="2"/>
      <c r="BA9798" s="2"/>
      <c r="BB9798" s="2"/>
      <c r="BC9798" s="2"/>
      <c r="BD9798" s="2"/>
      <c r="BE9798" s="2"/>
      <c r="BF9798" s="2"/>
      <c r="BG9798" s="2"/>
      <c r="BH9798" s="2"/>
      <c r="BI9798" s="2"/>
      <c r="BJ9798" s="2"/>
      <c r="BK9798" s="2"/>
      <c r="BL9798" s="2"/>
      <c r="BM9798" s="2"/>
      <c r="BN9798" s="2"/>
      <c r="BO9798" s="2"/>
      <c r="BP9798" s="2"/>
      <c r="BQ9798" s="2"/>
      <c r="BR9798" s="2"/>
      <c r="BS9798" s="2"/>
      <c r="BT9798" s="2"/>
      <c r="BU9798" s="2"/>
      <c r="BV9798" s="2"/>
      <c r="BW9798" s="2"/>
      <c r="BX9798" s="2"/>
      <c r="BY9798" s="2"/>
    </row>
    <row r="9799" spans="38:77" s="11" customFormat="1" x14ac:dyDescent="0.3">
      <c r="AL9799" s="2"/>
      <c r="AM9799" s="2"/>
      <c r="AN9799" s="2"/>
      <c r="AO9799" s="2"/>
      <c r="AP9799" s="2"/>
      <c r="AQ9799" s="2"/>
      <c r="AR9799" s="2"/>
      <c r="AS9799" s="2"/>
      <c r="AT9799" s="2"/>
      <c r="AU9799" s="2"/>
      <c r="AV9799" s="2"/>
      <c r="AW9799" s="2"/>
      <c r="AX9799" s="2"/>
      <c r="AY9799" s="2"/>
      <c r="AZ9799" s="2"/>
      <c r="BA9799" s="2"/>
      <c r="BB9799" s="2"/>
      <c r="BC9799" s="2"/>
      <c r="BD9799" s="2"/>
      <c r="BE9799" s="2"/>
      <c r="BF9799" s="2"/>
      <c r="BG9799" s="2"/>
      <c r="BH9799" s="2"/>
      <c r="BI9799" s="2"/>
      <c r="BJ9799" s="2"/>
      <c r="BK9799" s="2"/>
      <c r="BL9799" s="2"/>
      <c r="BM9799" s="2"/>
      <c r="BN9799" s="2"/>
      <c r="BO9799" s="2"/>
      <c r="BP9799" s="2"/>
      <c r="BQ9799" s="2"/>
      <c r="BR9799" s="2"/>
      <c r="BS9799" s="2"/>
      <c r="BT9799" s="2"/>
      <c r="BU9799" s="2"/>
      <c r="BV9799" s="2"/>
      <c r="BW9799" s="2"/>
      <c r="BX9799" s="2"/>
      <c r="BY9799" s="2"/>
    </row>
    <row r="9800" spans="38:77" s="11" customFormat="1" x14ac:dyDescent="0.3">
      <c r="AL9800" s="2"/>
      <c r="AM9800" s="2"/>
      <c r="AN9800" s="2"/>
      <c r="AO9800" s="2"/>
      <c r="AP9800" s="2"/>
      <c r="AQ9800" s="2"/>
      <c r="AR9800" s="2"/>
      <c r="AS9800" s="2"/>
      <c r="AT9800" s="2"/>
      <c r="AU9800" s="2"/>
      <c r="AV9800" s="2"/>
      <c r="AW9800" s="2"/>
      <c r="AX9800" s="2"/>
      <c r="AY9800" s="2"/>
      <c r="AZ9800" s="2"/>
      <c r="BA9800" s="2"/>
      <c r="BB9800" s="2"/>
      <c r="BC9800" s="2"/>
      <c r="BD9800" s="2"/>
      <c r="BE9800" s="2"/>
      <c r="BF9800" s="2"/>
      <c r="BG9800" s="2"/>
      <c r="BH9800" s="2"/>
      <c r="BI9800" s="2"/>
      <c r="BJ9800" s="2"/>
      <c r="BK9800" s="2"/>
      <c r="BL9800" s="2"/>
      <c r="BM9800" s="2"/>
      <c r="BN9800" s="2"/>
      <c r="BO9800" s="2"/>
      <c r="BP9800" s="2"/>
      <c r="BQ9800" s="2"/>
      <c r="BR9800" s="2"/>
      <c r="BS9800" s="2"/>
      <c r="BT9800" s="2"/>
      <c r="BU9800" s="2"/>
      <c r="BV9800" s="2"/>
      <c r="BW9800" s="2"/>
      <c r="BX9800" s="2"/>
      <c r="BY9800" s="2"/>
    </row>
    <row r="9801" spans="38:77" s="11" customFormat="1" x14ac:dyDescent="0.3">
      <c r="AL9801" s="2"/>
      <c r="AM9801" s="2"/>
      <c r="AN9801" s="2"/>
      <c r="AO9801" s="2"/>
      <c r="AP9801" s="2"/>
      <c r="AQ9801" s="2"/>
      <c r="AR9801" s="2"/>
      <c r="AS9801" s="2"/>
      <c r="AT9801" s="2"/>
      <c r="AU9801" s="2"/>
      <c r="AV9801" s="2"/>
      <c r="AW9801" s="2"/>
      <c r="AX9801" s="2"/>
      <c r="AY9801" s="2"/>
      <c r="AZ9801" s="2"/>
      <c r="BA9801" s="2"/>
      <c r="BB9801" s="2"/>
      <c r="BC9801" s="2"/>
      <c r="BD9801" s="2"/>
      <c r="BE9801" s="2"/>
      <c r="BF9801" s="2"/>
      <c r="BG9801" s="2"/>
      <c r="BH9801" s="2"/>
      <c r="BI9801" s="2"/>
      <c r="BJ9801" s="2"/>
      <c r="BK9801" s="2"/>
      <c r="BL9801" s="2"/>
      <c r="BM9801" s="2"/>
      <c r="BN9801" s="2"/>
      <c r="BO9801" s="2"/>
      <c r="BP9801" s="2"/>
      <c r="BQ9801" s="2"/>
      <c r="BR9801" s="2"/>
      <c r="BS9801" s="2"/>
      <c r="BT9801" s="2"/>
      <c r="BU9801" s="2"/>
      <c r="BV9801" s="2"/>
      <c r="BW9801" s="2"/>
      <c r="BX9801" s="2"/>
      <c r="BY9801" s="2"/>
    </row>
    <row r="9802" spans="38:77" s="11" customFormat="1" x14ac:dyDescent="0.3">
      <c r="AL9802" s="2"/>
      <c r="AM9802" s="2"/>
      <c r="AN9802" s="2"/>
      <c r="AO9802" s="2"/>
      <c r="AP9802" s="2"/>
      <c r="AQ9802" s="2"/>
      <c r="AR9802" s="2"/>
      <c r="AS9802" s="2"/>
      <c r="AT9802" s="2"/>
      <c r="AU9802" s="2"/>
      <c r="AV9802" s="2"/>
      <c r="AW9802" s="2"/>
      <c r="AX9802" s="2"/>
      <c r="AY9802" s="2"/>
      <c r="AZ9802" s="2"/>
      <c r="BA9802" s="2"/>
      <c r="BB9802" s="2"/>
      <c r="BC9802" s="2"/>
      <c r="BD9802" s="2"/>
      <c r="BE9802" s="2"/>
      <c r="BF9802" s="2"/>
      <c r="BG9802" s="2"/>
      <c r="BH9802" s="2"/>
      <c r="BI9802" s="2"/>
      <c r="BJ9802" s="2"/>
      <c r="BK9802" s="2"/>
      <c r="BL9802" s="2"/>
      <c r="BM9802" s="2"/>
      <c r="BN9802" s="2"/>
      <c r="BO9802" s="2"/>
      <c r="BP9802" s="2"/>
      <c r="BQ9802" s="2"/>
      <c r="BR9802" s="2"/>
      <c r="BS9802" s="2"/>
      <c r="BT9802" s="2"/>
      <c r="BU9802" s="2"/>
      <c r="BV9802" s="2"/>
      <c r="BW9802" s="2"/>
      <c r="BX9802" s="2"/>
      <c r="BY9802" s="2"/>
    </row>
    <row r="9803" spans="38:77" s="11" customFormat="1" x14ac:dyDescent="0.3">
      <c r="AL9803" s="2"/>
      <c r="AM9803" s="2"/>
      <c r="AN9803" s="2"/>
      <c r="AO9803" s="2"/>
      <c r="AP9803" s="2"/>
      <c r="AQ9803" s="2"/>
      <c r="AR9803" s="2"/>
      <c r="AS9803" s="2"/>
      <c r="AT9803" s="2"/>
      <c r="AU9803" s="2"/>
      <c r="AV9803" s="2"/>
      <c r="AW9803" s="2"/>
      <c r="AX9803" s="2"/>
      <c r="AY9803" s="2"/>
      <c r="AZ9803" s="2"/>
      <c r="BA9803" s="2"/>
      <c r="BB9803" s="2"/>
      <c r="BC9803" s="2"/>
      <c r="BD9803" s="2"/>
      <c r="BE9803" s="2"/>
      <c r="BF9803" s="2"/>
      <c r="BG9803" s="2"/>
      <c r="BH9803" s="2"/>
      <c r="BI9803" s="2"/>
      <c r="BJ9803" s="2"/>
      <c r="BK9803" s="2"/>
      <c r="BL9803" s="2"/>
      <c r="BM9803" s="2"/>
      <c r="BN9803" s="2"/>
      <c r="BO9803" s="2"/>
      <c r="BP9803" s="2"/>
      <c r="BQ9803" s="2"/>
      <c r="BR9803" s="2"/>
      <c r="BS9803" s="2"/>
      <c r="BT9803" s="2"/>
      <c r="BU9803" s="2"/>
      <c r="BV9803" s="2"/>
      <c r="BW9803" s="2"/>
      <c r="BX9803" s="2"/>
      <c r="BY9803" s="2"/>
    </row>
    <row r="9804" spans="38:77" s="11" customFormat="1" x14ac:dyDescent="0.3">
      <c r="AL9804" s="2"/>
      <c r="AM9804" s="2"/>
      <c r="AN9804" s="2"/>
      <c r="AO9804" s="2"/>
      <c r="AP9804" s="2"/>
      <c r="AQ9804" s="2"/>
      <c r="AR9804" s="2"/>
      <c r="AS9804" s="2"/>
      <c r="AT9804" s="2"/>
      <c r="AU9804" s="2"/>
      <c r="AV9804" s="2"/>
      <c r="AW9804" s="2"/>
      <c r="AX9804" s="2"/>
      <c r="AY9804" s="2"/>
      <c r="AZ9804" s="2"/>
      <c r="BA9804" s="2"/>
      <c r="BB9804" s="2"/>
      <c r="BC9804" s="2"/>
      <c r="BD9804" s="2"/>
      <c r="BE9804" s="2"/>
      <c r="BF9804" s="2"/>
      <c r="BG9804" s="2"/>
      <c r="BH9804" s="2"/>
      <c r="BI9804" s="2"/>
      <c r="BJ9804" s="2"/>
      <c r="BK9804" s="2"/>
      <c r="BL9804" s="2"/>
      <c r="BM9804" s="2"/>
      <c r="BN9804" s="2"/>
      <c r="BO9804" s="2"/>
      <c r="BP9804" s="2"/>
      <c r="BQ9804" s="2"/>
      <c r="BR9804" s="2"/>
      <c r="BS9804" s="2"/>
      <c r="BT9804" s="2"/>
      <c r="BU9804" s="2"/>
      <c r="BV9804" s="2"/>
      <c r="BW9804" s="2"/>
      <c r="BX9804" s="2"/>
      <c r="BY9804" s="2"/>
    </row>
    <row r="9805" spans="38:77" s="11" customFormat="1" x14ac:dyDescent="0.3">
      <c r="AL9805" s="2"/>
      <c r="AM9805" s="2"/>
      <c r="AN9805" s="2"/>
      <c r="AO9805" s="2"/>
      <c r="AP9805" s="2"/>
      <c r="AQ9805" s="2"/>
      <c r="AR9805" s="2"/>
      <c r="AS9805" s="2"/>
      <c r="AT9805" s="2"/>
      <c r="AU9805" s="2"/>
      <c r="AV9805" s="2"/>
      <c r="AW9805" s="2"/>
      <c r="AX9805" s="2"/>
      <c r="AY9805" s="2"/>
      <c r="AZ9805" s="2"/>
      <c r="BA9805" s="2"/>
      <c r="BB9805" s="2"/>
      <c r="BC9805" s="2"/>
      <c r="BD9805" s="2"/>
      <c r="BE9805" s="2"/>
      <c r="BF9805" s="2"/>
      <c r="BG9805" s="2"/>
      <c r="BH9805" s="2"/>
      <c r="BI9805" s="2"/>
      <c r="BJ9805" s="2"/>
      <c r="BK9805" s="2"/>
      <c r="BL9805" s="2"/>
      <c r="BM9805" s="2"/>
      <c r="BN9805" s="2"/>
      <c r="BO9805" s="2"/>
      <c r="BP9805" s="2"/>
      <c r="BQ9805" s="2"/>
      <c r="BR9805" s="2"/>
      <c r="BS9805" s="2"/>
      <c r="BT9805" s="2"/>
      <c r="BU9805" s="2"/>
      <c r="BV9805" s="2"/>
      <c r="BW9805" s="2"/>
      <c r="BX9805" s="2"/>
      <c r="BY9805" s="2"/>
    </row>
    <row r="9806" spans="38:77" s="11" customFormat="1" x14ac:dyDescent="0.3">
      <c r="AL9806" s="2"/>
      <c r="AM9806" s="2"/>
      <c r="AN9806" s="2"/>
      <c r="AO9806" s="2"/>
      <c r="AP9806" s="2"/>
      <c r="AQ9806" s="2"/>
      <c r="AR9806" s="2"/>
      <c r="AS9806" s="2"/>
      <c r="AT9806" s="2"/>
      <c r="AU9806" s="2"/>
      <c r="AV9806" s="2"/>
      <c r="AW9806" s="2"/>
      <c r="AX9806" s="2"/>
      <c r="AY9806" s="2"/>
      <c r="AZ9806" s="2"/>
      <c r="BA9806" s="2"/>
      <c r="BB9806" s="2"/>
      <c r="BC9806" s="2"/>
      <c r="BD9806" s="2"/>
      <c r="BE9806" s="2"/>
      <c r="BF9806" s="2"/>
      <c r="BG9806" s="2"/>
      <c r="BH9806" s="2"/>
      <c r="BI9806" s="2"/>
      <c r="BJ9806" s="2"/>
      <c r="BK9806" s="2"/>
      <c r="BL9806" s="2"/>
      <c r="BM9806" s="2"/>
      <c r="BN9806" s="2"/>
      <c r="BO9806" s="2"/>
      <c r="BP9806" s="2"/>
      <c r="BQ9806" s="2"/>
      <c r="BR9806" s="2"/>
      <c r="BS9806" s="2"/>
      <c r="BT9806" s="2"/>
      <c r="BU9806" s="2"/>
      <c r="BV9806" s="2"/>
      <c r="BW9806" s="2"/>
      <c r="BX9806" s="2"/>
      <c r="BY9806" s="2"/>
    </row>
    <row r="9807" spans="38:77" s="11" customFormat="1" x14ac:dyDescent="0.3">
      <c r="AL9807" s="2"/>
      <c r="AM9807" s="2"/>
      <c r="AN9807" s="2"/>
      <c r="AO9807" s="2"/>
      <c r="AP9807" s="2"/>
      <c r="AQ9807" s="2"/>
      <c r="AR9807" s="2"/>
      <c r="AS9807" s="2"/>
      <c r="AT9807" s="2"/>
      <c r="AU9807" s="2"/>
      <c r="AV9807" s="2"/>
      <c r="AW9807" s="2"/>
      <c r="AX9807" s="2"/>
      <c r="AY9807" s="2"/>
      <c r="AZ9807" s="2"/>
      <c r="BA9807" s="2"/>
      <c r="BB9807" s="2"/>
      <c r="BC9807" s="2"/>
      <c r="BD9807" s="2"/>
      <c r="BE9807" s="2"/>
      <c r="BF9807" s="2"/>
      <c r="BG9807" s="2"/>
      <c r="BH9807" s="2"/>
      <c r="BI9807" s="2"/>
      <c r="BJ9807" s="2"/>
      <c r="BK9807" s="2"/>
      <c r="BL9807" s="2"/>
      <c r="BM9807" s="2"/>
      <c r="BN9807" s="2"/>
      <c r="BO9807" s="2"/>
      <c r="BP9807" s="2"/>
      <c r="BQ9807" s="2"/>
      <c r="BR9807" s="2"/>
      <c r="BS9807" s="2"/>
      <c r="BT9807" s="2"/>
      <c r="BU9807" s="2"/>
      <c r="BV9807" s="2"/>
      <c r="BW9807" s="2"/>
      <c r="BX9807" s="2"/>
      <c r="BY9807" s="2"/>
    </row>
    <row r="9808" spans="38:77" s="11" customFormat="1" x14ac:dyDescent="0.3">
      <c r="AL9808" s="2"/>
      <c r="AM9808" s="2"/>
      <c r="AN9808" s="2"/>
      <c r="AO9808" s="2"/>
      <c r="AP9808" s="2"/>
      <c r="AQ9808" s="2"/>
      <c r="AR9808" s="2"/>
      <c r="AS9808" s="2"/>
      <c r="AT9808" s="2"/>
      <c r="AU9808" s="2"/>
      <c r="AV9808" s="2"/>
      <c r="AW9808" s="2"/>
      <c r="AX9808" s="2"/>
      <c r="AY9808" s="2"/>
      <c r="AZ9808" s="2"/>
      <c r="BA9808" s="2"/>
      <c r="BB9808" s="2"/>
      <c r="BC9808" s="2"/>
      <c r="BD9808" s="2"/>
      <c r="BE9808" s="2"/>
      <c r="BF9808" s="2"/>
      <c r="BG9808" s="2"/>
      <c r="BH9808" s="2"/>
      <c r="BI9808" s="2"/>
      <c r="BJ9808" s="2"/>
      <c r="BK9808" s="2"/>
      <c r="BL9808" s="2"/>
      <c r="BM9808" s="2"/>
      <c r="BN9808" s="2"/>
      <c r="BO9808" s="2"/>
      <c r="BP9808" s="2"/>
      <c r="BQ9808" s="2"/>
      <c r="BR9808" s="2"/>
      <c r="BS9808" s="2"/>
      <c r="BT9808" s="2"/>
      <c r="BU9808" s="2"/>
      <c r="BV9808" s="2"/>
      <c r="BW9808" s="2"/>
      <c r="BX9808" s="2"/>
      <c r="BY9808" s="2"/>
    </row>
    <row r="9809" spans="38:77" s="11" customFormat="1" x14ac:dyDescent="0.3">
      <c r="AL9809" s="2"/>
      <c r="AM9809" s="2"/>
      <c r="AN9809" s="2"/>
      <c r="AO9809" s="2"/>
      <c r="AP9809" s="2"/>
      <c r="AQ9809" s="2"/>
      <c r="AR9809" s="2"/>
      <c r="AS9809" s="2"/>
      <c r="AT9809" s="2"/>
      <c r="AU9809" s="2"/>
      <c r="AV9809" s="2"/>
      <c r="AW9809" s="2"/>
      <c r="AX9809" s="2"/>
      <c r="AY9809" s="2"/>
      <c r="AZ9809" s="2"/>
      <c r="BA9809" s="2"/>
      <c r="BB9809" s="2"/>
      <c r="BC9809" s="2"/>
      <c r="BD9809" s="2"/>
      <c r="BE9809" s="2"/>
      <c r="BF9809" s="2"/>
      <c r="BG9809" s="2"/>
      <c r="BH9809" s="2"/>
      <c r="BI9809" s="2"/>
      <c r="BJ9809" s="2"/>
      <c r="BK9809" s="2"/>
      <c r="BL9809" s="2"/>
      <c r="BM9809" s="2"/>
      <c r="BN9809" s="2"/>
      <c r="BO9809" s="2"/>
      <c r="BP9809" s="2"/>
      <c r="BQ9809" s="2"/>
      <c r="BR9809" s="2"/>
      <c r="BS9809" s="2"/>
      <c r="BT9809" s="2"/>
      <c r="BU9809" s="2"/>
      <c r="BV9809" s="2"/>
      <c r="BW9809" s="2"/>
      <c r="BX9809" s="2"/>
      <c r="BY9809" s="2"/>
    </row>
    <row r="9810" spans="38:77" s="11" customFormat="1" x14ac:dyDescent="0.3">
      <c r="AL9810" s="2"/>
      <c r="AM9810" s="2"/>
      <c r="AN9810" s="2"/>
      <c r="AO9810" s="2"/>
      <c r="AP9810" s="2"/>
      <c r="AQ9810" s="2"/>
      <c r="AR9810" s="2"/>
      <c r="AS9810" s="2"/>
      <c r="AT9810" s="2"/>
      <c r="AU9810" s="2"/>
      <c r="AV9810" s="2"/>
      <c r="AW9810" s="2"/>
      <c r="AX9810" s="2"/>
      <c r="AY9810" s="2"/>
      <c r="AZ9810" s="2"/>
      <c r="BA9810" s="2"/>
      <c r="BB9810" s="2"/>
      <c r="BC9810" s="2"/>
      <c r="BD9810" s="2"/>
      <c r="BE9810" s="2"/>
      <c r="BF9810" s="2"/>
      <c r="BG9810" s="2"/>
      <c r="BH9810" s="2"/>
      <c r="BI9810" s="2"/>
      <c r="BJ9810" s="2"/>
      <c r="BK9810" s="2"/>
      <c r="BL9810" s="2"/>
      <c r="BM9810" s="2"/>
      <c r="BN9810" s="2"/>
      <c r="BO9810" s="2"/>
      <c r="BP9810" s="2"/>
      <c r="BQ9810" s="2"/>
      <c r="BR9810" s="2"/>
      <c r="BS9810" s="2"/>
      <c r="BT9810" s="2"/>
      <c r="BU9810" s="2"/>
      <c r="BV9810" s="2"/>
      <c r="BW9810" s="2"/>
      <c r="BX9810" s="2"/>
      <c r="BY9810" s="2"/>
    </row>
    <row r="9811" spans="38:77" s="11" customFormat="1" x14ac:dyDescent="0.3">
      <c r="AL9811" s="2"/>
      <c r="AM9811" s="2"/>
      <c r="AN9811" s="2"/>
      <c r="AO9811" s="2"/>
      <c r="AP9811" s="2"/>
      <c r="AQ9811" s="2"/>
      <c r="AR9811" s="2"/>
      <c r="AS9811" s="2"/>
      <c r="AT9811" s="2"/>
      <c r="AU9811" s="2"/>
      <c r="AV9811" s="2"/>
      <c r="AW9811" s="2"/>
      <c r="AX9811" s="2"/>
      <c r="AY9811" s="2"/>
      <c r="AZ9811" s="2"/>
      <c r="BA9811" s="2"/>
      <c r="BB9811" s="2"/>
      <c r="BC9811" s="2"/>
      <c r="BD9811" s="2"/>
      <c r="BE9811" s="2"/>
      <c r="BF9811" s="2"/>
      <c r="BG9811" s="2"/>
      <c r="BH9811" s="2"/>
      <c r="BI9811" s="2"/>
      <c r="BJ9811" s="2"/>
      <c r="BK9811" s="2"/>
      <c r="BL9811" s="2"/>
      <c r="BM9811" s="2"/>
      <c r="BN9811" s="2"/>
      <c r="BO9811" s="2"/>
      <c r="BP9811" s="2"/>
      <c r="BQ9811" s="2"/>
      <c r="BR9811" s="2"/>
      <c r="BS9811" s="2"/>
      <c r="BT9811" s="2"/>
      <c r="BU9811" s="2"/>
      <c r="BV9811" s="2"/>
      <c r="BW9811" s="2"/>
      <c r="BX9811" s="2"/>
      <c r="BY9811" s="2"/>
    </row>
    <row r="9812" spans="38:77" s="11" customFormat="1" x14ac:dyDescent="0.3">
      <c r="AL9812" s="2"/>
      <c r="AM9812" s="2"/>
      <c r="AN9812" s="2"/>
      <c r="AO9812" s="2"/>
      <c r="AP9812" s="2"/>
      <c r="AQ9812" s="2"/>
      <c r="AR9812" s="2"/>
      <c r="AS9812" s="2"/>
      <c r="AT9812" s="2"/>
      <c r="AU9812" s="2"/>
      <c r="AV9812" s="2"/>
      <c r="AW9812" s="2"/>
      <c r="AX9812" s="2"/>
      <c r="AY9812" s="2"/>
      <c r="AZ9812" s="2"/>
      <c r="BA9812" s="2"/>
      <c r="BB9812" s="2"/>
      <c r="BC9812" s="2"/>
      <c r="BD9812" s="2"/>
      <c r="BE9812" s="2"/>
      <c r="BF9812" s="2"/>
      <c r="BG9812" s="2"/>
      <c r="BH9812" s="2"/>
      <c r="BI9812" s="2"/>
      <c r="BJ9812" s="2"/>
      <c r="BK9812" s="2"/>
      <c r="BL9812" s="2"/>
      <c r="BM9812" s="2"/>
      <c r="BN9812" s="2"/>
      <c r="BO9812" s="2"/>
      <c r="BP9812" s="2"/>
      <c r="BQ9812" s="2"/>
      <c r="BR9812" s="2"/>
      <c r="BS9812" s="2"/>
      <c r="BT9812" s="2"/>
      <c r="BU9812" s="2"/>
      <c r="BV9812" s="2"/>
      <c r="BW9812" s="2"/>
      <c r="BX9812" s="2"/>
      <c r="BY9812" s="2"/>
    </row>
    <row r="9813" spans="38:77" s="11" customFormat="1" x14ac:dyDescent="0.3">
      <c r="AL9813" s="2"/>
      <c r="AM9813" s="2"/>
      <c r="AN9813" s="2"/>
      <c r="AO9813" s="2"/>
      <c r="AP9813" s="2"/>
      <c r="AQ9813" s="2"/>
      <c r="AR9813" s="2"/>
      <c r="AS9813" s="2"/>
      <c r="AT9813" s="2"/>
      <c r="AU9813" s="2"/>
      <c r="AV9813" s="2"/>
      <c r="AW9813" s="2"/>
      <c r="AX9813" s="2"/>
      <c r="AY9813" s="2"/>
      <c r="AZ9813" s="2"/>
      <c r="BA9813" s="2"/>
      <c r="BB9813" s="2"/>
      <c r="BC9813" s="2"/>
      <c r="BD9813" s="2"/>
      <c r="BE9813" s="2"/>
      <c r="BF9813" s="2"/>
      <c r="BG9813" s="2"/>
      <c r="BH9813" s="2"/>
      <c r="BI9813" s="2"/>
      <c r="BJ9813" s="2"/>
      <c r="BK9813" s="2"/>
      <c r="BL9813" s="2"/>
      <c r="BM9813" s="2"/>
      <c r="BN9813" s="2"/>
      <c r="BO9813" s="2"/>
      <c r="BP9813" s="2"/>
      <c r="BQ9813" s="2"/>
      <c r="BR9813" s="2"/>
      <c r="BS9813" s="2"/>
      <c r="BT9813" s="2"/>
      <c r="BU9813" s="2"/>
      <c r="BV9813" s="2"/>
      <c r="BW9813" s="2"/>
      <c r="BX9813" s="2"/>
      <c r="BY9813" s="2"/>
    </row>
    <row r="9814" spans="38:77" s="11" customFormat="1" x14ac:dyDescent="0.3">
      <c r="AL9814" s="2"/>
      <c r="AM9814" s="2"/>
      <c r="AN9814" s="2"/>
      <c r="AO9814" s="2"/>
      <c r="AP9814" s="2"/>
      <c r="AQ9814" s="2"/>
      <c r="AR9814" s="2"/>
      <c r="AS9814" s="2"/>
      <c r="AT9814" s="2"/>
      <c r="AU9814" s="2"/>
      <c r="AV9814" s="2"/>
      <c r="AW9814" s="2"/>
      <c r="AX9814" s="2"/>
      <c r="AY9814" s="2"/>
      <c r="AZ9814" s="2"/>
      <c r="BA9814" s="2"/>
      <c r="BB9814" s="2"/>
      <c r="BC9814" s="2"/>
      <c r="BD9814" s="2"/>
      <c r="BE9814" s="2"/>
      <c r="BF9814" s="2"/>
      <c r="BG9814" s="2"/>
      <c r="BH9814" s="2"/>
      <c r="BI9814" s="2"/>
      <c r="BJ9814" s="2"/>
      <c r="BK9814" s="2"/>
      <c r="BL9814" s="2"/>
      <c r="BM9814" s="2"/>
      <c r="BN9814" s="2"/>
      <c r="BO9814" s="2"/>
      <c r="BP9814" s="2"/>
      <c r="BQ9814" s="2"/>
      <c r="BR9814" s="2"/>
      <c r="BS9814" s="2"/>
      <c r="BT9814" s="2"/>
      <c r="BU9814" s="2"/>
      <c r="BV9814" s="2"/>
      <c r="BW9814" s="2"/>
      <c r="BX9814" s="2"/>
      <c r="BY9814" s="2"/>
    </row>
    <row r="9815" spans="38:77" s="11" customFormat="1" x14ac:dyDescent="0.3">
      <c r="AL9815" s="2"/>
      <c r="AM9815" s="2"/>
      <c r="AN9815" s="2"/>
      <c r="AO9815" s="2"/>
      <c r="AP9815" s="2"/>
      <c r="AQ9815" s="2"/>
      <c r="AR9815" s="2"/>
      <c r="AS9815" s="2"/>
      <c r="AT9815" s="2"/>
      <c r="AU9815" s="2"/>
      <c r="AV9815" s="2"/>
      <c r="AW9815" s="2"/>
      <c r="AX9815" s="2"/>
      <c r="AY9815" s="2"/>
      <c r="AZ9815" s="2"/>
      <c r="BA9815" s="2"/>
      <c r="BB9815" s="2"/>
      <c r="BC9815" s="2"/>
      <c r="BD9815" s="2"/>
      <c r="BE9815" s="2"/>
      <c r="BF9815" s="2"/>
      <c r="BG9815" s="2"/>
      <c r="BH9815" s="2"/>
      <c r="BI9815" s="2"/>
      <c r="BJ9815" s="2"/>
      <c r="BK9815" s="2"/>
      <c r="BL9815" s="2"/>
      <c r="BM9815" s="2"/>
      <c r="BN9815" s="2"/>
      <c r="BO9815" s="2"/>
      <c r="BP9815" s="2"/>
      <c r="BQ9815" s="2"/>
      <c r="BR9815" s="2"/>
      <c r="BS9815" s="2"/>
      <c r="BT9815" s="2"/>
      <c r="BU9815" s="2"/>
      <c r="BV9815" s="2"/>
      <c r="BW9815" s="2"/>
      <c r="BX9815" s="2"/>
      <c r="BY9815" s="2"/>
    </row>
    <row r="9816" spans="38:77" s="11" customFormat="1" x14ac:dyDescent="0.3">
      <c r="AL9816" s="2"/>
      <c r="AM9816" s="2"/>
      <c r="AN9816" s="2"/>
      <c r="AO9816" s="2"/>
      <c r="AP9816" s="2"/>
      <c r="AQ9816" s="2"/>
      <c r="AR9816" s="2"/>
      <c r="AS9816" s="2"/>
      <c r="AT9816" s="2"/>
      <c r="AU9816" s="2"/>
      <c r="AV9816" s="2"/>
      <c r="AW9816" s="2"/>
      <c r="AX9816" s="2"/>
      <c r="AY9816" s="2"/>
      <c r="AZ9816" s="2"/>
      <c r="BA9816" s="2"/>
      <c r="BB9816" s="2"/>
      <c r="BC9816" s="2"/>
      <c r="BD9816" s="2"/>
      <c r="BE9816" s="2"/>
      <c r="BF9816" s="2"/>
      <c r="BG9816" s="2"/>
      <c r="BH9816" s="2"/>
      <c r="BI9816" s="2"/>
      <c r="BJ9816" s="2"/>
      <c r="BK9816" s="2"/>
      <c r="BL9816" s="2"/>
      <c r="BM9816" s="2"/>
      <c r="BN9816" s="2"/>
      <c r="BO9816" s="2"/>
      <c r="BP9816" s="2"/>
      <c r="BQ9816" s="2"/>
      <c r="BR9816" s="2"/>
      <c r="BS9816" s="2"/>
      <c r="BT9816" s="2"/>
      <c r="BU9816" s="2"/>
      <c r="BV9816" s="2"/>
      <c r="BW9816" s="2"/>
      <c r="BX9816" s="2"/>
      <c r="BY9816" s="2"/>
    </row>
    <row r="9817" spans="38:77" s="11" customFormat="1" x14ac:dyDescent="0.3">
      <c r="AL9817" s="2"/>
      <c r="AM9817" s="2"/>
      <c r="AN9817" s="2"/>
      <c r="AO9817" s="2"/>
      <c r="AP9817" s="2"/>
      <c r="AQ9817" s="2"/>
      <c r="AR9817" s="2"/>
      <c r="AS9817" s="2"/>
      <c r="AT9817" s="2"/>
      <c r="AU9817" s="2"/>
      <c r="AV9817" s="2"/>
      <c r="AW9817" s="2"/>
      <c r="AX9817" s="2"/>
      <c r="AY9817" s="2"/>
      <c r="AZ9817" s="2"/>
      <c r="BA9817" s="2"/>
      <c r="BB9817" s="2"/>
      <c r="BC9817" s="2"/>
      <c r="BD9817" s="2"/>
      <c r="BE9817" s="2"/>
      <c r="BF9817" s="2"/>
      <c r="BG9817" s="2"/>
      <c r="BH9817" s="2"/>
      <c r="BI9817" s="2"/>
      <c r="BJ9817" s="2"/>
      <c r="BK9817" s="2"/>
      <c r="BL9817" s="2"/>
      <c r="BM9817" s="2"/>
      <c r="BN9817" s="2"/>
      <c r="BO9817" s="2"/>
      <c r="BP9817" s="2"/>
      <c r="BQ9817" s="2"/>
      <c r="BR9817" s="2"/>
      <c r="BS9817" s="2"/>
      <c r="BT9817" s="2"/>
      <c r="BU9817" s="2"/>
      <c r="BV9817" s="2"/>
      <c r="BW9817" s="2"/>
      <c r="BX9817" s="2"/>
      <c r="BY9817" s="2"/>
    </row>
    <row r="9818" spans="38:77" s="11" customFormat="1" x14ac:dyDescent="0.3">
      <c r="AL9818" s="2"/>
      <c r="AM9818" s="2"/>
      <c r="AN9818" s="2"/>
      <c r="AO9818" s="2"/>
      <c r="AP9818" s="2"/>
      <c r="AQ9818" s="2"/>
      <c r="AR9818" s="2"/>
      <c r="AS9818" s="2"/>
      <c r="AT9818" s="2"/>
      <c r="AU9818" s="2"/>
      <c r="AV9818" s="2"/>
      <c r="AW9818" s="2"/>
      <c r="AX9818" s="2"/>
      <c r="AY9818" s="2"/>
      <c r="AZ9818" s="2"/>
      <c r="BA9818" s="2"/>
      <c r="BB9818" s="2"/>
      <c r="BC9818" s="2"/>
      <c r="BD9818" s="2"/>
      <c r="BE9818" s="2"/>
      <c r="BF9818" s="2"/>
      <c r="BG9818" s="2"/>
      <c r="BH9818" s="2"/>
      <c r="BI9818" s="2"/>
      <c r="BJ9818" s="2"/>
      <c r="BK9818" s="2"/>
      <c r="BL9818" s="2"/>
      <c r="BM9818" s="2"/>
      <c r="BN9818" s="2"/>
      <c r="BO9818" s="2"/>
      <c r="BP9818" s="2"/>
      <c r="BQ9818" s="2"/>
      <c r="BR9818" s="2"/>
      <c r="BS9818" s="2"/>
      <c r="BT9818" s="2"/>
      <c r="BU9818" s="2"/>
      <c r="BV9818" s="2"/>
      <c r="BW9818" s="2"/>
      <c r="BX9818" s="2"/>
      <c r="BY9818" s="2"/>
    </row>
    <row r="9819" spans="38:77" s="11" customFormat="1" x14ac:dyDescent="0.3">
      <c r="AL9819" s="2"/>
      <c r="AM9819" s="2"/>
      <c r="AN9819" s="2"/>
      <c r="AO9819" s="2"/>
      <c r="AP9819" s="2"/>
      <c r="AQ9819" s="2"/>
      <c r="AR9819" s="2"/>
      <c r="AS9819" s="2"/>
      <c r="AT9819" s="2"/>
      <c r="AU9819" s="2"/>
      <c r="AV9819" s="2"/>
      <c r="AW9819" s="2"/>
      <c r="AX9819" s="2"/>
      <c r="AY9819" s="2"/>
      <c r="AZ9819" s="2"/>
      <c r="BA9819" s="2"/>
      <c r="BB9819" s="2"/>
      <c r="BC9819" s="2"/>
      <c r="BD9819" s="2"/>
      <c r="BE9819" s="2"/>
      <c r="BF9819" s="2"/>
      <c r="BG9819" s="2"/>
      <c r="BH9819" s="2"/>
      <c r="BI9819" s="2"/>
      <c r="BJ9819" s="2"/>
      <c r="BK9819" s="2"/>
      <c r="BL9819" s="2"/>
      <c r="BM9819" s="2"/>
      <c r="BN9819" s="2"/>
      <c r="BO9819" s="2"/>
      <c r="BP9819" s="2"/>
      <c r="BQ9819" s="2"/>
      <c r="BR9819" s="2"/>
      <c r="BS9819" s="2"/>
      <c r="BT9819" s="2"/>
      <c r="BU9819" s="2"/>
      <c r="BV9819" s="2"/>
      <c r="BW9819" s="2"/>
      <c r="BX9819" s="2"/>
      <c r="BY9819" s="2"/>
    </row>
    <row r="9820" spans="38:77" s="11" customFormat="1" x14ac:dyDescent="0.3">
      <c r="AL9820" s="2"/>
      <c r="AM9820" s="2"/>
      <c r="AN9820" s="2"/>
      <c r="AO9820" s="2"/>
      <c r="AP9820" s="2"/>
      <c r="AQ9820" s="2"/>
      <c r="AR9820" s="2"/>
      <c r="AS9820" s="2"/>
      <c r="AT9820" s="2"/>
      <c r="AU9820" s="2"/>
      <c r="AV9820" s="2"/>
      <c r="AW9820" s="2"/>
      <c r="AX9820" s="2"/>
      <c r="AY9820" s="2"/>
      <c r="AZ9820" s="2"/>
      <c r="BA9820" s="2"/>
      <c r="BB9820" s="2"/>
      <c r="BC9820" s="2"/>
      <c r="BD9820" s="2"/>
      <c r="BE9820" s="2"/>
      <c r="BF9820" s="2"/>
      <c r="BG9820" s="2"/>
      <c r="BH9820" s="2"/>
      <c r="BI9820" s="2"/>
      <c r="BJ9820" s="2"/>
      <c r="BK9820" s="2"/>
      <c r="BL9820" s="2"/>
      <c r="BM9820" s="2"/>
      <c r="BN9820" s="2"/>
      <c r="BO9820" s="2"/>
      <c r="BP9820" s="2"/>
      <c r="BQ9820" s="2"/>
      <c r="BR9820" s="2"/>
      <c r="BS9820" s="2"/>
      <c r="BT9820" s="2"/>
      <c r="BU9820" s="2"/>
      <c r="BV9820" s="2"/>
      <c r="BW9820" s="2"/>
      <c r="BX9820" s="2"/>
      <c r="BY9820" s="2"/>
    </row>
    <row r="9821" spans="38:77" s="11" customFormat="1" x14ac:dyDescent="0.3">
      <c r="AL9821" s="2"/>
      <c r="AM9821" s="2"/>
      <c r="AN9821" s="2"/>
      <c r="AO9821" s="2"/>
      <c r="AP9821" s="2"/>
      <c r="AQ9821" s="2"/>
      <c r="AR9821" s="2"/>
      <c r="AS9821" s="2"/>
      <c r="AT9821" s="2"/>
      <c r="AU9821" s="2"/>
      <c r="AV9821" s="2"/>
      <c r="AW9821" s="2"/>
      <c r="AX9821" s="2"/>
      <c r="AY9821" s="2"/>
      <c r="AZ9821" s="2"/>
      <c r="BA9821" s="2"/>
      <c r="BB9821" s="2"/>
      <c r="BC9821" s="2"/>
      <c r="BD9821" s="2"/>
      <c r="BE9821" s="2"/>
      <c r="BF9821" s="2"/>
      <c r="BG9821" s="2"/>
      <c r="BH9821" s="2"/>
      <c r="BI9821" s="2"/>
      <c r="BJ9821" s="2"/>
      <c r="BK9821" s="2"/>
      <c r="BL9821" s="2"/>
      <c r="BM9821" s="2"/>
      <c r="BN9821" s="2"/>
      <c r="BO9821" s="2"/>
      <c r="BP9821" s="2"/>
      <c r="BQ9821" s="2"/>
      <c r="BR9821" s="2"/>
      <c r="BS9821" s="2"/>
      <c r="BT9821" s="2"/>
      <c r="BU9821" s="2"/>
      <c r="BV9821" s="2"/>
      <c r="BW9821" s="2"/>
      <c r="BX9821" s="2"/>
      <c r="BY9821" s="2"/>
    </row>
    <row r="9822" spans="38:77" s="11" customFormat="1" x14ac:dyDescent="0.3">
      <c r="AL9822" s="2"/>
      <c r="AM9822" s="2"/>
      <c r="AN9822" s="2"/>
      <c r="AO9822" s="2"/>
      <c r="AP9822" s="2"/>
      <c r="AQ9822" s="2"/>
      <c r="AR9822" s="2"/>
      <c r="AS9822" s="2"/>
      <c r="AT9822" s="2"/>
      <c r="AU9822" s="2"/>
      <c r="AV9822" s="2"/>
      <c r="AW9822" s="2"/>
      <c r="AX9822" s="2"/>
      <c r="AY9822" s="2"/>
      <c r="AZ9822" s="2"/>
      <c r="BA9822" s="2"/>
      <c r="BB9822" s="2"/>
      <c r="BC9822" s="2"/>
      <c r="BD9822" s="2"/>
      <c r="BE9822" s="2"/>
      <c r="BF9822" s="2"/>
      <c r="BG9822" s="2"/>
      <c r="BH9822" s="2"/>
      <c r="BI9822" s="2"/>
      <c r="BJ9822" s="2"/>
      <c r="BK9822" s="2"/>
      <c r="BL9822" s="2"/>
      <c r="BM9822" s="2"/>
      <c r="BN9822" s="2"/>
      <c r="BO9822" s="2"/>
      <c r="BP9822" s="2"/>
      <c r="BQ9822" s="2"/>
      <c r="BR9822" s="2"/>
      <c r="BS9822" s="2"/>
      <c r="BT9822" s="2"/>
      <c r="BU9822" s="2"/>
      <c r="BV9822" s="2"/>
      <c r="BW9822" s="2"/>
      <c r="BX9822" s="2"/>
      <c r="BY9822" s="2"/>
    </row>
    <row r="9823" spans="38:77" s="11" customFormat="1" x14ac:dyDescent="0.3">
      <c r="AL9823" s="2"/>
      <c r="AM9823" s="2"/>
      <c r="AN9823" s="2"/>
      <c r="AO9823" s="2"/>
      <c r="AP9823" s="2"/>
      <c r="AQ9823" s="2"/>
      <c r="AR9823" s="2"/>
      <c r="AS9823" s="2"/>
      <c r="AT9823" s="2"/>
      <c r="AU9823" s="2"/>
      <c r="AV9823" s="2"/>
      <c r="AW9823" s="2"/>
      <c r="AX9823" s="2"/>
      <c r="AY9823" s="2"/>
      <c r="AZ9823" s="2"/>
      <c r="BA9823" s="2"/>
      <c r="BB9823" s="2"/>
      <c r="BC9823" s="2"/>
      <c r="BD9823" s="2"/>
      <c r="BE9823" s="2"/>
      <c r="BF9823" s="2"/>
      <c r="BG9823" s="2"/>
      <c r="BH9823" s="2"/>
      <c r="BI9823" s="2"/>
      <c r="BJ9823" s="2"/>
      <c r="BK9823" s="2"/>
      <c r="BL9823" s="2"/>
      <c r="BM9823" s="2"/>
      <c r="BN9823" s="2"/>
      <c r="BO9823" s="2"/>
      <c r="BP9823" s="2"/>
      <c r="BQ9823" s="2"/>
      <c r="BR9823" s="2"/>
      <c r="BS9823" s="2"/>
      <c r="BT9823" s="2"/>
      <c r="BU9823" s="2"/>
      <c r="BV9823" s="2"/>
      <c r="BW9823" s="2"/>
      <c r="BX9823" s="2"/>
      <c r="BY9823" s="2"/>
    </row>
    <row r="9824" spans="38:77" s="11" customFormat="1" x14ac:dyDescent="0.3">
      <c r="AL9824" s="2"/>
      <c r="AM9824" s="2"/>
      <c r="AN9824" s="2"/>
      <c r="AO9824" s="2"/>
      <c r="AP9824" s="2"/>
      <c r="AQ9824" s="2"/>
      <c r="AR9824" s="2"/>
      <c r="AS9824" s="2"/>
      <c r="AT9824" s="2"/>
      <c r="AU9824" s="2"/>
      <c r="AV9824" s="2"/>
      <c r="AW9824" s="2"/>
      <c r="AX9824" s="2"/>
      <c r="AY9824" s="2"/>
      <c r="AZ9824" s="2"/>
      <c r="BA9824" s="2"/>
      <c r="BB9824" s="2"/>
      <c r="BC9824" s="2"/>
      <c r="BD9824" s="2"/>
      <c r="BE9824" s="2"/>
      <c r="BF9824" s="2"/>
      <c r="BG9824" s="2"/>
      <c r="BH9824" s="2"/>
      <c r="BI9824" s="2"/>
      <c r="BJ9824" s="2"/>
      <c r="BK9824" s="2"/>
      <c r="BL9824" s="2"/>
      <c r="BM9824" s="2"/>
      <c r="BN9824" s="2"/>
      <c r="BO9824" s="2"/>
      <c r="BP9824" s="2"/>
      <c r="BQ9824" s="2"/>
      <c r="BR9824" s="2"/>
      <c r="BS9824" s="2"/>
      <c r="BT9824" s="2"/>
      <c r="BU9824" s="2"/>
      <c r="BV9824" s="2"/>
      <c r="BW9824" s="2"/>
      <c r="BX9824" s="2"/>
      <c r="BY9824" s="2"/>
    </row>
    <row r="9825" spans="38:77" s="11" customFormat="1" x14ac:dyDescent="0.3">
      <c r="AL9825" s="2"/>
      <c r="AM9825" s="2"/>
      <c r="AN9825" s="2"/>
      <c r="AO9825" s="2"/>
      <c r="AP9825" s="2"/>
      <c r="AQ9825" s="2"/>
      <c r="AR9825" s="2"/>
      <c r="AS9825" s="2"/>
      <c r="AT9825" s="2"/>
      <c r="AU9825" s="2"/>
      <c r="AV9825" s="2"/>
      <c r="AW9825" s="2"/>
      <c r="AX9825" s="2"/>
      <c r="AY9825" s="2"/>
      <c r="AZ9825" s="2"/>
      <c r="BA9825" s="2"/>
      <c r="BB9825" s="2"/>
      <c r="BC9825" s="2"/>
      <c r="BD9825" s="2"/>
      <c r="BE9825" s="2"/>
      <c r="BF9825" s="2"/>
      <c r="BG9825" s="2"/>
      <c r="BH9825" s="2"/>
      <c r="BI9825" s="2"/>
      <c r="BJ9825" s="2"/>
      <c r="BK9825" s="2"/>
      <c r="BL9825" s="2"/>
      <c r="BM9825" s="2"/>
      <c r="BN9825" s="2"/>
      <c r="BO9825" s="2"/>
      <c r="BP9825" s="2"/>
      <c r="BQ9825" s="2"/>
      <c r="BR9825" s="2"/>
      <c r="BS9825" s="2"/>
      <c r="BT9825" s="2"/>
      <c r="BU9825" s="2"/>
      <c r="BV9825" s="2"/>
      <c r="BW9825" s="2"/>
      <c r="BX9825" s="2"/>
      <c r="BY9825" s="2"/>
    </row>
    <row r="9826" spans="38:77" s="11" customFormat="1" x14ac:dyDescent="0.3">
      <c r="AL9826" s="2"/>
      <c r="AM9826" s="2"/>
      <c r="AN9826" s="2"/>
      <c r="AO9826" s="2"/>
      <c r="AP9826" s="2"/>
      <c r="AQ9826" s="2"/>
      <c r="AR9826" s="2"/>
      <c r="AS9826" s="2"/>
      <c r="AT9826" s="2"/>
      <c r="AU9826" s="2"/>
      <c r="AV9826" s="2"/>
      <c r="AW9826" s="2"/>
      <c r="AX9826" s="2"/>
      <c r="AY9826" s="2"/>
      <c r="AZ9826" s="2"/>
      <c r="BA9826" s="2"/>
      <c r="BB9826" s="2"/>
      <c r="BC9826" s="2"/>
      <c r="BD9826" s="2"/>
      <c r="BE9826" s="2"/>
      <c r="BF9826" s="2"/>
      <c r="BG9826" s="2"/>
      <c r="BH9826" s="2"/>
      <c r="BI9826" s="2"/>
      <c r="BJ9826" s="2"/>
      <c r="BK9826" s="2"/>
      <c r="BL9826" s="2"/>
      <c r="BM9826" s="2"/>
      <c r="BN9826" s="2"/>
      <c r="BO9826" s="2"/>
      <c r="BP9826" s="2"/>
      <c r="BQ9826" s="2"/>
      <c r="BR9826" s="2"/>
      <c r="BS9826" s="2"/>
      <c r="BT9826" s="2"/>
      <c r="BU9826" s="2"/>
      <c r="BV9826" s="2"/>
      <c r="BW9826" s="2"/>
      <c r="BX9826" s="2"/>
      <c r="BY9826" s="2"/>
    </row>
    <row r="9827" spans="38:77" s="11" customFormat="1" x14ac:dyDescent="0.3">
      <c r="AL9827" s="2"/>
      <c r="AM9827" s="2"/>
      <c r="AN9827" s="2"/>
      <c r="AO9827" s="2"/>
      <c r="AP9827" s="2"/>
      <c r="AQ9827" s="2"/>
      <c r="AR9827" s="2"/>
      <c r="AS9827" s="2"/>
      <c r="AT9827" s="2"/>
      <c r="AU9827" s="2"/>
      <c r="AV9827" s="2"/>
      <c r="AW9827" s="2"/>
      <c r="AX9827" s="2"/>
      <c r="AY9827" s="2"/>
      <c r="AZ9827" s="2"/>
      <c r="BA9827" s="2"/>
      <c r="BB9827" s="2"/>
      <c r="BC9827" s="2"/>
      <c r="BD9827" s="2"/>
      <c r="BE9827" s="2"/>
      <c r="BF9827" s="2"/>
      <c r="BG9827" s="2"/>
      <c r="BH9827" s="2"/>
      <c r="BI9827" s="2"/>
      <c r="BJ9827" s="2"/>
      <c r="BK9827" s="2"/>
      <c r="BL9827" s="2"/>
      <c r="BM9827" s="2"/>
      <c r="BN9827" s="2"/>
      <c r="BO9827" s="2"/>
      <c r="BP9827" s="2"/>
      <c r="BQ9827" s="2"/>
      <c r="BR9827" s="2"/>
      <c r="BS9827" s="2"/>
      <c r="BT9827" s="2"/>
      <c r="BU9827" s="2"/>
      <c r="BV9827" s="2"/>
      <c r="BW9827" s="2"/>
      <c r="BX9827" s="2"/>
      <c r="BY9827" s="2"/>
    </row>
    <row r="9828" spans="38:77" s="11" customFormat="1" x14ac:dyDescent="0.3">
      <c r="AL9828" s="2"/>
      <c r="AM9828" s="2"/>
      <c r="AN9828" s="2"/>
      <c r="AO9828" s="2"/>
      <c r="AP9828" s="2"/>
      <c r="AQ9828" s="2"/>
      <c r="AR9828" s="2"/>
      <c r="AS9828" s="2"/>
      <c r="AT9828" s="2"/>
      <c r="AU9828" s="2"/>
      <c r="AV9828" s="2"/>
      <c r="AW9828" s="2"/>
      <c r="AX9828" s="2"/>
      <c r="AY9828" s="2"/>
      <c r="AZ9828" s="2"/>
      <c r="BA9828" s="2"/>
      <c r="BB9828" s="2"/>
      <c r="BC9828" s="2"/>
      <c r="BD9828" s="2"/>
      <c r="BE9828" s="2"/>
      <c r="BF9828" s="2"/>
      <c r="BG9828" s="2"/>
      <c r="BH9828" s="2"/>
      <c r="BI9828" s="2"/>
      <c r="BJ9828" s="2"/>
      <c r="BK9828" s="2"/>
      <c r="BL9828" s="2"/>
      <c r="BM9828" s="2"/>
      <c r="BN9828" s="2"/>
      <c r="BO9828" s="2"/>
      <c r="BP9828" s="2"/>
      <c r="BQ9828" s="2"/>
      <c r="BR9828" s="2"/>
      <c r="BS9828" s="2"/>
      <c r="BT9828" s="2"/>
      <c r="BU9828" s="2"/>
      <c r="BV9828" s="2"/>
      <c r="BW9828" s="2"/>
      <c r="BX9828" s="2"/>
      <c r="BY9828" s="2"/>
    </row>
    <row r="9829" spans="38:77" s="11" customFormat="1" x14ac:dyDescent="0.3">
      <c r="AL9829" s="2"/>
      <c r="AM9829" s="2"/>
      <c r="AN9829" s="2"/>
      <c r="AO9829" s="2"/>
      <c r="AP9829" s="2"/>
      <c r="AQ9829" s="2"/>
      <c r="AR9829" s="2"/>
      <c r="AS9829" s="2"/>
      <c r="AT9829" s="2"/>
      <c r="AU9829" s="2"/>
      <c r="AV9829" s="2"/>
      <c r="AW9829" s="2"/>
      <c r="AX9829" s="2"/>
      <c r="AY9829" s="2"/>
      <c r="AZ9829" s="2"/>
      <c r="BA9829" s="2"/>
      <c r="BB9829" s="2"/>
      <c r="BC9829" s="2"/>
      <c r="BD9829" s="2"/>
      <c r="BE9829" s="2"/>
      <c r="BF9829" s="2"/>
      <c r="BG9829" s="2"/>
      <c r="BH9829" s="2"/>
      <c r="BI9829" s="2"/>
      <c r="BJ9829" s="2"/>
      <c r="BK9829" s="2"/>
      <c r="BL9829" s="2"/>
      <c r="BM9829" s="2"/>
      <c r="BN9829" s="2"/>
      <c r="BO9829" s="2"/>
      <c r="BP9829" s="2"/>
      <c r="BQ9829" s="2"/>
      <c r="BR9829" s="2"/>
      <c r="BS9829" s="2"/>
      <c r="BT9829" s="2"/>
      <c r="BU9829" s="2"/>
      <c r="BV9829" s="2"/>
      <c r="BW9829" s="2"/>
      <c r="BX9829" s="2"/>
      <c r="BY9829" s="2"/>
    </row>
    <row r="9830" spans="38:77" s="11" customFormat="1" x14ac:dyDescent="0.3">
      <c r="AL9830" s="2"/>
      <c r="AM9830" s="2"/>
      <c r="AN9830" s="2"/>
      <c r="AO9830" s="2"/>
      <c r="AP9830" s="2"/>
      <c r="AQ9830" s="2"/>
      <c r="AR9830" s="2"/>
      <c r="AS9830" s="2"/>
      <c r="AT9830" s="2"/>
      <c r="AU9830" s="2"/>
      <c r="AV9830" s="2"/>
      <c r="AW9830" s="2"/>
      <c r="AX9830" s="2"/>
      <c r="AY9830" s="2"/>
      <c r="AZ9830" s="2"/>
      <c r="BA9830" s="2"/>
      <c r="BB9830" s="2"/>
      <c r="BC9830" s="2"/>
      <c r="BD9830" s="2"/>
      <c r="BE9830" s="2"/>
      <c r="BF9830" s="2"/>
      <c r="BG9830" s="2"/>
      <c r="BH9830" s="2"/>
      <c r="BI9830" s="2"/>
      <c r="BJ9830" s="2"/>
      <c r="BK9830" s="2"/>
      <c r="BL9830" s="2"/>
      <c r="BM9830" s="2"/>
      <c r="BN9830" s="2"/>
      <c r="BO9830" s="2"/>
      <c r="BP9830" s="2"/>
      <c r="BQ9830" s="2"/>
      <c r="BR9830" s="2"/>
      <c r="BS9830" s="2"/>
      <c r="BT9830" s="2"/>
      <c r="BU9830" s="2"/>
      <c r="BV9830" s="2"/>
      <c r="BW9830" s="2"/>
      <c r="BX9830" s="2"/>
      <c r="BY9830" s="2"/>
    </row>
    <row r="9831" spans="38:77" s="11" customFormat="1" x14ac:dyDescent="0.3">
      <c r="AL9831" s="2"/>
      <c r="AM9831" s="2"/>
      <c r="AN9831" s="2"/>
      <c r="AO9831" s="2"/>
      <c r="AP9831" s="2"/>
      <c r="AQ9831" s="2"/>
      <c r="AR9831" s="2"/>
      <c r="AS9831" s="2"/>
      <c r="AT9831" s="2"/>
      <c r="AU9831" s="2"/>
      <c r="AV9831" s="2"/>
      <c r="AW9831" s="2"/>
      <c r="AX9831" s="2"/>
      <c r="AY9831" s="2"/>
      <c r="AZ9831" s="2"/>
      <c r="BA9831" s="2"/>
      <c r="BB9831" s="2"/>
      <c r="BC9831" s="2"/>
      <c r="BD9831" s="2"/>
      <c r="BE9831" s="2"/>
      <c r="BF9831" s="2"/>
      <c r="BG9831" s="2"/>
      <c r="BH9831" s="2"/>
      <c r="BI9831" s="2"/>
      <c r="BJ9831" s="2"/>
      <c r="BK9831" s="2"/>
      <c r="BL9831" s="2"/>
      <c r="BM9831" s="2"/>
      <c r="BN9831" s="2"/>
      <c r="BO9831" s="2"/>
      <c r="BP9831" s="2"/>
      <c r="BQ9831" s="2"/>
      <c r="BR9831" s="2"/>
      <c r="BS9831" s="2"/>
      <c r="BT9831" s="2"/>
      <c r="BU9831" s="2"/>
      <c r="BV9831" s="2"/>
      <c r="BW9831" s="2"/>
      <c r="BX9831" s="2"/>
      <c r="BY9831" s="2"/>
    </row>
    <row r="9832" spans="38:77" s="11" customFormat="1" x14ac:dyDescent="0.3">
      <c r="AL9832" s="2"/>
      <c r="AM9832" s="2"/>
      <c r="AN9832" s="2"/>
      <c r="AO9832" s="2"/>
      <c r="AP9832" s="2"/>
      <c r="AQ9832" s="2"/>
      <c r="AR9832" s="2"/>
      <c r="AS9832" s="2"/>
      <c r="AT9832" s="2"/>
      <c r="AU9832" s="2"/>
      <c r="AV9832" s="2"/>
      <c r="AW9832" s="2"/>
      <c r="AX9832" s="2"/>
      <c r="AY9832" s="2"/>
      <c r="AZ9832" s="2"/>
      <c r="BA9832" s="2"/>
      <c r="BB9832" s="2"/>
      <c r="BC9832" s="2"/>
      <c r="BD9832" s="2"/>
      <c r="BE9832" s="2"/>
      <c r="BF9832" s="2"/>
      <c r="BG9832" s="2"/>
      <c r="BH9832" s="2"/>
      <c r="BI9832" s="2"/>
      <c r="BJ9832" s="2"/>
      <c r="BK9832" s="2"/>
      <c r="BL9832" s="2"/>
      <c r="BM9832" s="2"/>
      <c r="BN9832" s="2"/>
      <c r="BO9832" s="2"/>
      <c r="BP9832" s="2"/>
      <c r="BQ9832" s="2"/>
      <c r="BR9832" s="2"/>
      <c r="BS9832" s="2"/>
      <c r="BT9832" s="2"/>
      <c r="BU9832" s="2"/>
      <c r="BV9832" s="2"/>
      <c r="BW9832" s="2"/>
      <c r="BX9832" s="2"/>
      <c r="BY9832" s="2"/>
    </row>
    <row r="9833" spans="38:77" s="11" customFormat="1" x14ac:dyDescent="0.3">
      <c r="AL9833" s="2"/>
      <c r="AM9833" s="2"/>
      <c r="AN9833" s="2"/>
      <c r="AO9833" s="2"/>
      <c r="AP9833" s="2"/>
      <c r="AQ9833" s="2"/>
      <c r="AR9833" s="2"/>
      <c r="AS9833" s="2"/>
      <c r="AT9833" s="2"/>
      <c r="AU9833" s="2"/>
      <c r="AV9833" s="2"/>
      <c r="AW9833" s="2"/>
      <c r="AX9833" s="2"/>
      <c r="AY9833" s="2"/>
      <c r="AZ9833" s="2"/>
      <c r="BA9833" s="2"/>
      <c r="BB9833" s="2"/>
      <c r="BC9833" s="2"/>
      <c r="BD9833" s="2"/>
      <c r="BE9833" s="2"/>
      <c r="BF9833" s="2"/>
      <c r="BG9833" s="2"/>
      <c r="BH9833" s="2"/>
      <c r="BI9833" s="2"/>
      <c r="BJ9833" s="2"/>
      <c r="BK9833" s="2"/>
      <c r="BL9833" s="2"/>
      <c r="BM9833" s="2"/>
      <c r="BN9833" s="2"/>
      <c r="BO9833" s="2"/>
      <c r="BP9833" s="2"/>
      <c r="BQ9833" s="2"/>
      <c r="BR9833" s="2"/>
      <c r="BS9833" s="2"/>
      <c r="BT9833" s="2"/>
      <c r="BU9833" s="2"/>
      <c r="BV9833" s="2"/>
      <c r="BW9833" s="2"/>
      <c r="BX9833" s="2"/>
      <c r="BY9833" s="2"/>
    </row>
    <row r="9834" spans="38:77" s="11" customFormat="1" x14ac:dyDescent="0.3">
      <c r="AL9834" s="2"/>
      <c r="AM9834" s="2"/>
      <c r="AN9834" s="2"/>
      <c r="AO9834" s="2"/>
      <c r="AP9834" s="2"/>
      <c r="AQ9834" s="2"/>
      <c r="AR9834" s="2"/>
      <c r="AS9834" s="2"/>
      <c r="AT9834" s="2"/>
      <c r="AU9834" s="2"/>
      <c r="AV9834" s="2"/>
      <c r="AW9834" s="2"/>
      <c r="AX9834" s="2"/>
      <c r="AY9834" s="2"/>
      <c r="AZ9834" s="2"/>
      <c r="BA9834" s="2"/>
      <c r="BB9834" s="2"/>
      <c r="BC9834" s="2"/>
      <c r="BD9834" s="2"/>
      <c r="BE9834" s="2"/>
      <c r="BF9834" s="2"/>
      <c r="BG9834" s="2"/>
      <c r="BH9834" s="2"/>
      <c r="BI9834" s="2"/>
      <c r="BJ9834" s="2"/>
      <c r="BK9834" s="2"/>
      <c r="BL9834" s="2"/>
      <c r="BM9834" s="2"/>
      <c r="BN9834" s="2"/>
      <c r="BO9834" s="2"/>
      <c r="BP9834" s="2"/>
      <c r="BQ9834" s="2"/>
      <c r="BR9834" s="2"/>
      <c r="BS9834" s="2"/>
      <c r="BT9834" s="2"/>
      <c r="BU9834" s="2"/>
      <c r="BV9834" s="2"/>
      <c r="BW9834" s="2"/>
      <c r="BX9834" s="2"/>
      <c r="BY9834" s="2"/>
    </row>
    <row r="9835" spans="38:77" s="11" customFormat="1" x14ac:dyDescent="0.3">
      <c r="AL9835" s="2"/>
      <c r="AM9835" s="2"/>
      <c r="AN9835" s="2"/>
      <c r="AO9835" s="2"/>
      <c r="AP9835" s="2"/>
      <c r="AQ9835" s="2"/>
      <c r="AR9835" s="2"/>
      <c r="AS9835" s="2"/>
      <c r="AT9835" s="2"/>
      <c r="AU9835" s="2"/>
      <c r="AV9835" s="2"/>
      <c r="AW9835" s="2"/>
      <c r="AX9835" s="2"/>
      <c r="AY9835" s="2"/>
      <c r="AZ9835" s="2"/>
      <c r="BA9835" s="2"/>
      <c r="BB9835" s="2"/>
      <c r="BC9835" s="2"/>
      <c r="BD9835" s="2"/>
      <c r="BE9835" s="2"/>
      <c r="BF9835" s="2"/>
      <c r="BG9835" s="2"/>
      <c r="BH9835" s="2"/>
      <c r="BI9835" s="2"/>
      <c r="BJ9835" s="2"/>
      <c r="BK9835" s="2"/>
      <c r="BL9835" s="2"/>
      <c r="BM9835" s="2"/>
      <c r="BN9835" s="2"/>
      <c r="BO9835" s="2"/>
      <c r="BP9835" s="2"/>
      <c r="BQ9835" s="2"/>
      <c r="BR9835" s="2"/>
      <c r="BS9835" s="2"/>
      <c r="BT9835" s="2"/>
      <c r="BU9835" s="2"/>
      <c r="BV9835" s="2"/>
      <c r="BW9835" s="2"/>
      <c r="BX9835" s="2"/>
      <c r="BY9835" s="2"/>
    </row>
    <row r="9836" spans="38:77" s="11" customFormat="1" x14ac:dyDescent="0.3">
      <c r="AL9836" s="2"/>
      <c r="AM9836" s="2"/>
      <c r="AN9836" s="2"/>
      <c r="AO9836" s="2"/>
      <c r="AP9836" s="2"/>
      <c r="AQ9836" s="2"/>
      <c r="AR9836" s="2"/>
      <c r="AS9836" s="2"/>
      <c r="AT9836" s="2"/>
      <c r="AU9836" s="2"/>
      <c r="AV9836" s="2"/>
      <c r="AW9836" s="2"/>
      <c r="AX9836" s="2"/>
      <c r="AY9836" s="2"/>
      <c r="AZ9836" s="2"/>
      <c r="BA9836" s="2"/>
      <c r="BB9836" s="2"/>
      <c r="BC9836" s="2"/>
      <c r="BD9836" s="2"/>
      <c r="BE9836" s="2"/>
      <c r="BF9836" s="2"/>
      <c r="BG9836" s="2"/>
      <c r="BH9836" s="2"/>
      <c r="BI9836" s="2"/>
      <c r="BJ9836" s="2"/>
      <c r="BK9836" s="2"/>
      <c r="BL9836" s="2"/>
      <c r="BM9836" s="2"/>
      <c r="BN9836" s="2"/>
      <c r="BO9836" s="2"/>
      <c r="BP9836" s="2"/>
      <c r="BQ9836" s="2"/>
      <c r="BR9836" s="2"/>
      <c r="BS9836" s="2"/>
      <c r="BT9836" s="2"/>
      <c r="BU9836" s="2"/>
      <c r="BV9836" s="2"/>
      <c r="BW9836" s="2"/>
      <c r="BX9836" s="2"/>
      <c r="BY9836" s="2"/>
    </row>
    <row r="9837" spans="38:77" s="11" customFormat="1" x14ac:dyDescent="0.3">
      <c r="AL9837" s="2"/>
      <c r="AM9837" s="2"/>
      <c r="AN9837" s="2"/>
      <c r="AO9837" s="2"/>
      <c r="AP9837" s="2"/>
      <c r="AQ9837" s="2"/>
      <c r="AR9837" s="2"/>
      <c r="AS9837" s="2"/>
      <c r="AT9837" s="2"/>
      <c r="AU9837" s="2"/>
      <c r="AV9837" s="2"/>
      <c r="AW9837" s="2"/>
      <c r="AX9837" s="2"/>
      <c r="AY9837" s="2"/>
      <c r="AZ9837" s="2"/>
      <c r="BA9837" s="2"/>
      <c r="BB9837" s="2"/>
      <c r="BC9837" s="2"/>
      <c r="BD9837" s="2"/>
      <c r="BE9837" s="2"/>
      <c r="BF9837" s="2"/>
      <c r="BG9837" s="2"/>
      <c r="BH9837" s="2"/>
      <c r="BI9837" s="2"/>
      <c r="BJ9837" s="2"/>
      <c r="BK9837" s="2"/>
      <c r="BL9837" s="2"/>
      <c r="BM9837" s="2"/>
      <c r="BN9837" s="2"/>
      <c r="BO9837" s="2"/>
      <c r="BP9837" s="2"/>
      <c r="BQ9837" s="2"/>
      <c r="BR9837" s="2"/>
      <c r="BS9837" s="2"/>
      <c r="BT9837" s="2"/>
      <c r="BU9837" s="2"/>
      <c r="BV9837" s="2"/>
      <c r="BW9837" s="2"/>
      <c r="BX9837" s="2"/>
      <c r="BY9837" s="2"/>
    </row>
    <row r="9838" spans="38:77" s="11" customFormat="1" x14ac:dyDescent="0.3">
      <c r="AL9838" s="2"/>
      <c r="AM9838" s="2"/>
      <c r="AN9838" s="2"/>
      <c r="AO9838" s="2"/>
      <c r="AP9838" s="2"/>
      <c r="AQ9838" s="2"/>
      <c r="AR9838" s="2"/>
      <c r="AS9838" s="2"/>
      <c r="AT9838" s="2"/>
      <c r="AU9838" s="2"/>
      <c r="AV9838" s="2"/>
      <c r="AW9838" s="2"/>
      <c r="AX9838" s="2"/>
      <c r="AY9838" s="2"/>
      <c r="AZ9838" s="2"/>
      <c r="BA9838" s="2"/>
      <c r="BB9838" s="2"/>
      <c r="BC9838" s="2"/>
      <c r="BD9838" s="2"/>
      <c r="BE9838" s="2"/>
      <c r="BF9838" s="2"/>
      <c r="BG9838" s="2"/>
      <c r="BH9838" s="2"/>
      <c r="BI9838" s="2"/>
      <c r="BJ9838" s="2"/>
      <c r="BK9838" s="2"/>
      <c r="BL9838" s="2"/>
      <c r="BM9838" s="2"/>
      <c r="BN9838" s="2"/>
      <c r="BO9838" s="2"/>
      <c r="BP9838" s="2"/>
      <c r="BQ9838" s="2"/>
      <c r="BR9838" s="2"/>
      <c r="BS9838" s="2"/>
      <c r="BT9838" s="2"/>
      <c r="BU9838" s="2"/>
      <c r="BV9838" s="2"/>
      <c r="BW9838" s="2"/>
      <c r="BX9838" s="2"/>
      <c r="BY9838" s="2"/>
    </row>
    <row r="9839" spans="38:77" s="11" customFormat="1" x14ac:dyDescent="0.3">
      <c r="AL9839" s="2"/>
      <c r="AM9839" s="2"/>
      <c r="AN9839" s="2"/>
      <c r="AO9839" s="2"/>
      <c r="AP9839" s="2"/>
      <c r="AQ9839" s="2"/>
      <c r="AR9839" s="2"/>
      <c r="AS9839" s="2"/>
      <c r="AT9839" s="2"/>
      <c r="AU9839" s="2"/>
      <c r="AV9839" s="2"/>
      <c r="AW9839" s="2"/>
      <c r="AX9839" s="2"/>
      <c r="AY9839" s="2"/>
      <c r="AZ9839" s="2"/>
      <c r="BA9839" s="2"/>
      <c r="BB9839" s="2"/>
      <c r="BC9839" s="2"/>
      <c r="BD9839" s="2"/>
      <c r="BE9839" s="2"/>
      <c r="BF9839" s="2"/>
      <c r="BG9839" s="2"/>
      <c r="BH9839" s="2"/>
      <c r="BI9839" s="2"/>
      <c r="BJ9839" s="2"/>
      <c r="BK9839" s="2"/>
      <c r="BL9839" s="2"/>
      <c r="BM9839" s="2"/>
      <c r="BN9839" s="2"/>
      <c r="BO9839" s="2"/>
      <c r="BP9839" s="2"/>
      <c r="BQ9839" s="2"/>
      <c r="BR9839" s="2"/>
      <c r="BS9839" s="2"/>
      <c r="BT9839" s="2"/>
      <c r="BU9839" s="2"/>
      <c r="BV9839" s="2"/>
      <c r="BW9839" s="2"/>
      <c r="BX9839" s="2"/>
      <c r="BY9839" s="2"/>
    </row>
    <row r="9840" spans="38:77" s="11" customFormat="1" x14ac:dyDescent="0.3">
      <c r="AL9840" s="2"/>
      <c r="AM9840" s="2"/>
      <c r="AN9840" s="2"/>
      <c r="AO9840" s="2"/>
      <c r="AP9840" s="2"/>
      <c r="AQ9840" s="2"/>
      <c r="AR9840" s="2"/>
      <c r="AS9840" s="2"/>
      <c r="AT9840" s="2"/>
      <c r="AU9840" s="2"/>
      <c r="AV9840" s="2"/>
      <c r="AW9840" s="2"/>
      <c r="AX9840" s="2"/>
      <c r="AY9840" s="2"/>
      <c r="AZ9840" s="2"/>
      <c r="BA9840" s="2"/>
      <c r="BB9840" s="2"/>
      <c r="BC9840" s="2"/>
      <c r="BD9840" s="2"/>
      <c r="BE9840" s="2"/>
      <c r="BF9840" s="2"/>
      <c r="BG9840" s="2"/>
      <c r="BH9840" s="2"/>
      <c r="BI9840" s="2"/>
      <c r="BJ9840" s="2"/>
      <c r="BK9840" s="2"/>
      <c r="BL9840" s="2"/>
      <c r="BM9840" s="2"/>
      <c r="BN9840" s="2"/>
      <c r="BO9840" s="2"/>
      <c r="BP9840" s="2"/>
      <c r="BQ9840" s="2"/>
      <c r="BR9840" s="2"/>
      <c r="BS9840" s="2"/>
      <c r="BT9840" s="2"/>
      <c r="BU9840" s="2"/>
      <c r="BV9840" s="2"/>
      <c r="BW9840" s="2"/>
      <c r="BX9840" s="2"/>
      <c r="BY9840" s="2"/>
    </row>
    <row r="9841" spans="38:77" s="11" customFormat="1" x14ac:dyDescent="0.3">
      <c r="AL9841" s="2"/>
      <c r="AM9841" s="2"/>
      <c r="AN9841" s="2"/>
      <c r="AO9841" s="2"/>
      <c r="AP9841" s="2"/>
      <c r="AQ9841" s="2"/>
      <c r="AR9841" s="2"/>
      <c r="AS9841" s="2"/>
      <c r="AT9841" s="2"/>
      <c r="AU9841" s="2"/>
      <c r="AV9841" s="2"/>
      <c r="AW9841" s="2"/>
      <c r="AX9841" s="2"/>
      <c r="AY9841" s="2"/>
      <c r="AZ9841" s="2"/>
      <c r="BA9841" s="2"/>
      <c r="BB9841" s="2"/>
      <c r="BC9841" s="2"/>
      <c r="BD9841" s="2"/>
      <c r="BE9841" s="2"/>
      <c r="BF9841" s="2"/>
      <c r="BG9841" s="2"/>
      <c r="BH9841" s="2"/>
      <c r="BI9841" s="2"/>
      <c r="BJ9841" s="2"/>
      <c r="BK9841" s="2"/>
      <c r="BL9841" s="2"/>
      <c r="BM9841" s="2"/>
      <c r="BN9841" s="2"/>
      <c r="BO9841" s="2"/>
      <c r="BP9841" s="2"/>
      <c r="BQ9841" s="2"/>
      <c r="BR9841" s="2"/>
      <c r="BS9841" s="2"/>
      <c r="BT9841" s="2"/>
      <c r="BU9841" s="2"/>
      <c r="BV9841" s="2"/>
      <c r="BW9841" s="2"/>
      <c r="BX9841" s="2"/>
      <c r="BY9841" s="2"/>
    </row>
    <row r="9842" spans="38:77" s="11" customFormat="1" x14ac:dyDescent="0.3">
      <c r="AL9842" s="2"/>
      <c r="AM9842" s="2"/>
      <c r="AN9842" s="2"/>
      <c r="AO9842" s="2"/>
      <c r="AP9842" s="2"/>
      <c r="AQ9842" s="2"/>
      <c r="AR9842" s="2"/>
      <c r="AS9842" s="2"/>
      <c r="AT9842" s="2"/>
      <c r="AU9842" s="2"/>
      <c r="AV9842" s="2"/>
      <c r="AW9842" s="2"/>
      <c r="AX9842" s="2"/>
      <c r="AY9842" s="2"/>
      <c r="AZ9842" s="2"/>
      <c r="BA9842" s="2"/>
      <c r="BB9842" s="2"/>
      <c r="BC9842" s="2"/>
      <c r="BD9842" s="2"/>
      <c r="BE9842" s="2"/>
      <c r="BF9842" s="2"/>
      <c r="BG9842" s="2"/>
      <c r="BH9842" s="2"/>
      <c r="BI9842" s="2"/>
      <c r="BJ9842" s="2"/>
      <c r="BK9842" s="2"/>
      <c r="BL9842" s="2"/>
      <c r="BM9842" s="2"/>
      <c r="BN9842" s="2"/>
      <c r="BO9842" s="2"/>
      <c r="BP9842" s="2"/>
      <c r="BQ9842" s="2"/>
      <c r="BR9842" s="2"/>
      <c r="BS9842" s="2"/>
      <c r="BT9842" s="2"/>
      <c r="BU9842" s="2"/>
      <c r="BV9842" s="2"/>
      <c r="BW9842" s="2"/>
      <c r="BX9842" s="2"/>
      <c r="BY9842" s="2"/>
    </row>
    <row r="9843" spans="38:77" s="11" customFormat="1" x14ac:dyDescent="0.3">
      <c r="AL9843" s="2"/>
      <c r="AM9843" s="2"/>
      <c r="AN9843" s="2"/>
      <c r="AO9843" s="2"/>
      <c r="AP9843" s="2"/>
      <c r="AQ9843" s="2"/>
      <c r="AR9843" s="2"/>
      <c r="AS9843" s="2"/>
      <c r="AT9843" s="2"/>
      <c r="AU9843" s="2"/>
      <c r="AV9843" s="2"/>
      <c r="AW9843" s="2"/>
      <c r="AX9843" s="2"/>
      <c r="AY9843" s="2"/>
      <c r="AZ9843" s="2"/>
      <c r="BA9843" s="2"/>
      <c r="BB9843" s="2"/>
      <c r="BC9843" s="2"/>
      <c r="BD9843" s="2"/>
      <c r="BE9843" s="2"/>
      <c r="BF9843" s="2"/>
      <c r="BG9843" s="2"/>
      <c r="BH9843" s="2"/>
      <c r="BI9843" s="2"/>
      <c r="BJ9843" s="2"/>
      <c r="BK9843" s="2"/>
      <c r="BL9843" s="2"/>
      <c r="BM9843" s="2"/>
      <c r="BN9843" s="2"/>
      <c r="BO9843" s="2"/>
      <c r="BP9843" s="2"/>
      <c r="BQ9843" s="2"/>
      <c r="BR9843" s="2"/>
      <c r="BS9843" s="2"/>
      <c r="BT9843" s="2"/>
      <c r="BU9843" s="2"/>
      <c r="BV9843" s="2"/>
      <c r="BW9843" s="2"/>
      <c r="BX9843" s="2"/>
      <c r="BY9843" s="2"/>
    </row>
    <row r="9844" spans="38:77" s="11" customFormat="1" x14ac:dyDescent="0.3">
      <c r="AL9844" s="2"/>
      <c r="AM9844" s="2"/>
      <c r="AN9844" s="2"/>
      <c r="AO9844" s="2"/>
      <c r="AP9844" s="2"/>
      <c r="AQ9844" s="2"/>
      <c r="AR9844" s="2"/>
      <c r="AS9844" s="2"/>
      <c r="AT9844" s="2"/>
      <c r="AU9844" s="2"/>
      <c r="AV9844" s="2"/>
      <c r="AW9844" s="2"/>
      <c r="AX9844" s="2"/>
      <c r="AY9844" s="2"/>
      <c r="AZ9844" s="2"/>
      <c r="BA9844" s="2"/>
      <c r="BB9844" s="2"/>
      <c r="BC9844" s="2"/>
      <c r="BD9844" s="2"/>
      <c r="BE9844" s="2"/>
      <c r="BF9844" s="2"/>
      <c r="BG9844" s="2"/>
      <c r="BH9844" s="2"/>
      <c r="BI9844" s="2"/>
      <c r="BJ9844" s="2"/>
      <c r="BK9844" s="2"/>
      <c r="BL9844" s="2"/>
      <c r="BM9844" s="2"/>
      <c r="BN9844" s="2"/>
      <c r="BO9844" s="2"/>
      <c r="BP9844" s="2"/>
      <c r="BQ9844" s="2"/>
      <c r="BR9844" s="2"/>
      <c r="BS9844" s="2"/>
      <c r="BT9844" s="2"/>
      <c r="BU9844" s="2"/>
      <c r="BV9844" s="2"/>
      <c r="BW9844" s="2"/>
      <c r="BX9844" s="2"/>
      <c r="BY9844" s="2"/>
    </row>
    <row r="9845" spans="38:77" s="11" customFormat="1" x14ac:dyDescent="0.3">
      <c r="AL9845" s="2"/>
      <c r="AM9845" s="2"/>
      <c r="AN9845" s="2"/>
      <c r="AO9845" s="2"/>
      <c r="AP9845" s="2"/>
      <c r="AQ9845" s="2"/>
      <c r="AR9845" s="2"/>
      <c r="AS9845" s="2"/>
      <c r="AT9845" s="2"/>
      <c r="AU9845" s="2"/>
      <c r="AV9845" s="2"/>
      <c r="AW9845" s="2"/>
      <c r="AX9845" s="2"/>
      <c r="AY9845" s="2"/>
      <c r="AZ9845" s="2"/>
      <c r="BA9845" s="2"/>
      <c r="BB9845" s="2"/>
      <c r="BC9845" s="2"/>
      <c r="BD9845" s="2"/>
      <c r="BE9845" s="2"/>
      <c r="BF9845" s="2"/>
      <c r="BG9845" s="2"/>
      <c r="BH9845" s="2"/>
      <c r="BI9845" s="2"/>
      <c r="BJ9845" s="2"/>
      <c r="BK9845" s="2"/>
      <c r="BL9845" s="2"/>
      <c r="BM9845" s="2"/>
      <c r="BN9845" s="2"/>
      <c r="BO9845" s="2"/>
      <c r="BP9845" s="2"/>
      <c r="BQ9845" s="2"/>
      <c r="BR9845" s="2"/>
      <c r="BS9845" s="2"/>
      <c r="BT9845" s="2"/>
      <c r="BU9845" s="2"/>
      <c r="BV9845" s="2"/>
      <c r="BW9845" s="2"/>
      <c r="BX9845" s="2"/>
      <c r="BY9845" s="2"/>
    </row>
    <row r="9846" spans="38:77" s="11" customFormat="1" x14ac:dyDescent="0.3">
      <c r="AL9846" s="2"/>
      <c r="AM9846" s="2"/>
      <c r="AN9846" s="2"/>
      <c r="AO9846" s="2"/>
      <c r="AP9846" s="2"/>
      <c r="AQ9846" s="2"/>
      <c r="AR9846" s="2"/>
      <c r="AS9846" s="2"/>
      <c r="AT9846" s="2"/>
      <c r="AU9846" s="2"/>
      <c r="AV9846" s="2"/>
      <c r="AW9846" s="2"/>
      <c r="AX9846" s="2"/>
      <c r="AY9846" s="2"/>
      <c r="AZ9846" s="2"/>
      <c r="BA9846" s="2"/>
      <c r="BB9846" s="2"/>
      <c r="BC9846" s="2"/>
      <c r="BD9846" s="2"/>
      <c r="BE9846" s="2"/>
      <c r="BF9846" s="2"/>
      <c r="BG9846" s="2"/>
      <c r="BH9846" s="2"/>
      <c r="BI9846" s="2"/>
      <c r="BJ9846" s="2"/>
      <c r="BK9846" s="2"/>
      <c r="BL9846" s="2"/>
      <c r="BM9846" s="2"/>
      <c r="BN9846" s="2"/>
      <c r="BO9846" s="2"/>
      <c r="BP9846" s="2"/>
      <c r="BQ9846" s="2"/>
      <c r="BR9846" s="2"/>
      <c r="BS9846" s="2"/>
      <c r="BT9846" s="2"/>
      <c r="BU9846" s="2"/>
      <c r="BV9846" s="2"/>
      <c r="BW9846" s="2"/>
      <c r="BX9846" s="2"/>
      <c r="BY9846" s="2"/>
    </row>
    <row r="9847" spans="38:77" s="11" customFormat="1" x14ac:dyDescent="0.3">
      <c r="AL9847" s="2"/>
      <c r="AM9847" s="2"/>
      <c r="AN9847" s="2"/>
      <c r="AO9847" s="2"/>
      <c r="AP9847" s="2"/>
      <c r="AQ9847" s="2"/>
      <c r="AR9847" s="2"/>
      <c r="AS9847" s="2"/>
      <c r="AT9847" s="2"/>
      <c r="AU9847" s="2"/>
      <c r="AV9847" s="2"/>
      <c r="AW9847" s="2"/>
      <c r="AX9847" s="2"/>
      <c r="AY9847" s="2"/>
      <c r="AZ9847" s="2"/>
      <c r="BA9847" s="2"/>
      <c r="BB9847" s="2"/>
      <c r="BC9847" s="2"/>
      <c r="BD9847" s="2"/>
      <c r="BE9847" s="2"/>
      <c r="BF9847" s="2"/>
      <c r="BG9847" s="2"/>
      <c r="BH9847" s="2"/>
      <c r="BI9847" s="2"/>
      <c r="BJ9847" s="2"/>
      <c r="BK9847" s="2"/>
      <c r="BL9847" s="2"/>
      <c r="BM9847" s="2"/>
      <c r="BN9847" s="2"/>
      <c r="BO9847" s="2"/>
      <c r="BP9847" s="2"/>
      <c r="BQ9847" s="2"/>
      <c r="BR9847" s="2"/>
      <c r="BS9847" s="2"/>
      <c r="BT9847" s="2"/>
      <c r="BU9847" s="2"/>
      <c r="BV9847" s="2"/>
      <c r="BW9847" s="2"/>
      <c r="BX9847" s="2"/>
      <c r="BY9847" s="2"/>
    </row>
    <row r="9848" spans="38:77" s="11" customFormat="1" x14ac:dyDescent="0.3">
      <c r="AL9848" s="2"/>
      <c r="AM9848" s="2"/>
      <c r="AN9848" s="2"/>
      <c r="AO9848" s="2"/>
      <c r="AP9848" s="2"/>
      <c r="AQ9848" s="2"/>
      <c r="AR9848" s="2"/>
      <c r="AS9848" s="2"/>
      <c r="AT9848" s="2"/>
      <c r="AU9848" s="2"/>
      <c r="AV9848" s="2"/>
      <c r="AW9848" s="2"/>
      <c r="AX9848" s="2"/>
      <c r="AY9848" s="2"/>
      <c r="AZ9848" s="2"/>
      <c r="BA9848" s="2"/>
      <c r="BB9848" s="2"/>
      <c r="BC9848" s="2"/>
      <c r="BD9848" s="2"/>
      <c r="BE9848" s="2"/>
      <c r="BF9848" s="2"/>
      <c r="BG9848" s="2"/>
      <c r="BH9848" s="2"/>
      <c r="BI9848" s="2"/>
      <c r="BJ9848" s="2"/>
      <c r="BK9848" s="2"/>
      <c r="BL9848" s="2"/>
      <c r="BM9848" s="2"/>
      <c r="BN9848" s="2"/>
      <c r="BO9848" s="2"/>
      <c r="BP9848" s="2"/>
      <c r="BQ9848" s="2"/>
      <c r="BR9848" s="2"/>
      <c r="BS9848" s="2"/>
      <c r="BT9848" s="2"/>
      <c r="BU9848" s="2"/>
      <c r="BV9848" s="2"/>
      <c r="BW9848" s="2"/>
      <c r="BX9848" s="2"/>
      <c r="BY9848" s="2"/>
    </row>
    <row r="9849" spans="38:77" s="11" customFormat="1" x14ac:dyDescent="0.3">
      <c r="AL9849" s="2"/>
      <c r="AM9849" s="2"/>
      <c r="AN9849" s="2"/>
      <c r="AO9849" s="2"/>
      <c r="AP9849" s="2"/>
      <c r="AQ9849" s="2"/>
      <c r="AR9849" s="2"/>
      <c r="AS9849" s="2"/>
      <c r="AT9849" s="2"/>
      <c r="AU9849" s="2"/>
      <c r="AV9849" s="2"/>
      <c r="AW9849" s="2"/>
      <c r="AX9849" s="2"/>
      <c r="AY9849" s="2"/>
      <c r="AZ9849" s="2"/>
      <c r="BA9849" s="2"/>
      <c r="BB9849" s="2"/>
      <c r="BC9849" s="2"/>
      <c r="BD9849" s="2"/>
      <c r="BE9849" s="2"/>
      <c r="BF9849" s="2"/>
      <c r="BG9849" s="2"/>
      <c r="BH9849" s="2"/>
      <c r="BI9849" s="2"/>
      <c r="BJ9849" s="2"/>
      <c r="BK9849" s="2"/>
      <c r="BL9849" s="2"/>
      <c r="BM9849" s="2"/>
      <c r="BN9849" s="2"/>
      <c r="BO9849" s="2"/>
      <c r="BP9849" s="2"/>
      <c r="BQ9849" s="2"/>
      <c r="BR9849" s="2"/>
      <c r="BS9849" s="2"/>
      <c r="BT9849" s="2"/>
      <c r="BU9849" s="2"/>
      <c r="BV9849" s="2"/>
      <c r="BW9849" s="2"/>
      <c r="BX9849" s="2"/>
      <c r="BY9849" s="2"/>
    </row>
    <row r="9850" spans="38:77" s="11" customFormat="1" x14ac:dyDescent="0.3">
      <c r="AL9850" s="2"/>
      <c r="AM9850" s="2"/>
      <c r="AN9850" s="2"/>
      <c r="AO9850" s="2"/>
      <c r="AP9850" s="2"/>
      <c r="AQ9850" s="2"/>
      <c r="AR9850" s="2"/>
      <c r="AS9850" s="2"/>
      <c r="AT9850" s="2"/>
      <c r="AU9850" s="2"/>
      <c r="AV9850" s="2"/>
      <c r="AW9850" s="2"/>
      <c r="AX9850" s="2"/>
      <c r="AY9850" s="2"/>
      <c r="AZ9850" s="2"/>
      <c r="BA9850" s="2"/>
      <c r="BB9850" s="2"/>
      <c r="BC9850" s="2"/>
      <c r="BD9850" s="2"/>
      <c r="BE9850" s="2"/>
      <c r="BF9850" s="2"/>
      <c r="BG9850" s="2"/>
      <c r="BH9850" s="2"/>
      <c r="BI9850" s="2"/>
      <c r="BJ9850" s="2"/>
      <c r="BK9850" s="2"/>
      <c r="BL9850" s="2"/>
      <c r="BM9850" s="2"/>
      <c r="BN9850" s="2"/>
      <c r="BO9850" s="2"/>
      <c r="BP9850" s="2"/>
      <c r="BQ9850" s="2"/>
      <c r="BR9850" s="2"/>
      <c r="BS9850" s="2"/>
      <c r="BT9850" s="2"/>
      <c r="BU9850" s="2"/>
      <c r="BV9850" s="2"/>
      <c r="BW9850" s="2"/>
      <c r="BX9850" s="2"/>
      <c r="BY9850" s="2"/>
    </row>
    <row r="9851" spans="38:77" s="11" customFormat="1" x14ac:dyDescent="0.3">
      <c r="AL9851" s="2"/>
      <c r="AM9851" s="2"/>
      <c r="AN9851" s="2"/>
      <c r="AO9851" s="2"/>
      <c r="AP9851" s="2"/>
      <c r="AQ9851" s="2"/>
      <c r="AR9851" s="2"/>
      <c r="AS9851" s="2"/>
      <c r="AT9851" s="2"/>
      <c r="AU9851" s="2"/>
      <c r="AV9851" s="2"/>
      <c r="AW9851" s="2"/>
      <c r="AX9851" s="2"/>
      <c r="AY9851" s="2"/>
      <c r="AZ9851" s="2"/>
      <c r="BA9851" s="2"/>
      <c r="BB9851" s="2"/>
      <c r="BC9851" s="2"/>
      <c r="BD9851" s="2"/>
      <c r="BE9851" s="2"/>
      <c r="BF9851" s="2"/>
      <c r="BG9851" s="2"/>
      <c r="BH9851" s="2"/>
      <c r="BI9851" s="2"/>
      <c r="BJ9851" s="2"/>
      <c r="BK9851" s="2"/>
      <c r="BL9851" s="2"/>
      <c r="BM9851" s="2"/>
      <c r="BN9851" s="2"/>
      <c r="BO9851" s="2"/>
      <c r="BP9851" s="2"/>
      <c r="BQ9851" s="2"/>
      <c r="BR9851" s="2"/>
      <c r="BS9851" s="2"/>
      <c r="BT9851" s="2"/>
      <c r="BU9851" s="2"/>
      <c r="BV9851" s="2"/>
      <c r="BW9851" s="2"/>
      <c r="BX9851" s="2"/>
      <c r="BY9851" s="2"/>
    </row>
    <row r="9852" spans="38:77" s="11" customFormat="1" x14ac:dyDescent="0.3">
      <c r="AL9852" s="2"/>
      <c r="AM9852" s="2"/>
      <c r="AN9852" s="2"/>
      <c r="AO9852" s="2"/>
      <c r="AP9852" s="2"/>
      <c r="AQ9852" s="2"/>
      <c r="AR9852" s="2"/>
      <c r="AS9852" s="2"/>
      <c r="AT9852" s="2"/>
      <c r="AU9852" s="2"/>
      <c r="AV9852" s="2"/>
      <c r="AW9852" s="2"/>
      <c r="AX9852" s="2"/>
      <c r="AY9852" s="2"/>
      <c r="AZ9852" s="2"/>
      <c r="BA9852" s="2"/>
      <c r="BB9852" s="2"/>
      <c r="BC9852" s="2"/>
      <c r="BD9852" s="2"/>
      <c r="BE9852" s="2"/>
      <c r="BF9852" s="2"/>
      <c r="BG9852" s="2"/>
      <c r="BH9852" s="2"/>
      <c r="BI9852" s="2"/>
      <c r="BJ9852" s="2"/>
      <c r="BK9852" s="2"/>
      <c r="BL9852" s="2"/>
      <c r="BM9852" s="2"/>
      <c r="BN9852" s="2"/>
      <c r="BO9852" s="2"/>
      <c r="BP9852" s="2"/>
      <c r="BQ9852" s="2"/>
      <c r="BR9852" s="2"/>
      <c r="BS9852" s="2"/>
      <c r="BT9852" s="2"/>
      <c r="BU9852" s="2"/>
      <c r="BV9852" s="2"/>
      <c r="BW9852" s="2"/>
      <c r="BX9852" s="2"/>
      <c r="BY9852" s="2"/>
    </row>
    <row r="9853" spans="38:77" s="11" customFormat="1" x14ac:dyDescent="0.3">
      <c r="AL9853" s="2"/>
      <c r="AM9853" s="2"/>
      <c r="AN9853" s="2"/>
      <c r="AO9853" s="2"/>
      <c r="AP9853" s="2"/>
      <c r="AQ9853" s="2"/>
      <c r="AR9853" s="2"/>
      <c r="AS9853" s="2"/>
      <c r="AT9853" s="2"/>
      <c r="AU9853" s="2"/>
      <c r="AV9853" s="2"/>
      <c r="AW9853" s="2"/>
      <c r="AX9853" s="2"/>
      <c r="AY9853" s="2"/>
      <c r="AZ9853" s="2"/>
      <c r="BA9853" s="2"/>
      <c r="BB9853" s="2"/>
      <c r="BC9853" s="2"/>
      <c r="BD9853" s="2"/>
      <c r="BE9853" s="2"/>
      <c r="BF9853" s="2"/>
      <c r="BG9853" s="2"/>
      <c r="BH9853" s="2"/>
      <c r="BI9853" s="2"/>
      <c r="BJ9853" s="2"/>
      <c r="BK9853" s="2"/>
      <c r="BL9853" s="2"/>
      <c r="BM9853" s="2"/>
      <c r="BN9853" s="2"/>
      <c r="BO9853" s="2"/>
      <c r="BP9853" s="2"/>
      <c r="BQ9853" s="2"/>
      <c r="BR9853" s="2"/>
      <c r="BS9853" s="2"/>
      <c r="BT9853" s="2"/>
      <c r="BU9853" s="2"/>
      <c r="BV9853" s="2"/>
      <c r="BW9853" s="2"/>
      <c r="BX9853" s="2"/>
      <c r="BY9853" s="2"/>
    </row>
    <row r="9854" spans="38:77" s="11" customFormat="1" x14ac:dyDescent="0.3">
      <c r="AL9854" s="2"/>
      <c r="AM9854" s="2"/>
      <c r="AN9854" s="2"/>
      <c r="AO9854" s="2"/>
      <c r="AP9854" s="2"/>
      <c r="AQ9854" s="2"/>
      <c r="AR9854" s="2"/>
      <c r="AS9854" s="2"/>
      <c r="AT9854" s="2"/>
      <c r="AU9854" s="2"/>
      <c r="AV9854" s="2"/>
      <c r="AW9854" s="2"/>
      <c r="AX9854" s="2"/>
      <c r="AY9854" s="2"/>
      <c r="AZ9854" s="2"/>
      <c r="BA9854" s="2"/>
      <c r="BB9854" s="2"/>
      <c r="BC9854" s="2"/>
      <c r="BD9854" s="2"/>
      <c r="BE9854" s="2"/>
      <c r="BF9854" s="2"/>
      <c r="BG9854" s="2"/>
      <c r="BH9854" s="2"/>
      <c r="BI9854" s="2"/>
      <c r="BJ9854" s="2"/>
      <c r="BK9854" s="2"/>
      <c r="BL9854" s="2"/>
      <c r="BM9854" s="2"/>
      <c r="BN9854" s="2"/>
      <c r="BO9854" s="2"/>
      <c r="BP9854" s="2"/>
      <c r="BQ9854" s="2"/>
      <c r="BR9854" s="2"/>
      <c r="BS9854" s="2"/>
      <c r="BT9854" s="2"/>
      <c r="BU9854" s="2"/>
      <c r="BV9854" s="2"/>
      <c r="BW9854" s="2"/>
      <c r="BX9854" s="2"/>
      <c r="BY9854" s="2"/>
    </row>
    <row r="9855" spans="38:77" s="11" customFormat="1" x14ac:dyDescent="0.3">
      <c r="AL9855" s="2"/>
      <c r="AM9855" s="2"/>
      <c r="AN9855" s="2"/>
      <c r="AO9855" s="2"/>
      <c r="AP9855" s="2"/>
      <c r="AQ9855" s="2"/>
      <c r="AR9855" s="2"/>
      <c r="AS9855" s="2"/>
      <c r="AT9855" s="2"/>
      <c r="AU9855" s="2"/>
      <c r="AV9855" s="2"/>
      <c r="AW9855" s="2"/>
      <c r="AX9855" s="2"/>
      <c r="AY9855" s="2"/>
      <c r="AZ9855" s="2"/>
      <c r="BA9855" s="2"/>
      <c r="BB9855" s="2"/>
      <c r="BC9855" s="2"/>
      <c r="BD9855" s="2"/>
      <c r="BE9855" s="2"/>
      <c r="BF9855" s="2"/>
      <c r="BG9855" s="2"/>
      <c r="BH9855" s="2"/>
      <c r="BI9855" s="2"/>
      <c r="BJ9855" s="2"/>
      <c r="BK9855" s="2"/>
      <c r="BL9855" s="2"/>
      <c r="BM9855" s="2"/>
      <c r="BN9855" s="2"/>
      <c r="BO9855" s="2"/>
      <c r="BP9855" s="2"/>
      <c r="BQ9855" s="2"/>
      <c r="BR9855" s="2"/>
      <c r="BS9855" s="2"/>
      <c r="BT9855" s="2"/>
      <c r="BU9855" s="2"/>
      <c r="BV9855" s="2"/>
      <c r="BW9855" s="2"/>
      <c r="BX9855" s="2"/>
      <c r="BY9855" s="2"/>
    </row>
    <row r="9856" spans="38:77" s="11" customFormat="1" x14ac:dyDescent="0.3">
      <c r="AL9856" s="2"/>
      <c r="AM9856" s="2"/>
      <c r="AN9856" s="2"/>
      <c r="AO9856" s="2"/>
      <c r="AP9856" s="2"/>
      <c r="AQ9856" s="2"/>
      <c r="AR9856" s="2"/>
      <c r="AS9856" s="2"/>
      <c r="AT9856" s="2"/>
      <c r="AU9856" s="2"/>
      <c r="AV9856" s="2"/>
      <c r="AW9856" s="2"/>
      <c r="AX9856" s="2"/>
      <c r="AY9856" s="2"/>
      <c r="AZ9856" s="2"/>
      <c r="BA9856" s="2"/>
      <c r="BB9856" s="2"/>
      <c r="BC9856" s="2"/>
      <c r="BD9856" s="2"/>
      <c r="BE9856" s="2"/>
      <c r="BF9856" s="2"/>
      <c r="BG9856" s="2"/>
      <c r="BH9856" s="2"/>
      <c r="BI9856" s="2"/>
      <c r="BJ9856" s="2"/>
      <c r="BK9856" s="2"/>
      <c r="BL9856" s="2"/>
      <c r="BM9856" s="2"/>
      <c r="BN9856" s="2"/>
      <c r="BO9856" s="2"/>
      <c r="BP9856" s="2"/>
      <c r="BQ9856" s="2"/>
      <c r="BR9856" s="2"/>
      <c r="BS9856" s="2"/>
      <c r="BT9856" s="2"/>
      <c r="BU9856" s="2"/>
      <c r="BV9856" s="2"/>
      <c r="BW9856" s="2"/>
      <c r="BX9856" s="2"/>
      <c r="BY9856" s="2"/>
    </row>
    <row r="9857" spans="38:77" s="11" customFormat="1" x14ac:dyDescent="0.3">
      <c r="AL9857" s="2"/>
      <c r="AM9857" s="2"/>
      <c r="AN9857" s="2"/>
      <c r="AO9857" s="2"/>
      <c r="AP9857" s="2"/>
      <c r="AQ9857" s="2"/>
      <c r="AR9857" s="2"/>
      <c r="AS9857" s="2"/>
      <c r="AT9857" s="2"/>
      <c r="AU9857" s="2"/>
      <c r="AV9857" s="2"/>
      <c r="AW9857" s="2"/>
      <c r="AX9857" s="2"/>
      <c r="AY9857" s="2"/>
      <c r="AZ9857" s="2"/>
      <c r="BA9857" s="2"/>
      <c r="BB9857" s="2"/>
      <c r="BC9857" s="2"/>
      <c r="BD9857" s="2"/>
      <c r="BE9857" s="2"/>
      <c r="BF9857" s="2"/>
      <c r="BG9857" s="2"/>
      <c r="BH9857" s="2"/>
      <c r="BI9857" s="2"/>
      <c r="BJ9857" s="2"/>
      <c r="BK9857" s="2"/>
      <c r="BL9857" s="2"/>
      <c r="BM9857" s="2"/>
      <c r="BN9857" s="2"/>
      <c r="BO9857" s="2"/>
      <c r="BP9857" s="2"/>
      <c r="BQ9857" s="2"/>
      <c r="BR9857" s="2"/>
      <c r="BS9857" s="2"/>
      <c r="BT9857" s="2"/>
      <c r="BU9857" s="2"/>
      <c r="BV9857" s="2"/>
      <c r="BW9857" s="2"/>
      <c r="BX9857" s="2"/>
      <c r="BY9857" s="2"/>
    </row>
    <row r="9858" spans="38:77" s="11" customFormat="1" x14ac:dyDescent="0.3">
      <c r="AL9858" s="2"/>
      <c r="AM9858" s="2"/>
      <c r="AN9858" s="2"/>
      <c r="AO9858" s="2"/>
      <c r="AP9858" s="2"/>
      <c r="AQ9858" s="2"/>
      <c r="AR9858" s="2"/>
      <c r="AS9858" s="2"/>
      <c r="AT9858" s="2"/>
      <c r="AU9858" s="2"/>
      <c r="AV9858" s="2"/>
      <c r="AW9858" s="2"/>
      <c r="AX9858" s="2"/>
      <c r="AY9858" s="2"/>
      <c r="AZ9858" s="2"/>
      <c r="BA9858" s="2"/>
      <c r="BB9858" s="2"/>
      <c r="BC9858" s="2"/>
      <c r="BD9858" s="2"/>
      <c r="BE9858" s="2"/>
      <c r="BF9858" s="2"/>
      <c r="BG9858" s="2"/>
      <c r="BH9858" s="2"/>
      <c r="BI9858" s="2"/>
      <c r="BJ9858" s="2"/>
      <c r="BK9858" s="2"/>
      <c r="BL9858" s="2"/>
      <c r="BM9858" s="2"/>
      <c r="BN9858" s="2"/>
      <c r="BO9858" s="2"/>
      <c r="BP9858" s="2"/>
      <c r="BQ9858" s="2"/>
      <c r="BR9858" s="2"/>
      <c r="BS9858" s="2"/>
      <c r="BT9858" s="2"/>
      <c r="BU9858" s="2"/>
      <c r="BV9858" s="2"/>
      <c r="BW9858" s="2"/>
      <c r="BX9858" s="2"/>
      <c r="BY9858" s="2"/>
    </row>
    <row r="9859" spans="38:77" s="11" customFormat="1" x14ac:dyDescent="0.3">
      <c r="AL9859" s="2"/>
      <c r="AM9859" s="2"/>
      <c r="AN9859" s="2"/>
      <c r="AO9859" s="2"/>
      <c r="AP9859" s="2"/>
      <c r="AQ9859" s="2"/>
      <c r="AR9859" s="2"/>
      <c r="AS9859" s="2"/>
      <c r="AT9859" s="2"/>
      <c r="AU9859" s="2"/>
      <c r="AV9859" s="2"/>
      <c r="AW9859" s="2"/>
      <c r="AX9859" s="2"/>
      <c r="AY9859" s="2"/>
      <c r="AZ9859" s="2"/>
      <c r="BA9859" s="2"/>
      <c r="BB9859" s="2"/>
      <c r="BC9859" s="2"/>
      <c r="BD9859" s="2"/>
      <c r="BE9859" s="2"/>
      <c r="BF9859" s="2"/>
      <c r="BG9859" s="2"/>
      <c r="BH9859" s="2"/>
      <c r="BI9859" s="2"/>
      <c r="BJ9859" s="2"/>
      <c r="BK9859" s="2"/>
      <c r="BL9859" s="2"/>
      <c r="BM9859" s="2"/>
      <c r="BN9859" s="2"/>
      <c r="BO9859" s="2"/>
      <c r="BP9859" s="2"/>
      <c r="BQ9859" s="2"/>
      <c r="BR9859" s="2"/>
      <c r="BS9859" s="2"/>
      <c r="BT9859" s="2"/>
      <c r="BU9859" s="2"/>
      <c r="BV9859" s="2"/>
      <c r="BW9859" s="2"/>
      <c r="BX9859" s="2"/>
      <c r="BY9859" s="2"/>
    </row>
    <row r="9860" spans="38:77" s="11" customFormat="1" x14ac:dyDescent="0.3">
      <c r="AL9860" s="2"/>
      <c r="AM9860" s="2"/>
      <c r="AN9860" s="2"/>
      <c r="AO9860" s="2"/>
      <c r="AP9860" s="2"/>
      <c r="AQ9860" s="2"/>
      <c r="AR9860" s="2"/>
      <c r="AS9860" s="2"/>
      <c r="AT9860" s="2"/>
      <c r="AU9860" s="2"/>
      <c r="AV9860" s="2"/>
      <c r="AW9860" s="2"/>
      <c r="AX9860" s="2"/>
      <c r="AY9860" s="2"/>
      <c r="AZ9860" s="2"/>
      <c r="BA9860" s="2"/>
      <c r="BB9860" s="2"/>
      <c r="BC9860" s="2"/>
      <c r="BD9860" s="2"/>
      <c r="BE9860" s="2"/>
      <c r="BF9860" s="2"/>
      <c r="BG9860" s="2"/>
      <c r="BH9860" s="2"/>
      <c r="BI9860" s="2"/>
      <c r="BJ9860" s="2"/>
      <c r="BK9860" s="2"/>
      <c r="BL9860" s="2"/>
      <c r="BM9860" s="2"/>
      <c r="BN9860" s="2"/>
      <c r="BO9860" s="2"/>
      <c r="BP9860" s="2"/>
      <c r="BQ9860" s="2"/>
      <c r="BR9860" s="2"/>
      <c r="BS9860" s="2"/>
      <c r="BT9860" s="2"/>
      <c r="BU9860" s="2"/>
      <c r="BV9860" s="2"/>
      <c r="BW9860" s="2"/>
      <c r="BX9860" s="2"/>
      <c r="BY9860" s="2"/>
    </row>
    <row r="9861" spans="38:77" s="11" customFormat="1" x14ac:dyDescent="0.3">
      <c r="AL9861" s="2"/>
      <c r="AM9861" s="2"/>
      <c r="AN9861" s="2"/>
      <c r="AO9861" s="2"/>
      <c r="AP9861" s="2"/>
      <c r="AQ9861" s="2"/>
      <c r="AR9861" s="2"/>
      <c r="AS9861" s="2"/>
      <c r="AT9861" s="2"/>
      <c r="AU9861" s="2"/>
      <c r="AV9861" s="2"/>
      <c r="AW9861" s="2"/>
      <c r="AX9861" s="2"/>
      <c r="AY9861" s="2"/>
      <c r="AZ9861" s="2"/>
      <c r="BA9861" s="2"/>
      <c r="BB9861" s="2"/>
      <c r="BC9861" s="2"/>
      <c r="BD9861" s="2"/>
      <c r="BE9861" s="2"/>
      <c r="BF9861" s="2"/>
      <c r="BG9861" s="2"/>
      <c r="BH9861" s="2"/>
      <c r="BI9861" s="2"/>
      <c r="BJ9861" s="2"/>
      <c r="BK9861" s="2"/>
      <c r="BL9861" s="2"/>
      <c r="BM9861" s="2"/>
      <c r="BN9861" s="2"/>
      <c r="BO9861" s="2"/>
      <c r="BP9861" s="2"/>
      <c r="BQ9861" s="2"/>
      <c r="BR9861" s="2"/>
      <c r="BS9861" s="2"/>
      <c r="BT9861" s="2"/>
      <c r="BU9861" s="2"/>
      <c r="BV9861" s="2"/>
      <c r="BW9861" s="2"/>
      <c r="BX9861" s="2"/>
      <c r="BY9861" s="2"/>
    </row>
    <row r="9862" spans="38:77" s="11" customFormat="1" x14ac:dyDescent="0.3">
      <c r="AL9862" s="2"/>
      <c r="AM9862" s="2"/>
      <c r="AN9862" s="2"/>
      <c r="AO9862" s="2"/>
      <c r="AP9862" s="2"/>
      <c r="AQ9862" s="2"/>
      <c r="AR9862" s="2"/>
      <c r="AS9862" s="2"/>
      <c r="AT9862" s="2"/>
      <c r="AU9862" s="2"/>
      <c r="AV9862" s="2"/>
      <c r="AW9862" s="2"/>
      <c r="AX9862" s="2"/>
      <c r="AY9862" s="2"/>
      <c r="AZ9862" s="2"/>
      <c r="BA9862" s="2"/>
      <c r="BB9862" s="2"/>
      <c r="BC9862" s="2"/>
      <c r="BD9862" s="2"/>
      <c r="BE9862" s="2"/>
      <c r="BF9862" s="2"/>
      <c r="BG9862" s="2"/>
      <c r="BH9862" s="2"/>
      <c r="BI9862" s="2"/>
      <c r="BJ9862" s="2"/>
      <c r="BK9862" s="2"/>
      <c r="BL9862" s="2"/>
      <c r="BM9862" s="2"/>
      <c r="BN9862" s="2"/>
      <c r="BO9862" s="2"/>
      <c r="BP9862" s="2"/>
      <c r="BQ9862" s="2"/>
      <c r="BR9862" s="2"/>
      <c r="BS9862" s="2"/>
      <c r="BT9862" s="2"/>
      <c r="BU9862" s="2"/>
      <c r="BV9862" s="2"/>
      <c r="BW9862" s="2"/>
      <c r="BX9862" s="2"/>
      <c r="BY9862" s="2"/>
    </row>
    <row r="9863" spans="38:77" s="11" customFormat="1" x14ac:dyDescent="0.3">
      <c r="AL9863" s="2"/>
      <c r="AM9863" s="2"/>
      <c r="AN9863" s="2"/>
      <c r="AO9863" s="2"/>
      <c r="AP9863" s="2"/>
      <c r="AQ9863" s="2"/>
      <c r="AR9863" s="2"/>
      <c r="AS9863" s="2"/>
      <c r="AT9863" s="2"/>
      <c r="AU9863" s="2"/>
      <c r="AV9863" s="2"/>
      <c r="AW9863" s="2"/>
      <c r="AX9863" s="2"/>
      <c r="AY9863" s="2"/>
      <c r="AZ9863" s="2"/>
      <c r="BA9863" s="2"/>
      <c r="BB9863" s="2"/>
      <c r="BC9863" s="2"/>
      <c r="BD9863" s="2"/>
      <c r="BE9863" s="2"/>
      <c r="BF9863" s="2"/>
      <c r="BG9863" s="2"/>
      <c r="BH9863" s="2"/>
      <c r="BI9863" s="2"/>
      <c r="BJ9863" s="2"/>
      <c r="BK9863" s="2"/>
      <c r="BL9863" s="2"/>
      <c r="BM9863" s="2"/>
      <c r="BN9863" s="2"/>
      <c r="BO9863" s="2"/>
      <c r="BP9863" s="2"/>
      <c r="BQ9863" s="2"/>
      <c r="BR9863" s="2"/>
      <c r="BS9863" s="2"/>
      <c r="BT9863" s="2"/>
      <c r="BU9863" s="2"/>
      <c r="BV9863" s="2"/>
      <c r="BW9863" s="2"/>
      <c r="BX9863" s="2"/>
      <c r="BY9863" s="2"/>
    </row>
    <row r="9864" spans="38:77" s="11" customFormat="1" x14ac:dyDescent="0.3">
      <c r="AL9864" s="2"/>
      <c r="AM9864" s="2"/>
      <c r="AN9864" s="2"/>
      <c r="AO9864" s="2"/>
      <c r="AP9864" s="2"/>
      <c r="AQ9864" s="2"/>
      <c r="AR9864" s="2"/>
      <c r="AS9864" s="2"/>
      <c r="AT9864" s="2"/>
      <c r="AU9864" s="2"/>
      <c r="AV9864" s="2"/>
      <c r="AW9864" s="2"/>
      <c r="AX9864" s="2"/>
      <c r="AY9864" s="2"/>
      <c r="AZ9864" s="2"/>
      <c r="BA9864" s="2"/>
      <c r="BB9864" s="2"/>
      <c r="BC9864" s="2"/>
      <c r="BD9864" s="2"/>
      <c r="BE9864" s="2"/>
      <c r="BF9864" s="2"/>
      <c r="BG9864" s="2"/>
      <c r="BH9864" s="2"/>
      <c r="BI9864" s="2"/>
      <c r="BJ9864" s="2"/>
      <c r="BK9864" s="2"/>
      <c r="BL9864" s="2"/>
      <c r="BM9864" s="2"/>
      <c r="BN9864" s="2"/>
      <c r="BO9864" s="2"/>
      <c r="BP9864" s="2"/>
      <c r="BQ9864" s="2"/>
      <c r="BR9864" s="2"/>
      <c r="BS9864" s="2"/>
      <c r="BT9864" s="2"/>
      <c r="BU9864" s="2"/>
      <c r="BV9864" s="2"/>
      <c r="BW9864" s="2"/>
      <c r="BX9864" s="2"/>
      <c r="BY9864" s="2"/>
    </row>
    <row r="9865" spans="38:77" s="11" customFormat="1" x14ac:dyDescent="0.3">
      <c r="AL9865" s="2"/>
      <c r="AM9865" s="2"/>
      <c r="AN9865" s="2"/>
      <c r="AO9865" s="2"/>
      <c r="AP9865" s="2"/>
      <c r="AQ9865" s="2"/>
      <c r="AR9865" s="2"/>
      <c r="AS9865" s="2"/>
      <c r="AT9865" s="2"/>
      <c r="AU9865" s="2"/>
      <c r="AV9865" s="2"/>
      <c r="AW9865" s="2"/>
      <c r="AX9865" s="2"/>
      <c r="AY9865" s="2"/>
      <c r="AZ9865" s="2"/>
      <c r="BA9865" s="2"/>
      <c r="BB9865" s="2"/>
      <c r="BC9865" s="2"/>
      <c r="BD9865" s="2"/>
      <c r="BE9865" s="2"/>
      <c r="BF9865" s="2"/>
      <c r="BG9865" s="2"/>
      <c r="BH9865" s="2"/>
      <c r="BI9865" s="2"/>
      <c r="BJ9865" s="2"/>
      <c r="BK9865" s="2"/>
      <c r="BL9865" s="2"/>
      <c r="BM9865" s="2"/>
      <c r="BN9865" s="2"/>
      <c r="BO9865" s="2"/>
      <c r="BP9865" s="2"/>
      <c r="BQ9865" s="2"/>
      <c r="BR9865" s="2"/>
      <c r="BS9865" s="2"/>
      <c r="BT9865" s="2"/>
      <c r="BU9865" s="2"/>
      <c r="BV9865" s="2"/>
      <c r="BW9865" s="2"/>
      <c r="BX9865" s="2"/>
      <c r="BY9865" s="2"/>
    </row>
    <row r="9866" spans="38:77" s="11" customFormat="1" x14ac:dyDescent="0.3">
      <c r="AL9866" s="2"/>
      <c r="AM9866" s="2"/>
      <c r="AN9866" s="2"/>
      <c r="AO9866" s="2"/>
      <c r="AP9866" s="2"/>
      <c r="AQ9866" s="2"/>
      <c r="AR9866" s="2"/>
      <c r="AS9866" s="2"/>
      <c r="AT9866" s="2"/>
      <c r="AU9866" s="2"/>
      <c r="AV9866" s="2"/>
      <c r="AW9866" s="2"/>
      <c r="AX9866" s="2"/>
      <c r="AY9866" s="2"/>
      <c r="AZ9866" s="2"/>
      <c r="BA9866" s="2"/>
      <c r="BB9866" s="2"/>
      <c r="BC9866" s="2"/>
      <c r="BD9866" s="2"/>
      <c r="BE9866" s="2"/>
      <c r="BF9866" s="2"/>
      <c r="BG9866" s="2"/>
      <c r="BH9866" s="2"/>
      <c r="BI9866" s="2"/>
      <c r="BJ9866" s="2"/>
      <c r="BK9866" s="2"/>
      <c r="BL9866" s="2"/>
      <c r="BM9866" s="2"/>
      <c r="BN9866" s="2"/>
      <c r="BO9866" s="2"/>
      <c r="BP9866" s="2"/>
      <c r="BQ9866" s="2"/>
      <c r="BR9866" s="2"/>
      <c r="BS9866" s="2"/>
      <c r="BT9866" s="2"/>
      <c r="BU9866" s="2"/>
      <c r="BV9866" s="2"/>
      <c r="BW9866" s="2"/>
      <c r="BX9866" s="2"/>
      <c r="BY9866" s="2"/>
    </row>
    <row r="9867" spans="38:77" s="11" customFormat="1" x14ac:dyDescent="0.3">
      <c r="AL9867" s="2"/>
      <c r="AM9867" s="2"/>
      <c r="AN9867" s="2"/>
      <c r="AO9867" s="2"/>
      <c r="AP9867" s="2"/>
      <c r="AQ9867" s="2"/>
      <c r="AR9867" s="2"/>
      <c r="AS9867" s="2"/>
      <c r="AT9867" s="2"/>
      <c r="AU9867" s="2"/>
      <c r="AV9867" s="2"/>
      <c r="AW9867" s="2"/>
      <c r="AX9867" s="2"/>
      <c r="AY9867" s="2"/>
      <c r="AZ9867" s="2"/>
      <c r="BA9867" s="2"/>
      <c r="BB9867" s="2"/>
      <c r="BC9867" s="2"/>
      <c r="BD9867" s="2"/>
      <c r="BE9867" s="2"/>
      <c r="BF9867" s="2"/>
      <c r="BG9867" s="2"/>
      <c r="BH9867" s="2"/>
      <c r="BI9867" s="2"/>
      <c r="BJ9867" s="2"/>
      <c r="BK9867" s="2"/>
      <c r="BL9867" s="2"/>
      <c r="BM9867" s="2"/>
      <c r="BN9867" s="2"/>
      <c r="BO9867" s="2"/>
      <c r="BP9867" s="2"/>
      <c r="BQ9867" s="2"/>
      <c r="BR9867" s="2"/>
      <c r="BS9867" s="2"/>
      <c r="BT9867" s="2"/>
      <c r="BU9867" s="2"/>
      <c r="BV9867" s="2"/>
      <c r="BW9867" s="2"/>
      <c r="BX9867" s="2"/>
      <c r="BY9867" s="2"/>
    </row>
    <row r="9868" spans="38:77" s="11" customFormat="1" x14ac:dyDescent="0.3">
      <c r="AL9868" s="2"/>
      <c r="AM9868" s="2"/>
      <c r="AN9868" s="2"/>
      <c r="AO9868" s="2"/>
      <c r="AP9868" s="2"/>
      <c r="AQ9868" s="2"/>
      <c r="AR9868" s="2"/>
      <c r="AS9868" s="2"/>
      <c r="AT9868" s="2"/>
      <c r="AU9868" s="2"/>
      <c r="AV9868" s="2"/>
      <c r="AW9868" s="2"/>
      <c r="AX9868" s="2"/>
      <c r="AY9868" s="2"/>
      <c r="AZ9868" s="2"/>
      <c r="BA9868" s="2"/>
      <c r="BB9868" s="2"/>
      <c r="BC9868" s="2"/>
      <c r="BD9868" s="2"/>
      <c r="BE9868" s="2"/>
      <c r="BF9868" s="2"/>
      <c r="BG9868" s="2"/>
      <c r="BH9868" s="2"/>
      <c r="BI9868" s="2"/>
      <c r="BJ9868" s="2"/>
      <c r="BK9868" s="2"/>
      <c r="BL9868" s="2"/>
      <c r="BM9868" s="2"/>
      <c r="BN9868" s="2"/>
      <c r="BO9868" s="2"/>
      <c r="BP9868" s="2"/>
      <c r="BQ9868" s="2"/>
      <c r="BR9868" s="2"/>
      <c r="BS9868" s="2"/>
      <c r="BT9868" s="2"/>
      <c r="BU9868" s="2"/>
      <c r="BV9868" s="2"/>
      <c r="BW9868" s="2"/>
      <c r="BX9868" s="2"/>
      <c r="BY9868" s="2"/>
    </row>
    <row r="9869" spans="38:77" s="11" customFormat="1" x14ac:dyDescent="0.3">
      <c r="AL9869" s="2"/>
      <c r="AM9869" s="2"/>
      <c r="AN9869" s="2"/>
      <c r="AO9869" s="2"/>
      <c r="AP9869" s="2"/>
      <c r="AQ9869" s="2"/>
      <c r="AR9869" s="2"/>
      <c r="AS9869" s="2"/>
      <c r="AT9869" s="2"/>
      <c r="AU9869" s="2"/>
      <c r="AV9869" s="2"/>
      <c r="AW9869" s="2"/>
      <c r="AX9869" s="2"/>
      <c r="AY9869" s="2"/>
      <c r="AZ9869" s="2"/>
      <c r="BA9869" s="2"/>
      <c r="BB9869" s="2"/>
      <c r="BC9869" s="2"/>
      <c r="BD9869" s="2"/>
      <c r="BE9869" s="2"/>
      <c r="BF9869" s="2"/>
      <c r="BG9869" s="2"/>
      <c r="BH9869" s="2"/>
      <c r="BI9869" s="2"/>
      <c r="BJ9869" s="2"/>
      <c r="BK9869" s="2"/>
      <c r="BL9869" s="2"/>
      <c r="BM9869" s="2"/>
      <c r="BN9869" s="2"/>
      <c r="BO9869" s="2"/>
      <c r="BP9869" s="2"/>
      <c r="BQ9869" s="2"/>
      <c r="BR9869" s="2"/>
      <c r="BS9869" s="2"/>
      <c r="BT9869" s="2"/>
      <c r="BU9869" s="2"/>
      <c r="BV9869" s="2"/>
      <c r="BW9869" s="2"/>
      <c r="BX9869" s="2"/>
      <c r="BY9869" s="2"/>
    </row>
    <row r="9870" spans="38:77" s="11" customFormat="1" x14ac:dyDescent="0.3">
      <c r="AL9870" s="2"/>
      <c r="AM9870" s="2"/>
      <c r="AN9870" s="2"/>
      <c r="AO9870" s="2"/>
      <c r="AP9870" s="2"/>
      <c r="AQ9870" s="2"/>
      <c r="AR9870" s="2"/>
      <c r="AS9870" s="2"/>
      <c r="AT9870" s="2"/>
      <c r="AU9870" s="2"/>
      <c r="AV9870" s="2"/>
      <c r="AW9870" s="2"/>
      <c r="AX9870" s="2"/>
      <c r="AY9870" s="2"/>
      <c r="AZ9870" s="2"/>
      <c r="BA9870" s="2"/>
      <c r="BB9870" s="2"/>
      <c r="BC9870" s="2"/>
      <c r="BD9870" s="2"/>
      <c r="BE9870" s="2"/>
      <c r="BF9870" s="2"/>
      <c r="BG9870" s="2"/>
      <c r="BH9870" s="2"/>
      <c r="BI9870" s="2"/>
      <c r="BJ9870" s="2"/>
      <c r="BK9870" s="2"/>
      <c r="BL9870" s="2"/>
      <c r="BM9870" s="2"/>
      <c r="BN9870" s="2"/>
      <c r="BO9870" s="2"/>
      <c r="BP9870" s="2"/>
      <c r="BQ9870" s="2"/>
      <c r="BR9870" s="2"/>
      <c r="BS9870" s="2"/>
      <c r="BT9870" s="2"/>
      <c r="BU9870" s="2"/>
      <c r="BV9870" s="2"/>
      <c r="BW9870" s="2"/>
      <c r="BX9870" s="2"/>
      <c r="BY9870" s="2"/>
    </row>
    <row r="9871" spans="38:77" s="11" customFormat="1" x14ac:dyDescent="0.3">
      <c r="AL9871" s="2"/>
      <c r="AM9871" s="2"/>
      <c r="AN9871" s="2"/>
      <c r="AO9871" s="2"/>
      <c r="AP9871" s="2"/>
      <c r="AQ9871" s="2"/>
      <c r="AR9871" s="2"/>
      <c r="AS9871" s="2"/>
      <c r="AT9871" s="2"/>
      <c r="AU9871" s="2"/>
      <c r="AV9871" s="2"/>
      <c r="AW9871" s="2"/>
      <c r="AX9871" s="2"/>
      <c r="AY9871" s="2"/>
      <c r="AZ9871" s="2"/>
      <c r="BA9871" s="2"/>
      <c r="BB9871" s="2"/>
      <c r="BC9871" s="2"/>
      <c r="BD9871" s="2"/>
      <c r="BE9871" s="2"/>
      <c r="BF9871" s="2"/>
      <c r="BG9871" s="2"/>
      <c r="BH9871" s="2"/>
      <c r="BI9871" s="2"/>
      <c r="BJ9871" s="2"/>
      <c r="BK9871" s="2"/>
      <c r="BL9871" s="2"/>
      <c r="BM9871" s="2"/>
      <c r="BN9871" s="2"/>
      <c r="BO9871" s="2"/>
      <c r="BP9871" s="2"/>
      <c r="BQ9871" s="2"/>
      <c r="BR9871" s="2"/>
      <c r="BS9871" s="2"/>
      <c r="BT9871" s="2"/>
      <c r="BU9871" s="2"/>
      <c r="BV9871" s="2"/>
      <c r="BW9871" s="2"/>
      <c r="BX9871" s="2"/>
      <c r="BY9871" s="2"/>
    </row>
    <row r="9872" spans="38:77" s="11" customFormat="1" x14ac:dyDescent="0.3">
      <c r="AL9872" s="2"/>
      <c r="AM9872" s="2"/>
      <c r="AN9872" s="2"/>
      <c r="AO9872" s="2"/>
      <c r="AP9872" s="2"/>
      <c r="AQ9872" s="2"/>
      <c r="AR9872" s="2"/>
      <c r="AS9872" s="2"/>
      <c r="AT9872" s="2"/>
      <c r="AU9872" s="2"/>
      <c r="AV9872" s="2"/>
      <c r="AW9872" s="2"/>
      <c r="AX9872" s="2"/>
      <c r="AY9872" s="2"/>
      <c r="AZ9872" s="2"/>
      <c r="BA9872" s="2"/>
      <c r="BB9872" s="2"/>
      <c r="BC9872" s="2"/>
      <c r="BD9872" s="2"/>
      <c r="BE9872" s="2"/>
      <c r="BF9872" s="2"/>
      <c r="BG9872" s="2"/>
      <c r="BH9872" s="2"/>
      <c r="BI9872" s="2"/>
      <c r="BJ9872" s="2"/>
      <c r="BK9872" s="2"/>
      <c r="BL9872" s="2"/>
      <c r="BM9872" s="2"/>
      <c r="BN9872" s="2"/>
      <c r="BO9872" s="2"/>
      <c r="BP9872" s="2"/>
      <c r="BQ9872" s="2"/>
      <c r="BR9872" s="2"/>
      <c r="BS9872" s="2"/>
      <c r="BT9872" s="2"/>
      <c r="BU9872" s="2"/>
      <c r="BV9872" s="2"/>
      <c r="BW9872" s="2"/>
      <c r="BX9872" s="2"/>
      <c r="BY9872" s="2"/>
    </row>
    <row r="9873" spans="38:77" s="11" customFormat="1" x14ac:dyDescent="0.3">
      <c r="AL9873" s="2"/>
      <c r="AM9873" s="2"/>
      <c r="AN9873" s="2"/>
      <c r="AO9873" s="2"/>
      <c r="AP9873" s="2"/>
      <c r="AQ9873" s="2"/>
      <c r="AR9873" s="2"/>
      <c r="AS9873" s="2"/>
      <c r="AT9873" s="2"/>
      <c r="AU9873" s="2"/>
      <c r="AV9873" s="2"/>
      <c r="AW9873" s="2"/>
      <c r="AX9873" s="2"/>
      <c r="AY9873" s="2"/>
      <c r="AZ9873" s="2"/>
      <c r="BA9873" s="2"/>
      <c r="BB9873" s="2"/>
      <c r="BC9873" s="2"/>
      <c r="BD9873" s="2"/>
      <c r="BE9873" s="2"/>
      <c r="BF9873" s="2"/>
      <c r="BG9873" s="2"/>
      <c r="BH9873" s="2"/>
      <c r="BI9873" s="2"/>
      <c r="BJ9873" s="2"/>
      <c r="BK9873" s="2"/>
      <c r="BL9873" s="2"/>
      <c r="BM9873" s="2"/>
      <c r="BN9873" s="2"/>
      <c r="BO9873" s="2"/>
      <c r="BP9873" s="2"/>
      <c r="BQ9873" s="2"/>
      <c r="BR9873" s="2"/>
      <c r="BS9873" s="2"/>
      <c r="BT9873" s="2"/>
      <c r="BU9873" s="2"/>
      <c r="BV9873" s="2"/>
      <c r="BW9873" s="2"/>
      <c r="BX9873" s="2"/>
      <c r="BY9873" s="2"/>
    </row>
    <row r="9874" spans="38:77" s="11" customFormat="1" x14ac:dyDescent="0.3">
      <c r="AL9874" s="2"/>
      <c r="AM9874" s="2"/>
      <c r="AN9874" s="2"/>
      <c r="AO9874" s="2"/>
      <c r="AP9874" s="2"/>
      <c r="AQ9874" s="2"/>
      <c r="AR9874" s="2"/>
      <c r="AS9874" s="2"/>
      <c r="AT9874" s="2"/>
      <c r="AU9874" s="2"/>
      <c r="AV9874" s="2"/>
      <c r="AW9874" s="2"/>
      <c r="AX9874" s="2"/>
      <c r="AY9874" s="2"/>
      <c r="AZ9874" s="2"/>
      <c r="BA9874" s="2"/>
      <c r="BB9874" s="2"/>
      <c r="BC9874" s="2"/>
      <c r="BD9874" s="2"/>
      <c r="BE9874" s="2"/>
      <c r="BF9874" s="2"/>
      <c r="BG9874" s="2"/>
      <c r="BH9874" s="2"/>
      <c r="BI9874" s="2"/>
      <c r="BJ9874" s="2"/>
      <c r="BK9874" s="2"/>
      <c r="BL9874" s="2"/>
      <c r="BM9874" s="2"/>
      <c r="BN9874" s="2"/>
      <c r="BO9874" s="2"/>
      <c r="BP9874" s="2"/>
      <c r="BQ9874" s="2"/>
      <c r="BR9874" s="2"/>
      <c r="BS9874" s="2"/>
      <c r="BT9874" s="2"/>
      <c r="BU9874" s="2"/>
      <c r="BV9874" s="2"/>
      <c r="BW9874" s="2"/>
      <c r="BX9874" s="2"/>
      <c r="BY9874" s="2"/>
    </row>
    <row r="9875" spans="38:77" s="11" customFormat="1" x14ac:dyDescent="0.3">
      <c r="AL9875" s="2"/>
      <c r="AM9875" s="2"/>
      <c r="AN9875" s="2"/>
      <c r="AO9875" s="2"/>
      <c r="AP9875" s="2"/>
      <c r="AQ9875" s="2"/>
      <c r="AR9875" s="2"/>
      <c r="AS9875" s="2"/>
      <c r="AT9875" s="2"/>
      <c r="AU9875" s="2"/>
      <c r="AV9875" s="2"/>
      <c r="AW9875" s="2"/>
      <c r="AX9875" s="2"/>
      <c r="AY9875" s="2"/>
      <c r="AZ9875" s="2"/>
      <c r="BA9875" s="2"/>
      <c r="BB9875" s="2"/>
      <c r="BC9875" s="2"/>
      <c r="BD9875" s="2"/>
      <c r="BE9875" s="2"/>
      <c r="BF9875" s="2"/>
      <c r="BG9875" s="2"/>
      <c r="BH9875" s="2"/>
      <c r="BI9875" s="2"/>
      <c r="BJ9875" s="2"/>
      <c r="BK9875" s="2"/>
      <c r="BL9875" s="2"/>
      <c r="BM9875" s="2"/>
      <c r="BN9875" s="2"/>
      <c r="BO9875" s="2"/>
      <c r="BP9875" s="2"/>
      <c r="BQ9875" s="2"/>
      <c r="BR9875" s="2"/>
      <c r="BS9875" s="2"/>
      <c r="BT9875" s="2"/>
      <c r="BU9875" s="2"/>
      <c r="BV9875" s="2"/>
      <c r="BW9875" s="2"/>
      <c r="BX9875" s="2"/>
      <c r="BY9875" s="2"/>
    </row>
    <row r="9876" spans="38:77" s="11" customFormat="1" x14ac:dyDescent="0.3">
      <c r="AL9876" s="2"/>
      <c r="AM9876" s="2"/>
      <c r="AN9876" s="2"/>
      <c r="AO9876" s="2"/>
      <c r="AP9876" s="2"/>
      <c r="AQ9876" s="2"/>
      <c r="AR9876" s="2"/>
      <c r="AS9876" s="2"/>
      <c r="AT9876" s="2"/>
      <c r="AU9876" s="2"/>
      <c r="AV9876" s="2"/>
      <c r="AW9876" s="2"/>
      <c r="AX9876" s="2"/>
      <c r="AY9876" s="2"/>
      <c r="AZ9876" s="2"/>
      <c r="BA9876" s="2"/>
      <c r="BB9876" s="2"/>
      <c r="BC9876" s="2"/>
      <c r="BD9876" s="2"/>
      <c r="BE9876" s="2"/>
      <c r="BF9876" s="2"/>
      <c r="BG9876" s="2"/>
      <c r="BH9876" s="2"/>
      <c r="BI9876" s="2"/>
      <c r="BJ9876" s="2"/>
      <c r="BK9876" s="2"/>
      <c r="BL9876" s="2"/>
      <c r="BM9876" s="2"/>
      <c r="BN9876" s="2"/>
      <c r="BO9876" s="2"/>
      <c r="BP9876" s="2"/>
      <c r="BQ9876" s="2"/>
      <c r="BR9876" s="2"/>
      <c r="BS9876" s="2"/>
      <c r="BT9876" s="2"/>
      <c r="BU9876" s="2"/>
      <c r="BV9876" s="2"/>
      <c r="BW9876" s="2"/>
      <c r="BX9876" s="2"/>
      <c r="BY9876" s="2"/>
    </row>
    <row r="9877" spans="38:77" s="11" customFormat="1" x14ac:dyDescent="0.3">
      <c r="AL9877" s="2"/>
      <c r="AM9877" s="2"/>
      <c r="AN9877" s="2"/>
      <c r="AO9877" s="2"/>
      <c r="AP9877" s="2"/>
      <c r="AQ9877" s="2"/>
      <c r="AR9877" s="2"/>
      <c r="AS9877" s="2"/>
      <c r="AT9877" s="2"/>
      <c r="AU9877" s="2"/>
      <c r="AV9877" s="2"/>
      <c r="AW9877" s="2"/>
      <c r="AX9877" s="2"/>
      <c r="AY9877" s="2"/>
      <c r="AZ9877" s="2"/>
      <c r="BA9877" s="2"/>
      <c r="BB9877" s="2"/>
      <c r="BC9877" s="2"/>
      <c r="BD9877" s="2"/>
      <c r="BE9877" s="2"/>
      <c r="BF9877" s="2"/>
      <c r="BG9877" s="2"/>
      <c r="BH9877" s="2"/>
      <c r="BI9877" s="2"/>
      <c r="BJ9877" s="2"/>
      <c r="BK9877" s="2"/>
      <c r="BL9877" s="2"/>
      <c r="BM9877" s="2"/>
      <c r="BN9877" s="2"/>
      <c r="BO9877" s="2"/>
      <c r="BP9877" s="2"/>
      <c r="BQ9877" s="2"/>
      <c r="BR9877" s="2"/>
      <c r="BS9877" s="2"/>
      <c r="BT9877" s="2"/>
      <c r="BU9877" s="2"/>
      <c r="BV9877" s="2"/>
      <c r="BW9877" s="2"/>
      <c r="BX9877" s="2"/>
      <c r="BY9877" s="2"/>
    </row>
    <row r="9878" spans="38:77" s="11" customFormat="1" x14ac:dyDescent="0.3">
      <c r="AL9878" s="2"/>
      <c r="AM9878" s="2"/>
      <c r="AN9878" s="2"/>
      <c r="AO9878" s="2"/>
      <c r="AP9878" s="2"/>
      <c r="AQ9878" s="2"/>
      <c r="AR9878" s="2"/>
      <c r="AS9878" s="2"/>
      <c r="AT9878" s="2"/>
      <c r="AU9878" s="2"/>
      <c r="AV9878" s="2"/>
      <c r="AW9878" s="2"/>
      <c r="AX9878" s="2"/>
      <c r="AY9878" s="2"/>
      <c r="AZ9878" s="2"/>
      <c r="BA9878" s="2"/>
      <c r="BB9878" s="2"/>
      <c r="BC9878" s="2"/>
      <c r="BD9878" s="2"/>
      <c r="BE9878" s="2"/>
      <c r="BF9878" s="2"/>
      <c r="BG9878" s="2"/>
      <c r="BH9878" s="2"/>
      <c r="BI9878" s="2"/>
      <c r="BJ9878" s="2"/>
      <c r="BK9878" s="2"/>
      <c r="BL9878" s="2"/>
      <c r="BM9878" s="2"/>
      <c r="BN9878" s="2"/>
      <c r="BO9878" s="2"/>
      <c r="BP9878" s="2"/>
      <c r="BQ9878" s="2"/>
      <c r="BR9878" s="2"/>
      <c r="BS9878" s="2"/>
      <c r="BT9878" s="2"/>
      <c r="BU9878" s="2"/>
      <c r="BV9878" s="2"/>
      <c r="BW9878" s="2"/>
      <c r="BX9878" s="2"/>
      <c r="BY9878" s="2"/>
    </row>
    <row r="9879" spans="38:77" s="11" customFormat="1" x14ac:dyDescent="0.3">
      <c r="AL9879" s="2"/>
      <c r="AM9879" s="2"/>
      <c r="AN9879" s="2"/>
      <c r="AO9879" s="2"/>
      <c r="AP9879" s="2"/>
      <c r="AQ9879" s="2"/>
      <c r="AR9879" s="2"/>
      <c r="AS9879" s="2"/>
      <c r="AT9879" s="2"/>
      <c r="AU9879" s="2"/>
      <c r="AV9879" s="2"/>
      <c r="AW9879" s="2"/>
      <c r="AX9879" s="2"/>
      <c r="AY9879" s="2"/>
      <c r="AZ9879" s="2"/>
      <c r="BA9879" s="2"/>
      <c r="BB9879" s="2"/>
      <c r="BC9879" s="2"/>
      <c r="BD9879" s="2"/>
      <c r="BE9879" s="2"/>
      <c r="BF9879" s="2"/>
      <c r="BG9879" s="2"/>
      <c r="BH9879" s="2"/>
      <c r="BI9879" s="2"/>
      <c r="BJ9879" s="2"/>
      <c r="BK9879" s="2"/>
      <c r="BL9879" s="2"/>
      <c r="BM9879" s="2"/>
      <c r="BN9879" s="2"/>
      <c r="BO9879" s="2"/>
      <c r="BP9879" s="2"/>
      <c r="BQ9879" s="2"/>
      <c r="BR9879" s="2"/>
      <c r="BS9879" s="2"/>
      <c r="BT9879" s="2"/>
      <c r="BU9879" s="2"/>
      <c r="BV9879" s="2"/>
      <c r="BW9879" s="2"/>
      <c r="BX9879" s="2"/>
      <c r="BY9879" s="2"/>
    </row>
    <row r="9880" spans="38:77" s="11" customFormat="1" x14ac:dyDescent="0.3">
      <c r="AL9880" s="2"/>
      <c r="AM9880" s="2"/>
      <c r="AN9880" s="2"/>
      <c r="AO9880" s="2"/>
      <c r="AP9880" s="2"/>
      <c r="AQ9880" s="2"/>
      <c r="AR9880" s="2"/>
      <c r="AS9880" s="2"/>
      <c r="AT9880" s="2"/>
      <c r="AU9880" s="2"/>
      <c r="AV9880" s="2"/>
      <c r="AW9880" s="2"/>
      <c r="AX9880" s="2"/>
      <c r="AY9880" s="2"/>
      <c r="AZ9880" s="2"/>
      <c r="BA9880" s="2"/>
      <c r="BB9880" s="2"/>
      <c r="BC9880" s="2"/>
      <c r="BD9880" s="2"/>
      <c r="BE9880" s="2"/>
      <c r="BF9880" s="2"/>
      <c r="BG9880" s="2"/>
      <c r="BH9880" s="2"/>
      <c r="BI9880" s="2"/>
      <c r="BJ9880" s="2"/>
      <c r="BK9880" s="2"/>
      <c r="BL9880" s="2"/>
      <c r="BM9880" s="2"/>
      <c r="BN9880" s="2"/>
      <c r="BO9880" s="2"/>
      <c r="BP9880" s="2"/>
      <c r="BQ9880" s="2"/>
      <c r="BR9880" s="2"/>
      <c r="BS9880" s="2"/>
      <c r="BT9880" s="2"/>
      <c r="BU9880" s="2"/>
      <c r="BV9880" s="2"/>
      <c r="BW9880" s="2"/>
      <c r="BX9880" s="2"/>
      <c r="BY9880" s="2"/>
    </row>
    <row r="9881" spans="38:77" s="11" customFormat="1" x14ac:dyDescent="0.3">
      <c r="AL9881" s="2"/>
      <c r="AM9881" s="2"/>
      <c r="AN9881" s="2"/>
      <c r="AO9881" s="2"/>
      <c r="AP9881" s="2"/>
      <c r="AQ9881" s="2"/>
      <c r="AR9881" s="2"/>
      <c r="AS9881" s="2"/>
      <c r="AT9881" s="2"/>
      <c r="AU9881" s="2"/>
      <c r="AV9881" s="2"/>
      <c r="AW9881" s="2"/>
      <c r="AX9881" s="2"/>
      <c r="AY9881" s="2"/>
      <c r="AZ9881" s="2"/>
      <c r="BA9881" s="2"/>
      <c r="BB9881" s="2"/>
      <c r="BC9881" s="2"/>
      <c r="BD9881" s="2"/>
      <c r="BE9881" s="2"/>
      <c r="BF9881" s="2"/>
      <c r="BG9881" s="2"/>
      <c r="BH9881" s="2"/>
      <c r="BI9881" s="2"/>
      <c r="BJ9881" s="2"/>
      <c r="BK9881" s="2"/>
      <c r="BL9881" s="2"/>
      <c r="BM9881" s="2"/>
      <c r="BN9881" s="2"/>
      <c r="BO9881" s="2"/>
      <c r="BP9881" s="2"/>
      <c r="BQ9881" s="2"/>
      <c r="BR9881" s="2"/>
      <c r="BS9881" s="2"/>
      <c r="BT9881" s="2"/>
      <c r="BU9881" s="2"/>
      <c r="BV9881" s="2"/>
      <c r="BW9881" s="2"/>
      <c r="BX9881" s="2"/>
      <c r="BY9881" s="2"/>
    </row>
    <row r="9882" spans="38:77" s="11" customFormat="1" x14ac:dyDescent="0.3">
      <c r="AL9882" s="2"/>
      <c r="AM9882" s="2"/>
      <c r="AN9882" s="2"/>
      <c r="AO9882" s="2"/>
      <c r="AP9882" s="2"/>
      <c r="AQ9882" s="2"/>
      <c r="AR9882" s="2"/>
      <c r="AS9882" s="2"/>
      <c r="AT9882" s="2"/>
      <c r="AU9882" s="2"/>
      <c r="AV9882" s="2"/>
      <c r="AW9882" s="2"/>
      <c r="AX9882" s="2"/>
      <c r="AY9882" s="2"/>
      <c r="AZ9882" s="2"/>
      <c r="BA9882" s="2"/>
      <c r="BB9882" s="2"/>
      <c r="BC9882" s="2"/>
      <c r="BD9882" s="2"/>
      <c r="BE9882" s="2"/>
      <c r="BF9882" s="2"/>
      <c r="BG9882" s="2"/>
      <c r="BH9882" s="2"/>
      <c r="BI9882" s="2"/>
      <c r="BJ9882" s="2"/>
      <c r="BK9882" s="2"/>
      <c r="BL9882" s="2"/>
      <c r="BM9882" s="2"/>
      <c r="BN9882" s="2"/>
      <c r="BO9882" s="2"/>
      <c r="BP9882" s="2"/>
      <c r="BQ9882" s="2"/>
      <c r="BR9882" s="2"/>
      <c r="BS9882" s="2"/>
      <c r="BT9882" s="2"/>
      <c r="BU9882" s="2"/>
      <c r="BV9882" s="2"/>
      <c r="BW9882" s="2"/>
      <c r="BX9882" s="2"/>
      <c r="BY9882" s="2"/>
    </row>
    <row r="9883" spans="38:77" s="11" customFormat="1" x14ac:dyDescent="0.3">
      <c r="AL9883" s="2"/>
      <c r="AM9883" s="2"/>
      <c r="AN9883" s="2"/>
      <c r="AO9883" s="2"/>
      <c r="AP9883" s="2"/>
      <c r="AQ9883" s="2"/>
      <c r="AR9883" s="2"/>
      <c r="AS9883" s="2"/>
      <c r="AT9883" s="2"/>
      <c r="AU9883" s="2"/>
      <c r="AV9883" s="2"/>
      <c r="AW9883" s="2"/>
      <c r="AX9883" s="2"/>
      <c r="AY9883" s="2"/>
      <c r="AZ9883" s="2"/>
      <c r="BA9883" s="2"/>
      <c r="BB9883" s="2"/>
      <c r="BC9883" s="2"/>
      <c r="BD9883" s="2"/>
      <c r="BE9883" s="2"/>
      <c r="BF9883" s="2"/>
      <c r="BG9883" s="2"/>
      <c r="BH9883" s="2"/>
      <c r="BI9883" s="2"/>
      <c r="BJ9883" s="2"/>
      <c r="BK9883" s="2"/>
      <c r="BL9883" s="2"/>
      <c r="BM9883" s="2"/>
      <c r="BN9883" s="2"/>
      <c r="BO9883" s="2"/>
      <c r="BP9883" s="2"/>
      <c r="BQ9883" s="2"/>
      <c r="BR9883" s="2"/>
      <c r="BS9883" s="2"/>
      <c r="BT9883" s="2"/>
      <c r="BU9883" s="2"/>
      <c r="BV9883" s="2"/>
      <c r="BW9883" s="2"/>
      <c r="BX9883" s="2"/>
      <c r="BY9883" s="2"/>
    </row>
    <row r="9884" spans="38:77" s="11" customFormat="1" x14ac:dyDescent="0.3">
      <c r="AL9884" s="2"/>
      <c r="AM9884" s="2"/>
      <c r="AN9884" s="2"/>
      <c r="AO9884" s="2"/>
      <c r="AP9884" s="2"/>
      <c r="AQ9884" s="2"/>
      <c r="AR9884" s="2"/>
      <c r="AS9884" s="2"/>
      <c r="AT9884" s="2"/>
      <c r="AU9884" s="2"/>
      <c r="AV9884" s="2"/>
      <c r="AW9884" s="2"/>
      <c r="AX9884" s="2"/>
      <c r="AY9884" s="2"/>
      <c r="AZ9884" s="2"/>
      <c r="BA9884" s="2"/>
      <c r="BB9884" s="2"/>
      <c r="BC9884" s="2"/>
      <c r="BD9884" s="2"/>
      <c r="BE9884" s="2"/>
      <c r="BF9884" s="2"/>
      <c r="BG9884" s="2"/>
      <c r="BH9884" s="2"/>
      <c r="BI9884" s="2"/>
      <c r="BJ9884" s="2"/>
      <c r="BK9884" s="2"/>
      <c r="BL9884" s="2"/>
      <c r="BM9884" s="2"/>
      <c r="BN9884" s="2"/>
      <c r="BO9884" s="2"/>
      <c r="BP9884" s="2"/>
      <c r="BQ9884" s="2"/>
      <c r="BR9884" s="2"/>
      <c r="BS9884" s="2"/>
      <c r="BT9884" s="2"/>
      <c r="BU9884" s="2"/>
      <c r="BV9884" s="2"/>
      <c r="BW9884" s="2"/>
      <c r="BX9884" s="2"/>
      <c r="BY9884" s="2"/>
    </row>
    <row r="9885" spans="38:77" s="11" customFormat="1" x14ac:dyDescent="0.3">
      <c r="AL9885" s="2"/>
      <c r="AM9885" s="2"/>
      <c r="AN9885" s="2"/>
      <c r="AO9885" s="2"/>
      <c r="AP9885" s="2"/>
      <c r="AQ9885" s="2"/>
      <c r="AR9885" s="2"/>
      <c r="AS9885" s="2"/>
      <c r="AT9885" s="2"/>
      <c r="AU9885" s="2"/>
      <c r="AV9885" s="2"/>
      <c r="AW9885" s="2"/>
      <c r="AX9885" s="2"/>
      <c r="AY9885" s="2"/>
      <c r="AZ9885" s="2"/>
      <c r="BA9885" s="2"/>
      <c r="BB9885" s="2"/>
      <c r="BC9885" s="2"/>
      <c r="BD9885" s="2"/>
      <c r="BE9885" s="2"/>
      <c r="BF9885" s="2"/>
      <c r="BG9885" s="2"/>
      <c r="BH9885" s="2"/>
      <c r="BI9885" s="2"/>
      <c r="BJ9885" s="2"/>
      <c r="BK9885" s="2"/>
      <c r="BL9885" s="2"/>
      <c r="BM9885" s="2"/>
      <c r="BN9885" s="2"/>
      <c r="BO9885" s="2"/>
      <c r="BP9885" s="2"/>
      <c r="BQ9885" s="2"/>
      <c r="BR9885" s="2"/>
      <c r="BS9885" s="2"/>
      <c r="BT9885" s="2"/>
      <c r="BU9885" s="2"/>
      <c r="BV9885" s="2"/>
      <c r="BW9885" s="2"/>
      <c r="BX9885" s="2"/>
      <c r="BY9885" s="2"/>
    </row>
    <row r="9886" spans="38:77" s="11" customFormat="1" x14ac:dyDescent="0.3">
      <c r="AL9886" s="2"/>
      <c r="AM9886" s="2"/>
      <c r="AN9886" s="2"/>
      <c r="AO9886" s="2"/>
      <c r="AP9886" s="2"/>
      <c r="AQ9886" s="2"/>
      <c r="AR9886" s="2"/>
      <c r="AS9886" s="2"/>
      <c r="AT9886" s="2"/>
      <c r="AU9886" s="2"/>
      <c r="AV9886" s="2"/>
      <c r="AW9886" s="2"/>
      <c r="AX9886" s="2"/>
      <c r="AY9886" s="2"/>
      <c r="AZ9886" s="2"/>
      <c r="BA9886" s="2"/>
      <c r="BB9886" s="2"/>
      <c r="BC9886" s="2"/>
      <c r="BD9886" s="2"/>
      <c r="BE9886" s="2"/>
      <c r="BF9886" s="2"/>
      <c r="BG9886" s="2"/>
      <c r="BH9886" s="2"/>
      <c r="BI9886" s="2"/>
      <c r="BJ9886" s="2"/>
      <c r="BK9886" s="2"/>
      <c r="BL9886" s="2"/>
      <c r="BM9886" s="2"/>
      <c r="BN9886" s="2"/>
      <c r="BO9886" s="2"/>
      <c r="BP9886" s="2"/>
      <c r="BQ9886" s="2"/>
      <c r="BR9886" s="2"/>
      <c r="BS9886" s="2"/>
      <c r="BT9886" s="2"/>
      <c r="BU9886" s="2"/>
      <c r="BV9886" s="2"/>
      <c r="BW9886" s="2"/>
      <c r="BX9886" s="2"/>
      <c r="BY9886" s="2"/>
    </row>
    <row r="9887" spans="38:77" s="11" customFormat="1" x14ac:dyDescent="0.3">
      <c r="AL9887" s="2"/>
      <c r="AM9887" s="2"/>
      <c r="AN9887" s="2"/>
      <c r="AO9887" s="2"/>
      <c r="AP9887" s="2"/>
      <c r="AQ9887" s="2"/>
      <c r="AR9887" s="2"/>
      <c r="AS9887" s="2"/>
      <c r="AT9887" s="2"/>
      <c r="AU9887" s="2"/>
      <c r="AV9887" s="2"/>
      <c r="AW9887" s="2"/>
      <c r="AX9887" s="2"/>
      <c r="AY9887" s="2"/>
      <c r="AZ9887" s="2"/>
      <c r="BA9887" s="2"/>
      <c r="BB9887" s="2"/>
      <c r="BC9887" s="2"/>
      <c r="BD9887" s="2"/>
      <c r="BE9887" s="2"/>
      <c r="BF9887" s="2"/>
      <c r="BG9887" s="2"/>
      <c r="BH9887" s="2"/>
      <c r="BI9887" s="2"/>
      <c r="BJ9887" s="2"/>
      <c r="BK9887" s="2"/>
      <c r="BL9887" s="2"/>
      <c r="BM9887" s="2"/>
      <c r="BN9887" s="2"/>
      <c r="BO9887" s="2"/>
      <c r="BP9887" s="2"/>
      <c r="BQ9887" s="2"/>
      <c r="BR9887" s="2"/>
      <c r="BS9887" s="2"/>
      <c r="BT9887" s="2"/>
      <c r="BU9887" s="2"/>
      <c r="BV9887" s="2"/>
      <c r="BW9887" s="2"/>
      <c r="BX9887" s="2"/>
      <c r="BY9887" s="2"/>
    </row>
    <row r="9888" spans="38:77" s="11" customFormat="1" x14ac:dyDescent="0.3">
      <c r="AL9888" s="2"/>
      <c r="AM9888" s="2"/>
      <c r="AN9888" s="2"/>
      <c r="AO9888" s="2"/>
      <c r="AP9888" s="2"/>
      <c r="AQ9888" s="2"/>
      <c r="AR9888" s="2"/>
      <c r="AS9888" s="2"/>
      <c r="AT9888" s="2"/>
      <c r="AU9888" s="2"/>
      <c r="AV9888" s="2"/>
      <c r="AW9888" s="2"/>
      <c r="AX9888" s="2"/>
      <c r="AY9888" s="2"/>
      <c r="AZ9888" s="2"/>
      <c r="BA9888" s="2"/>
      <c r="BB9888" s="2"/>
      <c r="BC9888" s="2"/>
      <c r="BD9888" s="2"/>
      <c r="BE9888" s="2"/>
      <c r="BF9888" s="2"/>
      <c r="BG9888" s="2"/>
      <c r="BH9888" s="2"/>
      <c r="BI9888" s="2"/>
      <c r="BJ9888" s="2"/>
      <c r="BK9888" s="2"/>
      <c r="BL9888" s="2"/>
      <c r="BM9888" s="2"/>
      <c r="BN9888" s="2"/>
      <c r="BO9888" s="2"/>
      <c r="BP9888" s="2"/>
      <c r="BQ9888" s="2"/>
      <c r="BR9888" s="2"/>
      <c r="BS9888" s="2"/>
      <c r="BT9888" s="2"/>
      <c r="BU9888" s="2"/>
      <c r="BV9888" s="2"/>
      <c r="BW9888" s="2"/>
      <c r="BX9888" s="2"/>
      <c r="BY9888" s="2"/>
    </row>
    <row r="9889" spans="38:77" s="11" customFormat="1" x14ac:dyDescent="0.3">
      <c r="AL9889" s="2"/>
      <c r="AM9889" s="2"/>
      <c r="AN9889" s="2"/>
      <c r="AO9889" s="2"/>
      <c r="AP9889" s="2"/>
      <c r="AQ9889" s="2"/>
      <c r="AR9889" s="2"/>
      <c r="AS9889" s="2"/>
      <c r="AT9889" s="2"/>
      <c r="AU9889" s="2"/>
      <c r="AV9889" s="2"/>
      <c r="AW9889" s="2"/>
      <c r="AX9889" s="2"/>
      <c r="AY9889" s="2"/>
      <c r="AZ9889" s="2"/>
      <c r="BA9889" s="2"/>
      <c r="BB9889" s="2"/>
      <c r="BC9889" s="2"/>
      <c r="BD9889" s="2"/>
      <c r="BE9889" s="2"/>
      <c r="BF9889" s="2"/>
      <c r="BG9889" s="2"/>
      <c r="BH9889" s="2"/>
      <c r="BI9889" s="2"/>
      <c r="BJ9889" s="2"/>
      <c r="BK9889" s="2"/>
      <c r="BL9889" s="2"/>
      <c r="BM9889" s="2"/>
      <c r="BN9889" s="2"/>
      <c r="BO9889" s="2"/>
      <c r="BP9889" s="2"/>
      <c r="BQ9889" s="2"/>
      <c r="BR9889" s="2"/>
      <c r="BS9889" s="2"/>
      <c r="BT9889" s="2"/>
      <c r="BU9889" s="2"/>
      <c r="BV9889" s="2"/>
      <c r="BW9889" s="2"/>
      <c r="BX9889" s="2"/>
      <c r="BY9889" s="2"/>
    </row>
    <row r="9890" spans="38:77" s="11" customFormat="1" x14ac:dyDescent="0.3">
      <c r="AL9890" s="2"/>
      <c r="AM9890" s="2"/>
      <c r="AN9890" s="2"/>
      <c r="AO9890" s="2"/>
      <c r="AP9890" s="2"/>
      <c r="AQ9890" s="2"/>
      <c r="AR9890" s="2"/>
      <c r="AS9890" s="2"/>
      <c r="AT9890" s="2"/>
      <c r="AU9890" s="2"/>
      <c r="AV9890" s="2"/>
      <c r="AW9890" s="2"/>
      <c r="AX9890" s="2"/>
      <c r="AY9890" s="2"/>
      <c r="AZ9890" s="2"/>
      <c r="BA9890" s="2"/>
      <c r="BB9890" s="2"/>
      <c r="BC9890" s="2"/>
      <c r="BD9890" s="2"/>
      <c r="BE9890" s="2"/>
      <c r="BF9890" s="2"/>
      <c r="BG9890" s="2"/>
      <c r="BH9890" s="2"/>
      <c r="BI9890" s="2"/>
      <c r="BJ9890" s="2"/>
      <c r="BK9890" s="2"/>
      <c r="BL9890" s="2"/>
      <c r="BM9890" s="2"/>
      <c r="BN9890" s="2"/>
      <c r="BO9890" s="2"/>
      <c r="BP9890" s="2"/>
      <c r="BQ9890" s="2"/>
      <c r="BR9890" s="2"/>
      <c r="BS9890" s="2"/>
      <c r="BT9890" s="2"/>
      <c r="BU9890" s="2"/>
      <c r="BV9890" s="2"/>
      <c r="BW9890" s="2"/>
      <c r="BX9890" s="2"/>
      <c r="BY9890" s="2"/>
    </row>
    <row r="9891" spans="38:77" s="11" customFormat="1" x14ac:dyDescent="0.3">
      <c r="AL9891" s="2"/>
      <c r="AM9891" s="2"/>
      <c r="AN9891" s="2"/>
      <c r="AO9891" s="2"/>
      <c r="AP9891" s="2"/>
      <c r="AQ9891" s="2"/>
      <c r="AR9891" s="2"/>
      <c r="AS9891" s="2"/>
      <c r="AT9891" s="2"/>
      <c r="AU9891" s="2"/>
      <c r="AV9891" s="2"/>
      <c r="AW9891" s="2"/>
      <c r="AX9891" s="2"/>
      <c r="AY9891" s="2"/>
      <c r="AZ9891" s="2"/>
      <c r="BA9891" s="2"/>
      <c r="BB9891" s="2"/>
      <c r="BC9891" s="2"/>
      <c r="BD9891" s="2"/>
      <c r="BE9891" s="2"/>
      <c r="BF9891" s="2"/>
      <c r="BG9891" s="2"/>
      <c r="BH9891" s="2"/>
      <c r="BI9891" s="2"/>
      <c r="BJ9891" s="2"/>
      <c r="BK9891" s="2"/>
      <c r="BL9891" s="2"/>
      <c r="BM9891" s="2"/>
      <c r="BN9891" s="2"/>
      <c r="BO9891" s="2"/>
      <c r="BP9891" s="2"/>
      <c r="BQ9891" s="2"/>
      <c r="BR9891" s="2"/>
      <c r="BS9891" s="2"/>
      <c r="BT9891" s="2"/>
      <c r="BU9891" s="2"/>
      <c r="BV9891" s="2"/>
      <c r="BW9891" s="2"/>
      <c r="BX9891" s="2"/>
      <c r="BY9891" s="2"/>
    </row>
    <row r="9892" spans="38:77" s="11" customFormat="1" x14ac:dyDescent="0.3">
      <c r="AL9892" s="2"/>
      <c r="AM9892" s="2"/>
      <c r="AN9892" s="2"/>
      <c r="AO9892" s="2"/>
      <c r="AP9892" s="2"/>
      <c r="AQ9892" s="2"/>
      <c r="AR9892" s="2"/>
      <c r="AS9892" s="2"/>
      <c r="AT9892" s="2"/>
      <c r="AU9892" s="2"/>
      <c r="AV9892" s="2"/>
      <c r="AW9892" s="2"/>
      <c r="AX9892" s="2"/>
      <c r="AY9892" s="2"/>
      <c r="AZ9892" s="2"/>
      <c r="BA9892" s="2"/>
      <c r="BB9892" s="2"/>
      <c r="BC9892" s="2"/>
      <c r="BD9892" s="2"/>
      <c r="BE9892" s="2"/>
      <c r="BF9892" s="2"/>
      <c r="BG9892" s="2"/>
      <c r="BH9892" s="2"/>
      <c r="BI9892" s="2"/>
      <c r="BJ9892" s="2"/>
      <c r="BK9892" s="2"/>
      <c r="BL9892" s="2"/>
      <c r="BM9892" s="2"/>
      <c r="BN9892" s="2"/>
      <c r="BO9892" s="2"/>
      <c r="BP9892" s="2"/>
      <c r="BQ9892" s="2"/>
      <c r="BR9892" s="2"/>
      <c r="BS9892" s="2"/>
      <c r="BT9892" s="2"/>
      <c r="BU9892" s="2"/>
      <c r="BV9892" s="2"/>
      <c r="BW9892" s="2"/>
      <c r="BX9892" s="2"/>
      <c r="BY9892" s="2"/>
    </row>
    <row r="9893" spans="38:77" s="11" customFormat="1" x14ac:dyDescent="0.3">
      <c r="AL9893" s="2"/>
      <c r="AM9893" s="2"/>
      <c r="AN9893" s="2"/>
      <c r="AO9893" s="2"/>
      <c r="AP9893" s="2"/>
      <c r="AQ9893" s="2"/>
      <c r="AR9893" s="2"/>
      <c r="AS9893" s="2"/>
      <c r="AT9893" s="2"/>
      <c r="AU9893" s="2"/>
      <c r="AV9893" s="2"/>
      <c r="AW9893" s="2"/>
      <c r="AX9893" s="2"/>
      <c r="AY9893" s="2"/>
      <c r="AZ9893" s="2"/>
      <c r="BA9893" s="2"/>
      <c r="BB9893" s="2"/>
      <c r="BC9893" s="2"/>
      <c r="BD9893" s="2"/>
      <c r="BE9893" s="2"/>
      <c r="BF9893" s="2"/>
      <c r="BG9893" s="2"/>
      <c r="BH9893" s="2"/>
      <c r="BI9893" s="2"/>
      <c r="BJ9893" s="2"/>
      <c r="BK9893" s="2"/>
      <c r="BL9893" s="2"/>
      <c r="BM9893" s="2"/>
      <c r="BN9893" s="2"/>
      <c r="BO9893" s="2"/>
      <c r="BP9893" s="2"/>
      <c r="BQ9893" s="2"/>
      <c r="BR9893" s="2"/>
      <c r="BS9893" s="2"/>
      <c r="BT9893" s="2"/>
      <c r="BU9893" s="2"/>
      <c r="BV9893" s="2"/>
      <c r="BW9893" s="2"/>
      <c r="BX9893" s="2"/>
      <c r="BY9893" s="2"/>
    </row>
    <row r="9894" spans="38:77" s="11" customFormat="1" x14ac:dyDescent="0.3">
      <c r="AL9894" s="2"/>
      <c r="AM9894" s="2"/>
      <c r="AN9894" s="2"/>
      <c r="AO9894" s="2"/>
      <c r="AP9894" s="2"/>
      <c r="AQ9894" s="2"/>
      <c r="AR9894" s="2"/>
      <c r="AS9894" s="2"/>
      <c r="AT9894" s="2"/>
      <c r="AU9894" s="2"/>
      <c r="AV9894" s="2"/>
      <c r="AW9894" s="2"/>
      <c r="AX9894" s="2"/>
      <c r="AY9894" s="2"/>
      <c r="AZ9894" s="2"/>
      <c r="BA9894" s="2"/>
      <c r="BB9894" s="2"/>
      <c r="BC9894" s="2"/>
      <c r="BD9894" s="2"/>
      <c r="BE9894" s="2"/>
      <c r="BF9894" s="2"/>
      <c r="BG9894" s="2"/>
      <c r="BH9894" s="2"/>
      <c r="BI9894" s="2"/>
      <c r="BJ9894" s="2"/>
      <c r="BK9894" s="2"/>
      <c r="BL9894" s="2"/>
      <c r="BM9894" s="2"/>
      <c r="BN9894" s="2"/>
      <c r="BO9894" s="2"/>
      <c r="BP9894" s="2"/>
      <c r="BQ9894" s="2"/>
      <c r="BR9894" s="2"/>
      <c r="BS9894" s="2"/>
      <c r="BT9894" s="2"/>
      <c r="BU9894" s="2"/>
      <c r="BV9894" s="2"/>
      <c r="BW9894" s="2"/>
      <c r="BX9894" s="2"/>
      <c r="BY9894" s="2"/>
    </row>
    <row r="9895" spans="38:77" s="11" customFormat="1" x14ac:dyDescent="0.3">
      <c r="AL9895" s="2"/>
      <c r="AM9895" s="2"/>
      <c r="AN9895" s="2"/>
      <c r="AO9895" s="2"/>
      <c r="AP9895" s="2"/>
      <c r="AQ9895" s="2"/>
      <c r="AR9895" s="2"/>
      <c r="AS9895" s="2"/>
      <c r="AT9895" s="2"/>
      <c r="AU9895" s="2"/>
      <c r="AV9895" s="2"/>
      <c r="AW9895" s="2"/>
      <c r="AX9895" s="2"/>
      <c r="AY9895" s="2"/>
      <c r="AZ9895" s="2"/>
      <c r="BA9895" s="2"/>
      <c r="BB9895" s="2"/>
      <c r="BC9895" s="2"/>
      <c r="BD9895" s="2"/>
      <c r="BE9895" s="2"/>
      <c r="BF9895" s="2"/>
      <c r="BG9895" s="2"/>
      <c r="BH9895" s="2"/>
      <c r="BI9895" s="2"/>
      <c r="BJ9895" s="2"/>
      <c r="BK9895" s="2"/>
      <c r="BL9895" s="2"/>
      <c r="BM9895" s="2"/>
      <c r="BN9895" s="2"/>
      <c r="BO9895" s="2"/>
      <c r="BP9895" s="2"/>
      <c r="BQ9895" s="2"/>
      <c r="BR9895" s="2"/>
      <c r="BS9895" s="2"/>
      <c r="BT9895" s="2"/>
      <c r="BU9895" s="2"/>
      <c r="BV9895" s="2"/>
      <c r="BW9895" s="2"/>
      <c r="BX9895" s="2"/>
      <c r="BY9895" s="2"/>
    </row>
    <row r="9896" spans="38:77" s="11" customFormat="1" x14ac:dyDescent="0.3">
      <c r="AL9896" s="2"/>
      <c r="AM9896" s="2"/>
      <c r="AN9896" s="2"/>
      <c r="AO9896" s="2"/>
      <c r="AP9896" s="2"/>
      <c r="AQ9896" s="2"/>
      <c r="AR9896" s="2"/>
      <c r="AS9896" s="2"/>
      <c r="AT9896" s="2"/>
      <c r="AU9896" s="2"/>
      <c r="AV9896" s="2"/>
      <c r="AW9896" s="2"/>
      <c r="AX9896" s="2"/>
      <c r="AY9896" s="2"/>
      <c r="AZ9896" s="2"/>
      <c r="BA9896" s="2"/>
      <c r="BB9896" s="2"/>
      <c r="BC9896" s="2"/>
      <c r="BD9896" s="2"/>
      <c r="BE9896" s="2"/>
      <c r="BF9896" s="2"/>
      <c r="BG9896" s="2"/>
      <c r="BH9896" s="2"/>
      <c r="BI9896" s="2"/>
      <c r="BJ9896" s="2"/>
      <c r="BK9896" s="2"/>
      <c r="BL9896" s="2"/>
      <c r="BM9896" s="2"/>
      <c r="BN9896" s="2"/>
      <c r="BO9896" s="2"/>
      <c r="BP9896" s="2"/>
      <c r="BQ9896" s="2"/>
      <c r="BR9896" s="2"/>
      <c r="BS9896" s="2"/>
      <c r="BT9896" s="2"/>
      <c r="BU9896" s="2"/>
      <c r="BV9896" s="2"/>
      <c r="BW9896" s="2"/>
      <c r="BX9896" s="2"/>
      <c r="BY9896" s="2"/>
    </row>
    <row r="9897" spans="38:77" s="11" customFormat="1" x14ac:dyDescent="0.3">
      <c r="AL9897" s="2"/>
      <c r="AM9897" s="2"/>
      <c r="AN9897" s="2"/>
      <c r="AO9897" s="2"/>
      <c r="AP9897" s="2"/>
      <c r="AQ9897" s="2"/>
      <c r="AR9897" s="2"/>
      <c r="AS9897" s="2"/>
      <c r="AT9897" s="2"/>
      <c r="AU9897" s="2"/>
      <c r="AV9897" s="2"/>
      <c r="AW9897" s="2"/>
      <c r="AX9897" s="2"/>
      <c r="AY9897" s="2"/>
      <c r="AZ9897" s="2"/>
      <c r="BA9897" s="2"/>
      <c r="BB9897" s="2"/>
      <c r="BC9897" s="2"/>
      <c r="BD9897" s="2"/>
      <c r="BE9897" s="2"/>
      <c r="BF9897" s="2"/>
      <c r="BG9897" s="2"/>
      <c r="BH9897" s="2"/>
      <c r="BI9897" s="2"/>
      <c r="BJ9897" s="2"/>
      <c r="BK9897" s="2"/>
      <c r="BL9897" s="2"/>
      <c r="BM9897" s="2"/>
      <c r="BN9897" s="2"/>
      <c r="BO9897" s="2"/>
      <c r="BP9897" s="2"/>
      <c r="BQ9897" s="2"/>
      <c r="BR9897" s="2"/>
      <c r="BS9897" s="2"/>
      <c r="BT9897" s="2"/>
      <c r="BU9897" s="2"/>
      <c r="BV9897" s="2"/>
      <c r="BW9897" s="2"/>
      <c r="BX9897" s="2"/>
      <c r="BY9897" s="2"/>
    </row>
    <row r="9898" spans="38:77" s="11" customFormat="1" x14ac:dyDescent="0.3">
      <c r="AL9898" s="2"/>
      <c r="AM9898" s="2"/>
      <c r="AN9898" s="2"/>
      <c r="AO9898" s="2"/>
      <c r="AP9898" s="2"/>
      <c r="AQ9898" s="2"/>
      <c r="AR9898" s="2"/>
      <c r="AS9898" s="2"/>
      <c r="AT9898" s="2"/>
      <c r="AU9898" s="2"/>
      <c r="AV9898" s="2"/>
      <c r="AW9898" s="2"/>
      <c r="AX9898" s="2"/>
      <c r="AY9898" s="2"/>
      <c r="AZ9898" s="2"/>
      <c r="BA9898" s="2"/>
      <c r="BB9898" s="2"/>
      <c r="BC9898" s="2"/>
      <c r="BD9898" s="2"/>
      <c r="BE9898" s="2"/>
      <c r="BF9898" s="2"/>
      <c r="BG9898" s="2"/>
      <c r="BH9898" s="2"/>
      <c r="BI9898" s="2"/>
      <c r="BJ9898" s="2"/>
      <c r="BK9898" s="2"/>
      <c r="BL9898" s="2"/>
      <c r="BM9898" s="2"/>
      <c r="BN9898" s="2"/>
      <c r="BO9898" s="2"/>
      <c r="BP9898" s="2"/>
      <c r="BQ9898" s="2"/>
      <c r="BR9898" s="2"/>
      <c r="BS9898" s="2"/>
      <c r="BT9898" s="2"/>
      <c r="BU9898" s="2"/>
      <c r="BV9898" s="2"/>
      <c r="BW9898" s="2"/>
      <c r="BX9898" s="2"/>
      <c r="BY9898" s="2"/>
    </row>
    <row r="9899" spans="38:77" s="11" customFormat="1" x14ac:dyDescent="0.3">
      <c r="AL9899" s="2"/>
      <c r="AM9899" s="2"/>
      <c r="AN9899" s="2"/>
      <c r="AO9899" s="2"/>
      <c r="AP9899" s="2"/>
      <c r="AQ9899" s="2"/>
      <c r="AR9899" s="2"/>
      <c r="AS9899" s="2"/>
      <c r="AT9899" s="2"/>
      <c r="AU9899" s="2"/>
      <c r="AV9899" s="2"/>
      <c r="AW9899" s="2"/>
      <c r="AX9899" s="2"/>
      <c r="AY9899" s="2"/>
      <c r="AZ9899" s="2"/>
      <c r="BA9899" s="2"/>
      <c r="BB9899" s="2"/>
      <c r="BC9899" s="2"/>
      <c r="BD9899" s="2"/>
      <c r="BE9899" s="2"/>
      <c r="BF9899" s="2"/>
      <c r="BG9899" s="2"/>
      <c r="BH9899" s="2"/>
      <c r="BI9899" s="2"/>
      <c r="BJ9899" s="2"/>
      <c r="BK9899" s="2"/>
      <c r="BL9899" s="2"/>
      <c r="BM9899" s="2"/>
      <c r="BN9899" s="2"/>
      <c r="BO9899" s="2"/>
      <c r="BP9899" s="2"/>
      <c r="BQ9899" s="2"/>
      <c r="BR9899" s="2"/>
      <c r="BS9899" s="2"/>
      <c r="BT9899" s="2"/>
      <c r="BU9899" s="2"/>
      <c r="BV9899" s="2"/>
      <c r="BW9899" s="2"/>
      <c r="BX9899" s="2"/>
      <c r="BY9899" s="2"/>
    </row>
    <row r="9900" spans="38:77" s="11" customFormat="1" x14ac:dyDescent="0.3">
      <c r="AL9900" s="2"/>
      <c r="AM9900" s="2"/>
      <c r="AN9900" s="2"/>
      <c r="AO9900" s="2"/>
      <c r="AP9900" s="2"/>
      <c r="AQ9900" s="2"/>
      <c r="AR9900" s="2"/>
      <c r="AS9900" s="2"/>
      <c r="AT9900" s="2"/>
      <c r="AU9900" s="2"/>
      <c r="AV9900" s="2"/>
      <c r="AW9900" s="2"/>
      <c r="AX9900" s="2"/>
      <c r="AY9900" s="2"/>
      <c r="AZ9900" s="2"/>
      <c r="BA9900" s="2"/>
      <c r="BB9900" s="2"/>
      <c r="BC9900" s="2"/>
      <c r="BD9900" s="2"/>
      <c r="BE9900" s="2"/>
      <c r="BF9900" s="2"/>
      <c r="BG9900" s="2"/>
      <c r="BH9900" s="2"/>
      <c r="BI9900" s="2"/>
      <c r="BJ9900" s="2"/>
      <c r="BK9900" s="2"/>
      <c r="BL9900" s="2"/>
      <c r="BM9900" s="2"/>
      <c r="BN9900" s="2"/>
      <c r="BO9900" s="2"/>
      <c r="BP9900" s="2"/>
      <c r="BQ9900" s="2"/>
      <c r="BR9900" s="2"/>
      <c r="BS9900" s="2"/>
      <c r="BT9900" s="2"/>
      <c r="BU9900" s="2"/>
      <c r="BV9900" s="2"/>
      <c r="BW9900" s="2"/>
      <c r="BX9900" s="2"/>
      <c r="BY9900" s="2"/>
    </row>
    <row r="9901" spans="38:77" s="11" customFormat="1" x14ac:dyDescent="0.3">
      <c r="AL9901" s="2"/>
      <c r="AM9901" s="2"/>
      <c r="AN9901" s="2"/>
      <c r="AO9901" s="2"/>
      <c r="AP9901" s="2"/>
      <c r="AQ9901" s="2"/>
      <c r="AR9901" s="2"/>
      <c r="AS9901" s="2"/>
      <c r="AT9901" s="2"/>
      <c r="AU9901" s="2"/>
      <c r="AV9901" s="2"/>
      <c r="AW9901" s="2"/>
      <c r="AX9901" s="2"/>
      <c r="AY9901" s="2"/>
      <c r="AZ9901" s="2"/>
      <c r="BA9901" s="2"/>
      <c r="BB9901" s="2"/>
      <c r="BC9901" s="2"/>
      <c r="BD9901" s="2"/>
      <c r="BE9901" s="2"/>
      <c r="BF9901" s="2"/>
      <c r="BG9901" s="2"/>
      <c r="BH9901" s="2"/>
      <c r="BI9901" s="2"/>
      <c r="BJ9901" s="2"/>
      <c r="BK9901" s="2"/>
      <c r="BL9901" s="2"/>
      <c r="BM9901" s="2"/>
      <c r="BN9901" s="2"/>
      <c r="BO9901" s="2"/>
      <c r="BP9901" s="2"/>
      <c r="BQ9901" s="2"/>
      <c r="BR9901" s="2"/>
      <c r="BS9901" s="2"/>
      <c r="BT9901" s="2"/>
      <c r="BU9901" s="2"/>
      <c r="BV9901" s="2"/>
      <c r="BW9901" s="2"/>
      <c r="BX9901" s="2"/>
      <c r="BY9901" s="2"/>
    </row>
    <row r="9902" spans="38:77" s="11" customFormat="1" x14ac:dyDescent="0.3">
      <c r="AL9902" s="2"/>
      <c r="AM9902" s="2"/>
      <c r="AN9902" s="2"/>
      <c r="AO9902" s="2"/>
      <c r="AP9902" s="2"/>
      <c r="AQ9902" s="2"/>
      <c r="AR9902" s="2"/>
      <c r="AS9902" s="2"/>
      <c r="AT9902" s="2"/>
      <c r="AU9902" s="2"/>
      <c r="AV9902" s="2"/>
      <c r="AW9902" s="2"/>
      <c r="AX9902" s="2"/>
      <c r="AY9902" s="2"/>
      <c r="AZ9902" s="2"/>
      <c r="BA9902" s="2"/>
      <c r="BB9902" s="2"/>
      <c r="BC9902" s="2"/>
      <c r="BD9902" s="2"/>
      <c r="BE9902" s="2"/>
      <c r="BF9902" s="2"/>
      <c r="BG9902" s="2"/>
      <c r="BH9902" s="2"/>
      <c r="BI9902" s="2"/>
      <c r="BJ9902" s="2"/>
      <c r="BK9902" s="2"/>
      <c r="BL9902" s="2"/>
      <c r="BM9902" s="2"/>
      <c r="BN9902" s="2"/>
      <c r="BO9902" s="2"/>
      <c r="BP9902" s="2"/>
      <c r="BQ9902" s="2"/>
      <c r="BR9902" s="2"/>
      <c r="BS9902" s="2"/>
      <c r="BT9902" s="2"/>
      <c r="BU9902" s="2"/>
      <c r="BV9902" s="2"/>
      <c r="BW9902" s="2"/>
      <c r="BX9902" s="2"/>
      <c r="BY9902" s="2"/>
    </row>
    <row r="9903" spans="38:77" s="11" customFormat="1" x14ac:dyDescent="0.3">
      <c r="AL9903" s="2"/>
      <c r="AM9903" s="2"/>
      <c r="AN9903" s="2"/>
      <c r="AO9903" s="2"/>
      <c r="AP9903" s="2"/>
      <c r="AQ9903" s="2"/>
      <c r="AR9903" s="2"/>
      <c r="AS9903" s="2"/>
      <c r="AT9903" s="2"/>
      <c r="AU9903" s="2"/>
      <c r="AV9903" s="2"/>
      <c r="AW9903" s="2"/>
      <c r="AX9903" s="2"/>
      <c r="AY9903" s="2"/>
      <c r="AZ9903" s="2"/>
      <c r="BA9903" s="2"/>
      <c r="BB9903" s="2"/>
      <c r="BC9903" s="2"/>
      <c r="BD9903" s="2"/>
      <c r="BE9903" s="2"/>
      <c r="BF9903" s="2"/>
      <c r="BG9903" s="2"/>
      <c r="BH9903" s="2"/>
      <c r="BI9903" s="2"/>
      <c r="BJ9903" s="2"/>
      <c r="BK9903" s="2"/>
      <c r="BL9903" s="2"/>
      <c r="BM9903" s="2"/>
      <c r="BN9903" s="2"/>
      <c r="BO9903" s="2"/>
      <c r="BP9903" s="2"/>
      <c r="BQ9903" s="2"/>
      <c r="BR9903" s="2"/>
      <c r="BS9903" s="2"/>
      <c r="BT9903" s="2"/>
      <c r="BU9903" s="2"/>
      <c r="BV9903" s="2"/>
      <c r="BW9903" s="2"/>
      <c r="BX9903" s="2"/>
      <c r="BY9903" s="2"/>
    </row>
    <row r="9904" spans="38:77" s="11" customFormat="1" x14ac:dyDescent="0.3">
      <c r="AL9904" s="2"/>
      <c r="AM9904" s="2"/>
      <c r="AN9904" s="2"/>
      <c r="AO9904" s="2"/>
      <c r="AP9904" s="2"/>
      <c r="AQ9904" s="2"/>
      <c r="AR9904" s="2"/>
      <c r="AS9904" s="2"/>
      <c r="AT9904" s="2"/>
      <c r="AU9904" s="2"/>
      <c r="AV9904" s="2"/>
      <c r="AW9904" s="2"/>
      <c r="AX9904" s="2"/>
      <c r="AY9904" s="2"/>
      <c r="AZ9904" s="2"/>
      <c r="BA9904" s="2"/>
      <c r="BB9904" s="2"/>
      <c r="BC9904" s="2"/>
      <c r="BD9904" s="2"/>
      <c r="BE9904" s="2"/>
      <c r="BF9904" s="2"/>
      <c r="BG9904" s="2"/>
      <c r="BH9904" s="2"/>
      <c r="BI9904" s="2"/>
      <c r="BJ9904" s="2"/>
      <c r="BK9904" s="2"/>
      <c r="BL9904" s="2"/>
      <c r="BM9904" s="2"/>
      <c r="BN9904" s="2"/>
      <c r="BO9904" s="2"/>
      <c r="BP9904" s="2"/>
      <c r="BQ9904" s="2"/>
      <c r="BR9904" s="2"/>
      <c r="BS9904" s="2"/>
      <c r="BT9904" s="2"/>
      <c r="BU9904" s="2"/>
      <c r="BV9904" s="2"/>
      <c r="BW9904" s="2"/>
      <c r="BX9904" s="2"/>
      <c r="BY9904" s="2"/>
    </row>
    <row r="9905" spans="38:77" s="11" customFormat="1" x14ac:dyDescent="0.3">
      <c r="AL9905" s="2"/>
      <c r="AM9905" s="2"/>
      <c r="AN9905" s="2"/>
      <c r="AO9905" s="2"/>
      <c r="AP9905" s="2"/>
      <c r="AQ9905" s="2"/>
      <c r="AR9905" s="2"/>
      <c r="AS9905" s="2"/>
      <c r="AT9905" s="2"/>
      <c r="AU9905" s="2"/>
      <c r="AV9905" s="2"/>
      <c r="AW9905" s="2"/>
      <c r="AX9905" s="2"/>
      <c r="AY9905" s="2"/>
      <c r="AZ9905" s="2"/>
      <c r="BA9905" s="2"/>
      <c r="BB9905" s="2"/>
      <c r="BC9905" s="2"/>
      <c r="BD9905" s="2"/>
      <c r="BE9905" s="2"/>
      <c r="BF9905" s="2"/>
      <c r="BG9905" s="2"/>
      <c r="BH9905" s="2"/>
      <c r="BI9905" s="2"/>
      <c r="BJ9905" s="2"/>
      <c r="BK9905" s="2"/>
      <c r="BL9905" s="2"/>
      <c r="BM9905" s="2"/>
      <c r="BN9905" s="2"/>
      <c r="BO9905" s="2"/>
      <c r="BP9905" s="2"/>
      <c r="BQ9905" s="2"/>
      <c r="BR9905" s="2"/>
      <c r="BS9905" s="2"/>
      <c r="BT9905" s="2"/>
      <c r="BU9905" s="2"/>
      <c r="BV9905" s="2"/>
      <c r="BW9905" s="2"/>
      <c r="BX9905" s="2"/>
      <c r="BY9905" s="2"/>
    </row>
    <row r="9906" spans="38:77" s="11" customFormat="1" x14ac:dyDescent="0.3">
      <c r="AL9906" s="2"/>
      <c r="AM9906" s="2"/>
      <c r="AN9906" s="2"/>
      <c r="AO9906" s="2"/>
      <c r="AP9906" s="2"/>
      <c r="AQ9906" s="2"/>
      <c r="AR9906" s="2"/>
      <c r="AS9906" s="2"/>
      <c r="AT9906" s="2"/>
      <c r="AU9906" s="2"/>
      <c r="AV9906" s="2"/>
      <c r="AW9906" s="2"/>
      <c r="AX9906" s="2"/>
      <c r="AY9906" s="2"/>
      <c r="AZ9906" s="2"/>
      <c r="BA9906" s="2"/>
      <c r="BB9906" s="2"/>
      <c r="BC9906" s="2"/>
      <c r="BD9906" s="2"/>
      <c r="BE9906" s="2"/>
      <c r="BF9906" s="2"/>
      <c r="BG9906" s="2"/>
      <c r="BH9906" s="2"/>
      <c r="BI9906" s="2"/>
      <c r="BJ9906" s="2"/>
      <c r="BK9906" s="2"/>
      <c r="BL9906" s="2"/>
      <c r="BM9906" s="2"/>
      <c r="BN9906" s="2"/>
      <c r="BO9906" s="2"/>
      <c r="BP9906" s="2"/>
      <c r="BQ9906" s="2"/>
      <c r="BR9906" s="2"/>
      <c r="BS9906" s="2"/>
      <c r="BT9906" s="2"/>
      <c r="BU9906" s="2"/>
      <c r="BV9906" s="2"/>
      <c r="BW9906" s="2"/>
      <c r="BX9906" s="2"/>
      <c r="BY9906" s="2"/>
    </row>
    <row r="9907" spans="38:77" s="11" customFormat="1" x14ac:dyDescent="0.3">
      <c r="AL9907" s="2"/>
      <c r="AM9907" s="2"/>
      <c r="AN9907" s="2"/>
      <c r="AO9907" s="2"/>
      <c r="AP9907" s="2"/>
      <c r="AQ9907" s="2"/>
      <c r="AR9907" s="2"/>
      <c r="AS9907" s="2"/>
      <c r="AT9907" s="2"/>
      <c r="AU9907" s="2"/>
      <c r="AV9907" s="2"/>
      <c r="AW9907" s="2"/>
      <c r="AX9907" s="2"/>
      <c r="AY9907" s="2"/>
      <c r="AZ9907" s="2"/>
      <c r="BA9907" s="2"/>
      <c r="BB9907" s="2"/>
      <c r="BC9907" s="2"/>
      <c r="BD9907" s="2"/>
      <c r="BE9907" s="2"/>
      <c r="BF9907" s="2"/>
      <c r="BG9907" s="2"/>
      <c r="BH9907" s="2"/>
      <c r="BI9907" s="2"/>
      <c r="BJ9907" s="2"/>
      <c r="BK9907" s="2"/>
      <c r="BL9907" s="2"/>
      <c r="BM9907" s="2"/>
      <c r="BN9907" s="2"/>
      <c r="BO9907" s="2"/>
      <c r="BP9907" s="2"/>
      <c r="BQ9907" s="2"/>
      <c r="BR9907" s="2"/>
      <c r="BS9907" s="2"/>
      <c r="BT9907" s="2"/>
      <c r="BU9907" s="2"/>
      <c r="BV9907" s="2"/>
      <c r="BW9907" s="2"/>
      <c r="BX9907" s="2"/>
      <c r="BY9907" s="2"/>
    </row>
    <row r="9908" spans="38:77" s="11" customFormat="1" x14ac:dyDescent="0.3">
      <c r="AL9908" s="2"/>
      <c r="AM9908" s="2"/>
      <c r="AN9908" s="2"/>
      <c r="AO9908" s="2"/>
      <c r="AP9908" s="2"/>
      <c r="AQ9908" s="2"/>
      <c r="AR9908" s="2"/>
      <c r="AS9908" s="2"/>
      <c r="AT9908" s="2"/>
      <c r="AU9908" s="2"/>
      <c r="AV9908" s="2"/>
      <c r="AW9908" s="2"/>
      <c r="AX9908" s="2"/>
      <c r="AY9908" s="2"/>
      <c r="AZ9908" s="2"/>
      <c r="BA9908" s="2"/>
      <c r="BB9908" s="2"/>
      <c r="BC9908" s="2"/>
      <c r="BD9908" s="2"/>
      <c r="BE9908" s="2"/>
      <c r="BF9908" s="2"/>
      <c r="BG9908" s="2"/>
      <c r="BH9908" s="2"/>
      <c r="BI9908" s="2"/>
      <c r="BJ9908" s="2"/>
      <c r="BK9908" s="2"/>
      <c r="BL9908" s="2"/>
      <c r="BM9908" s="2"/>
      <c r="BN9908" s="2"/>
      <c r="BO9908" s="2"/>
      <c r="BP9908" s="2"/>
      <c r="BQ9908" s="2"/>
      <c r="BR9908" s="2"/>
      <c r="BS9908" s="2"/>
      <c r="BT9908" s="2"/>
      <c r="BU9908" s="2"/>
      <c r="BV9908" s="2"/>
      <c r="BW9908" s="2"/>
      <c r="BX9908" s="2"/>
      <c r="BY9908" s="2"/>
    </row>
    <row r="9909" spans="38:77" s="11" customFormat="1" x14ac:dyDescent="0.3">
      <c r="AL9909" s="2"/>
      <c r="AM9909" s="2"/>
      <c r="AN9909" s="2"/>
      <c r="AO9909" s="2"/>
      <c r="AP9909" s="2"/>
      <c r="AQ9909" s="2"/>
      <c r="AR9909" s="2"/>
      <c r="AS9909" s="2"/>
      <c r="AT9909" s="2"/>
      <c r="AU9909" s="2"/>
      <c r="AV9909" s="2"/>
      <c r="AW9909" s="2"/>
      <c r="AX9909" s="2"/>
      <c r="AY9909" s="2"/>
      <c r="AZ9909" s="2"/>
      <c r="BA9909" s="2"/>
      <c r="BB9909" s="2"/>
      <c r="BC9909" s="2"/>
      <c r="BD9909" s="2"/>
      <c r="BE9909" s="2"/>
      <c r="BF9909" s="2"/>
      <c r="BG9909" s="2"/>
      <c r="BH9909" s="2"/>
      <c r="BI9909" s="2"/>
      <c r="BJ9909" s="2"/>
      <c r="BK9909" s="2"/>
      <c r="BL9909" s="2"/>
      <c r="BM9909" s="2"/>
      <c r="BN9909" s="2"/>
      <c r="BO9909" s="2"/>
      <c r="BP9909" s="2"/>
      <c r="BQ9909" s="2"/>
      <c r="BR9909" s="2"/>
      <c r="BS9909" s="2"/>
      <c r="BT9909" s="2"/>
      <c r="BU9909" s="2"/>
      <c r="BV9909" s="2"/>
      <c r="BW9909" s="2"/>
      <c r="BX9909" s="2"/>
      <c r="BY9909" s="2"/>
    </row>
    <row r="9910" spans="38:77" s="11" customFormat="1" x14ac:dyDescent="0.3">
      <c r="AL9910" s="2"/>
      <c r="AM9910" s="2"/>
      <c r="AN9910" s="2"/>
      <c r="AO9910" s="2"/>
      <c r="AP9910" s="2"/>
      <c r="AQ9910" s="2"/>
      <c r="AR9910" s="2"/>
      <c r="AS9910" s="2"/>
      <c r="AT9910" s="2"/>
      <c r="AU9910" s="2"/>
      <c r="AV9910" s="2"/>
      <c r="AW9910" s="2"/>
      <c r="AX9910" s="2"/>
      <c r="AY9910" s="2"/>
      <c r="AZ9910" s="2"/>
      <c r="BA9910" s="2"/>
      <c r="BB9910" s="2"/>
      <c r="BC9910" s="2"/>
      <c r="BD9910" s="2"/>
      <c r="BE9910" s="2"/>
      <c r="BF9910" s="2"/>
      <c r="BG9910" s="2"/>
      <c r="BH9910" s="2"/>
      <c r="BI9910" s="2"/>
      <c r="BJ9910" s="2"/>
      <c r="BK9910" s="2"/>
      <c r="BL9910" s="2"/>
      <c r="BM9910" s="2"/>
      <c r="BN9910" s="2"/>
      <c r="BO9910" s="2"/>
      <c r="BP9910" s="2"/>
      <c r="BQ9910" s="2"/>
      <c r="BR9910" s="2"/>
      <c r="BS9910" s="2"/>
      <c r="BT9910" s="2"/>
      <c r="BU9910" s="2"/>
      <c r="BV9910" s="2"/>
      <c r="BW9910" s="2"/>
      <c r="BX9910" s="2"/>
      <c r="BY9910" s="2"/>
    </row>
    <row r="9911" spans="38:77" s="11" customFormat="1" x14ac:dyDescent="0.3">
      <c r="AL9911" s="2"/>
      <c r="AM9911" s="2"/>
      <c r="AN9911" s="2"/>
      <c r="AO9911" s="2"/>
      <c r="AP9911" s="2"/>
      <c r="AQ9911" s="2"/>
      <c r="AR9911" s="2"/>
      <c r="AS9911" s="2"/>
      <c r="AT9911" s="2"/>
      <c r="AU9911" s="2"/>
      <c r="AV9911" s="2"/>
      <c r="AW9911" s="2"/>
      <c r="AX9911" s="2"/>
      <c r="AY9911" s="2"/>
      <c r="AZ9911" s="2"/>
      <c r="BA9911" s="2"/>
      <c r="BB9911" s="2"/>
      <c r="BC9911" s="2"/>
      <c r="BD9911" s="2"/>
      <c r="BE9911" s="2"/>
      <c r="BF9911" s="2"/>
      <c r="BG9911" s="2"/>
      <c r="BH9911" s="2"/>
      <c r="BI9911" s="2"/>
      <c r="BJ9911" s="2"/>
      <c r="BK9911" s="2"/>
      <c r="BL9911" s="2"/>
      <c r="BM9911" s="2"/>
      <c r="BN9911" s="2"/>
      <c r="BO9911" s="2"/>
      <c r="BP9911" s="2"/>
      <c r="BQ9911" s="2"/>
      <c r="BR9911" s="2"/>
      <c r="BS9911" s="2"/>
      <c r="BT9911" s="2"/>
      <c r="BU9911" s="2"/>
      <c r="BV9911" s="2"/>
      <c r="BW9911" s="2"/>
      <c r="BX9911" s="2"/>
      <c r="BY9911" s="2"/>
    </row>
    <row r="9912" spans="38:77" s="11" customFormat="1" x14ac:dyDescent="0.3">
      <c r="AL9912" s="2"/>
      <c r="AM9912" s="2"/>
      <c r="AN9912" s="2"/>
      <c r="AO9912" s="2"/>
      <c r="AP9912" s="2"/>
      <c r="AQ9912" s="2"/>
      <c r="AR9912" s="2"/>
      <c r="AS9912" s="2"/>
      <c r="AT9912" s="2"/>
      <c r="AU9912" s="2"/>
      <c r="AV9912" s="2"/>
      <c r="AW9912" s="2"/>
      <c r="AX9912" s="2"/>
      <c r="AY9912" s="2"/>
      <c r="AZ9912" s="2"/>
      <c r="BA9912" s="2"/>
      <c r="BB9912" s="2"/>
      <c r="BC9912" s="2"/>
      <c r="BD9912" s="2"/>
      <c r="BE9912" s="2"/>
      <c r="BF9912" s="2"/>
      <c r="BG9912" s="2"/>
      <c r="BH9912" s="2"/>
      <c r="BI9912" s="2"/>
      <c r="BJ9912" s="2"/>
      <c r="BK9912" s="2"/>
      <c r="BL9912" s="2"/>
      <c r="BM9912" s="2"/>
      <c r="BN9912" s="2"/>
      <c r="BO9912" s="2"/>
      <c r="BP9912" s="2"/>
      <c r="BQ9912" s="2"/>
      <c r="BR9912" s="2"/>
      <c r="BS9912" s="2"/>
      <c r="BT9912" s="2"/>
      <c r="BU9912" s="2"/>
      <c r="BV9912" s="2"/>
      <c r="BW9912" s="2"/>
      <c r="BX9912" s="2"/>
      <c r="BY9912" s="2"/>
    </row>
    <row r="9913" spans="38:77" s="11" customFormat="1" x14ac:dyDescent="0.3">
      <c r="AL9913" s="2"/>
      <c r="AM9913" s="2"/>
      <c r="AN9913" s="2"/>
      <c r="AO9913" s="2"/>
      <c r="AP9913" s="2"/>
      <c r="AQ9913" s="2"/>
      <c r="AR9913" s="2"/>
      <c r="AS9913" s="2"/>
      <c r="AT9913" s="2"/>
      <c r="AU9913" s="2"/>
      <c r="AV9913" s="2"/>
      <c r="AW9913" s="2"/>
      <c r="AX9913" s="2"/>
      <c r="AY9913" s="2"/>
      <c r="AZ9913" s="2"/>
      <c r="BA9913" s="2"/>
      <c r="BB9913" s="2"/>
      <c r="BC9913" s="2"/>
      <c r="BD9913" s="2"/>
      <c r="BE9913" s="2"/>
      <c r="BF9913" s="2"/>
      <c r="BG9913" s="2"/>
      <c r="BH9913" s="2"/>
      <c r="BI9913" s="2"/>
      <c r="BJ9913" s="2"/>
      <c r="BK9913" s="2"/>
      <c r="BL9913" s="2"/>
      <c r="BM9913" s="2"/>
      <c r="BN9913" s="2"/>
      <c r="BO9913" s="2"/>
      <c r="BP9913" s="2"/>
      <c r="BQ9913" s="2"/>
      <c r="BR9913" s="2"/>
      <c r="BS9913" s="2"/>
      <c r="BT9913" s="2"/>
      <c r="BU9913" s="2"/>
      <c r="BV9913" s="2"/>
      <c r="BW9913" s="2"/>
      <c r="BX9913" s="2"/>
      <c r="BY9913" s="2"/>
    </row>
    <row r="9914" spans="38:77" s="11" customFormat="1" x14ac:dyDescent="0.3">
      <c r="AL9914" s="2"/>
      <c r="AM9914" s="2"/>
      <c r="AN9914" s="2"/>
      <c r="AO9914" s="2"/>
      <c r="AP9914" s="2"/>
      <c r="AQ9914" s="2"/>
      <c r="AR9914" s="2"/>
      <c r="AS9914" s="2"/>
      <c r="AT9914" s="2"/>
      <c r="AU9914" s="2"/>
      <c r="AV9914" s="2"/>
      <c r="AW9914" s="2"/>
      <c r="AX9914" s="2"/>
      <c r="AY9914" s="2"/>
      <c r="AZ9914" s="2"/>
      <c r="BA9914" s="2"/>
      <c r="BB9914" s="2"/>
      <c r="BC9914" s="2"/>
      <c r="BD9914" s="2"/>
      <c r="BE9914" s="2"/>
      <c r="BF9914" s="2"/>
      <c r="BG9914" s="2"/>
      <c r="BH9914" s="2"/>
      <c r="BI9914" s="2"/>
      <c r="BJ9914" s="2"/>
      <c r="BK9914" s="2"/>
      <c r="BL9914" s="2"/>
      <c r="BM9914" s="2"/>
      <c r="BN9914" s="2"/>
      <c r="BO9914" s="2"/>
      <c r="BP9914" s="2"/>
      <c r="BQ9914" s="2"/>
      <c r="BR9914" s="2"/>
      <c r="BS9914" s="2"/>
      <c r="BT9914" s="2"/>
      <c r="BU9914" s="2"/>
      <c r="BV9914" s="2"/>
      <c r="BW9914" s="2"/>
      <c r="BX9914" s="2"/>
      <c r="BY9914" s="2"/>
    </row>
    <row r="9915" spans="38:77" s="11" customFormat="1" x14ac:dyDescent="0.3">
      <c r="AL9915" s="2"/>
      <c r="AM9915" s="2"/>
      <c r="AN9915" s="2"/>
      <c r="AO9915" s="2"/>
      <c r="AP9915" s="2"/>
      <c r="AQ9915" s="2"/>
      <c r="AR9915" s="2"/>
      <c r="AS9915" s="2"/>
      <c r="AT9915" s="2"/>
      <c r="AU9915" s="2"/>
      <c r="AV9915" s="2"/>
      <c r="AW9915" s="2"/>
      <c r="AX9915" s="2"/>
      <c r="AY9915" s="2"/>
      <c r="AZ9915" s="2"/>
      <c r="BA9915" s="2"/>
      <c r="BB9915" s="2"/>
      <c r="BC9915" s="2"/>
      <c r="BD9915" s="2"/>
      <c r="BE9915" s="2"/>
      <c r="BF9915" s="2"/>
      <c r="BG9915" s="2"/>
      <c r="BH9915" s="2"/>
      <c r="BI9915" s="2"/>
      <c r="BJ9915" s="2"/>
      <c r="BK9915" s="2"/>
      <c r="BL9915" s="2"/>
      <c r="BM9915" s="2"/>
      <c r="BN9915" s="2"/>
      <c r="BO9915" s="2"/>
      <c r="BP9915" s="2"/>
      <c r="BQ9915" s="2"/>
      <c r="BR9915" s="2"/>
      <c r="BS9915" s="2"/>
      <c r="BT9915" s="2"/>
      <c r="BU9915" s="2"/>
      <c r="BV9915" s="2"/>
      <c r="BW9915" s="2"/>
      <c r="BX9915" s="2"/>
      <c r="BY9915" s="2"/>
    </row>
    <row r="9916" spans="38:77" s="11" customFormat="1" x14ac:dyDescent="0.3">
      <c r="AL9916" s="2"/>
      <c r="AM9916" s="2"/>
      <c r="AN9916" s="2"/>
      <c r="AO9916" s="2"/>
      <c r="AP9916" s="2"/>
      <c r="AQ9916" s="2"/>
      <c r="AR9916" s="2"/>
      <c r="AS9916" s="2"/>
      <c r="AT9916" s="2"/>
      <c r="AU9916" s="2"/>
      <c r="AV9916" s="2"/>
      <c r="AW9916" s="2"/>
      <c r="AX9916" s="2"/>
      <c r="AY9916" s="2"/>
      <c r="AZ9916" s="2"/>
      <c r="BA9916" s="2"/>
      <c r="BB9916" s="2"/>
      <c r="BC9916" s="2"/>
      <c r="BD9916" s="2"/>
      <c r="BE9916" s="2"/>
      <c r="BF9916" s="2"/>
      <c r="BG9916" s="2"/>
      <c r="BH9916" s="2"/>
      <c r="BI9916" s="2"/>
      <c r="BJ9916" s="2"/>
      <c r="BK9916" s="2"/>
      <c r="BL9916" s="2"/>
      <c r="BM9916" s="2"/>
      <c r="BN9916" s="2"/>
      <c r="BO9916" s="2"/>
      <c r="BP9916" s="2"/>
      <c r="BQ9916" s="2"/>
      <c r="BR9916" s="2"/>
      <c r="BS9916" s="2"/>
      <c r="BT9916" s="2"/>
      <c r="BU9916" s="2"/>
      <c r="BV9916" s="2"/>
      <c r="BW9916" s="2"/>
      <c r="BX9916" s="2"/>
      <c r="BY9916" s="2"/>
    </row>
    <row r="9917" spans="38:77" s="11" customFormat="1" x14ac:dyDescent="0.3">
      <c r="AL9917" s="2"/>
      <c r="AM9917" s="2"/>
      <c r="AN9917" s="2"/>
      <c r="AO9917" s="2"/>
      <c r="AP9917" s="2"/>
      <c r="AQ9917" s="2"/>
      <c r="AR9917" s="2"/>
      <c r="AS9917" s="2"/>
      <c r="AT9917" s="2"/>
      <c r="AU9917" s="2"/>
      <c r="AV9917" s="2"/>
      <c r="AW9917" s="2"/>
      <c r="AX9917" s="2"/>
      <c r="AY9917" s="2"/>
      <c r="AZ9917" s="2"/>
      <c r="BA9917" s="2"/>
      <c r="BB9917" s="2"/>
      <c r="BC9917" s="2"/>
      <c r="BD9917" s="2"/>
      <c r="BE9917" s="2"/>
      <c r="BF9917" s="2"/>
      <c r="BG9917" s="2"/>
      <c r="BH9917" s="2"/>
      <c r="BI9917" s="2"/>
      <c r="BJ9917" s="2"/>
      <c r="BK9917" s="2"/>
      <c r="BL9917" s="2"/>
      <c r="BM9917" s="2"/>
      <c r="BN9917" s="2"/>
      <c r="BO9917" s="2"/>
      <c r="BP9917" s="2"/>
      <c r="BQ9917" s="2"/>
      <c r="BR9917" s="2"/>
      <c r="BS9917" s="2"/>
      <c r="BT9917" s="2"/>
      <c r="BU9917" s="2"/>
      <c r="BV9917" s="2"/>
      <c r="BW9917" s="2"/>
      <c r="BX9917" s="2"/>
      <c r="BY9917" s="2"/>
    </row>
    <row r="9918" spans="38:77" s="11" customFormat="1" x14ac:dyDescent="0.3">
      <c r="AL9918" s="2"/>
      <c r="AM9918" s="2"/>
      <c r="AN9918" s="2"/>
      <c r="AO9918" s="2"/>
      <c r="AP9918" s="2"/>
      <c r="AQ9918" s="2"/>
      <c r="AR9918" s="2"/>
      <c r="AS9918" s="2"/>
      <c r="AT9918" s="2"/>
      <c r="AU9918" s="2"/>
      <c r="AV9918" s="2"/>
      <c r="AW9918" s="2"/>
      <c r="AX9918" s="2"/>
      <c r="AY9918" s="2"/>
      <c r="AZ9918" s="2"/>
      <c r="BA9918" s="2"/>
      <c r="BB9918" s="2"/>
      <c r="BC9918" s="2"/>
      <c r="BD9918" s="2"/>
      <c r="BE9918" s="2"/>
      <c r="BF9918" s="2"/>
      <c r="BG9918" s="2"/>
      <c r="BH9918" s="2"/>
      <c r="BI9918" s="2"/>
      <c r="BJ9918" s="2"/>
      <c r="BK9918" s="2"/>
      <c r="BL9918" s="2"/>
      <c r="BM9918" s="2"/>
      <c r="BN9918" s="2"/>
      <c r="BO9918" s="2"/>
      <c r="BP9918" s="2"/>
      <c r="BQ9918" s="2"/>
      <c r="BR9918" s="2"/>
      <c r="BS9918" s="2"/>
      <c r="BT9918" s="2"/>
      <c r="BU9918" s="2"/>
      <c r="BV9918" s="2"/>
      <c r="BW9918" s="2"/>
      <c r="BX9918" s="2"/>
      <c r="BY9918" s="2"/>
    </row>
    <row r="9919" spans="38:77" s="11" customFormat="1" x14ac:dyDescent="0.3">
      <c r="AL9919" s="2"/>
      <c r="AM9919" s="2"/>
      <c r="AN9919" s="2"/>
      <c r="AO9919" s="2"/>
      <c r="AP9919" s="2"/>
      <c r="AQ9919" s="2"/>
      <c r="AR9919" s="2"/>
      <c r="AS9919" s="2"/>
      <c r="AT9919" s="2"/>
      <c r="AU9919" s="2"/>
      <c r="AV9919" s="2"/>
      <c r="AW9919" s="2"/>
      <c r="AX9919" s="2"/>
      <c r="AY9919" s="2"/>
      <c r="AZ9919" s="2"/>
      <c r="BA9919" s="2"/>
      <c r="BB9919" s="2"/>
      <c r="BC9919" s="2"/>
      <c r="BD9919" s="2"/>
      <c r="BE9919" s="2"/>
      <c r="BF9919" s="2"/>
      <c r="BG9919" s="2"/>
      <c r="BH9919" s="2"/>
      <c r="BI9919" s="2"/>
      <c r="BJ9919" s="2"/>
      <c r="BK9919" s="2"/>
      <c r="BL9919" s="2"/>
      <c r="BM9919" s="2"/>
      <c r="BN9919" s="2"/>
      <c r="BO9919" s="2"/>
      <c r="BP9919" s="2"/>
      <c r="BQ9919" s="2"/>
      <c r="BR9919" s="2"/>
      <c r="BS9919" s="2"/>
      <c r="BT9919" s="2"/>
      <c r="BU9919" s="2"/>
      <c r="BV9919" s="2"/>
      <c r="BW9919" s="2"/>
      <c r="BX9919" s="2"/>
      <c r="BY9919" s="2"/>
    </row>
    <row r="9920" spans="38:77" s="11" customFormat="1" x14ac:dyDescent="0.3">
      <c r="AL9920" s="2"/>
      <c r="AM9920" s="2"/>
      <c r="AN9920" s="2"/>
      <c r="AO9920" s="2"/>
      <c r="AP9920" s="2"/>
      <c r="AQ9920" s="2"/>
      <c r="AR9920" s="2"/>
      <c r="AS9920" s="2"/>
      <c r="AT9920" s="2"/>
      <c r="AU9920" s="2"/>
      <c r="AV9920" s="2"/>
      <c r="AW9920" s="2"/>
      <c r="AX9920" s="2"/>
      <c r="AY9920" s="2"/>
      <c r="AZ9920" s="2"/>
      <c r="BA9920" s="2"/>
      <c r="BB9920" s="2"/>
      <c r="BC9920" s="2"/>
      <c r="BD9920" s="2"/>
      <c r="BE9920" s="2"/>
      <c r="BF9920" s="2"/>
      <c r="BG9920" s="2"/>
      <c r="BH9920" s="2"/>
      <c r="BI9920" s="2"/>
      <c r="BJ9920" s="2"/>
      <c r="BK9920" s="2"/>
      <c r="BL9920" s="2"/>
      <c r="BM9920" s="2"/>
      <c r="BN9920" s="2"/>
      <c r="BO9920" s="2"/>
      <c r="BP9920" s="2"/>
      <c r="BQ9920" s="2"/>
      <c r="BR9920" s="2"/>
      <c r="BS9920" s="2"/>
      <c r="BT9920" s="2"/>
      <c r="BU9920" s="2"/>
      <c r="BV9920" s="2"/>
      <c r="BW9920" s="2"/>
      <c r="BX9920" s="2"/>
      <c r="BY9920" s="2"/>
    </row>
    <row r="9921" spans="38:77" s="11" customFormat="1" x14ac:dyDescent="0.3">
      <c r="AL9921" s="2"/>
      <c r="AM9921" s="2"/>
      <c r="AN9921" s="2"/>
      <c r="AO9921" s="2"/>
      <c r="AP9921" s="2"/>
      <c r="AQ9921" s="2"/>
      <c r="AR9921" s="2"/>
      <c r="AS9921" s="2"/>
      <c r="AT9921" s="2"/>
      <c r="AU9921" s="2"/>
      <c r="AV9921" s="2"/>
      <c r="AW9921" s="2"/>
      <c r="AX9921" s="2"/>
      <c r="AY9921" s="2"/>
      <c r="AZ9921" s="2"/>
      <c r="BA9921" s="2"/>
      <c r="BB9921" s="2"/>
      <c r="BC9921" s="2"/>
      <c r="BD9921" s="2"/>
      <c r="BE9921" s="2"/>
      <c r="BF9921" s="2"/>
      <c r="BG9921" s="2"/>
      <c r="BH9921" s="2"/>
      <c r="BI9921" s="2"/>
      <c r="BJ9921" s="2"/>
      <c r="BK9921" s="2"/>
      <c r="BL9921" s="2"/>
      <c r="BM9921" s="2"/>
      <c r="BN9921" s="2"/>
      <c r="BO9921" s="2"/>
      <c r="BP9921" s="2"/>
      <c r="BQ9921" s="2"/>
      <c r="BR9921" s="2"/>
      <c r="BS9921" s="2"/>
      <c r="BT9921" s="2"/>
      <c r="BU9921" s="2"/>
      <c r="BV9921" s="2"/>
      <c r="BW9921" s="2"/>
      <c r="BX9921" s="2"/>
      <c r="BY9921" s="2"/>
    </row>
    <row r="9922" spans="38:77" s="11" customFormat="1" x14ac:dyDescent="0.3">
      <c r="AL9922" s="2"/>
      <c r="AM9922" s="2"/>
      <c r="AN9922" s="2"/>
      <c r="AO9922" s="2"/>
      <c r="AP9922" s="2"/>
      <c r="AQ9922" s="2"/>
      <c r="AR9922" s="2"/>
      <c r="AS9922" s="2"/>
      <c r="AT9922" s="2"/>
      <c r="AU9922" s="2"/>
      <c r="AV9922" s="2"/>
      <c r="AW9922" s="2"/>
      <c r="AX9922" s="2"/>
      <c r="AY9922" s="2"/>
      <c r="AZ9922" s="2"/>
      <c r="BA9922" s="2"/>
      <c r="BB9922" s="2"/>
      <c r="BC9922" s="2"/>
      <c r="BD9922" s="2"/>
      <c r="BE9922" s="2"/>
      <c r="BF9922" s="2"/>
      <c r="BG9922" s="2"/>
      <c r="BH9922" s="2"/>
      <c r="BI9922" s="2"/>
      <c r="BJ9922" s="2"/>
      <c r="BK9922" s="2"/>
      <c r="BL9922" s="2"/>
      <c r="BM9922" s="2"/>
      <c r="BN9922" s="2"/>
      <c r="BO9922" s="2"/>
      <c r="BP9922" s="2"/>
      <c r="BQ9922" s="2"/>
      <c r="BR9922" s="2"/>
      <c r="BS9922" s="2"/>
      <c r="BT9922" s="2"/>
      <c r="BU9922" s="2"/>
      <c r="BV9922" s="2"/>
      <c r="BW9922" s="2"/>
      <c r="BX9922" s="2"/>
      <c r="BY9922" s="2"/>
    </row>
    <row r="9923" spans="38:77" s="11" customFormat="1" x14ac:dyDescent="0.3">
      <c r="AL9923" s="2"/>
      <c r="AM9923" s="2"/>
      <c r="AN9923" s="2"/>
      <c r="AO9923" s="2"/>
      <c r="AP9923" s="2"/>
      <c r="AQ9923" s="2"/>
      <c r="AR9923" s="2"/>
      <c r="AS9923" s="2"/>
      <c r="AT9923" s="2"/>
      <c r="AU9923" s="2"/>
      <c r="AV9923" s="2"/>
      <c r="AW9923" s="2"/>
      <c r="AX9923" s="2"/>
      <c r="AY9923" s="2"/>
      <c r="AZ9923" s="2"/>
      <c r="BA9923" s="2"/>
      <c r="BB9923" s="2"/>
      <c r="BC9923" s="2"/>
      <c r="BD9923" s="2"/>
      <c r="BE9923" s="2"/>
      <c r="BF9923" s="2"/>
      <c r="BG9923" s="2"/>
      <c r="BH9923" s="2"/>
      <c r="BI9923" s="2"/>
      <c r="BJ9923" s="2"/>
      <c r="BK9923" s="2"/>
      <c r="BL9923" s="2"/>
      <c r="BM9923" s="2"/>
      <c r="BN9923" s="2"/>
      <c r="BO9923" s="2"/>
      <c r="BP9923" s="2"/>
      <c r="BQ9923" s="2"/>
      <c r="BR9923" s="2"/>
      <c r="BS9923" s="2"/>
      <c r="BT9923" s="2"/>
      <c r="BU9923" s="2"/>
      <c r="BV9923" s="2"/>
      <c r="BW9923" s="2"/>
      <c r="BX9923" s="2"/>
      <c r="BY9923" s="2"/>
    </row>
    <row r="9924" spans="38:77" s="11" customFormat="1" x14ac:dyDescent="0.3">
      <c r="AL9924" s="2"/>
      <c r="AM9924" s="2"/>
      <c r="AN9924" s="2"/>
      <c r="AO9924" s="2"/>
      <c r="AP9924" s="2"/>
      <c r="AQ9924" s="2"/>
      <c r="AR9924" s="2"/>
      <c r="AS9924" s="2"/>
      <c r="AT9924" s="2"/>
      <c r="AU9924" s="2"/>
      <c r="AV9924" s="2"/>
      <c r="AW9924" s="2"/>
      <c r="AX9924" s="2"/>
      <c r="AY9924" s="2"/>
      <c r="AZ9924" s="2"/>
      <c r="BA9924" s="2"/>
      <c r="BB9924" s="2"/>
      <c r="BC9924" s="2"/>
      <c r="BD9924" s="2"/>
      <c r="BE9924" s="2"/>
      <c r="BF9924" s="2"/>
      <c r="BG9924" s="2"/>
      <c r="BH9924" s="2"/>
      <c r="BI9924" s="2"/>
      <c r="BJ9924" s="2"/>
      <c r="BK9924" s="2"/>
      <c r="BL9924" s="2"/>
      <c r="BM9924" s="2"/>
      <c r="BN9924" s="2"/>
      <c r="BO9924" s="2"/>
      <c r="BP9924" s="2"/>
      <c r="BQ9924" s="2"/>
      <c r="BR9924" s="2"/>
      <c r="BS9924" s="2"/>
      <c r="BT9924" s="2"/>
      <c r="BU9924" s="2"/>
      <c r="BV9924" s="2"/>
      <c r="BW9924" s="2"/>
      <c r="BX9924" s="2"/>
      <c r="BY9924" s="2"/>
    </row>
    <row r="9925" spans="38:77" s="11" customFormat="1" x14ac:dyDescent="0.3">
      <c r="AL9925" s="2"/>
      <c r="AM9925" s="2"/>
      <c r="AN9925" s="2"/>
      <c r="AO9925" s="2"/>
      <c r="AP9925" s="2"/>
      <c r="AQ9925" s="2"/>
      <c r="AR9925" s="2"/>
      <c r="AS9925" s="2"/>
      <c r="AT9925" s="2"/>
      <c r="AU9925" s="2"/>
      <c r="AV9925" s="2"/>
      <c r="AW9925" s="2"/>
      <c r="AX9925" s="2"/>
      <c r="AY9925" s="2"/>
      <c r="AZ9925" s="2"/>
      <c r="BA9925" s="2"/>
      <c r="BB9925" s="2"/>
      <c r="BC9925" s="2"/>
      <c r="BD9925" s="2"/>
      <c r="BE9925" s="2"/>
      <c r="BF9925" s="2"/>
      <c r="BG9925" s="2"/>
      <c r="BH9925" s="2"/>
      <c r="BI9925" s="2"/>
      <c r="BJ9925" s="2"/>
      <c r="BK9925" s="2"/>
      <c r="BL9925" s="2"/>
      <c r="BM9925" s="2"/>
      <c r="BN9925" s="2"/>
      <c r="BO9925" s="2"/>
      <c r="BP9925" s="2"/>
      <c r="BQ9925" s="2"/>
      <c r="BR9925" s="2"/>
      <c r="BS9925" s="2"/>
      <c r="BT9925" s="2"/>
      <c r="BU9925" s="2"/>
      <c r="BV9925" s="2"/>
      <c r="BW9925" s="2"/>
      <c r="BX9925" s="2"/>
      <c r="BY9925" s="2"/>
    </row>
    <row r="9926" spans="38:77" s="11" customFormat="1" x14ac:dyDescent="0.3">
      <c r="AL9926" s="2"/>
      <c r="AM9926" s="2"/>
      <c r="AN9926" s="2"/>
      <c r="AO9926" s="2"/>
      <c r="AP9926" s="2"/>
      <c r="AQ9926" s="2"/>
      <c r="AR9926" s="2"/>
      <c r="AS9926" s="2"/>
      <c r="AT9926" s="2"/>
      <c r="AU9926" s="2"/>
      <c r="AV9926" s="2"/>
      <c r="AW9926" s="2"/>
      <c r="AX9926" s="2"/>
      <c r="AY9926" s="2"/>
      <c r="AZ9926" s="2"/>
      <c r="BA9926" s="2"/>
      <c r="BB9926" s="2"/>
      <c r="BC9926" s="2"/>
      <c r="BD9926" s="2"/>
      <c r="BE9926" s="2"/>
      <c r="BF9926" s="2"/>
      <c r="BG9926" s="2"/>
      <c r="BH9926" s="2"/>
      <c r="BI9926" s="2"/>
      <c r="BJ9926" s="2"/>
      <c r="BK9926" s="2"/>
      <c r="BL9926" s="2"/>
      <c r="BM9926" s="2"/>
      <c r="BN9926" s="2"/>
      <c r="BO9926" s="2"/>
      <c r="BP9926" s="2"/>
      <c r="BQ9926" s="2"/>
      <c r="BR9926" s="2"/>
      <c r="BS9926" s="2"/>
      <c r="BT9926" s="2"/>
      <c r="BU9926" s="2"/>
      <c r="BV9926" s="2"/>
      <c r="BW9926" s="2"/>
      <c r="BX9926" s="2"/>
      <c r="BY9926" s="2"/>
    </row>
    <row r="9927" spans="38:77" s="11" customFormat="1" x14ac:dyDescent="0.3">
      <c r="AL9927" s="2"/>
      <c r="AM9927" s="2"/>
      <c r="AN9927" s="2"/>
      <c r="AO9927" s="2"/>
      <c r="AP9927" s="2"/>
      <c r="AQ9927" s="2"/>
      <c r="AR9927" s="2"/>
      <c r="AS9927" s="2"/>
      <c r="AT9927" s="2"/>
      <c r="AU9927" s="2"/>
      <c r="AV9927" s="2"/>
      <c r="AW9927" s="2"/>
      <c r="AX9927" s="2"/>
      <c r="AY9927" s="2"/>
      <c r="AZ9927" s="2"/>
      <c r="BA9927" s="2"/>
      <c r="BB9927" s="2"/>
      <c r="BC9927" s="2"/>
      <c r="BD9927" s="2"/>
      <c r="BE9927" s="2"/>
      <c r="BF9927" s="2"/>
      <c r="BG9927" s="2"/>
      <c r="BH9927" s="2"/>
      <c r="BI9927" s="2"/>
      <c r="BJ9927" s="2"/>
      <c r="BK9927" s="2"/>
      <c r="BL9927" s="2"/>
      <c r="BM9927" s="2"/>
      <c r="BN9927" s="2"/>
      <c r="BO9927" s="2"/>
      <c r="BP9927" s="2"/>
      <c r="BQ9927" s="2"/>
      <c r="BR9927" s="2"/>
      <c r="BS9927" s="2"/>
      <c r="BT9927" s="2"/>
      <c r="BU9927" s="2"/>
      <c r="BV9927" s="2"/>
      <c r="BW9927" s="2"/>
      <c r="BX9927" s="2"/>
      <c r="BY9927" s="2"/>
    </row>
    <row r="9928" spans="38:77" s="11" customFormat="1" x14ac:dyDescent="0.3">
      <c r="AL9928" s="2"/>
      <c r="AM9928" s="2"/>
      <c r="AN9928" s="2"/>
      <c r="AO9928" s="2"/>
      <c r="AP9928" s="2"/>
      <c r="AQ9928" s="2"/>
      <c r="AR9928" s="2"/>
      <c r="AS9928" s="2"/>
      <c r="AT9928" s="2"/>
      <c r="AU9928" s="2"/>
      <c r="AV9928" s="2"/>
      <c r="AW9928" s="2"/>
      <c r="AX9928" s="2"/>
      <c r="AY9928" s="2"/>
      <c r="AZ9928" s="2"/>
      <c r="BA9928" s="2"/>
      <c r="BB9928" s="2"/>
      <c r="BC9928" s="2"/>
      <c r="BD9928" s="2"/>
      <c r="BE9928" s="2"/>
      <c r="BF9928" s="2"/>
      <c r="BG9928" s="2"/>
      <c r="BH9928" s="2"/>
      <c r="BI9928" s="2"/>
      <c r="BJ9928" s="2"/>
      <c r="BK9928" s="2"/>
      <c r="BL9928" s="2"/>
      <c r="BM9928" s="2"/>
      <c r="BN9928" s="2"/>
      <c r="BO9928" s="2"/>
      <c r="BP9928" s="2"/>
      <c r="BQ9928" s="2"/>
      <c r="BR9928" s="2"/>
      <c r="BS9928" s="2"/>
      <c r="BT9928" s="2"/>
      <c r="BU9928" s="2"/>
      <c r="BV9928" s="2"/>
      <c r="BW9928" s="2"/>
      <c r="BX9928" s="2"/>
      <c r="BY9928" s="2"/>
    </row>
    <row r="9929" spans="38:77" s="11" customFormat="1" x14ac:dyDescent="0.3">
      <c r="AL9929" s="2"/>
      <c r="AM9929" s="2"/>
      <c r="AN9929" s="2"/>
      <c r="AO9929" s="2"/>
      <c r="AP9929" s="2"/>
      <c r="AQ9929" s="2"/>
      <c r="AR9929" s="2"/>
      <c r="AS9929" s="2"/>
      <c r="AT9929" s="2"/>
      <c r="AU9929" s="2"/>
      <c r="AV9929" s="2"/>
      <c r="AW9929" s="2"/>
      <c r="AX9929" s="2"/>
      <c r="AY9929" s="2"/>
      <c r="AZ9929" s="2"/>
      <c r="BA9929" s="2"/>
      <c r="BB9929" s="2"/>
      <c r="BC9929" s="2"/>
      <c r="BD9929" s="2"/>
      <c r="BE9929" s="2"/>
      <c r="BF9929" s="2"/>
      <c r="BG9929" s="2"/>
      <c r="BH9929" s="2"/>
      <c r="BI9929" s="2"/>
      <c r="BJ9929" s="2"/>
      <c r="BK9929" s="2"/>
      <c r="BL9929" s="2"/>
      <c r="BM9929" s="2"/>
      <c r="BN9929" s="2"/>
      <c r="BO9929" s="2"/>
      <c r="BP9929" s="2"/>
      <c r="BQ9929" s="2"/>
      <c r="BR9929" s="2"/>
      <c r="BS9929" s="2"/>
      <c r="BT9929" s="2"/>
      <c r="BU9929" s="2"/>
      <c r="BV9929" s="2"/>
      <c r="BW9929" s="2"/>
      <c r="BX9929" s="2"/>
      <c r="BY9929" s="2"/>
    </row>
    <row r="9930" spans="38:77" s="11" customFormat="1" x14ac:dyDescent="0.3">
      <c r="AL9930" s="2"/>
      <c r="AM9930" s="2"/>
      <c r="AN9930" s="2"/>
      <c r="AO9930" s="2"/>
      <c r="AP9930" s="2"/>
      <c r="AQ9930" s="2"/>
      <c r="AR9930" s="2"/>
      <c r="AS9930" s="2"/>
      <c r="AT9930" s="2"/>
      <c r="AU9930" s="2"/>
      <c r="AV9930" s="2"/>
      <c r="AW9930" s="2"/>
      <c r="AX9930" s="2"/>
      <c r="AY9930" s="2"/>
      <c r="AZ9930" s="2"/>
      <c r="BA9930" s="2"/>
      <c r="BB9930" s="2"/>
      <c r="BC9930" s="2"/>
      <c r="BD9930" s="2"/>
      <c r="BE9930" s="2"/>
      <c r="BF9930" s="2"/>
      <c r="BG9930" s="2"/>
      <c r="BH9930" s="2"/>
      <c r="BI9930" s="2"/>
      <c r="BJ9930" s="2"/>
      <c r="BK9930" s="2"/>
      <c r="BL9930" s="2"/>
      <c r="BM9930" s="2"/>
      <c r="BN9930" s="2"/>
      <c r="BO9930" s="2"/>
      <c r="BP9930" s="2"/>
      <c r="BQ9930" s="2"/>
      <c r="BR9930" s="2"/>
      <c r="BS9930" s="2"/>
      <c r="BT9930" s="2"/>
      <c r="BU9930" s="2"/>
      <c r="BV9930" s="2"/>
      <c r="BW9930" s="2"/>
      <c r="BX9930" s="2"/>
      <c r="BY9930" s="2"/>
    </row>
    <row r="9931" spans="38:77" s="11" customFormat="1" x14ac:dyDescent="0.3">
      <c r="AL9931" s="2"/>
      <c r="AM9931" s="2"/>
      <c r="AN9931" s="2"/>
      <c r="AO9931" s="2"/>
      <c r="AP9931" s="2"/>
      <c r="AQ9931" s="2"/>
      <c r="AR9931" s="2"/>
      <c r="AS9931" s="2"/>
      <c r="AT9931" s="2"/>
      <c r="AU9931" s="2"/>
      <c r="AV9931" s="2"/>
      <c r="AW9931" s="2"/>
      <c r="AX9931" s="2"/>
      <c r="AY9931" s="2"/>
      <c r="AZ9931" s="2"/>
      <c r="BA9931" s="2"/>
      <c r="BB9931" s="2"/>
      <c r="BC9931" s="2"/>
      <c r="BD9931" s="2"/>
      <c r="BE9931" s="2"/>
      <c r="BF9931" s="2"/>
      <c r="BG9931" s="2"/>
      <c r="BH9931" s="2"/>
      <c r="BI9931" s="2"/>
      <c r="BJ9931" s="2"/>
      <c r="BK9931" s="2"/>
      <c r="BL9931" s="2"/>
      <c r="BM9931" s="2"/>
      <c r="BN9931" s="2"/>
      <c r="BO9931" s="2"/>
      <c r="BP9931" s="2"/>
      <c r="BQ9931" s="2"/>
      <c r="BR9931" s="2"/>
      <c r="BS9931" s="2"/>
      <c r="BT9931" s="2"/>
      <c r="BU9931" s="2"/>
      <c r="BV9931" s="2"/>
      <c r="BW9931" s="2"/>
      <c r="BX9931" s="2"/>
      <c r="BY9931" s="2"/>
    </row>
    <row r="9932" spans="38:77" s="11" customFormat="1" x14ac:dyDescent="0.3">
      <c r="AL9932" s="2"/>
      <c r="AM9932" s="2"/>
      <c r="AN9932" s="2"/>
      <c r="AO9932" s="2"/>
      <c r="AP9932" s="2"/>
      <c r="AQ9932" s="2"/>
      <c r="AR9932" s="2"/>
      <c r="AS9932" s="2"/>
      <c r="AT9932" s="2"/>
      <c r="AU9932" s="2"/>
      <c r="AV9932" s="2"/>
      <c r="AW9932" s="2"/>
      <c r="AX9932" s="2"/>
      <c r="AY9932" s="2"/>
      <c r="AZ9932" s="2"/>
      <c r="BA9932" s="2"/>
      <c r="BB9932" s="2"/>
      <c r="BC9932" s="2"/>
      <c r="BD9932" s="2"/>
      <c r="BE9932" s="2"/>
      <c r="BF9932" s="2"/>
      <c r="BG9932" s="2"/>
      <c r="BH9932" s="2"/>
      <c r="BI9932" s="2"/>
      <c r="BJ9932" s="2"/>
      <c r="BK9932" s="2"/>
      <c r="BL9932" s="2"/>
      <c r="BM9932" s="2"/>
      <c r="BN9932" s="2"/>
      <c r="BO9932" s="2"/>
      <c r="BP9932" s="2"/>
      <c r="BQ9932" s="2"/>
      <c r="BR9932" s="2"/>
      <c r="BS9932" s="2"/>
      <c r="BT9932" s="2"/>
      <c r="BU9932" s="2"/>
      <c r="BV9932" s="2"/>
      <c r="BW9932" s="2"/>
      <c r="BX9932" s="2"/>
      <c r="BY9932" s="2"/>
    </row>
    <row r="9933" spans="38:77" s="11" customFormat="1" x14ac:dyDescent="0.3">
      <c r="AL9933" s="2"/>
      <c r="AM9933" s="2"/>
      <c r="AN9933" s="2"/>
      <c r="AO9933" s="2"/>
      <c r="AP9933" s="2"/>
      <c r="AQ9933" s="2"/>
      <c r="AR9933" s="2"/>
      <c r="AS9933" s="2"/>
      <c r="AT9933" s="2"/>
      <c r="AU9933" s="2"/>
      <c r="AV9933" s="2"/>
      <c r="AW9933" s="2"/>
      <c r="AX9933" s="2"/>
      <c r="AY9933" s="2"/>
      <c r="AZ9933" s="2"/>
      <c r="BA9933" s="2"/>
      <c r="BB9933" s="2"/>
      <c r="BC9933" s="2"/>
      <c r="BD9933" s="2"/>
      <c r="BE9933" s="2"/>
      <c r="BF9933" s="2"/>
      <c r="BG9933" s="2"/>
      <c r="BH9933" s="2"/>
      <c r="BI9933" s="2"/>
      <c r="BJ9933" s="2"/>
      <c r="BK9933" s="2"/>
      <c r="BL9933" s="2"/>
      <c r="BM9933" s="2"/>
      <c r="BN9933" s="2"/>
      <c r="BO9933" s="2"/>
      <c r="BP9933" s="2"/>
      <c r="BQ9933" s="2"/>
      <c r="BR9933" s="2"/>
      <c r="BS9933" s="2"/>
      <c r="BT9933" s="2"/>
      <c r="BU9933" s="2"/>
      <c r="BV9933" s="2"/>
      <c r="BW9933" s="2"/>
      <c r="BX9933" s="2"/>
      <c r="BY9933" s="2"/>
    </row>
    <row r="9934" spans="38:77" s="11" customFormat="1" x14ac:dyDescent="0.3">
      <c r="AL9934" s="2"/>
      <c r="AM9934" s="2"/>
      <c r="AN9934" s="2"/>
      <c r="AO9934" s="2"/>
      <c r="AP9934" s="2"/>
      <c r="AQ9934" s="2"/>
      <c r="AR9934" s="2"/>
      <c r="AS9934" s="2"/>
      <c r="AT9934" s="2"/>
      <c r="AU9934" s="2"/>
      <c r="AV9934" s="2"/>
      <c r="AW9934" s="2"/>
      <c r="AX9934" s="2"/>
      <c r="AY9934" s="2"/>
      <c r="AZ9934" s="2"/>
      <c r="BA9934" s="2"/>
      <c r="BB9934" s="2"/>
      <c r="BC9934" s="2"/>
      <c r="BD9934" s="2"/>
      <c r="BE9934" s="2"/>
      <c r="BF9934" s="2"/>
      <c r="BG9934" s="2"/>
      <c r="BH9934" s="2"/>
      <c r="BI9934" s="2"/>
      <c r="BJ9934" s="2"/>
      <c r="BK9934" s="2"/>
      <c r="BL9934" s="2"/>
      <c r="BM9934" s="2"/>
      <c r="BN9934" s="2"/>
      <c r="BO9934" s="2"/>
      <c r="BP9934" s="2"/>
      <c r="BQ9934" s="2"/>
      <c r="BR9934" s="2"/>
      <c r="BS9934" s="2"/>
      <c r="BT9934" s="2"/>
      <c r="BU9934" s="2"/>
      <c r="BV9934" s="2"/>
      <c r="BW9934" s="2"/>
      <c r="BX9934" s="2"/>
      <c r="BY9934" s="2"/>
    </row>
    <row r="9935" spans="38:77" s="11" customFormat="1" x14ac:dyDescent="0.3">
      <c r="AL9935" s="2"/>
      <c r="AM9935" s="2"/>
      <c r="AN9935" s="2"/>
      <c r="AO9935" s="2"/>
      <c r="AP9935" s="2"/>
      <c r="AQ9935" s="2"/>
      <c r="AR9935" s="2"/>
      <c r="AS9935" s="2"/>
      <c r="AT9935" s="2"/>
      <c r="AU9935" s="2"/>
      <c r="AV9935" s="2"/>
      <c r="AW9935" s="2"/>
      <c r="AX9935" s="2"/>
      <c r="AY9935" s="2"/>
      <c r="AZ9935" s="2"/>
      <c r="BA9935" s="2"/>
      <c r="BB9935" s="2"/>
      <c r="BC9935" s="2"/>
      <c r="BD9935" s="2"/>
      <c r="BE9935" s="2"/>
      <c r="BF9935" s="2"/>
      <c r="BG9935" s="2"/>
      <c r="BH9935" s="2"/>
      <c r="BI9935" s="2"/>
      <c r="BJ9935" s="2"/>
      <c r="BK9935" s="2"/>
      <c r="BL9935" s="2"/>
      <c r="BM9935" s="2"/>
      <c r="BN9935" s="2"/>
      <c r="BO9935" s="2"/>
      <c r="BP9935" s="2"/>
      <c r="BQ9935" s="2"/>
      <c r="BR9935" s="2"/>
      <c r="BS9935" s="2"/>
      <c r="BT9935" s="2"/>
      <c r="BU9935" s="2"/>
      <c r="BV9935" s="2"/>
      <c r="BW9935" s="2"/>
      <c r="BX9935" s="2"/>
      <c r="BY9935" s="2"/>
    </row>
    <row r="9936" spans="38:77" s="11" customFormat="1" x14ac:dyDescent="0.3">
      <c r="AL9936" s="2"/>
      <c r="AM9936" s="2"/>
      <c r="AN9936" s="2"/>
      <c r="AO9936" s="2"/>
      <c r="AP9936" s="2"/>
      <c r="AQ9936" s="2"/>
      <c r="AR9936" s="2"/>
      <c r="AS9936" s="2"/>
      <c r="AT9936" s="2"/>
      <c r="AU9936" s="2"/>
      <c r="AV9936" s="2"/>
      <c r="AW9936" s="2"/>
      <c r="AX9936" s="2"/>
      <c r="AY9936" s="2"/>
      <c r="AZ9936" s="2"/>
      <c r="BA9936" s="2"/>
      <c r="BB9936" s="2"/>
      <c r="BC9936" s="2"/>
      <c r="BD9936" s="2"/>
      <c r="BE9936" s="2"/>
      <c r="BF9936" s="2"/>
      <c r="BG9936" s="2"/>
      <c r="BH9936" s="2"/>
      <c r="BI9936" s="2"/>
      <c r="BJ9936" s="2"/>
      <c r="BK9936" s="2"/>
      <c r="BL9936" s="2"/>
      <c r="BM9936" s="2"/>
      <c r="BN9936" s="2"/>
      <c r="BO9936" s="2"/>
      <c r="BP9936" s="2"/>
      <c r="BQ9936" s="2"/>
      <c r="BR9936" s="2"/>
      <c r="BS9936" s="2"/>
      <c r="BT9936" s="2"/>
      <c r="BU9936" s="2"/>
      <c r="BV9936" s="2"/>
      <c r="BW9936" s="2"/>
      <c r="BX9936" s="2"/>
      <c r="BY9936" s="2"/>
    </row>
    <row r="9937" spans="38:77" s="11" customFormat="1" x14ac:dyDescent="0.3">
      <c r="AL9937" s="2"/>
      <c r="AM9937" s="2"/>
      <c r="AN9937" s="2"/>
      <c r="AO9937" s="2"/>
      <c r="AP9937" s="2"/>
      <c r="AQ9937" s="2"/>
      <c r="AR9937" s="2"/>
      <c r="AS9937" s="2"/>
      <c r="AT9937" s="2"/>
      <c r="AU9937" s="2"/>
      <c r="AV9937" s="2"/>
      <c r="AW9937" s="2"/>
      <c r="AX9937" s="2"/>
      <c r="AY9937" s="2"/>
      <c r="AZ9937" s="2"/>
      <c r="BA9937" s="2"/>
      <c r="BB9937" s="2"/>
      <c r="BC9937" s="2"/>
      <c r="BD9937" s="2"/>
      <c r="BE9937" s="2"/>
      <c r="BF9937" s="2"/>
      <c r="BG9937" s="2"/>
      <c r="BH9937" s="2"/>
      <c r="BI9937" s="2"/>
      <c r="BJ9937" s="2"/>
      <c r="BK9937" s="2"/>
      <c r="BL9937" s="2"/>
      <c r="BM9937" s="2"/>
      <c r="BN9937" s="2"/>
      <c r="BO9937" s="2"/>
      <c r="BP9937" s="2"/>
      <c r="BQ9937" s="2"/>
      <c r="BR9937" s="2"/>
      <c r="BS9937" s="2"/>
      <c r="BT9937" s="2"/>
      <c r="BU9937" s="2"/>
      <c r="BV9937" s="2"/>
      <c r="BW9937" s="2"/>
      <c r="BX9937" s="2"/>
      <c r="BY9937" s="2"/>
    </row>
    <row r="9938" spans="38:77" s="11" customFormat="1" x14ac:dyDescent="0.3">
      <c r="AL9938" s="2"/>
      <c r="AM9938" s="2"/>
      <c r="AN9938" s="2"/>
      <c r="AO9938" s="2"/>
      <c r="AP9938" s="2"/>
      <c r="AQ9938" s="2"/>
      <c r="AR9938" s="2"/>
      <c r="AS9938" s="2"/>
      <c r="AT9938" s="2"/>
      <c r="AU9938" s="2"/>
      <c r="AV9938" s="2"/>
      <c r="AW9938" s="2"/>
      <c r="AX9938" s="2"/>
      <c r="AY9938" s="2"/>
      <c r="AZ9938" s="2"/>
      <c r="BA9938" s="2"/>
      <c r="BB9938" s="2"/>
      <c r="BC9938" s="2"/>
      <c r="BD9938" s="2"/>
      <c r="BE9938" s="2"/>
      <c r="BF9938" s="2"/>
      <c r="BG9938" s="2"/>
      <c r="BH9938" s="2"/>
      <c r="BI9938" s="2"/>
      <c r="BJ9938" s="2"/>
      <c r="BK9938" s="2"/>
      <c r="BL9938" s="2"/>
      <c r="BM9938" s="2"/>
      <c r="BN9938" s="2"/>
      <c r="BO9938" s="2"/>
      <c r="BP9938" s="2"/>
      <c r="BQ9938" s="2"/>
      <c r="BR9938" s="2"/>
      <c r="BS9938" s="2"/>
      <c r="BT9938" s="2"/>
      <c r="BU9938" s="2"/>
      <c r="BV9938" s="2"/>
      <c r="BW9938" s="2"/>
      <c r="BX9938" s="2"/>
      <c r="BY9938" s="2"/>
    </row>
    <row r="9939" spans="38:77" s="11" customFormat="1" x14ac:dyDescent="0.3">
      <c r="AL9939" s="2"/>
      <c r="AM9939" s="2"/>
      <c r="AN9939" s="2"/>
      <c r="AO9939" s="2"/>
      <c r="AP9939" s="2"/>
      <c r="AQ9939" s="2"/>
      <c r="AR9939" s="2"/>
      <c r="AS9939" s="2"/>
      <c r="AT9939" s="2"/>
      <c r="AU9939" s="2"/>
      <c r="AV9939" s="2"/>
      <c r="AW9939" s="2"/>
      <c r="AX9939" s="2"/>
      <c r="AY9939" s="2"/>
      <c r="AZ9939" s="2"/>
      <c r="BA9939" s="2"/>
      <c r="BB9939" s="2"/>
      <c r="BC9939" s="2"/>
      <c r="BD9939" s="2"/>
      <c r="BE9939" s="2"/>
      <c r="BF9939" s="2"/>
      <c r="BG9939" s="2"/>
      <c r="BH9939" s="2"/>
      <c r="BI9939" s="2"/>
      <c r="BJ9939" s="2"/>
      <c r="BK9939" s="2"/>
      <c r="BL9939" s="2"/>
      <c r="BM9939" s="2"/>
      <c r="BN9939" s="2"/>
      <c r="BO9939" s="2"/>
      <c r="BP9939" s="2"/>
      <c r="BQ9939" s="2"/>
      <c r="BR9939" s="2"/>
      <c r="BS9939" s="2"/>
      <c r="BT9939" s="2"/>
      <c r="BU9939" s="2"/>
      <c r="BV9939" s="2"/>
      <c r="BW9939" s="2"/>
      <c r="BX9939" s="2"/>
      <c r="BY9939" s="2"/>
    </row>
    <row r="9940" spans="38:77" s="11" customFormat="1" x14ac:dyDescent="0.3">
      <c r="AL9940" s="2"/>
      <c r="AM9940" s="2"/>
      <c r="AN9940" s="2"/>
      <c r="AO9940" s="2"/>
      <c r="AP9940" s="2"/>
      <c r="AQ9940" s="2"/>
      <c r="AR9940" s="2"/>
      <c r="AS9940" s="2"/>
      <c r="AT9940" s="2"/>
      <c r="AU9940" s="2"/>
      <c r="AV9940" s="2"/>
      <c r="AW9940" s="2"/>
      <c r="AX9940" s="2"/>
      <c r="AY9940" s="2"/>
      <c r="AZ9940" s="2"/>
      <c r="BA9940" s="2"/>
      <c r="BB9940" s="2"/>
      <c r="BC9940" s="2"/>
      <c r="BD9940" s="2"/>
      <c r="BE9940" s="2"/>
      <c r="BF9940" s="2"/>
      <c r="BG9940" s="2"/>
      <c r="BH9940" s="2"/>
      <c r="BI9940" s="2"/>
      <c r="BJ9940" s="2"/>
      <c r="BK9940" s="2"/>
      <c r="BL9940" s="2"/>
      <c r="BM9940" s="2"/>
      <c r="BN9940" s="2"/>
      <c r="BO9940" s="2"/>
      <c r="BP9940" s="2"/>
      <c r="BQ9940" s="2"/>
      <c r="BR9940" s="2"/>
      <c r="BS9940" s="2"/>
      <c r="BT9940" s="2"/>
      <c r="BU9940" s="2"/>
      <c r="BV9940" s="2"/>
      <c r="BW9940" s="2"/>
      <c r="BX9940" s="2"/>
      <c r="BY9940" s="2"/>
    </row>
    <row r="9941" spans="38:77" s="11" customFormat="1" x14ac:dyDescent="0.3">
      <c r="AL9941" s="2"/>
      <c r="AM9941" s="2"/>
      <c r="AN9941" s="2"/>
      <c r="AO9941" s="2"/>
      <c r="AP9941" s="2"/>
      <c r="AQ9941" s="2"/>
      <c r="AR9941" s="2"/>
      <c r="AS9941" s="2"/>
      <c r="AT9941" s="2"/>
      <c r="AU9941" s="2"/>
      <c r="AV9941" s="2"/>
      <c r="AW9941" s="2"/>
      <c r="AX9941" s="2"/>
      <c r="AY9941" s="2"/>
      <c r="AZ9941" s="2"/>
      <c r="BA9941" s="2"/>
      <c r="BB9941" s="2"/>
      <c r="BC9941" s="2"/>
      <c r="BD9941" s="2"/>
      <c r="BE9941" s="2"/>
      <c r="BF9941" s="2"/>
      <c r="BG9941" s="2"/>
      <c r="BH9941" s="2"/>
      <c r="BI9941" s="2"/>
      <c r="BJ9941" s="2"/>
      <c r="BK9941" s="2"/>
      <c r="BL9941" s="2"/>
      <c r="BM9941" s="2"/>
      <c r="BN9941" s="2"/>
      <c r="BO9941" s="2"/>
      <c r="BP9941" s="2"/>
      <c r="BQ9941" s="2"/>
      <c r="BR9941" s="2"/>
      <c r="BS9941" s="2"/>
      <c r="BT9941" s="2"/>
      <c r="BU9941" s="2"/>
      <c r="BV9941" s="2"/>
      <c r="BW9941" s="2"/>
      <c r="BX9941" s="2"/>
      <c r="BY9941" s="2"/>
    </row>
    <row r="9942" spans="38:77" s="11" customFormat="1" x14ac:dyDescent="0.3">
      <c r="AL9942" s="2"/>
      <c r="AM9942" s="2"/>
      <c r="AN9942" s="2"/>
      <c r="AO9942" s="2"/>
      <c r="AP9942" s="2"/>
      <c r="AQ9942" s="2"/>
      <c r="AR9942" s="2"/>
      <c r="AS9942" s="2"/>
      <c r="AT9942" s="2"/>
      <c r="AU9942" s="2"/>
      <c r="AV9942" s="2"/>
      <c r="AW9942" s="2"/>
      <c r="AX9942" s="2"/>
      <c r="AY9942" s="2"/>
      <c r="AZ9942" s="2"/>
      <c r="BA9942" s="2"/>
      <c r="BB9942" s="2"/>
      <c r="BC9942" s="2"/>
      <c r="BD9942" s="2"/>
      <c r="BE9942" s="2"/>
      <c r="BF9942" s="2"/>
      <c r="BG9942" s="2"/>
      <c r="BH9942" s="2"/>
      <c r="BI9942" s="2"/>
      <c r="BJ9942" s="2"/>
      <c r="BK9942" s="2"/>
      <c r="BL9942" s="2"/>
      <c r="BM9942" s="2"/>
      <c r="BN9942" s="2"/>
      <c r="BO9942" s="2"/>
      <c r="BP9942" s="2"/>
      <c r="BQ9942" s="2"/>
      <c r="BR9942" s="2"/>
      <c r="BS9942" s="2"/>
      <c r="BT9942" s="2"/>
      <c r="BU9942" s="2"/>
      <c r="BV9942" s="2"/>
      <c r="BW9942" s="2"/>
      <c r="BX9942" s="2"/>
      <c r="BY9942" s="2"/>
    </row>
    <row r="9943" spans="38:77" s="11" customFormat="1" x14ac:dyDescent="0.3">
      <c r="AL9943" s="2"/>
      <c r="AM9943" s="2"/>
      <c r="AN9943" s="2"/>
      <c r="AO9943" s="2"/>
      <c r="AP9943" s="2"/>
      <c r="AQ9943" s="2"/>
      <c r="AR9943" s="2"/>
      <c r="AS9943" s="2"/>
      <c r="AT9943" s="2"/>
      <c r="AU9943" s="2"/>
      <c r="AV9943" s="2"/>
      <c r="AW9943" s="2"/>
      <c r="AX9943" s="2"/>
      <c r="AY9943" s="2"/>
      <c r="AZ9943" s="2"/>
      <c r="BA9943" s="2"/>
      <c r="BB9943" s="2"/>
      <c r="BC9943" s="2"/>
      <c r="BD9943" s="2"/>
      <c r="BE9943" s="2"/>
      <c r="BF9943" s="2"/>
      <c r="BG9943" s="2"/>
      <c r="BH9943" s="2"/>
      <c r="BI9943" s="2"/>
      <c r="BJ9943" s="2"/>
      <c r="BK9943" s="2"/>
      <c r="BL9943" s="2"/>
      <c r="BM9943" s="2"/>
      <c r="BN9943" s="2"/>
      <c r="BO9943" s="2"/>
      <c r="BP9943" s="2"/>
      <c r="BQ9943" s="2"/>
      <c r="BR9943" s="2"/>
      <c r="BS9943" s="2"/>
      <c r="BT9943" s="2"/>
      <c r="BU9943" s="2"/>
      <c r="BV9943" s="2"/>
      <c r="BW9943" s="2"/>
      <c r="BX9943" s="2"/>
      <c r="BY9943" s="2"/>
    </row>
    <row r="9944" spans="38:77" s="11" customFormat="1" x14ac:dyDescent="0.3">
      <c r="AL9944" s="2"/>
      <c r="AM9944" s="2"/>
      <c r="AN9944" s="2"/>
      <c r="AO9944" s="2"/>
      <c r="AP9944" s="2"/>
      <c r="AQ9944" s="2"/>
      <c r="AR9944" s="2"/>
      <c r="AS9944" s="2"/>
      <c r="AT9944" s="2"/>
      <c r="AU9944" s="2"/>
      <c r="AV9944" s="2"/>
      <c r="AW9944" s="2"/>
      <c r="AX9944" s="2"/>
      <c r="AY9944" s="2"/>
      <c r="AZ9944" s="2"/>
      <c r="BA9944" s="2"/>
      <c r="BB9944" s="2"/>
      <c r="BC9944" s="2"/>
      <c r="BD9944" s="2"/>
      <c r="BE9944" s="2"/>
      <c r="BF9944" s="2"/>
      <c r="BG9944" s="2"/>
      <c r="BH9944" s="2"/>
      <c r="BI9944" s="2"/>
      <c r="BJ9944" s="2"/>
      <c r="BK9944" s="2"/>
      <c r="BL9944" s="2"/>
      <c r="BM9944" s="2"/>
      <c r="BN9944" s="2"/>
      <c r="BO9944" s="2"/>
      <c r="BP9944" s="2"/>
      <c r="BQ9944" s="2"/>
      <c r="BR9944" s="2"/>
      <c r="BS9944" s="2"/>
      <c r="BT9944" s="2"/>
      <c r="BU9944" s="2"/>
      <c r="BV9944" s="2"/>
      <c r="BW9944" s="2"/>
      <c r="BX9944" s="2"/>
      <c r="BY9944" s="2"/>
    </row>
    <row r="9945" spans="38:77" s="11" customFormat="1" x14ac:dyDescent="0.3">
      <c r="AL9945" s="2"/>
      <c r="AM9945" s="2"/>
      <c r="AN9945" s="2"/>
      <c r="AO9945" s="2"/>
      <c r="AP9945" s="2"/>
      <c r="AQ9945" s="2"/>
      <c r="AR9945" s="2"/>
      <c r="AS9945" s="2"/>
      <c r="AT9945" s="2"/>
      <c r="AU9945" s="2"/>
      <c r="AV9945" s="2"/>
      <c r="AW9945" s="2"/>
      <c r="AX9945" s="2"/>
      <c r="AY9945" s="2"/>
      <c r="AZ9945" s="2"/>
      <c r="BA9945" s="2"/>
      <c r="BB9945" s="2"/>
      <c r="BC9945" s="2"/>
      <c r="BD9945" s="2"/>
      <c r="BE9945" s="2"/>
      <c r="BF9945" s="2"/>
      <c r="BG9945" s="2"/>
      <c r="BH9945" s="2"/>
      <c r="BI9945" s="2"/>
      <c r="BJ9945" s="2"/>
      <c r="BK9945" s="2"/>
      <c r="BL9945" s="2"/>
      <c r="BM9945" s="2"/>
      <c r="BN9945" s="2"/>
      <c r="BO9945" s="2"/>
      <c r="BP9945" s="2"/>
      <c r="BQ9945" s="2"/>
      <c r="BR9945" s="2"/>
      <c r="BS9945" s="2"/>
      <c r="BT9945" s="2"/>
      <c r="BU9945" s="2"/>
      <c r="BV9945" s="2"/>
      <c r="BW9945" s="2"/>
      <c r="BX9945" s="2"/>
      <c r="BY9945" s="2"/>
    </row>
    <row r="9946" spans="38:77" s="11" customFormat="1" x14ac:dyDescent="0.3">
      <c r="AL9946" s="2"/>
      <c r="AM9946" s="2"/>
      <c r="AN9946" s="2"/>
      <c r="AO9946" s="2"/>
      <c r="AP9946" s="2"/>
      <c r="AQ9946" s="2"/>
      <c r="AR9946" s="2"/>
      <c r="AS9946" s="2"/>
      <c r="AT9946" s="2"/>
      <c r="AU9946" s="2"/>
      <c r="AV9946" s="2"/>
      <c r="AW9946" s="2"/>
      <c r="AX9946" s="2"/>
      <c r="AY9946" s="2"/>
      <c r="AZ9946" s="2"/>
      <c r="BA9946" s="2"/>
      <c r="BB9946" s="2"/>
      <c r="BC9946" s="2"/>
      <c r="BD9946" s="2"/>
      <c r="BE9946" s="2"/>
      <c r="BF9946" s="2"/>
      <c r="BG9946" s="2"/>
      <c r="BH9946" s="2"/>
      <c r="BI9946" s="2"/>
      <c r="BJ9946" s="2"/>
      <c r="BK9946" s="2"/>
      <c r="BL9946" s="2"/>
      <c r="BM9946" s="2"/>
      <c r="BN9946" s="2"/>
      <c r="BO9946" s="2"/>
      <c r="BP9946" s="2"/>
      <c r="BQ9946" s="2"/>
      <c r="BR9946" s="2"/>
      <c r="BS9946" s="2"/>
      <c r="BT9946" s="2"/>
      <c r="BU9946" s="2"/>
      <c r="BV9946" s="2"/>
      <c r="BW9946" s="2"/>
      <c r="BX9946" s="2"/>
      <c r="BY9946" s="2"/>
    </row>
    <row r="9947" spans="38:77" s="11" customFormat="1" x14ac:dyDescent="0.3">
      <c r="AL9947" s="2"/>
      <c r="AM9947" s="2"/>
      <c r="AN9947" s="2"/>
      <c r="AO9947" s="2"/>
      <c r="AP9947" s="2"/>
      <c r="AQ9947" s="2"/>
      <c r="AR9947" s="2"/>
      <c r="AS9947" s="2"/>
      <c r="AT9947" s="2"/>
      <c r="AU9947" s="2"/>
      <c r="AV9947" s="2"/>
      <c r="AW9947" s="2"/>
      <c r="AX9947" s="2"/>
      <c r="AY9947" s="2"/>
      <c r="AZ9947" s="2"/>
      <c r="BA9947" s="2"/>
      <c r="BB9947" s="2"/>
      <c r="BC9947" s="2"/>
      <c r="BD9947" s="2"/>
      <c r="BE9947" s="2"/>
      <c r="BF9947" s="2"/>
      <c r="BG9947" s="2"/>
      <c r="BH9947" s="2"/>
      <c r="BI9947" s="2"/>
      <c r="BJ9947" s="2"/>
      <c r="BK9947" s="2"/>
      <c r="BL9947" s="2"/>
      <c r="BM9947" s="2"/>
      <c r="BN9947" s="2"/>
      <c r="BO9947" s="2"/>
      <c r="BP9947" s="2"/>
      <c r="BQ9947" s="2"/>
      <c r="BR9947" s="2"/>
      <c r="BS9947" s="2"/>
      <c r="BT9947" s="2"/>
      <c r="BU9947" s="2"/>
      <c r="BV9947" s="2"/>
      <c r="BW9947" s="2"/>
      <c r="BX9947" s="2"/>
      <c r="BY9947" s="2"/>
    </row>
    <row r="9948" spans="38:77" s="11" customFormat="1" x14ac:dyDescent="0.3">
      <c r="AL9948" s="2"/>
      <c r="AM9948" s="2"/>
      <c r="AN9948" s="2"/>
      <c r="AO9948" s="2"/>
      <c r="AP9948" s="2"/>
      <c r="AQ9948" s="2"/>
      <c r="AR9948" s="2"/>
      <c r="AS9948" s="2"/>
      <c r="AT9948" s="2"/>
      <c r="AU9948" s="2"/>
      <c r="AV9948" s="2"/>
      <c r="AW9948" s="2"/>
      <c r="AX9948" s="2"/>
      <c r="AY9948" s="2"/>
      <c r="AZ9948" s="2"/>
      <c r="BA9948" s="2"/>
      <c r="BB9948" s="2"/>
      <c r="BC9948" s="2"/>
      <c r="BD9948" s="2"/>
      <c r="BE9948" s="2"/>
      <c r="BF9948" s="2"/>
      <c r="BG9948" s="2"/>
      <c r="BH9948" s="2"/>
      <c r="BI9948" s="2"/>
      <c r="BJ9948" s="2"/>
      <c r="BK9948" s="2"/>
      <c r="BL9948" s="2"/>
      <c r="BM9948" s="2"/>
      <c r="BN9948" s="2"/>
      <c r="BO9948" s="2"/>
      <c r="BP9948" s="2"/>
      <c r="BQ9948" s="2"/>
      <c r="BR9948" s="2"/>
      <c r="BS9948" s="2"/>
      <c r="BT9948" s="2"/>
      <c r="BU9948" s="2"/>
      <c r="BV9948" s="2"/>
      <c r="BW9948" s="2"/>
      <c r="BX9948" s="2"/>
      <c r="BY9948" s="2"/>
    </row>
    <row r="9949" spans="38:77" s="11" customFormat="1" x14ac:dyDescent="0.3">
      <c r="AL9949" s="2"/>
      <c r="AM9949" s="2"/>
      <c r="AN9949" s="2"/>
      <c r="AO9949" s="2"/>
      <c r="AP9949" s="2"/>
      <c r="AQ9949" s="2"/>
      <c r="AR9949" s="2"/>
      <c r="AS9949" s="2"/>
      <c r="AT9949" s="2"/>
      <c r="AU9949" s="2"/>
      <c r="AV9949" s="2"/>
      <c r="AW9949" s="2"/>
      <c r="AX9949" s="2"/>
      <c r="AY9949" s="2"/>
      <c r="AZ9949" s="2"/>
      <c r="BA9949" s="2"/>
      <c r="BB9949" s="2"/>
      <c r="BC9949" s="2"/>
      <c r="BD9949" s="2"/>
      <c r="BE9949" s="2"/>
      <c r="BF9949" s="2"/>
      <c r="BG9949" s="2"/>
      <c r="BH9949" s="2"/>
      <c r="BI9949" s="2"/>
      <c r="BJ9949" s="2"/>
      <c r="BK9949" s="2"/>
      <c r="BL9949" s="2"/>
      <c r="BM9949" s="2"/>
      <c r="BN9949" s="2"/>
      <c r="BO9949" s="2"/>
      <c r="BP9949" s="2"/>
      <c r="BQ9949" s="2"/>
      <c r="BR9949" s="2"/>
      <c r="BS9949" s="2"/>
      <c r="BT9949" s="2"/>
      <c r="BU9949" s="2"/>
      <c r="BV9949" s="2"/>
      <c r="BW9949" s="2"/>
      <c r="BX9949" s="2"/>
      <c r="BY9949" s="2"/>
    </row>
    <row r="9950" spans="38:77" s="11" customFormat="1" x14ac:dyDescent="0.3">
      <c r="AL9950" s="2"/>
      <c r="AM9950" s="2"/>
      <c r="AN9950" s="2"/>
      <c r="AO9950" s="2"/>
      <c r="AP9950" s="2"/>
      <c r="AQ9950" s="2"/>
      <c r="AR9950" s="2"/>
      <c r="AS9950" s="2"/>
      <c r="AT9950" s="2"/>
      <c r="AU9950" s="2"/>
      <c r="AV9950" s="2"/>
      <c r="AW9950" s="2"/>
      <c r="AX9950" s="2"/>
      <c r="AY9950" s="2"/>
      <c r="AZ9950" s="2"/>
      <c r="BA9950" s="2"/>
      <c r="BB9950" s="2"/>
      <c r="BC9950" s="2"/>
      <c r="BD9950" s="2"/>
      <c r="BE9950" s="2"/>
      <c r="BF9950" s="2"/>
      <c r="BG9950" s="2"/>
      <c r="BH9950" s="2"/>
      <c r="BI9950" s="2"/>
      <c r="BJ9950" s="2"/>
      <c r="BK9950" s="2"/>
      <c r="BL9950" s="2"/>
      <c r="BM9950" s="2"/>
      <c r="BN9950" s="2"/>
      <c r="BO9950" s="2"/>
      <c r="BP9950" s="2"/>
      <c r="BQ9950" s="2"/>
      <c r="BR9950" s="2"/>
      <c r="BS9950" s="2"/>
      <c r="BT9950" s="2"/>
      <c r="BU9950" s="2"/>
      <c r="BV9950" s="2"/>
      <c r="BW9950" s="2"/>
      <c r="BX9950" s="2"/>
      <c r="BY9950" s="2"/>
    </row>
    <row r="9951" spans="38:77" s="11" customFormat="1" x14ac:dyDescent="0.3">
      <c r="AL9951" s="2"/>
      <c r="AM9951" s="2"/>
      <c r="AN9951" s="2"/>
      <c r="AO9951" s="2"/>
      <c r="AP9951" s="2"/>
      <c r="AQ9951" s="2"/>
      <c r="AR9951" s="2"/>
      <c r="AS9951" s="2"/>
      <c r="AT9951" s="2"/>
      <c r="AU9951" s="2"/>
      <c r="AV9951" s="2"/>
      <c r="AW9951" s="2"/>
      <c r="AX9951" s="2"/>
      <c r="AY9951" s="2"/>
      <c r="AZ9951" s="2"/>
      <c r="BA9951" s="2"/>
      <c r="BB9951" s="2"/>
      <c r="BC9951" s="2"/>
      <c r="BD9951" s="2"/>
      <c r="BE9951" s="2"/>
      <c r="BF9951" s="2"/>
      <c r="BG9951" s="2"/>
      <c r="BH9951" s="2"/>
      <c r="BI9951" s="2"/>
      <c r="BJ9951" s="2"/>
      <c r="BK9951" s="2"/>
      <c r="BL9951" s="2"/>
      <c r="BM9951" s="2"/>
      <c r="BN9951" s="2"/>
      <c r="BO9951" s="2"/>
      <c r="BP9951" s="2"/>
      <c r="BQ9951" s="2"/>
      <c r="BR9951" s="2"/>
      <c r="BS9951" s="2"/>
      <c r="BT9951" s="2"/>
      <c r="BU9951" s="2"/>
      <c r="BV9951" s="2"/>
      <c r="BW9951" s="2"/>
      <c r="BX9951" s="2"/>
      <c r="BY9951" s="2"/>
    </row>
    <row r="9952" spans="38:77" s="11" customFormat="1" x14ac:dyDescent="0.3">
      <c r="AL9952" s="2"/>
      <c r="AM9952" s="2"/>
      <c r="AN9952" s="2"/>
      <c r="AO9952" s="2"/>
      <c r="AP9952" s="2"/>
      <c r="AQ9952" s="2"/>
      <c r="AR9952" s="2"/>
      <c r="AS9952" s="2"/>
      <c r="AT9952" s="2"/>
      <c r="AU9952" s="2"/>
      <c r="AV9952" s="2"/>
      <c r="AW9952" s="2"/>
      <c r="AX9952" s="2"/>
      <c r="AY9952" s="2"/>
      <c r="AZ9952" s="2"/>
      <c r="BA9952" s="2"/>
      <c r="BB9952" s="2"/>
      <c r="BC9952" s="2"/>
      <c r="BD9952" s="2"/>
      <c r="BE9952" s="2"/>
      <c r="BF9952" s="2"/>
      <c r="BG9952" s="2"/>
      <c r="BH9952" s="2"/>
      <c r="BI9952" s="2"/>
      <c r="BJ9952" s="2"/>
      <c r="BK9952" s="2"/>
      <c r="BL9952" s="2"/>
      <c r="BM9952" s="2"/>
      <c r="BN9952" s="2"/>
      <c r="BO9952" s="2"/>
      <c r="BP9952" s="2"/>
      <c r="BQ9952" s="2"/>
      <c r="BR9952" s="2"/>
      <c r="BS9952" s="2"/>
      <c r="BT9952" s="2"/>
      <c r="BU9952" s="2"/>
      <c r="BV9952" s="2"/>
      <c r="BW9952" s="2"/>
      <c r="BX9952" s="2"/>
      <c r="BY9952" s="2"/>
    </row>
    <row r="9953" spans="38:77" s="11" customFormat="1" x14ac:dyDescent="0.3">
      <c r="AL9953" s="2"/>
      <c r="AM9953" s="2"/>
      <c r="AN9953" s="2"/>
      <c r="AO9953" s="2"/>
      <c r="AP9953" s="2"/>
      <c r="AQ9953" s="2"/>
      <c r="AR9953" s="2"/>
      <c r="AS9953" s="2"/>
      <c r="AT9953" s="2"/>
      <c r="AU9953" s="2"/>
      <c r="AV9953" s="2"/>
      <c r="AW9953" s="2"/>
      <c r="AX9953" s="2"/>
      <c r="AY9953" s="2"/>
      <c r="AZ9953" s="2"/>
      <c r="BA9953" s="2"/>
      <c r="BB9953" s="2"/>
      <c r="BC9953" s="2"/>
      <c r="BD9953" s="2"/>
      <c r="BE9953" s="2"/>
      <c r="BF9953" s="2"/>
      <c r="BG9953" s="2"/>
      <c r="BH9953" s="2"/>
      <c r="BI9953" s="2"/>
      <c r="BJ9953" s="2"/>
      <c r="BK9953" s="2"/>
      <c r="BL9953" s="2"/>
      <c r="BM9953" s="2"/>
      <c r="BN9953" s="2"/>
      <c r="BO9953" s="2"/>
      <c r="BP9953" s="2"/>
      <c r="BQ9953" s="2"/>
      <c r="BR9953" s="2"/>
      <c r="BS9953" s="2"/>
      <c r="BT9953" s="2"/>
      <c r="BU9953" s="2"/>
      <c r="BV9953" s="2"/>
      <c r="BW9953" s="2"/>
      <c r="BX9953" s="2"/>
      <c r="BY9953" s="2"/>
    </row>
    <row r="9954" spans="38:77" s="11" customFormat="1" x14ac:dyDescent="0.3">
      <c r="AL9954" s="2"/>
      <c r="AM9954" s="2"/>
      <c r="AN9954" s="2"/>
      <c r="AO9954" s="2"/>
      <c r="AP9954" s="2"/>
      <c r="AQ9954" s="2"/>
      <c r="AR9954" s="2"/>
      <c r="AS9954" s="2"/>
      <c r="AT9954" s="2"/>
      <c r="AU9954" s="2"/>
      <c r="AV9954" s="2"/>
      <c r="AW9954" s="2"/>
      <c r="AX9954" s="2"/>
      <c r="AY9954" s="2"/>
      <c r="AZ9954" s="2"/>
      <c r="BA9954" s="2"/>
      <c r="BB9954" s="2"/>
      <c r="BC9954" s="2"/>
      <c r="BD9954" s="2"/>
      <c r="BE9954" s="2"/>
      <c r="BF9954" s="2"/>
      <c r="BG9954" s="2"/>
      <c r="BH9954" s="2"/>
      <c r="BI9954" s="2"/>
      <c r="BJ9954" s="2"/>
      <c r="BK9954" s="2"/>
      <c r="BL9954" s="2"/>
      <c r="BM9954" s="2"/>
      <c r="BN9954" s="2"/>
      <c r="BO9954" s="2"/>
      <c r="BP9954" s="2"/>
      <c r="BQ9954" s="2"/>
      <c r="BR9954" s="2"/>
      <c r="BS9954" s="2"/>
      <c r="BT9954" s="2"/>
      <c r="BU9954" s="2"/>
      <c r="BV9954" s="2"/>
      <c r="BW9954" s="2"/>
      <c r="BX9954" s="2"/>
      <c r="BY9954" s="2"/>
    </row>
    <row r="9955" spans="38:77" s="11" customFormat="1" x14ac:dyDescent="0.3">
      <c r="AL9955" s="2"/>
      <c r="AM9955" s="2"/>
      <c r="AN9955" s="2"/>
      <c r="AO9955" s="2"/>
      <c r="AP9955" s="2"/>
      <c r="AQ9955" s="2"/>
      <c r="AR9955" s="2"/>
      <c r="AS9955" s="2"/>
      <c r="AT9955" s="2"/>
      <c r="AU9955" s="2"/>
      <c r="AV9955" s="2"/>
      <c r="AW9955" s="2"/>
      <c r="AX9955" s="2"/>
      <c r="AY9955" s="2"/>
      <c r="AZ9955" s="2"/>
      <c r="BA9955" s="2"/>
      <c r="BB9955" s="2"/>
      <c r="BC9955" s="2"/>
      <c r="BD9955" s="2"/>
      <c r="BE9955" s="2"/>
      <c r="BF9955" s="2"/>
      <c r="BG9955" s="2"/>
      <c r="BH9955" s="2"/>
      <c r="BI9955" s="2"/>
      <c r="BJ9955" s="2"/>
      <c r="BK9955" s="2"/>
      <c r="BL9955" s="2"/>
      <c r="BM9955" s="2"/>
      <c r="BN9955" s="2"/>
      <c r="BO9955" s="2"/>
      <c r="BP9955" s="2"/>
      <c r="BQ9955" s="2"/>
      <c r="BR9955" s="2"/>
      <c r="BS9955" s="2"/>
      <c r="BT9955" s="2"/>
      <c r="BU9955" s="2"/>
      <c r="BV9955" s="2"/>
      <c r="BW9955" s="2"/>
      <c r="BX9955" s="2"/>
      <c r="BY9955" s="2"/>
    </row>
    <row r="9956" spans="38:77" s="11" customFormat="1" x14ac:dyDescent="0.3">
      <c r="AL9956" s="2"/>
      <c r="AM9956" s="2"/>
      <c r="AN9956" s="2"/>
      <c r="AO9956" s="2"/>
      <c r="AP9956" s="2"/>
      <c r="AQ9956" s="2"/>
      <c r="AR9956" s="2"/>
      <c r="AS9956" s="2"/>
      <c r="AT9956" s="2"/>
      <c r="AU9956" s="2"/>
      <c r="AV9956" s="2"/>
      <c r="AW9956" s="2"/>
      <c r="AX9956" s="2"/>
      <c r="AY9956" s="2"/>
      <c r="AZ9956" s="2"/>
      <c r="BA9956" s="2"/>
      <c r="BB9956" s="2"/>
      <c r="BC9956" s="2"/>
      <c r="BD9956" s="2"/>
      <c r="BE9956" s="2"/>
      <c r="BF9956" s="2"/>
      <c r="BG9956" s="2"/>
      <c r="BH9956" s="2"/>
      <c r="BI9956" s="2"/>
      <c r="BJ9956" s="2"/>
      <c r="BK9956" s="2"/>
      <c r="BL9956" s="2"/>
      <c r="BM9956" s="2"/>
      <c r="BN9956" s="2"/>
      <c r="BO9956" s="2"/>
      <c r="BP9956" s="2"/>
      <c r="BQ9956" s="2"/>
      <c r="BR9956" s="2"/>
      <c r="BS9956" s="2"/>
      <c r="BT9956" s="2"/>
      <c r="BU9956" s="2"/>
      <c r="BV9956" s="2"/>
      <c r="BW9956" s="2"/>
      <c r="BX9956" s="2"/>
      <c r="BY9956" s="2"/>
    </row>
    <row r="9957" spans="38:77" s="11" customFormat="1" x14ac:dyDescent="0.3">
      <c r="AL9957" s="2"/>
      <c r="AM9957" s="2"/>
      <c r="AN9957" s="2"/>
      <c r="AO9957" s="2"/>
      <c r="AP9957" s="2"/>
      <c r="AQ9957" s="2"/>
      <c r="AR9957" s="2"/>
      <c r="AS9957" s="2"/>
      <c r="AT9957" s="2"/>
      <c r="AU9957" s="2"/>
      <c r="AV9957" s="2"/>
      <c r="AW9957" s="2"/>
      <c r="AX9957" s="2"/>
      <c r="AY9957" s="2"/>
      <c r="AZ9957" s="2"/>
      <c r="BA9957" s="2"/>
      <c r="BB9957" s="2"/>
      <c r="BC9957" s="2"/>
      <c r="BD9957" s="2"/>
      <c r="BE9957" s="2"/>
      <c r="BF9957" s="2"/>
      <c r="BG9957" s="2"/>
      <c r="BH9957" s="2"/>
      <c r="BI9957" s="2"/>
      <c r="BJ9957" s="2"/>
      <c r="BK9957" s="2"/>
      <c r="BL9957" s="2"/>
      <c r="BM9957" s="2"/>
      <c r="BN9957" s="2"/>
      <c r="BO9957" s="2"/>
      <c r="BP9957" s="2"/>
      <c r="BQ9957" s="2"/>
      <c r="BR9957" s="2"/>
      <c r="BS9957" s="2"/>
      <c r="BT9957" s="2"/>
      <c r="BU9957" s="2"/>
      <c r="BV9957" s="2"/>
      <c r="BW9957" s="2"/>
      <c r="BX9957" s="2"/>
      <c r="BY9957" s="2"/>
    </row>
    <row r="9958" spans="38:77" s="11" customFormat="1" x14ac:dyDescent="0.3">
      <c r="AL9958" s="2"/>
      <c r="AM9958" s="2"/>
      <c r="AN9958" s="2"/>
      <c r="AO9958" s="2"/>
      <c r="AP9958" s="2"/>
      <c r="AQ9958" s="2"/>
      <c r="AR9958" s="2"/>
      <c r="AS9958" s="2"/>
      <c r="AT9958" s="2"/>
      <c r="AU9958" s="2"/>
      <c r="AV9958" s="2"/>
      <c r="AW9958" s="2"/>
      <c r="AX9958" s="2"/>
      <c r="AY9958" s="2"/>
      <c r="AZ9958" s="2"/>
      <c r="BA9958" s="2"/>
      <c r="BB9958" s="2"/>
      <c r="BC9958" s="2"/>
      <c r="BD9958" s="2"/>
      <c r="BE9958" s="2"/>
      <c r="BF9958" s="2"/>
      <c r="BG9958" s="2"/>
      <c r="BH9958" s="2"/>
      <c r="BI9958" s="2"/>
      <c r="BJ9958" s="2"/>
      <c r="BK9958" s="2"/>
      <c r="BL9958" s="2"/>
      <c r="BM9958" s="2"/>
      <c r="BN9958" s="2"/>
      <c r="BO9958" s="2"/>
      <c r="BP9958" s="2"/>
      <c r="BQ9958" s="2"/>
      <c r="BR9958" s="2"/>
      <c r="BS9958" s="2"/>
      <c r="BT9958" s="2"/>
      <c r="BU9958" s="2"/>
      <c r="BV9958" s="2"/>
      <c r="BW9958" s="2"/>
      <c r="BX9958" s="2"/>
      <c r="BY9958" s="2"/>
    </row>
    <row r="9959" spans="38:77" s="11" customFormat="1" x14ac:dyDescent="0.3">
      <c r="AL9959" s="2"/>
      <c r="AM9959" s="2"/>
      <c r="AN9959" s="2"/>
      <c r="AO9959" s="2"/>
      <c r="AP9959" s="2"/>
      <c r="AQ9959" s="2"/>
      <c r="AR9959" s="2"/>
      <c r="AS9959" s="2"/>
      <c r="AT9959" s="2"/>
      <c r="AU9959" s="2"/>
      <c r="AV9959" s="2"/>
      <c r="AW9959" s="2"/>
      <c r="AX9959" s="2"/>
      <c r="AY9959" s="2"/>
      <c r="AZ9959" s="2"/>
      <c r="BA9959" s="2"/>
      <c r="BB9959" s="2"/>
      <c r="BC9959" s="2"/>
      <c r="BD9959" s="2"/>
      <c r="BE9959" s="2"/>
      <c r="BF9959" s="2"/>
      <c r="BG9959" s="2"/>
      <c r="BH9959" s="2"/>
      <c r="BI9959" s="2"/>
      <c r="BJ9959" s="2"/>
      <c r="BK9959" s="2"/>
      <c r="BL9959" s="2"/>
      <c r="BM9959" s="2"/>
      <c r="BN9959" s="2"/>
      <c r="BO9959" s="2"/>
      <c r="BP9959" s="2"/>
      <c r="BQ9959" s="2"/>
      <c r="BR9959" s="2"/>
      <c r="BS9959" s="2"/>
      <c r="BT9959" s="2"/>
      <c r="BU9959" s="2"/>
      <c r="BV9959" s="2"/>
      <c r="BW9959" s="2"/>
      <c r="BX9959" s="2"/>
      <c r="BY9959" s="2"/>
    </row>
    <row r="9960" spans="38:77" s="11" customFormat="1" x14ac:dyDescent="0.3">
      <c r="AL9960" s="2"/>
      <c r="AM9960" s="2"/>
      <c r="AN9960" s="2"/>
      <c r="AO9960" s="2"/>
      <c r="AP9960" s="2"/>
      <c r="AQ9960" s="2"/>
      <c r="AR9960" s="2"/>
      <c r="AS9960" s="2"/>
      <c r="AT9960" s="2"/>
      <c r="AU9960" s="2"/>
      <c r="AV9960" s="2"/>
      <c r="AW9960" s="2"/>
      <c r="AX9960" s="2"/>
      <c r="AY9960" s="2"/>
      <c r="AZ9960" s="2"/>
      <c r="BA9960" s="2"/>
      <c r="BB9960" s="2"/>
      <c r="BC9960" s="2"/>
      <c r="BD9960" s="2"/>
      <c r="BE9960" s="2"/>
      <c r="BF9960" s="2"/>
      <c r="BG9960" s="2"/>
      <c r="BH9960" s="2"/>
      <c r="BI9960" s="2"/>
      <c r="BJ9960" s="2"/>
      <c r="BK9960" s="2"/>
      <c r="BL9960" s="2"/>
      <c r="BM9960" s="2"/>
      <c r="BN9960" s="2"/>
      <c r="BO9960" s="2"/>
      <c r="BP9960" s="2"/>
      <c r="BQ9960" s="2"/>
      <c r="BR9960" s="2"/>
      <c r="BS9960" s="2"/>
      <c r="BT9960" s="2"/>
      <c r="BU9960" s="2"/>
      <c r="BV9960" s="2"/>
      <c r="BW9960" s="2"/>
      <c r="BX9960" s="2"/>
      <c r="BY9960" s="2"/>
    </row>
    <row r="9961" spans="38:77" s="11" customFormat="1" x14ac:dyDescent="0.3">
      <c r="AL9961" s="2"/>
      <c r="AM9961" s="2"/>
      <c r="AN9961" s="2"/>
      <c r="AO9961" s="2"/>
      <c r="AP9961" s="2"/>
      <c r="AQ9961" s="2"/>
      <c r="AR9961" s="2"/>
      <c r="AS9961" s="2"/>
      <c r="AT9961" s="2"/>
      <c r="AU9961" s="2"/>
      <c r="AV9961" s="2"/>
      <c r="AW9961" s="2"/>
      <c r="AX9961" s="2"/>
      <c r="AY9961" s="2"/>
      <c r="AZ9961" s="2"/>
      <c r="BA9961" s="2"/>
      <c r="BB9961" s="2"/>
      <c r="BC9961" s="2"/>
      <c r="BD9961" s="2"/>
      <c r="BE9961" s="2"/>
      <c r="BF9961" s="2"/>
      <c r="BG9961" s="2"/>
      <c r="BH9961" s="2"/>
      <c r="BI9961" s="2"/>
      <c r="BJ9961" s="2"/>
      <c r="BK9961" s="2"/>
      <c r="BL9961" s="2"/>
      <c r="BM9961" s="2"/>
      <c r="BN9961" s="2"/>
      <c r="BO9961" s="2"/>
      <c r="BP9961" s="2"/>
      <c r="BQ9961" s="2"/>
      <c r="BR9961" s="2"/>
      <c r="BS9961" s="2"/>
      <c r="BT9961" s="2"/>
      <c r="BU9961" s="2"/>
      <c r="BV9961" s="2"/>
      <c r="BW9961" s="2"/>
      <c r="BX9961" s="2"/>
      <c r="BY9961" s="2"/>
    </row>
    <row r="9962" spans="38:77" s="11" customFormat="1" x14ac:dyDescent="0.3">
      <c r="AL9962" s="2"/>
      <c r="AM9962" s="2"/>
      <c r="AN9962" s="2"/>
      <c r="AO9962" s="2"/>
      <c r="AP9962" s="2"/>
      <c r="AQ9962" s="2"/>
      <c r="AR9962" s="2"/>
      <c r="AS9962" s="2"/>
      <c r="AT9962" s="2"/>
      <c r="AU9962" s="2"/>
      <c r="AV9962" s="2"/>
      <c r="AW9962" s="2"/>
      <c r="AX9962" s="2"/>
      <c r="AY9962" s="2"/>
      <c r="AZ9962" s="2"/>
      <c r="BA9962" s="2"/>
      <c r="BB9962" s="2"/>
      <c r="BC9962" s="2"/>
      <c r="BD9962" s="2"/>
      <c r="BE9962" s="2"/>
      <c r="BF9962" s="2"/>
      <c r="BG9962" s="2"/>
      <c r="BH9962" s="2"/>
      <c r="BI9962" s="2"/>
      <c r="BJ9962" s="2"/>
      <c r="BK9962" s="2"/>
      <c r="BL9962" s="2"/>
      <c r="BM9962" s="2"/>
      <c r="BN9962" s="2"/>
      <c r="BO9962" s="2"/>
      <c r="BP9962" s="2"/>
      <c r="BQ9962" s="2"/>
      <c r="BR9962" s="2"/>
      <c r="BS9962" s="2"/>
      <c r="BT9962" s="2"/>
      <c r="BU9962" s="2"/>
      <c r="BV9962" s="2"/>
      <c r="BW9962" s="2"/>
      <c r="BX9962" s="2"/>
      <c r="BY9962" s="2"/>
    </row>
    <row r="9963" spans="38:77" s="11" customFormat="1" x14ac:dyDescent="0.3">
      <c r="AL9963" s="2"/>
      <c r="AM9963" s="2"/>
      <c r="AN9963" s="2"/>
      <c r="AO9963" s="2"/>
      <c r="AP9963" s="2"/>
      <c r="AQ9963" s="2"/>
      <c r="AR9963" s="2"/>
      <c r="AS9963" s="2"/>
      <c r="AT9963" s="2"/>
      <c r="AU9963" s="2"/>
      <c r="AV9963" s="2"/>
      <c r="AW9963" s="2"/>
      <c r="AX9963" s="2"/>
      <c r="AY9963" s="2"/>
      <c r="AZ9963" s="2"/>
      <c r="BA9963" s="2"/>
      <c r="BB9963" s="2"/>
      <c r="BC9963" s="2"/>
      <c r="BD9963" s="2"/>
      <c r="BE9963" s="2"/>
      <c r="BF9963" s="2"/>
      <c r="BG9963" s="2"/>
      <c r="BH9963" s="2"/>
      <c r="BI9963" s="2"/>
      <c r="BJ9963" s="2"/>
      <c r="BK9963" s="2"/>
      <c r="BL9963" s="2"/>
      <c r="BM9963" s="2"/>
      <c r="BN9963" s="2"/>
      <c r="BO9963" s="2"/>
      <c r="BP9963" s="2"/>
      <c r="BQ9963" s="2"/>
      <c r="BR9963" s="2"/>
      <c r="BS9963" s="2"/>
      <c r="BT9963" s="2"/>
      <c r="BU9963" s="2"/>
      <c r="BV9963" s="2"/>
      <c r="BW9963" s="2"/>
      <c r="BX9963" s="2"/>
      <c r="BY9963" s="2"/>
    </row>
    <row r="9964" spans="38:77" s="11" customFormat="1" x14ac:dyDescent="0.3">
      <c r="AL9964" s="2"/>
      <c r="AM9964" s="2"/>
      <c r="AN9964" s="2"/>
      <c r="AO9964" s="2"/>
      <c r="AP9964" s="2"/>
      <c r="AQ9964" s="2"/>
      <c r="AR9964" s="2"/>
      <c r="AS9964" s="2"/>
      <c r="AT9964" s="2"/>
      <c r="AU9964" s="2"/>
      <c r="AV9964" s="2"/>
      <c r="AW9964" s="2"/>
      <c r="AX9964" s="2"/>
      <c r="AY9964" s="2"/>
      <c r="AZ9964" s="2"/>
      <c r="BA9964" s="2"/>
      <c r="BB9964" s="2"/>
      <c r="BC9964" s="2"/>
      <c r="BD9964" s="2"/>
      <c r="BE9964" s="2"/>
      <c r="BF9964" s="2"/>
      <c r="BG9964" s="2"/>
      <c r="BH9964" s="2"/>
      <c r="BI9964" s="2"/>
      <c r="BJ9964" s="2"/>
      <c r="BK9964" s="2"/>
      <c r="BL9964" s="2"/>
      <c r="BM9964" s="2"/>
      <c r="BN9964" s="2"/>
      <c r="BO9964" s="2"/>
      <c r="BP9964" s="2"/>
      <c r="BQ9964" s="2"/>
      <c r="BR9964" s="2"/>
      <c r="BS9964" s="2"/>
      <c r="BT9964" s="2"/>
      <c r="BU9964" s="2"/>
      <c r="BV9964" s="2"/>
      <c r="BW9964" s="2"/>
      <c r="BX9964" s="2"/>
      <c r="BY9964" s="2"/>
    </row>
    <row r="9965" spans="38:77" s="11" customFormat="1" x14ac:dyDescent="0.3">
      <c r="AL9965" s="2"/>
      <c r="AM9965" s="2"/>
      <c r="AN9965" s="2"/>
      <c r="AO9965" s="2"/>
      <c r="AP9965" s="2"/>
      <c r="AQ9965" s="2"/>
      <c r="AR9965" s="2"/>
      <c r="AS9965" s="2"/>
      <c r="AT9965" s="2"/>
      <c r="AU9965" s="2"/>
      <c r="AV9965" s="2"/>
      <c r="AW9965" s="2"/>
      <c r="AX9965" s="2"/>
      <c r="AY9965" s="2"/>
      <c r="AZ9965" s="2"/>
      <c r="BA9965" s="2"/>
      <c r="BB9965" s="2"/>
      <c r="BC9965" s="2"/>
      <c r="BD9965" s="2"/>
      <c r="BE9965" s="2"/>
      <c r="BF9965" s="2"/>
      <c r="BG9965" s="2"/>
      <c r="BH9965" s="2"/>
      <c r="BI9965" s="2"/>
      <c r="BJ9965" s="2"/>
      <c r="BK9965" s="2"/>
      <c r="BL9965" s="2"/>
      <c r="BM9965" s="2"/>
      <c r="BN9965" s="2"/>
      <c r="BO9965" s="2"/>
      <c r="BP9965" s="2"/>
      <c r="BQ9965" s="2"/>
      <c r="BR9965" s="2"/>
      <c r="BS9965" s="2"/>
      <c r="BT9965" s="2"/>
      <c r="BU9965" s="2"/>
      <c r="BV9965" s="2"/>
      <c r="BW9965" s="2"/>
      <c r="BX9965" s="2"/>
      <c r="BY9965" s="2"/>
    </row>
    <row r="9966" spans="38:77" s="11" customFormat="1" x14ac:dyDescent="0.3">
      <c r="AL9966" s="2"/>
      <c r="AM9966" s="2"/>
      <c r="AN9966" s="2"/>
      <c r="AO9966" s="2"/>
      <c r="AP9966" s="2"/>
      <c r="AQ9966" s="2"/>
      <c r="AR9966" s="2"/>
      <c r="AS9966" s="2"/>
      <c r="AT9966" s="2"/>
      <c r="AU9966" s="2"/>
      <c r="AV9966" s="2"/>
      <c r="AW9966" s="2"/>
      <c r="AX9966" s="2"/>
      <c r="AY9966" s="2"/>
      <c r="AZ9966" s="2"/>
      <c r="BA9966" s="2"/>
      <c r="BB9966" s="2"/>
      <c r="BC9966" s="2"/>
      <c r="BD9966" s="2"/>
      <c r="BE9966" s="2"/>
      <c r="BF9966" s="2"/>
      <c r="BG9966" s="2"/>
      <c r="BH9966" s="2"/>
      <c r="BI9966" s="2"/>
      <c r="BJ9966" s="2"/>
      <c r="BK9966" s="2"/>
      <c r="BL9966" s="2"/>
      <c r="BM9966" s="2"/>
      <c r="BN9966" s="2"/>
      <c r="BO9966" s="2"/>
      <c r="BP9966" s="2"/>
      <c r="BQ9966" s="2"/>
      <c r="BR9966" s="2"/>
      <c r="BS9966" s="2"/>
      <c r="BT9966" s="2"/>
      <c r="BU9966" s="2"/>
      <c r="BV9966" s="2"/>
      <c r="BW9966" s="2"/>
      <c r="BX9966" s="2"/>
      <c r="BY9966" s="2"/>
    </row>
    <row r="9967" spans="38:77" s="11" customFormat="1" x14ac:dyDescent="0.3">
      <c r="AL9967" s="2"/>
      <c r="AM9967" s="2"/>
      <c r="AN9967" s="2"/>
      <c r="AO9967" s="2"/>
      <c r="AP9967" s="2"/>
      <c r="AQ9967" s="2"/>
      <c r="AR9967" s="2"/>
      <c r="AS9967" s="2"/>
      <c r="AT9967" s="2"/>
      <c r="AU9967" s="2"/>
      <c r="AV9967" s="2"/>
      <c r="AW9967" s="2"/>
      <c r="AX9967" s="2"/>
      <c r="AY9967" s="2"/>
      <c r="AZ9967" s="2"/>
      <c r="BA9967" s="2"/>
      <c r="BB9967" s="2"/>
      <c r="BC9967" s="2"/>
      <c r="BD9967" s="2"/>
      <c r="BE9967" s="2"/>
      <c r="BF9967" s="2"/>
      <c r="BG9967" s="2"/>
      <c r="BH9967" s="2"/>
      <c r="BI9967" s="2"/>
      <c r="BJ9967" s="2"/>
      <c r="BK9967" s="2"/>
      <c r="BL9967" s="2"/>
      <c r="BM9967" s="2"/>
      <c r="BN9967" s="2"/>
      <c r="BO9967" s="2"/>
      <c r="BP9967" s="2"/>
      <c r="BQ9967" s="2"/>
      <c r="BR9967" s="2"/>
      <c r="BS9967" s="2"/>
      <c r="BT9967" s="2"/>
      <c r="BU9967" s="2"/>
      <c r="BV9967" s="2"/>
      <c r="BW9967" s="2"/>
      <c r="BX9967" s="2"/>
      <c r="BY9967" s="2"/>
    </row>
    <row r="9968" spans="38:77" s="11" customFormat="1" x14ac:dyDescent="0.3">
      <c r="AL9968" s="2"/>
      <c r="AM9968" s="2"/>
      <c r="AN9968" s="2"/>
      <c r="AO9968" s="2"/>
      <c r="AP9968" s="2"/>
      <c r="AQ9968" s="2"/>
      <c r="AR9968" s="2"/>
      <c r="AS9968" s="2"/>
      <c r="AT9968" s="2"/>
      <c r="AU9968" s="2"/>
      <c r="AV9968" s="2"/>
      <c r="AW9968" s="2"/>
      <c r="AX9968" s="2"/>
      <c r="AY9968" s="2"/>
      <c r="AZ9968" s="2"/>
      <c r="BA9968" s="2"/>
      <c r="BB9968" s="2"/>
      <c r="BC9968" s="2"/>
      <c r="BD9968" s="2"/>
      <c r="BE9968" s="2"/>
      <c r="BF9968" s="2"/>
      <c r="BG9968" s="2"/>
      <c r="BH9968" s="2"/>
      <c r="BI9968" s="2"/>
      <c r="BJ9968" s="2"/>
      <c r="BK9968" s="2"/>
      <c r="BL9968" s="2"/>
      <c r="BM9968" s="2"/>
      <c r="BN9968" s="2"/>
      <c r="BO9968" s="2"/>
      <c r="BP9968" s="2"/>
      <c r="BQ9968" s="2"/>
      <c r="BR9968" s="2"/>
      <c r="BS9968" s="2"/>
      <c r="BT9968" s="2"/>
      <c r="BU9968" s="2"/>
      <c r="BV9968" s="2"/>
      <c r="BW9968" s="2"/>
      <c r="BX9968" s="2"/>
      <c r="BY9968" s="2"/>
    </row>
    <row r="9969" spans="38:77" s="11" customFormat="1" x14ac:dyDescent="0.3">
      <c r="AL9969" s="2"/>
      <c r="AM9969" s="2"/>
      <c r="AN9969" s="2"/>
      <c r="AO9969" s="2"/>
      <c r="AP9969" s="2"/>
      <c r="AQ9969" s="2"/>
      <c r="AR9969" s="2"/>
      <c r="AS9969" s="2"/>
      <c r="AT9969" s="2"/>
      <c r="AU9969" s="2"/>
      <c r="AV9969" s="2"/>
      <c r="AW9969" s="2"/>
      <c r="AX9969" s="2"/>
      <c r="AY9969" s="2"/>
      <c r="AZ9969" s="2"/>
      <c r="BA9969" s="2"/>
      <c r="BB9969" s="2"/>
      <c r="BC9969" s="2"/>
      <c r="BD9969" s="2"/>
      <c r="BE9969" s="2"/>
      <c r="BF9969" s="2"/>
      <c r="BG9969" s="2"/>
      <c r="BH9969" s="2"/>
      <c r="BI9969" s="2"/>
      <c r="BJ9969" s="2"/>
      <c r="BK9969" s="2"/>
      <c r="BL9969" s="2"/>
      <c r="BM9969" s="2"/>
      <c r="BN9969" s="2"/>
      <c r="BO9969" s="2"/>
      <c r="BP9969" s="2"/>
      <c r="BQ9969" s="2"/>
      <c r="BR9969" s="2"/>
      <c r="BS9969" s="2"/>
      <c r="BT9969" s="2"/>
      <c r="BU9969" s="2"/>
      <c r="BV9969" s="2"/>
      <c r="BW9969" s="2"/>
      <c r="BX9969" s="2"/>
      <c r="BY9969" s="2"/>
    </row>
    <row r="9970" spans="38:77" s="11" customFormat="1" x14ac:dyDescent="0.3">
      <c r="AL9970" s="2"/>
      <c r="AM9970" s="2"/>
      <c r="AN9970" s="2"/>
      <c r="AO9970" s="2"/>
      <c r="AP9970" s="2"/>
      <c r="AQ9970" s="2"/>
      <c r="AR9970" s="2"/>
      <c r="AS9970" s="2"/>
      <c r="AT9970" s="2"/>
      <c r="AU9970" s="2"/>
      <c r="AV9970" s="2"/>
      <c r="AW9970" s="2"/>
      <c r="AX9970" s="2"/>
      <c r="AY9970" s="2"/>
      <c r="AZ9970" s="2"/>
      <c r="BA9970" s="2"/>
      <c r="BB9970" s="2"/>
      <c r="BC9970" s="2"/>
      <c r="BD9970" s="2"/>
      <c r="BE9970" s="2"/>
      <c r="BF9970" s="2"/>
      <c r="BG9970" s="2"/>
      <c r="BH9970" s="2"/>
      <c r="BI9970" s="2"/>
      <c r="BJ9970" s="2"/>
      <c r="BK9970" s="2"/>
      <c r="BL9970" s="2"/>
      <c r="BM9970" s="2"/>
      <c r="BN9970" s="2"/>
      <c r="BO9970" s="2"/>
      <c r="BP9970" s="2"/>
      <c r="BQ9970" s="2"/>
      <c r="BR9970" s="2"/>
      <c r="BS9970" s="2"/>
      <c r="BT9970" s="2"/>
      <c r="BU9970" s="2"/>
      <c r="BV9970" s="2"/>
      <c r="BW9970" s="2"/>
      <c r="BX9970" s="2"/>
      <c r="BY9970" s="2"/>
    </row>
    <row r="9971" spans="38:77" s="11" customFormat="1" x14ac:dyDescent="0.3">
      <c r="AL9971" s="2"/>
      <c r="AM9971" s="2"/>
      <c r="AN9971" s="2"/>
      <c r="AO9971" s="2"/>
      <c r="AP9971" s="2"/>
      <c r="AQ9971" s="2"/>
      <c r="AR9971" s="2"/>
      <c r="AS9971" s="2"/>
      <c r="AT9971" s="2"/>
      <c r="AU9971" s="2"/>
      <c r="AV9971" s="2"/>
      <c r="AW9971" s="2"/>
      <c r="AX9971" s="2"/>
      <c r="AY9971" s="2"/>
      <c r="AZ9971" s="2"/>
      <c r="BA9971" s="2"/>
      <c r="BB9971" s="2"/>
      <c r="BC9971" s="2"/>
      <c r="BD9971" s="2"/>
      <c r="BE9971" s="2"/>
      <c r="BF9971" s="2"/>
      <c r="BG9971" s="2"/>
      <c r="BH9971" s="2"/>
      <c r="BI9971" s="2"/>
      <c r="BJ9971" s="2"/>
      <c r="BK9971" s="2"/>
      <c r="BL9971" s="2"/>
      <c r="BM9971" s="2"/>
      <c r="BN9971" s="2"/>
      <c r="BO9971" s="2"/>
      <c r="BP9971" s="2"/>
      <c r="BQ9971" s="2"/>
      <c r="BR9971" s="2"/>
      <c r="BS9971" s="2"/>
      <c r="BT9971" s="2"/>
      <c r="BU9971" s="2"/>
      <c r="BV9971" s="2"/>
      <c r="BW9971" s="2"/>
      <c r="BX9971" s="2"/>
      <c r="BY9971" s="2"/>
    </row>
    <row r="9972" spans="38:77" s="11" customFormat="1" x14ac:dyDescent="0.3">
      <c r="AL9972" s="2"/>
      <c r="AM9972" s="2"/>
      <c r="AN9972" s="2"/>
      <c r="AO9972" s="2"/>
      <c r="AP9972" s="2"/>
      <c r="AQ9972" s="2"/>
      <c r="AR9972" s="2"/>
      <c r="AS9972" s="2"/>
      <c r="AT9972" s="2"/>
      <c r="AU9972" s="2"/>
      <c r="AV9972" s="2"/>
      <c r="AW9972" s="2"/>
      <c r="AX9972" s="2"/>
      <c r="AY9972" s="2"/>
      <c r="AZ9972" s="2"/>
      <c r="BA9972" s="2"/>
      <c r="BB9972" s="2"/>
      <c r="BC9972" s="2"/>
      <c r="BD9972" s="2"/>
      <c r="BE9972" s="2"/>
      <c r="BF9972" s="2"/>
      <c r="BG9972" s="2"/>
      <c r="BH9972" s="2"/>
      <c r="BI9972" s="2"/>
      <c r="BJ9972" s="2"/>
      <c r="BK9972" s="2"/>
      <c r="BL9972" s="2"/>
      <c r="BM9972" s="2"/>
      <c r="BN9972" s="2"/>
      <c r="BO9972" s="2"/>
      <c r="BP9972" s="2"/>
      <c r="BQ9972" s="2"/>
      <c r="BR9972" s="2"/>
      <c r="BS9972" s="2"/>
      <c r="BT9972" s="2"/>
      <c r="BU9972" s="2"/>
      <c r="BV9972" s="2"/>
      <c r="BW9972" s="2"/>
      <c r="BX9972" s="2"/>
      <c r="BY9972" s="2"/>
    </row>
    <row r="9973" spans="38:77" s="11" customFormat="1" x14ac:dyDescent="0.3">
      <c r="AL9973" s="2"/>
      <c r="AM9973" s="2"/>
      <c r="AN9973" s="2"/>
      <c r="AO9973" s="2"/>
      <c r="AP9973" s="2"/>
      <c r="AQ9973" s="2"/>
      <c r="AR9973" s="2"/>
      <c r="AS9973" s="2"/>
      <c r="AT9973" s="2"/>
      <c r="AU9973" s="2"/>
      <c r="AV9973" s="2"/>
      <c r="AW9973" s="2"/>
      <c r="AX9973" s="2"/>
      <c r="AY9973" s="2"/>
      <c r="AZ9973" s="2"/>
      <c r="BA9973" s="2"/>
      <c r="BB9973" s="2"/>
      <c r="BC9973" s="2"/>
      <c r="BD9973" s="2"/>
      <c r="BE9973" s="2"/>
      <c r="BF9973" s="2"/>
      <c r="BG9973" s="2"/>
      <c r="BH9973" s="2"/>
      <c r="BI9973" s="2"/>
      <c r="BJ9973" s="2"/>
      <c r="BK9973" s="2"/>
      <c r="BL9973" s="2"/>
      <c r="BM9973" s="2"/>
      <c r="BN9973" s="2"/>
      <c r="BO9973" s="2"/>
      <c r="BP9973" s="2"/>
      <c r="BQ9973" s="2"/>
      <c r="BR9973" s="2"/>
      <c r="BS9973" s="2"/>
      <c r="BT9973" s="2"/>
      <c r="BU9973" s="2"/>
      <c r="BV9973" s="2"/>
      <c r="BW9973" s="2"/>
      <c r="BX9973" s="2"/>
      <c r="BY9973" s="2"/>
    </row>
    <row r="9974" spans="38:77" s="11" customFormat="1" x14ac:dyDescent="0.3">
      <c r="AL9974" s="2"/>
      <c r="AM9974" s="2"/>
      <c r="AN9974" s="2"/>
      <c r="AO9974" s="2"/>
      <c r="AP9974" s="2"/>
      <c r="AQ9974" s="2"/>
      <c r="AR9974" s="2"/>
      <c r="AS9974" s="2"/>
      <c r="AT9974" s="2"/>
      <c r="AU9974" s="2"/>
      <c r="AV9974" s="2"/>
      <c r="AW9974" s="2"/>
      <c r="AX9974" s="2"/>
      <c r="AY9974" s="2"/>
      <c r="AZ9974" s="2"/>
      <c r="BA9974" s="2"/>
      <c r="BB9974" s="2"/>
      <c r="BC9974" s="2"/>
      <c r="BD9974" s="2"/>
      <c r="BE9974" s="2"/>
      <c r="BF9974" s="2"/>
      <c r="BG9974" s="2"/>
      <c r="BH9974" s="2"/>
      <c r="BI9974" s="2"/>
      <c r="BJ9974" s="2"/>
      <c r="BK9974" s="2"/>
      <c r="BL9974" s="2"/>
      <c r="BM9974" s="2"/>
      <c r="BN9974" s="2"/>
      <c r="BO9974" s="2"/>
      <c r="BP9974" s="2"/>
      <c r="BQ9974" s="2"/>
      <c r="BR9974" s="2"/>
      <c r="BS9974" s="2"/>
      <c r="BT9974" s="2"/>
      <c r="BU9974" s="2"/>
      <c r="BV9974" s="2"/>
      <c r="BW9974" s="2"/>
      <c r="BX9974" s="2"/>
      <c r="BY9974" s="2"/>
    </row>
    <row r="9975" spans="38:77" s="11" customFormat="1" x14ac:dyDescent="0.3">
      <c r="AL9975" s="2"/>
      <c r="AM9975" s="2"/>
      <c r="AN9975" s="2"/>
      <c r="AO9975" s="2"/>
      <c r="AP9975" s="2"/>
      <c r="AQ9975" s="2"/>
      <c r="AR9975" s="2"/>
      <c r="AS9975" s="2"/>
      <c r="AT9975" s="2"/>
      <c r="AU9975" s="2"/>
      <c r="AV9975" s="2"/>
      <c r="AW9975" s="2"/>
      <c r="AX9975" s="2"/>
      <c r="AY9975" s="2"/>
      <c r="AZ9975" s="2"/>
      <c r="BA9975" s="2"/>
      <c r="BB9975" s="2"/>
      <c r="BC9975" s="2"/>
      <c r="BD9975" s="2"/>
      <c r="BE9975" s="2"/>
      <c r="BF9975" s="2"/>
      <c r="BG9975" s="2"/>
      <c r="BH9975" s="2"/>
      <c r="BI9975" s="2"/>
      <c r="BJ9975" s="2"/>
      <c r="BK9975" s="2"/>
      <c r="BL9975" s="2"/>
      <c r="BM9975" s="2"/>
      <c r="BN9975" s="2"/>
      <c r="BO9975" s="2"/>
      <c r="BP9975" s="2"/>
      <c r="BQ9975" s="2"/>
      <c r="BR9975" s="2"/>
      <c r="BS9975" s="2"/>
      <c r="BT9975" s="2"/>
      <c r="BU9975" s="2"/>
      <c r="BV9975" s="2"/>
      <c r="BW9975" s="2"/>
      <c r="BX9975" s="2"/>
      <c r="BY9975" s="2"/>
    </row>
    <row r="9976" spans="38:77" s="11" customFormat="1" x14ac:dyDescent="0.3">
      <c r="AL9976" s="2"/>
      <c r="AM9976" s="2"/>
      <c r="AN9976" s="2"/>
      <c r="AO9976" s="2"/>
      <c r="AP9976" s="2"/>
      <c r="AQ9976" s="2"/>
      <c r="AR9976" s="2"/>
      <c r="AS9976" s="2"/>
      <c r="AT9976" s="2"/>
      <c r="AU9976" s="2"/>
      <c r="AV9976" s="2"/>
      <c r="AW9976" s="2"/>
      <c r="AX9976" s="2"/>
      <c r="AY9976" s="2"/>
      <c r="AZ9976" s="2"/>
      <c r="BA9976" s="2"/>
      <c r="BB9976" s="2"/>
      <c r="BC9976" s="2"/>
      <c r="BD9976" s="2"/>
      <c r="BE9976" s="2"/>
      <c r="BF9976" s="2"/>
      <c r="BG9976" s="2"/>
      <c r="BH9976" s="2"/>
      <c r="BI9976" s="2"/>
      <c r="BJ9976" s="2"/>
      <c r="BK9976" s="2"/>
      <c r="BL9976" s="2"/>
      <c r="BM9976" s="2"/>
      <c r="BN9976" s="2"/>
      <c r="BO9976" s="2"/>
      <c r="BP9976" s="2"/>
      <c r="BQ9976" s="2"/>
      <c r="BR9976" s="2"/>
      <c r="BS9976" s="2"/>
      <c r="BT9976" s="2"/>
      <c r="BU9976" s="2"/>
      <c r="BV9976" s="2"/>
      <c r="BW9976" s="2"/>
      <c r="BX9976" s="2"/>
      <c r="BY9976" s="2"/>
    </row>
    <row r="9977" spans="38:77" s="11" customFormat="1" x14ac:dyDescent="0.3">
      <c r="AL9977" s="2"/>
      <c r="AM9977" s="2"/>
      <c r="AN9977" s="2"/>
      <c r="AO9977" s="2"/>
      <c r="AP9977" s="2"/>
      <c r="AQ9977" s="2"/>
      <c r="AR9977" s="2"/>
      <c r="AS9977" s="2"/>
      <c r="AT9977" s="2"/>
      <c r="AU9977" s="2"/>
      <c r="AV9977" s="2"/>
      <c r="AW9977" s="2"/>
      <c r="AX9977" s="2"/>
      <c r="AY9977" s="2"/>
      <c r="AZ9977" s="2"/>
      <c r="BA9977" s="2"/>
      <c r="BB9977" s="2"/>
      <c r="BC9977" s="2"/>
      <c r="BD9977" s="2"/>
      <c r="BE9977" s="2"/>
      <c r="BF9977" s="2"/>
      <c r="BG9977" s="2"/>
      <c r="BH9977" s="2"/>
      <c r="BI9977" s="2"/>
      <c r="BJ9977" s="2"/>
      <c r="BK9977" s="2"/>
      <c r="BL9977" s="2"/>
      <c r="BM9977" s="2"/>
      <c r="BN9977" s="2"/>
      <c r="BO9977" s="2"/>
      <c r="BP9977" s="2"/>
      <c r="BQ9977" s="2"/>
      <c r="BR9977" s="2"/>
      <c r="BS9977" s="2"/>
      <c r="BT9977" s="2"/>
      <c r="BU9977" s="2"/>
      <c r="BV9977" s="2"/>
      <c r="BW9977" s="2"/>
      <c r="BX9977" s="2"/>
      <c r="BY9977" s="2"/>
    </row>
    <row r="9978" spans="38:77" s="11" customFormat="1" x14ac:dyDescent="0.3">
      <c r="AL9978" s="2"/>
      <c r="AM9978" s="2"/>
      <c r="AN9978" s="2"/>
      <c r="AO9978" s="2"/>
      <c r="AP9978" s="2"/>
      <c r="AQ9978" s="2"/>
      <c r="AR9978" s="2"/>
      <c r="AS9978" s="2"/>
      <c r="AT9978" s="2"/>
      <c r="AU9978" s="2"/>
      <c r="AV9978" s="2"/>
      <c r="AW9978" s="2"/>
      <c r="AX9978" s="2"/>
      <c r="AY9978" s="2"/>
      <c r="AZ9978" s="2"/>
      <c r="BA9978" s="2"/>
      <c r="BB9978" s="2"/>
      <c r="BC9978" s="2"/>
      <c r="BD9978" s="2"/>
      <c r="BE9978" s="2"/>
      <c r="BF9978" s="2"/>
      <c r="BG9978" s="2"/>
      <c r="BH9978" s="2"/>
      <c r="BI9978" s="2"/>
      <c r="BJ9978" s="2"/>
      <c r="BK9978" s="2"/>
      <c r="BL9978" s="2"/>
      <c r="BM9978" s="2"/>
      <c r="BN9978" s="2"/>
      <c r="BO9978" s="2"/>
      <c r="BP9978" s="2"/>
      <c r="BQ9978" s="2"/>
      <c r="BR9978" s="2"/>
      <c r="BS9978" s="2"/>
      <c r="BT9978" s="2"/>
      <c r="BU9978" s="2"/>
      <c r="BV9978" s="2"/>
      <c r="BW9978" s="2"/>
      <c r="BX9978" s="2"/>
      <c r="BY9978" s="2"/>
    </row>
    <row r="9979" spans="38:77" s="11" customFormat="1" x14ac:dyDescent="0.3">
      <c r="AL9979" s="2"/>
      <c r="AM9979" s="2"/>
      <c r="AN9979" s="2"/>
      <c r="AO9979" s="2"/>
      <c r="AP9979" s="2"/>
      <c r="AQ9979" s="2"/>
      <c r="AR9979" s="2"/>
      <c r="AS9979" s="2"/>
      <c r="AT9979" s="2"/>
      <c r="AU9979" s="2"/>
      <c r="AV9979" s="2"/>
      <c r="AW9979" s="2"/>
      <c r="AX9979" s="2"/>
      <c r="AY9979" s="2"/>
      <c r="AZ9979" s="2"/>
      <c r="BA9979" s="2"/>
      <c r="BB9979" s="2"/>
      <c r="BC9979" s="2"/>
      <c r="BD9979" s="2"/>
      <c r="BE9979" s="2"/>
      <c r="BF9979" s="2"/>
      <c r="BG9979" s="2"/>
      <c r="BH9979" s="2"/>
      <c r="BI9979" s="2"/>
      <c r="BJ9979" s="2"/>
      <c r="BK9979" s="2"/>
      <c r="BL9979" s="2"/>
      <c r="BM9979" s="2"/>
      <c r="BN9979" s="2"/>
      <c r="BO9979" s="2"/>
      <c r="BP9979" s="2"/>
      <c r="BQ9979" s="2"/>
      <c r="BR9979" s="2"/>
      <c r="BS9979" s="2"/>
      <c r="BT9979" s="2"/>
      <c r="BU9979" s="2"/>
      <c r="BV9979" s="2"/>
      <c r="BW9979" s="2"/>
      <c r="BX9979" s="2"/>
      <c r="BY9979" s="2"/>
    </row>
    <row r="9980" spans="38:77" s="11" customFormat="1" x14ac:dyDescent="0.3">
      <c r="AL9980" s="2"/>
      <c r="AM9980" s="2"/>
      <c r="AN9980" s="2"/>
      <c r="AO9980" s="2"/>
      <c r="AP9980" s="2"/>
      <c r="AQ9980" s="2"/>
      <c r="AR9980" s="2"/>
      <c r="AS9980" s="2"/>
      <c r="AT9980" s="2"/>
      <c r="AU9980" s="2"/>
      <c r="AV9980" s="2"/>
      <c r="AW9980" s="2"/>
      <c r="AX9980" s="2"/>
      <c r="AY9980" s="2"/>
      <c r="AZ9980" s="2"/>
      <c r="BA9980" s="2"/>
      <c r="BB9980" s="2"/>
      <c r="BC9980" s="2"/>
      <c r="BD9980" s="2"/>
      <c r="BE9980" s="2"/>
      <c r="BF9980" s="2"/>
      <c r="BG9980" s="2"/>
      <c r="BH9980" s="2"/>
      <c r="BI9980" s="2"/>
      <c r="BJ9980" s="2"/>
      <c r="BK9980" s="2"/>
      <c r="BL9980" s="2"/>
      <c r="BM9980" s="2"/>
      <c r="BN9980" s="2"/>
      <c r="BO9980" s="2"/>
      <c r="BP9980" s="2"/>
      <c r="BQ9980" s="2"/>
      <c r="BR9980" s="2"/>
      <c r="BS9980" s="2"/>
      <c r="BT9980" s="2"/>
      <c r="BU9980" s="2"/>
      <c r="BV9980" s="2"/>
      <c r="BW9980" s="2"/>
      <c r="BX9980" s="2"/>
      <c r="BY9980" s="2"/>
    </row>
    <row r="9981" spans="38:77" s="11" customFormat="1" x14ac:dyDescent="0.3">
      <c r="AL9981" s="2"/>
      <c r="AM9981" s="2"/>
      <c r="AN9981" s="2"/>
      <c r="AO9981" s="2"/>
      <c r="AP9981" s="2"/>
      <c r="AQ9981" s="2"/>
      <c r="AR9981" s="2"/>
      <c r="AS9981" s="2"/>
      <c r="AT9981" s="2"/>
      <c r="AU9981" s="2"/>
      <c r="AV9981" s="2"/>
      <c r="AW9981" s="2"/>
      <c r="AX9981" s="2"/>
      <c r="AY9981" s="2"/>
      <c r="AZ9981" s="2"/>
      <c r="BA9981" s="2"/>
      <c r="BB9981" s="2"/>
      <c r="BC9981" s="2"/>
      <c r="BD9981" s="2"/>
      <c r="BE9981" s="2"/>
      <c r="BF9981" s="2"/>
      <c r="BG9981" s="2"/>
      <c r="BH9981" s="2"/>
      <c r="BI9981" s="2"/>
      <c r="BJ9981" s="2"/>
      <c r="BK9981" s="2"/>
      <c r="BL9981" s="2"/>
      <c r="BM9981" s="2"/>
      <c r="BN9981" s="2"/>
      <c r="BO9981" s="2"/>
      <c r="BP9981" s="2"/>
      <c r="BQ9981" s="2"/>
      <c r="BR9981" s="2"/>
      <c r="BS9981" s="2"/>
      <c r="BT9981" s="2"/>
      <c r="BU9981" s="2"/>
      <c r="BV9981" s="2"/>
      <c r="BW9981" s="2"/>
      <c r="BX9981" s="2"/>
      <c r="BY9981" s="2"/>
    </row>
    <row r="9982" spans="38:77" s="11" customFormat="1" x14ac:dyDescent="0.3">
      <c r="AL9982" s="2"/>
      <c r="AM9982" s="2"/>
      <c r="AN9982" s="2"/>
      <c r="AO9982" s="2"/>
      <c r="AP9982" s="2"/>
      <c r="AQ9982" s="2"/>
      <c r="AR9982" s="2"/>
      <c r="AS9982" s="2"/>
      <c r="AT9982" s="2"/>
      <c r="AU9982" s="2"/>
      <c r="AV9982" s="2"/>
      <c r="AW9982" s="2"/>
      <c r="AX9982" s="2"/>
      <c r="AY9982" s="2"/>
      <c r="AZ9982" s="2"/>
      <c r="BA9982" s="2"/>
      <c r="BB9982" s="2"/>
      <c r="BC9982" s="2"/>
      <c r="BD9982" s="2"/>
      <c r="BE9982" s="2"/>
      <c r="BF9982" s="2"/>
      <c r="BG9982" s="2"/>
      <c r="BH9982" s="2"/>
      <c r="BI9982" s="2"/>
      <c r="BJ9982" s="2"/>
      <c r="BK9982" s="2"/>
      <c r="BL9982" s="2"/>
      <c r="BM9982" s="2"/>
      <c r="BN9982" s="2"/>
      <c r="BO9982" s="2"/>
      <c r="BP9982" s="2"/>
      <c r="BQ9982" s="2"/>
      <c r="BR9982" s="2"/>
      <c r="BS9982" s="2"/>
      <c r="BT9982" s="2"/>
      <c r="BU9982" s="2"/>
      <c r="BV9982" s="2"/>
      <c r="BW9982" s="2"/>
      <c r="BX9982" s="2"/>
      <c r="BY9982" s="2"/>
    </row>
    <row r="9983" spans="38:77" s="11" customFormat="1" x14ac:dyDescent="0.3">
      <c r="AL9983" s="2"/>
      <c r="AM9983" s="2"/>
      <c r="AN9983" s="2"/>
      <c r="AO9983" s="2"/>
      <c r="AP9983" s="2"/>
      <c r="AQ9983" s="2"/>
      <c r="AR9983" s="2"/>
      <c r="AS9983" s="2"/>
      <c r="AT9983" s="2"/>
      <c r="AU9983" s="2"/>
      <c r="AV9983" s="2"/>
      <c r="AW9983" s="2"/>
      <c r="AX9983" s="2"/>
      <c r="AY9983" s="2"/>
      <c r="AZ9983" s="2"/>
      <c r="BA9983" s="2"/>
      <c r="BB9983" s="2"/>
      <c r="BC9983" s="2"/>
      <c r="BD9983" s="2"/>
      <c r="BE9983" s="2"/>
      <c r="BF9983" s="2"/>
      <c r="BG9983" s="2"/>
      <c r="BH9983" s="2"/>
      <c r="BI9983" s="2"/>
      <c r="BJ9983" s="2"/>
      <c r="BK9983" s="2"/>
      <c r="BL9983" s="2"/>
      <c r="BM9983" s="2"/>
      <c r="BN9983" s="2"/>
      <c r="BO9983" s="2"/>
      <c r="BP9983" s="2"/>
      <c r="BQ9983" s="2"/>
      <c r="BR9983" s="2"/>
      <c r="BS9983" s="2"/>
      <c r="BT9983" s="2"/>
      <c r="BU9983" s="2"/>
      <c r="BV9983" s="2"/>
      <c r="BW9983" s="2"/>
      <c r="BX9983" s="2"/>
      <c r="BY9983" s="2"/>
    </row>
    <row r="9984" spans="38:77" s="11" customFormat="1" x14ac:dyDescent="0.3">
      <c r="AL9984" s="2"/>
      <c r="AM9984" s="2"/>
      <c r="AN9984" s="2"/>
      <c r="AO9984" s="2"/>
      <c r="AP9984" s="2"/>
      <c r="AQ9984" s="2"/>
      <c r="AR9984" s="2"/>
      <c r="AS9984" s="2"/>
      <c r="AT9984" s="2"/>
      <c r="AU9984" s="2"/>
      <c r="AV9984" s="2"/>
      <c r="AW9984" s="2"/>
      <c r="AX9984" s="2"/>
      <c r="AY9984" s="2"/>
      <c r="AZ9984" s="2"/>
      <c r="BA9984" s="2"/>
      <c r="BB9984" s="2"/>
      <c r="BC9984" s="2"/>
      <c r="BD9984" s="2"/>
      <c r="BE9984" s="2"/>
      <c r="BF9984" s="2"/>
      <c r="BG9984" s="2"/>
      <c r="BH9984" s="2"/>
      <c r="BI9984" s="2"/>
      <c r="BJ9984" s="2"/>
      <c r="BK9984" s="2"/>
      <c r="BL9984" s="2"/>
      <c r="BM9984" s="2"/>
      <c r="BN9984" s="2"/>
      <c r="BO9984" s="2"/>
      <c r="BP9984" s="2"/>
      <c r="BQ9984" s="2"/>
      <c r="BR9984" s="2"/>
      <c r="BS9984" s="2"/>
      <c r="BT9984" s="2"/>
      <c r="BU9984" s="2"/>
      <c r="BV9984" s="2"/>
      <c r="BW9984" s="2"/>
      <c r="BX9984" s="2"/>
      <c r="BY9984" s="2"/>
    </row>
    <row r="9985" spans="38:77" s="11" customFormat="1" x14ac:dyDescent="0.3">
      <c r="AL9985" s="2"/>
      <c r="AM9985" s="2"/>
      <c r="AN9985" s="2"/>
      <c r="AO9985" s="2"/>
      <c r="AP9985" s="2"/>
      <c r="AQ9985" s="2"/>
      <c r="AR9985" s="2"/>
      <c r="AS9985" s="2"/>
      <c r="AT9985" s="2"/>
      <c r="AU9985" s="2"/>
      <c r="AV9985" s="2"/>
      <c r="AW9985" s="2"/>
      <c r="AX9985" s="2"/>
      <c r="AY9985" s="2"/>
      <c r="AZ9985" s="2"/>
      <c r="BA9985" s="2"/>
      <c r="BB9985" s="2"/>
      <c r="BC9985" s="2"/>
      <c r="BD9985" s="2"/>
      <c r="BE9985" s="2"/>
      <c r="BF9985" s="2"/>
      <c r="BG9985" s="2"/>
      <c r="BH9985" s="2"/>
      <c r="BI9985" s="2"/>
      <c r="BJ9985" s="2"/>
      <c r="BK9985" s="2"/>
      <c r="BL9985" s="2"/>
      <c r="BM9985" s="2"/>
      <c r="BN9985" s="2"/>
      <c r="BO9985" s="2"/>
      <c r="BP9985" s="2"/>
      <c r="BQ9985" s="2"/>
      <c r="BR9985" s="2"/>
      <c r="BS9985" s="2"/>
      <c r="BT9985" s="2"/>
      <c r="BU9985" s="2"/>
      <c r="BV9985" s="2"/>
      <c r="BW9985" s="2"/>
      <c r="BX9985" s="2"/>
      <c r="BY9985" s="2"/>
    </row>
    <row r="9986" spans="38:77" s="11" customFormat="1" x14ac:dyDescent="0.3">
      <c r="AL9986" s="2"/>
      <c r="AM9986" s="2"/>
      <c r="AN9986" s="2"/>
      <c r="AO9986" s="2"/>
      <c r="AP9986" s="2"/>
      <c r="AQ9986" s="2"/>
      <c r="AR9986" s="2"/>
      <c r="AS9986" s="2"/>
      <c r="AT9986" s="2"/>
      <c r="AU9986" s="2"/>
      <c r="AV9986" s="2"/>
      <c r="AW9986" s="2"/>
      <c r="AX9986" s="2"/>
      <c r="AY9986" s="2"/>
      <c r="AZ9986" s="2"/>
      <c r="BA9986" s="2"/>
      <c r="BB9986" s="2"/>
      <c r="BC9986" s="2"/>
      <c r="BD9986" s="2"/>
      <c r="BE9986" s="2"/>
      <c r="BF9986" s="2"/>
      <c r="BG9986" s="2"/>
      <c r="BH9986" s="2"/>
      <c r="BI9986" s="2"/>
      <c r="BJ9986" s="2"/>
      <c r="BK9986" s="2"/>
      <c r="BL9986" s="2"/>
      <c r="BM9986" s="2"/>
      <c r="BN9986" s="2"/>
      <c r="BO9986" s="2"/>
      <c r="BP9986" s="2"/>
      <c r="BQ9986" s="2"/>
      <c r="BR9986" s="2"/>
      <c r="BS9986" s="2"/>
      <c r="BT9986" s="2"/>
      <c r="BU9986" s="2"/>
      <c r="BV9986" s="2"/>
      <c r="BW9986" s="2"/>
      <c r="BX9986" s="2"/>
      <c r="BY9986" s="2"/>
    </row>
    <row r="9987" spans="38:77" s="11" customFormat="1" x14ac:dyDescent="0.3">
      <c r="AL9987" s="2"/>
      <c r="AM9987" s="2"/>
      <c r="AN9987" s="2"/>
      <c r="AO9987" s="2"/>
      <c r="AP9987" s="2"/>
      <c r="AQ9987" s="2"/>
      <c r="AR9987" s="2"/>
      <c r="AS9987" s="2"/>
      <c r="AT9987" s="2"/>
      <c r="AU9987" s="2"/>
      <c r="AV9987" s="2"/>
      <c r="AW9987" s="2"/>
      <c r="AX9987" s="2"/>
      <c r="AY9987" s="2"/>
      <c r="AZ9987" s="2"/>
      <c r="BA9987" s="2"/>
      <c r="BB9987" s="2"/>
      <c r="BC9987" s="2"/>
      <c r="BD9987" s="2"/>
      <c r="BE9987" s="2"/>
      <c r="BF9987" s="2"/>
      <c r="BG9987" s="2"/>
      <c r="BH9987" s="2"/>
      <c r="BI9987" s="2"/>
      <c r="BJ9987" s="2"/>
      <c r="BK9987" s="2"/>
      <c r="BL9987" s="2"/>
      <c r="BM9987" s="2"/>
      <c r="BN9987" s="2"/>
      <c r="BO9987" s="2"/>
      <c r="BP9987" s="2"/>
      <c r="BQ9987" s="2"/>
      <c r="BR9987" s="2"/>
      <c r="BS9987" s="2"/>
      <c r="BT9987" s="2"/>
      <c r="BU9987" s="2"/>
      <c r="BV9987" s="2"/>
      <c r="BW9987" s="2"/>
      <c r="BX9987" s="2"/>
      <c r="BY9987" s="2"/>
    </row>
    <row r="9988" spans="38:77" s="11" customFormat="1" x14ac:dyDescent="0.3">
      <c r="AL9988" s="2"/>
      <c r="AM9988" s="2"/>
      <c r="AN9988" s="2"/>
      <c r="AO9988" s="2"/>
      <c r="AP9988" s="2"/>
      <c r="AQ9988" s="2"/>
      <c r="AR9988" s="2"/>
      <c r="AS9988" s="2"/>
      <c r="AT9988" s="2"/>
      <c r="AU9988" s="2"/>
      <c r="AV9988" s="2"/>
      <c r="AW9988" s="2"/>
      <c r="AX9988" s="2"/>
      <c r="AY9988" s="2"/>
      <c r="AZ9988" s="2"/>
      <c r="BA9988" s="2"/>
      <c r="BB9988" s="2"/>
      <c r="BC9988" s="2"/>
      <c r="BD9988" s="2"/>
      <c r="BE9988" s="2"/>
      <c r="BF9988" s="2"/>
      <c r="BG9988" s="2"/>
      <c r="BH9988" s="2"/>
      <c r="BI9988" s="2"/>
      <c r="BJ9988" s="2"/>
      <c r="BK9988" s="2"/>
      <c r="BL9988" s="2"/>
      <c r="BM9988" s="2"/>
      <c r="BN9988" s="2"/>
      <c r="BO9988" s="2"/>
      <c r="BP9988" s="2"/>
      <c r="BQ9988" s="2"/>
      <c r="BR9988" s="2"/>
      <c r="BS9988" s="2"/>
      <c r="BT9988" s="2"/>
      <c r="BU9988" s="2"/>
      <c r="BV9988" s="2"/>
      <c r="BW9988" s="2"/>
      <c r="BX9988" s="2"/>
      <c r="BY9988" s="2"/>
    </row>
    <row r="9989" spans="38:77" s="11" customFormat="1" x14ac:dyDescent="0.3">
      <c r="AL9989" s="2"/>
      <c r="AM9989" s="2"/>
      <c r="AN9989" s="2"/>
      <c r="AO9989" s="2"/>
      <c r="AP9989" s="2"/>
      <c r="AQ9989" s="2"/>
      <c r="AR9989" s="2"/>
      <c r="AS9989" s="2"/>
      <c r="AT9989" s="2"/>
      <c r="AU9989" s="2"/>
      <c r="AV9989" s="2"/>
      <c r="AW9989" s="2"/>
      <c r="AX9989" s="2"/>
      <c r="AY9989" s="2"/>
      <c r="AZ9989" s="2"/>
      <c r="BA9989" s="2"/>
      <c r="BB9989" s="2"/>
      <c r="BC9989" s="2"/>
      <c r="BD9989" s="2"/>
      <c r="BE9989" s="2"/>
      <c r="BF9989" s="2"/>
      <c r="BG9989" s="2"/>
      <c r="BH9989" s="2"/>
      <c r="BI9989" s="2"/>
      <c r="BJ9989" s="2"/>
      <c r="BK9989" s="2"/>
      <c r="BL9989" s="2"/>
      <c r="BM9989" s="2"/>
      <c r="BN9989" s="2"/>
      <c r="BO9989" s="2"/>
      <c r="BP9989" s="2"/>
      <c r="BQ9989" s="2"/>
      <c r="BR9989" s="2"/>
      <c r="BS9989" s="2"/>
      <c r="BT9989" s="2"/>
      <c r="BU9989" s="2"/>
      <c r="BV9989" s="2"/>
      <c r="BW9989" s="2"/>
      <c r="BX9989" s="2"/>
      <c r="BY9989" s="2"/>
    </row>
    <row r="9990" spans="38:77" s="11" customFormat="1" x14ac:dyDescent="0.3">
      <c r="AL9990" s="2"/>
      <c r="AM9990" s="2"/>
      <c r="AN9990" s="2"/>
      <c r="AO9990" s="2"/>
      <c r="AP9990" s="2"/>
      <c r="AQ9990" s="2"/>
      <c r="AR9990" s="2"/>
      <c r="AS9990" s="2"/>
      <c r="AT9990" s="2"/>
      <c r="AU9990" s="2"/>
      <c r="AV9990" s="2"/>
      <c r="AW9990" s="2"/>
      <c r="AX9990" s="2"/>
      <c r="AY9990" s="2"/>
      <c r="AZ9990" s="2"/>
      <c r="BA9990" s="2"/>
      <c r="BB9990" s="2"/>
      <c r="BC9990" s="2"/>
      <c r="BD9990" s="2"/>
      <c r="BE9990" s="2"/>
      <c r="BF9990" s="2"/>
      <c r="BG9990" s="2"/>
      <c r="BH9990" s="2"/>
      <c r="BI9990" s="2"/>
      <c r="BJ9990" s="2"/>
      <c r="BK9990" s="2"/>
      <c r="BL9990" s="2"/>
      <c r="BM9990" s="2"/>
      <c r="BN9990" s="2"/>
      <c r="BO9990" s="2"/>
      <c r="BP9990" s="2"/>
      <c r="BQ9990" s="2"/>
      <c r="BR9990" s="2"/>
      <c r="BS9990" s="2"/>
      <c r="BT9990" s="2"/>
      <c r="BU9990" s="2"/>
      <c r="BV9990" s="2"/>
      <c r="BW9990" s="2"/>
      <c r="BX9990" s="2"/>
      <c r="BY9990" s="2"/>
    </row>
    <row r="9991" spans="38:77" s="11" customFormat="1" x14ac:dyDescent="0.3">
      <c r="AL9991" s="2"/>
      <c r="AM9991" s="2"/>
      <c r="AN9991" s="2"/>
      <c r="AO9991" s="2"/>
      <c r="AP9991" s="2"/>
      <c r="AQ9991" s="2"/>
      <c r="AR9991" s="2"/>
      <c r="AS9991" s="2"/>
      <c r="AT9991" s="2"/>
      <c r="AU9991" s="2"/>
      <c r="AV9991" s="2"/>
      <c r="AW9991" s="2"/>
      <c r="AX9991" s="2"/>
      <c r="AY9991" s="2"/>
      <c r="AZ9991" s="2"/>
      <c r="BA9991" s="2"/>
      <c r="BB9991" s="2"/>
      <c r="BC9991" s="2"/>
      <c r="BD9991" s="2"/>
      <c r="BE9991" s="2"/>
      <c r="BF9991" s="2"/>
      <c r="BG9991" s="2"/>
      <c r="BH9991" s="2"/>
      <c r="BI9991" s="2"/>
      <c r="BJ9991" s="2"/>
      <c r="BK9991" s="2"/>
      <c r="BL9991" s="2"/>
      <c r="BM9991" s="2"/>
      <c r="BN9991" s="2"/>
      <c r="BO9991" s="2"/>
      <c r="BP9991" s="2"/>
      <c r="BQ9991" s="2"/>
      <c r="BR9991" s="2"/>
      <c r="BS9991" s="2"/>
      <c r="BT9991" s="2"/>
      <c r="BU9991" s="2"/>
      <c r="BV9991" s="2"/>
      <c r="BW9991" s="2"/>
      <c r="BX9991" s="2"/>
      <c r="BY9991" s="2"/>
    </row>
    <row r="9992" spans="38:77" s="11" customFormat="1" x14ac:dyDescent="0.3">
      <c r="AL9992" s="2"/>
      <c r="AM9992" s="2"/>
      <c r="AN9992" s="2"/>
      <c r="AO9992" s="2"/>
      <c r="AP9992" s="2"/>
      <c r="AQ9992" s="2"/>
      <c r="AR9992" s="2"/>
      <c r="AS9992" s="2"/>
      <c r="AT9992" s="2"/>
      <c r="AU9992" s="2"/>
      <c r="AV9992" s="2"/>
      <c r="AW9992" s="2"/>
      <c r="AX9992" s="2"/>
      <c r="AY9992" s="2"/>
      <c r="AZ9992" s="2"/>
      <c r="BA9992" s="2"/>
      <c r="BB9992" s="2"/>
      <c r="BC9992" s="2"/>
      <c r="BD9992" s="2"/>
      <c r="BE9992" s="2"/>
      <c r="BF9992" s="2"/>
      <c r="BG9992" s="2"/>
      <c r="BH9992" s="2"/>
      <c r="BI9992" s="2"/>
      <c r="BJ9992" s="2"/>
      <c r="BK9992" s="2"/>
      <c r="BL9992" s="2"/>
      <c r="BM9992" s="2"/>
      <c r="BN9992" s="2"/>
      <c r="BO9992" s="2"/>
      <c r="BP9992" s="2"/>
      <c r="BQ9992" s="2"/>
      <c r="BR9992" s="2"/>
      <c r="BS9992" s="2"/>
      <c r="BT9992" s="2"/>
      <c r="BU9992" s="2"/>
      <c r="BV9992" s="2"/>
      <c r="BW9992" s="2"/>
      <c r="BX9992" s="2"/>
      <c r="BY9992" s="2"/>
    </row>
    <row r="9993" spans="38:77" s="11" customFormat="1" x14ac:dyDescent="0.3">
      <c r="AL9993" s="2"/>
      <c r="AM9993" s="2"/>
      <c r="AN9993" s="2"/>
      <c r="AO9993" s="2"/>
      <c r="AP9993" s="2"/>
      <c r="AQ9993" s="2"/>
      <c r="AR9993" s="2"/>
      <c r="AS9993" s="2"/>
      <c r="AT9993" s="2"/>
      <c r="AU9993" s="2"/>
      <c r="AV9993" s="2"/>
      <c r="AW9993" s="2"/>
      <c r="AX9993" s="2"/>
      <c r="AY9993" s="2"/>
      <c r="AZ9993" s="2"/>
      <c r="BA9993" s="2"/>
      <c r="BB9993" s="2"/>
      <c r="BC9993" s="2"/>
      <c r="BD9993" s="2"/>
      <c r="BE9993" s="2"/>
      <c r="BF9993" s="2"/>
      <c r="BG9993" s="2"/>
      <c r="BH9993" s="2"/>
      <c r="BI9993" s="2"/>
      <c r="BJ9993" s="2"/>
      <c r="BK9993" s="2"/>
      <c r="BL9993" s="2"/>
      <c r="BM9993" s="2"/>
      <c r="BN9993" s="2"/>
      <c r="BO9993" s="2"/>
      <c r="BP9993" s="2"/>
      <c r="BQ9993" s="2"/>
      <c r="BR9993" s="2"/>
      <c r="BS9993" s="2"/>
      <c r="BT9993" s="2"/>
      <c r="BU9993" s="2"/>
      <c r="BV9993" s="2"/>
      <c r="BW9993" s="2"/>
      <c r="BX9993" s="2"/>
      <c r="BY9993" s="2"/>
    </row>
    <row r="9994" spans="38:77" s="11" customFormat="1" x14ac:dyDescent="0.3">
      <c r="AL9994" s="2"/>
      <c r="AM9994" s="2"/>
      <c r="AN9994" s="2"/>
      <c r="AO9994" s="2"/>
      <c r="AP9994" s="2"/>
      <c r="AQ9994" s="2"/>
      <c r="AR9994" s="2"/>
      <c r="AS9994" s="2"/>
      <c r="AT9994" s="2"/>
      <c r="AU9994" s="2"/>
      <c r="AV9994" s="2"/>
      <c r="AW9994" s="2"/>
      <c r="AX9994" s="2"/>
      <c r="AY9994" s="2"/>
      <c r="AZ9994" s="2"/>
      <c r="BA9994" s="2"/>
      <c r="BB9994" s="2"/>
      <c r="BC9994" s="2"/>
      <c r="BD9994" s="2"/>
      <c r="BE9994" s="2"/>
      <c r="BF9994" s="2"/>
      <c r="BG9994" s="2"/>
      <c r="BH9994" s="2"/>
      <c r="BI9994" s="2"/>
      <c r="BJ9994" s="2"/>
      <c r="BK9994" s="2"/>
      <c r="BL9994" s="2"/>
      <c r="BM9994" s="2"/>
      <c r="BN9994" s="2"/>
      <c r="BO9994" s="2"/>
      <c r="BP9994" s="2"/>
      <c r="BQ9994" s="2"/>
      <c r="BR9994" s="2"/>
      <c r="BS9994" s="2"/>
      <c r="BT9994" s="2"/>
      <c r="BU9994" s="2"/>
      <c r="BV9994" s="2"/>
      <c r="BW9994" s="2"/>
      <c r="BX9994" s="2"/>
      <c r="BY9994" s="2"/>
    </row>
    <row r="9995" spans="38:77" s="11" customFormat="1" x14ac:dyDescent="0.3">
      <c r="AL9995" s="2"/>
      <c r="AM9995" s="2"/>
      <c r="AN9995" s="2"/>
      <c r="AO9995" s="2"/>
      <c r="AP9995" s="2"/>
      <c r="AQ9995" s="2"/>
      <c r="AR9995" s="2"/>
      <c r="AS9995" s="2"/>
      <c r="AT9995" s="2"/>
      <c r="AU9995" s="2"/>
      <c r="AV9995" s="2"/>
      <c r="AW9995" s="2"/>
      <c r="AX9995" s="2"/>
      <c r="AY9995" s="2"/>
      <c r="AZ9995" s="2"/>
      <c r="BA9995" s="2"/>
      <c r="BB9995" s="2"/>
      <c r="BC9995" s="2"/>
      <c r="BD9995" s="2"/>
      <c r="BE9995" s="2"/>
      <c r="BF9995" s="2"/>
      <c r="BG9995" s="2"/>
      <c r="BH9995" s="2"/>
      <c r="BI9995" s="2"/>
      <c r="BJ9995" s="2"/>
      <c r="BK9995" s="2"/>
      <c r="BL9995" s="2"/>
      <c r="BM9995" s="2"/>
      <c r="BN9995" s="2"/>
      <c r="BO9995" s="2"/>
      <c r="BP9995" s="2"/>
      <c r="BQ9995" s="2"/>
      <c r="BR9995" s="2"/>
      <c r="BS9995" s="2"/>
      <c r="BT9995" s="2"/>
      <c r="BU9995" s="2"/>
      <c r="BV9995" s="2"/>
      <c r="BW9995" s="2"/>
      <c r="BX9995" s="2"/>
      <c r="BY9995" s="2"/>
    </row>
    <row r="9996" spans="38:77" s="11" customFormat="1" x14ac:dyDescent="0.3">
      <c r="AL9996" s="2"/>
      <c r="AM9996" s="2"/>
      <c r="AN9996" s="2"/>
      <c r="AO9996" s="2"/>
      <c r="AP9996" s="2"/>
      <c r="AQ9996" s="2"/>
      <c r="AR9996" s="2"/>
      <c r="AS9996" s="2"/>
      <c r="AT9996" s="2"/>
      <c r="AU9996" s="2"/>
      <c r="AV9996" s="2"/>
      <c r="AW9996" s="2"/>
      <c r="AX9996" s="2"/>
      <c r="AY9996" s="2"/>
      <c r="AZ9996" s="2"/>
      <c r="BA9996" s="2"/>
      <c r="BB9996" s="2"/>
      <c r="BC9996" s="2"/>
      <c r="BD9996" s="2"/>
      <c r="BE9996" s="2"/>
      <c r="BF9996" s="2"/>
      <c r="BG9996" s="2"/>
      <c r="BH9996" s="2"/>
      <c r="BI9996" s="2"/>
      <c r="BJ9996" s="2"/>
      <c r="BK9996" s="2"/>
      <c r="BL9996" s="2"/>
      <c r="BM9996" s="2"/>
      <c r="BN9996" s="2"/>
      <c r="BO9996" s="2"/>
      <c r="BP9996" s="2"/>
      <c r="BQ9996" s="2"/>
      <c r="BR9996" s="2"/>
      <c r="BS9996" s="2"/>
      <c r="BT9996" s="2"/>
      <c r="BU9996" s="2"/>
      <c r="BV9996" s="2"/>
      <c r="BW9996" s="2"/>
      <c r="BX9996" s="2"/>
      <c r="BY9996" s="2"/>
    </row>
    <row r="9997" spans="38:77" s="11" customFormat="1" x14ac:dyDescent="0.3">
      <c r="AL9997" s="2"/>
      <c r="AM9997" s="2"/>
      <c r="AN9997" s="2"/>
      <c r="AO9997" s="2"/>
      <c r="AP9997" s="2"/>
      <c r="AQ9997" s="2"/>
      <c r="AR9997" s="2"/>
      <c r="AS9997" s="2"/>
      <c r="AT9997" s="2"/>
      <c r="AU9997" s="2"/>
      <c r="AV9997" s="2"/>
      <c r="AW9997" s="2"/>
      <c r="AX9997" s="2"/>
      <c r="AY9997" s="2"/>
      <c r="AZ9997" s="2"/>
      <c r="BA9997" s="2"/>
      <c r="BB9997" s="2"/>
      <c r="BC9997" s="2"/>
      <c r="BD9997" s="2"/>
      <c r="BE9997" s="2"/>
      <c r="BF9997" s="2"/>
      <c r="BG9997" s="2"/>
      <c r="BH9997" s="2"/>
      <c r="BI9997" s="2"/>
      <c r="BJ9997" s="2"/>
      <c r="BK9997" s="2"/>
      <c r="BL9997" s="2"/>
      <c r="BM9997" s="2"/>
      <c r="BN9997" s="2"/>
      <c r="BO9997" s="2"/>
      <c r="BP9997" s="2"/>
      <c r="BQ9997" s="2"/>
      <c r="BR9997" s="2"/>
      <c r="BS9997" s="2"/>
      <c r="BT9997" s="2"/>
      <c r="BU9997" s="2"/>
      <c r="BV9997" s="2"/>
      <c r="BW9997" s="2"/>
      <c r="BX9997" s="2"/>
      <c r="BY9997" s="2"/>
    </row>
    <row r="9998" spans="38:77" s="11" customFormat="1" x14ac:dyDescent="0.3">
      <c r="AL9998" s="2"/>
      <c r="AM9998" s="2"/>
      <c r="AN9998" s="2"/>
      <c r="AO9998" s="2"/>
      <c r="AP9998" s="2"/>
      <c r="AQ9998" s="2"/>
      <c r="AR9998" s="2"/>
      <c r="AS9998" s="2"/>
      <c r="AT9998" s="2"/>
      <c r="AU9998" s="2"/>
      <c r="AV9998" s="2"/>
      <c r="AW9998" s="2"/>
      <c r="AX9998" s="2"/>
      <c r="AY9998" s="2"/>
      <c r="AZ9998" s="2"/>
      <c r="BA9998" s="2"/>
      <c r="BB9998" s="2"/>
      <c r="BC9998" s="2"/>
      <c r="BD9998" s="2"/>
      <c r="BE9998" s="2"/>
      <c r="BF9998" s="2"/>
      <c r="BG9998" s="2"/>
      <c r="BH9998" s="2"/>
      <c r="BI9998" s="2"/>
      <c r="BJ9998" s="2"/>
      <c r="BK9998" s="2"/>
      <c r="BL9998" s="2"/>
      <c r="BM9998" s="2"/>
      <c r="BN9998" s="2"/>
      <c r="BO9998" s="2"/>
      <c r="BP9998" s="2"/>
      <c r="BQ9998" s="2"/>
      <c r="BR9998" s="2"/>
      <c r="BS9998" s="2"/>
      <c r="BT9998" s="2"/>
      <c r="BU9998" s="2"/>
      <c r="BV9998" s="2"/>
      <c r="BW9998" s="2"/>
      <c r="BX9998" s="2"/>
      <c r="BY9998" s="2"/>
    </row>
    <row r="9999" spans="38:77" s="11" customFormat="1" x14ac:dyDescent="0.3">
      <c r="AL9999" s="2"/>
      <c r="AM9999" s="2"/>
      <c r="AN9999" s="2"/>
      <c r="AO9999" s="2"/>
      <c r="AP9999" s="2"/>
      <c r="AQ9999" s="2"/>
      <c r="AR9999" s="2"/>
      <c r="AS9999" s="2"/>
      <c r="AT9999" s="2"/>
      <c r="AU9999" s="2"/>
      <c r="AV9999" s="2"/>
      <c r="AW9999" s="2"/>
      <c r="AX9999" s="2"/>
      <c r="AY9999" s="2"/>
      <c r="AZ9999" s="2"/>
      <c r="BA9999" s="2"/>
      <c r="BB9999" s="2"/>
      <c r="BC9999" s="2"/>
      <c r="BD9999" s="2"/>
      <c r="BE9999" s="2"/>
      <c r="BF9999" s="2"/>
      <c r="BG9999" s="2"/>
      <c r="BH9999" s="2"/>
      <c r="BI9999" s="2"/>
      <c r="BJ9999" s="2"/>
      <c r="BK9999" s="2"/>
      <c r="BL9999" s="2"/>
      <c r="BM9999" s="2"/>
      <c r="BN9999" s="2"/>
      <c r="BO9999" s="2"/>
      <c r="BP9999" s="2"/>
      <c r="BQ9999" s="2"/>
      <c r="BR9999" s="2"/>
      <c r="BS9999" s="2"/>
      <c r="BT9999" s="2"/>
      <c r="BU9999" s="2"/>
      <c r="BV9999" s="2"/>
      <c r="BW9999" s="2"/>
      <c r="BX9999" s="2"/>
      <c r="BY9999" s="2"/>
    </row>
    <row r="10000" spans="38:77" s="11" customFormat="1" x14ac:dyDescent="0.3">
      <c r="AL10000" s="2"/>
      <c r="AM10000" s="2"/>
      <c r="AN10000" s="2"/>
      <c r="AO10000" s="2"/>
      <c r="AP10000" s="2"/>
      <c r="AQ10000" s="2"/>
      <c r="AR10000" s="2"/>
      <c r="AS10000" s="2"/>
      <c r="AT10000" s="2"/>
      <c r="AU10000" s="2"/>
      <c r="AV10000" s="2"/>
      <c r="AW10000" s="2"/>
      <c r="AX10000" s="2"/>
      <c r="AY10000" s="2"/>
      <c r="AZ10000" s="2"/>
      <c r="BA10000" s="2"/>
      <c r="BB10000" s="2"/>
      <c r="BC10000" s="2"/>
      <c r="BD10000" s="2"/>
      <c r="BE10000" s="2"/>
      <c r="BF10000" s="2"/>
      <c r="BG10000" s="2"/>
      <c r="BH10000" s="2"/>
      <c r="BI10000" s="2"/>
      <c r="BJ10000" s="2"/>
      <c r="BK10000" s="2"/>
      <c r="BL10000" s="2"/>
      <c r="BM10000" s="2"/>
      <c r="BN10000" s="2"/>
      <c r="BO10000" s="2"/>
      <c r="BP10000" s="2"/>
      <c r="BQ10000" s="2"/>
      <c r="BR10000" s="2"/>
      <c r="BS10000" s="2"/>
      <c r="BT10000" s="2"/>
      <c r="BU10000" s="2"/>
      <c r="BV10000" s="2"/>
      <c r="BW10000" s="2"/>
      <c r="BX10000" s="2"/>
      <c r="BY10000" s="2"/>
    </row>
    <row r="10001" spans="38:77" s="11" customFormat="1" x14ac:dyDescent="0.3">
      <c r="AL10001" s="2"/>
      <c r="AM10001" s="2"/>
      <c r="AN10001" s="2"/>
      <c r="AO10001" s="2"/>
      <c r="AP10001" s="2"/>
      <c r="AQ10001" s="2"/>
      <c r="AR10001" s="2"/>
      <c r="AS10001" s="2"/>
      <c r="AT10001" s="2"/>
      <c r="AU10001" s="2"/>
      <c r="AV10001" s="2"/>
      <c r="AW10001" s="2"/>
      <c r="AX10001" s="2"/>
      <c r="AY10001" s="2"/>
      <c r="AZ10001" s="2"/>
      <c r="BA10001" s="2"/>
      <c r="BB10001" s="2"/>
      <c r="BC10001" s="2"/>
      <c r="BD10001" s="2"/>
      <c r="BE10001" s="2"/>
      <c r="BF10001" s="2"/>
      <c r="BG10001" s="2"/>
      <c r="BH10001" s="2"/>
      <c r="BI10001" s="2"/>
      <c r="BJ10001" s="2"/>
      <c r="BK10001" s="2"/>
      <c r="BL10001" s="2"/>
      <c r="BM10001" s="2"/>
      <c r="BN10001" s="2"/>
      <c r="BO10001" s="2"/>
      <c r="BP10001" s="2"/>
      <c r="BQ10001" s="2"/>
      <c r="BR10001" s="2"/>
      <c r="BS10001" s="2"/>
      <c r="BT10001" s="2"/>
      <c r="BU10001" s="2"/>
      <c r="BV10001" s="2"/>
      <c r="BW10001" s="2"/>
      <c r="BX10001" s="2"/>
      <c r="BY10001" s="2"/>
    </row>
    <row r="10002" spans="38:77" s="11" customFormat="1" x14ac:dyDescent="0.3">
      <c r="AL10002" s="2"/>
      <c r="AM10002" s="2"/>
      <c r="AN10002" s="2"/>
      <c r="AO10002" s="2"/>
      <c r="AP10002" s="2"/>
      <c r="AQ10002" s="2"/>
      <c r="AR10002" s="2"/>
      <c r="AS10002" s="2"/>
      <c r="AT10002" s="2"/>
      <c r="AU10002" s="2"/>
      <c r="AV10002" s="2"/>
      <c r="AW10002" s="2"/>
      <c r="AX10002" s="2"/>
      <c r="AY10002" s="2"/>
      <c r="AZ10002" s="2"/>
      <c r="BA10002" s="2"/>
      <c r="BB10002" s="2"/>
      <c r="BC10002" s="2"/>
      <c r="BD10002" s="2"/>
      <c r="BE10002" s="2"/>
      <c r="BF10002" s="2"/>
      <c r="BG10002" s="2"/>
      <c r="BH10002" s="2"/>
      <c r="BI10002" s="2"/>
      <c r="BJ10002" s="2"/>
      <c r="BK10002" s="2"/>
      <c r="BL10002" s="2"/>
      <c r="BM10002" s="2"/>
      <c r="BN10002" s="2"/>
      <c r="BO10002" s="2"/>
      <c r="BP10002" s="2"/>
      <c r="BQ10002" s="2"/>
      <c r="BR10002" s="2"/>
      <c r="BS10002" s="2"/>
      <c r="BT10002" s="2"/>
      <c r="BU10002" s="2"/>
      <c r="BV10002" s="2"/>
      <c r="BW10002" s="2"/>
      <c r="BX10002" s="2"/>
      <c r="BY10002" s="2"/>
    </row>
    <row r="10003" spans="38:77" s="11" customFormat="1" x14ac:dyDescent="0.3">
      <c r="AL10003" s="2"/>
      <c r="AM10003" s="2"/>
      <c r="AN10003" s="2"/>
      <c r="AO10003" s="2"/>
      <c r="AP10003" s="2"/>
      <c r="AQ10003" s="2"/>
      <c r="AR10003" s="2"/>
      <c r="AS10003" s="2"/>
      <c r="AT10003" s="2"/>
      <c r="AU10003" s="2"/>
      <c r="AV10003" s="2"/>
      <c r="AW10003" s="2"/>
      <c r="AX10003" s="2"/>
      <c r="AY10003" s="2"/>
      <c r="AZ10003" s="2"/>
      <c r="BA10003" s="2"/>
      <c r="BB10003" s="2"/>
      <c r="BC10003" s="2"/>
      <c r="BD10003" s="2"/>
      <c r="BE10003" s="2"/>
      <c r="BF10003" s="2"/>
      <c r="BG10003" s="2"/>
      <c r="BH10003" s="2"/>
      <c r="BI10003" s="2"/>
      <c r="BJ10003" s="2"/>
      <c r="BK10003" s="2"/>
      <c r="BL10003" s="2"/>
      <c r="BM10003" s="2"/>
      <c r="BN10003" s="2"/>
      <c r="BO10003" s="2"/>
      <c r="BP10003" s="2"/>
      <c r="BQ10003" s="2"/>
      <c r="BR10003" s="2"/>
      <c r="BS10003" s="2"/>
      <c r="BT10003" s="2"/>
      <c r="BU10003" s="2"/>
      <c r="BV10003" s="2"/>
      <c r="BW10003" s="2"/>
      <c r="BX10003" s="2"/>
      <c r="BY10003" s="2"/>
    </row>
    <row r="10004" spans="38:77" s="11" customFormat="1" x14ac:dyDescent="0.3">
      <c r="AL10004" s="2"/>
      <c r="AM10004" s="2"/>
      <c r="AN10004" s="2"/>
      <c r="AO10004" s="2"/>
      <c r="AP10004" s="2"/>
      <c r="AQ10004" s="2"/>
      <c r="AR10004" s="2"/>
      <c r="AS10004" s="2"/>
      <c r="AT10004" s="2"/>
      <c r="AU10004" s="2"/>
      <c r="AV10004" s="2"/>
      <c r="AW10004" s="2"/>
      <c r="AX10004" s="2"/>
      <c r="AY10004" s="2"/>
      <c r="AZ10004" s="2"/>
      <c r="BA10004" s="2"/>
      <c r="BB10004" s="2"/>
      <c r="BC10004" s="2"/>
      <c r="BD10004" s="2"/>
      <c r="BE10004" s="2"/>
      <c r="BF10004" s="2"/>
      <c r="BG10004" s="2"/>
      <c r="BH10004" s="2"/>
      <c r="BI10004" s="2"/>
      <c r="BJ10004" s="2"/>
      <c r="BK10004" s="2"/>
      <c r="BL10004" s="2"/>
      <c r="BM10004" s="2"/>
      <c r="BN10004" s="2"/>
      <c r="BO10004" s="2"/>
      <c r="BP10004" s="2"/>
      <c r="BQ10004" s="2"/>
      <c r="BR10004" s="2"/>
      <c r="BS10004" s="2"/>
      <c r="BT10004" s="2"/>
      <c r="BU10004" s="2"/>
      <c r="BV10004" s="2"/>
      <c r="BW10004" s="2"/>
      <c r="BX10004" s="2"/>
      <c r="BY10004" s="2"/>
    </row>
    <row r="10005" spans="38:77" s="11" customFormat="1" x14ac:dyDescent="0.3">
      <c r="AL10005" s="2"/>
      <c r="AM10005" s="2"/>
      <c r="AN10005" s="2"/>
      <c r="AO10005" s="2"/>
      <c r="AP10005" s="2"/>
      <c r="AQ10005" s="2"/>
      <c r="AR10005" s="2"/>
      <c r="AS10005" s="2"/>
      <c r="AT10005" s="2"/>
      <c r="AU10005" s="2"/>
      <c r="AV10005" s="2"/>
      <c r="AW10005" s="2"/>
      <c r="AX10005" s="2"/>
      <c r="AY10005" s="2"/>
      <c r="AZ10005" s="2"/>
      <c r="BA10005" s="2"/>
      <c r="BB10005" s="2"/>
      <c r="BC10005" s="2"/>
      <c r="BD10005" s="2"/>
      <c r="BE10005" s="2"/>
      <c r="BF10005" s="2"/>
      <c r="BG10005" s="2"/>
      <c r="BH10005" s="2"/>
      <c r="BI10005" s="2"/>
      <c r="BJ10005" s="2"/>
      <c r="BK10005" s="2"/>
      <c r="BL10005" s="2"/>
      <c r="BM10005" s="2"/>
      <c r="BN10005" s="2"/>
      <c r="BO10005" s="2"/>
      <c r="BP10005" s="2"/>
      <c r="BQ10005" s="2"/>
      <c r="BR10005" s="2"/>
      <c r="BS10005" s="2"/>
      <c r="BT10005" s="2"/>
      <c r="BU10005" s="2"/>
      <c r="BV10005" s="2"/>
      <c r="BW10005" s="2"/>
      <c r="BX10005" s="2"/>
      <c r="BY10005" s="2"/>
    </row>
    <row r="10006" spans="38:77" s="11" customFormat="1" x14ac:dyDescent="0.3">
      <c r="AL10006" s="2"/>
      <c r="AM10006" s="2"/>
      <c r="AN10006" s="2"/>
      <c r="AO10006" s="2"/>
      <c r="AP10006" s="2"/>
      <c r="AQ10006" s="2"/>
      <c r="AR10006" s="2"/>
      <c r="AS10006" s="2"/>
      <c r="AT10006" s="2"/>
      <c r="AU10006" s="2"/>
      <c r="AV10006" s="2"/>
      <c r="AW10006" s="2"/>
      <c r="AX10006" s="2"/>
      <c r="AY10006" s="2"/>
      <c r="AZ10006" s="2"/>
      <c r="BA10006" s="2"/>
      <c r="BB10006" s="2"/>
      <c r="BC10006" s="2"/>
      <c r="BD10006" s="2"/>
      <c r="BE10006" s="2"/>
      <c r="BF10006" s="2"/>
      <c r="BG10006" s="2"/>
      <c r="BH10006" s="2"/>
      <c r="BI10006" s="2"/>
      <c r="BJ10006" s="2"/>
      <c r="BK10006" s="2"/>
      <c r="BL10006" s="2"/>
      <c r="BM10006" s="2"/>
      <c r="BN10006" s="2"/>
      <c r="BO10006" s="2"/>
      <c r="BP10006" s="2"/>
      <c r="BQ10006" s="2"/>
      <c r="BR10006" s="2"/>
      <c r="BS10006" s="2"/>
      <c r="BT10006" s="2"/>
      <c r="BU10006" s="2"/>
      <c r="BV10006" s="2"/>
      <c r="BW10006" s="2"/>
      <c r="BX10006" s="2"/>
      <c r="BY10006" s="2"/>
    </row>
    <row r="10007" spans="38:77" s="11" customFormat="1" x14ac:dyDescent="0.3">
      <c r="AL10007" s="2"/>
      <c r="AM10007" s="2"/>
      <c r="AN10007" s="2"/>
      <c r="AO10007" s="2"/>
      <c r="AP10007" s="2"/>
      <c r="AQ10007" s="2"/>
      <c r="AR10007" s="2"/>
      <c r="AS10007" s="2"/>
      <c r="AT10007" s="2"/>
      <c r="AU10007" s="2"/>
      <c r="AV10007" s="2"/>
      <c r="AW10007" s="2"/>
      <c r="AX10007" s="2"/>
      <c r="AY10007" s="2"/>
      <c r="AZ10007" s="2"/>
      <c r="BA10007" s="2"/>
      <c r="BB10007" s="2"/>
      <c r="BC10007" s="2"/>
      <c r="BD10007" s="2"/>
      <c r="BE10007" s="2"/>
      <c r="BF10007" s="2"/>
      <c r="BG10007" s="2"/>
      <c r="BH10007" s="2"/>
      <c r="BI10007" s="2"/>
      <c r="BJ10007" s="2"/>
      <c r="BK10007" s="2"/>
      <c r="BL10007" s="2"/>
      <c r="BM10007" s="2"/>
      <c r="BN10007" s="2"/>
      <c r="BO10007" s="2"/>
      <c r="BP10007" s="2"/>
      <c r="BQ10007" s="2"/>
      <c r="BR10007" s="2"/>
      <c r="BS10007" s="2"/>
      <c r="BT10007" s="2"/>
      <c r="BU10007" s="2"/>
      <c r="BV10007" s="2"/>
      <c r="BW10007" s="2"/>
      <c r="BX10007" s="2"/>
      <c r="BY10007" s="2"/>
    </row>
    <row r="10008" spans="38:77" s="11" customFormat="1" x14ac:dyDescent="0.3">
      <c r="AL10008" s="2"/>
      <c r="AM10008" s="2"/>
      <c r="AN10008" s="2"/>
      <c r="AO10008" s="2"/>
      <c r="AP10008" s="2"/>
      <c r="AQ10008" s="2"/>
      <c r="AR10008" s="2"/>
      <c r="AS10008" s="2"/>
      <c r="AT10008" s="2"/>
      <c r="AU10008" s="2"/>
      <c r="AV10008" s="2"/>
      <c r="AW10008" s="2"/>
      <c r="AX10008" s="2"/>
      <c r="AY10008" s="2"/>
      <c r="AZ10008" s="2"/>
      <c r="BA10008" s="2"/>
      <c r="BB10008" s="2"/>
      <c r="BC10008" s="2"/>
      <c r="BD10008" s="2"/>
      <c r="BE10008" s="2"/>
      <c r="BF10008" s="2"/>
      <c r="BG10008" s="2"/>
      <c r="BH10008" s="2"/>
      <c r="BI10008" s="2"/>
      <c r="BJ10008" s="2"/>
      <c r="BK10008" s="2"/>
      <c r="BL10008" s="2"/>
      <c r="BM10008" s="2"/>
      <c r="BN10008" s="2"/>
      <c r="BO10008" s="2"/>
      <c r="BP10008" s="2"/>
      <c r="BQ10008" s="2"/>
      <c r="BR10008" s="2"/>
      <c r="BS10008" s="2"/>
      <c r="BT10008" s="2"/>
      <c r="BU10008" s="2"/>
      <c r="BV10008" s="2"/>
      <c r="BW10008" s="2"/>
      <c r="BX10008" s="2"/>
      <c r="BY10008" s="2"/>
    </row>
    <row r="10009" spans="38:77" s="11" customFormat="1" x14ac:dyDescent="0.3">
      <c r="AL10009" s="2"/>
      <c r="AM10009" s="2"/>
      <c r="AN10009" s="2"/>
      <c r="AO10009" s="2"/>
      <c r="AP10009" s="2"/>
      <c r="AQ10009" s="2"/>
      <c r="AR10009" s="2"/>
      <c r="AS10009" s="2"/>
      <c r="AT10009" s="2"/>
      <c r="AU10009" s="2"/>
      <c r="AV10009" s="2"/>
      <c r="AW10009" s="2"/>
      <c r="AX10009" s="2"/>
      <c r="AY10009" s="2"/>
      <c r="AZ10009" s="2"/>
      <c r="BA10009" s="2"/>
      <c r="BB10009" s="2"/>
      <c r="BC10009" s="2"/>
      <c r="BD10009" s="2"/>
      <c r="BE10009" s="2"/>
      <c r="BF10009" s="2"/>
      <c r="BG10009" s="2"/>
      <c r="BH10009" s="2"/>
      <c r="BI10009" s="2"/>
      <c r="BJ10009" s="2"/>
      <c r="BK10009" s="2"/>
      <c r="BL10009" s="2"/>
      <c r="BM10009" s="2"/>
      <c r="BN10009" s="2"/>
      <c r="BO10009" s="2"/>
      <c r="BP10009" s="2"/>
      <c r="BQ10009" s="2"/>
      <c r="BR10009" s="2"/>
      <c r="BS10009" s="2"/>
      <c r="BT10009" s="2"/>
      <c r="BU10009" s="2"/>
      <c r="BV10009" s="2"/>
      <c r="BW10009" s="2"/>
      <c r="BX10009" s="2"/>
      <c r="BY10009" s="2"/>
    </row>
    <row r="10010" spans="38:77" s="11" customFormat="1" x14ac:dyDescent="0.3">
      <c r="AL10010" s="2"/>
      <c r="AM10010" s="2"/>
      <c r="AN10010" s="2"/>
      <c r="AO10010" s="2"/>
      <c r="AP10010" s="2"/>
      <c r="AQ10010" s="2"/>
      <c r="AR10010" s="2"/>
      <c r="AS10010" s="2"/>
      <c r="AT10010" s="2"/>
      <c r="AU10010" s="2"/>
      <c r="AV10010" s="2"/>
      <c r="AW10010" s="2"/>
      <c r="AX10010" s="2"/>
      <c r="AY10010" s="2"/>
      <c r="AZ10010" s="2"/>
      <c r="BA10010" s="2"/>
      <c r="BB10010" s="2"/>
      <c r="BC10010" s="2"/>
      <c r="BD10010" s="2"/>
      <c r="BE10010" s="2"/>
      <c r="BF10010" s="2"/>
      <c r="BG10010" s="2"/>
      <c r="BH10010" s="2"/>
      <c r="BI10010" s="2"/>
      <c r="BJ10010" s="2"/>
      <c r="BK10010" s="2"/>
      <c r="BL10010" s="2"/>
      <c r="BM10010" s="2"/>
      <c r="BN10010" s="2"/>
      <c r="BO10010" s="2"/>
      <c r="BP10010" s="2"/>
      <c r="BQ10010" s="2"/>
      <c r="BR10010" s="2"/>
      <c r="BS10010" s="2"/>
      <c r="BT10010" s="2"/>
      <c r="BU10010" s="2"/>
      <c r="BV10010" s="2"/>
      <c r="BW10010" s="2"/>
      <c r="BX10010" s="2"/>
      <c r="BY10010" s="2"/>
    </row>
    <row r="10011" spans="38:77" s="11" customFormat="1" x14ac:dyDescent="0.3">
      <c r="AL10011" s="2"/>
      <c r="AM10011" s="2"/>
      <c r="AN10011" s="2"/>
      <c r="AO10011" s="2"/>
      <c r="AP10011" s="2"/>
      <c r="AQ10011" s="2"/>
      <c r="AR10011" s="2"/>
      <c r="AS10011" s="2"/>
      <c r="AT10011" s="2"/>
      <c r="AU10011" s="2"/>
      <c r="AV10011" s="2"/>
      <c r="AW10011" s="2"/>
      <c r="AX10011" s="2"/>
      <c r="AY10011" s="2"/>
      <c r="AZ10011" s="2"/>
      <c r="BA10011" s="2"/>
      <c r="BB10011" s="2"/>
      <c r="BC10011" s="2"/>
      <c r="BD10011" s="2"/>
      <c r="BE10011" s="2"/>
      <c r="BF10011" s="2"/>
      <c r="BG10011" s="2"/>
      <c r="BH10011" s="2"/>
      <c r="BI10011" s="2"/>
      <c r="BJ10011" s="2"/>
      <c r="BK10011" s="2"/>
      <c r="BL10011" s="2"/>
      <c r="BM10011" s="2"/>
      <c r="BN10011" s="2"/>
      <c r="BO10011" s="2"/>
      <c r="BP10011" s="2"/>
      <c r="BQ10011" s="2"/>
      <c r="BR10011" s="2"/>
      <c r="BS10011" s="2"/>
      <c r="BT10011" s="2"/>
      <c r="BU10011" s="2"/>
      <c r="BV10011" s="2"/>
      <c r="BW10011" s="2"/>
      <c r="BX10011" s="2"/>
      <c r="BY10011" s="2"/>
    </row>
    <row r="10012" spans="38:77" s="11" customFormat="1" x14ac:dyDescent="0.3">
      <c r="AL10012" s="2"/>
      <c r="AM10012" s="2"/>
      <c r="AN10012" s="2"/>
      <c r="AO10012" s="2"/>
      <c r="AP10012" s="2"/>
      <c r="AQ10012" s="2"/>
      <c r="AR10012" s="2"/>
      <c r="AS10012" s="2"/>
      <c r="AT10012" s="2"/>
      <c r="AU10012" s="2"/>
      <c r="AV10012" s="2"/>
      <c r="AW10012" s="2"/>
      <c r="AX10012" s="2"/>
      <c r="AY10012" s="2"/>
      <c r="AZ10012" s="2"/>
      <c r="BA10012" s="2"/>
      <c r="BB10012" s="2"/>
      <c r="BC10012" s="2"/>
      <c r="BD10012" s="2"/>
      <c r="BE10012" s="2"/>
      <c r="BF10012" s="2"/>
      <c r="BG10012" s="2"/>
      <c r="BH10012" s="2"/>
      <c r="BI10012" s="2"/>
      <c r="BJ10012" s="2"/>
      <c r="BK10012" s="2"/>
      <c r="BL10012" s="2"/>
      <c r="BM10012" s="2"/>
      <c r="BN10012" s="2"/>
      <c r="BO10012" s="2"/>
      <c r="BP10012" s="2"/>
      <c r="BQ10012" s="2"/>
      <c r="BR10012" s="2"/>
      <c r="BS10012" s="2"/>
      <c r="BT10012" s="2"/>
      <c r="BU10012" s="2"/>
      <c r="BV10012" s="2"/>
      <c r="BW10012" s="2"/>
      <c r="BX10012" s="2"/>
      <c r="BY10012" s="2"/>
    </row>
    <row r="10013" spans="38:77" s="11" customFormat="1" x14ac:dyDescent="0.3">
      <c r="AL10013" s="2"/>
      <c r="AM10013" s="2"/>
      <c r="AN10013" s="2"/>
      <c r="AO10013" s="2"/>
      <c r="AP10013" s="2"/>
      <c r="AQ10013" s="2"/>
      <c r="AR10013" s="2"/>
      <c r="AS10013" s="2"/>
      <c r="AT10013" s="2"/>
      <c r="AU10013" s="2"/>
      <c r="AV10013" s="2"/>
      <c r="AW10013" s="2"/>
      <c r="AX10013" s="2"/>
      <c r="AY10013" s="2"/>
      <c r="AZ10013" s="2"/>
      <c r="BA10013" s="2"/>
      <c r="BB10013" s="2"/>
      <c r="BC10013" s="2"/>
      <c r="BD10013" s="2"/>
      <c r="BE10013" s="2"/>
      <c r="BF10013" s="2"/>
      <c r="BG10013" s="2"/>
      <c r="BH10013" s="2"/>
      <c r="BI10013" s="2"/>
      <c r="BJ10013" s="2"/>
      <c r="BK10013" s="2"/>
      <c r="BL10013" s="2"/>
      <c r="BM10013" s="2"/>
      <c r="BN10013" s="2"/>
      <c r="BO10013" s="2"/>
      <c r="BP10013" s="2"/>
      <c r="BQ10013" s="2"/>
      <c r="BR10013" s="2"/>
      <c r="BS10013" s="2"/>
      <c r="BT10013" s="2"/>
      <c r="BU10013" s="2"/>
      <c r="BV10013" s="2"/>
      <c r="BW10013" s="2"/>
      <c r="BX10013" s="2"/>
      <c r="BY10013" s="2"/>
    </row>
    <row r="10014" spans="38:77" s="11" customFormat="1" x14ac:dyDescent="0.3">
      <c r="AL10014" s="2"/>
      <c r="AM10014" s="2"/>
      <c r="AN10014" s="2"/>
      <c r="AO10014" s="2"/>
      <c r="AP10014" s="2"/>
      <c r="AQ10014" s="2"/>
      <c r="AR10014" s="2"/>
      <c r="AS10014" s="2"/>
      <c r="AT10014" s="2"/>
      <c r="AU10014" s="2"/>
      <c r="AV10014" s="2"/>
      <c r="AW10014" s="2"/>
      <c r="AX10014" s="2"/>
      <c r="AY10014" s="2"/>
      <c r="AZ10014" s="2"/>
      <c r="BA10014" s="2"/>
      <c r="BB10014" s="2"/>
      <c r="BC10014" s="2"/>
      <c r="BD10014" s="2"/>
      <c r="BE10014" s="2"/>
      <c r="BF10014" s="2"/>
      <c r="BG10014" s="2"/>
      <c r="BH10014" s="2"/>
      <c r="BI10014" s="2"/>
      <c r="BJ10014" s="2"/>
      <c r="BK10014" s="2"/>
      <c r="BL10014" s="2"/>
      <c r="BM10014" s="2"/>
      <c r="BN10014" s="2"/>
      <c r="BO10014" s="2"/>
      <c r="BP10014" s="2"/>
      <c r="BQ10014" s="2"/>
      <c r="BR10014" s="2"/>
      <c r="BS10014" s="2"/>
      <c r="BT10014" s="2"/>
      <c r="BU10014" s="2"/>
      <c r="BV10014" s="2"/>
      <c r="BW10014" s="2"/>
      <c r="BX10014" s="2"/>
      <c r="BY10014" s="2"/>
    </row>
    <row r="10015" spans="38:77" s="11" customFormat="1" x14ac:dyDescent="0.3">
      <c r="AL10015" s="2"/>
      <c r="AM10015" s="2"/>
      <c r="AN10015" s="2"/>
      <c r="AO10015" s="2"/>
      <c r="AP10015" s="2"/>
      <c r="AQ10015" s="2"/>
      <c r="AR10015" s="2"/>
      <c r="AS10015" s="2"/>
      <c r="AT10015" s="2"/>
      <c r="AU10015" s="2"/>
      <c r="AV10015" s="2"/>
      <c r="AW10015" s="2"/>
      <c r="AX10015" s="2"/>
      <c r="AY10015" s="2"/>
      <c r="AZ10015" s="2"/>
      <c r="BA10015" s="2"/>
      <c r="BB10015" s="2"/>
      <c r="BC10015" s="2"/>
      <c r="BD10015" s="2"/>
      <c r="BE10015" s="2"/>
      <c r="BF10015" s="2"/>
      <c r="BG10015" s="2"/>
      <c r="BH10015" s="2"/>
      <c r="BI10015" s="2"/>
      <c r="BJ10015" s="2"/>
      <c r="BK10015" s="2"/>
      <c r="BL10015" s="2"/>
      <c r="BM10015" s="2"/>
      <c r="BN10015" s="2"/>
      <c r="BO10015" s="2"/>
      <c r="BP10015" s="2"/>
      <c r="BQ10015" s="2"/>
      <c r="BR10015" s="2"/>
      <c r="BS10015" s="2"/>
      <c r="BT10015" s="2"/>
      <c r="BU10015" s="2"/>
      <c r="BV10015" s="2"/>
      <c r="BW10015" s="2"/>
      <c r="BX10015" s="2"/>
      <c r="BY10015" s="2"/>
    </row>
    <row r="10016" spans="38:77" s="11" customFormat="1" x14ac:dyDescent="0.3">
      <c r="AL10016" s="2"/>
      <c r="AM10016" s="2"/>
      <c r="AN10016" s="2"/>
      <c r="AO10016" s="2"/>
      <c r="AP10016" s="2"/>
      <c r="AQ10016" s="2"/>
      <c r="AR10016" s="2"/>
      <c r="AS10016" s="2"/>
      <c r="AT10016" s="2"/>
      <c r="AU10016" s="2"/>
      <c r="AV10016" s="2"/>
      <c r="AW10016" s="2"/>
      <c r="AX10016" s="2"/>
      <c r="AY10016" s="2"/>
      <c r="AZ10016" s="2"/>
      <c r="BA10016" s="2"/>
      <c r="BB10016" s="2"/>
      <c r="BC10016" s="2"/>
      <c r="BD10016" s="2"/>
      <c r="BE10016" s="2"/>
      <c r="BF10016" s="2"/>
      <c r="BG10016" s="2"/>
      <c r="BH10016" s="2"/>
      <c r="BI10016" s="2"/>
      <c r="BJ10016" s="2"/>
      <c r="BK10016" s="2"/>
      <c r="BL10016" s="2"/>
      <c r="BM10016" s="2"/>
      <c r="BN10016" s="2"/>
      <c r="BO10016" s="2"/>
      <c r="BP10016" s="2"/>
      <c r="BQ10016" s="2"/>
      <c r="BR10016" s="2"/>
      <c r="BS10016" s="2"/>
      <c r="BT10016" s="2"/>
      <c r="BU10016" s="2"/>
      <c r="BV10016" s="2"/>
      <c r="BW10016" s="2"/>
      <c r="BX10016" s="2"/>
      <c r="BY10016" s="2"/>
    </row>
    <row r="10017" spans="38:77" s="11" customFormat="1" x14ac:dyDescent="0.3">
      <c r="AL10017" s="2"/>
      <c r="AM10017" s="2"/>
      <c r="AN10017" s="2"/>
      <c r="AO10017" s="2"/>
      <c r="AP10017" s="2"/>
      <c r="AQ10017" s="2"/>
      <c r="AR10017" s="2"/>
      <c r="AS10017" s="2"/>
      <c r="AT10017" s="2"/>
      <c r="AU10017" s="2"/>
      <c r="AV10017" s="2"/>
      <c r="AW10017" s="2"/>
      <c r="AX10017" s="2"/>
      <c r="AY10017" s="2"/>
      <c r="AZ10017" s="2"/>
      <c r="BA10017" s="2"/>
      <c r="BB10017" s="2"/>
      <c r="BC10017" s="2"/>
      <c r="BD10017" s="2"/>
      <c r="BE10017" s="2"/>
      <c r="BF10017" s="2"/>
      <c r="BG10017" s="2"/>
      <c r="BH10017" s="2"/>
      <c r="BI10017" s="2"/>
      <c r="BJ10017" s="2"/>
      <c r="BK10017" s="2"/>
      <c r="BL10017" s="2"/>
      <c r="BM10017" s="2"/>
      <c r="BN10017" s="2"/>
      <c r="BO10017" s="2"/>
      <c r="BP10017" s="2"/>
      <c r="BQ10017" s="2"/>
      <c r="BR10017" s="2"/>
      <c r="BS10017" s="2"/>
      <c r="BT10017" s="2"/>
      <c r="BU10017" s="2"/>
      <c r="BV10017" s="2"/>
      <c r="BW10017" s="2"/>
      <c r="BX10017" s="2"/>
      <c r="BY10017" s="2"/>
    </row>
    <row r="10018" spans="38:77" s="11" customFormat="1" x14ac:dyDescent="0.3">
      <c r="AL10018" s="2"/>
      <c r="AM10018" s="2"/>
      <c r="AN10018" s="2"/>
      <c r="AO10018" s="2"/>
      <c r="AP10018" s="2"/>
      <c r="AQ10018" s="2"/>
      <c r="AR10018" s="2"/>
      <c r="AS10018" s="2"/>
      <c r="AT10018" s="2"/>
      <c r="AU10018" s="2"/>
      <c r="AV10018" s="2"/>
      <c r="AW10018" s="2"/>
      <c r="AX10018" s="2"/>
      <c r="AY10018" s="2"/>
      <c r="AZ10018" s="2"/>
      <c r="BA10018" s="2"/>
      <c r="BB10018" s="2"/>
      <c r="BC10018" s="2"/>
      <c r="BD10018" s="2"/>
      <c r="BE10018" s="2"/>
      <c r="BF10018" s="2"/>
      <c r="BG10018" s="2"/>
      <c r="BH10018" s="2"/>
      <c r="BI10018" s="2"/>
      <c r="BJ10018" s="2"/>
      <c r="BK10018" s="2"/>
      <c r="BL10018" s="2"/>
      <c r="BM10018" s="2"/>
      <c r="BN10018" s="2"/>
      <c r="BO10018" s="2"/>
      <c r="BP10018" s="2"/>
      <c r="BQ10018" s="2"/>
      <c r="BR10018" s="2"/>
      <c r="BS10018" s="2"/>
      <c r="BT10018" s="2"/>
      <c r="BU10018" s="2"/>
      <c r="BV10018" s="2"/>
      <c r="BW10018" s="2"/>
      <c r="BX10018" s="2"/>
      <c r="BY10018" s="2"/>
    </row>
    <row r="10019" spans="38:77" s="11" customFormat="1" x14ac:dyDescent="0.3">
      <c r="AL10019" s="2"/>
      <c r="AM10019" s="2"/>
      <c r="AN10019" s="2"/>
      <c r="AO10019" s="2"/>
      <c r="AP10019" s="2"/>
      <c r="AQ10019" s="2"/>
      <c r="AR10019" s="2"/>
      <c r="AS10019" s="2"/>
      <c r="AT10019" s="2"/>
      <c r="AU10019" s="2"/>
      <c r="AV10019" s="2"/>
      <c r="AW10019" s="2"/>
      <c r="AX10019" s="2"/>
      <c r="AY10019" s="2"/>
      <c r="AZ10019" s="2"/>
      <c r="BA10019" s="2"/>
      <c r="BB10019" s="2"/>
      <c r="BC10019" s="2"/>
      <c r="BD10019" s="2"/>
      <c r="BE10019" s="2"/>
      <c r="BF10019" s="2"/>
      <c r="BG10019" s="2"/>
      <c r="BH10019" s="2"/>
      <c r="BI10019" s="2"/>
      <c r="BJ10019" s="2"/>
      <c r="BK10019" s="2"/>
      <c r="BL10019" s="2"/>
      <c r="BM10019" s="2"/>
      <c r="BN10019" s="2"/>
      <c r="BO10019" s="2"/>
      <c r="BP10019" s="2"/>
      <c r="BQ10019" s="2"/>
      <c r="BR10019" s="2"/>
      <c r="BS10019" s="2"/>
      <c r="BT10019" s="2"/>
      <c r="BU10019" s="2"/>
      <c r="BV10019" s="2"/>
      <c r="BW10019" s="2"/>
      <c r="BX10019" s="2"/>
      <c r="BY10019" s="2"/>
    </row>
    <row r="10020" spans="38:77" s="11" customFormat="1" x14ac:dyDescent="0.3">
      <c r="AL10020" s="2"/>
      <c r="AM10020" s="2"/>
      <c r="AN10020" s="2"/>
      <c r="AO10020" s="2"/>
      <c r="AP10020" s="2"/>
      <c r="AQ10020" s="2"/>
      <c r="AR10020" s="2"/>
      <c r="AS10020" s="2"/>
      <c r="AT10020" s="2"/>
      <c r="AU10020" s="2"/>
      <c r="AV10020" s="2"/>
      <c r="AW10020" s="2"/>
      <c r="AX10020" s="2"/>
      <c r="AY10020" s="2"/>
      <c r="AZ10020" s="2"/>
      <c r="BA10020" s="2"/>
      <c r="BB10020" s="2"/>
      <c r="BC10020" s="2"/>
      <c r="BD10020" s="2"/>
      <c r="BE10020" s="2"/>
      <c r="BF10020" s="2"/>
      <c r="BG10020" s="2"/>
      <c r="BH10020" s="2"/>
      <c r="BI10020" s="2"/>
      <c r="BJ10020" s="2"/>
      <c r="BK10020" s="2"/>
      <c r="BL10020" s="2"/>
      <c r="BM10020" s="2"/>
      <c r="BN10020" s="2"/>
      <c r="BO10020" s="2"/>
      <c r="BP10020" s="2"/>
      <c r="BQ10020" s="2"/>
      <c r="BR10020" s="2"/>
      <c r="BS10020" s="2"/>
      <c r="BT10020" s="2"/>
      <c r="BU10020" s="2"/>
      <c r="BV10020" s="2"/>
      <c r="BW10020" s="2"/>
      <c r="BX10020" s="2"/>
      <c r="BY10020" s="2"/>
    </row>
    <row r="10021" spans="38:77" s="11" customFormat="1" x14ac:dyDescent="0.3">
      <c r="AL10021" s="2"/>
      <c r="AM10021" s="2"/>
      <c r="AN10021" s="2"/>
      <c r="AO10021" s="2"/>
      <c r="AP10021" s="2"/>
      <c r="AQ10021" s="2"/>
      <c r="AR10021" s="2"/>
      <c r="AS10021" s="2"/>
      <c r="AT10021" s="2"/>
      <c r="AU10021" s="2"/>
      <c r="AV10021" s="2"/>
      <c r="AW10021" s="2"/>
      <c r="AX10021" s="2"/>
      <c r="AY10021" s="2"/>
      <c r="AZ10021" s="2"/>
      <c r="BA10021" s="2"/>
      <c r="BB10021" s="2"/>
      <c r="BC10021" s="2"/>
      <c r="BD10021" s="2"/>
      <c r="BE10021" s="2"/>
      <c r="BF10021" s="2"/>
      <c r="BG10021" s="2"/>
      <c r="BH10021" s="2"/>
      <c r="BI10021" s="2"/>
      <c r="BJ10021" s="2"/>
      <c r="BK10021" s="2"/>
      <c r="BL10021" s="2"/>
      <c r="BM10021" s="2"/>
      <c r="BN10021" s="2"/>
      <c r="BO10021" s="2"/>
      <c r="BP10021" s="2"/>
      <c r="BQ10021" s="2"/>
      <c r="BR10021" s="2"/>
      <c r="BS10021" s="2"/>
      <c r="BT10021" s="2"/>
      <c r="BU10021" s="2"/>
      <c r="BV10021" s="2"/>
      <c r="BW10021" s="2"/>
      <c r="BX10021" s="2"/>
      <c r="BY10021" s="2"/>
    </row>
    <row r="10022" spans="38:77" s="11" customFormat="1" x14ac:dyDescent="0.3">
      <c r="AL10022" s="2"/>
      <c r="AM10022" s="2"/>
      <c r="AN10022" s="2"/>
      <c r="AO10022" s="2"/>
      <c r="AP10022" s="2"/>
      <c r="AQ10022" s="2"/>
      <c r="AR10022" s="2"/>
      <c r="AS10022" s="2"/>
      <c r="AT10022" s="2"/>
      <c r="AU10022" s="2"/>
      <c r="AV10022" s="2"/>
      <c r="AW10022" s="2"/>
      <c r="AX10022" s="2"/>
      <c r="AY10022" s="2"/>
      <c r="AZ10022" s="2"/>
      <c r="BA10022" s="2"/>
      <c r="BB10022" s="2"/>
      <c r="BC10022" s="2"/>
      <c r="BD10022" s="2"/>
      <c r="BE10022" s="2"/>
      <c r="BF10022" s="2"/>
      <c r="BG10022" s="2"/>
      <c r="BH10022" s="2"/>
      <c r="BI10022" s="2"/>
      <c r="BJ10022" s="2"/>
      <c r="BK10022" s="2"/>
      <c r="BL10022" s="2"/>
      <c r="BM10022" s="2"/>
      <c r="BN10022" s="2"/>
      <c r="BO10022" s="2"/>
      <c r="BP10022" s="2"/>
      <c r="BQ10022" s="2"/>
      <c r="BR10022" s="2"/>
      <c r="BS10022" s="2"/>
      <c r="BT10022" s="2"/>
      <c r="BU10022" s="2"/>
      <c r="BV10022" s="2"/>
      <c r="BW10022" s="2"/>
      <c r="BX10022" s="2"/>
      <c r="BY10022" s="2"/>
    </row>
    <row r="10023" spans="38:77" s="11" customFormat="1" x14ac:dyDescent="0.3">
      <c r="AL10023" s="2"/>
      <c r="AM10023" s="2"/>
      <c r="AN10023" s="2"/>
      <c r="AO10023" s="2"/>
      <c r="AP10023" s="2"/>
      <c r="AQ10023" s="2"/>
      <c r="AR10023" s="2"/>
      <c r="AS10023" s="2"/>
      <c r="AT10023" s="2"/>
      <c r="AU10023" s="2"/>
      <c r="AV10023" s="2"/>
      <c r="AW10023" s="2"/>
      <c r="AX10023" s="2"/>
      <c r="AY10023" s="2"/>
      <c r="AZ10023" s="2"/>
      <c r="BA10023" s="2"/>
      <c r="BB10023" s="2"/>
      <c r="BC10023" s="2"/>
      <c r="BD10023" s="2"/>
      <c r="BE10023" s="2"/>
      <c r="BF10023" s="2"/>
      <c r="BG10023" s="2"/>
      <c r="BH10023" s="2"/>
      <c r="BI10023" s="2"/>
      <c r="BJ10023" s="2"/>
      <c r="BK10023" s="2"/>
      <c r="BL10023" s="2"/>
      <c r="BM10023" s="2"/>
      <c r="BN10023" s="2"/>
      <c r="BO10023" s="2"/>
      <c r="BP10023" s="2"/>
      <c r="BQ10023" s="2"/>
      <c r="BR10023" s="2"/>
      <c r="BS10023" s="2"/>
      <c r="BT10023" s="2"/>
      <c r="BU10023" s="2"/>
      <c r="BV10023" s="2"/>
      <c r="BW10023" s="2"/>
      <c r="BX10023" s="2"/>
      <c r="BY10023" s="2"/>
    </row>
    <row r="10024" spans="38:77" s="11" customFormat="1" x14ac:dyDescent="0.3">
      <c r="AL10024" s="2"/>
      <c r="AM10024" s="2"/>
      <c r="AN10024" s="2"/>
      <c r="AO10024" s="2"/>
      <c r="AP10024" s="2"/>
      <c r="AQ10024" s="2"/>
      <c r="AR10024" s="2"/>
      <c r="AS10024" s="2"/>
      <c r="AT10024" s="2"/>
      <c r="AU10024" s="2"/>
      <c r="AV10024" s="2"/>
      <c r="AW10024" s="2"/>
      <c r="AX10024" s="2"/>
      <c r="AY10024" s="2"/>
      <c r="AZ10024" s="2"/>
      <c r="BA10024" s="2"/>
      <c r="BB10024" s="2"/>
      <c r="BC10024" s="2"/>
      <c r="BD10024" s="2"/>
      <c r="BE10024" s="2"/>
      <c r="BF10024" s="2"/>
      <c r="BG10024" s="2"/>
      <c r="BH10024" s="2"/>
      <c r="BI10024" s="2"/>
      <c r="BJ10024" s="2"/>
      <c r="BK10024" s="2"/>
      <c r="BL10024" s="2"/>
      <c r="BM10024" s="2"/>
      <c r="BN10024" s="2"/>
      <c r="BO10024" s="2"/>
      <c r="BP10024" s="2"/>
      <c r="BQ10024" s="2"/>
      <c r="BR10024" s="2"/>
      <c r="BS10024" s="2"/>
      <c r="BT10024" s="2"/>
      <c r="BU10024" s="2"/>
      <c r="BV10024" s="2"/>
      <c r="BW10024" s="2"/>
      <c r="BX10024" s="2"/>
      <c r="BY10024" s="2"/>
    </row>
    <row r="10025" spans="38:77" s="11" customFormat="1" x14ac:dyDescent="0.3">
      <c r="AL10025" s="2"/>
      <c r="AM10025" s="2"/>
      <c r="AN10025" s="2"/>
      <c r="AO10025" s="2"/>
      <c r="AP10025" s="2"/>
      <c r="AQ10025" s="2"/>
      <c r="AR10025" s="2"/>
      <c r="AS10025" s="2"/>
      <c r="AT10025" s="2"/>
      <c r="AU10025" s="2"/>
      <c r="AV10025" s="2"/>
      <c r="AW10025" s="2"/>
      <c r="AX10025" s="2"/>
      <c r="AY10025" s="2"/>
      <c r="AZ10025" s="2"/>
      <c r="BA10025" s="2"/>
      <c r="BB10025" s="2"/>
      <c r="BC10025" s="2"/>
      <c r="BD10025" s="2"/>
      <c r="BE10025" s="2"/>
      <c r="BF10025" s="2"/>
      <c r="BG10025" s="2"/>
      <c r="BH10025" s="2"/>
      <c r="BI10025" s="2"/>
      <c r="BJ10025" s="2"/>
      <c r="BK10025" s="2"/>
      <c r="BL10025" s="2"/>
      <c r="BM10025" s="2"/>
      <c r="BN10025" s="2"/>
      <c r="BO10025" s="2"/>
      <c r="BP10025" s="2"/>
      <c r="BQ10025" s="2"/>
      <c r="BR10025" s="2"/>
      <c r="BS10025" s="2"/>
      <c r="BT10025" s="2"/>
      <c r="BU10025" s="2"/>
      <c r="BV10025" s="2"/>
      <c r="BW10025" s="2"/>
      <c r="BX10025" s="2"/>
      <c r="BY10025" s="2"/>
    </row>
    <row r="10026" spans="38:77" s="11" customFormat="1" x14ac:dyDescent="0.3">
      <c r="AL10026" s="2"/>
      <c r="AM10026" s="2"/>
      <c r="AN10026" s="2"/>
      <c r="AO10026" s="2"/>
      <c r="AP10026" s="2"/>
      <c r="AQ10026" s="2"/>
      <c r="AR10026" s="2"/>
      <c r="AS10026" s="2"/>
      <c r="AT10026" s="2"/>
      <c r="AU10026" s="2"/>
      <c r="AV10026" s="2"/>
      <c r="AW10026" s="2"/>
      <c r="AX10026" s="2"/>
      <c r="AY10026" s="2"/>
      <c r="AZ10026" s="2"/>
      <c r="BA10026" s="2"/>
      <c r="BB10026" s="2"/>
      <c r="BC10026" s="2"/>
      <c r="BD10026" s="2"/>
      <c r="BE10026" s="2"/>
      <c r="BF10026" s="2"/>
      <c r="BG10026" s="2"/>
      <c r="BH10026" s="2"/>
      <c r="BI10026" s="2"/>
      <c r="BJ10026" s="2"/>
      <c r="BK10026" s="2"/>
      <c r="BL10026" s="2"/>
      <c r="BM10026" s="2"/>
      <c r="BN10026" s="2"/>
      <c r="BO10026" s="2"/>
      <c r="BP10026" s="2"/>
      <c r="BQ10026" s="2"/>
      <c r="BR10026" s="2"/>
      <c r="BS10026" s="2"/>
      <c r="BT10026" s="2"/>
      <c r="BU10026" s="2"/>
      <c r="BV10026" s="2"/>
      <c r="BW10026" s="2"/>
      <c r="BX10026" s="2"/>
      <c r="BY10026" s="2"/>
    </row>
    <row r="10027" spans="38:77" s="11" customFormat="1" x14ac:dyDescent="0.3">
      <c r="AL10027" s="2"/>
      <c r="AM10027" s="2"/>
      <c r="AN10027" s="2"/>
      <c r="AO10027" s="2"/>
      <c r="AP10027" s="2"/>
      <c r="AQ10027" s="2"/>
      <c r="AR10027" s="2"/>
      <c r="AS10027" s="2"/>
      <c r="AT10027" s="2"/>
      <c r="AU10027" s="2"/>
      <c r="AV10027" s="2"/>
      <c r="AW10027" s="2"/>
      <c r="AX10027" s="2"/>
      <c r="AY10027" s="2"/>
      <c r="AZ10027" s="2"/>
      <c r="BA10027" s="2"/>
      <c r="BB10027" s="2"/>
      <c r="BC10027" s="2"/>
      <c r="BD10027" s="2"/>
      <c r="BE10027" s="2"/>
      <c r="BF10027" s="2"/>
      <c r="BG10027" s="2"/>
      <c r="BH10027" s="2"/>
      <c r="BI10027" s="2"/>
      <c r="BJ10027" s="2"/>
      <c r="BK10027" s="2"/>
      <c r="BL10027" s="2"/>
      <c r="BM10027" s="2"/>
      <c r="BN10027" s="2"/>
      <c r="BO10027" s="2"/>
      <c r="BP10027" s="2"/>
      <c r="BQ10027" s="2"/>
      <c r="BR10027" s="2"/>
      <c r="BS10027" s="2"/>
      <c r="BT10027" s="2"/>
      <c r="BU10027" s="2"/>
      <c r="BV10027" s="2"/>
      <c r="BW10027" s="2"/>
      <c r="BX10027" s="2"/>
      <c r="BY10027" s="2"/>
    </row>
    <row r="10028" spans="38:77" s="11" customFormat="1" x14ac:dyDescent="0.3">
      <c r="AL10028" s="2"/>
      <c r="AM10028" s="2"/>
      <c r="AN10028" s="2"/>
      <c r="AO10028" s="2"/>
      <c r="AP10028" s="2"/>
      <c r="AQ10028" s="2"/>
      <c r="AR10028" s="2"/>
      <c r="AS10028" s="2"/>
      <c r="AT10028" s="2"/>
      <c r="AU10028" s="2"/>
      <c r="AV10028" s="2"/>
      <c r="AW10028" s="2"/>
      <c r="AX10028" s="2"/>
      <c r="AY10028" s="2"/>
      <c r="AZ10028" s="2"/>
      <c r="BA10028" s="2"/>
      <c r="BB10028" s="2"/>
      <c r="BC10028" s="2"/>
      <c r="BD10028" s="2"/>
      <c r="BE10028" s="2"/>
      <c r="BF10028" s="2"/>
      <c r="BG10028" s="2"/>
      <c r="BH10028" s="2"/>
      <c r="BI10028" s="2"/>
      <c r="BJ10028" s="2"/>
      <c r="BK10028" s="2"/>
      <c r="BL10028" s="2"/>
      <c r="BM10028" s="2"/>
      <c r="BN10028" s="2"/>
      <c r="BO10028" s="2"/>
      <c r="BP10028" s="2"/>
      <c r="BQ10028" s="2"/>
      <c r="BR10028" s="2"/>
      <c r="BS10028" s="2"/>
      <c r="BT10028" s="2"/>
      <c r="BU10028" s="2"/>
      <c r="BV10028" s="2"/>
      <c r="BW10028" s="2"/>
      <c r="BX10028" s="2"/>
      <c r="BY10028" s="2"/>
    </row>
    <row r="10029" spans="38:77" s="11" customFormat="1" x14ac:dyDescent="0.3">
      <c r="AL10029" s="2"/>
      <c r="AM10029" s="2"/>
      <c r="AN10029" s="2"/>
      <c r="AO10029" s="2"/>
      <c r="AP10029" s="2"/>
      <c r="AQ10029" s="2"/>
      <c r="AR10029" s="2"/>
      <c r="AS10029" s="2"/>
      <c r="AT10029" s="2"/>
      <c r="AU10029" s="2"/>
      <c r="AV10029" s="2"/>
      <c r="AW10029" s="2"/>
      <c r="AX10029" s="2"/>
      <c r="AY10029" s="2"/>
      <c r="AZ10029" s="2"/>
      <c r="BA10029" s="2"/>
      <c r="BB10029" s="2"/>
      <c r="BC10029" s="2"/>
      <c r="BD10029" s="2"/>
      <c r="BE10029" s="2"/>
      <c r="BF10029" s="2"/>
      <c r="BG10029" s="2"/>
      <c r="BH10029" s="2"/>
      <c r="BI10029" s="2"/>
      <c r="BJ10029" s="2"/>
      <c r="BK10029" s="2"/>
      <c r="BL10029" s="2"/>
      <c r="BM10029" s="2"/>
      <c r="BN10029" s="2"/>
      <c r="BO10029" s="2"/>
      <c r="BP10029" s="2"/>
      <c r="BQ10029" s="2"/>
      <c r="BR10029" s="2"/>
      <c r="BS10029" s="2"/>
      <c r="BT10029" s="2"/>
      <c r="BU10029" s="2"/>
      <c r="BV10029" s="2"/>
      <c r="BW10029" s="2"/>
      <c r="BX10029" s="2"/>
      <c r="BY10029" s="2"/>
    </row>
    <row r="10030" spans="38:77" s="11" customFormat="1" x14ac:dyDescent="0.3">
      <c r="AL10030" s="2"/>
      <c r="AM10030" s="2"/>
      <c r="AN10030" s="2"/>
      <c r="AO10030" s="2"/>
      <c r="AP10030" s="2"/>
      <c r="AQ10030" s="2"/>
      <c r="AR10030" s="2"/>
      <c r="AS10030" s="2"/>
      <c r="AT10030" s="2"/>
      <c r="AU10030" s="2"/>
      <c r="AV10030" s="2"/>
      <c r="AW10030" s="2"/>
      <c r="AX10030" s="2"/>
      <c r="AY10030" s="2"/>
      <c r="AZ10030" s="2"/>
      <c r="BA10030" s="2"/>
      <c r="BB10030" s="2"/>
      <c r="BC10030" s="2"/>
      <c r="BD10030" s="2"/>
      <c r="BE10030" s="2"/>
      <c r="BF10030" s="2"/>
      <c r="BG10030" s="2"/>
      <c r="BH10030" s="2"/>
      <c r="BI10030" s="2"/>
      <c r="BJ10030" s="2"/>
      <c r="BK10030" s="2"/>
      <c r="BL10030" s="2"/>
      <c r="BM10030" s="2"/>
      <c r="BN10030" s="2"/>
      <c r="BO10030" s="2"/>
      <c r="BP10030" s="2"/>
      <c r="BQ10030" s="2"/>
      <c r="BR10030" s="2"/>
      <c r="BS10030" s="2"/>
      <c r="BT10030" s="2"/>
      <c r="BU10030" s="2"/>
      <c r="BV10030" s="2"/>
      <c r="BW10030" s="2"/>
      <c r="BX10030" s="2"/>
      <c r="BY10030" s="2"/>
    </row>
    <row r="10031" spans="38:77" s="11" customFormat="1" x14ac:dyDescent="0.3">
      <c r="AL10031" s="2"/>
      <c r="AM10031" s="2"/>
      <c r="AN10031" s="2"/>
      <c r="AO10031" s="2"/>
      <c r="AP10031" s="2"/>
      <c r="AQ10031" s="2"/>
      <c r="AR10031" s="2"/>
      <c r="AS10031" s="2"/>
      <c r="AT10031" s="2"/>
      <c r="AU10031" s="2"/>
      <c r="AV10031" s="2"/>
      <c r="AW10031" s="2"/>
      <c r="AX10031" s="2"/>
      <c r="AY10031" s="2"/>
      <c r="AZ10031" s="2"/>
      <c r="BA10031" s="2"/>
      <c r="BB10031" s="2"/>
      <c r="BC10031" s="2"/>
      <c r="BD10031" s="2"/>
      <c r="BE10031" s="2"/>
      <c r="BF10031" s="2"/>
      <c r="BG10031" s="2"/>
      <c r="BH10031" s="2"/>
      <c r="BI10031" s="2"/>
      <c r="BJ10031" s="2"/>
      <c r="BK10031" s="2"/>
      <c r="BL10031" s="2"/>
      <c r="BM10031" s="2"/>
      <c r="BN10031" s="2"/>
      <c r="BO10031" s="2"/>
      <c r="BP10031" s="2"/>
      <c r="BQ10031" s="2"/>
      <c r="BR10031" s="2"/>
      <c r="BS10031" s="2"/>
      <c r="BT10031" s="2"/>
      <c r="BU10031" s="2"/>
      <c r="BV10031" s="2"/>
      <c r="BW10031" s="2"/>
      <c r="BX10031" s="2"/>
      <c r="BY10031" s="2"/>
    </row>
    <row r="10032" spans="38:77" s="11" customFormat="1" x14ac:dyDescent="0.3">
      <c r="AL10032" s="2"/>
      <c r="AM10032" s="2"/>
      <c r="AN10032" s="2"/>
      <c r="AO10032" s="2"/>
      <c r="AP10032" s="2"/>
      <c r="AQ10032" s="2"/>
      <c r="AR10032" s="2"/>
      <c r="AS10032" s="2"/>
      <c r="AT10032" s="2"/>
      <c r="AU10032" s="2"/>
      <c r="AV10032" s="2"/>
      <c r="AW10032" s="2"/>
      <c r="AX10032" s="2"/>
      <c r="AY10032" s="2"/>
      <c r="AZ10032" s="2"/>
      <c r="BA10032" s="2"/>
      <c r="BB10032" s="2"/>
      <c r="BC10032" s="2"/>
      <c r="BD10032" s="2"/>
      <c r="BE10032" s="2"/>
      <c r="BF10032" s="2"/>
      <c r="BG10032" s="2"/>
      <c r="BH10032" s="2"/>
      <c r="BI10032" s="2"/>
      <c r="BJ10032" s="2"/>
      <c r="BK10032" s="2"/>
      <c r="BL10032" s="2"/>
      <c r="BM10032" s="2"/>
      <c r="BN10032" s="2"/>
      <c r="BO10032" s="2"/>
      <c r="BP10032" s="2"/>
      <c r="BQ10032" s="2"/>
      <c r="BR10032" s="2"/>
      <c r="BS10032" s="2"/>
      <c r="BT10032" s="2"/>
      <c r="BU10032" s="2"/>
      <c r="BV10032" s="2"/>
      <c r="BW10032" s="2"/>
      <c r="BX10032" s="2"/>
      <c r="BY10032" s="2"/>
    </row>
    <row r="10033" spans="38:77" s="11" customFormat="1" x14ac:dyDescent="0.3">
      <c r="AL10033" s="2"/>
      <c r="AM10033" s="2"/>
      <c r="AN10033" s="2"/>
      <c r="AO10033" s="2"/>
      <c r="AP10033" s="2"/>
      <c r="AQ10033" s="2"/>
      <c r="AR10033" s="2"/>
      <c r="AS10033" s="2"/>
      <c r="AT10033" s="2"/>
      <c r="AU10033" s="2"/>
      <c r="AV10033" s="2"/>
      <c r="AW10033" s="2"/>
      <c r="AX10033" s="2"/>
      <c r="AY10033" s="2"/>
      <c r="AZ10033" s="2"/>
      <c r="BA10033" s="2"/>
      <c r="BB10033" s="2"/>
      <c r="BC10033" s="2"/>
      <c r="BD10033" s="2"/>
      <c r="BE10033" s="2"/>
      <c r="BF10033" s="2"/>
      <c r="BG10033" s="2"/>
      <c r="BH10033" s="2"/>
      <c r="BI10033" s="2"/>
      <c r="BJ10033" s="2"/>
      <c r="BK10033" s="2"/>
      <c r="BL10033" s="2"/>
      <c r="BM10033" s="2"/>
      <c r="BN10033" s="2"/>
      <c r="BO10033" s="2"/>
      <c r="BP10033" s="2"/>
      <c r="BQ10033" s="2"/>
      <c r="BR10033" s="2"/>
      <c r="BS10033" s="2"/>
      <c r="BT10033" s="2"/>
      <c r="BU10033" s="2"/>
      <c r="BV10033" s="2"/>
      <c r="BW10033" s="2"/>
      <c r="BX10033" s="2"/>
      <c r="BY10033" s="2"/>
    </row>
    <row r="10034" spans="38:77" s="11" customFormat="1" x14ac:dyDescent="0.3">
      <c r="AL10034" s="2"/>
      <c r="AM10034" s="2"/>
      <c r="AN10034" s="2"/>
      <c r="AO10034" s="2"/>
      <c r="AP10034" s="2"/>
      <c r="AQ10034" s="2"/>
      <c r="AR10034" s="2"/>
      <c r="AS10034" s="2"/>
      <c r="AT10034" s="2"/>
      <c r="AU10034" s="2"/>
      <c r="AV10034" s="2"/>
      <c r="AW10034" s="2"/>
      <c r="AX10034" s="2"/>
      <c r="AY10034" s="2"/>
      <c r="AZ10034" s="2"/>
      <c r="BA10034" s="2"/>
      <c r="BB10034" s="2"/>
      <c r="BC10034" s="2"/>
      <c r="BD10034" s="2"/>
      <c r="BE10034" s="2"/>
      <c r="BF10034" s="2"/>
      <c r="BG10034" s="2"/>
      <c r="BH10034" s="2"/>
      <c r="BI10034" s="2"/>
      <c r="BJ10034" s="2"/>
      <c r="BK10034" s="2"/>
      <c r="BL10034" s="2"/>
      <c r="BM10034" s="2"/>
      <c r="BN10034" s="2"/>
      <c r="BO10034" s="2"/>
      <c r="BP10034" s="2"/>
      <c r="BQ10034" s="2"/>
      <c r="BR10034" s="2"/>
      <c r="BS10034" s="2"/>
      <c r="BT10034" s="2"/>
      <c r="BU10034" s="2"/>
      <c r="BV10034" s="2"/>
      <c r="BW10034" s="2"/>
      <c r="BX10034" s="2"/>
      <c r="BY10034" s="2"/>
    </row>
    <row r="10035" spans="38:77" s="11" customFormat="1" x14ac:dyDescent="0.3">
      <c r="AL10035" s="2"/>
      <c r="AM10035" s="2"/>
      <c r="AN10035" s="2"/>
      <c r="AO10035" s="2"/>
      <c r="AP10035" s="2"/>
      <c r="AQ10035" s="2"/>
      <c r="AR10035" s="2"/>
      <c r="AS10035" s="2"/>
      <c r="AT10035" s="2"/>
      <c r="AU10035" s="2"/>
      <c r="AV10035" s="2"/>
      <c r="AW10035" s="2"/>
      <c r="AX10035" s="2"/>
      <c r="AY10035" s="2"/>
      <c r="AZ10035" s="2"/>
      <c r="BA10035" s="2"/>
      <c r="BB10035" s="2"/>
      <c r="BC10035" s="2"/>
      <c r="BD10035" s="2"/>
      <c r="BE10035" s="2"/>
      <c r="BF10035" s="2"/>
      <c r="BG10035" s="2"/>
      <c r="BH10035" s="2"/>
      <c r="BI10035" s="2"/>
      <c r="BJ10035" s="2"/>
      <c r="BK10035" s="2"/>
      <c r="BL10035" s="2"/>
      <c r="BM10035" s="2"/>
      <c r="BN10035" s="2"/>
      <c r="BO10035" s="2"/>
      <c r="BP10035" s="2"/>
      <c r="BQ10035" s="2"/>
      <c r="BR10035" s="2"/>
      <c r="BS10035" s="2"/>
      <c r="BT10035" s="2"/>
      <c r="BU10035" s="2"/>
      <c r="BV10035" s="2"/>
      <c r="BW10035" s="2"/>
      <c r="BX10035" s="2"/>
      <c r="BY10035" s="2"/>
    </row>
    <row r="10036" spans="38:77" s="11" customFormat="1" x14ac:dyDescent="0.3">
      <c r="AL10036" s="2"/>
      <c r="AM10036" s="2"/>
      <c r="AN10036" s="2"/>
      <c r="AO10036" s="2"/>
      <c r="AP10036" s="2"/>
      <c r="AQ10036" s="2"/>
      <c r="AR10036" s="2"/>
      <c r="AS10036" s="2"/>
      <c r="AT10036" s="2"/>
      <c r="AU10036" s="2"/>
      <c r="AV10036" s="2"/>
      <c r="AW10036" s="2"/>
      <c r="AX10036" s="2"/>
      <c r="AY10036" s="2"/>
      <c r="AZ10036" s="2"/>
      <c r="BA10036" s="2"/>
      <c r="BB10036" s="2"/>
      <c r="BC10036" s="2"/>
      <c r="BD10036" s="2"/>
      <c r="BE10036" s="2"/>
      <c r="BF10036" s="2"/>
      <c r="BG10036" s="2"/>
      <c r="BH10036" s="2"/>
      <c r="BI10036" s="2"/>
      <c r="BJ10036" s="2"/>
      <c r="BK10036" s="2"/>
      <c r="BL10036" s="2"/>
      <c r="BM10036" s="2"/>
      <c r="BN10036" s="2"/>
      <c r="BO10036" s="2"/>
      <c r="BP10036" s="2"/>
      <c r="BQ10036" s="2"/>
      <c r="BR10036" s="2"/>
      <c r="BS10036" s="2"/>
      <c r="BT10036" s="2"/>
      <c r="BU10036" s="2"/>
      <c r="BV10036" s="2"/>
      <c r="BW10036" s="2"/>
      <c r="BX10036" s="2"/>
      <c r="BY10036" s="2"/>
    </row>
    <row r="10037" spans="38:77" s="11" customFormat="1" x14ac:dyDescent="0.3">
      <c r="AL10037" s="2"/>
      <c r="AM10037" s="2"/>
      <c r="AN10037" s="2"/>
      <c r="AO10037" s="2"/>
      <c r="AP10037" s="2"/>
      <c r="AQ10037" s="2"/>
      <c r="AR10037" s="2"/>
      <c r="AS10037" s="2"/>
      <c r="AT10037" s="2"/>
      <c r="AU10037" s="2"/>
      <c r="AV10037" s="2"/>
      <c r="AW10037" s="2"/>
      <c r="AX10037" s="2"/>
      <c r="AY10037" s="2"/>
      <c r="AZ10037" s="2"/>
      <c r="BA10037" s="2"/>
      <c r="BB10037" s="2"/>
      <c r="BC10037" s="2"/>
      <c r="BD10037" s="2"/>
      <c r="BE10037" s="2"/>
      <c r="BF10037" s="2"/>
      <c r="BG10037" s="2"/>
      <c r="BH10037" s="2"/>
      <c r="BI10037" s="2"/>
      <c r="BJ10037" s="2"/>
      <c r="BK10037" s="2"/>
      <c r="BL10037" s="2"/>
      <c r="BM10037" s="2"/>
      <c r="BN10037" s="2"/>
      <c r="BO10037" s="2"/>
      <c r="BP10037" s="2"/>
      <c r="BQ10037" s="2"/>
      <c r="BR10037" s="2"/>
      <c r="BS10037" s="2"/>
      <c r="BT10037" s="2"/>
      <c r="BU10037" s="2"/>
      <c r="BV10037" s="2"/>
      <c r="BW10037" s="2"/>
      <c r="BX10037" s="2"/>
      <c r="BY10037" s="2"/>
    </row>
    <row r="10038" spans="38:77" s="11" customFormat="1" x14ac:dyDescent="0.3">
      <c r="AL10038" s="2"/>
      <c r="AM10038" s="2"/>
      <c r="AN10038" s="2"/>
      <c r="AO10038" s="2"/>
      <c r="AP10038" s="2"/>
      <c r="AQ10038" s="2"/>
      <c r="AR10038" s="2"/>
      <c r="AS10038" s="2"/>
      <c r="AT10038" s="2"/>
      <c r="AU10038" s="2"/>
      <c r="AV10038" s="2"/>
      <c r="AW10038" s="2"/>
      <c r="AX10038" s="2"/>
      <c r="AY10038" s="2"/>
      <c r="AZ10038" s="2"/>
      <c r="BA10038" s="2"/>
      <c r="BB10038" s="2"/>
      <c r="BC10038" s="2"/>
      <c r="BD10038" s="2"/>
      <c r="BE10038" s="2"/>
      <c r="BF10038" s="2"/>
      <c r="BG10038" s="2"/>
      <c r="BH10038" s="2"/>
      <c r="BI10038" s="2"/>
      <c r="BJ10038" s="2"/>
      <c r="BK10038" s="2"/>
      <c r="BL10038" s="2"/>
      <c r="BM10038" s="2"/>
      <c r="BN10038" s="2"/>
      <c r="BO10038" s="2"/>
      <c r="BP10038" s="2"/>
      <c r="BQ10038" s="2"/>
      <c r="BR10038" s="2"/>
      <c r="BS10038" s="2"/>
      <c r="BT10038" s="2"/>
      <c r="BU10038" s="2"/>
      <c r="BV10038" s="2"/>
      <c r="BW10038" s="2"/>
      <c r="BX10038" s="2"/>
      <c r="BY10038" s="2"/>
    </row>
    <row r="10039" spans="38:77" s="11" customFormat="1" x14ac:dyDescent="0.3">
      <c r="AL10039" s="2"/>
      <c r="AM10039" s="2"/>
      <c r="AN10039" s="2"/>
      <c r="AO10039" s="2"/>
      <c r="AP10039" s="2"/>
      <c r="AQ10039" s="2"/>
      <c r="AR10039" s="2"/>
      <c r="AS10039" s="2"/>
      <c r="AT10039" s="2"/>
      <c r="AU10039" s="2"/>
      <c r="AV10039" s="2"/>
      <c r="AW10039" s="2"/>
      <c r="AX10039" s="2"/>
      <c r="AY10039" s="2"/>
      <c r="AZ10039" s="2"/>
      <c r="BA10039" s="2"/>
      <c r="BB10039" s="2"/>
      <c r="BC10039" s="2"/>
      <c r="BD10039" s="2"/>
      <c r="BE10039" s="2"/>
      <c r="BF10039" s="2"/>
      <c r="BG10039" s="2"/>
      <c r="BH10039" s="2"/>
      <c r="BI10039" s="2"/>
      <c r="BJ10039" s="2"/>
      <c r="BK10039" s="2"/>
      <c r="BL10039" s="2"/>
      <c r="BM10039" s="2"/>
      <c r="BN10039" s="2"/>
      <c r="BO10039" s="2"/>
      <c r="BP10039" s="2"/>
      <c r="BQ10039" s="2"/>
      <c r="BR10039" s="2"/>
      <c r="BS10039" s="2"/>
      <c r="BT10039" s="2"/>
      <c r="BU10039" s="2"/>
      <c r="BV10039" s="2"/>
      <c r="BW10039" s="2"/>
      <c r="BX10039" s="2"/>
      <c r="BY10039" s="2"/>
    </row>
    <row r="10040" spans="38:77" s="11" customFormat="1" x14ac:dyDescent="0.3">
      <c r="AL10040" s="2"/>
      <c r="AM10040" s="2"/>
      <c r="AN10040" s="2"/>
      <c r="AO10040" s="2"/>
      <c r="AP10040" s="2"/>
      <c r="AQ10040" s="2"/>
      <c r="AR10040" s="2"/>
      <c r="AS10040" s="2"/>
      <c r="AT10040" s="2"/>
      <c r="AU10040" s="2"/>
      <c r="AV10040" s="2"/>
      <c r="AW10040" s="2"/>
      <c r="AX10040" s="2"/>
      <c r="AY10040" s="2"/>
      <c r="AZ10040" s="2"/>
      <c r="BA10040" s="2"/>
      <c r="BB10040" s="2"/>
      <c r="BC10040" s="2"/>
      <c r="BD10040" s="2"/>
      <c r="BE10040" s="2"/>
      <c r="BF10040" s="2"/>
      <c r="BG10040" s="2"/>
      <c r="BH10040" s="2"/>
      <c r="BI10040" s="2"/>
      <c r="BJ10040" s="2"/>
      <c r="BK10040" s="2"/>
      <c r="BL10040" s="2"/>
      <c r="BM10040" s="2"/>
      <c r="BN10040" s="2"/>
      <c r="BO10040" s="2"/>
      <c r="BP10040" s="2"/>
      <c r="BQ10040" s="2"/>
      <c r="BR10040" s="2"/>
      <c r="BS10040" s="2"/>
      <c r="BT10040" s="2"/>
      <c r="BU10040" s="2"/>
      <c r="BV10040" s="2"/>
      <c r="BW10040" s="2"/>
      <c r="BX10040" s="2"/>
      <c r="BY10040" s="2"/>
    </row>
    <row r="10041" spans="38:77" s="11" customFormat="1" x14ac:dyDescent="0.3">
      <c r="AL10041" s="2"/>
      <c r="AM10041" s="2"/>
      <c r="AN10041" s="2"/>
      <c r="AO10041" s="2"/>
      <c r="AP10041" s="2"/>
      <c r="AQ10041" s="2"/>
      <c r="AR10041" s="2"/>
      <c r="AS10041" s="2"/>
      <c r="AT10041" s="2"/>
      <c r="AU10041" s="2"/>
      <c r="AV10041" s="2"/>
      <c r="AW10041" s="2"/>
      <c r="AX10041" s="2"/>
      <c r="AY10041" s="2"/>
      <c r="AZ10041" s="2"/>
      <c r="BA10041" s="2"/>
      <c r="BB10041" s="2"/>
      <c r="BC10041" s="2"/>
      <c r="BD10041" s="2"/>
      <c r="BE10041" s="2"/>
      <c r="BF10041" s="2"/>
      <c r="BG10041" s="2"/>
      <c r="BH10041" s="2"/>
      <c r="BI10041" s="2"/>
      <c r="BJ10041" s="2"/>
      <c r="BK10041" s="2"/>
      <c r="BL10041" s="2"/>
      <c r="BM10041" s="2"/>
      <c r="BN10041" s="2"/>
      <c r="BO10041" s="2"/>
      <c r="BP10041" s="2"/>
      <c r="BQ10041" s="2"/>
      <c r="BR10041" s="2"/>
      <c r="BS10041" s="2"/>
      <c r="BT10041" s="2"/>
      <c r="BU10041" s="2"/>
      <c r="BV10041" s="2"/>
      <c r="BW10041" s="2"/>
      <c r="BX10041" s="2"/>
      <c r="BY10041" s="2"/>
    </row>
    <row r="10042" spans="38:77" s="11" customFormat="1" x14ac:dyDescent="0.3">
      <c r="AL10042" s="2"/>
      <c r="AM10042" s="2"/>
      <c r="AN10042" s="2"/>
      <c r="AO10042" s="2"/>
      <c r="AP10042" s="2"/>
      <c r="AQ10042" s="2"/>
      <c r="AR10042" s="2"/>
      <c r="AS10042" s="2"/>
      <c r="AT10042" s="2"/>
      <c r="AU10042" s="2"/>
      <c r="AV10042" s="2"/>
      <c r="AW10042" s="2"/>
      <c r="AX10042" s="2"/>
      <c r="AY10042" s="2"/>
      <c r="AZ10042" s="2"/>
      <c r="BA10042" s="2"/>
      <c r="BB10042" s="2"/>
      <c r="BC10042" s="2"/>
      <c r="BD10042" s="2"/>
      <c r="BE10042" s="2"/>
      <c r="BF10042" s="2"/>
      <c r="BG10042" s="2"/>
      <c r="BH10042" s="2"/>
      <c r="BI10042" s="2"/>
      <c r="BJ10042" s="2"/>
      <c r="BK10042" s="2"/>
      <c r="BL10042" s="2"/>
      <c r="BM10042" s="2"/>
      <c r="BN10042" s="2"/>
      <c r="BO10042" s="2"/>
      <c r="BP10042" s="2"/>
      <c r="BQ10042" s="2"/>
      <c r="BR10042" s="2"/>
      <c r="BS10042" s="2"/>
      <c r="BT10042" s="2"/>
      <c r="BU10042" s="2"/>
      <c r="BV10042" s="2"/>
      <c r="BW10042" s="2"/>
      <c r="BX10042" s="2"/>
      <c r="BY10042" s="2"/>
    </row>
    <row r="10043" spans="38:77" s="11" customFormat="1" x14ac:dyDescent="0.3">
      <c r="AL10043" s="2"/>
      <c r="AM10043" s="2"/>
      <c r="AN10043" s="2"/>
      <c r="AO10043" s="2"/>
      <c r="AP10043" s="2"/>
      <c r="AQ10043" s="2"/>
      <c r="AR10043" s="2"/>
      <c r="AS10043" s="2"/>
      <c r="AT10043" s="2"/>
      <c r="AU10043" s="2"/>
      <c r="AV10043" s="2"/>
      <c r="AW10043" s="2"/>
      <c r="AX10043" s="2"/>
      <c r="AY10043" s="2"/>
      <c r="AZ10043" s="2"/>
      <c r="BA10043" s="2"/>
      <c r="BB10043" s="2"/>
      <c r="BC10043" s="2"/>
      <c r="BD10043" s="2"/>
      <c r="BE10043" s="2"/>
      <c r="BF10043" s="2"/>
      <c r="BG10043" s="2"/>
      <c r="BH10043" s="2"/>
      <c r="BI10043" s="2"/>
      <c r="BJ10043" s="2"/>
      <c r="BK10043" s="2"/>
      <c r="BL10043" s="2"/>
      <c r="BM10043" s="2"/>
      <c r="BN10043" s="2"/>
      <c r="BO10043" s="2"/>
      <c r="BP10043" s="2"/>
      <c r="BQ10043" s="2"/>
      <c r="BR10043" s="2"/>
      <c r="BS10043" s="2"/>
      <c r="BT10043" s="2"/>
      <c r="BU10043" s="2"/>
      <c r="BV10043" s="2"/>
      <c r="BW10043" s="2"/>
      <c r="BX10043" s="2"/>
      <c r="BY10043" s="2"/>
    </row>
    <row r="10044" spans="38:77" s="11" customFormat="1" x14ac:dyDescent="0.3">
      <c r="AL10044" s="2"/>
      <c r="AM10044" s="2"/>
      <c r="AN10044" s="2"/>
      <c r="AO10044" s="2"/>
      <c r="AP10044" s="2"/>
      <c r="AQ10044" s="2"/>
      <c r="AR10044" s="2"/>
      <c r="AS10044" s="2"/>
      <c r="AT10044" s="2"/>
      <c r="AU10044" s="2"/>
      <c r="AV10044" s="2"/>
      <c r="AW10044" s="2"/>
      <c r="AX10044" s="2"/>
      <c r="AY10044" s="2"/>
      <c r="AZ10044" s="2"/>
      <c r="BA10044" s="2"/>
      <c r="BB10044" s="2"/>
      <c r="BC10044" s="2"/>
      <c r="BD10044" s="2"/>
      <c r="BE10044" s="2"/>
      <c r="BF10044" s="2"/>
      <c r="BG10044" s="2"/>
      <c r="BH10044" s="2"/>
      <c r="BI10044" s="2"/>
      <c r="BJ10044" s="2"/>
      <c r="BK10044" s="2"/>
      <c r="BL10044" s="2"/>
      <c r="BM10044" s="2"/>
      <c r="BN10044" s="2"/>
      <c r="BO10044" s="2"/>
      <c r="BP10044" s="2"/>
      <c r="BQ10044" s="2"/>
      <c r="BR10044" s="2"/>
      <c r="BS10044" s="2"/>
      <c r="BT10044" s="2"/>
      <c r="BU10044" s="2"/>
      <c r="BV10044" s="2"/>
      <c r="BW10044" s="2"/>
      <c r="BX10044" s="2"/>
      <c r="BY10044" s="2"/>
    </row>
    <row r="10045" spans="38:77" s="11" customFormat="1" x14ac:dyDescent="0.3">
      <c r="AL10045" s="2"/>
      <c r="AM10045" s="2"/>
      <c r="AN10045" s="2"/>
      <c r="AO10045" s="2"/>
      <c r="AP10045" s="2"/>
      <c r="AQ10045" s="2"/>
      <c r="AR10045" s="2"/>
      <c r="AS10045" s="2"/>
      <c r="AT10045" s="2"/>
      <c r="AU10045" s="2"/>
      <c r="AV10045" s="2"/>
      <c r="AW10045" s="2"/>
      <c r="AX10045" s="2"/>
      <c r="AY10045" s="2"/>
      <c r="AZ10045" s="2"/>
      <c r="BA10045" s="2"/>
      <c r="BB10045" s="2"/>
      <c r="BC10045" s="2"/>
      <c r="BD10045" s="2"/>
      <c r="BE10045" s="2"/>
      <c r="BF10045" s="2"/>
      <c r="BG10045" s="2"/>
      <c r="BH10045" s="2"/>
      <c r="BI10045" s="2"/>
      <c r="BJ10045" s="2"/>
      <c r="BK10045" s="2"/>
      <c r="BL10045" s="2"/>
      <c r="BM10045" s="2"/>
      <c r="BN10045" s="2"/>
      <c r="BO10045" s="2"/>
      <c r="BP10045" s="2"/>
      <c r="BQ10045" s="2"/>
      <c r="BR10045" s="2"/>
      <c r="BS10045" s="2"/>
      <c r="BT10045" s="2"/>
      <c r="BU10045" s="2"/>
      <c r="BV10045" s="2"/>
      <c r="BW10045" s="2"/>
      <c r="BX10045" s="2"/>
      <c r="BY10045" s="2"/>
    </row>
    <row r="10046" spans="38:77" s="11" customFormat="1" x14ac:dyDescent="0.3">
      <c r="AL10046" s="2"/>
      <c r="AM10046" s="2"/>
      <c r="AN10046" s="2"/>
      <c r="AO10046" s="2"/>
      <c r="AP10046" s="2"/>
      <c r="AQ10046" s="2"/>
      <c r="AR10046" s="2"/>
      <c r="AS10046" s="2"/>
      <c r="AT10046" s="2"/>
      <c r="AU10046" s="2"/>
      <c r="AV10046" s="2"/>
      <c r="AW10046" s="2"/>
      <c r="AX10046" s="2"/>
      <c r="AY10046" s="2"/>
      <c r="AZ10046" s="2"/>
      <c r="BA10046" s="2"/>
      <c r="BB10046" s="2"/>
      <c r="BC10046" s="2"/>
      <c r="BD10046" s="2"/>
      <c r="BE10046" s="2"/>
      <c r="BF10046" s="2"/>
      <c r="BG10046" s="2"/>
      <c r="BH10046" s="2"/>
      <c r="BI10046" s="2"/>
      <c r="BJ10046" s="2"/>
      <c r="BK10046" s="2"/>
      <c r="BL10046" s="2"/>
      <c r="BM10046" s="2"/>
      <c r="BN10046" s="2"/>
      <c r="BO10046" s="2"/>
      <c r="BP10046" s="2"/>
      <c r="BQ10046" s="2"/>
      <c r="BR10046" s="2"/>
      <c r="BS10046" s="2"/>
      <c r="BT10046" s="2"/>
      <c r="BU10046" s="2"/>
      <c r="BV10046" s="2"/>
      <c r="BW10046" s="2"/>
      <c r="BX10046" s="2"/>
      <c r="BY10046" s="2"/>
    </row>
    <row r="10047" spans="38:77" s="11" customFormat="1" x14ac:dyDescent="0.3">
      <c r="AL10047" s="2"/>
      <c r="AM10047" s="2"/>
      <c r="AN10047" s="2"/>
      <c r="AO10047" s="2"/>
      <c r="AP10047" s="2"/>
      <c r="AQ10047" s="2"/>
      <c r="AR10047" s="2"/>
      <c r="AS10047" s="2"/>
      <c r="AT10047" s="2"/>
      <c r="AU10047" s="2"/>
      <c r="AV10047" s="2"/>
      <c r="AW10047" s="2"/>
      <c r="AX10047" s="2"/>
      <c r="AY10047" s="2"/>
      <c r="AZ10047" s="2"/>
      <c r="BA10047" s="2"/>
      <c r="BB10047" s="2"/>
      <c r="BC10047" s="2"/>
      <c r="BD10047" s="2"/>
      <c r="BE10047" s="2"/>
      <c r="BF10047" s="2"/>
      <c r="BG10047" s="2"/>
      <c r="BH10047" s="2"/>
      <c r="BI10047" s="2"/>
      <c r="BJ10047" s="2"/>
      <c r="BK10047" s="2"/>
      <c r="BL10047" s="2"/>
      <c r="BM10047" s="2"/>
      <c r="BN10047" s="2"/>
      <c r="BO10047" s="2"/>
      <c r="BP10047" s="2"/>
      <c r="BQ10047" s="2"/>
      <c r="BR10047" s="2"/>
      <c r="BS10047" s="2"/>
      <c r="BT10047" s="2"/>
      <c r="BU10047" s="2"/>
      <c r="BV10047" s="2"/>
      <c r="BW10047" s="2"/>
      <c r="BX10047" s="2"/>
      <c r="BY10047" s="2"/>
    </row>
    <row r="10048" spans="38:77" s="11" customFormat="1" x14ac:dyDescent="0.3">
      <c r="AL10048" s="2"/>
      <c r="AM10048" s="2"/>
      <c r="AN10048" s="2"/>
      <c r="AO10048" s="2"/>
      <c r="AP10048" s="2"/>
      <c r="AQ10048" s="2"/>
      <c r="AR10048" s="2"/>
      <c r="AS10048" s="2"/>
      <c r="AT10048" s="2"/>
      <c r="AU10048" s="2"/>
      <c r="AV10048" s="2"/>
      <c r="AW10048" s="2"/>
      <c r="AX10048" s="2"/>
      <c r="AY10048" s="2"/>
      <c r="AZ10048" s="2"/>
      <c r="BA10048" s="2"/>
      <c r="BB10048" s="2"/>
      <c r="BC10048" s="2"/>
      <c r="BD10048" s="2"/>
      <c r="BE10048" s="2"/>
      <c r="BF10048" s="2"/>
      <c r="BG10048" s="2"/>
      <c r="BH10048" s="2"/>
      <c r="BI10048" s="2"/>
      <c r="BJ10048" s="2"/>
      <c r="BK10048" s="2"/>
      <c r="BL10048" s="2"/>
      <c r="BM10048" s="2"/>
      <c r="BN10048" s="2"/>
      <c r="BO10048" s="2"/>
      <c r="BP10048" s="2"/>
      <c r="BQ10048" s="2"/>
      <c r="BR10048" s="2"/>
      <c r="BS10048" s="2"/>
      <c r="BT10048" s="2"/>
      <c r="BU10048" s="2"/>
      <c r="BV10048" s="2"/>
      <c r="BW10048" s="2"/>
      <c r="BX10048" s="2"/>
      <c r="BY10048" s="2"/>
    </row>
    <row r="10049" spans="38:77" s="11" customFormat="1" x14ac:dyDescent="0.3">
      <c r="AL10049" s="2"/>
      <c r="AM10049" s="2"/>
      <c r="AN10049" s="2"/>
      <c r="AO10049" s="2"/>
      <c r="AP10049" s="2"/>
      <c r="AQ10049" s="2"/>
      <c r="AR10049" s="2"/>
      <c r="AS10049" s="2"/>
      <c r="AT10049" s="2"/>
      <c r="AU10049" s="2"/>
      <c r="AV10049" s="2"/>
      <c r="AW10049" s="2"/>
      <c r="AX10049" s="2"/>
      <c r="AY10049" s="2"/>
      <c r="AZ10049" s="2"/>
      <c r="BA10049" s="2"/>
      <c r="BB10049" s="2"/>
      <c r="BC10049" s="2"/>
      <c r="BD10049" s="2"/>
      <c r="BE10049" s="2"/>
      <c r="BF10049" s="2"/>
      <c r="BG10049" s="2"/>
      <c r="BH10049" s="2"/>
      <c r="BI10049" s="2"/>
      <c r="BJ10049" s="2"/>
      <c r="BK10049" s="2"/>
      <c r="BL10049" s="2"/>
      <c r="BM10049" s="2"/>
      <c r="BN10049" s="2"/>
      <c r="BO10049" s="2"/>
      <c r="BP10049" s="2"/>
      <c r="BQ10049" s="2"/>
      <c r="BR10049" s="2"/>
      <c r="BS10049" s="2"/>
      <c r="BT10049" s="2"/>
      <c r="BU10049" s="2"/>
      <c r="BV10049" s="2"/>
      <c r="BW10049" s="2"/>
      <c r="BX10049" s="2"/>
      <c r="BY10049" s="2"/>
    </row>
    <row r="10050" spans="38:77" s="11" customFormat="1" x14ac:dyDescent="0.3">
      <c r="AL10050" s="2"/>
      <c r="AM10050" s="2"/>
      <c r="AN10050" s="2"/>
      <c r="AO10050" s="2"/>
      <c r="AP10050" s="2"/>
      <c r="AQ10050" s="2"/>
      <c r="AR10050" s="2"/>
      <c r="AS10050" s="2"/>
      <c r="AT10050" s="2"/>
      <c r="AU10050" s="2"/>
      <c r="AV10050" s="2"/>
      <c r="AW10050" s="2"/>
      <c r="AX10050" s="2"/>
      <c r="AY10050" s="2"/>
      <c r="AZ10050" s="2"/>
      <c r="BA10050" s="2"/>
      <c r="BB10050" s="2"/>
      <c r="BC10050" s="2"/>
      <c r="BD10050" s="2"/>
      <c r="BE10050" s="2"/>
      <c r="BF10050" s="2"/>
      <c r="BG10050" s="2"/>
      <c r="BH10050" s="2"/>
      <c r="BI10050" s="2"/>
      <c r="BJ10050" s="2"/>
      <c r="BK10050" s="2"/>
      <c r="BL10050" s="2"/>
      <c r="BM10050" s="2"/>
      <c r="BN10050" s="2"/>
      <c r="BO10050" s="2"/>
      <c r="BP10050" s="2"/>
      <c r="BQ10050" s="2"/>
      <c r="BR10050" s="2"/>
      <c r="BS10050" s="2"/>
      <c r="BT10050" s="2"/>
      <c r="BU10050" s="2"/>
      <c r="BV10050" s="2"/>
      <c r="BW10050" s="2"/>
      <c r="BX10050" s="2"/>
      <c r="BY10050" s="2"/>
    </row>
    <row r="10051" spans="38:77" s="11" customFormat="1" x14ac:dyDescent="0.3">
      <c r="AL10051" s="2"/>
      <c r="AM10051" s="2"/>
      <c r="AN10051" s="2"/>
      <c r="AO10051" s="2"/>
      <c r="AP10051" s="2"/>
      <c r="AQ10051" s="2"/>
      <c r="AR10051" s="2"/>
      <c r="AS10051" s="2"/>
      <c r="AT10051" s="2"/>
      <c r="AU10051" s="2"/>
      <c r="AV10051" s="2"/>
      <c r="AW10051" s="2"/>
      <c r="AX10051" s="2"/>
      <c r="AY10051" s="2"/>
      <c r="AZ10051" s="2"/>
      <c r="BA10051" s="2"/>
      <c r="BB10051" s="2"/>
      <c r="BC10051" s="2"/>
      <c r="BD10051" s="2"/>
      <c r="BE10051" s="2"/>
      <c r="BF10051" s="2"/>
      <c r="BG10051" s="2"/>
      <c r="BH10051" s="2"/>
      <c r="BI10051" s="2"/>
      <c r="BJ10051" s="2"/>
      <c r="BK10051" s="2"/>
      <c r="BL10051" s="2"/>
      <c r="BM10051" s="2"/>
      <c r="BN10051" s="2"/>
      <c r="BO10051" s="2"/>
      <c r="BP10051" s="2"/>
      <c r="BQ10051" s="2"/>
      <c r="BR10051" s="2"/>
      <c r="BS10051" s="2"/>
      <c r="BT10051" s="2"/>
      <c r="BU10051" s="2"/>
      <c r="BV10051" s="2"/>
      <c r="BW10051" s="2"/>
      <c r="BX10051" s="2"/>
      <c r="BY10051" s="2"/>
    </row>
    <row r="10052" spans="38:77" s="11" customFormat="1" x14ac:dyDescent="0.3">
      <c r="AL10052" s="2"/>
      <c r="AM10052" s="2"/>
      <c r="AN10052" s="2"/>
      <c r="AO10052" s="2"/>
      <c r="AP10052" s="2"/>
      <c r="AQ10052" s="2"/>
      <c r="AR10052" s="2"/>
      <c r="AS10052" s="2"/>
      <c r="AT10052" s="2"/>
      <c r="AU10052" s="2"/>
      <c r="AV10052" s="2"/>
      <c r="AW10052" s="2"/>
      <c r="AX10052" s="2"/>
      <c r="AY10052" s="2"/>
      <c r="AZ10052" s="2"/>
      <c r="BA10052" s="2"/>
      <c r="BB10052" s="2"/>
      <c r="BC10052" s="2"/>
      <c r="BD10052" s="2"/>
      <c r="BE10052" s="2"/>
      <c r="BF10052" s="2"/>
      <c r="BG10052" s="2"/>
      <c r="BH10052" s="2"/>
      <c r="BI10052" s="2"/>
      <c r="BJ10052" s="2"/>
      <c r="BK10052" s="2"/>
      <c r="BL10052" s="2"/>
      <c r="BM10052" s="2"/>
      <c r="BN10052" s="2"/>
      <c r="BO10052" s="2"/>
      <c r="BP10052" s="2"/>
      <c r="BQ10052" s="2"/>
      <c r="BR10052" s="2"/>
      <c r="BS10052" s="2"/>
      <c r="BT10052" s="2"/>
      <c r="BU10052" s="2"/>
      <c r="BV10052" s="2"/>
      <c r="BW10052" s="2"/>
      <c r="BX10052" s="2"/>
      <c r="BY10052" s="2"/>
    </row>
    <row r="10053" spans="38:77" s="11" customFormat="1" x14ac:dyDescent="0.3">
      <c r="AL10053" s="2"/>
      <c r="AM10053" s="2"/>
      <c r="AN10053" s="2"/>
      <c r="AO10053" s="2"/>
      <c r="AP10053" s="2"/>
      <c r="AQ10053" s="2"/>
      <c r="AR10053" s="2"/>
      <c r="AS10053" s="2"/>
      <c r="AT10053" s="2"/>
      <c r="AU10053" s="2"/>
      <c r="AV10053" s="2"/>
      <c r="AW10053" s="2"/>
      <c r="AX10053" s="2"/>
      <c r="AY10053" s="2"/>
      <c r="AZ10053" s="2"/>
      <c r="BA10053" s="2"/>
      <c r="BB10053" s="2"/>
      <c r="BC10053" s="2"/>
      <c r="BD10053" s="2"/>
      <c r="BE10053" s="2"/>
      <c r="BF10053" s="2"/>
      <c r="BG10053" s="2"/>
      <c r="BH10053" s="2"/>
      <c r="BI10053" s="2"/>
      <c r="BJ10053" s="2"/>
      <c r="BK10053" s="2"/>
      <c r="BL10053" s="2"/>
      <c r="BM10053" s="2"/>
      <c r="BN10053" s="2"/>
      <c r="BO10053" s="2"/>
      <c r="BP10053" s="2"/>
      <c r="BQ10053" s="2"/>
      <c r="BR10053" s="2"/>
      <c r="BS10053" s="2"/>
      <c r="BT10053" s="2"/>
      <c r="BU10053" s="2"/>
      <c r="BV10053" s="2"/>
      <c r="BW10053" s="2"/>
      <c r="BX10053" s="2"/>
      <c r="BY10053" s="2"/>
    </row>
    <row r="10054" spans="38:77" s="11" customFormat="1" x14ac:dyDescent="0.3">
      <c r="AL10054" s="2"/>
      <c r="AM10054" s="2"/>
      <c r="AN10054" s="2"/>
      <c r="AO10054" s="2"/>
      <c r="AP10054" s="2"/>
      <c r="AQ10054" s="2"/>
      <c r="AR10054" s="2"/>
      <c r="AS10054" s="2"/>
      <c r="AT10054" s="2"/>
      <c r="AU10054" s="2"/>
      <c r="AV10054" s="2"/>
      <c r="AW10054" s="2"/>
      <c r="AX10054" s="2"/>
      <c r="AY10054" s="2"/>
      <c r="AZ10054" s="2"/>
      <c r="BA10054" s="2"/>
      <c r="BB10054" s="2"/>
      <c r="BC10054" s="2"/>
      <c r="BD10054" s="2"/>
      <c r="BE10054" s="2"/>
      <c r="BF10054" s="2"/>
      <c r="BG10054" s="2"/>
      <c r="BH10054" s="2"/>
      <c r="BI10054" s="2"/>
      <c r="BJ10054" s="2"/>
      <c r="BK10054" s="2"/>
      <c r="BL10054" s="2"/>
      <c r="BM10054" s="2"/>
      <c r="BN10054" s="2"/>
      <c r="BO10054" s="2"/>
      <c r="BP10054" s="2"/>
      <c r="BQ10054" s="2"/>
      <c r="BR10054" s="2"/>
      <c r="BS10054" s="2"/>
      <c r="BT10054" s="2"/>
      <c r="BU10054" s="2"/>
      <c r="BV10054" s="2"/>
      <c r="BW10054" s="2"/>
      <c r="BX10054" s="2"/>
      <c r="BY10054" s="2"/>
    </row>
    <row r="10055" spans="38:77" s="11" customFormat="1" x14ac:dyDescent="0.3">
      <c r="AL10055" s="2"/>
      <c r="AM10055" s="2"/>
      <c r="AN10055" s="2"/>
      <c r="AO10055" s="2"/>
      <c r="AP10055" s="2"/>
      <c r="AQ10055" s="2"/>
      <c r="AR10055" s="2"/>
      <c r="AS10055" s="2"/>
      <c r="AT10055" s="2"/>
      <c r="AU10055" s="2"/>
      <c r="AV10055" s="2"/>
      <c r="AW10055" s="2"/>
      <c r="AX10055" s="2"/>
      <c r="AY10055" s="2"/>
      <c r="AZ10055" s="2"/>
      <c r="BA10055" s="2"/>
      <c r="BB10055" s="2"/>
      <c r="BC10055" s="2"/>
      <c r="BD10055" s="2"/>
      <c r="BE10055" s="2"/>
      <c r="BF10055" s="2"/>
      <c r="BG10055" s="2"/>
      <c r="BH10055" s="2"/>
      <c r="BI10055" s="2"/>
      <c r="BJ10055" s="2"/>
      <c r="BK10055" s="2"/>
      <c r="BL10055" s="2"/>
      <c r="BM10055" s="2"/>
      <c r="BN10055" s="2"/>
      <c r="BO10055" s="2"/>
      <c r="BP10055" s="2"/>
      <c r="BQ10055" s="2"/>
      <c r="BR10055" s="2"/>
      <c r="BS10055" s="2"/>
      <c r="BT10055" s="2"/>
      <c r="BU10055" s="2"/>
      <c r="BV10055" s="2"/>
      <c r="BW10055" s="2"/>
      <c r="BX10055" s="2"/>
      <c r="BY10055" s="2"/>
    </row>
    <row r="10056" spans="38:77" s="11" customFormat="1" x14ac:dyDescent="0.3">
      <c r="AL10056" s="2"/>
      <c r="AM10056" s="2"/>
      <c r="AN10056" s="2"/>
      <c r="AO10056" s="2"/>
      <c r="AP10056" s="2"/>
      <c r="AQ10056" s="2"/>
      <c r="AR10056" s="2"/>
      <c r="AS10056" s="2"/>
      <c r="AT10056" s="2"/>
      <c r="AU10056" s="2"/>
      <c r="AV10056" s="2"/>
      <c r="AW10056" s="2"/>
      <c r="AX10056" s="2"/>
      <c r="AY10056" s="2"/>
      <c r="AZ10056" s="2"/>
      <c r="BA10056" s="2"/>
      <c r="BB10056" s="2"/>
      <c r="BC10056" s="2"/>
      <c r="BD10056" s="2"/>
      <c r="BE10056" s="2"/>
      <c r="BF10056" s="2"/>
      <c r="BG10056" s="2"/>
      <c r="BH10056" s="2"/>
      <c r="BI10056" s="2"/>
      <c r="BJ10056" s="2"/>
      <c r="BK10056" s="2"/>
      <c r="BL10056" s="2"/>
      <c r="BM10056" s="2"/>
      <c r="BN10056" s="2"/>
      <c r="BO10056" s="2"/>
      <c r="BP10056" s="2"/>
      <c r="BQ10056" s="2"/>
      <c r="BR10056" s="2"/>
      <c r="BS10056" s="2"/>
      <c r="BT10056" s="2"/>
      <c r="BU10056" s="2"/>
      <c r="BV10056" s="2"/>
      <c r="BW10056" s="2"/>
      <c r="BX10056" s="2"/>
      <c r="BY10056" s="2"/>
    </row>
    <row r="10057" spans="38:77" s="11" customFormat="1" x14ac:dyDescent="0.3">
      <c r="AL10057" s="2"/>
      <c r="AM10057" s="2"/>
      <c r="AN10057" s="2"/>
      <c r="AO10057" s="2"/>
      <c r="AP10057" s="2"/>
      <c r="AQ10057" s="2"/>
      <c r="AR10057" s="2"/>
      <c r="AS10057" s="2"/>
      <c r="AT10057" s="2"/>
      <c r="AU10057" s="2"/>
      <c r="AV10057" s="2"/>
      <c r="AW10057" s="2"/>
      <c r="AX10057" s="2"/>
      <c r="AY10057" s="2"/>
      <c r="AZ10057" s="2"/>
      <c r="BA10057" s="2"/>
      <c r="BB10057" s="2"/>
      <c r="BC10057" s="2"/>
      <c r="BD10057" s="2"/>
      <c r="BE10057" s="2"/>
      <c r="BF10057" s="2"/>
      <c r="BG10057" s="2"/>
      <c r="BH10057" s="2"/>
      <c r="BI10057" s="2"/>
      <c r="BJ10057" s="2"/>
      <c r="BK10057" s="2"/>
      <c r="BL10057" s="2"/>
      <c r="BM10057" s="2"/>
      <c r="BN10057" s="2"/>
      <c r="BO10057" s="2"/>
      <c r="BP10057" s="2"/>
      <c r="BQ10057" s="2"/>
      <c r="BR10057" s="2"/>
      <c r="BS10057" s="2"/>
      <c r="BT10057" s="2"/>
      <c r="BU10057" s="2"/>
      <c r="BV10057" s="2"/>
      <c r="BW10057" s="2"/>
      <c r="BX10057" s="2"/>
      <c r="BY10057" s="2"/>
    </row>
    <row r="10058" spans="38:77" s="11" customFormat="1" x14ac:dyDescent="0.3">
      <c r="AL10058" s="2"/>
      <c r="AM10058" s="2"/>
      <c r="AN10058" s="2"/>
      <c r="AO10058" s="2"/>
      <c r="AP10058" s="2"/>
      <c r="AQ10058" s="2"/>
      <c r="AR10058" s="2"/>
      <c r="AS10058" s="2"/>
      <c r="AT10058" s="2"/>
      <c r="AU10058" s="2"/>
      <c r="AV10058" s="2"/>
      <c r="AW10058" s="2"/>
      <c r="AX10058" s="2"/>
      <c r="AY10058" s="2"/>
      <c r="AZ10058" s="2"/>
      <c r="BA10058" s="2"/>
      <c r="BB10058" s="2"/>
      <c r="BC10058" s="2"/>
      <c r="BD10058" s="2"/>
      <c r="BE10058" s="2"/>
      <c r="BF10058" s="2"/>
      <c r="BG10058" s="2"/>
      <c r="BH10058" s="2"/>
      <c r="BI10058" s="2"/>
      <c r="BJ10058" s="2"/>
      <c r="BK10058" s="2"/>
      <c r="BL10058" s="2"/>
      <c r="BM10058" s="2"/>
      <c r="BN10058" s="2"/>
      <c r="BO10058" s="2"/>
      <c r="BP10058" s="2"/>
      <c r="BQ10058" s="2"/>
      <c r="BR10058" s="2"/>
      <c r="BS10058" s="2"/>
      <c r="BT10058" s="2"/>
      <c r="BU10058" s="2"/>
      <c r="BV10058" s="2"/>
      <c r="BW10058" s="2"/>
      <c r="BX10058" s="2"/>
      <c r="BY10058" s="2"/>
    </row>
    <row r="10059" spans="38:77" s="11" customFormat="1" x14ac:dyDescent="0.3">
      <c r="AL10059" s="2"/>
      <c r="AM10059" s="2"/>
      <c r="AN10059" s="2"/>
      <c r="AO10059" s="2"/>
      <c r="AP10059" s="2"/>
      <c r="AQ10059" s="2"/>
      <c r="AR10059" s="2"/>
      <c r="AS10059" s="2"/>
      <c r="AT10059" s="2"/>
      <c r="AU10059" s="2"/>
      <c r="AV10059" s="2"/>
      <c r="AW10059" s="2"/>
      <c r="AX10059" s="2"/>
      <c r="AY10059" s="2"/>
      <c r="AZ10059" s="2"/>
      <c r="BA10059" s="2"/>
      <c r="BB10059" s="2"/>
      <c r="BC10059" s="2"/>
      <c r="BD10059" s="2"/>
      <c r="BE10059" s="2"/>
      <c r="BF10059" s="2"/>
      <c r="BG10059" s="2"/>
      <c r="BH10059" s="2"/>
      <c r="BI10059" s="2"/>
      <c r="BJ10059" s="2"/>
      <c r="BK10059" s="2"/>
      <c r="BL10059" s="2"/>
      <c r="BM10059" s="2"/>
      <c r="BN10059" s="2"/>
      <c r="BO10059" s="2"/>
      <c r="BP10059" s="2"/>
      <c r="BQ10059" s="2"/>
      <c r="BR10059" s="2"/>
      <c r="BS10059" s="2"/>
      <c r="BT10059" s="2"/>
      <c r="BU10059" s="2"/>
      <c r="BV10059" s="2"/>
      <c r="BW10059" s="2"/>
      <c r="BX10059" s="2"/>
      <c r="BY10059" s="2"/>
    </row>
    <row r="10060" spans="38:77" s="11" customFormat="1" x14ac:dyDescent="0.3">
      <c r="AL10060" s="2"/>
      <c r="AM10060" s="2"/>
      <c r="AN10060" s="2"/>
      <c r="AO10060" s="2"/>
      <c r="AP10060" s="2"/>
      <c r="AQ10060" s="2"/>
      <c r="AR10060" s="2"/>
      <c r="AS10060" s="2"/>
      <c r="AT10060" s="2"/>
      <c r="AU10060" s="2"/>
      <c r="AV10060" s="2"/>
      <c r="AW10060" s="2"/>
      <c r="AX10060" s="2"/>
      <c r="AY10060" s="2"/>
      <c r="AZ10060" s="2"/>
      <c r="BA10060" s="2"/>
      <c r="BB10060" s="2"/>
      <c r="BC10060" s="2"/>
      <c r="BD10060" s="2"/>
      <c r="BE10060" s="2"/>
      <c r="BF10060" s="2"/>
      <c r="BG10060" s="2"/>
      <c r="BH10060" s="2"/>
      <c r="BI10060" s="2"/>
      <c r="BJ10060" s="2"/>
      <c r="BK10060" s="2"/>
      <c r="BL10060" s="2"/>
      <c r="BM10060" s="2"/>
      <c r="BN10060" s="2"/>
      <c r="BO10060" s="2"/>
      <c r="BP10060" s="2"/>
      <c r="BQ10060" s="2"/>
      <c r="BR10060" s="2"/>
      <c r="BS10060" s="2"/>
      <c r="BT10060" s="2"/>
      <c r="BU10060" s="2"/>
      <c r="BV10060" s="2"/>
      <c r="BW10060" s="2"/>
      <c r="BX10060" s="2"/>
      <c r="BY10060" s="2"/>
    </row>
    <row r="10061" spans="38:77" s="11" customFormat="1" x14ac:dyDescent="0.3">
      <c r="AL10061" s="2"/>
      <c r="AM10061" s="2"/>
      <c r="AN10061" s="2"/>
      <c r="AO10061" s="2"/>
      <c r="AP10061" s="2"/>
      <c r="AQ10061" s="2"/>
      <c r="AR10061" s="2"/>
      <c r="AS10061" s="2"/>
      <c r="AT10061" s="2"/>
      <c r="AU10061" s="2"/>
      <c r="AV10061" s="2"/>
      <c r="AW10061" s="2"/>
      <c r="AX10061" s="2"/>
      <c r="AY10061" s="2"/>
      <c r="AZ10061" s="2"/>
      <c r="BA10061" s="2"/>
      <c r="BB10061" s="2"/>
      <c r="BC10061" s="2"/>
      <c r="BD10061" s="2"/>
      <c r="BE10061" s="2"/>
      <c r="BF10061" s="2"/>
      <c r="BG10061" s="2"/>
      <c r="BH10061" s="2"/>
      <c r="BI10061" s="2"/>
      <c r="BJ10061" s="2"/>
      <c r="BK10061" s="2"/>
      <c r="BL10061" s="2"/>
      <c r="BM10061" s="2"/>
      <c r="BN10061" s="2"/>
      <c r="BO10061" s="2"/>
      <c r="BP10061" s="2"/>
      <c r="BQ10061" s="2"/>
      <c r="BR10061" s="2"/>
      <c r="BS10061" s="2"/>
      <c r="BT10061" s="2"/>
      <c r="BU10061" s="2"/>
      <c r="BV10061" s="2"/>
      <c r="BW10061" s="2"/>
      <c r="BX10061" s="2"/>
      <c r="BY10061" s="2"/>
    </row>
    <row r="10062" spans="38:77" s="11" customFormat="1" x14ac:dyDescent="0.3">
      <c r="AL10062" s="2"/>
      <c r="AM10062" s="2"/>
      <c r="AN10062" s="2"/>
      <c r="AO10062" s="2"/>
      <c r="AP10062" s="2"/>
      <c r="AQ10062" s="2"/>
      <c r="AR10062" s="2"/>
      <c r="AS10062" s="2"/>
      <c r="AT10062" s="2"/>
      <c r="AU10062" s="2"/>
      <c r="AV10062" s="2"/>
      <c r="AW10062" s="2"/>
      <c r="AX10062" s="2"/>
      <c r="AY10062" s="2"/>
      <c r="AZ10062" s="2"/>
      <c r="BA10062" s="2"/>
      <c r="BB10062" s="2"/>
      <c r="BC10062" s="2"/>
      <c r="BD10062" s="2"/>
      <c r="BE10062" s="2"/>
      <c r="BF10062" s="2"/>
      <c r="BG10062" s="2"/>
      <c r="BH10062" s="2"/>
      <c r="BI10062" s="2"/>
      <c r="BJ10062" s="2"/>
      <c r="BK10062" s="2"/>
      <c r="BL10062" s="2"/>
      <c r="BM10062" s="2"/>
      <c r="BN10062" s="2"/>
      <c r="BO10062" s="2"/>
      <c r="BP10062" s="2"/>
      <c r="BQ10062" s="2"/>
      <c r="BR10062" s="2"/>
      <c r="BS10062" s="2"/>
      <c r="BT10062" s="2"/>
      <c r="BU10062" s="2"/>
      <c r="BV10062" s="2"/>
      <c r="BW10062" s="2"/>
      <c r="BX10062" s="2"/>
      <c r="BY10062" s="2"/>
    </row>
    <row r="10063" spans="38:77" s="11" customFormat="1" x14ac:dyDescent="0.3">
      <c r="AL10063" s="2"/>
      <c r="AM10063" s="2"/>
      <c r="AN10063" s="2"/>
      <c r="AO10063" s="2"/>
      <c r="AP10063" s="2"/>
      <c r="AQ10063" s="2"/>
      <c r="AR10063" s="2"/>
      <c r="AS10063" s="2"/>
      <c r="AT10063" s="2"/>
      <c r="AU10063" s="2"/>
      <c r="AV10063" s="2"/>
      <c r="AW10063" s="2"/>
      <c r="AX10063" s="2"/>
      <c r="AY10063" s="2"/>
      <c r="AZ10063" s="2"/>
      <c r="BA10063" s="2"/>
      <c r="BB10063" s="2"/>
      <c r="BC10063" s="2"/>
      <c r="BD10063" s="2"/>
      <c r="BE10063" s="2"/>
      <c r="BF10063" s="2"/>
      <c r="BG10063" s="2"/>
      <c r="BH10063" s="2"/>
      <c r="BI10063" s="2"/>
      <c r="BJ10063" s="2"/>
      <c r="BK10063" s="2"/>
      <c r="BL10063" s="2"/>
      <c r="BM10063" s="2"/>
      <c r="BN10063" s="2"/>
      <c r="BO10063" s="2"/>
      <c r="BP10063" s="2"/>
      <c r="BQ10063" s="2"/>
      <c r="BR10063" s="2"/>
      <c r="BS10063" s="2"/>
      <c r="BT10063" s="2"/>
      <c r="BU10063" s="2"/>
      <c r="BV10063" s="2"/>
      <c r="BW10063" s="2"/>
      <c r="BX10063" s="2"/>
      <c r="BY10063" s="2"/>
    </row>
    <row r="10064" spans="38:77" s="11" customFormat="1" x14ac:dyDescent="0.3">
      <c r="AL10064" s="2"/>
      <c r="AM10064" s="2"/>
      <c r="AN10064" s="2"/>
      <c r="AO10064" s="2"/>
      <c r="AP10064" s="2"/>
      <c r="AQ10064" s="2"/>
      <c r="AR10064" s="2"/>
      <c r="AS10064" s="2"/>
      <c r="AT10064" s="2"/>
      <c r="AU10064" s="2"/>
      <c r="AV10064" s="2"/>
      <c r="AW10064" s="2"/>
      <c r="AX10064" s="2"/>
      <c r="AY10064" s="2"/>
      <c r="AZ10064" s="2"/>
      <c r="BA10064" s="2"/>
      <c r="BB10064" s="2"/>
      <c r="BC10064" s="2"/>
      <c r="BD10064" s="2"/>
      <c r="BE10064" s="2"/>
      <c r="BF10064" s="2"/>
      <c r="BG10064" s="2"/>
      <c r="BH10064" s="2"/>
      <c r="BI10064" s="2"/>
      <c r="BJ10064" s="2"/>
      <c r="BK10064" s="2"/>
      <c r="BL10064" s="2"/>
      <c r="BM10064" s="2"/>
      <c r="BN10064" s="2"/>
      <c r="BO10064" s="2"/>
      <c r="BP10064" s="2"/>
      <c r="BQ10064" s="2"/>
      <c r="BR10064" s="2"/>
      <c r="BS10064" s="2"/>
      <c r="BT10064" s="2"/>
      <c r="BU10064" s="2"/>
      <c r="BV10064" s="2"/>
      <c r="BW10064" s="2"/>
      <c r="BX10064" s="2"/>
      <c r="BY10064" s="2"/>
    </row>
    <row r="10065" spans="38:77" s="11" customFormat="1" x14ac:dyDescent="0.3">
      <c r="AL10065" s="2"/>
      <c r="AM10065" s="2"/>
      <c r="AN10065" s="2"/>
      <c r="AO10065" s="2"/>
      <c r="AP10065" s="2"/>
      <c r="AQ10065" s="2"/>
      <c r="AR10065" s="2"/>
      <c r="AS10065" s="2"/>
      <c r="AT10065" s="2"/>
      <c r="AU10065" s="2"/>
      <c r="AV10065" s="2"/>
      <c r="AW10065" s="2"/>
      <c r="AX10065" s="2"/>
      <c r="AY10065" s="2"/>
      <c r="AZ10065" s="2"/>
      <c r="BA10065" s="2"/>
      <c r="BB10065" s="2"/>
      <c r="BC10065" s="2"/>
      <c r="BD10065" s="2"/>
      <c r="BE10065" s="2"/>
      <c r="BF10065" s="2"/>
      <c r="BG10065" s="2"/>
      <c r="BH10065" s="2"/>
      <c r="BI10065" s="2"/>
      <c r="BJ10065" s="2"/>
      <c r="BK10065" s="2"/>
      <c r="BL10065" s="2"/>
      <c r="BM10065" s="2"/>
      <c r="BN10065" s="2"/>
      <c r="BO10065" s="2"/>
      <c r="BP10065" s="2"/>
      <c r="BQ10065" s="2"/>
      <c r="BR10065" s="2"/>
      <c r="BS10065" s="2"/>
      <c r="BT10065" s="2"/>
      <c r="BU10065" s="2"/>
      <c r="BV10065" s="2"/>
      <c r="BW10065" s="2"/>
      <c r="BX10065" s="2"/>
      <c r="BY10065" s="2"/>
    </row>
    <row r="10066" spans="38:77" s="11" customFormat="1" x14ac:dyDescent="0.3">
      <c r="AL10066" s="2"/>
      <c r="AM10066" s="2"/>
      <c r="AN10066" s="2"/>
      <c r="AO10066" s="2"/>
      <c r="AP10066" s="2"/>
      <c r="AQ10066" s="2"/>
      <c r="AR10066" s="2"/>
      <c r="AS10066" s="2"/>
      <c r="AT10066" s="2"/>
      <c r="AU10066" s="2"/>
      <c r="AV10066" s="2"/>
      <c r="AW10066" s="2"/>
      <c r="AX10066" s="2"/>
      <c r="AY10066" s="2"/>
      <c r="AZ10066" s="2"/>
      <c r="BA10066" s="2"/>
      <c r="BB10066" s="2"/>
      <c r="BC10066" s="2"/>
      <c r="BD10066" s="2"/>
      <c r="BE10066" s="2"/>
      <c r="BF10066" s="2"/>
      <c r="BG10066" s="2"/>
      <c r="BH10066" s="2"/>
      <c r="BI10066" s="2"/>
      <c r="BJ10066" s="2"/>
      <c r="BK10066" s="2"/>
      <c r="BL10066" s="2"/>
      <c r="BM10066" s="2"/>
      <c r="BN10066" s="2"/>
      <c r="BO10066" s="2"/>
      <c r="BP10066" s="2"/>
      <c r="BQ10066" s="2"/>
      <c r="BR10066" s="2"/>
      <c r="BS10066" s="2"/>
      <c r="BT10066" s="2"/>
      <c r="BU10066" s="2"/>
      <c r="BV10066" s="2"/>
      <c r="BW10066" s="2"/>
      <c r="BX10066" s="2"/>
      <c r="BY10066" s="2"/>
    </row>
    <row r="10067" spans="38:77" s="11" customFormat="1" x14ac:dyDescent="0.3">
      <c r="AL10067" s="2"/>
      <c r="AM10067" s="2"/>
      <c r="AN10067" s="2"/>
      <c r="AO10067" s="2"/>
      <c r="AP10067" s="2"/>
      <c r="AQ10067" s="2"/>
      <c r="AR10067" s="2"/>
      <c r="AS10067" s="2"/>
      <c r="AT10067" s="2"/>
      <c r="AU10067" s="2"/>
      <c r="AV10067" s="2"/>
      <c r="AW10067" s="2"/>
      <c r="AX10067" s="2"/>
      <c r="AY10067" s="2"/>
      <c r="AZ10067" s="2"/>
      <c r="BA10067" s="2"/>
      <c r="BB10067" s="2"/>
      <c r="BC10067" s="2"/>
      <c r="BD10067" s="2"/>
      <c r="BE10067" s="2"/>
      <c r="BF10067" s="2"/>
      <c r="BG10067" s="2"/>
      <c r="BH10067" s="2"/>
      <c r="BI10067" s="2"/>
      <c r="BJ10067" s="2"/>
      <c r="BK10067" s="2"/>
      <c r="BL10067" s="2"/>
      <c r="BM10067" s="2"/>
      <c r="BN10067" s="2"/>
      <c r="BO10067" s="2"/>
      <c r="BP10067" s="2"/>
      <c r="BQ10067" s="2"/>
      <c r="BR10067" s="2"/>
      <c r="BS10067" s="2"/>
      <c r="BT10067" s="2"/>
      <c r="BU10067" s="2"/>
      <c r="BV10067" s="2"/>
      <c r="BW10067" s="2"/>
      <c r="BX10067" s="2"/>
      <c r="BY10067" s="2"/>
    </row>
    <row r="10068" spans="38:77" s="11" customFormat="1" x14ac:dyDescent="0.3">
      <c r="AL10068" s="2"/>
      <c r="AM10068" s="2"/>
      <c r="AN10068" s="2"/>
      <c r="AO10068" s="2"/>
      <c r="AP10068" s="2"/>
      <c r="AQ10068" s="2"/>
      <c r="AR10068" s="2"/>
      <c r="AS10068" s="2"/>
      <c r="AT10068" s="2"/>
      <c r="AU10068" s="2"/>
      <c r="AV10068" s="2"/>
      <c r="AW10068" s="2"/>
      <c r="AX10068" s="2"/>
      <c r="AY10068" s="2"/>
      <c r="AZ10068" s="2"/>
      <c r="BA10068" s="2"/>
      <c r="BB10068" s="2"/>
      <c r="BC10068" s="2"/>
      <c r="BD10068" s="2"/>
      <c r="BE10068" s="2"/>
      <c r="BF10068" s="2"/>
      <c r="BG10068" s="2"/>
      <c r="BH10068" s="2"/>
      <c r="BI10068" s="2"/>
      <c r="BJ10068" s="2"/>
      <c r="BK10068" s="2"/>
      <c r="BL10068" s="2"/>
      <c r="BM10068" s="2"/>
      <c r="BN10068" s="2"/>
      <c r="BO10068" s="2"/>
      <c r="BP10068" s="2"/>
      <c r="BQ10068" s="2"/>
      <c r="BR10068" s="2"/>
      <c r="BS10068" s="2"/>
      <c r="BT10068" s="2"/>
      <c r="BU10068" s="2"/>
      <c r="BV10068" s="2"/>
      <c r="BW10068" s="2"/>
      <c r="BX10068" s="2"/>
      <c r="BY10068" s="2"/>
    </row>
    <row r="10069" spans="38:77" s="11" customFormat="1" x14ac:dyDescent="0.3">
      <c r="AL10069" s="2"/>
      <c r="AM10069" s="2"/>
      <c r="AN10069" s="2"/>
      <c r="AO10069" s="2"/>
      <c r="AP10069" s="2"/>
      <c r="AQ10069" s="2"/>
      <c r="AR10069" s="2"/>
      <c r="AS10069" s="2"/>
      <c r="AT10069" s="2"/>
      <c r="AU10069" s="2"/>
      <c r="AV10069" s="2"/>
      <c r="AW10069" s="2"/>
      <c r="AX10069" s="2"/>
      <c r="AY10069" s="2"/>
      <c r="AZ10069" s="2"/>
      <c r="BA10069" s="2"/>
      <c r="BB10069" s="2"/>
      <c r="BC10069" s="2"/>
      <c r="BD10069" s="2"/>
      <c r="BE10069" s="2"/>
      <c r="BF10069" s="2"/>
      <c r="BG10069" s="2"/>
      <c r="BH10069" s="2"/>
      <c r="BI10069" s="2"/>
      <c r="BJ10069" s="2"/>
      <c r="BK10069" s="2"/>
      <c r="BL10069" s="2"/>
      <c r="BM10069" s="2"/>
      <c r="BN10069" s="2"/>
      <c r="BO10069" s="2"/>
      <c r="BP10069" s="2"/>
      <c r="BQ10069" s="2"/>
      <c r="BR10069" s="2"/>
      <c r="BS10069" s="2"/>
      <c r="BT10069" s="2"/>
      <c r="BU10069" s="2"/>
      <c r="BV10069" s="2"/>
      <c r="BW10069" s="2"/>
      <c r="BX10069" s="2"/>
      <c r="BY10069" s="2"/>
    </row>
    <row r="10070" spans="38:77" s="11" customFormat="1" x14ac:dyDescent="0.3">
      <c r="AL10070" s="2"/>
      <c r="AM10070" s="2"/>
      <c r="AN10070" s="2"/>
      <c r="AO10070" s="2"/>
      <c r="AP10070" s="2"/>
      <c r="AQ10070" s="2"/>
      <c r="AR10070" s="2"/>
      <c r="AS10070" s="2"/>
      <c r="AT10070" s="2"/>
      <c r="AU10070" s="2"/>
      <c r="AV10070" s="2"/>
      <c r="AW10070" s="2"/>
      <c r="AX10070" s="2"/>
      <c r="AY10070" s="2"/>
      <c r="AZ10070" s="2"/>
      <c r="BA10070" s="2"/>
      <c r="BB10070" s="2"/>
      <c r="BC10070" s="2"/>
      <c r="BD10070" s="2"/>
      <c r="BE10070" s="2"/>
      <c r="BF10070" s="2"/>
      <c r="BG10070" s="2"/>
      <c r="BH10070" s="2"/>
      <c r="BI10070" s="2"/>
      <c r="BJ10070" s="2"/>
      <c r="BK10070" s="2"/>
      <c r="BL10070" s="2"/>
      <c r="BM10070" s="2"/>
      <c r="BN10070" s="2"/>
      <c r="BO10070" s="2"/>
      <c r="BP10070" s="2"/>
      <c r="BQ10070" s="2"/>
      <c r="BR10070" s="2"/>
      <c r="BS10070" s="2"/>
      <c r="BT10070" s="2"/>
      <c r="BU10070" s="2"/>
      <c r="BV10070" s="2"/>
      <c r="BW10070" s="2"/>
      <c r="BX10070" s="2"/>
      <c r="BY10070" s="2"/>
    </row>
    <row r="10071" spans="38:77" s="11" customFormat="1" x14ac:dyDescent="0.3">
      <c r="AL10071" s="2"/>
      <c r="AM10071" s="2"/>
      <c r="AN10071" s="2"/>
      <c r="AO10071" s="2"/>
      <c r="AP10071" s="2"/>
      <c r="AQ10071" s="2"/>
      <c r="AR10071" s="2"/>
      <c r="AS10071" s="2"/>
      <c r="AT10071" s="2"/>
      <c r="AU10071" s="2"/>
      <c r="AV10071" s="2"/>
      <c r="AW10071" s="2"/>
      <c r="AX10071" s="2"/>
      <c r="AY10071" s="2"/>
      <c r="AZ10071" s="2"/>
      <c r="BA10071" s="2"/>
      <c r="BB10071" s="2"/>
      <c r="BC10071" s="2"/>
      <c r="BD10071" s="2"/>
      <c r="BE10071" s="2"/>
      <c r="BF10071" s="2"/>
      <c r="BG10071" s="2"/>
      <c r="BH10071" s="2"/>
      <c r="BI10071" s="2"/>
      <c r="BJ10071" s="2"/>
      <c r="BK10071" s="2"/>
      <c r="BL10071" s="2"/>
      <c r="BM10071" s="2"/>
      <c r="BN10071" s="2"/>
      <c r="BO10071" s="2"/>
      <c r="BP10071" s="2"/>
      <c r="BQ10071" s="2"/>
      <c r="BR10071" s="2"/>
      <c r="BS10071" s="2"/>
      <c r="BT10071" s="2"/>
      <c r="BU10071" s="2"/>
      <c r="BV10071" s="2"/>
      <c r="BW10071" s="2"/>
      <c r="BX10071" s="2"/>
      <c r="BY10071" s="2"/>
    </row>
    <row r="10072" spans="38:77" s="11" customFormat="1" x14ac:dyDescent="0.3">
      <c r="AL10072" s="2"/>
      <c r="AM10072" s="2"/>
      <c r="AN10072" s="2"/>
      <c r="AO10072" s="2"/>
      <c r="AP10072" s="2"/>
      <c r="AQ10072" s="2"/>
      <c r="AR10072" s="2"/>
      <c r="AS10072" s="2"/>
      <c r="AT10072" s="2"/>
      <c r="AU10072" s="2"/>
      <c r="AV10072" s="2"/>
      <c r="AW10072" s="2"/>
      <c r="AX10072" s="2"/>
      <c r="AY10072" s="2"/>
      <c r="AZ10072" s="2"/>
      <c r="BA10072" s="2"/>
      <c r="BB10072" s="2"/>
      <c r="BC10072" s="2"/>
      <c r="BD10072" s="2"/>
      <c r="BE10072" s="2"/>
      <c r="BF10072" s="2"/>
      <c r="BG10072" s="2"/>
      <c r="BH10072" s="2"/>
      <c r="BI10072" s="2"/>
      <c r="BJ10072" s="2"/>
      <c r="BK10072" s="2"/>
      <c r="BL10072" s="2"/>
      <c r="BM10072" s="2"/>
      <c r="BN10072" s="2"/>
      <c r="BO10072" s="2"/>
      <c r="BP10072" s="2"/>
      <c r="BQ10072" s="2"/>
      <c r="BR10072" s="2"/>
      <c r="BS10072" s="2"/>
      <c r="BT10072" s="2"/>
      <c r="BU10072" s="2"/>
      <c r="BV10072" s="2"/>
      <c r="BW10072" s="2"/>
      <c r="BX10072" s="2"/>
      <c r="BY10072" s="2"/>
    </row>
    <row r="10073" spans="38:77" s="11" customFormat="1" x14ac:dyDescent="0.3">
      <c r="AL10073" s="2"/>
      <c r="AM10073" s="2"/>
      <c r="AN10073" s="2"/>
      <c r="AO10073" s="2"/>
      <c r="AP10073" s="2"/>
      <c r="AQ10073" s="2"/>
      <c r="AR10073" s="2"/>
      <c r="AS10073" s="2"/>
      <c r="AT10073" s="2"/>
      <c r="AU10073" s="2"/>
      <c r="AV10073" s="2"/>
      <c r="AW10073" s="2"/>
      <c r="AX10073" s="2"/>
      <c r="AY10073" s="2"/>
      <c r="AZ10073" s="2"/>
      <c r="BA10073" s="2"/>
      <c r="BB10073" s="2"/>
      <c r="BC10073" s="2"/>
      <c r="BD10073" s="2"/>
      <c r="BE10073" s="2"/>
      <c r="BF10073" s="2"/>
      <c r="BG10073" s="2"/>
      <c r="BH10073" s="2"/>
      <c r="BI10073" s="2"/>
      <c r="BJ10073" s="2"/>
      <c r="BK10073" s="2"/>
      <c r="BL10073" s="2"/>
      <c r="BM10073" s="2"/>
      <c r="BN10073" s="2"/>
      <c r="BO10073" s="2"/>
      <c r="BP10073" s="2"/>
      <c r="BQ10073" s="2"/>
      <c r="BR10073" s="2"/>
      <c r="BS10073" s="2"/>
      <c r="BT10073" s="2"/>
      <c r="BU10073" s="2"/>
      <c r="BV10073" s="2"/>
      <c r="BW10073" s="2"/>
      <c r="BX10073" s="2"/>
      <c r="BY10073" s="2"/>
    </row>
    <row r="10074" spans="38:77" s="11" customFormat="1" x14ac:dyDescent="0.3">
      <c r="AL10074" s="2"/>
      <c r="AM10074" s="2"/>
      <c r="AN10074" s="2"/>
      <c r="AO10074" s="2"/>
      <c r="AP10074" s="2"/>
      <c r="AQ10074" s="2"/>
      <c r="AR10074" s="2"/>
      <c r="AS10074" s="2"/>
      <c r="AT10074" s="2"/>
      <c r="AU10074" s="2"/>
      <c r="AV10074" s="2"/>
      <c r="AW10074" s="2"/>
      <c r="AX10074" s="2"/>
      <c r="AY10074" s="2"/>
      <c r="AZ10074" s="2"/>
      <c r="BA10074" s="2"/>
      <c r="BB10074" s="2"/>
      <c r="BC10074" s="2"/>
      <c r="BD10074" s="2"/>
      <c r="BE10074" s="2"/>
      <c r="BF10074" s="2"/>
      <c r="BG10074" s="2"/>
      <c r="BH10074" s="2"/>
      <c r="BI10074" s="2"/>
      <c r="BJ10074" s="2"/>
      <c r="BK10074" s="2"/>
      <c r="BL10074" s="2"/>
      <c r="BM10074" s="2"/>
      <c r="BN10074" s="2"/>
      <c r="BO10074" s="2"/>
      <c r="BP10074" s="2"/>
      <c r="BQ10074" s="2"/>
      <c r="BR10074" s="2"/>
      <c r="BS10074" s="2"/>
      <c r="BT10074" s="2"/>
      <c r="BU10074" s="2"/>
      <c r="BV10074" s="2"/>
      <c r="BW10074" s="2"/>
      <c r="BX10074" s="2"/>
      <c r="BY10074" s="2"/>
    </row>
    <row r="10075" spans="38:77" s="11" customFormat="1" x14ac:dyDescent="0.3">
      <c r="AL10075" s="2"/>
      <c r="AM10075" s="2"/>
      <c r="AN10075" s="2"/>
      <c r="AO10075" s="2"/>
      <c r="AP10075" s="2"/>
      <c r="AQ10075" s="2"/>
      <c r="AR10075" s="2"/>
      <c r="AS10075" s="2"/>
      <c r="AT10075" s="2"/>
      <c r="AU10075" s="2"/>
      <c r="AV10075" s="2"/>
      <c r="AW10075" s="2"/>
      <c r="AX10075" s="2"/>
      <c r="AY10075" s="2"/>
      <c r="AZ10075" s="2"/>
      <c r="BA10075" s="2"/>
      <c r="BB10075" s="2"/>
      <c r="BC10075" s="2"/>
      <c r="BD10075" s="2"/>
      <c r="BE10075" s="2"/>
      <c r="BF10075" s="2"/>
      <c r="BG10075" s="2"/>
      <c r="BH10075" s="2"/>
      <c r="BI10075" s="2"/>
      <c r="BJ10075" s="2"/>
      <c r="BK10075" s="2"/>
      <c r="BL10075" s="2"/>
      <c r="BM10075" s="2"/>
      <c r="BN10075" s="2"/>
      <c r="BO10075" s="2"/>
      <c r="BP10075" s="2"/>
      <c r="BQ10075" s="2"/>
      <c r="BR10075" s="2"/>
      <c r="BS10075" s="2"/>
      <c r="BT10075" s="2"/>
      <c r="BU10075" s="2"/>
      <c r="BV10075" s="2"/>
      <c r="BW10075" s="2"/>
      <c r="BX10075" s="2"/>
      <c r="BY10075" s="2"/>
    </row>
    <row r="10076" spans="38:77" s="11" customFormat="1" x14ac:dyDescent="0.3">
      <c r="AL10076" s="2"/>
      <c r="AM10076" s="2"/>
      <c r="AN10076" s="2"/>
      <c r="AO10076" s="2"/>
      <c r="AP10076" s="2"/>
      <c r="AQ10076" s="2"/>
      <c r="AR10076" s="2"/>
      <c r="AS10076" s="2"/>
      <c r="AT10076" s="2"/>
      <c r="AU10076" s="2"/>
      <c r="AV10076" s="2"/>
      <c r="AW10076" s="2"/>
      <c r="AX10076" s="2"/>
      <c r="AY10076" s="2"/>
      <c r="AZ10076" s="2"/>
      <c r="BA10076" s="2"/>
      <c r="BB10076" s="2"/>
      <c r="BC10076" s="2"/>
      <c r="BD10076" s="2"/>
      <c r="BE10076" s="2"/>
      <c r="BF10076" s="2"/>
      <c r="BG10076" s="2"/>
      <c r="BH10076" s="2"/>
      <c r="BI10076" s="2"/>
      <c r="BJ10076" s="2"/>
      <c r="BK10076" s="2"/>
      <c r="BL10076" s="2"/>
      <c r="BM10076" s="2"/>
      <c r="BN10076" s="2"/>
      <c r="BO10076" s="2"/>
      <c r="BP10076" s="2"/>
      <c r="BQ10076" s="2"/>
      <c r="BR10076" s="2"/>
      <c r="BS10076" s="2"/>
      <c r="BT10076" s="2"/>
      <c r="BU10076" s="2"/>
      <c r="BV10076" s="2"/>
      <c r="BW10076" s="2"/>
      <c r="BX10076" s="2"/>
      <c r="BY10076" s="2"/>
    </row>
    <row r="10077" spans="38:77" s="11" customFormat="1" x14ac:dyDescent="0.3">
      <c r="AL10077" s="2"/>
      <c r="AM10077" s="2"/>
      <c r="AN10077" s="2"/>
      <c r="AO10077" s="2"/>
      <c r="AP10077" s="2"/>
      <c r="AQ10077" s="2"/>
      <c r="AR10077" s="2"/>
      <c r="AS10077" s="2"/>
      <c r="AT10077" s="2"/>
      <c r="AU10077" s="2"/>
      <c r="AV10077" s="2"/>
      <c r="AW10077" s="2"/>
      <c r="AX10077" s="2"/>
      <c r="AY10077" s="2"/>
      <c r="AZ10077" s="2"/>
      <c r="BA10077" s="2"/>
      <c r="BB10077" s="2"/>
      <c r="BC10077" s="2"/>
      <c r="BD10077" s="2"/>
      <c r="BE10077" s="2"/>
      <c r="BF10077" s="2"/>
      <c r="BG10077" s="2"/>
      <c r="BH10077" s="2"/>
      <c r="BI10077" s="2"/>
      <c r="BJ10077" s="2"/>
      <c r="BK10077" s="2"/>
      <c r="BL10077" s="2"/>
      <c r="BM10077" s="2"/>
      <c r="BN10077" s="2"/>
      <c r="BO10077" s="2"/>
      <c r="BP10077" s="2"/>
      <c r="BQ10077" s="2"/>
      <c r="BR10077" s="2"/>
      <c r="BS10077" s="2"/>
      <c r="BT10077" s="2"/>
      <c r="BU10077" s="2"/>
      <c r="BV10077" s="2"/>
      <c r="BW10077" s="2"/>
      <c r="BX10077" s="2"/>
      <c r="BY10077" s="2"/>
    </row>
    <row r="10078" spans="38:77" s="11" customFormat="1" x14ac:dyDescent="0.3">
      <c r="AL10078" s="2"/>
      <c r="AM10078" s="2"/>
      <c r="AN10078" s="2"/>
      <c r="AO10078" s="2"/>
      <c r="AP10078" s="2"/>
      <c r="AQ10078" s="2"/>
      <c r="AR10078" s="2"/>
      <c r="AS10078" s="2"/>
      <c r="AT10078" s="2"/>
      <c r="AU10078" s="2"/>
      <c r="AV10078" s="2"/>
      <c r="AW10078" s="2"/>
      <c r="AX10078" s="2"/>
      <c r="AY10078" s="2"/>
      <c r="AZ10078" s="2"/>
      <c r="BA10078" s="2"/>
      <c r="BB10078" s="2"/>
      <c r="BC10078" s="2"/>
      <c r="BD10078" s="2"/>
      <c r="BE10078" s="2"/>
      <c r="BF10078" s="2"/>
      <c r="BG10078" s="2"/>
      <c r="BH10078" s="2"/>
      <c r="BI10078" s="2"/>
      <c r="BJ10078" s="2"/>
      <c r="BK10078" s="2"/>
      <c r="BL10078" s="2"/>
      <c r="BM10078" s="2"/>
      <c r="BN10078" s="2"/>
      <c r="BO10078" s="2"/>
      <c r="BP10078" s="2"/>
      <c r="BQ10078" s="2"/>
      <c r="BR10078" s="2"/>
      <c r="BS10078" s="2"/>
      <c r="BT10078" s="2"/>
      <c r="BU10078" s="2"/>
      <c r="BV10078" s="2"/>
      <c r="BW10078" s="2"/>
      <c r="BX10078" s="2"/>
      <c r="BY10078" s="2"/>
    </row>
    <row r="10079" spans="38:77" s="11" customFormat="1" x14ac:dyDescent="0.3">
      <c r="AL10079" s="2"/>
      <c r="AM10079" s="2"/>
      <c r="AN10079" s="2"/>
      <c r="AO10079" s="2"/>
      <c r="AP10079" s="2"/>
      <c r="AQ10079" s="2"/>
      <c r="AR10079" s="2"/>
      <c r="AS10079" s="2"/>
      <c r="AT10079" s="2"/>
      <c r="AU10079" s="2"/>
      <c r="AV10079" s="2"/>
      <c r="AW10079" s="2"/>
      <c r="AX10079" s="2"/>
      <c r="AY10079" s="2"/>
      <c r="AZ10079" s="2"/>
      <c r="BA10079" s="2"/>
      <c r="BB10079" s="2"/>
      <c r="BC10079" s="2"/>
      <c r="BD10079" s="2"/>
      <c r="BE10079" s="2"/>
      <c r="BF10079" s="2"/>
      <c r="BG10079" s="2"/>
      <c r="BH10079" s="2"/>
      <c r="BI10079" s="2"/>
      <c r="BJ10079" s="2"/>
      <c r="BK10079" s="2"/>
      <c r="BL10079" s="2"/>
      <c r="BM10079" s="2"/>
      <c r="BN10079" s="2"/>
      <c r="BO10079" s="2"/>
      <c r="BP10079" s="2"/>
      <c r="BQ10079" s="2"/>
      <c r="BR10079" s="2"/>
      <c r="BS10079" s="2"/>
      <c r="BT10079" s="2"/>
      <c r="BU10079" s="2"/>
      <c r="BV10079" s="2"/>
      <c r="BW10079" s="2"/>
      <c r="BX10079" s="2"/>
      <c r="BY10079" s="2"/>
    </row>
    <row r="10080" spans="38:77" s="11" customFormat="1" x14ac:dyDescent="0.3">
      <c r="AL10080" s="2"/>
      <c r="AM10080" s="2"/>
      <c r="AN10080" s="2"/>
      <c r="AO10080" s="2"/>
      <c r="AP10080" s="2"/>
      <c r="AQ10080" s="2"/>
      <c r="AR10080" s="2"/>
      <c r="AS10080" s="2"/>
      <c r="AT10080" s="2"/>
      <c r="AU10080" s="2"/>
      <c r="AV10080" s="2"/>
      <c r="AW10080" s="2"/>
      <c r="AX10080" s="2"/>
      <c r="AY10080" s="2"/>
      <c r="AZ10080" s="2"/>
      <c r="BA10080" s="2"/>
      <c r="BB10080" s="2"/>
      <c r="BC10080" s="2"/>
      <c r="BD10080" s="2"/>
      <c r="BE10080" s="2"/>
      <c r="BF10080" s="2"/>
      <c r="BG10080" s="2"/>
      <c r="BH10080" s="2"/>
      <c r="BI10080" s="2"/>
      <c r="BJ10080" s="2"/>
      <c r="BK10080" s="2"/>
      <c r="BL10080" s="2"/>
      <c r="BM10080" s="2"/>
      <c r="BN10080" s="2"/>
      <c r="BO10080" s="2"/>
      <c r="BP10080" s="2"/>
      <c r="BQ10080" s="2"/>
      <c r="BR10080" s="2"/>
      <c r="BS10080" s="2"/>
      <c r="BT10080" s="2"/>
      <c r="BU10080" s="2"/>
      <c r="BV10080" s="2"/>
      <c r="BW10080" s="2"/>
      <c r="BX10080" s="2"/>
      <c r="BY10080" s="2"/>
    </row>
    <row r="10081" spans="38:77" s="11" customFormat="1" x14ac:dyDescent="0.3">
      <c r="AL10081" s="2"/>
      <c r="AM10081" s="2"/>
      <c r="AN10081" s="2"/>
      <c r="AO10081" s="2"/>
      <c r="AP10081" s="2"/>
      <c r="AQ10081" s="2"/>
      <c r="AR10081" s="2"/>
      <c r="AS10081" s="2"/>
      <c r="AT10081" s="2"/>
      <c r="AU10081" s="2"/>
      <c r="AV10081" s="2"/>
      <c r="AW10081" s="2"/>
      <c r="AX10081" s="2"/>
      <c r="AY10081" s="2"/>
      <c r="AZ10081" s="2"/>
      <c r="BA10081" s="2"/>
      <c r="BB10081" s="2"/>
      <c r="BC10081" s="2"/>
      <c r="BD10081" s="2"/>
      <c r="BE10081" s="2"/>
      <c r="BF10081" s="2"/>
      <c r="BG10081" s="2"/>
      <c r="BH10081" s="2"/>
      <c r="BI10081" s="2"/>
      <c r="BJ10081" s="2"/>
      <c r="BK10081" s="2"/>
      <c r="BL10081" s="2"/>
      <c r="BM10081" s="2"/>
      <c r="BN10081" s="2"/>
      <c r="BO10081" s="2"/>
      <c r="BP10081" s="2"/>
      <c r="BQ10081" s="2"/>
      <c r="BR10081" s="2"/>
      <c r="BS10081" s="2"/>
      <c r="BT10081" s="2"/>
      <c r="BU10081" s="2"/>
      <c r="BV10081" s="2"/>
      <c r="BW10081" s="2"/>
      <c r="BX10081" s="2"/>
      <c r="BY10081" s="2"/>
    </row>
    <row r="10082" spans="38:77" s="11" customFormat="1" x14ac:dyDescent="0.3">
      <c r="AL10082" s="2"/>
      <c r="AM10082" s="2"/>
      <c r="AN10082" s="2"/>
      <c r="AO10082" s="2"/>
      <c r="AP10082" s="2"/>
      <c r="AQ10082" s="2"/>
      <c r="AR10082" s="2"/>
      <c r="AS10082" s="2"/>
      <c r="AT10082" s="2"/>
      <c r="AU10082" s="2"/>
      <c r="AV10082" s="2"/>
      <c r="AW10082" s="2"/>
      <c r="AX10082" s="2"/>
      <c r="AY10082" s="2"/>
      <c r="AZ10082" s="2"/>
      <c r="BA10082" s="2"/>
      <c r="BB10082" s="2"/>
      <c r="BC10082" s="2"/>
      <c r="BD10082" s="2"/>
      <c r="BE10082" s="2"/>
      <c r="BF10082" s="2"/>
      <c r="BG10082" s="2"/>
      <c r="BH10082" s="2"/>
      <c r="BI10082" s="2"/>
      <c r="BJ10082" s="2"/>
      <c r="BK10082" s="2"/>
      <c r="BL10082" s="2"/>
      <c r="BM10082" s="2"/>
      <c r="BN10082" s="2"/>
      <c r="BO10082" s="2"/>
      <c r="BP10082" s="2"/>
      <c r="BQ10082" s="2"/>
      <c r="BR10082" s="2"/>
      <c r="BS10082" s="2"/>
      <c r="BT10082" s="2"/>
      <c r="BU10082" s="2"/>
      <c r="BV10082" s="2"/>
      <c r="BW10082" s="2"/>
      <c r="BX10082" s="2"/>
      <c r="BY10082" s="2"/>
    </row>
    <row r="10083" spans="38:77" s="11" customFormat="1" x14ac:dyDescent="0.3">
      <c r="AL10083" s="2"/>
      <c r="AM10083" s="2"/>
      <c r="AN10083" s="2"/>
      <c r="AO10083" s="2"/>
      <c r="AP10083" s="2"/>
      <c r="AQ10083" s="2"/>
      <c r="AR10083" s="2"/>
      <c r="AS10083" s="2"/>
      <c r="AT10083" s="2"/>
      <c r="AU10083" s="2"/>
      <c r="AV10083" s="2"/>
      <c r="AW10083" s="2"/>
      <c r="AX10083" s="2"/>
      <c r="AY10083" s="2"/>
      <c r="AZ10083" s="2"/>
      <c r="BA10083" s="2"/>
      <c r="BB10083" s="2"/>
      <c r="BC10083" s="2"/>
      <c r="BD10083" s="2"/>
      <c r="BE10083" s="2"/>
      <c r="BF10083" s="2"/>
      <c r="BG10083" s="2"/>
      <c r="BH10083" s="2"/>
      <c r="BI10083" s="2"/>
      <c r="BJ10083" s="2"/>
      <c r="BK10083" s="2"/>
      <c r="BL10083" s="2"/>
      <c r="BM10083" s="2"/>
      <c r="BN10083" s="2"/>
      <c r="BO10083" s="2"/>
      <c r="BP10083" s="2"/>
      <c r="BQ10083" s="2"/>
      <c r="BR10083" s="2"/>
      <c r="BS10083" s="2"/>
      <c r="BT10083" s="2"/>
      <c r="BU10083" s="2"/>
      <c r="BV10083" s="2"/>
      <c r="BW10083" s="2"/>
      <c r="BX10083" s="2"/>
      <c r="BY10083" s="2"/>
    </row>
    <row r="10084" spans="38:77" s="11" customFormat="1" x14ac:dyDescent="0.3">
      <c r="AL10084" s="2"/>
      <c r="AM10084" s="2"/>
      <c r="AN10084" s="2"/>
      <c r="AO10084" s="2"/>
      <c r="AP10084" s="2"/>
      <c r="AQ10084" s="2"/>
      <c r="AR10084" s="2"/>
      <c r="AS10084" s="2"/>
      <c r="AT10084" s="2"/>
      <c r="AU10084" s="2"/>
      <c r="AV10084" s="2"/>
      <c r="AW10084" s="2"/>
      <c r="AX10084" s="2"/>
      <c r="AY10084" s="2"/>
      <c r="AZ10084" s="2"/>
      <c r="BA10084" s="2"/>
      <c r="BB10084" s="2"/>
      <c r="BC10084" s="2"/>
      <c r="BD10084" s="2"/>
      <c r="BE10084" s="2"/>
      <c r="BF10084" s="2"/>
      <c r="BG10084" s="2"/>
      <c r="BH10084" s="2"/>
      <c r="BI10084" s="2"/>
      <c r="BJ10084" s="2"/>
      <c r="BK10084" s="2"/>
      <c r="BL10084" s="2"/>
      <c r="BM10084" s="2"/>
      <c r="BN10084" s="2"/>
      <c r="BO10084" s="2"/>
      <c r="BP10084" s="2"/>
      <c r="BQ10084" s="2"/>
      <c r="BR10084" s="2"/>
      <c r="BS10084" s="2"/>
      <c r="BT10084" s="2"/>
      <c r="BU10084" s="2"/>
      <c r="BV10084" s="2"/>
      <c r="BW10084" s="2"/>
      <c r="BX10084" s="2"/>
      <c r="BY10084" s="2"/>
    </row>
    <row r="10085" spans="38:77" s="11" customFormat="1" x14ac:dyDescent="0.3">
      <c r="AL10085" s="2"/>
      <c r="AM10085" s="2"/>
      <c r="AN10085" s="2"/>
      <c r="AO10085" s="2"/>
      <c r="AP10085" s="2"/>
      <c r="AQ10085" s="2"/>
      <c r="AR10085" s="2"/>
      <c r="AS10085" s="2"/>
      <c r="AT10085" s="2"/>
      <c r="AU10085" s="2"/>
      <c r="AV10085" s="2"/>
      <c r="AW10085" s="2"/>
      <c r="AX10085" s="2"/>
      <c r="AY10085" s="2"/>
      <c r="AZ10085" s="2"/>
      <c r="BA10085" s="2"/>
      <c r="BB10085" s="2"/>
      <c r="BC10085" s="2"/>
      <c r="BD10085" s="2"/>
      <c r="BE10085" s="2"/>
      <c r="BF10085" s="2"/>
      <c r="BG10085" s="2"/>
      <c r="BH10085" s="2"/>
      <c r="BI10085" s="2"/>
      <c r="BJ10085" s="2"/>
      <c r="BK10085" s="2"/>
      <c r="BL10085" s="2"/>
      <c r="BM10085" s="2"/>
      <c r="BN10085" s="2"/>
      <c r="BO10085" s="2"/>
      <c r="BP10085" s="2"/>
      <c r="BQ10085" s="2"/>
      <c r="BR10085" s="2"/>
      <c r="BS10085" s="2"/>
      <c r="BT10085" s="2"/>
      <c r="BU10085" s="2"/>
      <c r="BV10085" s="2"/>
      <c r="BW10085" s="2"/>
      <c r="BX10085" s="2"/>
      <c r="BY10085" s="2"/>
    </row>
    <row r="10086" spans="38:77" s="11" customFormat="1" x14ac:dyDescent="0.3">
      <c r="AL10086" s="2"/>
      <c r="AM10086" s="2"/>
      <c r="AN10086" s="2"/>
      <c r="AO10086" s="2"/>
      <c r="AP10086" s="2"/>
      <c r="AQ10086" s="2"/>
      <c r="AR10086" s="2"/>
      <c r="AS10086" s="2"/>
      <c r="AT10086" s="2"/>
      <c r="AU10086" s="2"/>
      <c r="AV10086" s="2"/>
      <c r="AW10086" s="2"/>
      <c r="AX10086" s="2"/>
      <c r="AY10086" s="2"/>
      <c r="AZ10086" s="2"/>
      <c r="BA10086" s="2"/>
      <c r="BB10086" s="2"/>
      <c r="BC10086" s="2"/>
      <c r="BD10086" s="2"/>
      <c r="BE10086" s="2"/>
      <c r="BF10086" s="2"/>
      <c r="BG10086" s="2"/>
      <c r="BH10086" s="2"/>
      <c r="BI10086" s="2"/>
      <c r="BJ10086" s="2"/>
      <c r="BK10086" s="2"/>
      <c r="BL10086" s="2"/>
      <c r="BM10086" s="2"/>
      <c r="BN10086" s="2"/>
      <c r="BO10086" s="2"/>
      <c r="BP10086" s="2"/>
      <c r="BQ10086" s="2"/>
      <c r="BR10086" s="2"/>
      <c r="BS10086" s="2"/>
      <c r="BT10086" s="2"/>
      <c r="BU10086" s="2"/>
      <c r="BV10086" s="2"/>
      <c r="BW10086" s="2"/>
      <c r="BX10086" s="2"/>
      <c r="BY10086" s="2"/>
    </row>
    <row r="10087" spans="38:77" s="11" customFormat="1" x14ac:dyDescent="0.3">
      <c r="AL10087" s="2"/>
      <c r="AM10087" s="2"/>
      <c r="AN10087" s="2"/>
      <c r="AO10087" s="2"/>
      <c r="AP10087" s="2"/>
      <c r="AQ10087" s="2"/>
      <c r="AR10087" s="2"/>
      <c r="AS10087" s="2"/>
      <c r="AT10087" s="2"/>
      <c r="AU10087" s="2"/>
      <c r="AV10087" s="2"/>
      <c r="AW10087" s="2"/>
      <c r="AX10087" s="2"/>
      <c r="AY10087" s="2"/>
      <c r="AZ10087" s="2"/>
      <c r="BA10087" s="2"/>
      <c r="BB10087" s="2"/>
      <c r="BC10087" s="2"/>
      <c r="BD10087" s="2"/>
      <c r="BE10087" s="2"/>
      <c r="BF10087" s="2"/>
      <c r="BG10087" s="2"/>
      <c r="BH10087" s="2"/>
      <c r="BI10087" s="2"/>
      <c r="BJ10087" s="2"/>
      <c r="BK10087" s="2"/>
      <c r="BL10087" s="2"/>
      <c r="BM10087" s="2"/>
      <c r="BN10087" s="2"/>
      <c r="BO10087" s="2"/>
      <c r="BP10087" s="2"/>
      <c r="BQ10087" s="2"/>
      <c r="BR10087" s="2"/>
      <c r="BS10087" s="2"/>
      <c r="BT10087" s="2"/>
      <c r="BU10087" s="2"/>
      <c r="BV10087" s="2"/>
      <c r="BW10087" s="2"/>
      <c r="BX10087" s="2"/>
      <c r="BY10087" s="2"/>
    </row>
    <row r="10088" spans="38:77" s="11" customFormat="1" x14ac:dyDescent="0.3">
      <c r="AL10088" s="2"/>
      <c r="AM10088" s="2"/>
      <c r="AN10088" s="2"/>
      <c r="AO10088" s="2"/>
      <c r="AP10088" s="2"/>
      <c r="AQ10088" s="2"/>
      <c r="AR10088" s="2"/>
      <c r="AS10088" s="2"/>
      <c r="AT10088" s="2"/>
      <c r="AU10088" s="2"/>
      <c r="AV10088" s="2"/>
      <c r="AW10088" s="2"/>
      <c r="AX10088" s="2"/>
      <c r="AY10088" s="2"/>
      <c r="AZ10088" s="2"/>
      <c r="BA10088" s="2"/>
      <c r="BB10088" s="2"/>
      <c r="BC10088" s="2"/>
      <c r="BD10088" s="2"/>
      <c r="BE10088" s="2"/>
      <c r="BF10088" s="2"/>
      <c r="BG10088" s="2"/>
      <c r="BH10088" s="2"/>
      <c r="BI10088" s="2"/>
      <c r="BJ10088" s="2"/>
      <c r="BK10088" s="2"/>
      <c r="BL10088" s="2"/>
      <c r="BM10088" s="2"/>
      <c r="BN10088" s="2"/>
      <c r="BO10088" s="2"/>
      <c r="BP10088" s="2"/>
      <c r="BQ10088" s="2"/>
      <c r="BR10088" s="2"/>
      <c r="BS10088" s="2"/>
      <c r="BT10088" s="2"/>
      <c r="BU10088" s="2"/>
      <c r="BV10088" s="2"/>
      <c r="BW10088" s="2"/>
      <c r="BX10088" s="2"/>
      <c r="BY10088" s="2"/>
    </row>
    <row r="10089" spans="38:77" s="11" customFormat="1" x14ac:dyDescent="0.3">
      <c r="AL10089" s="2"/>
      <c r="AM10089" s="2"/>
      <c r="AN10089" s="2"/>
      <c r="AO10089" s="2"/>
      <c r="AP10089" s="2"/>
      <c r="AQ10089" s="2"/>
      <c r="AR10089" s="2"/>
      <c r="AS10089" s="2"/>
      <c r="AT10089" s="2"/>
      <c r="AU10089" s="2"/>
      <c r="AV10089" s="2"/>
      <c r="AW10089" s="2"/>
      <c r="AX10089" s="2"/>
      <c r="AY10089" s="2"/>
      <c r="AZ10089" s="2"/>
      <c r="BA10089" s="2"/>
      <c r="BB10089" s="2"/>
      <c r="BC10089" s="2"/>
      <c r="BD10089" s="2"/>
      <c r="BE10089" s="2"/>
      <c r="BF10089" s="2"/>
      <c r="BG10089" s="2"/>
      <c r="BH10089" s="2"/>
      <c r="BI10089" s="2"/>
      <c r="BJ10089" s="2"/>
      <c r="BK10089" s="2"/>
      <c r="BL10089" s="2"/>
      <c r="BM10089" s="2"/>
      <c r="BN10089" s="2"/>
      <c r="BO10089" s="2"/>
      <c r="BP10089" s="2"/>
      <c r="BQ10089" s="2"/>
      <c r="BR10089" s="2"/>
      <c r="BS10089" s="2"/>
      <c r="BT10089" s="2"/>
      <c r="BU10089" s="2"/>
      <c r="BV10089" s="2"/>
      <c r="BW10089" s="2"/>
      <c r="BX10089" s="2"/>
      <c r="BY10089" s="2"/>
    </row>
    <row r="10090" spans="38:77" s="11" customFormat="1" x14ac:dyDescent="0.3">
      <c r="AL10090" s="2"/>
      <c r="AM10090" s="2"/>
      <c r="AN10090" s="2"/>
      <c r="AO10090" s="2"/>
      <c r="AP10090" s="2"/>
      <c r="AQ10090" s="2"/>
      <c r="AR10090" s="2"/>
      <c r="AS10090" s="2"/>
      <c r="AT10090" s="2"/>
      <c r="AU10090" s="2"/>
      <c r="AV10090" s="2"/>
      <c r="AW10090" s="2"/>
      <c r="AX10090" s="2"/>
      <c r="AY10090" s="2"/>
      <c r="AZ10090" s="2"/>
      <c r="BA10090" s="2"/>
      <c r="BB10090" s="2"/>
      <c r="BC10090" s="2"/>
      <c r="BD10090" s="2"/>
      <c r="BE10090" s="2"/>
      <c r="BF10090" s="2"/>
      <c r="BG10090" s="2"/>
      <c r="BH10090" s="2"/>
      <c r="BI10090" s="2"/>
      <c r="BJ10090" s="2"/>
      <c r="BK10090" s="2"/>
      <c r="BL10090" s="2"/>
      <c r="BM10090" s="2"/>
      <c r="BN10090" s="2"/>
      <c r="BO10090" s="2"/>
      <c r="BP10090" s="2"/>
      <c r="BQ10090" s="2"/>
      <c r="BR10090" s="2"/>
      <c r="BS10090" s="2"/>
      <c r="BT10090" s="2"/>
      <c r="BU10090" s="2"/>
      <c r="BV10090" s="2"/>
      <c r="BW10090" s="2"/>
      <c r="BX10090" s="2"/>
      <c r="BY10090" s="2"/>
    </row>
    <row r="10091" spans="38:77" s="11" customFormat="1" x14ac:dyDescent="0.3">
      <c r="AL10091" s="2"/>
      <c r="AM10091" s="2"/>
      <c r="AN10091" s="2"/>
      <c r="AO10091" s="2"/>
      <c r="AP10091" s="2"/>
      <c r="AQ10091" s="2"/>
      <c r="AR10091" s="2"/>
      <c r="AS10091" s="2"/>
      <c r="AT10091" s="2"/>
      <c r="AU10091" s="2"/>
      <c r="AV10091" s="2"/>
      <c r="AW10091" s="2"/>
      <c r="AX10091" s="2"/>
      <c r="AY10091" s="2"/>
      <c r="AZ10091" s="2"/>
      <c r="BA10091" s="2"/>
      <c r="BB10091" s="2"/>
      <c r="BC10091" s="2"/>
      <c r="BD10091" s="2"/>
      <c r="BE10091" s="2"/>
      <c r="BF10091" s="2"/>
      <c r="BG10091" s="2"/>
      <c r="BH10091" s="2"/>
      <c r="BI10091" s="2"/>
      <c r="BJ10091" s="2"/>
      <c r="BK10091" s="2"/>
      <c r="BL10091" s="2"/>
      <c r="BM10091" s="2"/>
      <c r="BN10091" s="2"/>
      <c r="BO10091" s="2"/>
      <c r="BP10091" s="2"/>
      <c r="BQ10091" s="2"/>
      <c r="BR10091" s="2"/>
      <c r="BS10091" s="2"/>
      <c r="BT10091" s="2"/>
      <c r="BU10091" s="2"/>
      <c r="BV10091" s="2"/>
      <c r="BW10091" s="2"/>
      <c r="BX10091" s="2"/>
      <c r="BY10091" s="2"/>
    </row>
    <row r="10092" spans="38:77" s="11" customFormat="1" x14ac:dyDescent="0.3">
      <c r="AL10092" s="2"/>
      <c r="AM10092" s="2"/>
      <c r="AN10092" s="2"/>
      <c r="AO10092" s="2"/>
      <c r="AP10092" s="2"/>
      <c r="AQ10092" s="2"/>
      <c r="AR10092" s="2"/>
      <c r="AS10092" s="2"/>
      <c r="AT10092" s="2"/>
      <c r="AU10092" s="2"/>
      <c r="AV10092" s="2"/>
      <c r="AW10092" s="2"/>
      <c r="AX10092" s="2"/>
      <c r="AY10092" s="2"/>
      <c r="AZ10092" s="2"/>
      <c r="BA10092" s="2"/>
      <c r="BB10092" s="2"/>
      <c r="BC10092" s="2"/>
      <c r="BD10092" s="2"/>
      <c r="BE10092" s="2"/>
      <c r="BF10092" s="2"/>
      <c r="BG10092" s="2"/>
      <c r="BH10092" s="2"/>
      <c r="BI10092" s="2"/>
      <c r="BJ10092" s="2"/>
      <c r="BK10092" s="2"/>
      <c r="BL10092" s="2"/>
      <c r="BM10092" s="2"/>
      <c r="BN10092" s="2"/>
      <c r="BO10092" s="2"/>
      <c r="BP10092" s="2"/>
      <c r="BQ10092" s="2"/>
      <c r="BR10092" s="2"/>
      <c r="BS10092" s="2"/>
      <c r="BT10092" s="2"/>
      <c r="BU10092" s="2"/>
      <c r="BV10092" s="2"/>
      <c r="BW10092" s="2"/>
      <c r="BX10092" s="2"/>
      <c r="BY10092" s="2"/>
    </row>
    <row r="10093" spans="38:77" s="11" customFormat="1" x14ac:dyDescent="0.3">
      <c r="AL10093" s="2"/>
      <c r="AM10093" s="2"/>
      <c r="AN10093" s="2"/>
      <c r="AO10093" s="2"/>
      <c r="AP10093" s="2"/>
      <c r="AQ10093" s="2"/>
      <c r="AR10093" s="2"/>
      <c r="AS10093" s="2"/>
      <c r="AT10093" s="2"/>
      <c r="AU10093" s="2"/>
      <c r="AV10093" s="2"/>
      <c r="AW10093" s="2"/>
      <c r="AX10093" s="2"/>
      <c r="AY10093" s="2"/>
      <c r="AZ10093" s="2"/>
      <c r="BA10093" s="2"/>
      <c r="BB10093" s="2"/>
      <c r="BC10093" s="2"/>
      <c r="BD10093" s="2"/>
      <c r="BE10093" s="2"/>
      <c r="BF10093" s="2"/>
      <c r="BG10093" s="2"/>
      <c r="BH10093" s="2"/>
      <c r="BI10093" s="2"/>
      <c r="BJ10093" s="2"/>
      <c r="BK10093" s="2"/>
      <c r="BL10093" s="2"/>
      <c r="BM10093" s="2"/>
      <c r="BN10093" s="2"/>
      <c r="BO10093" s="2"/>
      <c r="BP10093" s="2"/>
      <c r="BQ10093" s="2"/>
      <c r="BR10093" s="2"/>
      <c r="BS10093" s="2"/>
      <c r="BT10093" s="2"/>
      <c r="BU10093" s="2"/>
      <c r="BV10093" s="2"/>
      <c r="BW10093" s="2"/>
      <c r="BX10093" s="2"/>
      <c r="BY10093" s="2"/>
    </row>
    <row r="10094" spans="38:77" s="11" customFormat="1" x14ac:dyDescent="0.3">
      <c r="AL10094" s="2"/>
      <c r="AM10094" s="2"/>
      <c r="AN10094" s="2"/>
      <c r="AO10094" s="2"/>
      <c r="AP10094" s="2"/>
      <c r="AQ10094" s="2"/>
      <c r="AR10094" s="2"/>
      <c r="AS10094" s="2"/>
      <c r="AT10094" s="2"/>
      <c r="AU10094" s="2"/>
      <c r="AV10094" s="2"/>
      <c r="AW10094" s="2"/>
      <c r="AX10094" s="2"/>
      <c r="AY10094" s="2"/>
      <c r="AZ10094" s="2"/>
      <c r="BA10094" s="2"/>
      <c r="BB10094" s="2"/>
      <c r="BC10094" s="2"/>
      <c r="BD10094" s="2"/>
      <c r="BE10094" s="2"/>
      <c r="BF10094" s="2"/>
      <c r="BG10094" s="2"/>
      <c r="BH10094" s="2"/>
      <c r="BI10094" s="2"/>
      <c r="BJ10094" s="2"/>
      <c r="BK10094" s="2"/>
      <c r="BL10094" s="2"/>
      <c r="BM10094" s="2"/>
      <c r="BN10094" s="2"/>
      <c r="BO10094" s="2"/>
      <c r="BP10094" s="2"/>
      <c r="BQ10094" s="2"/>
      <c r="BR10094" s="2"/>
      <c r="BS10094" s="2"/>
      <c r="BT10094" s="2"/>
      <c r="BU10094" s="2"/>
      <c r="BV10094" s="2"/>
      <c r="BW10094" s="2"/>
      <c r="BX10094" s="2"/>
      <c r="BY10094" s="2"/>
    </row>
    <row r="10095" spans="38:77" s="11" customFormat="1" x14ac:dyDescent="0.3">
      <c r="AL10095" s="2"/>
      <c r="AM10095" s="2"/>
      <c r="AN10095" s="2"/>
      <c r="AO10095" s="2"/>
      <c r="AP10095" s="2"/>
      <c r="AQ10095" s="2"/>
      <c r="AR10095" s="2"/>
      <c r="AS10095" s="2"/>
      <c r="AT10095" s="2"/>
      <c r="AU10095" s="2"/>
      <c r="AV10095" s="2"/>
      <c r="AW10095" s="2"/>
      <c r="AX10095" s="2"/>
      <c r="AY10095" s="2"/>
      <c r="AZ10095" s="2"/>
      <c r="BA10095" s="2"/>
      <c r="BB10095" s="2"/>
      <c r="BC10095" s="2"/>
      <c r="BD10095" s="2"/>
      <c r="BE10095" s="2"/>
      <c r="BF10095" s="2"/>
      <c r="BG10095" s="2"/>
      <c r="BH10095" s="2"/>
      <c r="BI10095" s="2"/>
      <c r="BJ10095" s="2"/>
      <c r="BK10095" s="2"/>
      <c r="BL10095" s="2"/>
      <c r="BM10095" s="2"/>
      <c r="BN10095" s="2"/>
      <c r="BO10095" s="2"/>
      <c r="BP10095" s="2"/>
      <c r="BQ10095" s="2"/>
      <c r="BR10095" s="2"/>
      <c r="BS10095" s="2"/>
      <c r="BT10095" s="2"/>
      <c r="BU10095" s="2"/>
      <c r="BV10095" s="2"/>
      <c r="BW10095" s="2"/>
      <c r="BX10095" s="2"/>
      <c r="BY10095" s="2"/>
    </row>
    <row r="10096" spans="38:77" s="11" customFormat="1" x14ac:dyDescent="0.3">
      <c r="AL10096" s="2"/>
      <c r="AM10096" s="2"/>
      <c r="AN10096" s="2"/>
      <c r="AO10096" s="2"/>
      <c r="AP10096" s="2"/>
      <c r="AQ10096" s="2"/>
      <c r="AR10096" s="2"/>
      <c r="AS10096" s="2"/>
      <c r="AT10096" s="2"/>
      <c r="AU10096" s="2"/>
      <c r="AV10096" s="2"/>
      <c r="AW10096" s="2"/>
      <c r="AX10096" s="2"/>
      <c r="AY10096" s="2"/>
      <c r="AZ10096" s="2"/>
      <c r="BA10096" s="2"/>
      <c r="BB10096" s="2"/>
      <c r="BC10096" s="2"/>
      <c r="BD10096" s="2"/>
      <c r="BE10096" s="2"/>
      <c r="BF10096" s="2"/>
      <c r="BG10096" s="2"/>
      <c r="BH10096" s="2"/>
      <c r="BI10096" s="2"/>
      <c r="BJ10096" s="2"/>
      <c r="BK10096" s="2"/>
      <c r="BL10096" s="2"/>
      <c r="BM10096" s="2"/>
      <c r="BN10096" s="2"/>
      <c r="BO10096" s="2"/>
      <c r="BP10096" s="2"/>
      <c r="BQ10096" s="2"/>
      <c r="BR10096" s="2"/>
      <c r="BS10096" s="2"/>
      <c r="BT10096" s="2"/>
      <c r="BU10096" s="2"/>
      <c r="BV10096" s="2"/>
      <c r="BW10096" s="2"/>
      <c r="BX10096" s="2"/>
      <c r="BY10096" s="2"/>
    </row>
    <row r="10097" spans="38:77" s="11" customFormat="1" x14ac:dyDescent="0.3">
      <c r="AL10097" s="2"/>
      <c r="AM10097" s="2"/>
      <c r="AN10097" s="2"/>
      <c r="AO10097" s="2"/>
      <c r="AP10097" s="2"/>
      <c r="AQ10097" s="2"/>
      <c r="AR10097" s="2"/>
      <c r="AS10097" s="2"/>
      <c r="AT10097" s="2"/>
      <c r="AU10097" s="2"/>
      <c r="AV10097" s="2"/>
      <c r="AW10097" s="2"/>
      <c r="AX10097" s="2"/>
      <c r="AY10097" s="2"/>
      <c r="AZ10097" s="2"/>
      <c r="BA10097" s="2"/>
      <c r="BB10097" s="2"/>
      <c r="BC10097" s="2"/>
      <c r="BD10097" s="2"/>
      <c r="BE10097" s="2"/>
      <c r="BF10097" s="2"/>
      <c r="BG10097" s="2"/>
      <c r="BH10097" s="2"/>
      <c r="BI10097" s="2"/>
      <c r="BJ10097" s="2"/>
      <c r="BK10097" s="2"/>
      <c r="BL10097" s="2"/>
      <c r="BM10097" s="2"/>
      <c r="BN10097" s="2"/>
      <c r="BO10097" s="2"/>
      <c r="BP10097" s="2"/>
      <c r="BQ10097" s="2"/>
      <c r="BR10097" s="2"/>
      <c r="BS10097" s="2"/>
      <c r="BT10097" s="2"/>
      <c r="BU10097" s="2"/>
      <c r="BV10097" s="2"/>
      <c r="BW10097" s="2"/>
      <c r="BX10097" s="2"/>
      <c r="BY10097" s="2"/>
    </row>
    <row r="10098" spans="38:77" s="11" customFormat="1" x14ac:dyDescent="0.3">
      <c r="AL10098" s="2"/>
      <c r="AM10098" s="2"/>
      <c r="AN10098" s="2"/>
      <c r="AO10098" s="2"/>
      <c r="AP10098" s="2"/>
      <c r="AQ10098" s="2"/>
      <c r="AR10098" s="2"/>
      <c r="AS10098" s="2"/>
      <c r="AT10098" s="2"/>
      <c r="AU10098" s="2"/>
      <c r="AV10098" s="2"/>
      <c r="AW10098" s="2"/>
      <c r="AX10098" s="2"/>
      <c r="AY10098" s="2"/>
      <c r="AZ10098" s="2"/>
      <c r="BA10098" s="2"/>
      <c r="BB10098" s="2"/>
      <c r="BC10098" s="2"/>
      <c r="BD10098" s="2"/>
      <c r="BE10098" s="2"/>
      <c r="BF10098" s="2"/>
      <c r="BG10098" s="2"/>
      <c r="BH10098" s="2"/>
      <c r="BI10098" s="2"/>
      <c r="BJ10098" s="2"/>
      <c r="BK10098" s="2"/>
      <c r="BL10098" s="2"/>
      <c r="BM10098" s="2"/>
      <c r="BN10098" s="2"/>
      <c r="BO10098" s="2"/>
      <c r="BP10098" s="2"/>
      <c r="BQ10098" s="2"/>
      <c r="BR10098" s="2"/>
      <c r="BS10098" s="2"/>
      <c r="BT10098" s="2"/>
      <c r="BU10098" s="2"/>
      <c r="BV10098" s="2"/>
      <c r="BW10098" s="2"/>
      <c r="BX10098" s="2"/>
      <c r="BY10098" s="2"/>
    </row>
    <row r="10099" spans="38:77" s="11" customFormat="1" x14ac:dyDescent="0.3">
      <c r="AL10099" s="2"/>
      <c r="AM10099" s="2"/>
      <c r="AN10099" s="2"/>
      <c r="AO10099" s="2"/>
      <c r="AP10099" s="2"/>
      <c r="AQ10099" s="2"/>
      <c r="AR10099" s="2"/>
      <c r="AS10099" s="2"/>
      <c r="AT10099" s="2"/>
      <c r="AU10099" s="2"/>
      <c r="AV10099" s="2"/>
      <c r="AW10099" s="2"/>
      <c r="AX10099" s="2"/>
      <c r="AY10099" s="2"/>
      <c r="AZ10099" s="2"/>
      <c r="BA10099" s="2"/>
      <c r="BB10099" s="2"/>
      <c r="BC10099" s="2"/>
      <c r="BD10099" s="2"/>
      <c r="BE10099" s="2"/>
      <c r="BF10099" s="2"/>
      <c r="BG10099" s="2"/>
      <c r="BH10099" s="2"/>
      <c r="BI10099" s="2"/>
      <c r="BJ10099" s="2"/>
      <c r="BK10099" s="2"/>
      <c r="BL10099" s="2"/>
      <c r="BM10099" s="2"/>
      <c r="BN10099" s="2"/>
      <c r="BO10099" s="2"/>
      <c r="BP10099" s="2"/>
      <c r="BQ10099" s="2"/>
      <c r="BR10099" s="2"/>
      <c r="BS10099" s="2"/>
      <c r="BT10099" s="2"/>
      <c r="BU10099" s="2"/>
      <c r="BV10099" s="2"/>
      <c r="BW10099" s="2"/>
      <c r="BX10099" s="2"/>
      <c r="BY10099" s="2"/>
    </row>
    <row r="10100" spans="38:77" s="11" customFormat="1" x14ac:dyDescent="0.3">
      <c r="AL10100" s="2"/>
      <c r="AM10100" s="2"/>
      <c r="AN10100" s="2"/>
      <c r="AO10100" s="2"/>
      <c r="AP10100" s="2"/>
      <c r="AQ10100" s="2"/>
      <c r="AR10100" s="2"/>
      <c r="AS10100" s="2"/>
      <c r="AT10100" s="2"/>
      <c r="AU10100" s="2"/>
      <c r="AV10100" s="2"/>
      <c r="AW10100" s="2"/>
      <c r="AX10100" s="2"/>
      <c r="AY10100" s="2"/>
      <c r="AZ10100" s="2"/>
      <c r="BA10100" s="2"/>
      <c r="BB10100" s="2"/>
      <c r="BC10100" s="2"/>
      <c r="BD10100" s="2"/>
      <c r="BE10100" s="2"/>
      <c r="BF10100" s="2"/>
      <c r="BG10100" s="2"/>
      <c r="BH10100" s="2"/>
      <c r="BI10100" s="2"/>
      <c r="BJ10100" s="2"/>
      <c r="BK10100" s="2"/>
      <c r="BL10100" s="2"/>
      <c r="BM10100" s="2"/>
      <c r="BN10100" s="2"/>
      <c r="BO10100" s="2"/>
      <c r="BP10100" s="2"/>
      <c r="BQ10100" s="2"/>
      <c r="BR10100" s="2"/>
      <c r="BS10100" s="2"/>
      <c r="BT10100" s="2"/>
      <c r="BU10100" s="2"/>
      <c r="BV10100" s="2"/>
      <c r="BW10100" s="2"/>
      <c r="BX10100" s="2"/>
      <c r="BY10100" s="2"/>
    </row>
    <row r="10101" spans="38:77" s="11" customFormat="1" x14ac:dyDescent="0.3">
      <c r="AL10101" s="2"/>
      <c r="AM10101" s="2"/>
      <c r="AN10101" s="2"/>
      <c r="AO10101" s="2"/>
      <c r="AP10101" s="2"/>
      <c r="AQ10101" s="2"/>
      <c r="AR10101" s="2"/>
      <c r="AS10101" s="2"/>
      <c r="AT10101" s="2"/>
      <c r="AU10101" s="2"/>
      <c r="AV10101" s="2"/>
      <c r="AW10101" s="2"/>
      <c r="AX10101" s="2"/>
      <c r="AY10101" s="2"/>
      <c r="AZ10101" s="2"/>
      <c r="BA10101" s="2"/>
      <c r="BB10101" s="2"/>
      <c r="BC10101" s="2"/>
      <c r="BD10101" s="2"/>
      <c r="BE10101" s="2"/>
      <c r="BF10101" s="2"/>
      <c r="BG10101" s="2"/>
      <c r="BH10101" s="2"/>
      <c r="BI10101" s="2"/>
      <c r="BJ10101" s="2"/>
      <c r="BK10101" s="2"/>
      <c r="BL10101" s="2"/>
      <c r="BM10101" s="2"/>
      <c r="BN10101" s="2"/>
      <c r="BO10101" s="2"/>
      <c r="BP10101" s="2"/>
      <c r="BQ10101" s="2"/>
      <c r="BR10101" s="2"/>
      <c r="BS10101" s="2"/>
      <c r="BT10101" s="2"/>
      <c r="BU10101" s="2"/>
      <c r="BV10101" s="2"/>
      <c r="BW10101" s="2"/>
      <c r="BX10101" s="2"/>
      <c r="BY10101" s="2"/>
    </row>
    <row r="10102" spans="38:77" s="11" customFormat="1" x14ac:dyDescent="0.3">
      <c r="AL10102" s="2"/>
      <c r="AM10102" s="2"/>
      <c r="AN10102" s="2"/>
      <c r="AO10102" s="2"/>
      <c r="AP10102" s="2"/>
      <c r="AQ10102" s="2"/>
      <c r="AR10102" s="2"/>
      <c r="AS10102" s="2"/>
      <c r="AT10102" s="2"/>
      <c r="AU10102" s="2"/>
      <c r="AV10102" s="2"/>
      <c r="AW10102" s="2"/>
      <c r="AX10102" s="2"/>
      <c r="AY10102" s="2"/>
      <c r="AZ10102" s="2"/>
      <c r="BA10102" s="2"/>
      <c r="BB10102" s="2"/>
      <c r="BC10102" s="2"/>
      <c r="BD10102" s="2"/>
      <c r="BE10102" s="2"/>
      <c r="BF10102" s="2"/>
      <c r="BG10102" s="2"/>
      <c r="BH10102" s="2"/>
      <c r="BI10102" s="2"/>
      <c r="BJ10102" s="2"/>
      <c r="BK10102" s="2"/>
      <c r="BL10102" s="2"/>
      <c r="BM10102" s="2"/>
      <c r="BN10102" s="2"/>
      <c r="BO10102" s="2"/>
      <c r="BP10102" s="2"/>
      <c r="BQ10102" s="2"/>
      <c r="BR10102" s="2"/>
      <c r="BS10102" s="2"/>
      <c r="BT10102" s="2"/>
      <c r="BU10102" s="2"/>
      <c r="BV10102" s="2"/>
      <c r="BW10102" s="2"/>
      <c r="BX10102" s="2"/>
      <c r="BY10102" s="2"/>
    </row>
    <row r="10103" spans="38:77" s="11" customFormat="1" x14ac:dyDescent="0.3">
      <c r="AL10103" s="2"/>
      <c r="AM10103" s="2"/>
      <c r="AN10103" s="2"/>
      <c r="AO10103" s="2"/>
      <c r="AP10103" s="2"/>
      <c r="AQ10103" s="2"/>
      <c r="AR10103" s="2"/>
      <c r="AS10103" s="2"/>
      <c r="AT10103" s="2"/>
      <c r="AU10103" s="2"/>
      <c r="AV10103" s="2"/>
      <c r="AW10103" s="2"/>
      <c r="AX10103" s="2"/>
      <c r="AY10103" s="2"/>
      <c r="AZ10103" s="2"/>
      <c r="BA10103" s="2"/>
      <c r="BB10103" s="2"/>
      <c r="BC10103" s="2"/>
      <c r="BD10103" s="2"/>
      <c r="BE10103" s="2"/>
      <c r="BF10103" s="2"/>
      <c r="BG10103" s="2"/>
      <c r="BH10103" s="2"/>
      <c r="BI10103" s="2"/>
      <c r="BJ10103" s="2"/>
      <c r="BK10103" s="2"/>
      <c r="BL10103" s="2"/>
      <c r="BM10103" s="2"/>
      <c r="BN10103" s="2"/>
      <c r="BO10103" s="2"/>
      <c r="BP10103" s="2"/>
      <c r="BQ10103" s="2"/>
      <c r="BR10103" s="2"/>
      <c r="BS10103" s="2"/>
      <c r="BT10103" s="2"/>
      <c r="BU10103" s="2"/>
      <c r="BV10103" s="2"/>
      <c r="BW10103" s="2"/>
      <c r="BX10103" s="2"/>
      <c r="BY10103" s="2"/>
    </row>
    <row r="10104" spans="38:77" s="11" customFormat="1" x14ac:dyDescent="0.3">
      <c r="AL10104" s="2"/>
      <c r="AM10104" s="2"/>
      <c r="AN10104" s="2"/>
      <c r="AO10104" s="2"/>
      <c r="AP10104" s="2"/>
      <c r="AQ10104" s="2"/>
      <c r="AR10104" s="2"/>
      <c r="AS10104" s="2"/>
      <c r="AT10104" s="2"/>
      <c r="AU10104" s="2"/>
      <c r="AV10104" s="2"/>
      <c r="AW10104" s="2"/>
      <c r="AX10104" s="2"/>
      <c r="AY10104" s="2"/>
      <c r="AZ10104" s="2"/>
      <c r="BA10104" s="2"/>
      <c r="BB10104" s="2"/>
      <c r="BC10104" s="2"/>
      <c r="BD10104" s="2"/>
      <c r="BE10104" s="2"/>
      <c r="BF10104" s="2"/>
      <c r="BG10104" s="2"/>
      <c r="BH10104" s="2"/>
      <c r="BI10104" s="2"/>
      <c r="BJ10104" s="2"/>
      <c r="BK10104" s="2"/>
      <c r="BL10104" s="2"/>
      <c r="BM10104" s="2"/>
      <c r="BN10104" s="2"/>
      <c r="BO10104" s="2"/>
      <c r="BP10104" s="2"/>
      <c r="BQ10104" s="2"/>
      <c r="BR10104" s="2"/>
      <c r="BS10104" s="2"/>
      <c r="BT10104" s="2"/>
      <c r="BU10104" s="2"/>
      <c r="BV10104" s="2"/>
      <c r="BW10104" s="2"/>
      <c r="BX10104" s="2"/>
      <c r="BY10104" s="2"/>
    </row>
    <row r="10105" spans="38:77" s="11" customFormat="1" x14ac:dyDescent="0.3">
      <c r="AL10105" s="2"/>
      <c r="AM10105" s="2"/>
      <c r="AN10105" s="2"/>
      <c r="AO10105" s="2"/>
      <c r="AP10105" s="2"/>
      <c r="AQ10105" s="2"/>
      <c r="AR10105" s="2"/>
      <c r="AS10105" s="2"/>
      <c r="AT10105" s="2"/>
      <c r="AU10105" s="2"/>
      <c r="AV10105" s="2"/>
      <c r="AW10105" s="2"/>
      <c r="AX10105" s="2"/>
      <c r="AY10105" s="2"/>
      <c r="AZ10105" s="2"/>
      <c r="BA10105" s="2"/>
      <c r="BB10105" s="2"/>
      <c r="BC10105" s="2"/>
      <c r="BD10105" s="2"/>
      <c r="BE10105" s="2"/>
      <c r="BF10105" s="2"/>
      <c r="BG10105" s="2"/>
      <c r="BH10105" s="2"/>
      <c r="BI10105" s="2"/>
      <c r="BJ10105" s="2"/>
      <c r="BK10105" s="2"/>
      <c r="BL10105" s="2"/>
      <c r="BM10105" s="2"/>
      <c r="BN10105" s="2"/>
      <c r="BO10105" s="2"/>
      <c r="BP10105" s="2"/>
      <c r="BQ10105" s="2"/>
      <c r="BR10105" s="2"/>
      <c r="BS10105" s="2"/>
      <c r="BT10105" s="2"/>
      <c r="BU10105" s="2"/>
      <c r="BV10105" s="2"/>
      <c r="BW10105" s="2"/>
      <c r="BX10105" s="2"/>
      <c r="BY10105" s="2"/>
    </row>
    <row r="10106" spans="38:77" s="11" customFormat="1" x14ac:dyDescent="0.3">
      <c r="AL10106" s="2"/>
      <c r="AM10106" s="2"/>
      <c r="AN10106" s="2"/>
      <c r="AO10106" s="2"/>
      <c r="AP10106" s="2"/>
      <c r="AQ10106" s="2"/>
      <c r="AR10106" s="2"/>
      <c r="AS10106" s="2"/>
      <c r="AT10106" s="2"/>
      <c r="AU10106" s="2"/>
      <c r="AV10106" s="2"/>
      <c r="AW10106" s="2"/>
      <c r="AX10106" s="2"/>
      <c r="AY10106" s="2"/>
      <c r="AZ10106" s="2"/>
      <c r="BA10106" s="2"/>
      <c r="BB10106" s="2"/>
      <c r="BC10106" s="2"/>
      <c r="BD10106" s="2"/>
      <c r="BE10106" s="2"/>
      <c r="BF10106" s="2"/>
      <c r="BG10106" s="2"/>
      <c r="BH10106" s="2"/>
      <c r="BI10106" s="2"/>
      <c r="BJ10106" s="2"/>
      <c r="BK10106" s="2"/>
      <c r="BL10106" s="2"/>
      <c r="BM10106" s="2"/>
      <c r="BN10106" s="2"/>
      <c r="BO10106" s="2"/>
      <c r="BP10106" s="2"/>
      <c r="BQ10106" s="2"/>
      <c r="BR10106" s="2"/>
      <c r="BS10106" s="2"/>
      <c r="BT10106" s="2"/>
      <c r="BU10106" s="2"/>
      <c r="BV10106" s="2"/>
      <c r="BW10106" s="2"/>
      <c r="BX10106" s="2"/>
      <c r="BY10106" s="2"/>
    </row>
    <row r="10107" spans="38:77" s="11" customFormat="1" x14ac:dyDescent="0.3">
      <c r="AL10107" s="2"/>
      <c r="AM10107" s="2"/>
      <c r="AN10107" s="2"/>
      <c r="AO10107" s="2"/>
      <c r="AP10107" s="2"/>
      <c r="AQ10107" s="2"/>
      <c r="AR10107" s="2"/>
      <c r="AS10107" s="2"/>
      <c r="AT10107" s="2"/>
      <c r="AU10107" s="2"/>
      <c r="AV10107" s="2"/>
      <c r="AW10107" s="2"/>
      <c r="AX10107" s="2"/>
      <c r="AY10107" s="2"/>
      <c r="AZ10107" s="2"/>
      <c r="BA10107" s="2"/>
      <c r="BB10107" s="2"/>
      <c r="BC10107" s="2"/>
      <c r="BD10107" s="2"/>
      <c r="BE10107" s="2"/>
      <c r="BF10107" s="2"/>
      <c r="BG10107" s="2"/>
      <c r="BH10107" s="2"/>
      <c r="BI10107" s="2"/>
      <c r="BJ10107" s="2"/>
      <c r="BK10107" s="2"/>
      <c r="BL10107" s="2"/>
      <c r="BM10107" s="2"/>
      <c r="BN10107" s="2"/>
      <c r="BO10107" s="2"/>
      <c r="BP10107" s="2"/>
      <c r="BQ10107" s="2"/>
      <c r="BR10107" s="2"/>
      <c r="BS10107" s="2"/>
      <c r="BT10107" s="2"/>
      <c r="BU10107" s="2"/>
      <c r="BV10107" s="2"/>
      <c r="BW10107" s="2"/>
      <c r="BX10107" s="2"/>
      <c r="BY10107" s="2"/>
    </row>
    <row r="10108" spans="38:77" s="11" customFormat="1" x14ac:dyDescent="0.3">
      <c r="AL10108" s="2"/>
      <c r="AM10108" s="2"/>
      <c r="AN10108" s="2"/>
      <c r="AO10108" s="2"/>
      <c r="AP10108" s="2"/>
      <c r="AQ10108" s="2"/>
      <c r="AR10108" s="2"/>
      <c r="AS10108" s="2"/>
      <c r="AT10108" s="2"/>
      <c r="AU10108" s="2"/>
      <c r="AV10108" s="2"/>
      <c r="AW10108" s="2"/>
      <c r="AX10108" s="2"/>
      <c r="AY10108" s="2"/>
      <c r="AZ10108" s="2"/>
      <c r="BA10108" s="2"/>
      <c r="BB10108" s="2"/>
      <c r="BC10108" s="2"/>
      <c r="BD10108" s="2"/>
      <c r="BE10108" s="2"/>
      <c r="BF10108" s="2"/>
      <c r="BG10108" s="2"/>
      <c r="BH10108" s="2"/>
      <c r="BI10108" s="2"/>
      <c r="BJ10108" s="2"/>
      <c r="BK10108" s="2"/>
      <c r="BL10108" s="2"/>
      <c r="BM10108" s="2"/>
      <c r="BN10108" s="2"/>
      <c r="BO10108" s="2"/>
      <c r="BP10108" s="2"/>
      <c r="BQ10108" s="2"/>
      <c r="BR10108" s="2"/>
      <c r="BS10108" s="2"/>
      <c r="BT10108" s="2"/>
      <c r="BU10108" s="2"/>
      <c r="BV10108" s="2"/>
      <c r="BW10108" s="2"/>
      <c r="BX10108" s="2"/>
      <c r="BY10108" s="2"/>
    </row>
    <row r="10109" spans="38:77" s="11" customFormat="1" x14ac:dyDescent="0.3">
      <c r="AL10109" s="2"/>
      <c r="AM10109" s="2"/>
      <c r="AN10109" s="2"/>
      <c r="AO10109" s="2"/>
      <c r="AP10109" s="2"/>
      <c r="AQ10109" s="2"/>
      <c r="AR10109" s="2"/>
      <c r="AS10109" s="2"/>
      <c r="AT10109" s="2"/>
      <c r="AU10109" s="2"/>
      <c r="AV10109" s="2"/>
      <c r="AW10109" s="2"/>
      <c r="AX10109" s="2"/>
      <c r="AY10109" s="2"/>
      <c r="AZ10109" s="2"/>
      <c r="BA10109" s="2"/>
      <c r="BB10109" s="2"/>
      <c r="BC10109" s="2"/>
      <c r="BD10109" s="2"/>
      <c r="BE10109" s="2"/>
      <c r="BF10109" s="2"/>
      <c r="BG10109" s="2"/>
      <c r="BH10109" s="2"/>
      <c r="BI10109" s="2"/>
      <c r="BJ10109" s="2"/>
      <c r="BK10109" s="2"/>
      <c r="BL10109" s="2"/>
      <c r="BM10109" s="2"/>
      <c r="BN10109" s="2"/>
      <c r="BO10109" s="2"/>
      <c r="BP10109" s="2"/>
      <c r="BQ10109" s="2"/>
      <c r="BR10109" s="2"/>
      <c r="BS10109" s="2"/>
      <c r="BT10109" s="2"/>
      <c r="BU10109" s="2"/>
      <c r="BV10109" s="2"/>
      <c r="BW10109" s="2"/>
      <c r="BX10109" s="2"/>
      <c r="BY10109" s="2"/>
    </row>
    <row r="10110" spans="38:77" s="11" customFormat="1" x14ac:dyDescent="0.3">
      <c r="AL10110" s="2"/>
      <c r="AM10110" s="2"/>
      <c r="AN10110" s="2"/>
      <c r="AO10110" s="2"/>
      <c r="AP10110" s="2"/>
      <c r="AQ10110" s="2"/>
      <c r="AR10110" s="2"/>
      <c r="AS10110" s="2"/>
      <c r="AT10110" s="2"/>
      <c r="AU10110" s="2"/>
      <c r="AV10110" s="2"/>
      <c r="AW10110" s="2"/>
      <c r="AX10110" s="2"/>
      <c r="AY10110" s="2"/>
      <c r="AZ10110" s="2"/>
      <c r="BA10110" s="2"/>
      <c r="BB10110" s="2"/>
      <c r="BC10110" s="2"/>
      <c r="BD10110" s="2"/>
      <c r="BE10110" s="2"/>
      <c r="BF10110" s="2"/>
      <c r="BG10110" s="2"/>
      <c r="BH10110" s="2"/>
      <c r="BI10110" s="2"/>
      <c r="BJ10110" s="2"/>
      <c r="BK10110" s="2"/>
      <c r="BL10110" s="2"/>
      <c r="BM10110" s="2"/>
      <c r="BN10110" s="2"/>
      <c r="BO10110" s="2"/>
      <c r="BP10110" s="2"/>
      <c r="BQ10110" s="2"/>
      <c r="BR10110" s="2"/>
      <c r="BS10110" s="2"/>
      <c r="BT10110" s="2"/>
      <c r="BU10110" s="2"/>
      <c r="BV10110" s="2"/>
      <c r="BW10110" s="2"/>
      <c r="BX10110" s="2"/>
      <c r="BY10110" s="2"/>
    </row>
    <row r="10111" spans="38:77" s="11" customFormat="1" x14ac:dyDescent="0.3">
      <c r="AL10111" s="2"/>
      <c r="AM10111" s="2"/>
      <c r="AN10111" s="2"/>
      <c r="AO10111" s="2"/>
      <c r="AP10111" s="2"/>
      <c r="AQ10111" s="2"/>
      <c r="AR10111" s="2"/>
      <c r="AS10111" s="2"/>
      <c r="AT10111" s="2"/>
      <c r="AU10111" s="2"/>
      <c r="AV10111" s="2"/>
      <c r="AW10111" s="2"/>
      <c r="AX10111" s="2"/>
      <c r="AY10111" s="2"/>
      <c r="AZ10111" s="2"/>
      <c r="BA10111" s="2"/>
      <c r="BB10111" s="2"/>
      <c r="BC10111" s="2"/>
      <c r="BD10111" s="2"/>
      <c r="BE10111" s="2"/>
      <c r="BF10111" s="2"/>
      <c r="BG10111" s="2"/>
      <c r="BH10111" s="2"/>
      <c r="BI10111" s="2"/>
      <c r="BJ10111" s="2"/>
      <c r="BK10111" s="2"/>
      <c r="BL10111" s="2"/>
      <c r="BM10111" s="2"/>
      <c r="BN10111" s="2"/>
      <c r="BO10111" s="2"/>
      <c r="BP10111" s="2"/>
      <c r="BQ10111" s="2"/>
      <c r="BR10111" s="2"/>
      <c r="BS10111" s="2"/>
      <c r="BT10111" s="2"/>
      <c r="BU10111" s="2"/>
      <c r="BV10111" s="2"/>
      <c r="BW10111" s="2"/>
      <c r="BX10111" s="2"/>
      <c r="BY10111" s="2"/>
    </row>
    <row r="10112" spans="38:77" s="11" customFormat="1" x14ac:dyDescent="0.3">
      <c r="AL10112" s="2"/>
      <c r="AM10112" s="2"/>
      <c r="AN10112" s="2"/>
      <c r="AO10112" s="2"/>
      <c r="AP10112" s="2"/>
      <c r="AQ10112" s="2"/>
      <c r="AR10112" s="2"/>
      <c r="AS10112" s="2"/>
      <c r="AT10112" s="2"/>
      <c r="AU10112" s="2"/>
      <c r="AV10112" s="2"/>
      <c r="AW10112" s="2"/>
      <c r="AX10112" s="2"/>
      <c r="AY10112" s="2"/>
      <c r="AZ10112" s="2"/>
      <c r="BA10112" s="2"/>
      <c r="BB10112" s="2"/>
      <c r="BC10112" s="2"/>
      <c r="BD10112" s="2"/>
      <c r="BE10112" s="2"/>
      <c r="BF10112" s="2"/>
      <c r="BG10112" s="2"/>
      <c r="BH10112" s="2"/>
      <c r="BI10112" s="2"/>
      <c r="BJ10112" s="2"/>
      <c r="BK10112" s="2"/>
      <c r="BL10112" s="2"/>
      <c r="BM10112" s="2"/>
      <c r="BN10112" s="2"/>
      <c r="BO10112" s="2"/>
      <c r="BP10112" s="2"/>
      <c r="BQ10112" s="2"/>
      <c r="BR10112" s="2"/>
      <c r="BS10112" s="2"/>
      <c r="BT10112" s="2"/>
      <c r="BU10112" s="2"/>
      <c r="BV10112" s="2"/>
      <c r="BW10112" s="2"/>
      <c r="BX10112" s="2"/>
      <c r="BY10112" s="2"/>
    </row>
    <row r="10113" spans="38:77" s="11" customFormat="1" x14ac:dyDescent="0.3">
      <c r="AL10113" s="2"/>
      <c r="AM10113" s="2"/>
      <c r="AN10113" s="2"/>
      <c r="AO10113" s="2"/>
      <c r="AP10113" s="2"/>
      <c r="AQ10113" s="2"/>
      <c r="AR10113" s="2"/>
      <c r="AS10113" s="2"/>
      <c r="AT10113" s="2"/>
      <c r="AU10113" s="2"/>
      <c r="AV10113" s="2"/>
      <c r="AW10113" s="2"/>
      <c r="AX10113" s="2"/>
      <c r="AY10113" s="2"/>
      <c r="AZ10113" s="2"/>
      <c r="BA10113" s="2"/>
      <c r="BB10113" s="2"/>
      <c r="BC10113" s="2"/>
      <c r="BD10113" s="2"/>
      <c r="BE10113" s="2"/>
      <c r="BF10113" s="2"/>
      <c r="BG10113" s="2"/>
      <c r="BH10113" s="2"/>
      <c r="BI10113" s="2"/>
      <c r="BJ10113" s="2"/>
      <c r="BK10113" s="2"/>
      <c r="BL10113" s="2"/>
      <c r="BM10113" s="2"/>
      <c r="BN10113" s="2"/>
      <c r="BO10113" s="2"/>
      <c r="BP10113" s="2"/>
      <c r="BQ10113" s="2"/>
      <c r="BR10113" s="2"/>
      <c r="BS10113" s="2"/>
      <c r="BT10113" s="2"/>
      <c r="BU10113" s="2"/>
      <c r="BV10113" s="2"/>
      <c r="BW10113" s="2"/>
      <c r="BX10113" s="2"/>
      <c r="BY10113" s="2"/>
    </row>
    <row r="10114" spans="38:77" s="11" customFormat="1" x14ac:dyDescent="0.3">
      <c r="AL10114" s="2"/>
      <c r="AM10114" s="2"/>
      <c r="AN10114" s="2"/>
      <c r="AO10114" s="2"/>
      <c r="AP10114" s="2"/>
      <c r="AQ10114" s="2"/>
      <c r="AR10114" s="2"/>
      <c r="AS10114" s="2"/>
      <c r="AT10114" s="2"/>
      <c r="AU10114" s="2"/>
      <c r="AV10114" s="2"/>
      <c r="AW10114" s="2"/>
      <c r="AX10114" s="2"/>
      <c r="AY10114" s="2"/>
      <c r="AZ10114" s="2"/>
      <c r="BA10114" s="2"/>
      <c r="BB10114" s="2"/>
      <c r="BC10114" s="2"/>
      <c r="BD10114" s="2"/>
      <c r="BE10114" s="2"/>
      <c r="BF10114" s="2"/>
      <c r="BG10114" s="2"/>
      <c r="BH10114" s="2"/>
      <c r="BI10114" s="2"/>
      <c r="BJ10114" s="2"/>
      <c r="BK10114" s="2"/>
      <c r="BL10114" s="2"/>
      <c r="BM10114" s="2"/>
      <c r="BN10114" s="2"/>
      <c r="BO10114" s="2"/>
      <c r="BP10114" s="2"/>
      <c r="BQ10114" s="2"/>
      <c r="BR10114" s="2"/>
      <c r="BS10114" s="2"/>
      <c r="BT10114" s="2"/>
      <c r="BU10114" s="2"/>
      <c r="BV10114" s="2"/>
      <c r="BW10114" s="2"/>
      <c r="BX10114" s="2"/>
      <c r="BY10114" s="2"/>
    </row>
    <row r="10115" spans="38:77" s="11" customFormat="1" x14ac:dyDescent="0.3">
      <c r="AL10115" s="2"/>
      <c r="AM10115" s="2"/>
      <c r="AN10115" s="2"/>
      <c r="AO10115" s="2"/>
      <c r="AP10115" s="2"/>
      <c r="AQ10115" s="2"/>
      <c r="AR10115" s="2"/>
      <c r="AS10115" s="2"/>
      <c r="AT10115" s="2"/>
      <c r="AU10115" s="2"/>
      <c r="AV10115" s="2"/>
      <c r="AW10115" s="2"/>
      <c r="AX10115" s="2"/>
      <c r="AY10115" s="2"/>
      <c r="AZ10115" s="2"/>
      <c r="BA10115" s="2"/>
      <c r="BB10115" s="2"/>
      <c r="BC10115" s="2"/>
      <c r="BD10115" s="2"/>
      <c r="BE10115" s="2"/>
      <c r="BF10115" s="2"/>
      <c r="BG10115" s="2"/>
      <c r="BH10115" s="2"/>
      <c r="BI10115" s="2"/>
      <c r="BJ10115" s="2"/>
      <c r="BK10115" s="2"/>
      <c r="BL10115" s="2"/>
      <c r="BM10115" s="2"/>
      <c r="BN10115" s="2"/>
      <c r="BO10115" s="2"/>
      <c r="BP10115" s="2"/>
      <c r="BQ10115" s="2"/>
      <c r="BR10115" s="2"/>
      <c r="BS10115" s="2"/>
      <c r="BT10115" s="2"/>
      <c r="BU10115" s="2"/>
      <c r="BV10115" s="2"/>
      <c r="BW10115" s="2"/>
      <c r="BX10115" s="2"/>
      <c r="BY10115" s="2"/>
    </row>
    <row r="10116" spans="38:77" s="11" customFormat="1" x14ac:dyDescent="0.3">
      <c r="AL10116" s="2"/>
      <c r="AM10116" s="2"/>
      <c r="AN10116" s="2"/>
      <c r="AO10116" s="2"/>
      <c r="AP10116" s="2"/>
      <c r="AQ10116" s="2"/>
      <c r="AR10116" s="2"/>
      <c r="AS10116" s="2"/>
      <c r="AT10116" s="2"/>
      <c r="AU10116" s="2"/>
      <c r="AV10116" s="2"/>
      <c r="AW10116" s="2"/>
      <c r="AX10116" s="2"/>
      <c r="AY10116" s="2"/>
      <c r="AZ10116" s="2"/>
      <c r="BA10116" s="2"/>
      <c r="BB10116" s="2"/>
      <c r="BC10116" s="2"/>
      <c r="BD10116" s="2"/>
      <c r="BE10116" s="2"/>
      <c r="BF10116" s="2"/>
      <c r="BG10116" s="2"/>
      <c r="BH10116" s="2"/>
      <c r="BI10116" s="2"/>
      <c r="BJ10116" s="2"/>
      <c r="BK10116" s="2"/>
      <c r="BL10116" s="2"/>
      <c r="BM10116" s="2"/>
      <c r="BN10116" s="2"/>
      <c r="BO10116" s="2"/>
      <c r="BP10116" s="2"/>
      <c r="BQ10116" s="2"/>
      <c r="BR10116" s="2"/>
      <c r="BS10116" s="2"/>
      <c r="BT10116" s="2"/>
      <c r="BU10116" s="2"/>
      <c r="BV10116" s="2"/>
      <c r="BW10116" s="2"/>
      <c r="BX10116" s="2"/>
      <c r="BY10116" s="2"/>
    </row>
    <row r="10117" spans="38:77" s="11" customFormat="1" x14ac:dyDescent="0.3">
      <c r="AL10117" s="2"/>
      <c r="AM10117" s="2"/>
      <c r="AN10117" s="2"/>
      <c r="AO10117" s="2"/>
      <c r="AP10117" s="2"/>
      <c r="AQ10117" s="2"/>
      <c r="AR10117" s="2"/>
      <c r="AS10117" s="2"/>
      <c r="AT10117" s="2"/>
      <c r="AU10117" s="2"/>
      <c r="AV10117" s="2"/>
      <c r="AW10117" s="2"/>
      <c r="AX10117" s="2"/>
      <c r="AY10117" s="2"/>
      <c r="AZ10117" s="2"/>
      <c r="BA10117" s="2"/>
      <c r="BB10117" s="2"/>
      <c r="BC10117" s="2"/>
      <c r="BD10117" s="2"/>
      <c r="BE10117" s="2"/>
      <c r="BF10117" s="2"/>
      <c r="BG10117" s="2"/>
      <c r="BH10117" s="2"/>
      <c r="BI10117" s="2"/>
      <c r="BJ10117" s="2"/>
      <c r="BK10117" s="2"/>
      <c r="BL10117" s="2"/>
      <c r="BM10117" s="2"/>
      <c r="BN10117" s="2"/>
      <c r="BO10117" s="2"/>
      <c r="BP10117" s="2"/>
      <c r="BQ10117" s="2"/>
      <c r="BR10117" s="2"/>
      <c r="BS10117" s="2"/>
      <c r="BT10117" s="2"/>
      <c r="BU10117" s="2"/>
      <c r="BV10117" s="2"/>
      <c r="BW10117" s="2"/>
      <c r="BX10117" s="2"/>
      <c r="BY10117" s="2"/>
    </row>
    <row r="10118" spans="38:77" s="11" customFormat="1" x14ac:dyDescent="0.3">
      <c r="AL10118" s="2"/>
      <c r="AM10118" s="2"/>
      <c r="AN10118" s="2"/>
      <c r="AO10118" s="2"/>
      <c r="AP10118" s="2"/>
      <c r="AQ10118" s="2"/>
      <c r="AR10118" s="2"/>
      <c r="AS10118" s="2"/>
      <c r="AT10118" s="2"/>
      <c r="AU10118" s="2"/>
      <c r="AV10118" s="2"/>
      <c r="AW10118" s="2"/>
      <c r="AX10118" s="2"/>
      <c r="AY10118" s="2"/>
      <c r="AZ10118" s="2"/>
      <c r="BA10118" s="2"/>
      <c r="BB10118" s="2"/>
      <c r="BC10118" s="2"/>
      <c r="BD10118" s="2"/>
      <c r="BE10118" s="2"/>
      <c r="BF10118" s="2"/>
      <c r="BG10118" s="2"/>
      <c r="BH10118" s="2"/>
      <c r="BI10118" s="2"/>
      <c r="BJ10118" s="2"/>
      <c r="BK10118" s="2"/>
      <c r="BL10118" s="2"/>
      <c r="BM10118" s="2"/>
      <c r="BN10118" s="2"/>
      <c r="BO10118" s="2"/>
      <c r="BP10118" s="2"/>
      <c r="BQ10118" s="2"/>
      <c r="BR10118" s="2"/>
      <c r="BS10118" s="2"/>
      <c r="BT10118" s="2"/>
      <c r="BU10118" s="2"/>
      <c r="BV10118" s="2"/>
      <c r="BW10118" s="2"/>
      <c r="BX10118" s="2"/>
      <c r="BY10118" s="2"/>
    </row>
    <row r="10119" spans="38:77" s="11" customFormat="1" x14ac:dyDescent="0.3">
      <c r="AL10119" s="2"/>
      <c r="AM10119" s="2"/>
      <c r="AN10119" s="2"/>
      <c r="AO10119" s="2"/>
      <c r="AP10119" s="2"/>
      <c r="AQ10119" s="2"/>
      <c r="AR10119" s="2"/>
      <c r="AS10119" s="2"/>
      <c r="AT10119" s="2"/>
      <c r="AU10119" s="2"/>
      <c r="AV10119" s="2"/>
      <c r="AW10119" s="2"/>
      <c r="AX10119" s="2"/>
      <c r="AY10119" s="2"/>
      <c r="AZ10119" s="2"/>
      <c r="BA10119" s="2"/>
      <c r="BB10119" s="2"/>
      <c r="BC10119" s="2"/>
      <c r="BD10119" s="2"/>
      <c r="BE10119" s="2"/>
      <c r="BF10119" s="2"/>
      <c r="BG10119" s="2"/>
      <c r="BH10119" s="2"/>
      <c r="BI10119" s="2"/>
      <c r="BJ10119" s="2"/>
      <c r="BK10119" s="2"/>
      <c r="BL10119" s="2"/>
      <c r="BM10119" s="2"/>
      <c r="BN10119" s="2"/>
      <c r="BO10119" s="2"/>
      <c r="BP10119" s="2"/>
      <c r="BQ10119" s="2"/>
      <c r="BR10119" s="2"/>
      <c r="BS10119" s="2"/>
      <c r="BT10119" s="2"/>
      <c r="BU10119" s="2"/>
      <c r="BV10119" s="2"/>
      <c r="BW10119" s="2"/>
      <c r="BX10119" s="2"/>
      <c r="BY10119" s="2"/>
    </row>
    <row r="10120" spans="38:77" s="11" customFormat="1" x14ac:dyDescent="0.3">
      <c r="AL10120" s="2"/>
      <c r="AM10120" s="2"/>
      <c r="AN10120" s="2"/>
      <c r="AO10120" s="2"/>
      <c r="AP10120" s="2"/>
      <c r="AQ10120" s="2"/>
      <c r="AR10120" s="2"/>
      <c r="AS10120" s="2"/>
      <c r="AT10120" s="2"/>
      <c r="AU10120" s="2"/>
      <c r="AV10120" s="2"/>
      <c r="AW10120" s="2"/>
      <c r="AX10120" s="2"/>
      <c r="AY10120" s="2"/>
      <c r="AZ10120" s="2"/>
      <c r="BA10120" s="2"/>
      <c r="BB10120" s="2"/>
      <c r="BC10120" s="2"/>
      <c r="BD10120" s="2"/>
      <c r="BE10120" s="2"/>
      <c r="BF10120" s="2"/>
      <c r="BG10120" s="2"/>
      <c r="BH10120" s="2"/>
      <c r="BI10120" s="2"/>
      <c r="BJ10120" s="2"/>
      <c r="BK10120" s="2"/>
      <c r="BL10120" s="2"/>
      <c r="BM10120" s="2"/>
      <c r="BN10120" s="2"/>
      <c r="BO10120" s="2"/>
      <c r="BP10120" s="2"/>
      <c r="BQ10120" s="2"/>
      <c r="BR10120" s="2"/>
      <c r="BS10120" s="2"/>
      <c r="BT10120" s="2"/>
      <c r="BU10120" s="2"/>
      <c r="BV10120" s="2"/>
      <c r="BW10120" s="2"/>
      <c r="BX10120" s="2"/>
      <c r="BY10120" s="2"/>
    </row>
    <row r="10121" spans="38:77" s="11" customFormat="1" x14ac:dyDescent="0.3">
      <c r="AL10121" s="2"/>
      <c r="AM10121" s="2"/>
      <c r="AN10121" s="2"/>
      <c r="AO10121" s="2"/>
      <c r="AP10121" s="2"/>
      <c r="AQ10121" s="2"/>
      <c r="AR10121" s="2"/>
      <c r="AS10121" s="2"/>
      <c r="AT10121" s="2"/>
      <c r="AU10121" s="2"/>
      <c r="AV10121" s="2"/>
      <c r="AW10121" s="2"/>
      <c r="AX10121" s="2"/>
      <c r="AY10121" s="2"/>
      <c r="AZ10121" s="2"/>
      <c r="BA10121" s="2"/>
      <c r="BB10121" s="2"/>
      <c r="BC10121" s="2"/>
      <c r="BD10121" s="2"/>
      <c r="BE10121" s="2"/>
      <c r="BF10121" s="2"/>
      <c r="BG10121" s="2"/>
      <c r="BH10121" s="2"/>
      <c r="BI10121" s="2"/>
      <c r="BJ10121" s="2"/>
      <c r="BK10121" s="2"/>
      <c r="BL10121" s="2"/>
      <c r="BM10121" s="2"/>
      <c r="BN10121" s="2"/>
      <c r="BO10121" s="2"/>
      <c r="BP10121" s="2"/>
      <c r="BQ10121" s="2"/>
      <c r="BR10121" s="2"/>
      <c r="BS10121" s="2"/>
      <c r="BT10121" s="2"/>
      <c r="BU10121" s="2"/>
      <c r="BV10121" s="2"/>
      <c r="BW10121" s="2"/>
      <c r="BX10121" s="2"/>
      <c r="BY10121" s="2"/>
    </row>
    <row r="10122" spans="38:77" s="11" customFormat="1" x14ac:dyDescent="0.3">
      <c r="AL10122" s="2"/>
      <c r="AM10122" s="2"/>
      <c r="AN10122" s="2"/>
      <c r="AO10122" s="2"/>
      <c r="AP10122" s="2"/>
      <c r="AQ10122" s="2"/>
      <c r="AR10122" s="2"/>
      <c r="AS10122" s="2"/>
      <c r="AT10122" s="2"/>
      <c r="AU10122" s="2"/>
      <c r="AV10122" s="2"/>
      <c r="AW10122" s="2"/>
      <c r="AX10122" s="2"/>
      <c r="AY10122" s="2"/>
      <c r="AZ10122" s="2"/>
      <c r="BA10122" s="2"/>
      <c r="BB10122" s="2"/>
      <c r="BC10122" s="2"/>
      <c r="BD10122" s="2"/>
      <c r="BE10122" s="2"/>
      <c r="BF10122" s="2"/>
      <c r="BG10122" s="2"/>
      <c r="BH10122" s="2"/>
      <c r="BI10122" s="2"/>
      <c r="BJ10122" s="2"/>
      <c r="BK10122" s="2"/>
      <c r="BL10122" s="2"/>
      <c r="BM10122" s="2"/>
      <c r="BN10122" s="2"/>
      <c r="BO10122" s="2"/>
      <c r="BP10122" s="2"/>
      <c r="BQ10122" s="2"/>
      <c r="BR10122" s="2"/>
      <c r="BS10122" s="2"/>
      <c r="BT10122" s="2"/>
      <c r="BU10122" s="2"/>
      <c r="BV10122" s="2"/>
      <c r="BW10122" s="2"/>
      <c r="BX10122" s="2"/>
      <c r="BY10122" s="2"/>
    </row>
    <row r="10123" spans="38:77" s="11" customFormat="1" x14ac:dyDescent="0.3">
      <c r="AL10123" s="2"/>
      <c r="AM10123" s="2"/>
      <c r="AN10123" s="2"/>
      <c r="AO10123" s="2"/>
      <c r="AP10123" s="2"/>
      <c r="AQ10123" s="2"/>
      <c r="AR10123" s="2"/>
      <c r="AS10123" s="2"/>
      <c r="AT10123" s="2"/>
      <c r="AU10123" s="2"/>
      <c r="AV10123" s="2"/>
      <c r="AW10123" s="2"/>
      <c r="AX10123" s="2"/>
      <c r="AY10123" s="2"/>
      <c r="AZ10123" s="2"/>
      <c r="BA10123" s="2"/>
      <c r="BB10123" s="2"/>
      <c r="BC10123" s="2"/>
      <c r="BD10123" s="2"/>
      <c r="BE10123" s="2"/>
      <c r="BF10123" s="2"/>
      <c r="BG10123" s="2"/>
      <c r="BH10123" s="2"/>
      <c r="BI10123" s="2"/>
      <c r="BJ10123" s="2"/>
      <c r="BK10123" s="2"/>
      <c r="BL10123" s="2"/>
      <c r="BM10123" s="2"/>
      <c r="BN10123" s="2"/>
      <c r="BO10123" s="2"/>
      <c r="BP10123" s="2"/>
      <c r="BQ10123" s="2"/>
      <c r="BR10123" s="2"/>
      <c r="BS10123" s="2"/>
      <c r="BT10123" s="2"/>
      <c r="BU10123" s="2"/>
      <c r="BV10123" s="2"/>
      <c r="BW10123" s="2"/>
      <c r="BX10123" s="2"/>
      <c r="BY10123" s="2"/>
    </row>
    <row r="10124" spans="38:77" s="11" customFormat="1" x14ac:dyDescent="0.3">
      <c r="AL10124" s="2"/>
      <c r="AM10124" s="2"/>
      <c r="AN10124" s="2"/>
      <c r="AO10124" s="2"/>
      <c r="AP10124" s="2"/>
      <c r="AQ10124" s="2"/>
      <c r="AR10124" s="2"/>
      <c r="AS10124" s="2"/>
      <c r="AT10124" s="2"/>
      <c r="AU10124" s="2"/>
      <c r="AV10124" s="2"/>
      <c r="AW10124" s="2"/>
      <c r="AX10124" s="2"/>
      <c r="AY10124" s="2"/>
      <c r="AZ10124" s="2"/>
      <c r="BA10124" s="2"/>
      <c r="BB10124" s="2"/>
      <c r="BC10124" s="2"/>
      <c r="BD10124" s="2"/>
      <c r="BE10124" s="2"/>
      <c r="BF10124" s="2"/>
      <c r="BG10124" s="2"/>
      <c r="BH10124" s="2"/>
      <c r="BI10124" s="2"/>
      <c r="BJ10124" s="2"/>
      <c r="BK10124" s="2"/>
      <c r="BL10124" s="2"/>
      <c r="BM10124" s="2"/>
      <c r="BN10124" s="2"/>
      <c r="BO10124" s="2"/>
      <c r="BP10124" s="2"/>
      <c r="BQ10124" s="2"/>
      <c r="BR10124" s="2"/>
      <c r="BS10124" s="2"/>
      <c r="BT10124" s="2"/>
      <c r="BU10124" s="2"/>
      <c r="BV10124" s="2"/>
      <c r="BW10124" s="2"/>
      <c r="BX10124" s="2"/>
      <c r="BY10124" s="2"/>
    </row>
    <row r="10125" spans="38:77" s="11" customFormat="1" x14ac:dyDescent="0.3">
      <c r="AL10125" s="2"/>
      <c r="AM10125" s="2"/>
      <c r="AN10125" s="2"/>
      <c r="AO10125" s="2"/>
      <c r="AP10125" s="2"/>
      <c r="AQ10125" s="2"/>
      <c r="AR10125" s="2"/>
      <c r="AS10125" s="2"/>
      <c r="AT10125" s="2"/>
      <c r="AU10125" s="2"/>
      <c r="AV10125" s="2"/>
      <c r="AW10125" s="2"/>
      <c r="AX10125" s="2"/>
      <c r="AY10125" s="2"/>
      <c r="AZ10125" s="2"/>
      <c r="BA10125" s="2"/>
      <c r="BB10125" s="2"/>
      <c r="BC10125" s="2"/>
      <c r="BD10125" s="2"/>
      <c r="BE10125" s="2"/>
      <c r="BF10125" s="2"/>
      <c r="BG10125" s="2"/>
      <c r="BH10125" s="2"/>
      <c r="BI10125" s="2"/>
      <c r="BJ10125" s="2"/>
      <c r="BK10125" s="2"/>
      <c r="BL10125" s="2"/>
      <c r="BM10125" s="2"/>
      <c r="BN10125" s="2"/>
      <c r="BO10125" s="2"/>
      <c r="BP10125" s="2"/>
      <c r="BQ10125" s="2"/>
      <c r="BR10125" s="2"/>
      <c r="BS10125" s="2"/>
      <c r="BT10125" s="2"/>
      <c r="BU10125" s="2"/>
      <c r="BV10125" s="2"/>
      <c r="BW10125" s="2"/>
      <c r="BX10125" s="2"/>
      <c r="BY10125" s="2"/>
    </row>
    <row r="10126" spans="38:77" s="11" customFormat="1" x14ac:dyDescent="0.3">
      <c r="AL10126" s="2"/>
      <c r="AM10126" s="2"/>
      <c r="AN10126" s="2"/>
      <c r="AO10126" s="2"/>
      <c r="AP10126" s="2"/>
      <c r="AQ10126" s="2"/>
      <c r="AR10126" s="2"/>
      <c r="AS10126" s="2"/>
      <c r="AT10126" s="2"/>
      <c r="AU10126" s="2"/>
      <c r="AV10126" s="2"/>
      <c r="AW10126" s="2"/>
      <c r="AX10126" s="2"/>
      <c r="AY10126" s="2"/>
      <c r="AZ10126" s="2"/>
      <c r="BA10126" s="2"/>
      <c r="BB10126" s="2"/>
      <c r="BC10126" s="2"/>
      <c r="BD10126" s="2"/>
      <c r="BE10126" s="2"/>
      <c r="BF10126" s="2"/>
      <c r="BG10126" s="2"/>
      <c r="BH10126" s="2"/>
      <c r="BI10126" s="2"/>
      <c r="BJ10126" s="2"/>
      <c r="BK10126" s="2"/>
      <c r="BL10126" s="2"/>
      <c r="BM10126" s="2"/>
      <c r="BN10126" s="2"/>
      <c r="BO10126" s="2"/>
      <c r="BP10126" s="2"/>
      <c r="BQ10126" s="2"/>
      <c r="BR10126" s="2"/>
      <c r="BS10126" s="2"/>
      <c r="BT10126" s="2"/>
      <c r="BU10126" s="2"/>
      <c r="BV10126" s="2"/>
      <c r="BW10126" s="2"/>
      <c r="BX10126" s="2"/>
      <c r="BY10126" s="2"/>
    </row>
    <row r="10127" spans="38:77" s="11" customFormat="1" x14ac:dyDescent="0.3">
      <c r="AL10127" s="2"/>
      <c r="AM10127" s="2"/>
      <c r="AN10127" s="2"/>
      <c r="AO10127" s="2"/>
      <c r="AP10127" s="2"/>
      <c r="AQ10127" s="2"/>
      <c r="AR10127" s="2"/>
      <c r="AS10127" s="2"/>
      <c r="AT10127" s="2"/>
      <c r="AU10127" s="2"/>
      <c r="AV10127" s="2"/>
      <c r="AW10127" s="2"/>
      <c r="AX10127" s="2"/>
      <c r="AY10127" s="2"/>
      <c r="AZ10127" s="2"/>
      <c r="BA10127" s="2"/>
      <c r="BB10127" s="2"/>
      <c r="BC10127" s="2"/>
      <c r="BD10127" s="2"/>
      <c r="BE10127" s="2"/>
      <c r="BF10127" s="2"/>
      <c r="BG10127" s="2"/>
      <c r="BH10127" s="2"/>
      <c r="BI10127" s="2"/>
      <c r="BJ10127" s="2"/>
      <c r="BK10127" s="2"/>
      <c r="BL10127" s="2"/>
      <c r="BM10127" s="2"/>
      <c r="BN10127" s="2"/>
      <c r="BO10127" s="2"/>
      <c r="BP10127" s="2"/>
      <c r="BQ10127" s="2"/>
      <c r="BR10127" s="2"/>
      <c r="BS10127" s="2"/>
      <c r="BT10127" s="2"/>
      <c r="BU10127" s="2"/>
      <c r="BV10127" s="2"/>
      <c r="BW10127" s="2"/>
      <c r="BX10127" s="2"/>
      <c r="BY10127" s="2"/>
    </row>
    <row r="10128" spans="38:77" s="11" customFormat="1" x14ac:dyDescent="0.3">
      <c r="AL10128" s="2"/>
      <c r="AM10128" s="2"/>
      <c r="AN10128" s="2"/>
      <c r="AO10128" s="2"/>
      <c r="AP10128" s="2"/>
      <c r="AQ10128" s="2"/>
      <c r="AR10128" s="2"/>
      <c r="AS10128" s="2"/>
      <c r="AT10128" s="2"/>
      <c r="AU10128" s="2"/>
      <c r="AV10128" s="2"/>
      <c r="AW10128" s="2"/>
      <c r="AX10128" s="2"/>
      <c r="AY10128" s="2"/>
      <c r="AZ10128" s="2"/>
      <c r="BA10128" s="2"/>
      <c r="BB10128" s="2"/>
      <c r="BC10128" s="2"/>
      <c r="BD10128" s="2"/>
      <c r="BE10128" s="2"/>
      <c r="BF10128" s="2"/>
      <c r="BG10128" s="2"/>
      <c r="BH10128" s="2"/>
      <c r="BI10128" s="2"/>
      <c r="BJ10128" s="2"/>
      <c r="BK10128" s="2"/>
      <c r="BL10128" s="2"/>
      <c r="BM10128" s="2"/>
      <c r="BN10128" s="2"/>
      <c r="BO10128" s="2"/>
      <c r="BP10128" s="2"/>
      <c r="BQ10128" s="2"/>
      <c r="BR10128" s="2"/>
      <c r="BS10128" s="2"/>
      <c r="BT10128" s="2"/>
      <c r="BU10128" s="2"/>
      <c r="BV10128" s="2"/>
      <c r="BW10128" s="2"/>
      <c r="BX10128" s="2"/>
      <c r="BY10128" s="2"/>
    </row>
    <row r="10129" spans="38:77" s="11" customFormat="1" x14ac:dyDescent="0.3">
      <c r="AL10129" s="2"/>
      <c r="AM10129" s="2"/>
      <c r="AN10129" s="2"/>
      <c r="AO10129" s="2"/>
      <c r="AP10129" s="2"/>
      <c r="AQ10129" s="2"/>
      <c r="AR10129" s="2"/>
      <c r="AS10129" s="2"/>
      <c r="AT10129" s="2"/>
      <c r="AU10129" s="2"/>
      <c r="AV10129" s="2"/>
      <c r="AW10129" s="2"/>
      <c r="AX10129" s="2"/>
      <c r="AY10129" s="2"/>
      <c r="AZ10129" s="2"/>
      <c r="BA10129" s="2"/>
      <c r="BB10129" s="2"/>
      <c r="BC10129" s="2"/>
      <c r="BD10129" s="2"/>
      <c r="BE10129" s="2"/>
      <c r="BF10129" s="2"/>
      <c r="BG10129" s="2"/>
      <c r="BH10129" s="2"/>
      <c r="BI10129" s="2"/>
      <c r="BJ10129" s="2"/>
      <c r="BK10129" s="2"/>
      <c r="BL10129" s="2"/>
      <c r="BM10129" s="2"/>
      <c r="BN10129" s="2"/>
      <c r="BO10129" s="2"/>
      <c r="BP10129" s="2"/>
      <c r="BQ10129" s="2"/>
      <c r="BR10129" s="2"/>
      <c r="BS10129" s="2"/>
      <c r="BT10129" s="2"/>
      <c r="BU10129" s="2"/>
      <c r="BV10129" s="2"/>
      <c r="BW10129" s="2"/>
      <c r="BX10129" s="2"/>
      <c r="BY10129" s="2"/>
    </row>
    <row r="10130" spans="38:77" s="11" customFormat="1" x14ac:dyDescent="0.3">
      <c r="AL10130" s="2"/>
      <c r="AM10130" s="2"/>
      <c r="AN10130" s="2"/>
      <c r="AO10130" s="2"/>
      <c r="AP10130" s="2"/>
      <c r="AQ10130" s="2"/>
      <c r="AR10130" s="2"/>
      <c r="AS10130" s="2"/>
      <c r="AT10130" s="2"/>
      <c r="AU10130" s="2"/>
      <c r="AV10130" s="2"/>
      <c r="AW10130" s="2"/>
      <c r="AX10130" s="2"/>
      <c r="AY10130" s="2"/>
      <c r="AZ10130" s="2"/>
      <c r="BA10130" s="2"/>
      <c r="BB10130" s="2"/>
      <c r="BC10130" s="2"/>
      <c r="BD10130" s="2"/>
      <c r="BE10130" s="2"/>
      <c r="BF10130" s="2"/>
      <c r="BG10130" s="2"/>
      <c r="BH10130" s="2"/>
      <c r="BI10130" s="2"/>
      <c r="BJ10130" s="2"/>
      <c r="BK10130" s="2"/>
      <c r="BL10130" s="2"/>
      <c r="BM10130" s="2"/>
      <c r="BN10130" s="2"/>
      <c r="BO10130" s="2"/>
      <c r="BP10130" s="2"/>
      <c r="BQ10130" s="2"/>
      <c r="BR10130" s="2"/>
      <c r="BS10130" s="2"/>
      <c r="BT10130" s="2"/>
      <c r="BU10130" s="2"/>
      <c r="BV10130" s="2"/>
      <c r="BW10130" s="2"/>
      <c r="BX10130" s="2"/>
      <c r="BY10130" s="2"/>
    </row>
    <row r="10131" spans="38:77" s="11" customFormat="1" x14ac:dyDescent="0.3">
      <c r="AL10131" s="2"/>
      <c r="AM10131" s="2"/>
      <c r="AN10131" s="2"/>
      <c r="AO10131" s="2"/>
      <c r="AP10131" s="2"/>
      <c r="AQ10131" s="2"/>
      <c r="AR10131" s="2"/>
      <c r="AS10131" s="2"/>
      <c r="AT10131" s="2"/>
      <c r="AU10131" s="2"/>
      <c r="AV10131" s="2"/>
      <c r="AW10131" s="2"/>
      <c r="AX10131" s="2"/>
      <c r="AY10131" s="2"/>
      <c r="AZ10131" s="2"/>
      <c r="BA10131" s="2"/>
      <c r="BB10131" s="2"/>
      <c r="BC10131" s="2"/>
      <c r="BD10131" s="2"/>
      <c r="BE10131" s="2"/>
      <c r="BF10131" s="2"/>
      <c r="BG10131" s="2"/>
      <c r="BH10131" s="2"/>
      <c r="BI10131" s="2"/>
      <c r="BJ10131" s="2"/>
      <c r="BK10131" s="2"/>
      <c r="BL10131" s="2"/>
      <c r="BM10131" s="2"/>
      <c r="BN10131" s="2"/>
      <c r="BO10131" s="2"/>
      <c r="BP10131" s="2"/>
      <c r="BQ10131" s="2"/>
      <c r="BR10131" s="2"/>
      <c r="BS10131" s="2"/>
      <c r="BT10131" s="2"/>
      <c r="BU10131" s="2"/>
      <c r="BV10131" s="2"/>
      <c r="BW10131" s="2"/>
      <c r="BX10131" s="2"/>
      <c r="BY10131" s="2"/>
    </row>
    <row r="10132" spans="38:77" s="11" customFormat="1" x14ac:dyDescent="0.3">
      <c r="AL10132" s="2"/>
      <c r="AM10132" s="2"/>
      <c r="AN10132" s="2"/>
      <c r="AO10132" s="2"/>
      <c r="AP10132" s="2"/>
      <c r="AQ10132" s="2"/>
      <c r="AR10132" s="2"/>
      <c r="AS10132" s="2"/>
      <c r="AT10132" s="2"/>
      <c r="AU10132" s="2"/>
      <c r="AV10132" s="2"/>
      <c r="AW10132" s="2"/>
      <c r="AX10132" s="2"/>
      <c r="AY10132" s="2"/>
      <c r="AZ10132" s="2"/>
      <c r="BA10132" s="2"/>
      <c r="BB10132" s="2"/>
      <c r="BC10132" s="2"/>
      <c r="BD10132" s="2"/>
      <c r="BE10132" s="2"/>
      <c r="BF10132" s="2"/>
      <c r="BG10132" s="2"/>
      <c r="BH10132" s="2"/>
      <c r="BI10132" s="2"/>
      <c r="BJ10132" s="2"/>
      <c r="BK10132" s="2"/>
      <c r="BL10132" s="2"/>
      <c r="BM10132" s="2"/>
      <c r="BN10132" s="2"/>
      <c r="BO10132" s="2"/>
      <c r="BP10132" s="2"/>
      <c r="BQ10132" s="2"/>
      <c r="BR10132" s="2"/>
      <c r="BS10132" s="2"/>
      <c r="BT10132" s="2"/>
      <c r="BU10132" s="2"/>
      <c r="BV10132" s="2"/>
      <c r="BW10132" s="2"/>
      <c r="BX10132" s="2"/>
      <c r="BY10132" s="2"/>
    </row>
    <row r="10133" spans="38:77" s="11" customFormat="1" x14ac:dyDescent="0.3">
      <c r="AL10133" s="2"/>
      <c r="AM10133" s="2"/>
      <c r="AN10133" s="2"/>
      <c r="AO10133" s="2"/>
      <c r="AP10133" s="2"/>
      <c r="AQ10133" s="2"/>
      <c r="AR10133" s="2"/>
      <c r="AS10133" s="2"/>
      <c r="AT10133" s="2"/>
      <c r="AU10133" s="2"/>
      <c r="AV10133" s="2"/>
      <c r="AW10133" s="2"/>
      <c r="AX10133" s="2"/>
      <c r="AY10133" s="2"/>
      <c r="AZ10133" s="2"/>
      <c r="BA10133" s="2"/>
      <c r="BB10133" s="2"/>
      <c r="BC10133" s="2"/>
      <c r="BD10133" s="2"/>
      <c r="BE10133" s="2"/>
      <c r="BF10133" s="2"/>
      <c r="BG10133" s="2"/>
      <c r="BH10133" s="2"/>
      <c r="BI10133" s="2"/>
      <c r="BJ10133" s="2"/>
      <c r="BK10133" s="2"/>
      <c r="BL10133" s="2"/>
      <c r="BM10133" s="2"/>
      <c r="BN10133" s="2"/>
      <c r="BO10133" s="2"/>
      <c r="BP10133" s="2"/>
      <c r="BQ10133" s="2"/>
      <c r="BR10133" s="2"/>
      <c r="BS10133" s="2"/>
      <c r="BT10133" s="2"/>
      <c r="BU10133" s="2"/>
      <c r="BV10133" s="2"/>
      <c r="BW10133" s="2"/>
      <c r="BX10133" s="2"/>
      <c r="BY10133" s="2"/>
    </row>
    <row r="10134" spans="38:77" s="11" customFormat="1" x14ac:dyDescent="0.3">
      <c r="AL10134" s="2"/>
      <c r="AM10134" s="2"/>
      <c r="AN10134" s="2"/>
      <c r="AO10134" s="2"/>
      <c r="AP10134" s="2"/>
      <c r="AQ10134" s="2"/>
      <c r="AR10134" s="2"/>
      <c r="AS10134" s="2"/>
      <c r="AT10134" s="2"/>
      <c r="AU10134" s="2"/>
      <c r="AV10134" s="2"/>
      <c r="AW10134" s="2"/>
      <c r="AX10134" s="2"/>
      <c r="AY10134" s="2"/>
      <c r="AZ10134" s="2"/>
      <c r="BA10134" s="2"/>
      <c r="BB10134" s="2"/>
      <c r="BC10134" s="2"/>
      <c r="BD10134" s="2"/>
      <c r="BE10134" s="2"/>
      <c r="BF10134" s="2"/>
      <c r="BG10134" s="2"/>
      <c r="BH10134" s="2"/>
      <c r="BI10134" s="2"/>
      <c r="BJ10134" s="2"/>
      <c r="BK10134" s="2"/>
      <c r="BL10134" s="2"/>
      <c r="BM10134" s="2"/>
      <c r="BN10134" s="2"/>
      <c r="BO10134" s="2"/>
      <c r="BP10134" s="2"/>
      <c r="BQ10134" s="2"/>
      <c r="BR10134" s="2"/>
      <c r="BS10134" s="2"/>
      <c r="BT10134" s="2"/>
      <c r="BU10134" s="2"/>
      <c r="BV10134" s="2"/>
      <c r="BW10134" s="2"/>
      <c r="BX10134" s="2"/>
      <c r="BY10134" s="2"/>
    </row>
    <row r="10135" spans="38:77" s="11" customFormat="1" x14ac:dyDescent="0.3">
      <c r="AL10135" s="2"/>
      <c r="AM10135" s="2"/>
      <c r="AN10135" s="2"/>
      <c r="AO10135" s="2"/>
      <c r="AP10135" s="2"/>
      <c r="AQ10135" s="2"/>
      <c r="AR10135" s="2"/>
      <c r="AS10135" s="2"/>
      <c r="AT10135" s="2"/>
      <c r="AU10135" s="2"/>
      <c r="AV10135" s="2"/>
      <c r="AW10135" s="2"/>
      <c r="AX10135" s="2"/>
      <c r="AY10135" s="2"/>
      <c r="AZ10135" s="2"/>
      <c r="BA10135" s="2"/>
      <c r="BB10135" s="2"/>
      <c r="BC10135" s="2"/>
      <c r="BD10135" s="2"/>
      <c r="BE10135" s="2"/>
      <c r="BF10135" s="2"/>
      <c r="BG10135" s="2"/>
      <c r="BH10135" s="2"/>
      <c r="BI10135" s="2"/>
      <c r="BJ10135" s="2"/>
      <c r="BK10135" s="2"/>
      <c r="BL10135" s="2"/>
      <c r="BM10135" s="2"/>
      <c r="BN10135" s="2"/>
      <c r="BO10135" s="2"/>
      <c r="BP10135" s="2"/>
      <c r="BQ10135" s="2"/>
      <c r="BR10135" s="2"/>
      <c r="BS10135" s="2"/>
      <c r="BT10135" s="2"/>
      <c r="BU10135" s="2"/>
      <c r="BV10135" s="2"/>
      <c r="BW10135" s="2"/>
      <c r="BX10135" s="2"/>
      <c r="BY10135" s="2"/>
    </row>
    <row r="10136" spans="38:77" s="11" customFormat="1" x14ac:dyDescent="0.3">
      <c r="AL10136" s="2"/>
      <c r="AM10136" s="2"/>
      <c r="AN10136" s="2"/>
      <c r="AO10136" s="2"/>
      <c r="AP10136" s="2"/>
      <c r="AQ10136" s="2"/>
      <c r="AR10136" s="2"/>
      <c r="AS10136" s="2"/>
      <c r="AT10136" s="2"/>
      <c r="AU10136" s="2"/>
      <c r="AV10136" s="2"/>
      <c r="AW10136" s="2"/>
      <c r="AX10136" s="2"/>
      <c r="AY10136" s="2"/>
      <c r="AZ10136" s="2"/>
      <c r="BA10136" s="2"/>
      <c r="BB10136" s="2"/>
      <c r="BC10136" s="2"/>
      <c r="BD10136" s="2"/>
      <c r="BE10136" s="2"/>
      <c r="BF10136" s="2"/>
      <c r="BG10136" s="2"/>
      <c r="BH10136" s="2"/>
      <c r="BI10136" s="2"/>
      <c r="BJ10136" s="2"/>
      <c r="BK10136" s="2"/>
      <c r="BL10136" s="2"/>
      <c r="BM10136" s="2"/>
      <c r="BN10136" s="2"/>
      <c r="BO10136" s="2"/>
      <c r="BP10136" s="2"/>
      <c r="BQ10136" s="2"/>
      <c r="BR10136" s="2"/>
      <c r="BS10136" s="2"/>
      <c r="BT10136" s="2"/>
      <c r="BU10136" s="2"/>
      <c r="BV10136" s="2"/>
      <c r="BW10136" s="2"/>
      <c r="BX10136" s="2"/>
      <c r="BY10136" s="2"/>
    </row>
    <row r="10137" spans="38:77" s="11" customFormat="1" x14ac:dyDescent="0.3">
      <c r="AL10137" s="2"/>
      <c r="AM10137" s="2"/>
      <c r="AN10137" s="2"/>
      <c r="AO10137" s="2"/>
      <c r="AP10137" s="2"/>
      <c r="AQ10137" s="2"/>
      <c r="AR10137" s="2"/>
      <c r="AS10137" s="2"/>
      <c r="AT10137" s="2"/>
      <c r="AU10137" s="2"/>
      <c r="AV10137" s="2"/>
      <c r="AW10137" s="2"/>
      <c r="AX10137" s="2"/>
      <c r="AY10137" s="2"/>
      <c r="AZ10137" s="2"/>
      <c r="BA10137" s="2"/>
      <c r="BB10137" s="2"/>
      <c r="BC10137" s="2"/>
      <c r="BD10137" s="2"/>
      <c r="BE10137" s="2"/>
      <c r="BF10137" s="2"/>
      <c r="BG10137" s="2"/>
      <c r="BH10137" s="2"/>
      <c r="BI10137" s="2"/>
      <c r="BJ10137" s="2"/>
      <c r="BK10137" s="2"/>
      <c r="BL10137" s="2"/>
      <c r="BM10137" s="2"/>
      <c r="BN10137" s="2"/>
      <c r="BO10137" s="2"/>
      <c r="BP10137" s="2"/>
      <c r="BQ10137" s="2"/>
      <c r="BR10137" s="2"/>
      <c r="BS10137" s="2"/>
      <c r="BT10137" s="2"/>
      <c r="BU10137" s="2"/>
      <c r="BV10137" s="2"/>
      <c r="BW10137" s="2"/>
      <c r="BX10137" s="2"/>
      <c r="BY10137" s="2"/>
    </row>
    <row r="10138" spans="38:77" s="11" customFormat="1" x14ac:dyDescent="0.3">
      <c r="AL10138" s="2"/>
      <c r="AM10138" s="2"/>
      <c r="AN10138" s="2"/>
      <c r="AO10138" s="2"/>
      <c r="AP10138" s="2"/>
      <c r="AQ10138" s="2"/>
      <c r="AR10138" s="2"/>
      <c r="AS10138" s="2"/>
      <c r="AT10138" s="2"/>
      <c r="AU10138" s="2"/>
      <c r="AV10138" s="2"/>
      <c r="AW10138" s="2"/>
      <c r="AX10138" s="2"/>
      <c r="AY10138" s="2"/>
      <c r="AZ10138" s="2"/>
      <c r="BA10138" s="2"/>
      <c r="BB10138" s="2"/>
      <c r="BC10138" s="2"/>
      <c r="BD10138" s="2"/>
      <c r="BE10138" s="2"/>
      <c r="BF10138" s="2"/>
      <c r="BG10138" s="2"/>
      <c r="BH10138" s="2"/>
      <c r="BI10138" s="2"/>
      <c r="BJ10138" s="2"/>
      <c r="BK10138" s="2"/>
      <c r="BL10138" s="2"/>
      <c r="BM10138" s="2"/>
      <c r="BN10138" s="2"/>
      <c r="BO10138" s="2"/>
      <c r="BP10138" s="2"/>
      <c r="BQ10138" s="2"/>
      <c r="BR10138" s="2"/>
      <c r="BS10138" s="2"/>
      <c r="BT10138" s="2"/>
      <c r="BU10138" s="2"/>
      <c r="BV10138" s="2"/>
      <c r="BW10138" s="2"/>
      <c r="BX10138" s="2"/>
      <c r="BY10138" s="2"/>
    </row>
    <row r="10139" spans="38:77" s="11" customFormat="1" x14ac:dyDescent="0.3">
      <c r="AL10139" s="2"/>
      <c r="AM10139" s="2"/>
      <c r="AN10139" s="2"/>
      <c r="AO10139" s="2"/>
      <c r="AP10139" s="2"/>
      <c r="AQ10139" s="2"/>
      <c r="AR10139" s="2"/>
      <c r="AS10139" s="2"/>
      <c r="AT10139" s="2"/>
      <c r="AU10139" s="2"/>
      <c r="AV10139" s="2"/>
      <c r="AW10139" s="2"/>
      <c r="AX10139" s="2"/>
      <c r="AY10139" s="2"/>
      <c r="AZ10139" s="2"/>
      <c r="BA10139" s="2"/>
      <c r="BB10139" s="2"/>
      <c r="BC10139" s="2"/>
      <c r="BD10139" s="2"/>
      <c r="BE10139" s="2"/>
      <c r="BF10139" s="2"/>
      <c r="BG10139" s="2"/>
      <c r="BH10139" s="2"/>
      <c r="BI10139" s="2"/>
      <c r="BJ10139" s="2"/>
      <c r="BK10139" s="2"/>
      <c r="BL10139" s="2"/>
      <c r="BM10139" s="2"/>
      <c r="BN10139" s="2"/>
      <c r="BO10139" s="2"/>
      <c r="BP10139" s="2"/>
      <c r="BQ10139" s="2"/>
      <c r="BR10139" s="2"/>
      <c r="BS10139" s="2"/>
      <c r="BT10139" s="2"/>
      <c r="BU10139" s="2"/>
      <c r="BV10139" s="2"/>
      <c r="BW10139" s="2"/>
      <c r="BX10139" s="2"/>
      <c r="BY10139" s="2"/>
    </row>
    <row r="10140" spans="38:77" s="11" customFormat="1" x14ac:dyDescent="0.3">
      <c r="AL10140" s="2"/>
      <c r="AM10140" s="2"/>
      <c r="AN10140" s="2"/>
      <c r="AO10140" s="2"/>
      <c r="AP10140" s="2"/>
      <c r="AQ10140" s="2"/>
      <c r="AR10140" s="2"/>
      <c r="AS10140" s="2"/>
      <c r="AT10140" s="2"/>
      <c r="AU10140" s="2"/>
      <c r="AV10140" s="2"/>
      <c r="AW10140" s="2"/>
      <c r="AX10140" s="2"/>
      <c r="AY10140" s="2"/>
      <c r="AZ10140" s="2"/>
      <c r="BA10140" s="2"/>
      <c r="BB10140" s="2"/>
      <c r="BC10140" s="2"/>
      <c r="BD10140" s="2"/>
      <c r="BE10140" s="2"/>
      <c r="BF10140" s="2"/>
      <c r="BG10140" s="2"/>
      <c r="BH10140" s="2"/>
      <c r="BI10140" s="2"/>
      <c r="BJ10140" s="2"/>
      <c r="BK10140" s="2"/>
      <c r="BL10140" s="2"/>
      <c r="BM10140" s="2"/>
      <c r="BN10140" s="2"/>
      <c r="BO10140" s="2"/>
      <c r="BP10140" s="2"/>
      <c r="BQ10140" s="2"/>
      <c r="BR10140" s="2"/>
      <c r="BS10140" s="2"/>
      <c r="BT10140" s="2"/>
      <c r="BU10140" s="2"/>
      <c r="BV10140" s="2"/>
      <c r="BW10140" s="2"/>
      <c r="BX10140" s="2"/>
      <c r="BY10140" s="2"/>
    </row>
    <row r="10141" spans="38:77" s="11" customFormat="1" x14ac:dyDescent="0.3">
      <c r="AL10141" s="2"/>
      <c r="AM10141" s="2"/>
      <c r="AN10141" s="2"/>
      <c r="AO10141" s="2"/>
      <c r="AP10141" s="2"/>
      <c r="AQ10141" s="2"/>
      <c r="AR10141" s="2"/>
      <c r="AS10141" s="2"/>
      <c r="AT10141" s="2"/>
      <c r="AU10141" s="2"/>
      <c r="AV10141" s="2"/>
      <c r="AW10141" s="2"/>
      <c r="AX10141" s="2"/>
      <c r="AY10141" s="2"/>
      <c r="AZ10141" s="2"/>
      <c r="BA10141" s="2"/>
      <c r="BB10141" s="2"/>
      <c r="BC10141" s="2"/>
      <c r="BD10141" s="2"/>
      <c r="BE10141" s="2"/>
      <c r="BF10141" s="2"/>
      <c r="BG10141" s="2"/>
      <c r="BH10141" s="2"/>
      <c r="BI10141" s="2"/>
      <c r="BJ10141" s="2"/>
      <c r="BK10141" s="2"/>
      <c r="BL10141" s="2"/>
      <c r="BM10141" s="2"/>
      <c r="BN10141" s="2"/>
      <c r="BO10141" s="2"/>
      <c r="BP10141" s="2"/>
      <c r="BQ10141" s="2"/>
      <c r="BR10141" s="2"/>
      <c r="BS10141" s="2"/>
      <c r="BT10141" s="2"/>
      <c r="BU10141" s="2"/>
      <c r="BV10141" s="2"/>
      <c r="BW10141" s="2"/>
      <c r="BX10141" s="2"/>
      <c r="BY10141" s="2"/>
    </row>
    <row r="10142" spans="38:77" s="11" customFormat="1" x14ac:dyDescent="0.3">
      <c r="AL10142" s="2"/>
      <c r="AM10142" s="2"/>
      <c r="AN10142" s="2"/>
      <c r="AO10142" s="2"/>
      <c r="AP10142" s="2"/>
      <c r="AQ10142" s="2"/>
      <c r="AR10142" s="2"/>
      <c r="AS10142" s="2"/>
      <c r="AT10142" s="2"/>
      <c r="AU10142" s="2"/>
      <c r="AV10142" s="2"/>
      <c r="AW10142" s="2"/>
      <c r="AX10142" s="2"/>
      <c r="AY10142" s="2"/>
      <c r="AZ10142" s="2"/>
      <c r="BA10142" s="2"/>
      <c r="BB10142" s="2"/>
      <c r="BC10142" s="2"/>
      <c r="BD10142" s="2"/>
      <c r="BE10142" s="2"/>
      <c r="BF10142" s="2"/>
      <c r="BG10142" s="2"/>
      <c r="BH10142" s="2"/>
      <c r="BI10142" s="2"/>
      <c r="BJ10142" s="2"/>
      <c r="BK10142" s="2"/>
      <c r="BL10142" s="2"/>
      <c r="BM10142" s="2"/>
      <c r="BN10142" s="2"/>
      <c r="BO10142" s="2"/>
      <c r="BP10142" s="2"/>
      <c r="BQ10142" s="2"/>
      <c r="BR10142" s="2"/>
      <c r="BS10142" s="2"/>
      <c r="BT10142" s="2"/>
      <c r="BU10142" s="2"/>
      <c r="BV10142" s="2"/>
      <c r="BW10142" s="2"/>
      <c r="BX10142" s="2"/>
      <c r="BY10142" s="2"/>
    </row>
    <row r="10143" spans="38:77" s="11" customFormat="1" x14ac:dyDescent="0.3">
      <c r="AL10143" s="2"/>
      <c r="AM10143" s="2"/>
      <c r="AN10143" s="2"/>
      <c r="AO10143" s="2"/>
      <c r="AP10143" s="2"/>
      <c r="AQ10143" s="2"/>
      <c r="AR10143" s="2"/>
      <c r="AS10143" s="2"/>
      <c r="AT10143" s="2"/>
      <c r="AU10143" s="2"/>
      <c r="AV10143" s="2"/>
      <c r="AW10143" s="2"/>
      <c r="AX10143" s="2"/>
      <c r="AY10143" s="2"/>
      <c r="AZ10143" s="2"/>
      <c r="BA10143" s="2"/>
      <c r="BB10143" s="2"/>
      <c r="BC10143" s="2"/>
      <c r="BD10143" s="2"/>
      <c r="BE10143" s="2"/>
      <c r="BF10143" s="2"/>
      <c r="BG10143" s="2"/>
      <c r="BH10143" s="2"/>
      <c r="BI10143" s="2"/>
      <c r="BJ10143" s="2"/>
      <c r="BK10143" s="2"/>
      <c r="BL10143" s="2"/>
      <c r="BM10143" s="2"/>
      <c r="BN10143" s="2"/>
      <c r="BO10143" s="2"/>
      <c r="BP10143" s="2"/>
      <c r="BQ10143" s="2"/>
      <c r="BR10143" s="2"/>
      <c r="BS10143" s="2"/>
      <c r="BT10143" s="2"/>
      <c r="BU10143" s="2"/>
      <c r="BV10143" s="2"/>
      <c r="BW10143" s="2"/>
      <c r="BX10143" s="2"/>
      <c r="BY10143" s="2"/>
    </row>
    <row r="10144" spans="38:77" s="11" customFormat="1" x14ac:dyDescent="0.3">
      <c r="AL10144" s="2"/>
      <c r="AM10144" s="2"/>
      <c r="AN10144" s="2"/>
      <c r="AO10144" s="2"/>
      <c r="AP10144" s="2"/>
      <c r="AQ10144" s="2"/>
      <c r="AR10144" s="2"/>
      <c r="AS10144" s="2"/>
      <c r="AT10144" s="2"/>
      <c r="AU10144" s="2"/>
      <c r="AV10144" s="2"/>
      <c r="AW10144" s="2"/>
      <c r="AX10144" s="2"/>
      <c r="AY10144" s="2"/>
      <c r="AZ10144" s="2"/>
      <c r="BA10144" s="2"/>
      <c r="BB10144" s="2"/>
      <c r="BC10144" s="2"/>
      <c r="BD10144" s="2"/>
      <c r="BE10144" s="2"/>
      <c r="BF10144" s="2"/>
      <c r="BG10144" s="2"/>
      <c r="BH10144" s="2"/>
      <c r="BI10144" s="2"/>
      <c r="BJ10144" s="2"/>
      <c r="BK10144" s="2"/>
      <c r="BL10144" s="2"/>
      <c r="BM10144" s="2"/>
      <c r="BN10144" s="2"/>
      <c r="BO10144" s="2"/>
      <c r="BP10144" s="2"/>
      <c r="BQ10144" s="2"/>
      <c r="BR10144" s="2"/>
      <c r="BS10144" s="2"/>
      <c r="BT10144" s="2"/>
      <c r="BU10144" s="2"/>
      <c r="BV10144" s="2"/>
      <c r="BW10144" s="2"/>
      <c r="BX10144" s="2"/>
      <c r="BY10144" s="2"/>
    </row>
    <row r="10145" spans="38:77" s="11" customFormat="1" x14ac:dyDescent="0.3">
      <c r="AL10145" s="2"/>
      <c r="AM10145" s="2"/>
      <c r="AN10145" s="2"/>
      <c r="AO10145" s="2"/>
      <c r="AP10145" s="2"/>
      <c r="AQ10145" s="2"/>
      <c r="AR10145" s="2"/>
      <c r="AS10145" s="2"/>
      <c r="AT10145" s="2"/>
      <c r="AU10145" s="2"/>
      <c r="AV10145" s="2"/>
      <c r="AW10145" s="2"/>
      <c r="AX10145" s="2"/>
      <c r="AY10145" s="2"/>
      <c r="AZ10145" s="2"/>
      <c r="BA10145" s="2"/>
      <c r="BB10145" s="2"/>
      <c r="BC10145" s="2"/>
      <c r="BD10145" s="2"/>
      <c r="BE10145" s="2"/>
      <c r="BF10145" s="2"/>
      <c r="BG10145" s="2"/>
      <c r="BH10145" s="2"/>
      <c r="BI10145" s="2"/>
      <c r="BJ10145" s="2"/>
      <c r="BK10145" s="2"/>
      <c r="BL10145" s="2"/>
      <c r="BM10145" s="2"/>
      <c r="BN10145" s="2"/>
      <c r="BO10145" s="2"/>
      <c r="BP10145" s="2"/>
      <c r="BQ10145" s="2"/>
      <c r="BR10145" s="2"/>
      <c r="BS10145" s="2"/>
      <c r="BT10145" s="2"/>
      <c r="BU10145" s="2"/>
      <c r="BV10145" s="2"/>
      <c r="BW10145" s="2"/>
      <c r="BX10145" s="2"/>
      <c r="BY10145" s="2"/>
    </row>
    <row r="10146" spans="38:77" s="11" customFormat="1" x14ac:dyDescent="0.3">
      <c r="AL10146" s="2"/>
      <c r="AM10146" s="2"/>
      <c r="AN10146" s="2"/>
      <c r="AO10146" s="2"/>
      <c r="AP10146" s="2"/>
      <c r="AQ10146" s="2"/>
      <c r="AR10146" s="2"/>
      <c r="AS10146" s="2"/>
      <c r="AT10146" s="2"/>
      <c r="AU10146" s="2"/>
      <c r="AV10146" s="2"/>
      <c r="AW10146" s="2"/>
      <c r="AX10146" s="2"/>
      <c r="AY10146" s="2"/>
      <c r="AZ10146" s="2"/>
      <c r="BA10146" s="2"/>
      <c r="BB10146" s="2"/>
      <c r="BC10146" s="2"/>
      <c r="BD10146" s="2"/>
      <c r="BE10146" s="2"/>
      <c r="BF10146" s="2"/>
      <c r="BG10146" s="2"/>
      <c r="BH10146" s="2"/>
      <c r="BI10146" s="2"/>
      <c r="BJ10146" s="2"/>
      <c r="BK10146" s="2"/>
      <c r="BL10146" s="2"/>
      <c r="BM10146" s="2"/>
      <c r="BN10146" s="2"/>
      <c r="BO10146" s="2"/>
      <c r="BP10146" s="2"/>
      <c r="BQ10146" s="2"/>
      <c r="BR10146" s="2"/>
      <c r="BS10146" s="2"/>
      <c r="BT10146" s="2"/>
      <c r="BU10146" s="2"/>
      <c r="BV10146" s="2"/>
      <c r="BW10146" s="2"/>
      <c r="BX10146" s="2"/>
      <c r="BY10146" s="2"/>
    </row>
    <row r="10147" spans="38:77" s="11" customFormat="1" x14ac:dyDescent="0.3">
      <c r="AL10147" s="2"/>
      <c r="AM10147" s="2"/>
      <c r="AN10147" s="2"/>
      <c r="AO10147" s="2"/>
      <c r="AP10147" s="2"/>
      <c r="AQ10147" s="2"/>
      <c r="AR10147" s="2"/>
      <c r="AS10147" s="2"/>
      <c r="AT10147" s="2"/>
      <c r="AU10147" s="2"/>
      <c r="AV10147" s="2"/>
      <c r="AW10147" s="2"/>
      <c r="AX10147" s="2"/>
      <c r="AY10147" s="2"/>
      <c r="AZ10147" s="2"/>
      <c r="BA10147" s="2"/>
      <c r="BB10147" s="2"/>
      <c r="BC10147" s="2"/>
      <c r="BD10147" s="2"/>
      <c r="BE10147" s="2"/>
      <c r="BF10147" s="2"/>
      <c r="BG10147" s="2"/>
      <c r="BH10147" s="2"/>
      <c r="BI10147" s="2"/>
      <c r="BJ10147" s="2"/>
      <c r="BK10147" s="2"/>
      <c r="BL10147" s="2"/>
      <c r="BM10147" s="2"/>
      <c r="BN10147" s="2"/>
      <c r="BO10147" s="2"/>
      <c r="BP10147" s="2"/>
      <c r="BQ10147" s="2"/>
      <c r="BR10147" s="2"/>
      <c r="BS10147" s="2"/>
      <c r="BT10147" s="2"/>
      <c r="BU10147" s="2"/>
      <c r="BV10147" s="2"/>
      <c r="BW10147" s="2"/>
      <c r="BX10147" s="2"/>
      <c r="BY10147" s="2"/>
    </row>
    <row r="10148" spans="38:77" s="11" customFormat="1" x14ac:dyDescent="0.3">
      <c r="AL10148" s="2"/>
      <c r="AM10148" s="2"/>
      <c r="AN10148" s="2"/>
      <c r="AO10148" s="2"/>
      <c r="AP10148" s="2"/>
      <c r="AQ10148" s="2"/>
      <c r="AR10148" s="2"/>
      <c r="AS10148" s="2"/>
      <c r="AT10148" s="2"/>
      <c r="AU10148" s="2"/>
      <c r="AV10148" s="2"/>
      <c r="AW10148" s="2"/>
      <c r="AX10148" s="2"/>
      <c r="AY10148" s="2"/>
      <c r="AZ10148" s="2"/>
      <c r="BA10148" s="2"/>
      <c r="BB10148" s="2"/>
      <c r="BC10148" s="2"/>
      <c r="BD10148" s="2"/>
      <c r="BE10148" s="2"/>
      <c r="BF10148" s="2"/>
      <c r="BG10148" s="2"/>
      <c r="BH10148" s="2"/>
      <c r="BI10148" s="2"/>
      <c r="BJ10148" s="2"/>
      <c r="BK10148" s="2"/>
      <c r="BL10148" s="2"/>
      <c r="BM10148" s="2"/>
      <c r="BN10148" s="2"/>
      <c r="BO10148" s="2"/>
      <c r="BP10148" s="2"/>
      <c r="BQ10148" s="2"/>
      <c r="BR10148" s="2"/>
      <c r="BS10148" s="2"/>
      <c r="BT10148" s="2"/>
      <c r="BU10148" s="2"/>
      <c r="BV10148" s="2"/>
      <c r="BW10148" s="2"/>
      <c r="BX10148" s="2"/>
      <c r="BY10148" s="2"/>
    </row>
    <row r="10149" spans="38:77" s="11" customFormat="1" x14ac:dyDescent="0.3">
      <c r="AL10149" s="2"/>
      <c r="AM10149" s="2"/>
      <c r="AN10149" s="2"/>
      <c r="AO10149" s="2"/>
      <c r="AP10149" s="2"/>
      <c r="AQ10149" s="2"/>
      <c r="AR10149" s="2"/>
      <c r="AS10149" s="2"/>
      <c r="AT10149" s="2"/>
      <c r="AU10149" s="2"/>
      <c r="AV10149" s="2"/>
      <c r="AW10149" s="2"/>
      <c r="AX10149" s="2"/>
      <c r="AY10149" s="2"/>
      <c r="AZ10149" s="2"/>
      <c r="BA10149" s="2"/>
      <c r="BB10149" s="2"/>
      <c r="BC10149" s="2"/>
      <c r="BD10149" s="2"/>
      <c r="BE10149" s="2"/>
      <c r="BF10149" s="2"/>
      <c r="BG10149" s="2"/>
      <c r="BH10149" s="2"/>
      <c r="BI10149" s="2"/>
      <c r="BJ10149" s="2"/>
      <c r="BK10149" s="2"/>
      <c r="BL10149" s="2"/>
      <c r="BM10149" s="2"/>
      <c r="BN10149" s="2"/>
      <c r="BO10149" s="2"/>
      <c r="BP10149" s="2"/>
      <c r="BQ10149" s="2"/>
      <c r="BR10149" s="2"/>
      <c r="BS10149" s="2"/>
      <c r="BT10149" s="2"/>
      <c r="BU10149" s="2"/>
      <c r="BV10149" s="2"/>
      <c r="BW10149" s="2"/>
      <c r="BX10149" s="2"/>
      <c r="BY10149" s="2"/>
    </row>
    <row r="10150" spans="38:77" s="11" customFormat="1" x14ac:dyDescent="0.3">
      <c r="AL10150" s="2"/>
      <c r="AM10150" s="2"/>
      <c r="AN10150" s="2"/>
      <c r="AO10150" s="2"/>
      <c r="AP10150" s="2"/>
      <c r="AQ10150" s="2"/>
      <c r="AR10150" s="2"/>
      <c r="AS10150" s="2"/>
      <c r="AT10150" s="2"/>
      <c r="AU10150" s="2"/>
      <c r="AV10150" s="2"/>
      <c r="AW10150" s="2"/>
      <c r="AX10150" s="2"/>
      <c r="AY10150" s="2"/>
      <c r="AZ10150" s="2"/>
      <c r="BA10150" s="2"/>
      <c r="BB10150" s="2"/>
      <c r="BC10150" s="2"/>
      <c r="BD10150" s="2"/>
      <c r="BE10150" s="2"/>
      <c r="BF10150" s="2"/>
      <c r="BG10150" s="2"/>
      <c r="BH10150" s="2"/>
      <c r="BI10150" s="2"/>
      <c r="BJ10150" s="2"/>
      <c r="BK10150" s="2"/>
      <c r="BL10150" s="2"/>
      <c r="BM10150" s="2"/>
      <c r="BN10150" s="2"/>
      <c r="BO10150" s="2"/>
      <c r="BP10150" s="2"/>
      <c r="BQ10150" s="2"/>
      <c r="BR10150" s="2"/>
      <c r="BS10150" s="2"/>
      <c r="BT10150" s="2"/>
      <c r="BU10150" s="2"/>
      <c r="BV10150" s="2"/>
      <c r="BW10150" s="2"/>
      <c r="BX10150" s="2"/>
      <c r="BY10150" s="2"/>
    </row>
    <row r="10151" spans="38:77" s="11" customFormat="1" x14ac:dyDescent="0.3">
      <c r="AL10151" s="2"/>
      <c r="AM10151" s="2"/>
      <c r="AN10151" s="2"/>
      <c r="AO10151" s="2"/>
      <c r="AP10151" s="2"/>
      <c r="AQ10151" s="2"/>
      <c r="AR10151" s="2"/>
      <c r="AS10151" s="2"/>
      <c r="AT10151" s="2"/>
      <c r="AU10151" s="2"/>
      <c r="AV10151" s="2"/>
      <c r="AW10151" s="2"/>
      <c r="AX10151" s="2"/>
      <c r="AY10151" s="2"/>
      <c r="AZ10151" s="2"/>
      <c r="BA10151" s="2"/>
      <c r="BB10151" s="2"/>
      <c r="BC10151" s="2"/>
      <c r="BD10151" s="2"/>
      <c r="BE10151" s="2"/>
      <c r="BF10151" s="2"/>
      <c r="BG10151" s="2"/>
      <c r="BH10151" s="2"/>
      <c r="BI10151" s="2"/>
      <c r="BJ10151" s="2"/>
      <c r="BK10151" s="2"/>
      <c r="BL10151" s="2"/>
      <c r="BM10151" s="2"/>
      <c r="BN10151" s="2"/>
      <c r="BO10151" s="2"/>
      <c r="BP10151" s="2"/>
      <c r="BQ10151" s="2"/>
      <c r="BR10151" s="2"/>
      <c r="BS10151" s="2"/>
      <c r="BT10151" s="2"/>
      <c r="BU10151" s="2"/>
      <c r="BV10151" s="2"/>
      <c r="BW10151" s="2"/>
      <c r="BX10151" s="2"/>
      <c r="BY10151" s="2"/>
    </row>
    <row r="10152" spans="38:77" s="11" customFormat="1" x14ac:dyDescent="0.3">
      <c r="AL10152" s="2"/>
      <c r="AM10152" s="2"/>
      <c r="AN10152" s="2"/>
      <c r="AO10152" s="2"/>
      <c r="AP10152" s="2"/>
      <c r="AQ10152" s="2"/>
      <c r="AR10152" s="2"/>
      <c r="AS10152" s="2"/>
      <c r="AT10152" s="2"/>
      <c r="AU10152" s="2"/>
      <c r="AV10152" s="2"/>
      <c r="AW10152" s="2"/>
      <c r="AX10152" s="2"/>
      <c r="AY10152" s="2"/>
      <c r="AZ10152" s="2"/>
      <c r="BA10152" s="2"/>
      <c r="BB10152" s="2"/>
      <c r="BC10152" s="2"/>
      <c r="BD10152" s="2"/>
      <c r="BE10152" s="2"/>
      <c r="BF10152" s="2"/>
      <c r="BG10152" s="2"/>
      <c r="BH10152" s="2"/>
      <c r="BI10152" s="2"/>
      <c r="BJ10152" s="2"/>
      <c r="BK10152" s="2"/>
      <c r="BL10152" s="2"/>
      <c r="BM10152" s="2"/>
      <c r="BN10152" s="2"/>
      <c r="BO10152" s="2"/>
      <c r="BP10152" s="2"/>
      <c r="BQ10152" s="2"/>
      <c r="BR10152" s="2"/>
      <c r="BS10152" s="2"/>
      <c r="BT10152" s="2"/>
      <c r="BU10152" s="2"/>
      <c r="BV10152" s="2"/>
      <c r="BW10152" s="2"/>
      <c r="BX10152" s="2"/>
      <c r="BY10152" s="2"/>
    </row>
    <row r="10153" spans="38:77" s="11" customFormat="1" x14ac:dyDescent="0.3">
      <c r="AL10153" s="2"/>
      <c r="AM10153" s="2"/>
      <c r="AN10153" s="2"/>
      <c r="AO10153" s="2"/>
      <c r="AP10153" s="2"/>
      <c r="AQ10153" s="2"/>
      <c r="AR10153" s="2"/>
      <c r="AS10153" s="2"/>
      <c r="AT10153" s="2"/>
      <c r="AU10153" s="2"/>
      <c r="AV10153" s="2"/>
      <c r="AW10153" s="2"/>
      <c r="AX10153" s="2"/>
      <c r="AY10153" s="2"/>
      <c r="AZ10153" s="2"/>
      <c r="BA10153" s="2"/>
      <c r="BB10153" s="2"/>
      <c r="BC10153" s="2"/>
      <c r="BD10153" s="2"/>
      <c r="BE10153" s="2"/>
      <c r="BF10153" s="2"/>
      <c r="BG10153" s="2"/>
      <c r="BH10153" s="2"/>
      <c r="BI10153" s="2"/>
      <c r="BJ10153" s="2"/>
      <c r="BK10153" s="2"/>
      <c r="BL10153" s="2"/>
      <c r="BM10153" s="2"/>
      <c r="BN10153" s="2"/>
      <c r="BO10153" s="2"/>
      <c r="BP10153" s="2"/>
      <c r="BQ10153" s="2"/>
      <c r="BR10153" s="2"/>
      <c r="BS10153" s="2"/>
      <c r="BT10153" s="2"/>
      <c r="BU10153" s="2"/>
      <c r="BV10153" s="2"/>
      <c r="BW10153" s="2"/>
      <c r="BX10153" s="2"/>
      <c r="BY10153" s="2"/>
    </row>
    <row r="10154" spans="38:77" s="11" customFormat="1" x14ac:dyDescent="0.3">
      <c r="AL10154" s="2"/>
      <c r="AM10154" s="2"/>
      <c r="AN10154" s="2"/>
      <c r="AO10154" s="2"/>
      <c r="AP10154" s="2"/>
      <c r="AQ10154" s="2"/>
      <c r="AR10154" s="2"/>
      <c r="AS10154" s="2"/>
      <c r="AT10154" s="2"/>
      <c r="AU10154" s="2"/>
      <c r="AV10154" s="2"/>
      <c r="AW10154" s="2"/>
      <c r="AX10154" s="2"/>
      <c r="AY10154" s="2"/>
      <c r="AZ10154" s="2"/>
      <c r="BA10154" s="2"/>
      <c r="BB10154" s="2"/>
      <c r="BC10154" s="2"/>
      <c r="BD10154" s="2"/>
      <c r="BE10154" s="2"/>
      <c r="BF10154" s="2"/>
      <c r="BG10154" s="2"/>
      <c r="BH10154" s="2"/>
      <c r="BI10154" s="2"/>
      <c r="BJ10154" s="2"/>
      <c r="BK10154" s="2"/>
      <c r="BL10154" s="2"/>
      <c r="BM10154" s="2"/>
      <c r="BN10154" s="2"/>
      <c r="BO10154" s="2"/>
      <c r="BP10154" s="2"/>
      <c r="BQ10154" s="2"/>
      <c r="BR10154" s="2"/>
      <c r="BS10154" s="2"/>
      <c r="BT10154" s="2"/>
      <c r="BU10154" s="2"/>
      <c r="BV10154" s="2"/>
      <c r="BW10154" s="2"/>
      <c r="BX10154" s="2"/>
      <c r="BY10154" s="2"/>
    </row>
    <row r="10155" spans="38:77" s="11" customFormat="1" x14ac:dyDescent="0.3">
      <c r="AL10155" s="2"/>
      <c r="AM10155" s="2"/>
      <c r="AN10155" s="2"/>
      <c r="AO10155" s="2"/>
      <c r="AP10155" s="2"/>
      <c r="AQ10155" s="2"/>
      <c r="AR10155" s="2"/>
      <c r="AS10155" s="2"/>
      <c r="AT10155" s="2"/>
      <c r="AU10155" s="2"/>
      <c r="AV10155" s="2"/>
      <c r="AW10155" s="2"/>
      <c r="AX10155" s="2"/>
      <c r="AY10155" s="2"/>
      <c r="AZ10155" s="2"/>
      <c r="BA10155" s="2"/>
      <c r="BB10155" s="2"/>
      <c r="BC10155" s="2"/>
      <c r="BD10155" s="2"/>
      <c r="BE10155" s="2"/>
      <c r="BF10155" s="2"/>
      <c r="BG10155" s="2"/>
      <c r="BH10155" s="2"/>
      <c r="BI10155" s="2"/>
      <c r="BJ10155" s="2"/>
      <c r="BK10155" s="2"/>
      <c r="BL10155" s="2"/>
      <c r="BM10155" s="2"/>
      <c r="BN10155" s="2"/>
      <c r="BO10155" s="2"/>
      <c r="BP10155" s="2"/>
      <c r="BQ10155" s="2"/>
      <c r="BR10155" s="2"/>
      <c r="BS10155" s="2"/>
      <c r="BT10155" s="2"/>
      <c r="BU10155" s="2"/>
      <c r="BV10155" s="2"/>
      <c r="BW10155" s="2"/>
      <c r="BX10155" s="2"/>
      <c r="BY10155" s="2"/>
    </row>
    <row r="10156" spans="38:77" s="11" customFormat="1" x14ac:dyDescent="0.3">
      <c r="AL10156" s="2"/>
      <c r="AM10156" s="2"/>
      <c r="AN10156" s="2"/>
      <c r="AO10156" s="2"/>
      <c r="AP10156" s="2"/>
      <c r="AQ10156" s="2"/>
      <c r="AR10156" s="2"/>
      <c r="AS10156" s="2"/>
      <c r="AT10156" s="2"/>
      <c r="AU10156" s="2"/>
      <c r="AV10156" s="2"/>
      <c r="AW10156" s="2"/>
      <c r="AX10156" s="2"/>
      <c r="AY10156" s="2"/>
      <c r="AZ10156" s="2"/>
      <c r="BA10156" s="2"/>
      <c r="BB10156" s="2"/>
      <c r="BC10156" s="2"/>
      <c r="BD10156" s="2"/>
      <c r="BE10156" s="2"/>
      <c r="BF10156" s="2"/>
      <c r="BG10156" s="2"/>
      <c r="BH10156" s="2"/>
      <c r="BI10156" s="2"/>
      <c r="BJ10156" s="2"/>
      <c r="BK10156" s="2"/>
      <c r="BL10156" s="2"/>
      <c r="BM10156" s="2"/>
      <c r="BN10156" s="2"/>
      <c r="BO10156" s="2"/>
      <c r="BP10156" s="2"/>
      <c r="BQ10156" s="2"/>
      <c r="BR10156" s="2"/>
      <c r="BS10156" s="2"/>
      <c r="BT10156" s="2"/>
      <c r="BU10156" s="2"/>
      <c r="BV10156" s="2"/>
      <c r="BW10156" s="2"/>
      <c r="BX10156" s="2"/>
      <c r="BY10156" s="2"/>
    </row>
    <row r="10157" spans="38:77" s="11" customFormat="1" x14ac:dyDescent="0.3">
      <c r="AL10157" s="2"/>
      <c r="AM10157" s="2"/>
      <c r="AN10157" s="2"/>
      <c r="AO10157" s="2"/>
      <c r="AP10157" s="2"/>
      <c r="AQ10157" s="2"/>
      <c r="AR10157" s="2"/>
      <c r="AS10157" s="2"/>
      <c r="AT10157" s="2"/>
      <c r="AU10157" s="2"/>
      <c r="AV10157" s="2"/>
      <c r="AW10157" s="2"/>
      <c r="AX10157" s="2"/>
      <c r="AY10157" s="2"/>
      <c r="AZ10157" s="2"/>
      <c r="BA10157" s="2"/>
      <c r="BB10157" s="2"/>
      <c r="BC10157" s="2"/>
      <c r="BD10157" s="2"/>
      <c r="BE10157" s="2"/>
      <c r="BF10157" s="2"/>
      <c r="BG10157" s="2"/>
      <c r="BH10157" s="2"/>
      <c r="BI10157" s="2"/>
      <c r="BJ10157" s="2"/>
      <c r="BK10157" s="2"/>
      <c r="BL10157" s="2"/>
      <c r="BM10157" s="2"/>
      <c r="BN10157" s="2"/>
      <c r="BO10157" s="2"/>
      <c r="BP10157" s="2"/>
      <c r="BQ10157" s="2"/>
      <c r="BR10157" s="2"/>
      <c r="BS10157" s="2"/>
      <c r="BT10157" s="2"/>
      <c r="BU10157" s="2"/>
      <c r="BV10157" s="2"/>
      <c r="BW10157" s="2"/>
      <c r="BX10157" s="2"/>
      <c r="BY10157" s="2"/>
    </row>
    <row r="10158" spans="38:77" s="11" customFormat="1" x14ac:dyDescent="0.3">
      <c r="AL10158" s="2"/>
      <c r="AM10158" s="2"/>
      <c r="AN10158" s="2"/>
      <c r="AO10158" s="2"/>
      <c r="AP10158" s="2"/>
      <c r="AQ10158" s="2"/>
      <c r="AR10158" s="2"/>
      <c r="AS10158" s="2"/>
      <c r="AT10158" s="2"/>
      <c r="AU10158" s="2"/>
      <c r="AV10158" s="2"/>
      <c r="AW10158" s="2"/>
      <c r="AX10158" s="2"/>
      <c r="AY10158" s="2"/>
      <c r="AZ10158" s="2"/>
      <c r="BA10158" s="2"/>
      <c r="BB10158" s="2"/>
      <c r="BC10158" s="2"/>
      <c r="BD10158" s="2"/>
      <c r="BE10158" s="2"/>
      <c r="BF10158" s="2"/>
      <c r="BG10158" s="2"/>
      <c r="BH10158" s="2"/>
      <c r="BI10158" s="2"/>
      <c r="BJ10158" s="2"/>
      <c r="BK10158" s="2"/>
      <c r="BL10158" s="2"/>
      <c r="BM10158" s="2"/>
      <c r="BN10158" s="2"/>
      <c r="BO10158" s="2"/>
      <c r="BP10158" s="2"/>
      <c r="BQ10158" s="2"/>
      <c r="BR10158" s="2"/>
      <c r="BS10158" s="2"/>
      <c r="BT10158" s="2"/>
      <c r="BU10158" s="2"/>
      <c r="BV10158" s="2"/>
      <c r="BW10158" s="2"/>
      <c r="BX10158" s="2"/>
      <c r="BY10158" s="2"/>
    </row>
    <row r="10159" spans="38:77" s="11" customFormat="1" x14ac:dyDescent="0.3">
      <c r="AL10159" s="2"/>
      <c r="AM10159" s="2"/>
      <c r="AN10159" s="2"/>
      <c r="AO10159" s="2"/>
      <c r="AP10159" s="2"/>
      <c r="AQ10159" s="2"/>
      <c r="AR10159" s="2"/>
      <c r="AS10159" s="2"/>
      <c r="AT10159" s="2"/>
      <c r="AU10159" s="2"/>
      <c r="AV10159" s="2"/>
      <c r="AW10159" s="2"/>
      <c r="AX10159" s="2"/>
      <c r="AY10159" s="2"/>
      <c r="AZ10159" s="2"/>
      <c r="BA10159" s="2"/>
      <c r="BB10159" s="2"/>
      <c r="BC10159" s="2"/>
      <c r="BD10159" s="2"/>
      <c r="BE10159" s="2"/>
      <c r="BF10159" s="2"/>
      <c r="BG10159" s="2"/>
      <c r="BH10159" s="2"/>
      <c r="BI10159" s="2"/>
      <c r="BJ10159" s="2"/>
      <c r="BK10159" s="2"/>
      <c r="BL10159" s="2"/>
      <c r="BM10159" s="2"/>
      <c r="BN10159" s="2"/>
      <c r="BO10159" s="2"/>
      <c r="BP10159" s="2"/>
      <c r="BQ10159" s="2"/>
      <c r="BR10159" s="2"/>
      <c r="BS10159" s="2"/>
      <c r="BT10159" s="2"/>
      <c r="BU10159" s="2"/>
      <c r="BV10159" s="2"/>
      <c r="BW10159" s="2"/>
      <c r="BX10159" s="2"/>
      <c r="BY10159" s="2"/>
    </row>
    <row r="10160" spans="38:77" s="11" customFormat="1" x14ac:dyDescent="0.3">
      <c r="AL10160" s="2"/>
      <c r="AM10160" s="2"/>
      <c r="AN10160" s="2"/>
      <c r="AO10160" s="2"/>
      <c r="AP10160" s="2"/>
      <c r="AQ10160" s="2"/>
      <c r="AR10160" s="2"/>
      <c r="AS10160" s="2"/>
      <c r="AT10160" s="2"/>
      <c r="AU10160" s="2"/>
      <c r="AV10160" s="2"/>
      <c r="AW10160" s="2"/>
      <c r="AX10160" s="2"/>
      <c r="AY10160" s="2"/>
      <c r="AZ10160" s="2"/>
      <c r="BA10160" s="2"/>
      <c r="BB10160" s="2"/>
      <c r="BC10160" s="2"/>
      <c r="BD10160" s="2"/>
      <c r="BE10160" s="2"/>
      <c r="BF10160" s="2"/>
      <c r="BG10160" s="2"/>
      <c r="BH10160" s="2"/>
      <c r="BI10160" s="2"/>
      <c r="BJ10160" s="2"/>
      <c r="BK10160" s="2"/>
      <c r="BL10160" s="2"/>
      <c r="BM10160" s="2"/>
      <c r="BN10160" s="2"/>
      <c r="BO10160" s="2"/>
      <c r="BP10160" s="2"/>
      <c r="BQ10160" s="2"/>
      <c r="BR10160" s="2"/>
      <c r="BS10160" s="2"/>
      <c r="BT10160" s="2"/>
      <c r="BU10160" s="2"/>
      <c r="BV10160" s="2"/>
      <c r="BW10160" s="2"/>
      <c r="BX10160" s="2"/>
      <c r="BY10160" s="2"/>
    </row>
    <row r="10161" spans="38:77" s="11" customFormat="1" x14ac:dyDescent="0.3">
      <c r="AL10161" s="2"/>
      <c r="AM10161" s="2"/>
      <c r="AN10161" s="2"/>
      <c r="AO10161" s="2"/>
      <c r="AP10161" s="2"/>
      <c r="AQ10161" s="2"/>
      <c r="AR10161" s="2"/>
      <c r="AS10161" s="2"/>
      <c r="AT10161" s="2"/>
      <c r="AU10161" s="2"/>
      <c r="AV10161" s="2"/>
      <c r="AW10161" s="2"/>
      <c r="AX10161" s="2"/>
      <c r="AY10161" s="2"/>
      <c r="AZ10161" s="2"/>
      <c r="BA10161" s="2"/>
      <c r="BB10161" s="2"/>
      <c r="BC10161" s="2"/>
      <c r="BD10161" s="2"/>
      <c r="BE10161" s="2"/>
      <c r="BF10161" s="2"/>
      <c r="BG10161" s="2"/>
      <c r="BH10161" s="2"/>
      <c r="BI10161" s="2"/>
      <c r="BJ10161" s="2"/>
      <c r="BK10161" s="2"/>
      <c r="BL10161" s="2"/>
      <c r="BM10161" s="2"/>
      <c r="BN10161" s="2"/>
      <c r="BO10161" s="2"/>
      <c r="BP10161" s="2"/>
      <c r="BQ10161" s="2"/>
      <c r="BR10161" s="2"/>
      <c r="BS10161" s="2"/>
      <c r="BT10161" s="2"/>
      <c r="BU10161" s="2"/>
      <c r="BV10161" s="2"/>
      <c r="BW10161" s="2"/>
      <c r="BX10161" s="2"/>
      <c r="BY10161" s="2"/>
    </row>
    <row r="10162" spans="38:77" s="11" customFormat="1" x14ac:dyDescent="0.3">
      <c r="AL10162" s="2"/>
      <c r="AM10162" s="2"/>
      <c r="AN10162" s="2"/>
      <c r="AO10162" s="2"/>
      <c r="AP10162" s="2"/>
      <c r="AQ10162" s="2"/>
      <c r="AR10162" s="2"/>
      <c r="AS10162" s="2"/>
      <c r="AT10162" s="2"/>
      <c r="AU10162" s="2"/>
      <c r="AV10162" s="2"/>
      <c r="AW10162" s="2"/>
      <c r="AX10162" s="2"/>
      <c r="AY10162" s="2"/>
      <c r="AZ10162" s="2"/>
      <c r="BA10162" s="2"/>
      <c r="BB10162" s="2"/>
      <c r="BC10162" s="2"/>
      <c r="BD10162" s="2"/>
      <c r="BE10162" s="2"/>
      <c r="BF10162" s="2"/>
      <c r="BG10162" s="2"/>
      <c r="BH10162" s="2"/>
      <c r="BI10162" s="2"/>
      <c r="BJ10162" s="2"/>
      <c r="BK10162" s="2"/>
      <c r="BL10162" s="2"/>
      <c r="BM10162" s="2"/>
      <c r="BN10162" s="2"/>
      <c r="BO10162" s="2"/>
      <c r="BP10162" s="2"/>
      <c r="BQ10162" s="2"/>
      <c r="BR10162" s="2"/>
      <c r="BS10162" s="2"/>
      <c r="BT10162" s="2"/>
      <c r="BU10162" s="2"/>
      <c r="BV10162" s="2"/>
      <c r="BW10162" s="2"/>
      <c r="BX10162" s="2"/>
      <c r="BY10162" s="2"/>
    </row>
    <row r="10163" spans="38:77" s="11" customFormat="1" x14ac:dyDescent="0.3">
      <c r="AL10163" s="2"/>
      <c r="AM10163" s="2"/>
      <c r="AN10163" s="2"/>
      <c r="AO10163" s="2"/>
      <c r="AP10163" s="2"/>
      <c r="AQ10163" s="2"/>
      <c r="AR10163" s="2"/>
      <c r="AS10163" s="2"/>
      <c r="AT10163" s="2"/>
      <c r="AU10163" s="2"/>
      <c r="AV10163" s="2"/>
      <c r="AW10163" s="2"/>
      <c r="AX10163" s="2"/>
      <c r="AY10163" s="2"/>
      <c r="AZ10163" s="2"/>
      <c r="BA10163" s="2"/>
      <c r="BB10163" s="2"/>
      <c r="BC10163" s="2"/>
      <c r="BD10163" s="2"/>
      <c r="BE10163" s="2"/>
      <c r="BF10163" s="2"/>
      <c r="BG10163" s="2"/>
      <c r="BH10163" s="2"/>
      <c r="BI10163" s="2"/>
      <c r="BJ10163" s="2"/>
      <c r="BK10163" s="2"/>
      <c r="BL10163" s="2"/>
      <c r="BM10163" s="2"/>
      <c r="BN10163" s="2"/>
      <c r="BO10163" s="2"/>
      <c r="BP10163" s="2"/>
      <c r="BQ10163" s="2"/>
      <c r="BR10163" s="2"/>
      <c r="BS10163" s="2"/>
      <c r="BT10163" s="2"/>
      <c r="BU10163" s="2"/>
      <c r="BV10163" s="2"/>
      <c r="BW10163" s="2"/>
      <c r="BX10163" s="2"/>
      <c r="BY10163" s="2"/>
    </row>
    <row r="10164" spans="38:77" s="11" customFormat="1" x14ac:dyDescent="0.3">
      <c r="AL10164" s="2"/>
      <c r="AM10164" s="2"/>
      <c r="AN10164" s="2"/>
      <c r="AO10164" s="2"/>
      <c r="AP10164" s="2"/>
      <c r="AQ10164" s="2"/>
      <c r="AR10164" s="2"/>
      <c r="AS10164" s="2"/>
      <c r="AT10164" s="2"/>
      <c r="AU10164" s="2"/>
      <c r="AV10164" s="2"/>
      <c r="AW10164" s="2"/>
      <c r="AX10164" s="2"/>
      <c r="AY10164" s="2"/>
      <c r="AZ10164" s="2"/>
      <c r="BA10164" s="2"/>
      <c r="BB10164" s="2"/>
      <c r="BC10164" s="2"/>
      <c r="BD10164" s="2"/>
      <c r="BE10164" s="2"/>
      <c r="BF10164" s="2"/>
      <c r="BG10164" s="2"/>
      <c r="BH10164" s="2"/>
      <c r="BI10164" s="2"/>
      <c r="BJ10164" s="2"/>
      <c r="BK10164" s="2"/>
      <c r="BL10164" s="2"/>
      <c r="BM10164" s="2"/>
      <c r="BN10164" s="2"/>
      <c r="BO10164" s="2"/>
      <c r="BP10164" s="2"/>
      <c r="BQ10164" s="2"/>
      <c r="BR10164" s="2"/>
      <c r="BS10164" s="2"/>
      <c r="BT10164" s="2"/>
      <c r="BU10164" s="2"/>
      <c r="BV10164" s="2"/>
      <c r="BW10164" s="2"/>
      <c r="BX10164" s="2"/>
      <c r="BY10164" s="2"/>
    </row>
    <row r="10165" spans="38:77" s="11" customFormat="1" x14ac:dyDescent="0.3">
      <c r="AL10165" s="2"/>
      <c r="AM10165" s="2"/>
      <c r="AN10165" s="2"/>
      <c r="AO10165" s="2"/>
      <c r="AP10165" s="2"/>
      <c r="AQ10165" s="2"/>
      <c r="AR10165" s="2"/>
      <c r="AS10165" s="2"/>
      <c r="AT10165" s="2"/>
      <c r="AU10165" s="2"/>
      <c r="AV10165" s="2"/>
      <c r="AW10165" s="2"/>
      <c r="AX10165" s="2"/>
      <c r="AY10165" s="2"/>
      <c r="AZ10165" s="2"/>
      <c r="BA10165" s="2"/>
      <c r="BB10165" s="2"/>
      <c r="BC10165" s="2"/>
      <c r="BD10165" s="2"/>
      <c r="BE10165" s="2"/>
      <c r="BF10165" s="2"/>
      <c r="BG10165" s="2"/>
      <c r="BH10165" s="2"/>
      <c r="BI10165" s="2"/>
      <c r="BJ10165" s="2"/>
      <c r="BK10165" s="2"/>
      <c r="BL10165" s="2"/>
      <c r="BM10165" s="2"/>
      <c r="BN10165" s="2"/>
      <c r="BO10165" s="2"/>
      <c r="BP10165" s="2"/>
      <c r="BQ10165" s="2"/>
      <c r="BR10165" s="2"/>
      <c r="BS10165" s="2"/>
      <c r="BT10165" s="2"/>
      <c r="BU10165" s="2"/>
      <c r="BV10165" s="2"/>
      <c r="BW10165" s="2"/>
      <c r="BX10165" s="2"/>
      <c r="BY10165" s="2"/>
    </row>
    <row r="10166" spans="38:77" s="11" customFormat="1" x14ac:dyDescent="0.3">
      <c r="AL10166" s="2"/>
      <c r="AM10166" s="2"/>
      <c r="AN10166" s="2"/>
      <c r="AO10166" s="2"/>
      <c r="AP10166" s="2"/>
      <c r="AQ10166" s="2"/>
      <c r="AR10166" s="2"/>
      <c r="AS10166" s="2"/>
      <c r="AT10166" s="2"/>
      <c r="AU10166" s="2"/>
      <c r="AV10166" s="2"/>
      <c r="AW10166" s="2"/>
      <c r="AX10166" s="2"/>
      <c r="AY10166" s="2"/>
      <c r="AZ10166" s="2"/>
      <c r="BA10166" s="2"/>
      <c r="BB10166" s="2"/>
      <c r="BC10166" s="2"/>
      <c r="BD10166" s="2"/>
      <c r="BE10166" s="2"/>
      <c r="BF10166" s="2"/>
      <c r="BG10166" s="2"/>
      <c r="BH10166" s="2"/>
      <c r="BI10166" s="2"/>
      <c r="BJ10166" s="2"/>
      <c r="BK10166" s="2"/>
      <c r="BL10166" s="2"/>
      <c r="BM10166" s="2"/>
      <c r="BN10166" s="2"/>
      <c r="BO10166" s="2"/>
      <c r="BP10166" s="2"/>
      <c r="BQ10166" s="2"/>
      <c r="BR10166" s="2"/>
      <c r="BS10166" s="2"/>
      <c r="BT10166" s="2"/>
      <c r="BU10166" s="2"/>
      <c r="BV10166" s="2"/>
      <c r="BW10166" s="2"/>
      <c r="BX10166" s="2"/>
      <c r="BY10166" s="2"/>
    </row>
    <row r="10167" spans="38:77" s="11" customFormat="1" x14ac:dyDescent="0.3">
      <c r="AL10167" s="2"/>
      <c r="AM10167" s="2"/>
      <c r="AN10167" s="2"/>
      <c r="AO10167" s="2"/>
      <c r="AP10167" s="2"/>
      <c r="AQ10167" s="2"/>
      <c r="AR10167" s="2"/>
      <c r="AS10167" s="2"/>
      <c r="AT10167" s="2"/>
      <c r="AU10167" s="2"/>
      <c r="AV10167" s="2"/>
      <c r="AW10167" s="2"/>
      <c r="AX10167" s="2"/>
      <c r="AY10167" s="2"/>
      <c r="AZ10167" s="2"/>
      <c r="BA10167" s="2"/>
      <c r="BB10167" s="2"/>
      <c r="BC10167" s="2"/>
      <c r="BD10167" s="2"/>
      <c r="BE10167" s="2"/>
      <c r="BF10167" s="2"/>
      <c r="BG10167" s="2"/>
      <c r="BH10167" s="2"/>
      <c r="BI10167" s="2"/>
      <c r="BJ10167" s="2"/>
      <c r="BK10167" s="2"/>
      <c r="BL10167" s="2"/>
      <c r="BM10167" s="2"/>
      <c r="BN10167" s="2"/>
      <c r="BO10167" s="2"/>
      <c r="BP10167" s="2"/>
      <c r="BQ10167" s="2"/>
      <c r="BR10167" s="2"/>
      <c r="BS10167" s="2"/>
      <c r="BT10167" s="2"/>
      <c r="BU10167" s="2"/>
      <c r="BV10167" s="2"/>
      <c r="BW10167" s="2"/>
      <c r="BX10167" s="2"/>
      <c r="BY10167" s="2"/>
    </row>
    <row r="10168" spans="38:77" s="11" customFormat="1" x14ac:dyDescent="0.3">
      <c r="AL10168" s="2"/>
      <c r="AM10168" s="2"/>
      <c r="AN10168" s="2"/>
      <c r="AO10168" s="2"/>
      <c r="AP10168" s="2"/>
      <c r="AQ10168" s="2"/>
      <c r="AR10168" s="2"/>
      <c r="AS10168" s="2"/>
      <c r="AT10168" s="2"/>
      <c r="AU10168" s="2"/>
      <c r="AV10168" s="2"/>
      <c r="AW10168" s="2"/>
      <c r="AX10168" s="2"/>
      <c r="AY10168" s="2"/>
      <c r="AZ10168" s="2"/>
      <c r="BA10168" s="2"/>
      <c r="BB10168" s="2"/>
      <c r="BC10168" s="2"/>
      <c r="BD10168" s="2"/>
      <c r="BE10168" s="2"/>
      <c r="BF10168" s="2"/>
      <c r="BG10168" s="2"/>
      <c r="BH10168" s="2"/>
      <c r="BI10168" s="2"/>
      <c r="BJ10168" s="2"/>
      <c r="BK10168" s="2"/>
      <c r="BL10168" s="2"/>
      <c r="BM10168" s="2"/>
      <c r="BN10168" s="2"/>
      <c r="BO10168" s="2"/>
      <c r="BP10168" s="2"/>
      <c r="BQ10168" s="2"/>
      <c r="BR10168" s="2"/>
      <c r="BS10168" s="2"/>
      <c r="BT10168" s="2"/>
      <c r="BU10168" s="2"/>
      <c r="BV10168" s="2"/>
      <c r="BW10168" s="2"/>
      <c r="BX10168" s="2"/>
      <c r="BY10168" s="2"/>
    </row>
    <row r="10169" spans="38:77" s="11" customFormat="1" x14ac:dyDescent="0.3">
      <c r="AL10169" s="2"/>
      <c r="AM10169" s="2"/>
      <c r="AN10169" s="2"/>
      <c r="AO10169" s="2"/>
      <c r="AP10169" s="2"/>
      <c r="AQ10169" s="2"/>
      <c r="AR10169" s="2"/>
      <c r="AS10169" s="2"/>
      <c r="AT10169" s="2"/>
      <c r="AU10169" s="2"/>
      <c r="AV10169" s="2"/>
      <c r="AW10169" s="2"/>
      <c r="AX10169" s="2"/>
      <c r="AY10169" s="2"/>
      <c r="AZ10169" s="2"/>
      <c r="BA10169" s="2"/>
      <c r="BB10169" s="2"/>
      <c r="BC10169" s="2"/>
      <c r="BD10169" s="2"/>
      <c r="BE10169" s="2"/>
      <c r="BF10169" s="2"/>
      <c r="BG10169" s="2"/>
      <c r="BH10169" s="2"/>
      <c r="BI10169" s="2"/>
      <c r="BJ10169" s="2"/>
      <c r="BK10169" s="2"/>
      <c r="BL10169" s="2"/>
      <c r="BM10169" s="2"/>
      <c r="BN10169" s="2"/>
      <c r="BO10169" s="2"/>
      <c r="BP10169" s="2"/>
      <c r="BQ10169" s="2"/>
      <c r="BR10169" s="2"/>
      <c r="BS10169" s="2"/>
      <c r="BT10169" s="2"/>
      <c r="BU10169" s="2"/>
      <c r="BV10169" s="2"/>
      <c r="BW10169" s="2"/>
      <c r="BX10169" s="2"/>
      <c r="BY10169" s="2"/>
    </row>
    <row r="10170" spans="38:77" s="11" customFormat="1" x14ac:dyDescent="0.3">
      <c r="AL10170" s="2"/>
      <c r="AM10170" s="2"/>
      <c r="AN10170" s="2"/>
      <c r="AO10170" s="2"/>
      <c r="AP10170" s="2"/>
      <c r="AQ10170" s="2"/>
      <c r="AR10170" s="2"/>
      <c r="AS10170" s="2"/>
      <c r="AT10170" s="2"/>
      <c r="AU10170" s="2"/>
      <c r="AV10170" s="2"/>
      <c r="AW10170" s="2"/>
      <c r="AX10170" s="2"/>
      <c r="AY10170" s="2"/>
      <c r="AZ10170" s="2"/>
      <c r="BA10170" s="2"/>
      <c r="BB10170" s="2"/>
      <c r="BC10170" s="2"/>
      <c r="BD10170" s="2"/>
      <c r="BE10170" s="2"/>
      <c r="BF10170" s="2"/>
      <c r="BG10170" s="2"/>
      <c r="BH10170" s="2"/>
      <c r="BI10170" s="2"/>
      <c r="BJ10170" s="2"/>
      <c r="BK10170" s="2"/>
      <c r="BL10170" s="2"/>
      <c r="BM10170" s="2"/>
      <c r="BN10170" s="2"/>
      <c r="BO10170" s="2"/>
      <c r="BP10170" s="2"/>
      <c r="BQ10170" s="2"/>
      <c r="BR10170" s="2"/>
      <c r="BS10170" s="2"/>
      <c r="BT10170" s="2"/>
      <c r="BU10170" s="2"/>
      <c r="BV10170" s="2"/>
      <c r="BW10170" s="2"/>
      <c r="BX10170" s="2"/>
      <c r="BY10170" s="2"/>
    </row>
    <row r="10171" spans="38:77" s="11" customFormat="1" x14ac:dyDescent="0.3">
      <c r="AL10171" s="2"/>
      <c r="AM10171" s="2"/>
      <c r="AN10171" s="2"/>
      <c r="AO10171" s="2"/>
      <c r="AP10171" s="2"/>
      <c r="AQ10171" s="2"/>
      <c r="AR10171" s="2"/>
      <c r="AS10171" s="2"/>
      <c r="AT10171" s="2"/>
      <c r="AU10171" s="2"/>
      <c r="AV10171" s="2"/>
      <c r="AW10171" s="2"/>
      <c r="AX10171" s="2"/>
      <c r="AY10171" s="2"/>
      <c r="AZ10171" s="2"/>
      <c r="BA10171" s="2"/>
      <c r="BB10171" s="2"/>
      <c r="BC10171" s="2"/>
      <c r="BD10171" s="2"/>
      <c r="BE10171" s="2"/>
      <c r="BF10171" s="2"/>
      <c r="BG10171" s="2"/>
      <c r="BH10171" s="2"/>
      <c r="BI10171" s="2"/>
      <c r="BJ10171" s="2"/>
      <c r="BK10171" s="2"/>
      <c r="BL10171" s="2"/>
      <c r="BM10171" s="2"/>
      <c r="BN10171" s="2"/>
      <c r="BO10171" s="2"/>
      <c r="BP10171" s="2"/>
      <c r="BQ10171" s="2"/>
      <c r="BR10171" s="2"/>
      <c r="BS10171" s="2"/>
      <c r="BT10171" s="2"/>
      <c r="BU10171" s="2"/>
      <c r="BV10171" s="2"/>
      <c r="BW10171" s="2"/>
      <c r="BX10171" s="2"/>
      <c r="BY10171" s="2"/>
    </row>
    <row r="10172" spans="38:77" s="11" customFormat="1" x14ac:dyDescent="0.3">
      <c r="AL10172" s="2"/>
      <c r="AM10172" s="2"/>
      <c r="AN10172" s="2"/>
      <c r="AO10172" s="2"/>
      <c r="AP10172" s="2"/>
      <c r="AQ10172" s="2"/>
      <c r="AR10172" s="2"/>
      <c r="AS10172" s="2"/>
      <c r="AT10172" s="2"/>
      <c r="AU10172" s="2"/>
      <c r="AV10172" s="2"/>
      <c r="AW10172" s="2"/>
      <c r="AX10172" s="2"/>
      <c r="AY10172" s="2"/>
      <c r="AZ10172" s="2"/>
      <c r="BA10172" s="2"/>
      <c r="BB10172" s="2"/>
      <c r="BC10172" s="2"/>
      <c r="BD10172" s="2"/>
      <c r="BE10172" s="2"/>
      <c r="BF10172" s="2"/>
      <c r="BG10172" s="2"/>
      <c r="BH10172" s="2"/>
      <c r="BI10172" s="2"/>
      <c r="BJ10172" s="2"/>
      <c r="BK10172" s="2"/>
      <c r="BL10172" s="2"/>
      <c r="BM10172" s="2"/>
      <c r="BN10172" s="2"/>
      <c r="BO10172" s="2"/>
      <c r="BP10172" s="2"/>
      <c r="BQ10172" s="2"/>
      <c r="BR10172" s="2"/>
      <c r="BS10172" s="2"/>
      <c r="BT10172" s="2"/>
      <c r="BU10172" s="2"/>
      <c r="BV10172" s="2"/>
      <c r="BW10172" s="2"/>
      <c r="BX10172" s="2"/>
      <c r="BY10172" s="2"/>
    </row>
    <row r="10173" spans="38:77" s="11" customFormat="1" x14ac:dyDescent="0.3">
      <c r="AL10173" s="2"/>
      <c r="AM10173" s="2"/>
      <c r="AN10173" s="2"/>
      <c r="AO10173" s="2"/>
      <c r="AP10173" s="2"/>
      <c r="AQ10173" s="2"/>
      <c r="AR10173" s="2"/>
      <c r="AS10173" s="2"/>
      <c r="AT10173" s="2"/>
      <c r="AU10173" s="2"/>
      <c r="AV10173" s="2"/>
      <c r="AW10173" s="2"/>
      <c r="AX10173" s="2"/>
      <c r="AY10173" s="2"/>
      <c r="AZ10173" s="2"/>
      <c r="BA10173" s="2"/>
      <c r="BB10173" s="2"/>
      <c r="BC10173" s="2"/>
      <c r="BD10173" s="2"/>
      <c r="BE10173" s="2"/>
      <c r="BF10173" s="2"/>
      <c r="BG10173" s="2"/>
      <c r="BH10173" s="2"/>
      <c r="BI10173" s="2"/>
      <c r="BJ10173" s="2"/>
      <c r="BK10173" s="2"/>
      <c r="BL10173" s="2"/>
      <c r="BM10173" s="2"/>
      <c r="BN10173" s="2"/>
      <c r="BO10173" s="2"/>
      <c r="BP10173" s="2"/>
      <c r="BQ10173" s="2"/>
      <c r="BR10173" s="2"/>
      <c r="BS10173" s="2"/>
      <c r="BT10173" s="2"/>
      <c r="BU10173" s="2"/>
      <c r="BV10173" s="2"/>
      <c r="BW10173" s="2"/>
      <c r="BX10173" s="2"/>
      <c r="BY10173" s="2"/>
    </row>
    <row r="10174" spans="38:77" s="11" customFormat="1" x14ac:dyDescent="0.3">
      <c r="AL10174" s="2"/>
      <c r="AM10174" s="2"/>
      <c r="AN10174" s="2"/>
      <c r="AO10174" s="2"/>
      <c r="AP10174" s="2"/>
      <c r="AQ10174" s="2"/>
      <c r="AR10174" s="2"/>
      <c r="AS10174" s="2"/>
      <c r="AT10174" s="2"/>
      <c r="AU10174" s="2"/>
      <c r="AV10174" s="2"/>
      <c r="AW10174" s="2"/>
      <c r="AX10174" s="2"/>
      <c r="AY10174" s="2"/>
      <c r="AZ10174" s="2"/>
      <c r="BA10174" s="2"/>
      <c r="BB10174" s="2"/>
      <c r="BC10174" s="2"/>
      <c r="BD10174" s="2"/>
      <c r="BE10174" s="2"/>
      <c r="BF10174" s="2"/>
      <c r="BG10174" s="2"/>
      <c r="BH10174" s="2"/>
      <c r="BI10174" s="2"/>
      <c r="BJ10174" s="2"/>
      <c r="BK10174" s="2"/>
      <c r="BL10174" s="2"/>
      <c r="BM10174" s="2"/>
      <c r="BN10174" s="2"/>
      <c r="BO10174" s="2"/>
      <c r="BP10174" s="2"/>
      <c r="BQ10174" s="2"/>
      <c r="BR10174" s="2"/>
      <c r="BS10174" s="2"/>
      <c r="BT10174" s="2"/>
      <c r="BU10174" s="2"/>
      <c r="BV10174" s="2"/>
      <c r="BW10174" s="2"/>
      <c r="BX10174" s="2"/>
      <c r="BY10174" s="2"/>
    </row>
    <row r="10175" spans="38:77" s="11" customFormat="1" x14ac:dyDescent="0.3">
      <c r="AL10175" s="2"/>
      <c r="AM10175" s="2"/>
      <c r="AN10175" s="2"/>
      <c r="AO10175" s="2"/>
      <c r="AP10175" s="2"/>
      <c r="AQ10175" s="2"/>
      <c r="AR10175" s="2"/>
      <c r="AS10175" s="2"/>
      <c r="AT10175" s="2"/>
      <c r="AU10175" s="2"/>
      <c r="AV10175" s="2"/>
      <c r="AW10175" s="2"/>
      <c r="AX10175" s="2"/>
      <c r="AY10175" s="2"/>
      <c r="AZ10175" s="2"/>
      <c r="BA10175" s="2"/>
      <c r="BB10175" s="2"/>
      <c r="BC10175" s="2"/>
      <c r="BD10175" s="2"/>
      <c r="BE10175" s="2"/>
      <c r="BF10175" s="2"/>
      <c r="BG10175" s="2"/>
      <c r="BH10175" s="2"/>
      <c r="BI10175" s="2"/>
      <c r="BJ10175" s="2"/>
      <c r="BK10175" s="2"/>
      <c r="BL10175" s="2"/>
      <c r="BM10175" s="2"/>
      <c r="BN10175" s="2"/>
      <c r="BO10175" s="2"/>
      <c r="BP10175" s="2"/>
      <c r="BQ10175" s="2"/>
      <c r="BR10175" s="2"/>
      <c r="BS10175" s="2"/>
      <c r="BT10175" s="2"/>
      <c r="BU10175" s="2"/>
      <c r="BV10175" s="2"/>
      <c r="BW10175" s="2"/>
      <c r="BX10175" s="2"/>
      <c r="BY10175" s="2"/>
    </row>
    <row r="10176" spans="38:77" s="11" customFormat="1" x14ac:dyDescent="0.3">
      <c r="AL10176" s="2"/>
      <c r="AM10176" s="2"/>
      <c r="AN10176" s="2"/>
      <c r="AO10176" s="2"/>
      <c r="AP10176" s="2"/>
      <c r="AQ10176" s="2"/>
      <c r="AR10176" s="2"/>
      <c r="AS10176" s="2"/>
      <c r="AT10176" s="2"/>
      <c r="AU10176" s="2"/>
      <c r="AV10176" s="2"/>
      <c r="AW10176" s="2"/>
      <c r="AX10176" s="2"/>
      <c r="AY10176" s="2"/>
      <c r="AZ10176" s="2"/>
      <c r="BA10176" s="2"/>
      <c r="BB10176" s="2"/>
      <c r="BC10176" s="2"/>
      <c r="BD10176" s="2"/>
      <c r="BE10176" s="2"/>
      <c r="BF10176" s="2"/>
      <c r="BG10176" s="2"/>
      <c r="BH10176" s="2"/>
      <c r="BI10176" s="2"/>
      <c r="BJ10176" s="2"/>
      <c r="BK10176" s="2"/>
      <c r="BL10176" s="2"/>
      <c r="BM10176" s="2"/>
      <c r="BN10176" s="2"/>
      <c r="BO10176" s="2"/>
      <c r="BP10176" s="2"/>
      <c r="BQ10176" s="2"/>
      <c r="BR10176" s="2"/>
      <c r="BS10176" s="2"/>
      <c r="BT10176" s="2"/>
      <c r="BU10176" s="2"/>
      <c r="BV10176" s="2"/>
      <c r="BW10176" s="2"/>
      <c r="BX10176" s="2"/>
      <c r="BY10176" s="2"/>
    </row>
    <row r="10177" spans="38:77" s="11" customFormat="1" x14ac:dyDescent="0.3">
      <c r="AL10177" s="2"/>
      <c r="AM10177" s="2"/>
      <c r="AN10177" s="2"/>
      <c r="AO10177" s="2"/>
      <c r="AP10177" s="2"/>
      <c r="AQ10177" s="2"/>
      <c r="AR10177" s="2"/>
      <c r="AS10177" s="2"/>
      <c r="AT10177" s="2"/>
      <c r="AU10177" s="2"/>
      <c r="AV10177" s="2"/>
      <c r="AW10177" s="2"/>
      <c r="AX10177" s="2"/>
      <c r="AY10177" s="2"/>
      <c r="AZ10177" s="2"/>
      <c r="BA10177" s="2"/>
      <c r="BB10177" s="2"/>
      <c r="BC10177" s="2"/>
      <c r="BD10177" s="2"/>
      <c r="BE10177" s="2"/>
      <c r="BF10177" s="2"/>
      <c r="BG10177" s="2"/>
      <c r="BH10177" s="2"/>
      <c r="BI10177" s="2"/>
      <c r="BJ10177" s="2"/>
      <c r="BK10177" s="2"/>
      <c r="BL10177" s="2"/>
      <c r="BM10177" s="2"/>
      <c r="BN10177" s="2"/>
      <c r="BO10177" s="2"/>
      <c r="BP10177" s="2"/>
      <c r="BQ10177" s="2"/>
      <c r="BR10177" s="2"/>
      <c r="BS10177" s="2"/>
      <c r="BT10177" s="2"/>
      <c r="BU10177" s="2"/>
      <c r="BV10177" s="2"/>
      <c r="BW10177" s="2"/>
      <c r="BX10177" s="2"/>
      <c r="BY10177" s="2"/>
    </row>
    <row r="10178" spans="38:77" s="11" customFormat="1" x14ac:dyDescent="0.3">
      <c r="AL10178" s="2"/>
      <c r="AM10178" s="2"/>
      <c r="AN10178" s="2"/>
      <c r="AO10178" s="2"/>
      <c r="AP10178" s="2"/>
      <c r="AQ10178" s="2"/>
      <c r="AR10178" s="2"/>
      <c r="AS10178" s="2"/>
      <c r="AT10178" s="2"/>
      <c r="AU10178" s="2"/>
      <c r="AV10178" s="2"/>
      <c r="AW10178" s="2"/>
      <c r="AX10178" s="2"/>
      <c r="AY10178" s="2"/>
      <c r="AZ10178" s="2"/>
      <c r="BA10178" s="2"/>
      <c r="BB10178" s="2"/>
      <c r="BC10178" s="2"/>
      <c r="BD10178" s="2"/>
      <c r="BE10178" s="2"/>
      <c r="BF10178" s="2"/>
      <c r="BG10178" s="2"/>
      <c r="BH10178" s="2"/>
      <c r="BI10178" s="2"/>
      <c r="BJ10178" s="2"/>
      <c r="BK10178" s="2"/>
      <c r="BL10178" s="2"/>
      <c r="BM10178" s="2"/>
      <c r="BN10178" s="2"/>
      <c r="BO10178" s="2"/>
      <c r="BP10178" s="2"/>
      <c r="BQ10178" s="2"/>
      <c r="BR10178" s="2"/>
      <c r="BS10178" s="2"/>
      <c r="BT10178" s="2"/>
      <c r="BU10178" s="2"/>
      <c r="BV10178" s="2"/>
      <c r="BW10178" s="2"/>
      <c r="BX10178" s="2"/>
      <c r="BY10178" s="2"/>
    </row>
    <row r="10179" spans="38:77" s="11" customFormat="1" x14ac:dyDescent="0.3">
      <c r="AL10179" s="2"/>
      <c r="AM10179" s="2"/>
      <c r="AN10179" s="2"/>
      <c r="AO10179" s="2"/>
      <c r="AP10179" s="2"/>
      <c r="AQ10179" s="2"/>
      <c r="AR10179" s="2"/>
      <c r="AS10179" s="2"/>
      <c r="AT10179" s="2"/>
      <c r="AU10179" s="2"/>
      <c r="AV10179" s="2"/>
      <c r="AW10179" s="2"/>
      <c r="AX10179" s="2"/>
      <c r="AY10179" s="2"/>
      <c r="AZ10179" s="2"/>
      <c r="BA10179" s="2"/>
      <c r="BB10179" s="2"/>
      <c r="BC10179" s="2"/>
      <c r="BD10179" s="2"/>
      <c r="BE10179" s="2"/>
      <c r="BF10179" s="2"/>
      <c r="BG10179" s="2"/>
      <c r="BH10179" s="2"/>
      <c r="BI10179" s="2"/>
      <c r="BJ10179" s="2"/>
      <c r="BK10179" s="2"/>
      <c r="BL10179" s="2"/>
      <c r="BM10179" s="2"/>
      <c r="BN10179" s="2"/>
      <c r="BO10179" s="2"/>
      <c r="BP10179" s="2"/>
      <c r="BQ10179" s="2"/>
      <c r="BR10179" s="2"/>
      <c r="BS10179" s="2"/>
      <c r="BT10179" s="2"/>
      <c r="BU10179" s="2"/>
      <c r="BV10179" s="2"/>
      <c r="BW10179" s="2"/>
      <c r="BX10179" s="2"/>
      <c r="BY10179" s="2"/>
    </row>
    <row r="10180" spans="38:77" s="11" customFormat="1" x14ac:dyDescent="0.3">
      <c r="AL10180" s="2"/>
      <c r="AM10180" s="2"/>
      <c r="AN10180" s="2"/>
      <c r="AO10180" s="2"/>
      <c r="AP10180" s="2"/>
      <c r="AQ10180" s="2"/>
      <c r="AR10180" s="2"/>
      <c r="AS10180" s="2"/>
      <c r="AT10180" s="2"/>
      <c r="AU10180" s="2"/>
      <c r="AV10180" s="2"/>
      <c r="AW10180" s="2"/>
      <c r="AX10180" s="2"/>
      <c r="AY10180" s="2"/>
      <c r="AZ10180" s="2"/>
      <c r="BA10180" s="2"/>
      <c r="BB10180" s="2"/>
      <c r="BC10180" s="2"/>
      <c r="BD10180" s="2"/>
      <c r="BE10180" s="2"/>
      <c r="BF10180" s="2"/>
      <c r="BG10180" s="2"/>
      <c r="BH10180" s="2"/>
      <c r="BI10180" s="2"/>
      <c r="BJ10180" s="2"/>
      <c r="BK10180" s="2"/>
      <c r="BL10180" s="2"/>
      <c r="BM10180" s="2"/>
      <c r="BN10180" s="2"/>
      <c r="BO10180" s="2"/>
      <c r="BP10180" s="2"/>
      <c r="BQ10180" s="2"/>
      <c r="BR10180" s="2"/>
      <c r="BS10180" s="2"/>
      <c r="BT10180" s="2"/>
      <c r="BU10180" s="2"/>
      <c r="BV10180" s="2"/>
      <c r="BW10180" s="2"/>
      <c r="BX10180" s="2"/>
      <c r="BY10180" s="2"/>
    </row>
    <row r="10181" spans="38:77" s="11" customFormat="1" x14ac:dyDescent="0.3">
      <c r="AL10181" s="2"/>
      <c r="AM10181" s="2"/>
      <c r="AN10181" s="2"/>
      <c r="AO10181" s="2"/>
      <c r="AP10181" s="2"/>
      <c r="AQ10181" s="2"/>
      <c r="AR10181" s="2"/>
      <c r="AS10181" s="2"/>
      <c r="AT10181" s="2"/>
      <c r="AU10181" s="2"/>
      <c r="AV10181" s="2"/>
      <c r="AW10181" s="2"/>
      <c r="AX10181" s="2"/>
      <c r="AY10181" s="2"/>
      <c r="AZ10181" s="2"/>
      <c r="BA10181" s="2"/>
      <c r="BB10181" s="2"/>
      <c r="BC10181" s="2"/>
      <c r="BD10181" s="2"/>
      <c r="BE10181" s="2"/>
      <c r="BF10181" s="2"/>
      <c r="BG10181" s="2"/>
      <c r="BH10181" s="2"/>
      <c r="BI10181" s="2"/>
      <c r="BJ10181" s="2"/>
      <c r="BK10181" s="2"/>
      <c r="BL10181" s="2"/>
      <c r="BM10181" s="2"/>
      <c r="BN10181" s="2"/>
      <c r="BO10181" s="2"/>
      <c r="BP10181" s="2"/>
      <c r="BQ10181" s="2"/>
      <c r="BR10181" s="2"/>
      <c r="BS10181" s="2"/>
      <c r="BT10181" s="2"/>
      <c r="BU10181" s="2"/>
      <c r="BV10181" s="2"/>
      <c r="BW10181" s="2"/>
      <c r="BX10181" s="2"/>
      <c r="BY10181" s="2"/>
    </row>
    <row r="10182" spans="38:77" s="11" customFormat="1" x14ac:dyDescent="0.3">
      <c r="AL10182" s="2"/>
      <c r="AM10182" s="2"/>
      <c r="AN10182" s="2"/>
      <c r="AO10182" s="2"/>
      <c r="AP10182" s="2"/>
      <c r="AQ10182" s="2"/>
      <c r="AR10182" s="2"/>
      <c r="AS10182" s="2"/>
      <c r="AT10182" s="2"/>
      <c r="AU10182" s="2"/>
      <c r="AV10182" s="2"/>
      <c r="AW10182" s="2"/>
      <c r="AX10182" s="2"/>
      <c r="AY10182" s="2"/>
      <c r="AZ10182" s="2"/>
      <c r="BA10182" s="2"/>
      <c r="BB10182" s="2"/>
      <c r="BC10182" s="2"/>
      <c r="BD10182" s="2"/>
      <c r="BE10182" s="2"/>
      <c r="BF10182" s="2"/>
      <c r="BG10182" s="2"/>
      <c r="BH10182" s="2"/>
      <c r="BI10182" s="2"/>
      <c r="BJ10182" s="2"/>
      <c r="BK10182" s="2"/>
      <c r="BL10182" s="2"/>
      <c r="BM10182" s="2"/>
      <c r="BN10182" s="2"/>
      <c r="BO10182" s="2"/>
      <c r="BP10182" s="2"/>
      <c r="BQ10182" s="2"/>
      <c r="BR10182" s="2"/>
      <c r="BS10182" s="2"/>
      <c r="BT10182" s="2"/>
      <c r="BU10182" s="2"/>
      <c r="BV10182" s="2"/>
      <c r="BW10182" s="2"/>
      <c r="BX10182" s="2"/>
      <c r="BY10182" s="2"/>
    </row>
    <row r="10183" spans="38:77" s="11" customFormat="1" x14ac:dyDescent="0.3">
      <c r="AL10183" s="2"/>
      <c r="AM10183" s="2"/>
      <c r="AN10183" s="2"/>
      <c r="AO10183" s="2"/>
      <c r="AP10183" s="2"/>
      <c r="AQ10183" s="2"/>
      <c r="AR10183" s="2"/>
      <c r="AS10183" s="2"/>
      <c r="AT10183" s="2"/>
      <c r="AU10183" s="2"/>
      <c r="AV10183" s="2"/>
      <c r="AW10183" s="2"/>
      <c r="AX10183" s="2"/>
      <c r="AY10183" s="2"/>
      <c r="AZ10183" s="2"/>
      <c r="BA10183" s="2"/>
      <c r="BB10183" s="2"/>
      <c r="BC10183" s="2"/>
      <c r="BD10183" s="2"/>
      <c r="BE10183" s="2"/>
      <c r="BF10183" s="2"/>
      <c r="BG10183" s="2"/>
      <c r="BH10183" s="2"/>
      <c r="BI10183" s="2"/>
      <c r="BJ10183" s="2"/>
      <c r="BK10183" s="2"/>
      <c r="BL10183" s="2"/>
      <c r="BM10183" s="2"/>
      <c r="BN10183" s="2"/>
      <c r="BO10183" s="2"/>
      <c r="BP10183" s="2"/>
      <c r="BQ10183" s="2"/>
      <c r="BR10183" s="2"/>
      <c r="BS10183" s="2"/>
      <c r="BT10183" s="2"/>
      <c r="BU10183" s="2"/>
      <c r="BV10183" s="2"/>
      <c r="BW10183" s="2"/>
      <c r="BX10183" s="2"/>
      <c r="BY10183" s="2"/>
    </row>
    <row r="10184" spans="38:77" s="11" customFormat="1" x14ac:dyDescent="0.3">
      <c r="AL10184" s="2"/>
      <c r="AM10184" s="2"/>
      <c r="AN10184" s="2"/>
      <c r="AO10184" s="2"/>
      <c r="AP10184" s="2"/>
      <c r="AQ10184" s="2"/>
      <c r="AR10184" s="2"/>
      <c r="AS10184" s="2"/>
      <c r="AT10184" s="2"/>
      <c r="AU10184" s="2"/>
      <c r="AV10184" s="2"/>
      <c r="AW10184" s="2"/>
      <c r="AX10184" s="2"/>
      <c r="AY10184" s="2"/>
      <c r="AZ10184" s="2"/>
      <c r="BA10184" s="2"/>
      <c r="BB10184" s="2"/>
      <c r="BC10184" s="2"/>
      <c r="BD10184" s="2"/>
      <c r="BE10184" s="2"/>
      <c r="BF10184" s="2"/>
      <c r="BG10184" s="2"/>
      <c r="BH10184" s="2"/>
      <c r="BI10184" s="2"/>
      <c r="BJ10184" s="2"/>
      <c r="BK10184" s="2"/>
      <c r="BL10184" s="2"/>
      <c r="BM10184" s="2"/>
      <c r="BN10184" s="2"/>
      <c r="BO10184" s="2"/>
      <c r="BP10184" s="2"/>
      <c r="BQ10184" s="2"/>
      <c r="BR10184" s="2"/>
      <c r="BS10184" s="2"/>
      <c r="BT10184" s="2"/>
      <c r="BU10184" s="2"/>
      <c r="BV10184" s="2"/>
      <c r="BW10184" s="2"/>
      <c r="BX10184" s="2"/>
      <c r="BY10184" s="2"/>
    </row>
    <row r="10185" spans="38:77" s="11" customFormat="1" x14ac:dyDescent="0.3">
      <c r="AL10185" s="2"/>
      <c r="AM10185" s="2"/>
      <c r="AN10185" s="2"/>
      <c r="AO10185" s="2"/>
      <c r="AP10185" s="2"/>
      <c r="AQ10185" s="2"/>
      <c r="AR10185" s="2"/>
      <c r="AS10185" s="2"/>
      <c r="AT10185" s="2"/>
      <c r="AU10185" s="2"/>
      <c r="AV10185" s="2"/>
      <c r="AW10185" s="2"/>
      <c r="AX10185" s="2"/>
      <c r="AY10185" s="2"/>
      <c r="AZ10185" s="2"/>
      <c r="BA10185" s="2"/>
      <c r="BB10185" s="2"/>
      <c r="BC10185" s="2"/>
      <c r="BD10185" s="2"/>
      <c r="BE10185" s="2"/>
      <c r="BF10185" s="2"/>
      <c r="BG10185" s="2"/>
      <c r="BH10185" s="2"/>
      <c r="BI10185" s="2"/>
      <c r="BJ10185" s="2"/>
      <c r="BK10185" s="2"/>
      <c r="BL10185" s="2"/>
      <c r="BM10185" s="2"/>
      <c r="BN10185" s="2"/>
      <c r="BO10185" s="2"/>
      <c r="BP10185" s="2"/>
      <c r="BQ10185" s="2"/>
      <c r="BR10185" s="2"/>
      <c r="BS10185" s="2"/>
      <c r="BT10185" s="2"/>
      <c r="BU10185" s="2"/>
      <c r="BV10185" s="2"/>
      <c r="BW10185" s="2"/>
      <c r="BX10185" s="2"/>
      <c r="BY10185" s="2"/>
    </row>
    <row r="10186" spans="38:77" s="11" customFormat="1" x14ac:dyDescent="0.3">
      <c r="AL10186" s="2"/>
      <c r="AM10186" s="2"/>
      <c r="AN10186" s="2"/>
      <c r="AO10186" s="2"/>
      <c r="AP10186" s="2"/>
      <c r="AQ10186" s="2"/>
      <c r="AR10186" s="2"/>
      <c r="AS10186" s="2"/>
      <c r="AT10186" s="2"/>
      <c r="AU10186" s="2"/>
      <c r="AV10186" s="2"/>
      <c r="AW10186" s="2"/>
      <c r="AX10186" s="2"/>
      <c r="AY10186" s="2"/>
      <c r="AZ10186" s="2"/>
      <c r="BA10186" s="2"/>
      <c r="BB10186" s="2"/>
      <c r="BC10186" s="2"/>
      <c r="BD10186" s="2"/>
      <c r="BE10186" s="2"/>
      <c r="BF10186" s="2"/>
      <c r="BG10186" s="2"/>
      <c r="BH10186" s="2"/>
      <c r="BI10186" s="2"/>
      <c r="BJ10186" s="2"/>
      <c r="BK10186" s="2"/>
      <c r="BL10186" s="2"/>
      <c r="BM10186" s="2"/>
      <c r="BN10186" s="2"/>
      <c r="BO10186" s="2"/>
      <c r="BP10186" s="2"/>
      <c r="BQ10186" s="2"/>
      <c r="BR10186" s="2"/>
      <c r="BS10186" s="2"/>
      <c r="BT10186" s="2"/>
      <c r="BU10186" s="2"/>
      <c r="BV10186" s="2"/>
      <c r="BW10186" s="2"/>
      <c r="BX10186" s="2"/>
      <c r="BY10186" s="2"/>
    </row>
    <row r="10187" spans="38:77" s="11" customFormat="1" x14ac:dyDescent="0.3">
      <c r="AL10187" s="2"/>
      <c r="AM10187" s="2"/>
      <c r="AN10187" s="2"/>
      <c r="AO10187" s="2"/>
      <c r="AP10187" s="2"/>
      <c r="AQ10187" s="2"/>
      <c r="AR10187" s="2"/>
      <c r="AS10187" s="2"/>
      <c r="AT10187" s="2"/>
      <c r="AU10187" s="2"/>
      <c r="AV10187" s="2"/>
      <c r="AW10187" s="2"/>
      <c r="AX10187" s="2"/>
      <c r="AY10187" s="2"/>
      <c r="AZ10187" s="2"/>
      <c r="BA10187" s="2"/>
      <c r="BB10187" s="2"/>
      <c r="BC10187" s="2"/>
      <c r="BD10187" s="2"/>
      <c r="BE10187" s="2"/>
      <c r="BF10187" s="2"/>
      <c r="BG10187" s="2"/>
      <c r="BH10187" s="2"/>
      <c r="BI10187" s="2"/>
      <c r="BJ10187" s="2"/>
      <c r="BK10187" s="2"/>
      <c r="BL10187" s="2"/>
      <c r="BM10187" s="2"/>
      <c r="BN10187" s="2"/>
      <c r="BO10187" s="2"/>
      <c r="BP10187" s="2"/>
      <c r="BQ10187" s="2"/>
      <c r="BR10187" s="2"/>
      <c r="BS10187" s="2"/>
      <c r="BT10187" s="2"/>
      <c r="BU10187" s="2"/>
      <c r="BV10187" s="2"/>
      <c r="BW10187" s="2"/>
      <c r="BX10187" s="2"/>
      <c r="BY10187" s="2"/>
    </row>
    <row r="10188" spans="38:77" s="11" customFormat="1" x14ac:dyDescent="0.3">
      <c r="AL10188" s="2"/>
      <c r="AM10188" s="2"/>
      <c r="AN10188" s="2"/>
      <c r="AO10188" s="2"/>
      <c r="AP10188" s="2"/>
      <c r="AQ10188" s="2"/>
      <c r="AR10188" s="2"/>
      <c r="AS10188" s="2"/>
      <c r="AT10188" s="2"/>
      <c r="AU10188" s="2"/>
      <c r="AV10188" s="2"/>
      <c r="AW10188" s="2"/>
      <c r="AX10188" s="2"/>
      <c r="AY10188" s="2"/>
      <c r="AZ10188" s="2"/>
      <c r="BA10188" s="2"/>
      <c r="BB10188" s="2"/>
      <c r="BC10188" s="2"/>
      <c r="BD10188" s="2"/>
      <c r="BE10188" s="2"/>
      <c r="BF10188" s="2"/>
      <c r="BG10188" s="2"/>
      <c r="BH10188" s="2"/>
      <c r="BI10188" s="2"/>
      <c r="BJ10188" s="2"/>
      <c r="BK10188" s="2"/>
      <c r="BL10188" s="2"/>
      <c r="BM10188" s="2"/>
      <c r="BN10188" s="2"/>
      <c r="BO10188" s="2"/>
      <c r="BP10188" s="2"/>
      <c r="BQ10188" s="2"/>
      <c r="BR10188" s="2"/>
      <c r="BS10188" s="2"/>
      <c r="BT10188" s="2"/>
      <c r="BU10188" s="2"/>
      <c r="BV10188" s="2"/>
      <c r="BW10188" s="2"/>
      <c r="BX10188" s="2"/>
      <c r="BY10188" s="2"/>
    </row>
    <row r="10189" spans="38:77" s="11" customFormat="1" x14ac:dyDescent="0.3">
      <c r="AL10189" s="2"/>
      <c r="AM10189" s="2"/>
      <c r="AN10189" s="2"/>
      <c r="AO10189" s="2"/>
      <c r="AP10189" s="2"/>
      <c r="AQ10189" s="2"/>
      <c r="AR10189" s="2"/>
      <c r="AS10189" s="2"/>
      <c r="AT10189" s="2"/>
      <c r="AU10189" s="2"/>
      <c r="AV10189" s="2"/>
      <c r="AW10189" s="2"/>
      <c r="AX10189" s="2"/>
      <c r="AY10189" s="2"/>
      <c r="AZ10189" s="2"/>
      <c r="BA10189" s="2"/>
      <c r="BB10189" s="2"/>
      <c r="BC10189" s="2"/>
      <c r="BD10189" s="2"/>
      <c r="BE10189" s="2"/>
      <c r="BF10189" s="2"/>
      <c r="BG10189" s="2"/>
      <c r="BH10189" s="2"/>
      <c r="BI10189" s="2"/>
      <c r="BJ10189" s="2"/>
      <c r="BK10189" s="2"/>
      <c r="BL10189" s="2"/>
      <c r="BM10189" s="2"/>
      <c r="BN10189" s="2"/>
      <c r="BO10189" s="2"/>
      <c r="BP10189" s="2"/>
      <c r="BQ10189" s="2"/>
      <c r="BR10189" s="2"/>
      <c r="BS10189" s="2"/>
      <c r="BT10189" s="2"/>
      <c r="BU10189" s="2"/>
      <c r="BV10189" s="2"/>
      <c r="BW10189" s="2"/>
      <c r="BX10189" s="2"/>
      <c r="BY10189" s="2"/>
    </row>
    <row r="10190" spans="38:77" s="11" customFormat="1" x14ac:dyDescent="0.3">
      <c r="AL10190" s="2"/>
      <c r="AM10190" s="2"/>
      <c r="AN10190" s="2"/>
      <c r="AO10190" s="2"/>
      <c r="AP10190" s="2"/>
      <c r="AQ10190" s="2"/>
      <c r="AR10190" s="2"/>
      <c r="AS10190" s="2"/>
      <c r="AT10190" s="2"/>
      <c r="AU10190" s="2"/>
      <c r="AV10190" s="2"/>
      <c r="AW10190" s="2"/>
      <c r="AX10190" s="2"/>
      <c r="AY10190" s="2"/>
      <c r="AZ10190" s="2"/>
      <c r="BA10190" s="2"/>
      <c r="BB10190" s="2"/>
      <c r="BC10190" s="2"/>
      <c r="BD10190" s="2"/>
      <c r="BE10190" s="2"/>
      <c r="BF10190" s="2"/>
      <c r="BG10190" s="2"/>
      <c r="BH10190" s="2"/>
      <c r="BI10190" s="2"/>
      <c r="BJ10190" s="2"/>
      <c r="BK10190" s="2"/>
      <c r="BL10190" s="2"/>
      <c r="BM10190" s="2"/>
      <c r="BN10190" s="2"/>
      <c r="BO10190" s="2"/>
      <c r="BP10190" s="2"/>
      <c r="BQ10190" s="2"/>
      <c r="BR10190" s="2"/>
      <c r="BS10190" s="2"/>
      <c r="BT10190" s="2"/>
      <c r="BU10190" s="2"/>
      <c r="BV10190" s="2"/>
      <c r="BW10190" s="2"/>
      <c r="BX10190" s="2"/>
      <c r="BY10190" s="2"/>
    </row>
    <row r="10191" spans="38:77" s="11" customFormat="1" x14ac:dyDescent="0.3">
      <c r="AL10191" s="2"/>
      <c r="AM10191" s="2"/>
      <c r="AN10191" s="2"/>
      <c r="AO10191" s="2"/>
      <c r="AP10191" s="2"/>
      <c r="AQ10191" s="2"/>
      <c r="AR10191" s="2"/>
      <c r="AS10191" s="2"/>
      <c r="AT10191" s="2"/>
      <c r="AU10191" s="2"/>
      <c r="AV10191" s="2"/>
      <c r="AW10191" s="2"/>
      <c r="AX10191" s="2"/>
      <c r="AY10191" s="2"/>
      <c r="AZ10191" s="2"/>
      <c r="BA10191" s="2"/>
      <c r="BB10191" s="2"/>
      <c r="BC10191" s="2"/>
      <c r="BD10191" s="2"/>
      <c r="BE10191" s="2"/>
      <c r="BF10191" s="2"/>
      <c r="BG10191" s="2"/>
      <c r="BH10191" s="2"/>
      <c r="BI10191" s="2"/>
      <c r="BJ10191" s="2"/>
      <c r="BK10191" s="2"/>
      <c r="BL10191" s="2"/>
      <c r="BM10191" s="2"/>
      <c r="BN10191" s="2"/>
      <c r="BO10191" s="2"/>
      <c r="BP10191" s="2"/>
      <c r="BQ10191" s="2"/>
      <c r="BR10191" s="2"/>
      <c r="BS10191" s="2"/>
      <c r="BT10191" s="2"/>
      <c r="BU10191" s="2"/>
      <c r="BV10191" s="2"/>
      <c r="BW10191" s="2"/>
      <c r="BX10191" s="2"/>
      <c r="BY10191" s="2"/>
    </row>
    <row r="10192" spans="38:77" s="11" customFormat="1" x14ac:dyDescent="0.3">
      <c r="AL10192" s="2"/>
      <c r="AM10192" s="2"/>
      <c r="AN10192" s="2"/>
      <c r="AO10192" s="2"/>
      <c r="AP10192" s="2"/>
      <c r="AQ10192" s="2"/>
      <c r="AR10192" s="2"/>
      <c r="AS10192" s="2"/>
      <c r="AT10192" s="2"/>
      <c r="AU10192" s="2"/>
      <c r="AV10192" s="2"/>
      <c r="AW10192" s="2"/>
      <c r="AX10192" s="2"/>
      <c r="AY10192" s="2"/>
      <c r="AZ10192" s="2"/>
      <c r="BA10192" s="2"/>
      <c r="BB10192" s="2"/>
      <c r="BC10192" s="2"/>
      <c r="BD10192" s="2"/>
      <c r="BE10192" s="2"/>
      <c r="BF10192" s="2"/>
      <c r="BG10192" s="2"/>
      <c r="BH10192" s="2"/>
      <c r="BI10192" s="2"/>
      <c r="BJ10192" s="2"/>
      <c r="BK10192" s="2"/>
      <c r="BL10192" s="2"/>
      <c r="BM10192" s="2"/>
      <c r="BN10192" s="2"/>
      <c r="BO10192" s="2"/>
      <c r="BP10192" s="2"/>
      <c r="BQ10192" s="2"/>
      <c r="BR10192" s="2"/>
      <c r="BS10192" s="2"/>
      <c r="BT10192" s="2"/>
      <c r="BU10192" s="2"/>
      <c r="BV10192" s="2"/>
      <c r="BW10192" s="2"/>
      <c r="BX10192" s="2"/>
      <c r="BY10192" s="2"/>
    </row>
    <row r="10193" spans="38:77" s="11" customFormat="1" x14ac:dyDescent="0.3">
      <c r="AL10193" s="2"/>
      <c r="AM10193" s="2"/>
      <c r="AN10193" s="2"/>
      <c r="AO10193" s="2"/>
      <c r="AP10193" s="2"/>
      <c r="AQ10193" s="2"/>
      <c r="AR10193" s="2"/>
      <c r="AS10193" s="2"/>
      <c r="AT10193" s="2"/>
      <c r="AU10193" s="2"/>
      <c r="AV10193" s="2"/>
      <c r="AW10193" s="2"/>
      <c r="AX10193" s="2"/>
      <c r="AY10193" s="2"/>
      <c r="AZ10193" s="2"/>
      <c r="BA10193" s="2"/>
      <c r="BB10193" s="2"/>
      <c r="BC10193" s="2"/>
      <c r="BD10193" s="2"/>
      <c r="BE10193" s="2"/>
      <c r="BF10193" s="2"/>
      <c r="BG10193" s="2"/>
      <c r="BH10193" s="2"/>
      <c r="BI10193" s="2"/>
      <c r="BJ10193" s="2"/>
      <c r="BK10193" s="2"/>
      <c r="BL10193" s="2"/>
      <c r="BM10193" s="2"/>
      <c r="BN10193" s="2"/>
      <c r="BO10193" s="2"/>
      <c r="BP10193" s="2"/>
      <c r="BQ10193" s="2"/>
      <c r="BR10193" s="2"/>
      <c r="BS10193" s="2"/>
      <c r="BT10193" s="2"/>
      <c r="BU10193" s="2"/>
      <c r="BV10193" s="2"/>
      <c r="BW10193" s="2"/>
      <c r="BX10193" s="2"/>
      <c r="BY10193" s="2"/>
    </row>
    <row r="10194" spans="38:77" s="11" customFormat="1" x14ac:dyDescent="0.3">
      <c r="AL10194" s="2"/>
      <c r="AM10194" s="2"/>
      <c r="AN10194" s="2"/>
      <c r="AO10194" s="2"/>
      <c r="AP10194" s="2"/>
      <c r="AQ10194" s="2"/>
      <c r="AR10194" s="2"/>
      <c r="AS10194" s="2"/>
      <c r="AT10194" s="2"/>
      <c r="AU10194" s="2"/>
      <c r="AV10194" s="2"/>
      <c r="AW10194" s="2"/>
      <c r="AX10194" s="2"/>
      <c r="AY10194" s="2"/>
      <c r="AZ10194" s="2"/>
      <c r="BA10194" s="2"/>
      <c r="BB10194" s="2"/>
      <c r="BC10194" s="2"/>
      <c r="BD10194" s="2"/>
      <c r="BE10194" s="2"/>
      <c r="BF10194" s="2"/>
      <c r="BG10194" s="2"/>
      <c r="BH10194" s="2"/>
      <c r="BI10194" s="2"/>
      <c r="BJ10194" s="2"/>
      <c r="BK10194" s="2"/>
      <c r="BL10194" s="2"/>
      <c r="BM10194" s="2"/>
      <c r="BN10194" s="2"/>
      <c r="BO10194" s="2"/>
      <c r="BP10194" s="2"/>
      <c r="BQ10194" s="2"/>
      <c r="BR10194" s="2"/>
      <c r="BS10194" s="2"/>
      <c r="BT10194" s="2"/>
      <c r="BU10194" s="2"/>
      <c r="BV10194" s="2"/>
      <c r="BW10194" s="2"/>
      <c r="BX10194" s="2"/>
      <c r="BY10194" s="2"/>
    </row>
    <row r="10195" spans="38:77" s="11" customFormat="1" x14ac:dyDescent="0.3">
      <c r="AL10195" s="2"/>
      <c r="AM10195" s="2"/>
      <c r="AN10195" s="2"/>
      <c r="AO10195" s="2"/>
      <c r="AP10195" s="2"/>
      <c r="AQ10195" s="2"/>
      <c r="AR10195" s="2"/>
      <c r="AS10195" s="2"/>
      <c r="AT10195" s="2"/>
      <c r="AU10195" s="2"/>
      <c r="AV10195" s="2"/>
      <c r="AW10195" s="2"/>
      <c r="AX10195" s="2"/>
      <c r="AY10195" s="2"/>
      <c r="AZ10195" s="2"/>
      <c r="BA10195" s="2"/>
      <c r="BB10195" s="2"/>
      <c r="BC10195" s="2"/>
      <c r="BD10195" s="2"/>
      <c r="BE10195" s="2"/>
      <c r="BF10195" s="2"/>
      <c r="BG10195" s="2"/>
      <c r="BH10195" s="2"/>
      <c r="BI10195" s="2"/>
      <c r="BJ10195" s="2"/>
      <c r="BK10195" s="2"/>
      <c r="BL10195" s="2"/>
      <c r="BM10195" s="2"/>
      <c r="BN10195" s="2"/>
      <c r="BO10195" s="2"/>
      <c r="BP10195" s="2"/>
      <c r="BQ10195" s="2"/>
      <c r="BR10195" s="2"/>
      <c r="BS10195" s="2"/>
      <c r="BT10195" s="2"/>
      <c r="BU10195" s="2"/>
      <c r="BV10195" s="2"/>
      <c r="BW10195" s="2"/>
      <c r="BX10195" s="2"/>
      <c r="BY10195" s="2"/>
    </row>
    <row r="10196" spans="38:77" s="11" customFormat="1" x14ac:dyDescent="0.3">
      <c r="AL10196" s="2"/>
      <c r="AM10196" s="2"/>
      <c r="AN10196" s="2"/>
      <c r="AO10196" s="2"/>
      <c r="AP10196" s="2"/>
      <c r="AQ10196" s="2"/>
      <c r="AR10196" s="2"/>
      <c r="AS10196" s="2"/>
      <c r="AT10196" s="2"/>
      <c r="AU10196" s="2"/>
      <c r="AV10196" s="2"/>
      <c r="AW10196" s="2"/>
      <c r="AX10196" s="2"/>
      <c r="AY10196" s="2"/>
      <c r="AZ10196" s="2"/>
      <c r="BA10196" s="2"/>
      <c r="BB10196" s="2"/>
      <c r="BC10196" s="2"/>
      <c r="BD10196" s="2"/>
      <c r="BE10196" s="2"/>
      <c r="BF10196" s="2"/>
      <c r="BG10196" s="2"/>
      <c r="BH10196" s="2"/>
      <c r="BI10196" s="2"/>
      <c r="BJ10196" s="2"/>
      <c r="BK10196" s="2"/>
      <c r="BL10196" s="2"/>
      <c r="BM10196" s="2"/>
      <c r="BN10196" s="2"/>
      <c r="BO10196" s="2"/>
      <c r="BP10196" s="2"/>
      <c r="BQ10196" s="2"/>
      <c r="BR10196" s="2"/>
      <c r="BS10196" s="2"/>
      <c r="BT10196" s="2"/>
      <c r="BU10196" s="2"/>
      <c r="BV10196" s="2"/>
      <c r="BW10196" s="2"/>
      <c r="BX10196" s="2"/>
      <c r="BY10196" s="2"/>
    </row>
    <row r="10197" spans="38:77" s="11" customFormat="1" x14ac:dyDescent="0.3">
      <c r="AL10197" s="2"/>
      <c r="AM10197" s="2"/>
      <c r="AN10197" s="2"/>
      <c r="AO10197" s="2"/>
      <c r="AP10197" s="2"/>
      <c r="AQ10197" s="2"/>
      <c r="AR10197" s="2"/>
      <c r="AS10197" s="2"/>
      <c r="AT10197" s="2"/>
      <c r="AU10197" s="2"/>
      <c r="AV10197" s="2"/>
      <c r="AW10197" s="2"/>
      <c r="AX10197" s="2"/>
      <c r="AY10197" s="2"/>
      <c r="AZ10197" s="2"/>
      <c r="BA10197" s="2"/>
      <c r="BB10197" s="2"/>
      <c r="BC10197" s="2"/>
      <c r="BD10197" s="2"/>
      <c r="BE10197" s="2"/>
      <c r="BF10197" s="2"/>
      <c r="BG10197" s="2"/>
      <c r="BH10197" s="2"/>
      <c r="BI10197" s="2"/>
      <c r="BJ10197" s="2"/>
      <c r="BK10197" s="2"/>
      <c r="BL10197" s="2"/>
      <c r="BM10197" s="2"/>
      <c r="BN10197" s="2"/>
      <c r="BO10197" s="2"/>
      <c r="BP10197" s="2"/>
      <c r="BQ10197" s="2"/>
      <c r="BR10197" s="2"/>
      <c r="BS10197" s="2"/>
      <c r="BT10197" s="2"/>
      <c r="BU10197" s="2"/>
      <c r="BV10197" s="2"/>
      <c r="BW10197" s="2"/>
      <c r="BX10197" s="2"/>
      <c r="BY10197" s="2"/>
    </row>
    <row r="10198" spans="38:77" s="11" customFormat="1" x14ac:dyDescent="0.3">
      <c r="AL10198" s="2"/>
      <c r="AM10198" s="2"/>
      <c r="AN10198" s="2"/>
      <c r="AO10198" s="2"/>
      <c r="AP10198" s="2"/>
      <c r="AQ10198" s="2"/>
      <c r="AR10198" s="2"/>
      <c r="AS10198" s="2"/>
      <c r="AT10198" s="2"/>
      <c r="AU10198" s="2"/>
      <c r="AV10198" s="2"/>
      <c r="AW10198" s="2"/>
      <c r="AX10198" s="2"/>
      <c r="AY10198" s="2"/>
      <c r="AZ10198" s="2"/>
      <c r="BA10198" s="2"/>
      <c r="BB10198" s="2"/>
      <c r="BC10198" s="2"/>
      <c r="BD10198" s="2"/>
      <c r="BE10198" s="2"/>
      <c r="BF10198" s="2"/>
      <c r="BG10198" s="2"/>
      <c r="BH10198" s="2"/>
      <c r="BI10198" s="2"/>
      <c r="BJ10198" s="2"/>
      <c r="BK10198" s="2"/>
      <c r="BL10198" s="2"/>
      <c r="BM10198" s="2"/>
      <c r="BN10198" s="2"/>
      <c r="BO10198" s="2"/>
      <c r="BP10198" s="2"/>
      <c r="BQ10198" s="2"/>
      <c r="BR10198" s="2"/>
      <c r="BS10198" s="2"/>
      <c r="BT10198" s="2"/>
      <c r="BU10198" s="2"/>
      <c r="BV10198" s="2"/>
      <c r="BW10198" s="2"/>
      <c r="BX10198" s="2"/>
      <c r="BY10198" s="2"/>
    </row>
    <row r="10199" spans="38:77" s="11" customFormat="1" x14ac:dyDescent="0.3">
      <c r="AL10199" s="2"/>
      <c r="AM10199" s="2"/>
      <c r="AN10199" s="2"/>
      <c r="AO10199" s="2"/>
      <c r="AP10199" s="2"/>
      <c r="AQ10199" s="2"/>
      <c r="AR10199" s="2"/>
      <c r="AS10199" s="2"/>
      <c r="AT10199" s="2"/>
      <c r="AU10199" s="2"/>
      <c r="AV10199" s="2"/>
      <c r="AW10199" s="2"/>
      <c r="AX10199" s="2"/>
      <c r="AY10199" s="2"/>
      <c r="AZ10199" s="2"/>
      <c r="BA10199" s="2"/>
      <c r="BB10199" s="2"/>
      <c r="BC10199" s="2"/>
      <c r="BD10199" s="2"/>
      <c r="BE10199" s="2"/>
      <c r="BF10199" s="2"/>
      <c r="BG10199" s="2"/>
      <c r="BH10199" s="2"/>
      <c r="BI10199" s="2"/>
      <c r="BJ10199" s="2"/>
      <c r="BK10199" s="2"/>
      <c r="BL10199" s="2"/>
      <c r="BM10199" s="2"/>
      <c r="BN10199" s="2"/>
      <c r="BO10199" s="2"/>
      <c r="BP10199" s="2"/>
      <c r="BQ10199" s="2"/>
      <c r="BR10199" s="2"/>
      <c r="BS10199" s="2"/>
      <c r="BT10199" s="2"/>
      <c r="BU10199" s="2"/>
      <c r="BV10199" s="2"/>
      <c r="BW10199" s="2"/>
      <c r="BX10199" s="2"/>
      <c r="BY10199" s="2"/>
    </row>
    <row r="10200" spans="38:77" s="11" customFormat="1" x14ac:dyDescent="0.3">
      <c r="AL10200" s="2"/>
      <c r="AM10200" s="2"/>
      <c r="AN10200" s="2"/>
      <c r="AO10200" s="2"/>
      <c r="AP10200" s="2"/>
      <c r="AQ10200" s="2"/>
      <c r="AR10200" s="2"/>
      <c r="AS10200" s="2"/>
      <c r="AT10200" s="2"/>
      <c r="AU10200" s="2"/>
      <c r="AV10200" s="2"/>
      <c r="AW10200" s="2"/>
      <c r="AX10200" s="2"/>
      <c r="AY10200" s="2"/>
      <c r="AZ10200" s="2"/>
      <c r="BA10200" s="2"/>
      <c r="BB10200" s="2"/>
      <c r="BC10200" s="2"/>
      <c r="BD10200" s="2"/>
      <c r="BE10200" s="2"/>
      <c r="BF10200" s="2"/>
      <c r="BG10200" s="2"/>
      <c r="BH10200" s="2"/>
      <c r="BI10200" s="2"/>
      <c r="BJ10200" s="2"/>
      <c r="BK10200" s="2"/>
      <c r="BL10200" s="2"/>
      <c r="BM10200" s="2"/>
      <c r="BN10200" s="2"/>
      <c r="BO10200" s="2"/>
      <c r="BP10200" s="2"/>
      <c r="BQ10200" s="2"/>
      <c r="BR10200" s="2"/>
      <c r="BS10200" s="2"/>
      <c r="BT10200" s="2"/>
      <c r="BU10200" s="2"/>
      <c r="BV10200" s="2"/>
      <c r="BW10200" s="2"/>
      <c r="BX10200" s="2"/>
      <c r="BY10200" s="2"/>
    </row>
    <row r="10201" spans="38:77" s="11" customFormat="1" x14ac:dyDescent="0.3">
      <c r="AL10201" s="2"/>
      <c r="AM10201" s="2"/>
      <c r="AN10201" s="2"/>
      <c r="AO10201" s="2"/>
      <c r="AP10201" s="2"/>
      <c r="AQ10201" s="2"/>
      <c r="AR10201" s="2"/>
      <c r="AS10201" s="2"/>
      <c r="AT10201" s="2"/>
      <c r="AU10201" s="2"/>
      <c r="AV10201" s="2"/>
      <c r="AW10201" s="2"/>
      <c r="AX10201" s="2"/>
      <c r="AY10201" s="2"/>
      <c r="AZ10201" s="2"/>
      <c r="BA10201" s="2"/>
      <c r="BB10201" s="2"/>
      <c r="BC10201" s="2"/>
      <c r="BD10201" s="2"/>
      <c r="BE10201" s="2"/>
      <c r="BF10201" s="2"/>
      <c r="BG10201" s="2"/>
      <c r="BH10201" s="2"/>
      <c r="BI10201" s="2"/>
      <c r="BJ10201" s="2"/>
      <c r="BK10201" s="2"/>
      <c r="BL10201" s="2"/>
      <c r="BM10201" s="2"/>
      <c r="BN10201" s="2"/>
      <c r="BO10201" s="2"/>
      <c r="BP10201" s="2"/>
      <c r="BQ10201" s="2"/>
      <c r="BR10201" s="2"/>
      <c r="BS10201" s="2"/>
      <c r="BT10201" s="2"/>
      <c r="BU10201" s="2"/>
      <c r="BV10201" s="2"/>
      <c r="BW10201" s="2"/>
      <c r="BX10201" s="2"/>
      <c r="BY10201" s="2"/>
    </row>
    <row r="10202" spans="38:77" s="11" customFormat="1" x14ac:dyDescent="0.3">
      <c r="AL10202" s="2"/>
      <c r="AM10202" s="2"/>
      <c r="AN10202" s="2"/>
      <c r="AO10202" s="2"/>
      <c r="AP10202" s="2"/>
      <c r="AQ10202" s="2"/>
      <c r="AR10202" s="2"/>
      <c r="AS10202" s="2"/>
      <c r="AT10202" s="2"/>
      <c r="AU10202" s="2"/>
      <c r="AV10202" s="2"/>
      <c r="AW10202" s="2"/>
      <c r="AX10202" s="2"/>
      <c r="AY10202" s="2"/>
      <c r="AZ10202" s="2"/>
      <c r="BA10202" s="2"/>
      <c r="BB10202" s="2"/>
      <c r="BC10202" s="2"/>
      <c r="BD10202" s="2"/>
      <c r="BE10202" s="2"/>
      <c r="BF10202" s="2"/>
      <c r="BG10202" s="2"/>
      <c r="BH10202" s="2"/>
      <c r="BI10202" s="2"/>
      <c r="BJ10202" s="2"/>
      <c r="BK10202" s="2"/>
      <c r="BL10202" s="2"/>
      <c r="BM10202" s="2"/>
      <c r="BN10202" s="2"/>
      <c r="BO10202" s="2"/>
      <c r="BP10202" s="2"/>
      <c r="BQ10202" s="2"/>
      <c r="BR10202" s="2"/>
      <c r="BS10202" s="2"/>
      <c r="BT10202" s="2"/>
      <c r="BU10202" s="2"/>
      <c r="BV10202" s="2"/>
      <c r="BW10202" s="2"/>
      <c r="BX10202" s="2"/>
      <c r="BY10202" s="2"/>
    </row>
    <row r="10203" spans="38:77" s="11" customFormat="1" x14ac:dyDescent="0.3">
      <c r="AL10203" s="2"/>
      <c r="AM10203" s="2"/>
      <c r="AN10203" s="2"/>
      <c r="AO10203" s="2"/>
      <c r="AP10203" s="2"/>
      <c r="AQ10203" s="2"/>
      <c r="AR10203" s="2"/>
      <c r="AS10203" s="2"/>
      <c r="AT10203" s="2"/>
      <c r="AU10203" s="2"/>
      <c r="AV10203" s="2"/>
      <c r="AW10203" s="2"/>
      <c r="AX10203" s="2"/>
      <c r="AY10203" s="2"/>
      <c r="AZ10203" s="2"/>
      <c r="BA10203" s="2"/>
      <c r="BB10203" s="2"/>
      <c r="BC10203" s="2"/>
      <c r="BD10203" s="2"/>
      <c r="BE10203" s="2"/>
      <c r="BF10203" s="2"/>
      <c r="BG10203" s="2"/>
      <c r="BH10203" s="2"/>
      <c r="BI10203" s="2"/>
      <c r="BJ10203" s="2"/>
      <c r="BK10203" s="2"/>
      <c r="BL10203" s="2"/>
      <c r="BM10203" s="2"/>
      <c r="BN10203" s="2"/>
      <c r="BO10203" s="2"/>
      <c r="BP10203" s="2"/>
      <c r="BQ10203" s="2"/>
      <c r="BR10203" s="2"/>
      <c r="BS10203" s="2"/>
      <c r="BT10203" s="2"/>
      <c r="BU10203" s="2"/>
      <c r="BV10203" s="2"/>
      <c r="BW10203" s="2"/>
      <c r="BX10203" s="2"/>
      <c r="BY10203" s="2"/>
    </row>
    <row r="10204" spans="38:77" s="11" customFormat="1" x14ac:dyDescent="0.3">
      <c r="AL10204" s="2"/>
      <c r="AM10204" s="2"/>
      <c r="AN10204" s="2"/>
      <c r="AO10204" s="2"/>
      <c r="AP10204" s="2"/>
      <c r="AQ10204" s="2"/>
      <c r="AR10204" s="2"/>
      <c r="AS10204" s="2"/>
      <c r="AT10204" s="2"/>
      <c r="AU10204" s="2"/>
      <c r="AV10204" s="2"/>
      <c r="AW10204" s="2"/>
      <c r="AX10204" s="2"/>
      <c r="AY10204" s="2"/>
      <c r="AZ10204" s="2"/>
      <c r="BA10204" s="2"/>
      <c r="BB10204" s="2"/>
      <c r="BC10204" s="2"/>
      <c r="BD10204" s="2"/>
      <c r="BE10204" s="2"/>
      <c r="BF10204" s="2"/>
      <c r="BG10204" s="2"/>
      <c r="BH10204" s="2"/>
      <c r="BI10204" s="2"/>
      <c r="BJ10204" s="2"/>
      <c r="BK10204" s="2"/>
      <c r="BL10204" s="2"/>
      <c r="BM10204" s="2"/>
      <c r="BN10204" s="2"/>
      <c r="BO10204" s="2"/>
      <c r="BP10204" s="2"/>
      <c r="BQ10204" s="2"/>
      <c r="BR10204" s="2"/>
      <c r="BS10204" s="2"/>
      <c r="BT10204" s="2"/>
      <c r="BU10204" s="2"/>
      <c r="BV10204" s="2"/>
      <c r="BW10204" s="2"/>
      <c r="BX10204" s="2"/>
      <c r="BY10204" s="2"/>
    </row>
    <row r="10205" spans="38:77" s="11" customFormat="1" x14ac:dyDescent="0.3">
      <c r="AL10205" s="2"/>
      <c r="AM10205" s="2"/>
      <c r="AN10205" s="2"/>
      <c r="AO10205" s="2"/>
      <c r="AP10205" s="2"/>
      <c r="AQ10205" s="2"/>
      <c r="AR10205" s="2"/>
      <c r="AS10205" s="2"/>
      <c r="AT10205" s="2"/>
      <c r="AU10205" s="2"/>
      <c r="AV10205" s="2"/>
      <c r="AW10205" s="2"/>
      <c r="AX10205" s="2"/>
      <c r="AY10205" s="2"/>
      <c r="AZ10205" s="2"/>
      <c r="BA10205" s="2"/>
      <c r="BB10205" s="2"/>
      <c r="BC10205" s="2"/>
      <c r="BD10205" s="2"/>
      <c r="BE10205" s="2"/>
      <c r="BF10205" s="2"/>
      <c r="BG10205" s="2"/>
      <c r="BH10205" s="2"/>
      <c r="BI10205" s="2"/>
      <c r="BJ10205" s="2"/>
      <c r="BK10205" s="2"/>
      <c r="BL10205" s="2"/>
      <c r="BM10205" s="2"/>
      <c r="BN10205" s="2"/>
      <c r="BO10205" s="2"/>
      <c r="BP10205" s="2"/>
      <c r="BQ10205" s="2"/>
      <c r="BR10205" s="2"/>
      <c r="BS10205" s="2"/>
      <c r="BT10205" s="2"/>
      <c r="BU10205" s="2"/>
      <c r="BV10205" s="2"/>
      <c r="BW10205" s="2"/>
      <c r="BX10205" s="2"/>
      <c r="BY10205" s="2"/>
    </row>
    <row r="10206" spans="38:77" s="11" customFormat="1" x14ac:dyDescent="0.3">
      <c r="AL10206" s="2"/>
      <c r="AM10206" s="2"/>
      <c r="AN10206" s="2"/>
      <c r="AO10206" s="2"/>
      <c r="AP10206" s="2"/>
      <c r="AQ10206" s="2"/>
      <c r="AR10206" s="2"/>
      <c r="AS10206" s="2"/>
      <c r="AT10206" s="2"/>
      <c r="AU10206" s="2"/>
      <c r="AV10206" s="2"/>
      <c r="AW10206" s="2"/>
      <c r="AX10206" s="2"/>
      <c r="AY10206" s="2"/>
      <c r="AZ10206" s="2"/>
      <c r="BA10206" s="2"/>
      <c r="BB10206" s="2"/>
      <c r="BC10206" s="2"/>
      <c r="BD10206" s="2"/>
      <c r="BE10206" s="2"/>
      <c r="BF10206" s="2"/>
      <c r="BG10206" s="2"/>
      <c r="BH10206" s="2"/>
      <c r="BI10206" s="2"/>
      <c r="BJ10206" s="2"/>
      <c r="BK10206" s="2"/>
      <c r="BL10206" s="2"/>
      <c r="BM10206" s="2"/>
      <c r="BN10206" s="2"/>
      <c r="BO10206" s="2"/>
      <c r="BP10206" s="2"/>
      <c r="BQ10206" s="2"/>
      <c r="BR10206" s="2"/>
      <c r="BS10206" s="2"/>
      <c r="BT10206" s="2"/>
      <c r="BU10206" s="2"/>
      <c r="BV10206" s="2"/>
      <c r="BW10206" s="2"/>
      <c r="BX10206" s="2"/>
      <c r="BY10206" s="2"/>
    </row>
    <row r="10207" spans="38:77" s="11" customFormat="1" x14ac:dyDescent="0.3">
      <c r="AL10207" s="2"/>
      <c r="AM10207" s="2"/>
      <c r="AN10207" s="2"/>
      <c r="AO10207" s="2"/>
      <c r="AP10207" s="2"/>
      <c r="AQ10207" s="2"/>
      <c r="AR10207" s="2"/>
      <c r="AS10207" s="2"/>
      <c r="AT10207" s="2"/>
      <c r="AU10207" s="2"/>
      <c r="AV10207" s="2"/>
      <c r="AW10207" s="2"/>
      <c r="AX10207" s="2"/>
      <c r="AY10207" s="2"/>
      <c r="AZ10207" s="2"/>
      <c r="BA10207" s="2"/>
      <c r="BB10207" s="2"/>
      <c r="BC10207" s="2"/>
      <c r="BD10207" s="2"/>
      <c r="BE10207" s="2"/>
      <c r="BF10207" s="2"/>
      <c r="BG10207" s="2"/>
      <c r="BH10207" s="2"/>
      <c r="BI10207" s="2"/>
      <c r="BJ10207" s="2"/>
      <c r="BK10207" s="2"/>
      <c r="BL10207" s="2"/>
      <c r="BM10207" s="2"/>
      <c r="BN10207" s="2"/>
      <c r="BO10207" s="2"/>
      <c r="BP10207" s="2"/>
      <c r="BQ10207" s="2"/>
      <c r="BR10207" s="2"/>
      <c r="BS10207" s="2"/>
      <c r="BT10207" s="2"/>
      <c r="BU10207" s="2"/>
      <c r="BV10207" s="2"/>
      <c r="BW10207" s="2"/>
      <c r="BX10207" s="2"/>
      <c r="BY10207" s="2"/>
    </row>
    <row r="10208" spans="38:77" s="11" customFormat="1" x14ac:dyDescent="0.3">
      <c r="AL10208" s="2"/>
      <c r="AM10208" s="2"/>
      <c r="AN10208" s="2"/>
      <c r="AO10208" s="2"/>
      <c r="AP10208" s="2"/>
      <c r="AQ10208" s="2"/>
      <c r="AR10208" s="2"/>
      <c r="AS10208" s="2"/>
      <c r="AT10208" s="2"/>
      <c r="AU10208" s="2"/>
      <c r="AV10208" s="2"/>
      <c r="AW10208" s="2"/>
      <c r="AX10208" s="2"/>
      <c r="AY10208" s="2"/>
      <c r="AZ10208" s="2"/>
      <c r="BA10208" s="2"/>
      <c r="BB10208" s="2"/>
      <c r="BC10208" s="2"/>
      <c r="BD10208" s="2"/>
      <c r="BE10208" s="2"/>
      <c r="BF10208" s="2"/>
      <c r="BG10208" s="2"/>
      <c r="BH10208" s="2"/>
      <c r="BI10208" s="2"/>
      <c r="BJ10208" s="2"/>
      <c r="BK10208" s="2"/>
      <c r="BL10208" s="2"/>
      <c r="BM10208" s="2"/>
      <c r="BN10208" s="2"/>
      <c r="BO10208" s="2"/>
      <c r="BP10208" s="2"/>
      <c r="BQ10208" s="2"/>
      <c r="BR10208" s="2"/>
      <c r="BS10208" s="2"/>
      <c r="BT10208" s="2"/>
      <c r="BU10208" s="2"/>
      <c r="BV10208" s="2"/>
      <c r="BW10208" s="2"/>
      <c r="BX10208" s="2"/>
      <c r="BY10208" s="2"/>
    </row>
    <row r="10209" spans="38:77" s="11" customFormat="1" x14ac:dyDescent="0.3">
      <c r="AL10209" s="2"/>
      <c r="AM10209" s="2"/>
      <c r="AN10209" s="2"/>
      <c r="AO10209" s="2"/>
      <c r="AP10209" s="2"/>
      <c r="AQ10209" s="2"/>
      <c r="AR10209" s="2"/>
      <c r="AS10209" s="2"/>
      <c r="AT10209" s="2"/>
      <c r="AU10209" s="2"/>
      <c r="AV10209" s="2"/>
      <c r="AW10209" s="2"/>
      <c r="AX10209" s="2"/>
      <c r="AY10209" s="2"/>
      <c r="AZ10209" s="2"/>
      <c r="BA10209" s="2"/>
      <c r="BB10209" s="2"/>
      <c r="BC10209" s="2"/>
      <c r="BD10209" s="2"/>
      <c r="BE10209" s="2"/>
      <c r="BF10209" s="2"/>
      <c r="BG10209" s="2"/>
      <c r="BH10209" s="2"/>
      <c r="BI10209" s="2"/>
      <c r="BJ10209" s="2"/>
      <c r="BK10209" s="2"/>
      <c r="BL10209" s="2"/>
      <c r="BM10209" s="2"/>
      <c r="BN10209" s="2"/>
      <c r="BO10209" s="2"/>
      <c r="BP10209" s="2"/>
      <c r="BQ10209" s="2"/>
      <c r="BR10209" s="2"/>
      <c r="BS10209" s="2"/>
      <c r="BT10209" s="2"/>
      <c r="BU10209" s="2"/>
      <c r="BV10209" s="2"/>
      <c r="BW10209" s="2"/>
      <c r="BX10209" s="2"/>
      <c r="BY10209" s="2"/>
    </row>
    <row r="10210" spans="38:77" s="11" customFormat="1" x14ac:dyDescent="0.3">
      <c r="AL10210" s="2"/>
      <c r="AM10210" s="2"/>
      <c r="AN10210" s="2"/>
      <c r="AO10210" s="2"/>
      <c r="AP10210" s="2"/>
      <c r="AQ10210" s="2"/>
      <c r="AR10210" s="2"/>
      <c r="AS10210" s="2"/>
      <c r="AT10210" s="2"/>
      <c r="AU10210" s="2"/>
      <c r="AV10210" s="2"/>
      <c r="AW10210" s="2"/>
      <c r="AX10210" s="2"/>
      <c r="AY10210" s="2"/>
      <c r="AZ10210" s="2"/>
      <c r="BA10210" s="2"/>
      <c r="BB10210" s="2"/>
      <c r="BC10210" s="2"/>
      <c r="BD10210" s="2"/>
      <c r="BE10210" s="2"/>
      <c r="BF10210" s="2"/>
      <c r="BG10210" s="2"/>
      <c r="BH10210" s="2"/>
      <c r="BI10210" s="2"/>
      <c r="BJ10210" s="2"/>
      <c r="BK10210" s="2"/>
      <c r="BL10210" s="2"/>
      <c r="BM10210" s="2"/>
      <c r="BN10210" s="2"/>
      <c r="BO10210" s="2"/>
      <c r="BP10210" s="2"/>
      <c r="BQ10210" s="2"/>
      <c r="BR10210" s="2"/>
      <c r="BS10210" s="2"/>
      <c r="BT10210" s="2"/>
      <c r="BU10210" s="2"/>
      <c r="BV10210" s="2"/>
      <c r="BW10210" s="2"/>
      <c r="BX10210" s="2"/>
      <c r="BY10210" s="2"/>
    </row>
    <row r="10211" spans="38:77" s="11" customFormat="1" x14ac:dyDescent="0.3">
      <c r="AL10211" s="2"/>
      <c r="AM10211" s="2"/>
      <c r="AN10211" s="2"/>
      <c r="AO10211" s="2"/>
      <c r="AP10211" s="2"/>
      <c r="AQ10211" s="2"/>
      <c r="AR10211" s="2"/>
      <c r="AS10211" s="2"/>
      <c r="AT10211" s="2"/>
      <c r="AU10211" s="2"/>
      <c r="AV10211" s="2"/>
      <c r="AW10211" s="2"/>
      <c r="AX10211" s="2"/>
      <c r="AY10211" s="2"/>
      <c r="AZ10211" s="2"/>
      <c r="BA10211" s="2"/>
      <c r="BB10211" s="2"/>
      <c r="BC10211" s="2"/>
      <c r="BD10211" s="2"/>
      <c r="BE10211" s="2"/>
      <c r="BF10211" s="2"/>
      <c r="BG10211" s="2"/>
      <c r="BH10211" s="2"/>
      <c r="BI10211" s="2"/>
      <c r="BJ10211" s="2"/>
      <c r="BK10211" s="2"/>
      <c r="BL10211" s="2"/>
      <c r="BM10211" s="2"/>
      <c r="BN10211" s="2"/>
      <c r="BO10211" s="2"/>
      <c r="BP10211" s="2"/>
      <c r="BQ10211" s="2"/>
      <c r="BR10211" s="2"/>
      <c r="BS10211" s="2"/>
      <c r="BT10211" s="2"/>
      <c r="BU10211" s="2"/>
      <c r="BV10211" s="2"/>
      <c r="BW10211" s="2"/>
      <c r="BX10211" s="2"/>
      <c r="BY10211" s="2"/>
    </row>
    <row r="10212" spans="38:77" s="11" customFormat="1" x14ac:dyDescent="0.3">
      <c r="AL10212" s="2"/>
      <c r="AM10212" s="2"/>
      <c r="AN10212" s="2"/>
      <c r="AO10212" s="2"/>
      <c r="AP10212" s="2"/>
      <c r="AQ10212" s="2"/>
      <c r="AR10212" s="2"/>
      <c r="AS10212" s="2"/>
      <c r="AT10212" s="2"/>
      <c r="AU10212" s="2"/>
      <c r="AV10212" s="2"/>
      <c r="AW10212" s="2"/>
      <c r="AX10212" s="2"/>
      <c r="AY10212" s="2"/>
      <c r="AZ10212" s="2"/>
      <c r="BA10212" s="2"/>
      <c r="BB10212" s="2"/>
      <c r="BC10212" s="2"/>
      <c r="BD10212" s="2"/>
      <c r="BE10212" s="2"/>
      <c r="BF10212" s="2"/>
      <c r="BG10212" s="2"/>
      <c r="BH10212" s="2"/>
      <c r="BI10212" s="2"/>
      <c r="BJ10212" s="2"/>
      <c r="BK10212" s="2"/>
      <c r="BL10212" s="2"/>
      <c r="BM10212" s="2"/>
      <c r="BN10212" s="2"/>
      <c r="BO10212" s="2"/>
      <c r="BP10212" s="2"/>
      <c r="BQ10212" s="2"/>
      <c r="BR10212" s="2"/>
      <c r="BS10212" s="2"/>
      <c r="BT10212" s="2"/>
      <c r="BU10212" s="2"/>
      <c r="BV10212" s="2"/>
      <c r="BW10212" s="2"/>
      <c r="BX10212" s="2"/>
      <c r="BY10212" s="2"/>
    </row>
    <row r="10213" spans="38:77" s="11" customFormat="1" x14ac:dyDescent="0.3">
      <c r="AL10213" s="2"/>
      <c r="AM10213" s="2"/>
      <c r="AN10213" s="2"/>
      <c r="AO10213" s="2"/>
      <c r="AP10213" s="2"/>
      <c r="AQ10213" s="2"/>
      <c r="AR10213" s="2"/>
      <c r="AS10213" s="2"/>
      <c r="AT10213" s="2"/>
      <c r="AU10213" s="2"/>
      <c r="AV10213" s="2"/>
      <c r="AW10213" s="2"/>
      <c r="AX10213" s="2"/>
      <c r="AY10213" s="2"/>
      <c r="AZ10213" s="2"/>
      <c r="BA10213" s="2"/>
      <c r="BB10213" s="2"/>
      <c r="BC10213" s="2"/>
      <c r="BD10213" s="2"/>
      <c r="BE10213" s="2"/>
      <c r="BF10213" s="2"/>
      <c r="BG10213" s="2"/>
      <c r="BH10213" s="2"/>
      <c r="BI10213" s="2"/>
      <c r="BJ10213" s="2"/>
      <c r="BK10213" s="2"/>
      <c r="BL10213" s="2"/>
      <c r="BM10213" s="2"/>
      <c r="BN10213" s="2"/>
      <c r="BO10213" s="2"/>
      <c r="BP10213" s="2"/>
      <c r="BQ10213" s="2"/>
      <c r="BR10213" s="2"/>
      <c r="BS10213" s="2"/>
      <c r="BT10213" s="2"/>
      <c r="BU10213" s="2"/>
      <c r="BV10213" s="2"/>
      <c r="BW10213" s="2"/>
      <c r="BX10213" s="2"/>
      <c r="BY10213" s="2"/>
    </row>
    <row r="10214" spans="38:77" s="11" customFormat="1" x14ac:dyDescent="0.3">
      <c r="AL10214" s="2"/>
      <c r="AM10214" s="2"/>
      <c r="AN10214" s="2"/>
      <c r="AO10214" s="2"/>
      <c r="AP10214" s="2"/>
      <c r="AQ10214" s="2"/>
      <c r="AR10214" s="2"/>
      <c r="AS10214" s="2"/>
      <c r="AT10214" s="2"/>
      <c r="AU10214" s="2"/>
      <c r="AV10214" s="2"/>
      <c r="AW10214" s="2"/>
      <c r="AX10214" s="2"/>
      <c r="AY10214" s="2"/>
      <c r="AZ10214" s="2"/>
      <c r="BA10214" s="2"/>
      <c r="BB10214" s="2"/>
      <c r="BC10214" s="2"/>
      <c r="BD10214" s="2"/>
      <c r="BE10214" s="2"/>
      <c r="BF10214" s="2"/>
      <c r="BG10214" s="2"/>
      <c r="BH10214" s="2"/>
      <c r="BI10214" s="2"/>
      <c r="BJ10214" s="2"/>
      <c r="BK10214" s="2"/>
      <c r="BL10214" s="2"/>
      <c r="BM10214" s="2"/>
      <c r="BN10214" s="2"/>
      <c r="BO10214" s="2"/>
      <c r="BP10214" s="2"/>
      <c r="BQ10214" s="2"/>
      <c r="BR10214" s="2"/>
      <c r="BS10214" s="2"/>
      <c r="BT10214" s="2"/>
      <c r="BU10214" s="2"/>
      <c r="BV10214" s="2"/>
      <c r="BW10214" s="2"/>
      <c r="BX10214" s="2"/>
      <c r="BY10214" s="2"/>
    </row>
    <row r="10215" spans="38:77" s="11" customFormat="1" x14ac:dyDescent="0.3">
      <c r="AL10215" s="2"/>
      <c r="AM10215" s="2"/>
      <c r="AN10215" s="2"/>
      <c r="AO10215" s="2"/>
      <c r="AP10215" s="2"/>
      <c r="AQ10215" s="2"/>
      <c r="AR10215" s="2"/>
      <c r="AS10215" s="2"/>
      <c r="AT10215" s="2"/>
      <c r="AU10215" s="2"/>
      <c r="AV10215" s="2"/>
      <c r="AW10215" s="2"/>
      <c r="AX10215" s="2"/>
      <c r="AY10215" s="2"/>
      <c r="AZ10215" s="2"/>
      <c r="BA10215" s="2"/>
      <c r="BB10215" s="2"/>
      <c r="BC10215" s="2"/>
      <c r="BD10215" s="2"/>
      <c r="BE10215" s="2"/>
      <c r="BF10215" s="2"/>
      <c r="BG10215" s="2"/>
      <c r="BH10215" s="2"/>
      <c r="BI10215" s="2"/>
      <c r="BJ10215" s="2"/>
      <c r="BK10215" s="2"/>
      <c r="BL10215" s="2"/>
      <c r="BM10215" s="2"/>
      <c r="BN10215" s="2"/>
      <c r="BO10215" s="2"/>
      <c r="BP10215" s="2"/>
      <c r="BQ10215" s="2"/>
      <c r="BR10215" s="2"/>
      <c r="BS10215" s="2"/>
      <c r="BT10215" s="2"/>
      <c r="BU10215" s="2"/>
      <c r="BV10215" s="2"/>
      <c r="BW10215" s="2"/>
      <c r="BX10215" s="2"/>
      <c r="BY10215" s="2"/>
    </row>
    <row r="10216" spans="38:77" s="11" customFormat="1" x14ac:dyDescent="0.3">
      <c r="AL10216" s="2"/>
      <c r="AM10216" s="2"/>
      <c r="AN10216" s="2"/>
      <c r="AO10216" s="2"/>
      <c r="AP10216" s="2"/>
      <c r="AQ10216" s="2"/>
      <c r="AR10216" s="2"/>
      <c r="AS10216" s="2"/>
      <c r="AT10216" s="2"/>
      <c r="AU10216" s="2"/>
      <c r="AV10216" s="2"/>
      <c r="AW10216" s="2"/>
      <c r="AX10216" s="2"/>
      <c r="AY10216" s="2"/>
      <c r="AZ10216" s="2"/>
      <c r="BA10216" s="2"/>
      <c r="BB10216" s="2"/>
      <c r="BC10216" s="2"/>
      <c r="BD10216" s="2"/>
      <c r="BE10216" s="2"/>
      <c r="BF10216" s="2"/>
      <c r="BG10216" s="2"/>
      <c r="BH10216" s="2"/>
      <c r="BI10216" s="2"/>
      <c r="BJ10216" s="2"/>
      <c r="BK10216" s="2"/>
      <c r="BL10216" s="2"/>
      <c r="BM10216" s="2"/>
      <c r="BN10216" s="2"/>
      <c r="BO10216" s="2"/>
      <c r="BP10216" s="2"/>
      <c r="BQ10216" s="2"/>
      <c r="BR10216" s="2"/>
      <c r="BS10216" s="2"/>
      <c r="BT10216" s="2"/>
      <c r="BU10216" s="2"/>
      <c r="BV10216" s="2"/>
      <c r="BW10216" s="2"/>
      <c r="BX10216" s="2"/>
      <c r="BY10216" s="2"/>
    </row>
    <row r="10217" spans="38:77" s="11" customFormat="1" x14ac:dyDescent="0.3">
      <c r="AL10217" s="2"/>
      <c r="AM10217" s="2"/>
      <c r="AN10217" s="2"/>
      <c r="AO10217" s="2"/>
      <c r="AP10217" s="2"/>
      <c r="AQ10217" s="2"/>
      <c r="AR10217" s="2"/>
      <c r="AS10217" s="2"/>
      <c r="AT10217" s="2"/>
      <c r="AU10217" s="2"/>
      <c r="AV10217" s="2"/>
      <c r="AW10217" s="2"/>
      <c r="AX10217" s="2"/>
      <c r="AY10217" s="2"/>
      <c r="AZ10217" s="2"/>
      <c r="BA10217" s="2"/>
      <c r="BB10217" s="2"/>
      <c r="BC10217" s="2"/>
      <c r="BD10217" s="2"/>
      <c r="BE10217" s="2"/>
      <c r="BF10217" s="2"/>
      <c r="BG10217" s="2"/>
      <c r="BH10217" s="2"/>
      <c r="BI10217" s="2"/>
      <c r="BJ10217" s="2"/>
      <c r="BK10217" s="2"/>
      <c r="BL10217" s="2"/>
      <c r="BM10217" s="2"/>
      <c r="BN10217" s="2"/>
      <c r="BO10217" s="2"/>
      <c r="BP10217" s="2"/>
      <c r="BQ10217" s="2"/>
      <c r="BR10217" s="2"/>
      <c r="BS10217" s="2"/>
      <c r="BT10217" s="2"/>
      <c r="BU10217" s="2"/>
      <c r="BV10217" s="2"/>
      <c r="BW10217" s="2"/>
      <c r="BX10217" s="2"/>
      <c r="BY10217" s="2"/>
    </row>
    <row r="10218" spans="38:77" s="11" customFormat="1" x14ac:dyDescent="0.3">
      <c r="AL10218" s="2"/>
      <c r="AM10218" s="2"/>
      <c r="AN10218" s="2"/>
      <c r="AO10218" s="2"/>
      <c r="AP10218" s="2"/>
      <c r="AQ10218" s="2"/>
      <c r="AR10218" s="2"/>
      <c r="AS10218" s="2"/>
      <c r="AT10218" s="2"/>
      <c r="AU10218" s="2"/>
      <c r="AV10218" s="2"/>
      <c r="AW10218" s="2"/>
      <c r="AX10218" s="2"/>
      <c r="AY10218" s="2"/>
      <c r="AZ10218" s="2"/>
      <c r="BA10218" s="2"/>
      <c r="BB10218" s="2"/>
      <c r="BC10218" s="2"/>
      <c r="BD10218" s="2"/>
      <c r="BE10218" s="2"/>
      <c r="BF10218" s="2"/>
      <c r="BG10218" s="2"/>
      <c r="BH10218" s="2"/>
      <c r="BI10218" s="2"/>
      <c r="BJ10218" s="2"/>
      <c r="BK10218" s="2"/>
      <c r="BL10218" s="2"/>
      <c r="BM10218" s="2"/>
      <c r="BN10218" s="2"/>
      <c r="BO10218" s="2"/>
      <c r="BP10218" s="2"/>
      <c r="BQ10218" s="2"/>
      <c r="BR10218" s="2"/>
      <c r="BS10218" s="2"/>
      <c r="BT10218" s="2"/>
      <c r="BU10218" s="2"/>
      <c r="BV10218" s="2"/>
      <c r="BW10218" s="2"/>
      <c r="BX10218" s="2"/>
      <c r="BY10218" s="2"/>
    </row>
    <row r="10219" spans="38:77" s="11" customFormat="1" x14ac:dyDescent="0.3">
      <c r="AL10219" s="2"/>
      <c r="AM10219" s="2"/>
      <c r="AN10219" s="2"/>
      <c r="AO10219" s="2"/>
      <c r="AP10219" s="2"/>
      <c r="AQ10219" s="2"/>
      <c r="AR10219" s="2"/>
      <c r="AS10219" s="2"/>
      <c r="AT10219" s="2"/>
      <c r="AU10219" s="2"/>
      <c r="AV10219" s="2"/>
      <c r="AW10219" s="2"/>
      <c r="AX10219" s="2"/>
      <c r="AY10219" s="2"/>
      <c r="AZ10219" s="2"/>
      <c r="BA10219" s="2"/>
      <c r="BB10219" s="2"/>
      <c r="BC10219" s="2"/>
      <c r="BD10219" s="2"/>
      <c r="BE10219" s="2"/>
      <c r="BF10219" s="2"/>
      <c r="BG10219" s="2"/>
      <c r="BH10219" s="2"/>
      <c r="BI10219" s="2"/>
      <c r="BJ10219" s="2"/>
      <c r="BK10219" s="2"/>
      <c r="BL10219" s="2"/>
      <c r="BM10219" s="2"/>
      <c r="BN10219" s="2"/>
      <c r="BO10219" s="2"/>
      <c r="BP10219" s="2"/>
      <c r="BQ10219" s="2"/>
      <c r="BR10219" s="2"/>
      <c r="BS10219" s="2"/>
      <c r="BT10219" s="2"/>
      <c r="BU10219" s="2"/>
      <c r="BV10219" s="2"/>
      <c r="BW10219" s="2"/>
      <c r="BX10219" s="2"/>
      <c r="BY10219" s="2"/>
    </row>
    <row r="10220" spans="38:77" s="11" customFormat="1" x14ac:dyDescent="0.3">
      <c r="AL10220" s="2"/>
      <c r="AM10220" s="2"/>
      <c r="AN10220" s="2"/>
      <c r="AO10220" s="2"/>
      <c r="AP10220" s="2"/>
      <c r="AQ10220" s="2"/>
      <c r="AR10220" s="2"/>
      <c r="AS10220" s="2"/>
      <c r="AT10220" s="2"/>
      <c r="AU10220" s="2"/>
      <c r="AV10220" s="2"/>
      <c r="AW10220" s="2"/>
      <c r="AX10220" s="2"/>
      <c r="AY10220" s="2"/>
      <c r="AZ10220" s="2"/>
      <c r="BA10220" s="2"/>
      <c r="BB10220" s="2"/>
      <c r="BC10220" s="2"/>
      <c r="BD10220" s="2"/>
      <c r="BE10220" s="2"/>
      <c r="BF10220" s="2"/>
      <c r="BG10220" s="2"/>
      <c r="BH10220" s="2"/>
      <c r="BI10220" s="2"/>
      <c r="BJ10220" s="2"/>
      <c r="BK10220" s="2"/>
      <c r="BL10220" s="2"/>
      <c r="BM10220" s="2"/>
      <c r="BN10220" s="2"/>
      <c r="BO10220" s="2"/>
      <c r="BP10220" s="2"/>
      <c r="BQ10220" s="2"/>
      <c r="BR10220" s="2"/>
      <c r="BS10220" s="2"/>
      <c r="BT10220" s="2"/>
      <c r="BU10220" s="2"/>
      <c r="BV10220" s="2"/>
      <c r="BW10220" s="2"/>
      <c r="BX10220" s="2"/>
      <c r="BY10220" s="2"/>
    </row>
    <row r="10221" spans="38:77" s="11" customFormat="1" x14ac:dyDescent="0.3">
      <c r="AL10221" s="2"/>
      <c r="AM10221" s="2"/>
      <c r="AN10221" s="2"/>
      <c r="AO10221" s="2"/>
      <c r="AP10221" s="2"/>
      <c r="AQ10221" s="2"/>
      <c r="AR10221" s="2"/>
      <c r="AS10221" s="2"/>
      <c r="AT10221" s="2"/>
      <c r="AU10221" s="2"/>
      <c r="AV10221" s="2"/>
      <c r="AW10221" s="2"/>
      <c r="AX10221" s="2"/>
      <c r="AY10221" s="2"/>
      <c r="AZ10221" s="2"/>
      <c r="BA10221" s="2"/>
      <c r="BB10221" s="2"/>
      <c r="BC10221" s="2"/>
      <c r="BD10221" s="2"/>
      <c r="BE10221" s="2"/>
      <c r="BF10221" s="2"/>
      <c r="BG10221" s="2"/>
      <c r="BH10221" s="2"/>
      <c r="BI10221" s="2"/>
      <c r="BJ10221" s="2"/>
      <c r="BK10221" s="2"/>
      <c r="BL10221" s="2"/>
      <c r="BM10221" s="2"/>
      <c r="BN10221" s="2"/>
      <c r="BO10221" s="2"/>
      <c r="BP10221" s="2"/>
      <c r="BQ10221" s="2"/>
      <c r="BR10221" s="2"/>
      <c r="BS10221" s="2"/>
      <c r="BT10221" s="2"/>
      <c r="BU10221" s="2"/>
      <c r="BV10221" s="2"/>
      <c r="BW10221" s="2"/>
      <c r="BX10221" s="2"/>
      <c r="BY10221" s="2"/>
    </row>
    <row r="10222" spans="38:77" s="11" customFormat="1" x14ac:dyDescent="0.3">
      <c r="AL10222" s="2"/>
      <c r="AM10222" s="2"/>
      <c r="AN10222" s="2"/>
      <c r="AO10222" s="2"/>
      <c r="AP10222" s="2"/>
      <c r="AQ10222" s="2"/>
      <c r="AR10222" s="2"/>
      <c r="AS10222" s="2"/>
      <c r="AT10222" s="2"/>
      <c r="AU10222" s="2"/>
      <c r="AV10222" s="2"/>
      <c r="AW10222" s="2"/>
      <c r="AX10222" s="2"/>
      <c r="AY10222" s="2"/>
      <c r="AZ10222" s="2"/>
      <c r="BA10222" s="2"/>
      <c r="BB10222" s="2"/>
      <c r="BC10222" s="2"/>
      <c r="BD10222" s="2"/>
      <c r="BE10222" s="2"/>
      <c r="BF10222" s="2"/>
      <c r="BG10222" s="2"/>
      <c r="BH10222" s="2"/>
      <c r="BI10222" s="2"/>
      <c r="BJ10222" s="2"/>
      <c r="BK10222" s="2"/>
      <c r="BL10222" s="2"/>
      <c r="BM10222" s="2"/>
      <c r="BN10222" s="2"/>
      <c r="BO10222" s="2"/>
      <c r="BP10222" s="2"/>
      <c r="BQ10222" s="2"/>
      <c r="BR10222" s="2"/>
      <c r="BS10222" s="2"/>
      <c r="BT10222" s="2"/>
      <c r="BU10222" s="2"/>
      <c r="BV10222" s="2"/>
      <c r="BW10222" s="2"/>
      <c r="BX10222" s="2"/>
      <c r="BY10222" s="2"/>
    </row>
    <row r="10223" spans="38:77" s="11" customFormat="1" x14ac:dyDescent="0.3">
      <c r="AL10223" s="2"/>
      <c r="AM10223" s="2"/>
      <c r="AN10223" s="2"/>
      <c r="AO10223" s="2"/>
      <c r="AP10223" s="2"/>
      <c r="AQ10223" s="2"/>
      <c r="AR10223" s="2"/>
      <c r="AS10223" s="2"/>
      <c r="AT10223" s="2"/>
      <c r="AU10223" s="2"/>
      <c r="AV10223" s="2"/>
      <c r="AW10223" s="2"/>
      <c r="AX10223" s="2"/>
      <c r="AY10223" s="2"/>
      <c r="AZ10223" s="2"/>
      <c r="BA10223" s="2"/>
      <c r="BB10223" s="2"/>
      <c r="BC10223" s="2"/>
      <c r="BD10223" s="2"/>
      <c r="BE10223" s="2"/>
      <c r="BF10223" s="2"/>
      <c r="BG10223" s="2"/>
      <c r="BH10223" s="2"/>
      <c r="BI10223" s="2"/>
      <c r="BJ10223" s="2"/>
      <c r="BK10223" s="2"/>
      <c r="BL10223" s="2"/>
      <c r="BM10223" s="2"/>
      <c r="BN10223" s="2"/>
      <c r="BO10223" s="2"/>
      <c r="BP10223" s="2"/>
      <c r="BQ10223" s="2"/>
      <c r="BR10223" s="2"/>
      <c r="BS10223" s="2"/>
      <c r="BT10223" s="2"/>
      <c r="BU10223" s="2"/>
      <c r="BV10223" s="2"/>
      <c r="BW10223" s="2"/>
      <c r="BX10223" s="2"/>
      <c r="BY10223" s="2"/>
    </row>
    <row r="10224" spans="38:77" s="11" customFormat="1" x14ac:dyDescent="0.3">
      <c r="AL10224" s="2"/>
      <c r="AM10224" s="2"/>
      <c r="AN10224" s="2"/>
      <c r="AO10224" s="2"/>
      <c r="AP10224" s="2"/>
      <c r="AQ10224" s="2"/>
      <c r="AR10224" s="2"/>
      <c r="AS10224" s="2"/>
      <c r="AT10224" s="2"/>
      <c r="AU10224" s="2"/>
      <c r="AV10224" s="2"/>
      <c r="AW10224" s="2"/>
      <c r="AX10224" s="2"/>
      <c r="AY10224" s="2"/>
      <c r="AZ10224" s="2"/>
      <c r="BA10224" s="2"/>
      <c r="BB10224" s="2"/>
      <c r="BC10224" s="2"/>
      <c r="BD10224" s="2"/>
      <c r="BE10224" s="2"/>
      <c r="BF10224" s="2"/>
      <c r="BG10224" s="2"/>
      <c r="BH10224" s="2"/>
      <c r="BI10224" s="2"/>
      <c r="BJ10224" s="2"/>
      <c r="BK10224" s="2"/>
      <c r="BL10224" s="2"/>
      <c r="BM10224" s="2"/>
      <c r="BN10224" s="2"/>
      <c r="BO10224" s="2"/>
      <c r="BP10224" s="2"/>
      <c r="BQ10224" s="2"/>
      <c r="BR10224" s="2"/>
      <c r="BS10224" s="2"/>
      <c r="BT10224" s="2"/>
      <c r="BU10224" s="2"/>
      <c r="BV10224" s="2"/>
      <c r="BW10224" s="2"/>
      <c r="BX10224" s="2"/>
      <c r="BY10224" s="2"/>
    </row>
    <row r="10225" spans="38:77" s="11" customFormat="1" x14ac:dyDescent="0.3">
      <c r="AL10225" s="2"/>
      <c r="AM10225" s="2"/>
      <c r="AN10225" s="2"/>
      <c r="AO10225" s="2"/>
      <c r="AP10225" s="2"/>
      <c r="AQ10225" s="2"/>
      <c r="AR10225" s="2"/>
      <c r="AS10225" s="2"/>
      <c r="AT10225" s="2"/>
      <c r="AU10225" s="2"/>
      <c r="AV10225" s="2"/>
      <c r="AW10225" s="2"/>
      <c r="AX10225" s="2"/>
      <c r="AY10225" s="2"/>
      <c r="AZ10225" s="2"/>
      <c r="BA10225" s="2"/>
      <c r="BB10225" s="2"/>
      <c r="BC10225" s="2"/>
      <c r="BD10225" s="2"/>
      <c r="BE10225" s="2"/>
      <c r="BF10225" s="2"/>
      <c r="BG10225" s="2"/>
      <c r="BH10225" s="2"/>
      <c r="BI10225" s="2"/>
      <c r="BJ10225" s="2"/>
      <c r="BK10225" s="2"/>
      <c r="BL10225" s="2"/>
      <c r="BM10225" s="2"/>
      <c r="BN10225" s="2"/>
      <c r="BO10225" s="2"/>
      <c r="BP10225" s="2"/>
      <c r="BQ10225" s="2"/>
      <c r="BR10225" s="2"/>
      <c r="BS10225" s="2"/>
      <c r="BT10225" s="2"/>
      <c r="BU10225" s="2"/>
      <c r="BV10225" s="2"/>
      <c r="BW10225" s="2"/>
      <c r="BX10225" s="2"/>
      <c r="BY10225" s="2"/>
    </row>
    <row r="10226" spans="38:77" s="11" customFormat="1" x14ac:dyDescent="0.3">
      <c r="AL10226" s="2"/>
      <c r="AM10226" s="2"/>
      <c r="AN10226" s="2"/>
      <c r="AO10226" s="2"/>
      <c r="AP10226" s="2"/>
      <c r="AQ10226" s="2"/>
      <c r="AR10226" s="2"/>
      <c r="AS10226" s="2"/>
      <c r="AT10226" s="2"/>
      <c r="AU10226" s="2"/>
      <c r="AV10226" s="2"/>
      <c r="AW10226" s="2"/>
      <c r="AX10226" s="2"/>
      <c r="AY10226" s="2"/>
      <c r="AZ10226" s="2"/>
      <c r="BA10226" s="2"/>
      <c r="BB10226" s="2"/>
      <c r="BC10226" s="2"/>
      <c r="BD10226" s="2"/>
      <c r="BE10226" s="2"/>
      <c r="BF10226" s="2"/>
      <c r="BG10226" s="2"/>
      <c r="BH10226" s="2"/>
      <c r="BI10226" s="2"/>
      <c r="BJ10226" s="2"/>
      <c r="BK10226" s="2"/>
      <c r="BL10226" s="2"/>
      <c r="BM10226" s="2"/>
      <c r="BN10226" s="2"/>
      <c r="BO10226" s="2"/>
      <c r="BP10226" s="2"/>
      <c r="BQ10226" s="2"/>
      <c r="BR10226" s="2"/>
      <c r="BS10226" s="2"/>
      <c r="BT10226" s="2"/>
      <c r="BU10226" s="2"/>
      <c r="BV10226" s="2"/>
      <c r="BW10226" s="2"/>
      <c r="BX10226" s="2"/>
      <c r="BY10226" s="2"/>
    </row>
    <row r="10227" spans="38:77" s="11" customFormat="1" x14ac:dyDescent="0.3">
      <c r="AL10227" s="2"/>
      <c r="AM10227" s="2"/>
      <c r="AN10227" s="2"/>
      <c r="AO10227" s="2"/>
      <c r="AP10227" s="2"/>
      <c r="AQ10227" s="2"/>
      <c r="AR10227" s="2"/>
      <c r="AS10227" s="2"/>
      <c r="AT10227" s="2"/>
      <c r="AU10227" s="2"/>
      <c r="AV10227" s="2"/>
      <c r="AW10227" s="2"/>
      <c r="AX10227" s="2"/>
      <c r="AY10227" s="2"/>
      <c r="AZ10227" s="2"/>
      <c r="BA10227" s="2"/>
      <c r="BB10227" s="2"/>
      <c r="BC10227" s="2"/>
      <c r="BD10227" s="2"/>
      <c r="BE10227" s="2"/>
      <c r="BF10227" s="2"/>
      <c r="BG10227" s="2"/>
      <c r="BH10227" s="2"/>
      <c r="BI10227" s="2"/>
      <c r="BJ10227" s="2"/>
      <c r="BK10227" s="2"/>
      <c r="BL10227" s="2"/>
      <c r="BM10227" s="2"/>
      <c r="BN10227" s="2"/>
      <c r="BO10227" s="2"/>
      <c r="BP10227" s="2"/>
      <c r="BQ10227" s="2"/>
      <c r="BR10227" s="2"/>
      <c r="BS10227" s="2"/>
      <c r="BT10227" s="2"/>
      <c r="BU10227" s="2"/>
      <c r="BV10227" s="2"/>
      <c r="BW10227" s="2"/>
      <c r="BX10227" s="2"/>
      <c r="BY10227" s="2"/>
    </row>
    <row r="10228" spans="38:77" s="11" customFormat="1" x14ac:dyDescent="0.3">
      <c r="AL10228" s="2"/>
      <c r="AM10228" s="2"/>
      <c r="AN10228" s="2"/>
      <c r="AO10228" s="2"/>
      <c r="AP10228" s="2"/>
      <c r="AQ10228" s="2"/>
      <c r="AR10228" s="2"/>
      <c r="AS10228" s="2"/>
      <c r="AT10228" s="2"/>
      <c r="AU10228" s="2"/>
      <c r="AV10228" s="2"/>
      <c r="AW10228" s="2"/>
      <c r="AX10228" s="2"/>
      <c r="AY10228" s="2"/>
      <c r="AZ10228" s="2"/>
      <c r="BA10228" s="2"/>
      <c r="BB10228" s="2"/>
      <c r="BC10228" s="2"/>
      <c r="BD10228" s="2"/>
      <c r="BE10228" s="2"/>
      <c r="BF10228" s="2"/>
      <c r="BG10228" s="2"/>
      <c r="BH10228" s="2"/>
      <c r="BI10228" s="2"/>
      <c r="BJ10228" s="2"/>
      <c r="BK10228" s="2"/>
      <c r="BL10228" s="2"/>
      <c r="BM10228" s="2"/>
      <c r="BN10228" s="2"/>
      <c r="BO10228" s="2"/>
      <c r="BP10228" s="2"/>
      <c r="BQ10228" s="2"/>
      <c r="BR10228" s="2"/>
      <c r="BS10228" s="2"/>
      <c r="BT10228" s="2"/>
      <c r="BU10228" s="2"/>
      <c r="BV10228" s="2"/>
      <c r="BW10228" s="2"/>
      <c r="BX10228" s="2"/>
      <c r="BY10228" s="2"/>
    </row>
    <row r="10229" spans="38:77" s="11" customFormat="1" x14ac:dyDescent="0.3">
      <c r="AL10229" s="2"/>
      <c r="AM10229" s="2"/>
      <c r="AN10229" s="2"/>
      <c r="AO10229" s="2"/>
      <c r="AP10229" s="2"/>
      <c r="AQ10229" s="2"/>
      <c r="AR10229" s="2"/>
      <c r="AS10229" s="2"/>
      <c r="AT10229" s="2"/>
      <c r="AU10229" s="2"/>
      <c r="AV10229" s="2"/>
      <c r="AW10229" s="2"/>
      <c r="AX10229" s="2"/>
      <c r="AY10229" s="2"/>
      <c r="AZ10229" s="2"/>
      <c r="BA10229" s="2"/>
      <c r="BB10229" s="2"/>
      <c r="BC10229" s="2"/>
      <c r="BD10229" s="2"/>
      <c r="BE10229" s="2"/>
      <c r="BF10229" s="2"/>
      <c r="BG10229" s="2"/>
      <c r="BH10229" s="2"/>
      <c r="BI10229" s="2"/>
      <c r="BJ10229" s="2"/>
      <c r="BK10229" s="2"/>
      <c r="BL10229" s="2"/>
      <c r="BM10229" s="2"/>
      <c r="BN10229" s="2"/>
      <c r="BO10229" s="2"/>
      <c r="BP10229" s="2"/>
      <c r="BQ10229" s="2"/>
      <c r="BR10229" s="2"/>
      <c r="BS10229" s="2"/>
      <c r="BT10229" s="2"/>
      <c r="BU10229" s="2"/>
      <c r="BV10229" s="2"/>
      <c r="BW10229" s="2"/>
      <c r="BX10229" s="2"/>
      <c r="BY10229" s="2"/>
    </row>
    <row r="10230" spans="38:77" s="11" customFormat="1" x14ac:dyDescent="0.3">
      <c r="AL10230" s="2"/>
      <c r="AM10230" s="2"/>
      <c r="AN10230" s="2"/>
      <c r="AO10230" s="2"/>
      <c r="AP10230" s="2"/>
      <c r="AQ10230" s="2"/>
      <c r="AR10230" s="2"/>
      <c r="AS10230" s="2"/>
      <c r="AT10230" s="2"/>
      <c r="AU10230" s="2"/>
      <c r="AV10230" s="2"/>
      <c r="AW10230" s="2"/>
      <c r="AX10230" s="2"/>
      <c r="AY10230" s="2"/>
      <c r="AZ10230" s="2"/>
      <c r="BA10230" s="2"/>
      <c r="BB10230" s="2"/>
      <c r="BC10230" s="2"/>
      <c r="BD10230" s="2"/>
      <c r="BE10230" s="2"/>
      <c r="BF10230" s="2"/>
      <c r="BG10230" s="2"/>
      <c r="BH10230" s="2"/>
      <c r="BI10230" s="2"/>
      <c r="BJ10230" s="2"/>
      <c r="BK10230" s="2"/>
      <c r="BL10230" s="2"/>
      <c r="BM10230" s="2"/>
      <c r="BN10230" s="2"/>
      <c r="BO10230" s="2"/>
      <c r="BP10230" s="2"/>
      <c r="BQ10230" s="2"/>
      <c r="BR10230" s="2"/>
      <c r="BS10230" s="2"/>
      <c r="BT10230" s="2"/>
      <c r="BU10230" s="2"/>
      <c r="BV10230" s="2"/>
      <c r="BW10230" s="2"/>
      <c r="BX10230" s="2"/>
      <c r="BY10230" s="2"/>
    </row>
    <row r="10231" spans="38:77" s="11" customFormat="1" x14ac:dyDescent="0.3">
      <c r="AL10231" s="2"/>
      <c r="AM10231" s="2"/>
      <c r="AN10231" s="2"/>
      <c r="AO10231" s="2"/>
      <c r="AP10231" s="2"/>
      <c r="AQ10231" s="2"/>
      <c r="AR10231" s="2"/>
      <c r="AS10231" s="2"/>
      <c r="AT10231" s="2"/>
      <c r="AU10231" s="2"/>
      <c r="AV10231" s="2"/>
      <c r="AW10231" s="2"/>
      <c r="AX10231" s="2"/>
      <c r="AY10231" s="2"/>
      <c r="AZ10231" s="2"/>
      <c r="BA10231" s="2"/>
      <c r="BB10231" s="2"/>
      <c r="BC10231" s="2"/>
      <c r="BD10231" s="2"/>
      <c r="BE10231" s="2"/>
      <c r="BF10231" s="2"/>
      <c r="BG10231" s="2"/>
      <c r="BH10231" s="2"/>
      <c r="BI10231" s="2"/>
      <c r="BJ10231" s="2"/>
      <c r="BK10231" s="2"/>
      <c r="BL10231" s="2"/>
      <c r="BM10231" s="2"/>
      <c r="BN10231" s="2"/>
      <c r="BO10231" s="2"/>
      <c r="BP10231" s="2"/>
      <c r="BQ10231" s="2"/>
      <c r="BR10231" s="2"/>
      <c r="BS10231" s="2"/>
      <c r="BT10231" s="2"/>
      <c r="BU10231" s="2"/>
      <c r="BV10231" s="2"/>
      <c r="BW10231" s="2"/>
      <c r="BX10231" s="2"/>
      <c r="BY10231" s="2"/>
    </row>
    <row r="10232" spans="38:77" s="11" customFormat="1" x14ac:dyDescent="0.3">
      <c r="AL10232" s="2"/>
      <c r="AM10232" s="2"/>
      <c r="AN10232" s="2"/>
      <c r="AO10232" s="2"/>
      <c r="AP10232" s="2"/>
      <c r="AQ10232" s="2"/>
      <c r="AR10232" s="2"/>
      <c r="AS10232" s="2"/>
      <c r="AT10232" s="2"/>
      <c r="AU10232" s="2"/>
      <c r="AV10232" s="2"/>
      <c r="AW10232" s="2"/>
      <c r="AX10232" s="2"/>
      <c r="AY10232" s="2"/>
      <c r="AZ10232" s="2"/>
      <c r="BA10232" s="2"/>
      <c r="BB10232" s="2"/>
      <c r="BC10232" s="2"/>
      <c r="BD10232" s="2"/>
      <c r="BE10232" s="2"/>
      <c r="BF10232" s="2"/>
      <c r="BG10232" s="2"/>
      <c r="BH10232" s="2"/>
      <c r="BI10232" s="2"/>
      <c r="BJ10232" s="2"/>
      <c r="BK10232" s="2"/>
      <c r="BL10232" s="2"/>
      <c r="BM10232" s="2"/>
      <c r="BN10232" s="2"/>
      <c r="BO10232" s="2"/>
      <c r="BP10232" s="2"/>
      <c r="BQ10232" s="2"/>
      <c r="BR10232" s="2"/>
      <c r="BS10232" s="2"/>
      <c r="BT10232" s="2"/>
      <c r="BU10232" s="2"/>
      <c r="BV10232" s="2"/>
      <c r="BW10232" s="2"/>
      <c r="BX10232" s="2"/>
      <c r="BY10232" s="2"/>
    </row>
    <row r="10233" spans="38:77" s="11" customFormat="1" x14ac:dyDescent="0.3">
      <c r="AL10233" s="2"/>
      <c r="AM10233" s="2"/>
      <c r="AN10233" s="2"/>
      <c r="AO10233" s="2"/>
      <c r="AP10233" s="2"/>
      <c r="AQ10233" s="2"/>
      <c r="AR10233" s="2"/>
      <c r="AS10233" s="2"/>
      <c r="AT10233" s="2"/>
      <c r="AU10233" s="2"/>
      <c r="AV10233" s="2"/>
      <c r="AW10233" s="2"/>
      <c r="AX10233" s="2"/>
      <c r="AY10233" s="2"/>
      <c r="AZ10233" s="2"/>
      <c r="BA10233" s="2"/>
      <c r="BB10233" s="2"/>
      <c r="BC10233" s="2"/>
      <c r="BD10233" s="2"/>
      <c r="BE10233" s="2"/>
      <c r="BF10233" s="2"/>
      <c r="BG10233" s="2"/>
      <c r="BH10233" s="2"/>
      <c r="BI10233" s="2"/>
      <c r="BJ10233" s="2"/>
      <c r="BK10233" s="2"/>
      <c r="BL10233" s="2"/>
      <c r="BM10233" s="2"/>
      <c r="BN10233" s="2"/>
      <c r="BO10233" s="2"/>
      <c r="BP10233" s="2"/>
      <c r="BQ10233" s="2"/>
      <c r="BR10233" s="2"/>
      <c r="BS10233" s="2"/>
      <c r="BT10233" s="2"/>
      <c r="BU10233" s="2"/>
      <c r="BV10233" s="2"/>
      <c r="BW10233" s="2"/>
      <c r="BX10233" s="2"/>
      <c r="BY10233" s="2"/>
    </row>
    <row r="10234" spans="38:77" s="11" customFormat="1" x14ac:dyDescent="0.3">
      <c r="AL10234" s="2"/>
      <c r="AM10234" s="2"/>
      <c r="AN10234" s="2"/>
      <c r="AO10234" s="2"/>
      <c r="AP10234" s="2"/>
      <c r="AQ10234" s="2"/>
      <c r="AR10234" s="2"/>
      <c r="AS10234" s="2"/>
      <c r="AT10234" s="2"/>
      <c r="AU10234" s="2"/>
      <c r="AV10234" s="2"/>
      <c r="AW10234" s="2"/>
      <c r="AX10234" s="2"/>
      <c r="AY10234" s="2"/>
      <c r="AZ10234" s="2"/>
      <c r="BA10234" s="2"/>
      <c r="BB10234" s="2"/>
      <c r="BC10234" s="2"/>
      <c r="BD10234" s="2"/>
      <c r="BE10234" s="2"/>
      <c r="BF10234" s="2"/>
      <c r="BG10234" s="2"/>
      <c r="BH10234" s="2"/>
      <c r="BI10234" s="2"/>
      <c r="BJ10234" s="2"/>
      <c r="BK10234" s="2"/>
      <c r="BL10234" s="2"/>
      <c r="BM10234" s="2"/>
      <c r="BN10234" s="2"/>
      <c r="BO10234" s="2"/>
      <c r="BP10234" s="2"/>
      <c r="BQ10234" s="2"/>
      <c r="BR10234" s="2"/>
      <c r="BS10234" s="2"/>
      <c r="BT10234" s="2"/>
      <c r="BU10234" s="2"/>
      <c r="BV10234" s="2"/>
      <c r="BW10234" s="2"/>
      <c r="BX10234" s="2"/>
      <c r="BY10234" s="2"/>
    </row>
    <row r="10235" spans="38:77" s="11" customFormat="1" x14ac:dyDescent="0.3">
      <c r="AL10235" s="2"/>
      <c r="AM10235" s="2"/>
      <c r="AN10235" s="2"/>
      <c r="AO10235" s="2"/>
      <c r="AP10235" s="2"/>
      <c r="AQ10235" s="2"/>
      <c r="AR10235" s="2"/>
      <c r="AS10235" s="2"/>
      <c r="AT10235" s="2"/>
      <c r="AU10235" s="2"/>
      <c r="AV10235" s="2"/>
      <c r="AW10235" s="2"/>
      <c r="AX10235" s="2"/>
      <c r="AY10235" s="2"/>
      <c r="AZ10235" s="2"/>
      <c r="BA10235" s="2"/>
      <c r="BB10235" s="2"/>
      <c r="BC10235" s="2"/>
      <c r="BD10235" s="2"/>
      <c r="BE10235" s="2"/>
      <c r="BF10235" s="2"/>
      <c r="BG10235" s="2"/>
      <c r="BH10235" s="2"/>
      <c r="BI10235" s="2"/>
      <c r="BJ10235" s="2"/>
      <c r="BK10235" s="2"/>
      <c r="BL10235" s="2"/>
      <c r="BM10235" s="2"/>
      <c r="BN10235" s="2"/>
      <c r="BO10235" s="2"/>
      <c r="BP10235" s="2"/>
      <c r="BQ10235" s="2"/>
      <c r="BR10235" s="2"/>
      <c r="BS10235" s="2"/>
      <c r="BT10235" s="2"/>
      <c r="BU10235" s="2"/>
      <c r="BV10235" s="2"/>
      <c r="BW10235" s="2"/>
      <c r="BX10235" s="2"/>
      <c r="BY10235" s="2"/>
    </row>
    <row r="10236" spans="38:77" s="11" customFormat="1" x14ac:dyDescent="0.3">
      <c r="AL10236" s="2"/>
      <c r="AM10236" s="2"/>
      <c r="AN10236" s="2"/>
      <c r="AO10236" s="2"/>
      <c r="AP10236" s="2"/>
      <c r="AQ10236" s="2"/>
      <c r="AR10236" s="2"/>
      <c r="AS10236" s="2"/>
      <c r="AT10236" s="2"/>
      <c r="AU10236" s="2"/>
      <c r="AV10236" s="2"/>
      <c r="AW10236" s="2"/>
      <c r="AX10236" s="2"/>
      <c r="AY10236" s="2"/>
      <c r="AZ10236" s="2"/>
      <c r="BA10236" s="2"/>
      <c r="BB10236" s="2"/>
      <c r="BC10236" s="2"/>
      <c r="BD10236" s="2"/>
      <c r="BE10236" s="2"/>
      <c r="BF10236" s="2"/>
      <c r="BG10236" s="2"/>
      <c r="BH10236" s="2"/>
      <c r="BI10236" s="2"/>
      <c r="BJ10236" s="2"/>
      <c r="BK10236" s="2"/>
      <c r="BL10236" s="2"/>
      <c r="BM10236" s="2"/>
      <c r="BN10236" s="2"/>
      <c r="BO10236" s="2"/>
      <c r="BP10236" s="2"/>
      <c r="BQ10236" s="2"/>
      <c r="BR10236" s="2"/>
      <c r="BS10236" s="2"/>
      <c r="BT10236" s="2"/>
      <c r="BU10236" s="2"/>
      <c r="BV10236" s="2"/>
      <c r="BW10236" s="2"/>
      <c r="BX10236" s="2"/>
      <c r="BY10236" s="2"/>
    </row>
    <row r="10237" spans="38:77" s="11" customFormat="1" x14ac:dyDescent="0.3">
      <c r="AL10237" s="2"/>
      <c r="AM10237" s="2"/>
      <c r="AN10237" s="2"/>
      <c r="AO10237" s="2"/>
      <c r="AP10237" s="2"/>
      <c r="AQ10237" s="2"/>
      <c r="AR10237" s="2"/>
      <c r="AS10237" s="2"/>
      <c r="AT10237" s="2"/>
      <c r="AU10237" s="2"/>
      <c r="AV10237" s="2"/>
      <c r="AW10237" s="2"/>
      <c r="AX10237" s="2"/>
      <c r="AY10237" s="2"/>
      <c r="AZ10237" s="2"/>
      <c r="BA10237" s="2"/>
      <c r="BB10237" s="2"/>
      <c r="BC10237" s="2"/>
      <c r="BD10237" s="2"/>
      <c r="BE10237" s="2"/>
      <c r="BF10237" s="2"/>
      <c r="BG10237" s="2"/>
      <c r="BH10237" s="2"/>
      <c r="BI10237" s="2"/>
      <c r="BJ10237" s="2"/>
      <c r="BK10237" s="2"/>
      <c r="BL10237" s="2"/>
      <c r="BM10237" s="2"/>
      <c r="BN10237" s="2"/>
      <c r="BO10237" s="2"/>
      <c r="BP10237" s="2"/>
      <c r="BQ10237" s="2"/>
      <c r="BR10237" s="2"/>
      <c r="BS10237" s="2"/>
      <c r="BT10237" s="2"/>
      <c r="BU10237" s="2"/>
      <c r="BV10237" s="2"/>
      <c r="BW10237" s="2"/>
      <c r="BX10237" s="2"/>
      <c r="BY10237" s="2"/>
    </row>
    <row r="10238" spans="38:77" s="11" customFormat="1" x14ac:dyDescent="0.3">
      <c r="AL10238" s="2"/>
      <c r="AM10238" s="2"/>
      <c r="AN10238" s="2"/>
      <c r="AO10238" s="2"/>
      <c r="AP10238" s="2"/>
      <c r="AQ10238" s="2"/>
      <c r="AR10238" s="2"/>
      <c r="AS10238" s="2"/>
      <c r="AT10238" s="2"/>
      <c r="AU10238" s="2"/>
      <c r="AV10238" s="2"/>
      <c r="AW10238" s="2"/>
      <c r="AX10238" s="2"/>
      <c r="AY10238" s="2"/>
      <c r="AZ10238" s="2"/>
      <c r="BA10238" s="2"/>
      <c r="BB10238" s="2"/>
      <c r="BC10238" s="2"/>
      <c r="BD10238" s="2"/>
      <c r="BE10238" s="2"/>
      <c r="BF10238" s="2"/>
      <c r="BG10238" s="2"/>
      <c r="BH10238" s="2"/>
      <c r="BI10238" s="2"/>
      <c r="BJ10238" s="2"/>
      <c r="BK10238" s="2"/>
      <c r="BL10238" s="2"/>
      <c r="BM10238" s="2"/>
      <c r="BN10238" s="2"/>
      <c r="BO10238" s="2"/>
      <c r="BP10238" s="2"/>
      <c r="BQ10238" s="2"/>
      <c r="BR10238" s="2"/>
      <c r="BS10238" s="2"/>
      <c r="BT10238" s="2"/>
      <c r="BU10238" s="2"/>
      <c r="BV10238" s="2"/>
      <c r="BW10238" s="2"/>
      <c r="BX10238" s="2"/>
      <c r="BY10238" s="2"/>
    </row>
    <row r="10239" spans="38:77" s="11" customFormat="1" x14ac:dyDescent="0.3">
      <c r="AL10239" s="2"/>
      <c r="AM10239" s="2"/>
      <c r="AN10239" s="2"/>
      <c r="AO10239" s="2"/>
      <c r="AP10239" s="2"/>
      <c r="AQ10239" s="2"/>
      <c r="AR10239" s="2"/>
      <c r="AS10239" s="2"/>
      <c r="AT10239" s="2"/>
      <c r="AU10239" s="2"/>
      <c r="AV10239" s="2"/>
      <c r="AW10239" s="2"/>
      <c r="AX10239" s="2"/>
      <c r="AY10239" s="2"/>
      <c r="AZ10239" s="2"/>
      <c r="BA10239" s="2"/>
      <c r="BB10239" s="2"/>
      <c r="BC10239" s="2"/>
      <c r="BD10239" s="2"/>
      <c r="BE10239" s="2"/>
      <c r="BF10239" s="2"/>
      <c r="BG10239" s="2"/>
      <c r="BH10239" s="2"/>
      <c r="BI10239" s="2"/>
      <c r="BJ10239" s="2"/>
      <c r="BK10239" s="2"/>
      <c r="BL10239" s="2"/>
      <c r="BM10239" s="2"/>
      <c r="BN10239" s="2"/>
      <c r="BO10239" s="2"/>
      <c r="BP10239" s="2"/>
      <c r="BQ10239" s="2"/>
      <c r="BR10239" s="2"/>
      <c r="BS10239" s="2"/>
      <c r="BT10239" s="2"/>
      <c r="BU10239" s="2"/>
      <c r="BV10239" s="2"/>
      <c r="BW10239" s="2"/>
      <c r="BX10239" s="2"/>
      <c r="BY10239" s="2"/>
    </row>
    <row r="10240" spans="38:77" s="11" customFormat="1" x14ac:dyDescent="0.3">
      <c r="AL10240" s="2"/>
      <c r="AM10240" s="2"/>
      <c r="AN10240" s="2"/>
      <c r="AO10240" s="2"/>
      <c r="AP10240" s="2"/>
      <c r="AQ10240" s="2"/>
      <c r="AR10240" s="2"/>
      <c r="AS10240" s="2"/>
      <c r="AT10240" s="2"/>
      <c r="AU10240" s="2"/>
      <c r="AV10240" s="2"/>
      <c r="AW10240" s="2"/>
      <c r="AX10240" s="2"/>
      <c r="AY10240" s="2"/>
      <c r="AZ10240" s="2"/>
      <c r="BA10240" s="2"/>
      <c r="BB10240" s="2"/>
      <c r="BC10240" s="2"/>
      <c r="BD10240" s="2"/>
      <c r="BE10240" s="2"/>
      <c r="BF10240" s="2"/>
      <c r="BG10240" s="2"/>
      <c r="BH10240" s="2"/>
      <c r="BI10240" s="2"/>
      <c r="BJ10240" s="2"/>
      <c r="BK10240" s="2"/>
      <c r="BL10240" s="2"/>
      <c r="BM10240" s="2"/>
      <c r="BN10240" s="2"/>
      <c r="BO10240" s="2"/>
      <c r="BP10240" s="2"/>
      <c r="BQ10240" s="2"/>
      <c r="BR10240" s="2"/>
      <c r="BS10240" s="2"/>
      <c r="BT10240" s="2"/>
      <c r="BU10240" s="2"/>
      <c r="BV10240" s="2"/>
      <c r="BW10240" s="2"/>
      <c r="BX10240" s="2"/>
      <c r="BY10240" s="2"/>
    </row>
    <row r="10241" spans="38:77" s="11" customFormat="1" x14ac:dyDescent="0.3">
      <c r="AL10241" s="2"/>
      <c r="AM10241" s="2"/>
      <c r="AN10241" s="2"/>
      <c r="AO10241" s="2"/>
      <c r="AP10241" s="2"/>
      <c r="AQ10241" s="2"/>
      <c r="AR10241" s="2"/>
      <c r="AS10241" s="2"/>
      <c r="AT10241" s="2"/>
      <c r="AU10241" s="2"/>
      <c r="AV10241" s="2"/>
      <c r="AW10241" s="2"/>
      <c r="AX10241" s="2"/>
      <c r="AY10241" s="2"/>
      <c r="AZ10241" s="2"/>
      <c r="BA10241" s="2"/>
      <c r="BB10241" s="2"/>
      <c r="BC10241" s="2"/>
      <c r="BD10241" s="2"/>
      <c r="BE10241" s="2"/>
      <c r="BF10241" s="2"/>
      <c r="BG10241" s="2"/>
      <c r="BH10241" s="2"/>
      <c r="BI10241" s="2"/>
      <c r="BJ10241" s="2"/>
      <c r="BK10241" s="2"/>
      <c r="BL10241" s="2"/>
      <c r="BM10241" s="2"/>
      <c r="BN10241" s="2"/>
      <c r="BO10241" s="2"/>
      <c r="BP10241" s="2"/>
      <c r="BQ10241" s="2"/>
      <c r="BR10241" s="2"/>
      <c r="BS10241" s="2"/>
      <c r="BT10241" s="2"/>
      <c r="BU10241" s="2"/>
      <c r="BV10241" s="2"/>
      <c r="BW10241" s="2"/>
      <c r="BX10241" s="2"/>
      <c r="BY10241" s="2"/>
    </row>
    <row r="10242" spans="38:77" s="11" customFormat="1" x14ac:dyDescent="0.3">
      <c r="AL10242" s="2"/>
      <c r="AM10242" s="2"/>
      <c r="AN10242" s="2"/>
      <c r="AO10242" s="2"/>
      <c r="AP10242" s="2"/>
      <c r="AQ10242" s="2"/>
      <c r="AR10242" s="2"/>
      <c r="AS10242" s="2"/>
      <c r="AT10242" s="2"/>
      <c r="AU10242" s="2"/>
      <c r="AV10242" s="2"/>
      <c r="AW10242" s="2"/>
      <c r="AX10242" s="2"/>
      <c r="AY10242" s="2"/>
      <c r="AZ10242" s="2"/>
      <c r="BA10242" s="2"/>
      <c r="BB10242" s="2"/>
      <c r="BC10242" s="2"/>
      <c r="BD10242" s="2"/>
      <c r="BE10242" s="2"/>
      <c r="BF10242" s="2"/>
      <c r="BG10242" s="2"/>
      <c r="BH10242" s="2"/>
      <c r="BI10242" s="2"/>
      <c r="BJ10242" s="2"/>
      <c r="BK10242" s="2"/>
      <c r="BL10242" s="2"/>
      <c r="BM10242" s="2"/>
      <c r="BN10242" s="2"/>
      <c r="BO10242" s="2"/>
      <c r="BP10242" s="2"/>
      <c r="BQ10242" s="2"/>
      <c r="BR10242" s="2"/>
      <c r="BS10242" s="2"/>
      <c r="BT10242" s="2"/>
      <c r="BU10242" s="2"/>
      <c r="BV10242" s="2"/>
      <c r="BW10242" s="2"/>
      <c r="BX10242" s="2"/>
      <c r="BY10242" s="2"/>
    </row>
    <row r="10243" spans="38:77" s="11" customFormat="1" x14ac:dyDescent="0.3">
      <c r="AL10243" s="2"/>
      <c r="AM10243" s="2"/>
      <c r="AN10243" s="2"/>
      <c r="AO10243" s="2"/>
      <c r="AP10243" s="2"/>
      <c r="AQ10243" s="2"/>
      <c r="AR10243" s="2"/>
      <c r="AS10243" s="2"/>
      <c r="AT10243" s="2"/>
      <c r="AU10243" s="2"/>
      <c r="AV10243" s="2"/>
      <c r="AW10243" s="2"/>
      <c r="AX10243" s="2"/>
      <c r="AY10243" s="2"/>
      <c r="AZ10243" s="2"/>
      <c r="BA10243" s="2"/>
      <c r="BB10243" s="2"/>
      <c r="BC10243" s="2"/>
      <c r="BD10243" s="2"/>
      <c r="BE10243" s="2"/>
      <c r="BF10243" s="2"/>
      <c r="BG10243" s="2"/>
      <c r="BH10243" s="2"/>
      <c r="BI10243" s="2"/>
      <c r="BJ10243" s="2"/>
      <c r="BK10243" s="2"/>
      <c r="BL10243" s="2"/>
      <c r="BM10243" s="2"/>
      <c r="BN10243" s="2"/>
      <c r="BO10243" s="2"/>
      <c r="BP10243" s="2"/>
      <c r="BQ10243" s="2"/>
      <c r="BR10243" s="2"/>
      <c r="BS10243" s="2"/>
      <c r="BT10243" s="2"/>
      <c r="BU10243" s="2"/>
      <c r="BV10243" s="2"/>
      <c r="BW10243" s="2"/>
      <c r="BX10243" s="2"/>
      <c r="BY10243" s="2"/>
    </row>
    <row r="10244" spans="38:77" s="11" customFormat="1" x14ac:dyDescent="0.3">
      <c r="AL10244" s="2"/>
      <c r="AM10244" s="2"/>
      <c r="AN10244" s="2"/>
      <c r="AO10244" s="2"/>
      <c r="AP10244" s="2"/>
      <c r="AQ10244" s="2"/>
      <c r="AR10244" s="2"/>
      <c r="AS10244" s="2"/>
      <c r="AT10244" s="2"/>
      <c r="AU10244" s="2"/>
      <c r="AV10244" s="2"/>
      <c r="AW10244" s="2"/>
      <c r="AX10244" s="2"/>
      <c r="AY10244" s="2"/>
      <c r="AZ10244" s="2"/>
      <c r="BA10244" s="2"/>
      <c r="BB10244" s="2"/>
      <c r="BC10244" s="2"/>
      <c r="BD10244" s="2"/>
      <c r="BE10244" s="2"/>
      <c r="BF10244" s="2"/>
      <c r="BG10244" s="2"/>
      <c r="BH10244" s="2"/>
      <c r="BI10244" s="2"/>
      <c r="BJ10244" s="2"/>
      <c r="BK10244" s="2"/>
      <c r="BL10244" s="2"/>
      <c r="BM10244" s="2"/>
      <c r="BN10244" s="2"/>
      <c r="BO10244" s="2"/>
      <c r="BP10244" s="2"/>
      <c r="BQ10244" s="2"/>
      <c r="BR10244" s="2"/>
      <c r="BS10244" s="2"/>
      <c r="BT10244" s="2"/>
      <c r="BU10244" s="2"/>
      <c r="BV10244" s="2"/>
      <c r="BW10244" s="2"/>
      <c r="BX10244" s="2"/>
      <c r="BY10244" s="2"/>
    </row>
    <row r="10245" spans="38:77" s="11" customFormat="1" x14ac:dyDescent="0.3">
      <c r="AL10245" s="2"/>
      <c r="AM10245" s="2"/>
      <c r="AN10245" s="2"/>
      <c r="AO10245" s="2"/>
      <c r="AP10245" s="2"/>
      <c r="AQ10245" s="2"/>
      <c r="AR10245" s="2"/>
      <c r="AS10245" s="2"/>
      <c r="AT10245" s="2"/>
      <c r="AU10245" s="2"/>
      <c r="AV10245" s="2"/>
      <c r="AW10245" s="2"/>
      <c r="AX10245" s="2"/>
      <c r="AY10245" s="2"/>
      <c r="AZ10245" s="2"/>
      <c r="BA10245" s="2"/>
      <c r="BB10245" s="2"/>
      <c r="BC10245" s="2"/>
      <c r="BD10245" s="2"/>
      <c r="BE10245" s="2"/>
      <c r="BF10245" s="2"/>
      <c r="BG10245" s="2"/>
      <c r="BH10245" s="2"/>
      <c r="BI10245" s="2"/>
      <c r="BJ10245" s="2"/>
      <c r="BK10245" s="2"/>
      <c r="BL10245" s="2"/>
      <c r="BM10245" s="2"/>
      <c r="BN10245" s="2"/>
      <c r="BO10245" s="2"/>
      <c r="BP10245" s="2"/>
      <c r="BQ10245" s="2"/>
      <c r="BR10245" s="2"/>
      <c r="BS10245" s="2"/>
      <c r="BT10245" s="2"/>
      <c r="BU10245" s="2"/>
      <c r="BV10245" s="2"/>
      <c r="BW10245" s="2"/>
      <c r="BX10245" s="2"/>
      <c r="BY10245" s="2"/>
    </row>
    <row r="10246" spans="38:77" s="11" customFormat="1" x14ac:dyDescent="0.3">
      <c r="AL10246" s="2"/>
      <c r="AM10246" s="2"/>
      <c r="AN10246" s="2"/>
      <c r="AO10246" s="2"/>
      <c r="AP10246" s="2"/>
      <c r="AQ10246" s="2"/>
      <c r="AR10246" s="2"/>
      <c r="AS10246" s="2"/>
      <c r="AT10246" s="2"/>
      <c r="AU10246" s="2"/>
      <c r="AV10246" s="2"/>
      <c r="AW10246" s="2"/>
      <c r="AX10246" s="2"/>
      <c r="AY10246" s="2"/>
      <c r="AZ10246" s="2"/>
      <c r="BA10246" s="2"/>
      <c r="BB10246" s="2"/>
      <c r="BC10246" s="2"/>
      <c r="BD10246" s="2"/>
      <c r="BE10246" s="2"/>
      <c r="BF10246" s="2"/>
      <c r="BG10246" s="2"/>
      <c r="BH10246" s="2"/>
      <c r="BI10246" s="2"/>
      <c r="BJ10246" s="2"/>
      <c r="BK10246" s="2"/>
      <c r="BL10246" s="2"/>
      <c r="BM10246" s="2"/>
      <c r="BN10246" s="2"/>
      <c r="BO10246" s="2"/>
      <c r="BP10246" s="2"/>
      <c r="BQ10246" s="2"/>
      <c r="BR10246" s="2"/>
      <c r="BS10246" s="2"/>
      <c r="BT10246" s="2"/>
      <c r="BU10246" s="2"/>
      <c r="BV10246" s="2"/>
      <c r="BW10246" s="2"/>
      <c r="BX10246" s="2"/>
      <c r="BY10246" s="2"/>
    </row>
    <row r="10247" spans="38:77" s="11" customFormat="1" x14ac:dyDescent="0.3">
      <c r="AL10247" s="2"/>
      <c r="AM10247" s="2"/>
      <c r="AN10247" s="2"/>
      <c r="AO10247" s="2"/>
      <c r="AP10247" s="2"/>
      <c r="AQ10247" s="2"/>
      <c r="AR10247" s="2"/>
      <c r="AS10247" s="2"/>
      <c r="AT10247" s="2"/>
      <c r="AU10247" s="2"/>
      <c r="AV10247" s="2"/>
      <c r="AW10247" s="2"/>
      <c r="AX10247" s="2"/>
      <c r="AY10247" s="2"/>
      <c r="AZ10247" s="2"/>
      <c r="BA10247" s="2"/>
      <c r="BB10247" s="2"/>
      <c r="BC10247" s="2"/>
      <c r="BD10247" s="2"/>
      <c r="BE10247" s="2"/>
      <c r="BF10247" s="2"/>
      <c r="BG10247" s="2"/>
      <c r="BH10247" s="2"/>
      <c r="BI10247" s="2"/>
      <c r="BJ10247" s="2"/>
      <c r="BK10247" s="2"/>
      <c r="BL10247" s="2"/>
      <c r="BM10247" s="2"/>
      <c r="BN10247" s="2"/>
      <c r="BO10247" s="2"/>
      <c r="BP10247" s="2"/>
      <c r="BQ10247" s="2"/>
      <c r="BR10247" s="2"/>
      <c r="BS10247" s="2"/>
      <c r="BT10247" s="2"/>
      <c r="BU10247" s="2"/>
      <c r="BV10247" s="2"/>
      <c r="BW10247" s="2"/>
      <c r="BX10247" s="2"/>
      <c r="BY10247" s="2"/>
    </row>
    <row r="10248" spans="38:77" s="11" customFormat="1" x14ac:dyDescent="0.3">
      <c r="AL10248" s="2"/>
      <c r="AM10248" s="2"/>
      <c r="AN10248" s="2"/>
      <c r="AO10248" s="2"/>
      <c r="AP10248" s="2"/>
      <c r="AQ10248" s="2"/>
      <c r="AR10248" s="2"/>
      <c r="AS10248" s="2"/>
      <c r="AT10248" s="2"/>
      <c r="AU10248" s="2"/>
      <c r="AV10248" s="2"/>
      <c r="AW10248" s="2"/>
      <c r="AX10248" s="2"/>
      <c r="AY10248" s="2"/>
      <c r="AZ10248" s="2"/>
      <c r="BA10248" s="2"/>
      <c r="BB10248" s="2"/>
      <c r="BC10248" s="2"/>
      <c r="BD10248" s="2"/>
      <c r="BE10248" s="2"/>
      <c r="BF10248" s="2"/>
      <c r="BG10248" s="2"/>
      <c r="BH10248" s="2"/>
      <c r="BI10248" s="2"/>
      <c r="BJ10248" s="2"/>
      <c r="BK10248" s="2"/>
      <c r="BL10248" s="2"/>
      <c r="BM10248" s="2"/>
      <c r="BN10248" s="2"/>
      <c r="BO10248" s="2"/>
      <c r="BP10248" s="2"/>
      <c r="BQ10248" s="2"/>
      <c r="BR10248" s="2"/>
      <c r="BS10248" s="2"/>
      <c r="BT10248" s="2"/>
      <c r="BU10248" s="2"/>
      <c r="BV10248" s="2"/>
      <c r="BW10248" s="2"/>
      <c r="BX10248" s="2"/>
      <c r="BY10248" s="2"/>
    </row>
    <row r="10249" spans="38:77" s="11" customFormat="1" x14ac:dyDescent="0.3">
      <c r="AL10249" s="2"/>
      <c r="AM10249" s="2"/>
      <c r="AN10249" s="2"/>
      <c r="AO10249" s="2"/>
      <c r="AP10249" s="2"/>
      <c r="AQ10249" s="2"/>
      <c r="AR10249" s="2"/>
      <c r="AS10249" s="2"/>
      <c r="AT10249" s="2"/>
      <c r="AU10249" s="2"/>
      <c r="AV10249" s="2"/>
      <c r="AW10249" s="2"/>
      <c r="AX10249" s="2"/>
      <c r="AY10249" s="2"/>
      <c r="AZ10249" s="2"/>
      <c r="BA10249" s="2"/>
      <c r="BB10249" s="2"/>
      <c r="BC10249" s="2"/>
      <c r="BD10249" s="2"/>
      <c r="BE10249" s="2"/>
      <c r="BF10249" s="2"/>
      <c r="BG10249" s="2"/>
      <c r="BH10249" s="2"/>
      <c r="BI10249" s="2"/>
      <c r="BJ10249" s="2"/>
      <c r="BK10249" s="2"/>
      <c r="BL10249" s="2"/>
      <c r="BM10249" s="2"/>
      <c r="BN10249" s="2"/>
      <c r="BO10249" s="2"/>
      <c r="BP10249" s="2"/>
      <c r="BQ10249" s="2"/>
      <c r="BR10249" s="2"/>
      <c r="BS10249" s="2"/>
      <c r="BT10249" s="2"/>
      <c r="BU10249" s="2"/>
      <c r="BV10249" s="2"/>
      <c r="BW10249" s="2"/>
      <c r="BX10249" s="2"/>
      <c r="BY10249" s="2"/>
    </row>
    <row r="10250" spans="38:77" s="11" customFormat="1" x14ac:dyDescent="0.3">
      <c r="AL10250" s="2"/>
      <c r="AM10250" s="2"/>
      <c r="AN10250" s="2"/>
      <c r="AO10250" s="2"/>
      <c r="AP10250" s="2"/>
      <c r="AQ10250" s="2"/>
      <c r="AR10250" s="2"/>
      <c r="AS10250" s="2"/>
      <c r="AT10250" s="2"/>
      <c r="AU10250" s="2"/>
      <c r="AV10250" s="2"/>
      <c r="AW10250" s="2"/>
      <c r="AX10250" s="2"/>
      <c r="AY10250" s="2"/>
      <c r="AZ10250" s="2"/>
      <c r="BA10250" s="2"/>
      <c r="BB10250" s="2"/>
      <c r="BC10250" s="2"/>
      <c r="BD10250" s="2"/>
      <c r="BE10250" s="2"/>
      <c r="BF10250" s="2"/>
      <c r="BG10250" s="2"/>
      <c r="BH10250" s="2"/>
      <c r="BI10250" s="2"/>
      <c r="BJ10250" s="2"/>
      <c r="BK10250" s="2"/>
      <c r="BL10250" s="2"/>
      <c r="BM10250" s="2"/>
      <c r="BN10250" s="2"/>
      <c r="BO10250" s="2"/>
      <c r="BP10250" s="2"/>
      <c r="BQ10250" s="2"/>
      <c r="BR10250" s="2"/>
      <c r="BS10250" s="2"/>
      <c r="BT10250" s="2"/>
      <c r="BU10250" s="2"/>
      <c r="BV10250" s="2"/>
      <c r="BW10250" s="2"/>
      <c r="BX10250" s="2"/>
      <c r="BY10250" s="2"/>
    </row>
    <row r="10251" spans="38:77" s="11" customFormat="1" x14ac:dyDescent="0.3">
      <c r="AL10251" s="2"/>
      <c r="AM10251" s="2"/>
      <c r="AN10251" s="2"/>
      <c r="AO10251" s="2"/>
      <c r="AP10251" s="2"/>
      <c r="AQ10251" s="2"/>
      <c r="AR10251" s="2"/>
      <c r="AS10251" s="2"/>
      <c r="AT10251" s="2"/>
      <c r="AU10251" s="2"/>
      <c r="AV10251" s="2"/>
      <c r="AW10251" s="2"/>
      <c r="AX10251" s="2"/>
      <c r="AY10251" s="2"/>
      <c r="AZ10251" s="2"/>
      <c r="BA10251" s="2"/>
      <c r="BB10251" s="2"/>
      <c r="BC10251" s="2"/>
      <c r="BD10251" s="2"/>
      <c r="BE10251" s="2"/>
      <c r="BF10251" s="2"/>
      <c r="BG10251" s="2"/>
      <c r="BH10251" s="2"/>
      <c r="BI10251" s="2"/>
      <c r="BJ10251" s="2"/>
      <c r="BK10251" s="2"/>
      <c r="BL10251" s="2"/>
      <c r="BM10251" s="2"/>
      <c r="BN10251" s="2"/>
      <c r="BO10251" s="2"/>
      <c r="BP10251" s="2"/>
      <c r="BQ10251" s="2"/>
      <c r="BR10251" s="2"/>
      <c r="BS10251" s="2"/>
      <c r="BT10251" s="2"/>
      <c r="BU10251" s="2"/>
      <c r="BV10251" s="2"/>
      <c r="BW10251" s="2"/>
      <c r="BX10251" s="2"/>
      <c r="BY10251" s="2"/>
    </row>
    <row r="10252" spans="38:77" s="11" customFormat="1" x14ac:dyDescent="0.3">
      <c r="AL10252" s="2"/>
      <c r="AM10252" s="2"/>
      <c r="AN10252" s="2"/>
      <c r="AO10252" s="2"/>
      <c r="AP10252" s="2"/>
      <c r="AQ10252" s="2"/>
      <c r="AR10252" s="2"/>
      <c r="AS10252" s="2"/>
      <c r="AT10252" s="2"/>
      <c r="AU10252" s="2"/>
      <c r="AV10252" s="2"/>
      <c r="AW10252" s="2"/>
      <c r="AX10252" s="2"/>
      <c r="AY10252" s="2"/>
      <c r="AZ10252" s="2"/>
      <c r="BA10252" s="2"/>
      <c r="BB10252" s="2"/>
      <c r="BC10252" s="2"/>
      <c r="BD10252" s="2"/>
      <c r="BE10252" s="2"/>
      <c r="BF10252" s="2"/>
      <c r="BG10252" s="2"/>
      <c r="BH10252" s="2"/>
      <c r="BI10252" s="2"/>
      <c r="BJ10252" s="2"/>
      <c r="BK10252" s="2"/>
      <c r="BL10252" s="2"/>
      <c r="BM10252" s="2"/>
      <c r="BN10252" s="2"/>
      <c r="BO10252" s="2"/>
      <c r="BP10252" s="2"/>
      <c r="BQ10252" s="2"/>
      <c r="BR10252" s="2"/>
      <c r="BS10252" s="2"/>
      <c r="BT10252" s="2"/>
      <c r="BU10252" s="2"/>
      <c r="BV10252" s="2"/>
      <c r="BW10252" s="2"/>
      <c r="BX10252" s="2"/>
      <c r="BY10252" s="2"/>
    </row>
    <row r="10253" spans="38:77" s="11" customFormat="1" x14ac:dyDescent="0.3">
      <c r="AL10253" s="2"/>
      <c r="AM10253" s="2"/>
      <c r="AN10253" s="2"/>
      <c r="AO10253" s="2"/>
      <c r="AP10253" s="2"/>
      <c r="AQ10253" s="2"/>
      <c r="AR10253" s="2"/>
      <c r="AS10253" s="2"/>
      <c r="AT10253" s="2"/>
      <c r="AU10253" s="2"/>
      <c r="AV10253" s="2"/>
      <c r="AW10253" s="2"/>
      <c r="AX10253" s="2"/>
      <c r="AY10253" s="2"/>
      <c r="AZ10253" s="2"/>
      <c r="BA10253" s="2"/>
      <c r="BB10253" s="2"/>
      <c r="BC10253" s="2"/>
      <c r="BD10253" s="2"/>
      <c r="BE10253" s="2"/>
      <c r="BF10253" s="2"/>
      <c r="BG10253" s="2"/>
      <c r="BH10253" s="2"/>
      <c r="BI10253" s="2"/>
      <c r="BJ10253" s="2"/>
      <c r="BK10253" s="2"/>
      <c r="BL10253" s="2"/>
      <c r="BM10253" s="2"/>
      <c r="BN10253" s="2"/>
      <c r="BO10253" s="2"/>
      <c r="BP10253" s="2"/>
      <c r="BQ10253" s="2"/>
      <c r="BR10253" s="2"/>
      <c r="BS10253" s="2"/>
      <c r="BT10253" s="2"/>
      <c r="BU10253" s="2"/>
      <c r="BV10253" s="2"/>
      <c r="BW10253" s="2"/>
      <c r="BX10253" s="2"/>
      <c r="BY10253" s="2"/>
    </row>
    <row r="10254" spans="38:77" s="11" customFormat="1" x14ac:dyDescent="0.3">
      <c r="AL10254" s="2"/>
      <c r="AM10254" s="2"/>
      <c r="AN10254" s="2"/>
      <c r="AO10254" s="2"/>
      <c r="AP10254" s="2"/>
      <c r="AQ10254" s="2"/>
      <c r="AR10254" s="2"/>
      <c r="AS10254" s="2"/>
      <c r="AT10254" s="2"/>
      <c r="AU10254" s="2"/>
      <c r="AV10254" s="2"/>
      <c r="AW10254" s="2"/>
      <c r="AX10254" s="2"/>
      <c r="AY10254" s="2"/>
      <c r="AZ10254" s="2"/>
      <c r="BA10254" s="2"/>
      <c r="BB10254" s="2"/>
      <c r="BC10254" s="2"/>
      <c r="BD10254" s="2"/>
      <c r="BE10254" s="2"/>
      <c r="BF10254" s="2"/>
      <c r="BG10254" s="2"/>
      <c r="BH10254" s="2"/>
      <c r="BI10254" s="2"/>
      <c r="BJ10254" s="2"/>
      <c r="BK10254" s="2"/>
      <c r="BL10254" s="2"/>
      <c r="BM10254" s="2"/>
      <c r="BN10254" s="2"/>
      <c r="BO10254" s="2"/>
      <c r="BP10254" s="2"/>
      <c r="BQ10254" s="2"/>
      <c r="BR10254" s="2"/>
      <c r="BS10254" s="2"/>
      <c r="BT10254" s="2"/>
      <c r="BU10254" s="2"/>
      <c r="BV10254" s="2"/>
      <c r="BW10254" s="2"/>
      <c r="BX10254" s="2"/>
      <c r="BY10254" s="2"/>
    </row>
    <row r="10255" spans="38:77" s="11" customFormat="1" x14ac:dyDescent="0.3">
      <c r="AL10255" s="2"/>
      <c r="AM10255" s="2"/>
      <c r="AN10255" s="2"/>
      <c r="AO10255" s="2"/>
      <c r="AP10255" s="2"/>
      <c r="AQ10255" s="2"/>
      <c r="AR10255" s="2"/>
      <c r="AS10255" s="2"/>
      <c r="AT10255" s="2"/>
      <c r="AU10255" s="2"/>
      <c r="AV10255" s="2"/>
      <c r="AW10255" s="2"/>
      <c r="AX10255" s="2"/>
      <c r="AY10255" s="2"/>
      <c r="AZ10255" s="2"/>
      <c r="BA10255" s="2"/>
      <c r="BB10255" s="2"/>
      <c r="BC10255" s="2"/>
      <c r="BD10255" s="2"/>
      <c r="BE10255" s="2"/>
      <c r="BF10255" s="2"/>
      <c r="BG10255" s="2"/>
      <c r="BH10255" s="2"/>
      <c r="BI10255" s="2"/>
      <c r="BJ10255" s="2"/>
      <c r="BK10255" s="2"/>
      <c r="BL10255" s="2"/>
      <c r="BM10255" s="2"/>
      <c r="BN10255" s="2"/>
      <c r="BO10255" s="2"/>
      <c r="BP10255" s="2"/>
      <c r="BQ10255" s="2"/>
      <c r="BR10255" s="2"/>
      <c r="BS10255" s="2"/>
      <c r="BT10255" s="2"/>
      <c r="BU10255" s="2"/>
      <c r="BV10255" s="2"/>
      <c r="BW10255" s="2"/>
      <c r="BX10255" s="2"/>
      <c r="BY10255" s="2"/>
    </row>
    <row r="10256" spans="38:77" s="11" customFormat="1" x14ac:dyDescent="0.3">
      <c r="AL10256" s="2"/>
      <c r="AM10256" s="2"/>
      <c r="AN10256" s="2"/>
      <c r="AO10256" s="2"/>
      <c r="AP10256" s="2"/>
      <c r="AQ10256" s="2"/>
      <c r="AR10256" s="2"/>
      <c r="AS10256" s="2"/>
      <c r="AT10256" s="2"/>
      <c r="AU10256" s="2"/>
      <c r="AV10256" s="2"/>
      <c r="AW10256" s="2"/>
      <c r="AX10256" s="2"/>
      <c r="AY10256" s="2"/>
      <c r="AZ10256" s="2"/>
      <c r="BA10256" s="2"/>
      <c r="BB10256" s="2"/>
      <c r="BC10256" s="2"/>
      <c r="BD10256" s="2"/>
      <c r="BE10256" s="2"/>
      <c r="BF10256" s="2"/>
      <c r="BG10256" s="2"/>
      <c r="BH10256" s="2"/>
      <c r="BI10256" s="2"/>
      <c r="BJ10256" s="2"/>
      <c r="BK10256" s="2"/>
      <c r="BL10256" s="2"/>
      <c r="BM10256" s="2"/>
      <c r="BN10256" s="2"/>
      <c r="BO10256" s="2"/>
      <c r="BP10256" s="2"/>
      <c r="BQ10256" s="2"/>
      <c r="BR10256" s="2"/>
      <c r="BS10256" s="2"/>
      <c r="BT10256" s="2"/>
      <c r="BU10256" s="2"/>
      <c r="BV10256" s="2"/>
      <c r="BW10256" s="2"/>
      <c r="BX10256" s="2"/>
      <c r="BY10256" s="2"/>
    </row>
    <row r="10257" spans="38:77" s="11" customFormat="1" x14ac:dyDescent="0.3">
      <c r="AL10257" s="2"/>
      <c r="AM10257" s="2"/>
      <c r="AN10257" s="2"/>
      <c r="AO10257" s="2"/>
      <c r="AP10257" s="2"/>
      <c r="AQ10257" s="2"/>
      <c r="AR10257" s="2"/>
      <c r="AS10257" s="2"/>
      <c r="AT10257" s="2"/>
      <c r="AU10257" s="2"/>
      <c r="AV10257" s="2"/>
      <c r="AW10257" s="2"/>
      <c r="AX10257" s="2"/>
      <c r="AY10257" s="2"/>
      <c r="AZ10257" s="2"/>
      <c r="BA10257" s="2"/>
      <c r="BB10257" s="2"/>
      <c r="BC10257" s="2"/>
      <c r="BD10257" s="2"/>
      <c r="BE10257" s="2"/>
      <c r="BF10257" s="2"/>
      <c r="BG10257" s="2"/>
      <c r="BH10257" s="2"/>
      <c r="BI10257" s="2"/>
      <c r="BJ10257" s="2"/>
      <c r="BK10257" s="2"/>
      <c r="BL10257" s="2"/>
      <c r="BM10257" s="2"/>
      <c r="BN10257" s="2"/>
      <c r="BO10257" s="2"/>
      <c r="BP10257" s="2"/>
      <c r="BQ10257" s="2"/>
      <c r="BR10257" s="2"/>
      <c r="BS10257" s="2"/>
      <c r="BT10257" s="2"/>
      <c r="BU10257" s="2"/>
      <c r="BV10257" s="2"/>
      <c r="BW10257" s="2"/>
      <c r="BX10257" s="2"/>
      <c r="BY10257" s="2"/>
    </row>
    <row r="10258" spans="38:77" s="11" customFormat="1" x14ac:dyDescent="0.3">
      <c r="AL10258" s="2"/>
      <c r="AM10258" s="2"/>
      <c r="AN10258" s="2"/>
      <c r="AO10258" s="2"/>
      <c r="AP10258" s="2"/>
      <c r="AQ10258" s="2"/>
      <c r="AR10258" s="2"/>
      <c r="AS10258" s="2"/>
      <c r="AT10258" s="2"/>
      <c r="AU10258" s="2"/>
      <c r="AV10258" s="2"/>
      <c r="AW10258" s="2"/>
      <c r="AX10258" s="2"/>
      <c r="AY10258" s="2"/>
      <c r="AZ10258" s="2"/>
      <c r="BA10258" s="2"/>
      <c r="BB10258" s="2"/>
      <c r="BC10258" s="2"/>
      <c r="BD10258" s="2"/>
      <c r="BE10258" s="2"/>
      <c r="BF10258" s="2"/>
      <c r="BG10258" s="2"/>
      <c r="BH10258" s="2"/>
      <c r="BI10258" s="2"/>
      <c r="BJ10258" s="2"/>
      <c r="BK10258" s="2"/>
      <c r="BL10258" s="2"/>
      <c r="BM10258" s="2"/>
      <c r="BN10258" s="2"/>
      <c r="BO10258" s="2"/>
      <c r="BP10258" s="2"/>
      <c r="BQ10258" s="2"/>
      <c r="BR10258" s="2"/>
      <c r="BS10258" s="2"/>
      <c r="BT10258" s="2"/>
      <c r="BU10258" s="2"/>
      <c r="BV10258" s="2"/>
      <c r="BW10258" s="2"/>
      <c r="BX10258" s="2"/>
      <c r="BY10258" s="2"/>
    </row>
    <row r="10259" spans="38:77" s="11" customFormat="1" x14ac:dyDescent="0.3">
      <c r="AL10259" s="2"/>
      <c r="AM10259" s="2"/>
      <c r="AN10259" s="2"/>
      <c r="AO10259" s="2"/>
      <c r="AP10259" s="2"/>
      <c r="AQ10259" s="2"/>
      <c r="AR10259" s="2"/>
      <c r="AS10259" s="2"/>
      <c r="AT10259" s="2"/>
      <c r="AU10259" s="2"/>
      <c r="AV10259" s="2"/>
      <c r="AW10259" s="2"/>
      <c r="AX10259" s="2"/>
      <c r="AY10259" s="2"/>
      <c r="AZ10259" s="2"/>
      <c r="BA10259" s="2"/>
      <c r="BB10259" s="2"/>
      <c r="BC10259" s="2"/>
      <c r="BD10259" s="2"/>
      <c r="BE10259" s="2"/>
      <c r="BF10259" s="2"/>
      <c r="BG10259" s="2"/>
      <c r="BH10259" s="2"/>
      <c r="BI10259" s="2"/>
      <c r="BJ10259" s="2"/>
      <c r="BK10259" s="2"/>
      <c r="BL10259" s="2"/>
      <c r="BM10259" s="2"/>
      <c r="BN10259" s="2"/>
      <c r="BO10259" s="2"/>
      <c r="BP10259" s="2"/>
      <c r="BQ10259" s="2"/>
      <c r="BR10259" s="2"/>
      <c r="BS10259" s="2"/>
      <c r="BT10259" s="2"/>
      <c r="BU10259" s="2"/>
      <c r="BV10259" s="2"/>
      <c r="BW10259" s="2"/>
      <c r="BX10259" s="2"/>
      <c r="BY10259" s="2"/>
    </row>
    <row r="10260" spans="38:77" s="11" customFormat="1" x14ac:dyDescent="0.3">
      <c r="AL10260" s="2"/>
      <c r="AM10260" s="2"/>
      <c r="AN10260" s="2"/>
      <c r="AO10260" s="2"/>
      <c r="AP10260" s="2"/>
      <c r="AQ10260" s="2"/>
      <c r="AR10260" s="2"/>
      <c r="AS10260" s="2"/>
      <c r="AT10260" s="2"/>
      <c r="AU10260" s="2"/>
      <c r="AV10260" s="2"/>
      <c r="AW10260" s="2"/>
      <c r="AX10260" s="2"/>
      <c r="AY10260" s="2"/>
      <c r="AZ10260" s="2"/>
      <c r="BA10260" s="2"/>
      <c r="BB10260" s="2"/>
      <c r="BC10260" s="2"/>
      <c r="BD10260" s="2"/>
      <c r="BE10260" s="2"/>
      <c r="BF10260" s="2"/>
      <c r="BG10260" s="2"/>
      <c r="BH10260" s="2"/>
      <c r="BI10260" s="2"/>
      <c r="BJ10260" s="2"/>
      <c r="BK10260" s="2"/>
      <c r="BL10260" s="2"/>
      <c r="BM10260" s="2"/>
      <c r="BN10260" s="2"/>
      <c r="BO10260" s="2"/>
      <c r="BP10260" s="2"/>
      <c r="BQ10260" s="2"/>
      <c r="BR10260" s="2"/>
      <c r="BS10260" s="2"/>
      <c r="BT10260" s="2"/>
      <c r="BU10260" s="2"/>
      <c r="BV10260" s="2"/>
      <c r="BW10260" s="2"/>
      <c r="BX10260" s="2"/>
      <c r="BY10260" s="2"/>
    </row>
    <row r="10261" spans="38:77" s="11" customFormat="1" x14ac:dyDescent="0.3">
      <c r="AL10261" s="2"/>
      <c r="AM10261" s="2"/>
      <c r="AN10261" s="2"/>
      <c r="AO10261" s="2"/>
      <c r="AP10261" s="2"/>
      <c r="AQ10261" s="2"/>
      <c r="AR10261" s="2"/>
      <c r="AS10261" s="2"/>
      <c r="AT10261" s="2"/>
      <c r="AU10261" s="2"/>
      <c r="AV10261" s="2"/>
      <c r="AW10261" s="2"/>
      <c r="AX10261" s="2"/>
      <c r="AY10261" s="2"/>
      <c r="AZ10261" s="2"/>
      <c r="BA10261" s="2"/>
      <c r="BB10261" s="2"/>
      <c r="BC10261" s="2"/>
      <c r="BD10261" s="2"/>
      <c r="BE10261" s="2"/>
      <c r="BF10261" s="2"/>
      <c r="BG10261" s="2"/>
      <c r="BH10261" s="2"/>
      <c r="BI10261" s="2"/>
      <c r="BJ10261" s="2"/>
      <c r="BK10261" s="2"/>
      <c r="BL10261" s="2"/>
      <c r="BM10261" s="2"/>
      <c r="BN10261" s="2"/>
      <c r="BO10261" s="2"/>
      <c r="BP10261" s="2"/>
      <c r="BQ10261" s="2"/>
      <c r="BR10261" s="2"/>
      <c r="BS10261" s="2"/>
      <c r="BT10261" s="2"/>
      <c r="BU10261" s="2"/>
      <c r="BV10261" s="2"/>
      <c r="BW10261" s="2"/>
      <c r="BX10261" s="2"/>
      <c r="BY10261" s="2"/>
    </row>
    <row r="10262" spans="38:77" s="11" customFormat="1" x14ac:dyDescent="0.3">
      <c r="AL10262" s="2"/>
      <c r="AM10262" s="2"/>
      <c r="AN10262" s="2"/>
      <c r="AO10262" s="2"/>
      <c r="AP10262" s="2"/>
      <c r="AQ10262" s="2"/>
      <c r="AR10262" s="2"/>
      <c r="AS10262" s="2"/>
      <c r="AT10262" s="2"/>
      <c r="AU10262" s="2"/>
      <c r="AV10262" s="2"/>
      <c r="AW10262" s="2"/>
      <c r="AX10262" s="2"/>
      <c r="AY10262" s="2"/>
      <c r="AZ10262" s="2"/>
      <c r="BA10262" s="2"/>
      <c r="BB10262" s="2"/>
      <c r="BC10262" s="2"/>
      <c r="BD10262" s="2"/>
      <c r="BE10262" s="2"/>
      <c r="BF10262" s="2"/>
      <c r="BG10262" s="2"/>
      <c r="BH10262" s="2"/>
      <c r="BI10262" s="2"/>
      <c r="BJ10262" s="2"/>
      <c r="BK10262" s="2"/>
      <c r="BL10262" s="2"/>
      <c r="BM10262" s="2"/>
      <c r="BN10262" s="2"/>
      <c r="BO10262" s="2"/>
      <c r="BP10262" s="2"/>
      <c r="BQ10262" s="2"/>
      <c r="BR10262" s="2"/>
      <c r="BS10262" s="2"/>
      <c r="BT10262" s="2"/>
      <c r="BU10262" s="2"/>
      <c r="BV10262" s="2"/>
      <c r="BW10262" s="2"/>
      <c r="BX10262" s="2"/>
      <c r="BY10262" s="2"/>
    </row>
    <row r="10263" spans="38:77" s="11" customFormat="1" x14ac:dyDescent="0.3">
      <c r="AL10263" s="2"/>
      <c r="AM10263" s="2"/>
      <c r="AN10263" s="2"/>
      <c r="AO10263" s="2"/>
      <c r="AP10263" s="2"/>
      <c r="AQ10263" s="2"/>
      <c r="AR10263" s="2"/>
      <c r="AS10263" s="2"/>
      <c r="AT10263" s="2"/>
      <c r="AU10263" s="2"/>
      <c r="AV10263" s="2"/>
      <c r="AW10263" s="2"/>
      <c r="AX10263" s="2"/>
      <c r="AY10263" s="2"/>
      <c r="AZ10263" s="2"/>
      <c r="BA10263" s="2"/>
      <c r="BB10263" s="2"/>
      <c r="BC10263" s="2"/>
      <c r="BD10263" s="2"/>
      <c r="BE10263" s="2"/>
      <c r="BF10263" s="2"/>
      <c r="BG10263" s="2"/>
      <c r="BH10263" s="2"/>
      <c r="BI10263" s="2"/>
      <c r="BJ10263" s="2"/>
      <c r="BK10263" s="2"/>
      <c r="BL10263" s="2"/>
      <c r="BM10263" s="2"/>
      <c r="BN10263" s="2"/>
      <c r="BO10263" s="2"/>
      <c r="BP10263" s="2"/>
      <c r="BQ10263" s="2"/>
      <c r="BR10263" s="2"/>
      <c r="BS10263" s="2"/>
      <c r="BT10263" s="2"/>
      <c r="BU10263" s="2"/>
      <c r="BV10263" s="2"/>
      <c r="BW10263" s="2"/>
      <c r="BX10263" s="2"/>
      <c r="BY10263" s="2"/>
    </row>
    <row r="10264" spans="38:77" s="11" customFormat="1" x14ac:dyDescent="0.3">
      <c r="AL10264" s="2"/>
      <c r="AM10264" s="2"/>
      <c r="AN10264" s="2"/>
      <c r="AO10264" s="2"/>
      <c r="AP10264" s="2"/>
      <c r="AQ10264" s="2"/>
      <c r="AR10264" s="2"/>
      <c r="AS10264" s="2"/>
      <c r="AT10264" s="2"/>
      <c r="AU10264" s="2"/>
      <c r="AV10264" s="2"/>
      <c r="AW10264" s="2"/>
      <c r="AX10264" s="2"/>
      <c r="AY10264" s="2"/>
      <c r="AZ10264" s="2"/>
      <c r="BA10264" s="2"/>
      <c r="BB10264" s="2"/>
      <c r="BC10264" s="2"/>
      <c r="BD10264" s="2"/>
      <c r="BE10264" s="2"/>
      <c r="BF10264" s="2"/>
      <c r="BG10264" s="2"/>
      <c r="BH10264" s="2"/>
      <c r="BI10264" s="2"/>
      <c r="BJ10264" s="2"/>
      <c r="BK10264" s="2"/>
      <c r="BL10264" s="2"/>
      <c r="BM10264" s="2"/>
      <c r="BN10264" s="2"/>
      <c r="BO10264" s="2"/>
      <c r="BP10264" s="2"/>
      <c r="BQ10264" s="2"/>
      <c r="BR10264" s="2"/>
      <c r="BS10264" s="2"/>
      <c r="BT10264" s="2"/>
      <c r="BU10264" s="2"/>
      <c r="BV10264" s="2"/>
      <c r="BW10264" s="2"/>
      <c r="BX10264" s="2"/>
      <c r="BY10264" s="2"/>
    </row>
    <row r="10265" spans="38:77" s="11" customFormat="1" x14ac:dyDescent="0.3">
      <c r="AL10265" s="2"/>
      <c r="AM10265" s="2"/>
      <c r="AN10265" s="2"/>
      <c r="AO10265" s="2"/>
      <c r="AP10265" s="2"/>
      <c r="AQ10265" s="2"/>
      <c r="AR10265" s="2"/>
      <c r="AS10265" s="2"/>
      <c r="AT10265" s="2"/>
      <c r="AU10265" s="2"/>
      <c r="AV10265" s="2"/>
      <c r="AW10265" s="2"/>
      <c r="AX10265" s="2"/>
      <c r="AY10265" s="2"/>
      <c r="AZ10265" s="2"/>
      <c r="BA10265" s="2"/>
      <c r="BB10265" s="2"/>
      <c r="BC10265" s="2"/>
      <c r="BD10265" s="2"/>
      <c r="BE10265" s="2"/>
      <c r="BF10265" s="2"/>
      <c r="BG10265" s="2"/>
      <c r="BH10265" s="2"/>
      <c r="BI10265" s="2"/>
      <c r="BJ10265" s="2"/>
      <c r="BK10265" s="2"/>
      <c r="BL10265" s="2"/>
      <c r="BM10265" s="2"/>
      <c r="BN10265" s="2"/>
      <c r="BO10265" s="2"/>
      <c r="BP10265" s="2"/>
      <c r="BQ10265" s="2"/>
      <c r="BR10265" s="2"/>
      <c r="BS10265" s="2"/>
      <c r="BT10265" s="2"/>
      <c r="BU10265" s="2"/>
      <c r="BV10265" s="2"/>
      <c r="BW10265" s="2"/>
      <c r="BX10265" s="2"/>
      <c r="BY10265" s="2"/>
    </row>
    <row r="10266" spans="38:77" s="11" customFormat="1" x14ac:dyDescent="0.3">
      <c r="AL10266" s="2"/>
      <c r="AM10266" s="2"/>
      <c r="AN10266" s="2"/>
      <c r="AO10266" s="2"/>
      <c r="AP10266" s="2"/>
      <c r="AQ10266" s="2"/>
      <c r="AR10266" s="2"/>
      <c r="AS10266" s="2"/>
      <c r="AT10266" s="2"/>
      <c r="AU10266" s="2"/>
      <c r="AV10266" s="2"/>
      <c r="AW10266" s="2"/>
      <c r="AX10266" s="2"/>
      <c r="AY10266" s="2"/>
      <c r="AZ10266" s="2"/>
      <c r="BA10266" s="2"/>
      <c r="BB10266" s="2"/>
      <c r="BC10266" s="2"/>
      <c r="BD10266" s="2"/>
      <c r="BE10266" s="2"/>
      <c r="BF10266" s="2"/>
      <c r="BG10266" s="2"/>
      <c r="BH10266" s="2"/>
      <c r="BI10266" s="2"/>
      <c r="BJ10266" s="2"/>
      <c r="BK10266" s="2"/>
      <c r="BL10266" s="2"/>
      <c r="BM10266" s="2"/>
      <c r="BN10266" s="2"/>
      <c r="BO10266" s="2"/>
      <c r="BP10266" s="2"/>
      <c r="BQ10266" s="2"/>
      <c r="BR10266" s="2"/>
      <c r="BS10266" s="2"/>
      <c r="BT10266" s="2"/>
      <c r="BU10266" s="2"/>
      <c r="BV10266" s="2"/>
      <c r="BW10266" s="2"/>
      <c r="BX10266" s="2"/>
      <c r="BY10266" s="2"/>
    </row>
    <row r="10267" spans="38:77" s="11" customFormat="1" x14ac:dyDescent="0.3">
      <c r="AL10267" s="2"/>
      <c r="AM10267" s="2"/>
      <c r="AN10267" s="2"/>
      <c r="AO10267" s="2"/>
      <c r="AP10267" s="2"/>
      <c r="AQ10267" s="2"/>
      <c r="AR10267" s="2"/>
      <c r="AS10267" s="2"/>
      <c r="AT10267" s="2"/>
      <c r="AU10267" s="2"/>
      <c r="AV10267" s="2"/>
      <c r="AW10267" s="2"/>
      <c r="AX10267" s="2"/>
      <c r="AY10267" s="2"/>
      <c r="AZ10267" s="2"/>
      <c r="BA10267" s="2"/>
      <c r="BB10267" s="2"/>
      <c r="BC10267" s="2"/>
      <c r="BD10267" s="2"/>
      <c r="BE10267" s="2"/>
      <c r="BF10267" s="2"/>
      <c r="BG10267" s="2"/>
      <c r="BH10267" s="2"/>
      <c r="BI10267" s="2"/>
      <c r="BJ10267" s="2"/>
      <c r="BK10267" s="2"/>
      <c r="BL10267" s="2"/>
      <c r="BM10267" s="2"/>
      <c r="BN10267" s="2"/>
      <c r="BO10267" s="2"/>
      <c r="BP10267" s="2"/>
      <c r="BQ10267" s="2"/>
      <c r="BR10267" s="2"/>
      <c r="BS10267" s="2"/>
      <c r="BT10267" s="2"/>
      <c r="BU10267" s="2"/>
      <c r="BV10267" s="2"/>
      <c r="BW10267" s="2"/>
      <c r="BX10267" s="2"/>
      <c r="BY10267" s="2"/>
    </row>
    <row r="10268" spans="38:77" s="11" customFormat="1" x14ac:dyDescent="0.3">
      <c r="AL10268" s="2"/>
      <c r="AM10268" s="2"/>
      <c r="AN10268" s="2"/>
      <c r="AO10268" s="2"/>
      <c r="AP10268" s="2"/>
      <c r="AQ10268" s="2"/>
      <c r="AR10268" s="2"/>
      <c r="AS10268" s="2"/>
      <c r="AT10268" s="2"/>
      <c r="AU10268" s="2"/>
      <c r="AV10268" s="2"/>
      <c r="AW10268" s="2"/>
      <c r="AX10268" s="2"/>
      <c r="AY10268" s="2"/>
      <c r="AZ10268" s="2"/>
      <c r="BA10268" s="2"/>
      <c r="BB10268" s="2"/>
      <c r="BC10268" s="2"/>
      <c r="BD10268" s="2"/>
      <c r="BE10268" s="2"/>
      <c r="BF10268" s="2"/>
      <c r="BG10268" s="2"/>
      <c r="BH10268" s="2"/>
      <c r="BI10268" s="2"/>
      <c r="BJ10268" s="2"/>
      <c r="BK10268" s="2"/>
      <c r="BL10268" s="2"/>
      <c r="BM10268" s="2"/>
      <c r="BN10268" s="2"/>
      <c r="BO10268" s="2"/>
      <c r="BP10268" s="2"/>
      <c r="BQ10268" s="2"/>
      <c r="BR10268" s="2"/>
      <c r="BS10268" s="2"/>
      <c r="BT10268" s="2"/>
      <c r="BU10268" s="2"/>
      <c r="BV10268" s="2"/>
      <c r="BW10268" s="2"/>
      <c r="BX10268" s="2"/>
      <c r="BY10268" s="2"/>
    </row>
    <row r="10269" spans="38:77" s="11" customFormat="1" x14ac:dyDescent="0.3">
      <c r="AL10269" s="2"/>
      <c r="AM10269" s="2"/>
      <c r="AN10269" s="2"/>
      <c r="AO10269" s="2"/>
      <c r="AP10269" s="2"/>
      <c r="AQ10269" s="2"/>
      <c r="AR10269" s="2"/>
      <c r="AS10269" s="2"/>
      <c r="AT10269" s="2"/>
      <c r="AU10269" s="2"/>
      <c r="AV10269" s="2"/>
      <c r="AW10269" s="2"/>
      <c r="AX10269" s="2"/>
      <c r="AY10269" s="2"/>
      <c r="AZ10269" s="2"/>
      <c r="BA10269" s="2"/>
      <c r="BB10269" s="2"/>
      <c r="BC10269" s="2"/>
      <c r="BD10269" s="2"/>
      <c r="BE10269" s="2"/>
      <c r="BF10269" s="2"/>
      <c r="BG10269" s="2"/>
      <c r="BH10269" s="2"/>
      <c r="BI10269" s="2"/>
      <c r="BJ10269" s="2"/>
      <c r="BK10269" s="2"/>
      <c r="BL10269" s="2"/>
      <c r="BM10269" s="2"/>
      <c r="BN10269" s="2"/>
      <c r="BO10269" s="2"/>
      <c r="BP10269" s="2"/>
      <c r="BQ10269" s="2"/>
      <c r="BR10269" s="2"/>
      <c r="BS10269" s="2"/>
      <c r="BT10269" s="2"/>
      <c r="BU10269" s="2"/>
      <c r="BV10269" s="2"/>
      <c r="BW10269" s="2"/>
      <c r="BX10269" s="2"/>
      <c r="BY10269" s="2"/>
    </row>
    <row r="10270" spans="38:77" s="11" customFormat="1" x14ac:dyDescent="0.3">
      <c r="AL10270" s="2"/>
      <c r="AM10270" s="2"/>
      <c r="AN10270" s="2"/>
      <c r="AO10270" s="2"/>
      <c r="AP10270" s="2"/>
      <c r="AQ10270" s="2"/>
      <c r="AR10270" s="2"/>
      <c r="AS10270" s="2"/>
      <c r="AT10270" s="2"/>
      <c r="AU10270" s="2"/>
      <c r="AV10270" s="2"/>
      <c r="AW10270" s="2"/>
      <c r="AX10270" s="2"/>
      <c r="AY10270" s="2"/>
      <c r="AZ10270" s="2"/>
      <c r="BA10270" s="2"/>
      <c r="BB10270" s="2"/>
      <c r="BC10270" s="2"/>
      <c r="BD10270" s="2"/>
      <c r="BE10270" s="2"/>
      <c r="BF10270" s="2"/>
      <c r="BG10270" s="2"/>
      <c r="BH10270" s="2"/>
      <c r="BI10270" s="2"/>
      <c r="BJ10270" s="2"/>
      <c r="BK10270" s="2"/>
      <c r="BL10270" s="2"/>
      <c r="BM10270" s="2"/>
      <c r="BN10270" s="2"/>
      <c r="BO10270" s="2"/>
      <c r="BP10270" s="2"/>
      <c r="BQ10270" s="2"/>
      <c r="BR10270" s="2"/>
      <c r="BS10270" s="2"/>
      <c r="BT10270" s="2"/>
      <c r="BU10270" s="2"/>
      <c r="BV10270" s="2"/>
      <c r="BW10270" s="2"/>
      <c r="BX10270" s="2"/>
      <c r="BY10270" s="2"/>
    </row>
    <row r="10271" spans="38:77" s="11" customFormat="1" x14ac:dyDescent="0.3">
      <c r="AL10271" s="2"/>
      <c r="AM10271" s="2"/>
      <c r="AN10271" s="2"/>
      <c r="AO10271" s="2"/>
      <c r="AP10271" s="2"/>
      <c r="AQ10271" s="2"/>
      <c r="AR10271" s="2"/>
      <c r="AS10271" s="2"/>
      <c r="AT10271" s="2"/>
      <c r="AU10271" s="2"/>
      <c r="AV10271" s="2"/>
      <c r="AW10271" s="2"/>
      <c r="AX10271" s="2"/>
      <c r="AY10271" s="2"/>
      <c r="AZ10271" s="2"/>
      <c r="BA10271" s="2"/>
      <c r="BB10271" s="2"/>
      <c r="BC10271" s="2"/>
      <c r="BD10271" s="2"/>
      <c r="BE10271" s="2"/>
      <c r="BF10271" s="2"/>
      <c r="BG10271" s="2"/>
      <c r="BH10271" s="2"/>
      <c r="BI10271" s="2"/>
      <c r="BJ10271" s="2"/>
      <c r="BK10271" s="2"/>
      <c r="BL10271" s="2"/>
      <c r="BM10271" s="2"/>
      <c r="BN10271" s="2"/>
      <c r="BO10271" s="2"/>
      <c r="BP10271" s="2"/>
      <c r="BQ10271" s="2"/>
      <c r="BR10271" s="2"/>
      <c r="BS10271" s="2"/>
      <c r="BT10271" s="2"/>
      <c r="BU10271" s="2"/>
      <c r="BV10271" s="2"/>
      <c r="BW10271" s="2"/>
      <c r="BX10271" s="2"/>
      <c r="BY10271" s="2"/>
    </row>
    <row r="10272" spans="38:77" s="11" customFormat="1" x14ac:dyDescent="0.3">
      <c r="AL10272" s="2"/>
      <c r="AM10272" s="2"/>
      <c r="AN10272" s="2"/>
      <c r="AO10272" s="2"/>
      <c r="AP10272" s="2"/>
      <c r="AQ10272" s="2"/>
      <c r="AR10272" s="2"/>
      <c r="AS10272" s="2"/>
      <c r="AT10272" s="2"/>
      <c r="AU10272" s="2"/>
      <c r="AV10272" s="2"/>
      <c r="AW10272" s="2"/>
      <c r="AX10272" s="2"/>
      <c r="AY10272" s="2"/>
      <c r="AZ10272" s="2"/>
      <c r="BA10272" s="2"/>
      <c r="BB10272" s="2"/>
      <c r="BC10272" s="2"/>
      <c r="BD10272" s="2"/>
      <c r="BE10272" s="2"/>
      <c r="BF10272" s="2"/>
      <c r="BG10272" s="2"/>
      <c r="BH10272" s="2"/>
      <c r="BI10272" s="2"/>
      <c r="BJ10272" s="2"/>
      <c r="BK10272" s="2"/>
      <c r="BL10272" s="2"/>
      <c r="BM10272" s="2"/>
      <c r="BN10272" s="2"/>
      <c r="BO10272" s="2"/>
      <c r="BP10272" s="2"/>
      <c r="BQ10272" s="2"/>
      <c r="BR10272" s="2"/>
      <c r="BS10272" s="2"/>
      <c r="BT10272" s="2"/>
      <c r="BU10272" s="2"/>
      <c r="BV10272" s="2"/>
      <c r="BW10272" s="2"/>
      <c r="BX10272" s="2"/>
      <c r="BY10272" s="2"/>
    </row>
    <row r="10273" spans="38:77" s="11" customFormat="1" x14ac:dyDescent="0.3">
      <c r="AL10273" s="2"/>
      <c r="AM10273" s="2"/>
      <c r="AN10273" s="2"/>
      <c r="AO10273" s="2"/>
      <c r="AP10273" s="2"/>
      <c r="AQ10273" s="2"/>
      <c r="AR10273" s="2"/>
      <c r="AS10273" s="2"/>
      <c r="AT10273" s="2"/>
      <c r="AU10273" s="2"/>
      <c r="AV10273" s="2"/>
      <c r="AW10273" s="2"/>
      <c r="AX10273" s="2"/>
      <c r="AY10273" s="2"/>
      <c r="AZ10273" s="2"/>
      <c r="BA10273" s="2"/>
      <c r="BB10273" s="2"/>
      <c r="BC10273" s="2"/>
      <c r="BD10273" s="2"/>
      <c r="BE10273" s="2"/>
      <c r="BF10273" s="2"/>
      <c r="BG10273" s="2"/>
      <c r="BH10273" s="2"/>
      <c r="BI10273" s="2"/>
      <c r="BJ10273" s="2"/>
      <c r="BK10273" s="2"/>
      <c r="BL10273" s="2"/>
      <c r="BM10273" s="2"/>
      <c r="BN10273" s="2"/>
      <c r="BO10273" s="2"/>
      <c r="BP10273" s="2"/>
      <c r="BQ10273" s="2"/>
      <c r="BR10273" s="2"/>
      <c r="BS10273" s="2"/>
      <c r="BT10273" s="2"/>
      <c r="BU10273" s="2"/>
      <c r="BV10273" s="2"/>
      <c r="BW10273" s="2"/>
      <c r="BX10273" s="2"/>
      <c r="BY10273" s="2"/>
    </row>
    <row r="10274" spans="38:77" s="11" customFormat="1" x14ac:dyDescent="0.3">
      <c r="AL10274" s="2"/>
      <c r="AM10274" s="2"/>
      <c r="AN10274" s="2"/>
      <c r="AO10274" s="2"/>
      <c r="AP10274" s="2"/>
      <c r="AQ10274" s="2"/>
      <c r="AR10274" s="2"/>
      <c r="AS10274" s="2"/>
      <c r="AT10274" s="2"/>
      <c r="AU10274" s="2"/>
      <c r="AV10274" s="2"/>
      <c r="AW10274" s="2"/>
      <c r="AX10274" s="2"/>
      <c r="AY10274" s="2"/>
      <c r="AZ10274" s="2"/>
      <c r="BA10274" s="2"/>
      <c r="BB10274" s="2"/>
      <c r="BC10274" s="2"/>
      <c r="BD10274" s="2"/>
      <c r="BE10274" s="2"/>
      <c r="BF10274" s="2"/>
      <c r="BG10274" s="2"/>
      <c r="BH10274" s="2"/>
      <c r="BI10274" s="2"/>
      <c r="BJ10274" s="2"/>
      <c r="BK10274" s="2"/>
      <c r="BL10274" s="2"/>
      <c r="BM10274" s="2"/>
      <c r="BN10274" s="2"/>
      <c r="BO10274" s="2"/>
      <c r="BP10274" s="2"/>
      <c r="BQ10274" s="2"/>
      <c r="BR10274" s="2"/>
      <c r="BS10274" s="2"/>
      <c r="BT10274" s="2"/>
      <c r="BU10274" s="2"/>
      <c r="BV10274" s="2"/>
      <c r="BW10274" s="2"/>
      <c r="BX10274" s="2"/>
      <c r="BY10274" s="2"/>
    </row>
    <row r="10275" spans="38:77" s="11" customFormat="1" x14ac:dyDescent="0.3">
      <c r="AL10275" s="2"/>
      <c r="AM10275" s="2"/>
      <c r="AN10275" s="2"/>
      <c r="AO10275" s="2"/>
      <c r="AP10275" s="2"/>
      <c r="AQ10275" s="2"/>
      <c r="AR10275" s="2"/>
      <c r="AS10275" s="2"/>
      <c r="AT10275" s="2"/>
      <c r="AU10275" s="2"/>
      <c r="AV10275" s="2"/>
      <c r="AW10275" s="2"/>
      <c r="AX10275" s="2"/>
      <c r="AY10275" s="2"/>
      <c r="AZ10275" s="2"/>
      <c r="BA10275" s="2"/>
      <c r="BB10275" s="2"/>
      <c r="BC10275" s="2"/>
      <c r="BD10275" s="2"/>
      <c r="BE10275" s="2"/>
      <c r="BF10275" s="2"/>
      <c r="BG10275" s="2"/>
      <c r="BH10275" s="2"/>
      <c r="BI10275" s="2"/>
      <c r="BJ10275" s="2"/>
      <c r="BK10275" s="2"/>
      <c r="BL10275" s="2"/>
      <c r="BM10275" s="2"/>
      <c r="BN10275" s="2"/>
      <c r="BO10275" s="2"/>
      <c r="BP10275" s="2"/>
      <c r="BQ10275" s="2"/>
      <c r="BR10275" s="2"/>
      <c r="BS10275" s="2"/>
      <c r="BT10275" s="2"/>
      <c r="BU10275" s="2"/>
      <c r="BV10275" s="2"/>
      <c r="BW10275" s="2"/>
      <c r="BX10275" s="2"/>
      <c r="BY10275" s="2"/>
    </row>
    <row r="10276" spans="38:77" s="11" customFormat="1" x14ac:dyDescent="0.3">
      <c r="AL10276" s="2"/>
      <c r="AM10276" s="2"/>
      <c r="AN10276" s="2"/>
      <c r="AO10276" s="2"/>
      <c r="AP10276" s="2"/>
      <c r="AQ10276" s="2"/>
      <c r="AR10276" s="2"/>
      <c r="AS10276" s="2"/>
      <c r="AT10276" s="2"/>
      <c r="AU10276" s="2"/>
      <c r="AV10276" s="2"/>
      <c r="AW10276" s="2"/>
      <c r="AX10276" s="2"/>
      <c r="AY10276" s="2"/>
      <c r="AZ10276" s="2"/>
      <c r="BA10276" s="2"/>
      <c r="BB10276" s="2"/>
      <c r="BC10276" s="2"/>
      <c r="BD10276" s="2"/>
      <c r="BE10276" s="2"/>
      <c r="BF10276" s="2"/>
      <c r="BG10276" s="2"/>
      <c r="BH10276" s="2"/>
      <c r="BI10276" s="2"/>
      <c r="BJ10276" s="2"/>
      <c r="BK10276" s="2"/>
      <c r="BL10276" s="2"/>
      <c r="BM10276" s="2"/>
      <c r="BN10276" s="2"/>
      <c r="BO10276" s="2"/>
      <c r="BP10276" s="2"/>
      <c r="BQ10276" s="2"/>
      <c r="BR10276" s="2"/>
      <c r="BS10276" s="2"/>
      <c r="BT10276" s="2"/>
      <c r="BU10276" s="2"/>
      <c r="BV10276" s="2"/>
      <c r="BW10276" s="2"/>
      <c r="BX10276" s="2"/>
      <c r="BY10276" s="2"/>
    </row>
    <row r="10277" spans="38:77" s="11" customFormat="1" x14ac:dyDescent="0.3">
      <c r="AL10277" s="2"/>
      <c r="AM10277" s="2"/>
      <c r="AN10277" s="2"/>
      <c r="AO10277" s="2"/>
      <c r="AP10277" s="2"/>
      <c r="AQ10277" s="2"/>
      <c r="AR10277" s="2"/>
      <c r="AS10277" s="2"/>
      <c r="AT10277" s="2"/>
      <c r="AU10277" s="2"/>
      <c r="AV10277" s="2"/>
      <c r="AW10277" s="2"/>
      <c r="AX10277" s="2"/>
      <c r="AY10277" s="2"/>
      <c r="AZ10277" s="2"/>
      <c r="BA10277" s="2"/>
      <c r="BB10277" s="2"/>
      <c r="BC10277" s="2"/>
      <c r="BD10277" s="2"/>
      <c r="BE10277" s="2"/>
      <c r="BF10277" s="2"/>
      <c r="BG10277" s="2"/>
      <c r="BH10277" s="2"/>
      <c r="BI10277" s="2"/>
      <c r="BJ10277" s="2"/>
      <c r="BK10277" s="2"/>
      <c r="BL10277" s="2"/>
      <c r="BM10277" s="2"/>
      <c r="BN10277" s="2"/>
      <c r="BO10277" s="2"/>
      <c r="BP10277" s="2"/>
      <c r="BQ10277" s="2"/>
      <c r="BR10277" s="2"/>
      <c r="BS10277" s="2"/>
      <c r="BT10277" s="2"/>
      <c r="BU10277" s="2"/>
      <c r="BV10277" s="2"/>
      <c r="BW10277" s="2"/>
      <c r="BX10277" s="2"/>
      <c r="BY10277" s="2"/>
    </row>
    <row r="10278" spans="38:77" s="11" customFormat="1" x14ac:dyDescent="0.3">
      <c r="AL10278" s="2"/>
      <c r="AM10278" s="2"/>
      <c r="AN10278" s="2"/>
      <c r="AO10278" s="2"/>
      <c r="AP10278" s="2"/>
      <c r="AQ10278" s="2"/>
      <c r="AR10278" s="2"/>
      <c r="AS10278" s="2"/>
      <c r="AT10278" s="2"/>
      <c r="AU10278" s="2"/>
      <c r="AV10278" s="2"/>
      <c r="AW10278" s="2"/>
      <c r="AX10278" s="2"/>
      <c r="AY10278" s="2"/>
      <c r="AZ10278" s="2"/>
      <c r="BA10278" s="2"/>
      <c r="BB10278" s="2"/>
      <c r="BC10278" s="2"/>
      <c r="BD10278" s="2"/>
      <c r="BE10278" s="2"/>
      <c r="BF10278" s="2"/>
      <c r="BG10278" s="2"/>
      <c r="BH10278" s="2"/>
      <c r="BI10278" s="2"/>
      <c r="BJ10278" s="2"/>
      <c r="BK10278" s="2"/>
      <c r="BL10278" s="2"/>
      <c r="BM10278" s="2"/>
      <c r="BN10278" s="2"/>
      <c r="BO10278" s="2"/>
      <c r="BP10278" s="2"/>
      <c r="BQ10278" s="2"/>
      <c r="BR10278" s="2"/>
      <c r="BS10278" s="2"/>
      <c r="BT10278" s="2"/>
      <c r="BU10278" s="2"/>
      <c r="BV10278" s="2"/>
      <c r="BW10278" s="2"/>
      <c r="BX10278" s="2"/>
      <c r="BY10278" s="2"/>
    </row>
    <row r="10279" spans="38:77" s="11" customFormat="1" x14ac:dyDescent="0.3">
      <c r="AL10279" s="2"/>
      <c r="AM10279" s="2"/>
      <c r="AN10279" s="2"/>
      <c r="AO10279" s="2"/>
      <c r="AP10279" s="2"/>
      <c r="AQ10279" s="2"/>
      <c r="AR10279" s="2"/>
      <c r="AS10279" s="2"/>
      <c r="AT10279" s="2"/>
      <c r="AU10279" s="2"/>
      <c r="AV10279" s="2"/>
      <c r="AW10279" s="2"/>
      <c r="AX10279" s="2"/>
      <c r="AY10279" s="2"/>
      <c r="AZ10279" s="2"/>
      <c r="BA10279" s="2"/>
      <c r="BB10279" s="2"/>
      <c r="BC10279" s="2"/>
      <c r="BD10279" s="2"/>
      <c r="BE10279" s="2"/>
      <c r="BF10279" s="2"/>
      <c r="BG10279" s="2"/>
      <c r="BH10279" s="2"/>
      <c r="BI10279" s="2"/>
      <c r="BJ10279" s="2"/>
      <c r="BK10279" s="2"/>
      <c r="BL10279" s="2"/>
      <c r="BM10279" s="2"/>
      <c r="BN10279" s="2"/>
      <c r="BO10279" s="2"/>
      <c r="BP10279" s="2"/>
      <c r="BQ10279" s="2"/>
      <c r="BR10279" s="2"/>
      <c r="BS10279" s="2"/>
      <c r="BT10279" s="2"/>
      <c r="BU10279" s="2"/>
      <c r="BV10279" s="2"/>
      <c r="BW10279" s="2"/>
      <c r="BX10279" s="2"/>
      <c r="BY10279" s="2"/>
    </row>
    <row r="10280" spans="38:77" s="11" customFormat="1" x14ac:dyDescent="0.3">
      <c r="AL10280" s="2"/>
      <c r="AM10280" s="2"/>
      <c r="AN10280" s="2"/>
      <c r="AO10280" s="2"/>
      <c r="AP10280" s="2"/>
      <c r="AQ10280" s="2"/>
      <c r="AR10280" s="2"/>
      <c r="AS10280" s="2"/>
      <c r="AT10280" s="2"/>
      <c r="AU10280" s="2"/>
      <c r="AV10280" s="2"/>
      <c r="AW10280" s="2"/>
      <c r="AX10280" s="2"/>
      <c r="AY10280" s="2"/>
      <c r="AZ10280" s="2"/>
      <c r="BA10280" s="2"/>
      <c r="BB10280" s="2"/>
      <c r="BC10280" s="2"/>
      <c r="BD10280" s="2"/>
      <c r="BE10280" s="2"/>
      <c r="BF10280" s="2"/>
      <c r="BG10280" s="2"/>
      <c r="BH10280" s="2"/>
      <c r="BI10280" s="2"/>
      <c r="BJ10280" s="2"/>
      <c r="BK10280" s="2"/>
      <c r="BL10280" s="2"/>
      <c r="BM10280" s="2"/>
      <c r="BN10280" s="2"/>
      <c r="BO10280" s="2"/>
      <c r="BP10280" s="2"/>
      <c r="BQ10280" s="2"/>
      <c r="BR10280" s="2"/>
      <c r="BS10280" s="2"/>
      <c r="BT10280" s="2"/>
      <c r="BU10280" s="2"/>
      <c r="BV10280" s="2"/>
      <c r="BW10280" s="2"/>
      <c r="BX10280" s="2"/>
      <c r="BY10280" s="2"/>
    </row>
    <row r="10281" spans="38:77" s="11" customFormat="1" x14ac:dyDescent="0.3">
      <c r="AL10281" s="2"/>
      <c r="AM10281" s="2"/>
      <c r="AN10281" s="2"/>
      <c r="AO10281" s="2"/>
      <c r="AP10281" s="2"/>
      <c r="AQ10281" s="2"/>
      <c r="AR10281" s="2"/>
      <c r="AS10281" s="2"/>
      <c r="AT10281" s="2"/>
      <c r="AU10281" s="2"/>
      <c r="AV10281" s="2"/>
      <c r="AW10281" s="2"/>
      <c r="AX10281" s="2"/>
      <c r="AY10281" s="2"/>
      <c r="AZ10281" s="2"/>
      <c r="BA10281" s="2"/>
      <c r="BB10281" s="2"/>
      <c r="BC10281" s="2"/>
      <c r="BD10281" s="2"/>
      <c r="BE10281" s="2"/>
      <c r="BF10281" s="2"/>
      <c r="BG10281" s="2"/>
      <c r="BH10281" s="2"/>
      <c r="BI10281" s="2"/>
      <c r="BJ10281" s="2"/>
      <c r="BK10281" s="2"/>
      <c r="BL10281" s="2"/>
      <c r="BM10281" s="2"/>
      <c r="BN10281" s="2"/>
      <c r="BO10281" s="2"/>
      <c r="BP10281" s="2"/>
      <c r="BQ10281" s="2"/>
      <c r="BR10281" s="2"/>
      <c r="BS10281" s="2"/>
      <c r="BT10281" s="2"/>
      <c r="BU10281" s="2"/>
      <c r="BV10281" s="2"/>
      <c r="BW10281" s="2"/>
      <c r="BX10281" s="2"/>
      <c r="BY10281" s="2"/>
    </row>
    <row r="10282" spans="38:77" s="11" customFormat="1" x14ac:dyDescent="0.3">
      <c r="AL10282" s="2"/>
      <c r="AM10282" s="2"/>
      <c r="AN10282" s="2"/>
      <c r="AO10282" s="2"/>
      <c r="AP10282" s="2"/>
      <c r="AQ10282" s="2"/>
      <c r="AR10282" s="2"/>
      <c r="AS10282" s="2"/>
      <c r="AT10282" s="2"/>
      <c r="AU10282" s="2"/>
      <c r="AV10282" s="2"/>
      <c r="AW10282" s="2"/>
      <c r="AX10282" s="2"/>
      <c r="AY10282" s="2"/>
      <c r="AZ10282" s="2"/>
      <c r="BA10282" s="2"/>
      <c r="BB10282" s="2"/>
      <c r="BC10282" s="2"/>
      <c r="BD10282" s="2"/>
      <c r="BE10282" s="2"/>
      <c r="BF10282" s="2"/>
      <c r="BG10282" s="2"/>
      <c r="BH10282" s="2"/>
      <c r="BI10282" s="2"/>
      <c r="BJ10282" s="2"/>
      <c r="BK10282" s="2"/>
      <c r="BL10282" s="2"/>
      <c r="BM10282" s="2"/>
      <c r="BN10282" s="2"/>
      <c r="BO10282" s="2"/>
      <c r="BP10282" s="2"/>
      <c r="BQ10282" s="2"/>
      <c r="BR10282" s="2"/>
      <c r="BS10282" s="2"/>
      <c r="BT10282" s="2"/>
      <c r="BU10282" s="2"/>
      <c r="BV10282" s="2"/>
      <c r="BW10282" s="2"/>
      <c r="BX10282" s="2"/>
      <c r="BY10282" s="2"/>
    </row>
    <row r="10283" spans="38:77" s="11" customFormat="1" x14ac:dyDescent="0.3">
      <c r="AL10283" s="2"/>
      <c r="AM10283" s="2"/>
      <c r="AN10283" s="2"/>
      <c r="AO10283" s="2"/>
      <c r="AP10283" s="2"/>
      <c r="AQ10283" s="2"/>
      <c r="AR10283" s="2"/>
      <c r="AS10283" s="2"/>
      <c r="AT10283" s="2"/>
      <c r="AU10283" s="2"/>
      <c r="AV10283" s="2"/>
      <c r="AW10283" s="2"/>
      <c r="AX10283" s="2"/>
      <c r="AY10283" s="2"/>
      <c r="AZ10283" s="2"/>
      <c r="BA10283" s="2"/>
      <c r="BB10283" s="2"/>
      <c r="BC10283" s="2"/>
      <c r="BD10283" s="2"/>
      <c r="BE10283" s="2"/>
      <c r="BF10283" s="2"/>
      <c r="BG10283" s="2"/>
      <c r="BH10283" s="2"/>
      <c r="BI10283" s="2"/>
      <c r="BJ10283" s="2"/>
      <c r="BK10283" s="2"/>
      <c r="BL10283" s="2"/>
      <c r="BM10283" s="2"/>
      <c r="BN10283" s="2"/>
      <c r="BO10283" s="2"/>
      <c r="BP10283" s="2"/>
      <c r="BQ10283" s="2"/>
      <c r="BR10283" s="2"/>
      <c r="BS10283" s="2"/>
      <c r="BT10283" s="2"/>
      <c r="BU10283" s="2"/>
      <c r="BV10283" s="2"/>
      <c r="BW10283" s="2"/>
      <c r="BX10283" s="2"/>
      <c r="BY10283" s="2"/>
    </row>
    <row r="10284" spans="38:77" s="11" customFormat="1" x14ac:dyDescent="0.3">
      <c r="AL10284" s="2"/>
      <c r="AM10284" s="2"/>
      <c r="AN10284" s="2"/>
      <c r="AO10284" s="2"/>
      <c r="AP10284" s="2"/>
      <c r="AQ10284" s="2"/>
      <c r="AR10284" s="2"/>
      <c r="AS10284" s="2"/>
      <c r="AT10284" s="2"/>
      <c r="AU10284" s="2"/>
      <c r="AV10284" s="2"/>
      <c r="AW10284" s="2"/>
      <c r="AX10284" s="2"/>
      <c r="AY10284" s="2"/>
      <c r="AZ10284" s="2"/>
      <c r="BA10284" s="2"/>
      <c r="BB10284" s="2"/>
      <c r="BC10284" s="2"/>
      <c r="BD10284" s="2"/>
      <c r="BE10284" s="2"/>
      <c r="BF10284" s="2"/>
      <c r="BG10284" s="2"/>
      <c r="BH10284" s="2"/>
      <c r="BI10284" s="2"/>
      <c r="BJ10284" s="2"/>
      <c r="BK10284" s="2"/>
      <c r="BL10284" s="2"/>
      <c r="BM10284" s="2"/>
      <c r="BN10284" s="2"/>
      <c r="BO10284" s="2"/>
      <c r="BP10284" s="2"/>
      <c r="BQ10284" s="2"/>
      <c r="BR10284" s="2"/>
      <c r="BS10284" s="2"/>
      <c r="BT10284" s="2"/>
      <c r="BU10284" s="2"/>
      <c r="BV10284" s="2"/>
      <c r="BW10284" s="2"/>
      <c r="BX10284" s="2"/>
      <c r="BY10284" s="2"/>
    </row>
    <row r="10285" spans="38:77" s="11" customFormat="1" x14ac:dyDescent="0.3">
      <c r="AL10285" s="2"/>
      <c r="AM10285" s="2"/>
      <c r="AN10285" s="2"/>
      <c r="AO10285" s="2"/>
      <c r="AP10285" s="2"/>
      <c r="AQ10285" s="2"/>
      <c r="AR10285" s="2"/>
      <c r="AS10285" s="2"/>
      <c r="AT10285" s="2"/>
      <c r="AU10285" s="2"/>
      <c r="AV10285" s="2"/>
      <c r="AW10285" s="2"/>
      <c r="AX10285" s="2"/>
      <c r="AY10285" s="2"/>
      <c r="AZ10285" s="2"/>
      <c r="BA10285" s="2"/>
      <c r="BB10285" s="2"/>
      <c r="BC10285" s="2"/>
      <c r="BD10285" s="2"/>
      <c r="BE10285" s="2"/>
      <c r="BF10285" s="2"/>
      <c r="BG10285" s="2"/>
      <c r="BH10285" s="2"/>
      <c r="BI10285" s="2"/>
      <c r="BJ10285" s="2"/>
      <c r="BK10285" s="2"/>
      <c r="BL10285" s="2"/>
      <c r="BM10285" s="2"/>
      <c r="BN10285" s="2"/>
      <c r="BO10285" s="2"/>
      <c r="BP10285" s="2"/>
      <c r="BQ10285" s="2"/>
      <c r="BR10285" s="2"/>
      <c r="BS10285" s="2"/>
      <c r="BT10285" s="2"/>
      <c r="BU10285" s="2"/>
      <c r="BV10285" s="2"/>
      <c r="BW10285" s="2"/>
      <c r="BX10285" s="2"/>
      <c r="BY10285" s="2"/>
    </row>
    <row r="10286" spans="38:77" s="11" customFormat="1" x14ac:dyDescent="0.3">
      <c r="AL10286" s="2"/>
      <c r="AM10286" s="2"/>
      <c r="AN10286" s="2"/>
      <c r="AO10286" s="2"/>
      <c r="AP10286" s="2"/>
      <c r="AQ10286" s="2"/>
      <c r="AR10286" s="2"/>
      <c r="AS10286" s="2"/>
      <c r="AT10286" s="2"/>
      <c r="AU10286" s="2"/>
      <c r="AV10286" s="2"/>
      <c r="AW10286" s="2"/>
      <c r="AX10286" s="2"/>
      <c r="AY10286" s="2"/>
      <c r="AZ10286" s="2"/>
      <c r="BA10286" s="2"/>
      <c r="BB10286" s="2"/>
      <c r="BC10286" s="2"/>
      <c r="BD10286" s="2"/>
      <c r="BE10286" s="2"/>
      <c r="BF10286" s="2"/>
      <c r="BG10286" s="2"/>
      <c r="BH10286" s="2"/>
      <c r="BI10286" s="2"/>
      <c r="BJ10286" s="2"/>
      <c r="BK10286" s="2"/>
      <c r="BL10286" s="2"/>
      <c r="BM10286" s="2"/>
      <c r="BN10286" s="2"/>
      <c r="BO10286" s="2"/>
      <c r="BP10286" s="2"/>
      <c r="BQ10286" s="2"/>
      <c r="BR10286" s="2"/>
      <c r="BS10286" s="2"/>
      <c r="BT10286" s="2"/>
      <c r="BU10286" s="2"/>
      <c r="BV10286" s="2"/>
      <c r="BW10286" s="2"/>
      <c r="BX10286" s="2"/>
      <c r="BY10286" s="2"/>
    </row>
    <row r="10287" spans="38:77" s="11" customFormat="1" x14ac:dyDescent="0.3">
      <c r="AL10287" s="2"/>
      <c r="AM10287" s="2"/>
      <c r="AN10287" s="2"/>
      <c r="AO10287" s="2"/>
      <c r="AP10287" s="2"/>
      <c r="AQ10287" s="2"/>
      <c r="AR10287" s="2"/>
      <c r="AS10287" s="2"/>
      <c r="AT10287" s="2"/>
      <c r="AU10287" s="2"/>
      <c r="AV10287" s="2"/>
      <c r="AW10287" s="2"/>
      <c r="AX10287" s="2"/>
      <c r="AY10287" s="2"/>
      <c r="AZ10287" s="2"/>
      <c r="BA10287" s="2"/>
      <c r="BB10287" s="2"/>
      <c r="BC10287" s="2"/>
      <c r="BD10287" s="2"/>
      <c r="BE10287" s="2"/>
      <c r="BF10287" s="2"/>
      <c r="BG10287" s="2"/>
      <c r="BH10287" s="2"/>
      <c r="BI10287" s="2"/>
      <c r="BJ10287" s="2"/>
      <c r="BK10287" s="2"/>
      <c r="BL10287" s="2"/>
      <c r="BM10287" s="2"/>
      <c r="BN10287" s="2"/>
      <c r="BO10287" s="2"/>
      <c r="BP10287" s="2"/>
      <c r="BQ10287" s="2"/>
      <c r="BR10287" s="2"/>
      <c r="BS10287" s="2"/>
      <c r="BT10287" s="2"/>
      <c r="BU10287" s="2"/>
      <c r="BV10287" s="2"/>
      <c r="BW10287" s="2"/>
      <c r="BX10287" s="2"/>
      <c r="BY10287" s="2"/>
    </row>
    <row r="10288" spans="38:77" s="11" customFormat="1" x14ac:dyDescent="0.3">
      <c r="AL10288" s="2"/>
      <c r="AM10288" s="2"/>
      <c r="AN10288" s="2"/>
      <c r="AO10288" s="2"/>
      <c r="AP10288" s="2"/>
      <c r="AQ10288" s="2"/>
      <c r="AR10288" s="2"/>
      <c r="AS10288" s="2"/>
      <c r="AT10288" s="2"/>
      <c r="AU10288" s="2"/>
      <c r="AV10288" s="2"/>
      <c r="AW10288" s="2"/>
      <c r="AX10288" s="2"/>
      <c r="AY10288" s="2"/>
      <c r="AZ10288" s="2"/>
      <c r="BA10288" s="2"/>
      <c r="BB10288" s="2"/>
      <c r="BC10288" s="2"/>
      <c r="BD10288" s="2"/>
      <c r="BE10288" s="2"/>
      <c r="BF10288" s="2"/>
      <c r="BG10288" s="2"/>
      <c r="BH10288" s="2"/>
      <c r="BI10288" s="2"/>
      <c r="BJ10288" s="2"/>
      <c r="BK10288" s="2"/>
      <c r="BL10288" s="2"/>
      <c r="BM10288" s="2"/>
      <c r="BN10288" s="2"/>
      <c r="BO10288" s="2"/>
      <c r="BP10288" s="2"/>
      <c r="BQ10288" s="2"/>
      <c r="BR10288" s="2"/>
      <c r="BS10288" s="2"/>
      <c r="BT10288" s="2"/>
      <c r="BU10288" s="2"/>
      <c r="BV10288" s="2"/>
      <c r="BW10288" s="2"/>
      <c r="BX10288" s="2"/>
      <c r="BY10288" s="2"/>
    </row>
    <row r="10289" spans="38:77" s="11" customFormat="1" x14ac:dyDescent="0.3">
      <c r="AL10289" s="2"/>
      <c r="AM10289" s="2"/>
      <c r="AN10289" s="2"/>
      <c r="AO10289" s="2"/>
      <c r="AP10289" s="2"/>
      <c r="AQ10289" s="2"/>
      <c r="AR10289" s="2"/>
      <c r="AS10289" s="2"/>
      <c r="AT10289" s="2"/>
      <c r="AU10289" s="2"/>
      <c r="AV10289" s="2"/>
      <c r="AW10289" s="2"/>
      <c r="AX10289" s="2"/>
      <c r="AY10289" s="2"/>
      <c r="AZ10289" s="2"/>
      <c r="BA10289" s="2"/>
      <c r="BB10289" s="2"/>
      <c r="BC10289" s="2"/>
      <c r="BD10289" s="2"/>
      <c r="BE10289" s="2"/>
      <c r="BF10289" s="2"/>
      <c r="BG10289" s="2"/>
      <c r="BH10289" s="2"/>
      <c r="BI10289" s="2"/>
      <c r="BJ10289" s="2"/>
      <c r="BK10289" s="2"/>
      <c r="BL10289" s="2"/>
      <c r="BM10289" s="2"/>
      <c r="BN10289" s="2"/>
      <c r="BO10289" s="2"/>
      <c r="BP10289" s="2"/>
      <c r="BQ10289" s="2"/>
      <c r="BR10289" s="2"/>
      <c r="BS10289" s="2"/>
      <c r="BT10289" s="2"/>
      <c r="BU10289" s="2"/>
      <c r="BV10289" s="2"/>
      <c r="BW10289" s="2"/>
      <c r="BX10289" s="2"/>
      <c r="BY10289" s="2"/>
    </row>
    <row r="10290" spans="38:77" s="11" customFormat="1" x14ac:dyDescent="0.3">
      <c r="AL10290" s="2"/>
      <c r="AM10290" s="2"/>
      <c r="AN10290" s="2"/>
      <c r="AO10290" s="2"/>
      <c r="AP10290" s="2"/>
      <c r="AQ10290" s="2"/>
      <c r="AR10290" s="2"/>
      <c r="AS10290" s="2"/>
      <c r="AT10290" s="2"/>
      <c r="AU10290" s="2"/>
      <c r="AV10290" s="2"/>
      <c r="AW10290" s="2"/>
      <c r="AX10290" s="2"/>
      <c r="AY10290" s="2"/>
      <c r="AZ10290" s="2"/>
      <c r="BA10290" s="2"/>
      <c r="BB10290" s="2"/>
      <c r="BC10290" s="2"/>
      <c r="BD10290" s="2"/>
      <c r="BE10290" s="2"/>
      <c r="BF10290" s="2"/>
      <c r="BG10290" s="2"/>
      <c r="BH10290" s="2"/>
      <c r="BI10290" s="2"/>
      <c r="BJ10290" s="2"/>
      <c r="BK10290" s="2"/>
      <c r="BL10290" s="2"/>
      <c r="BM10290" s="2"/>
      <c r="BN10290" s="2"/>
      <c r="BO10290" s="2"/>
      <c r="BP10290" s="2"/>
      <c r="BQ10290" s="2"/>
      <c r="BR10290" s="2"/>
      <c r="BS10290" s="2"/>
      <c r="BT10290" s="2"/>
      <c r="BU10290" s="2"/>
      <c r="BV10290" s="2"/>
      <c r="BW10290" s="2"/>
      <c r="BX10290" s="2"/>
      <c r="BY10290" s="2"/>
    </row>
    <row r="10291" spans="38:77" s="11" customFormat="1" x14ac:dyDescent="0.3">
      <c r="AL10291" s="2"/>
      <c r="AM10291" s="2"/>
      <c r="AN10291" s="2"/>
      <c r="AO10291" s="2"/>
      <c r="AP10291" s="2"/>
      <c r="AQ10291" s="2"/>
      <c r="AR10291" s="2"/>
      <c r="AS10291" s="2"/>
      <c r="AT10291" s="2"/>
      <c r="AU10291" s="2"/>
      <c r="AV10291" s="2"/>
      <c r="AW10291" s="2"/>
      <c r="AX10291" s="2"/>
      <c r="AY10291" s="2"/>
      <c r="AZ10291" s="2"/>
      <c r="BA10291" s="2"/>
      <c r="BB10291" s="2"/>
      <c r="BC10291" s="2"/>
      <c r="BD10291" s="2"/>
      <c r="BE10291" s="2"/>
      <c r="BF10291" s="2"/>
      <c r="BG10291" s="2"/>
      <c r="BH10291" s="2"/>
      <c r="BI10291" s="2"/>
      <c r="BJ10291" s="2"/>
      <c r="BK10291" s="2"/>
      <c r="BL10291" s="2"/>
      <c r="BM10291" s="2"/>
      <c r="BN10291" s="2"/>
      <c r="BO10291" s="2"/>
      <c r="BP10291" s="2"/>
      <c r="BQ10291" s="2"/>
      <c r="BR10291" s="2"/>
      <c r="BS10291" s="2"/>
      <c r="BT10291" s="2"/>
      <c r="BU10291" s="2"/>
      <c r="BV10291" s="2"/>
      <c r="BW10291" s="2"/>
      <c r="BX10291" s="2"/>
      <c r="BY10291" s="2"/>
    </row>
    <row r="10292" spans="38:77" s="11" customFormat="1" x14ac:dyDescent="0.3">
      <c r="AL10292" s="2"/>
      <c r="AM10292" s="2"/>
      <c r="AN10292" s="2"/>
      <c r="AO10292" s="2"/>
      <c r="AP10292" s="2"/>
      <c r="AQ10292" s="2"/>
      <c r="AR10292" s="2"/>
      <c r="AS10292" s="2"/>
      <c r="AT10292" s="2"/>
      <c r="AU10292" s="2"/>
      <c r="AV10292" s="2"/>
      <c r="AW10292" s="2"/>
      <c r="AX10292" s="2"/>
      <c r="AY10292" s="2"/>
      <c r="AZ10292" s="2"/>
      <c r="BA10292" s="2"/>
      <c r="BB10292" s="2"/>
      <c r="BC10292" s="2"/>
      <c r="BD10292" s="2"/>
      <c r="BE10292" s="2"/>
      <c r="BF10292" s="2"/>
      <c r="BG10292" s="2"/>
      <c r="BH10292" s="2"/>
      <c r="BI10292" s="2"/>
      <c r="BJ10292" s="2"/>
      <c r="BK10292" s="2"/>
      <c r="BL10292" s="2"/>
      <c r="BM10292" s="2"/>
      <c r="BN10292" s="2"/>
      <c r="BO10292" s="2"/>
      <c r="BP10292" s="2"/>
      <c r="BQ10292" s="2"/>
      <c r="BR10292" s="2"/>
      <c r="BS10292" s="2"/>
      <c r="BT10292" s="2"/>
      <c r="BU10292" s="2"/>
      <c r="BV10292" s="2"/>
      <c r="BW10292" s="2"/>
      <c r="BX10292" s="2"/>
      <c r="BY10292" s="2"/>
    </row>
    <row r="10293" spans="38:77" s="11" customFormat="1" x14ac:dyDescent="0.3">
      <c r="AL10293" s="2"/>
      <c r="AM10293" s="2"/>
      <c r="AN10293" s="2"/>
      <c r="AO10293" s="2"/>
      <c r="AP10293" s="2"/>
      <c r="AQ10293" s="2"/>
      <c r="AR10293" s="2"/>
      <c r="AS10293" s="2"/>
      <c r="AT10293" s="2"/>
      <c r="AU10293" s="2"/>
      <c r="AV10293" s="2"/>
      <c r="AW10293" s="2"/>
      <c r="AX10293" s="2"/>
      <c r="AY10293" s="2"/>
      <c r="AZ10293" s="2"/>
      <c r="BA10293" s="2"/>
      <c r="BB10293" s="2"/>
      <c r="BC10293" s="2"/>
      <c r="BD10293" s="2"/>
      <c r="BE10293" s="2"/>
      <c r="BF10293" s="2"/>
      <c r="BG10293" s="2"/>
      <c r="BH10293" s="2"/>
      <c r="BI10293" s="2"/>
      <c r="BJ10293" s="2"/>
      <c r="BK10293" s="2"/>
      <c r="BL10293" s="2"/>
      <c r="BM10293" s="2"/>
      <c r="BN10293" s="2"/>
      <c r="BO10293" s="2"/>
      <c r="BP10293" s="2"/>
      <c r="BQ10293" s="2"/>
      <c r="BR10293" s="2"/>
      <c r="BS10293" s="2"/>
      <c r="BT10293" s="2"/>
      <c r="BU10293" s="2"/>
      <c r="BV10293" s="2"/>
      <c r="BW10293" s="2"/>
      <c r="BX10293" s="2"/>
      <c r="BY10293" s="2"/>
    </row>
    <row r="10294" spans="38:77" s="11" customFormat="1" x14ac:dyDescent="0.3">
      <c r="AL10294" s="2"/>
      <c r="AM10294" s="2"/>
      <c r="AN10294" s="2"/>
      <c r="AO10294" s="2"/>
      <c r="AP10294" s="2"/>
      <c r="AQ10294" s="2"/>
      <c r="AR10294" s="2"/>
      <c r="AS10294" s="2"/>
      <c r="AT10294" s="2"/>
      <c r="AU10294" s="2"/>
      <c r="AV10294" s="2"/>
      <c r="AW10294" s="2"/>
      <c r="AX10294" s="2"/>
      <c r="AY10294" s="2"/>
      <c r="AZ10294" s="2"/>
      <c r="BA10294" s="2"/>
      <c r="BB10294" s="2"/>
      <c r="BC10294" s="2"/>
      <c r="BD10294" s="2"/>
      <c r="BE10294" s="2"/>
      <c r="BF10294" s="2"/>
      <c r="BG10294" s="2"/>
      <c r="BH10294" s="2"/>
      <c r="BI10294" s="2"/>
      <c r="BJ10294" s="2"/>
      <c r="BK10294" s="2"/>
      <c r="BL10294" s="2"/>
      <c r="BM10294" s="2"/>
      <c r="BN10294" s="2"/>
      <c r="BO10294" s="2"/>
      <c r="BP10294" s="2"/>
      <c r="BQ10294" s="2"/>
      <c r="BR10294" s="2"/>
      <c r="BS10294" s="2"/>
      <c r="BT10294" s="2"/>
      <c r="BU10294" s="2"/>
      <c r="BV10294" s="2"/>
      <c r="BW10294" s="2"/>
      <c r="BX10294" s="2"/>
      <c r="BY10294" s="2"/>
    </row>
    <row r="10295" spans="38:77" s="11" customFormat="1" x14ac:dyDescent="0.3">
      <c r="AL10295" s="2"/>
      <c r="AM10295" s="2"/>
      <c r="AN10295" s="2"/>
      <c r="AO10295" s="2"/>
      <c r="AP10295" s="2"/>
      <c r="AQ10295" s="2"/>
      <c r="AR10295" s="2"/>
      <c r="AS10295" s="2"/>
      <c r="AT10295" s="2"/>
      <c r="AU10295" s="2"/>
      <c r="AV10295" s="2"/>
      <c r="AW10295" s="2"/>
      <c r="AX10295" s="2"/>
      <c r="AY10295" s="2"/>
      <c r="AZ10295" s="2"/>
      <c r="BA10295" s="2"/>
      <c r="BB10295" s="2"/>
      <c r="BC10295" s="2"/>
      <c r="BD10295" s="2"/>
      <c r="BE10295" s="2"/>
      <c r="BF10295" s="2"/>
      <c r="BG10295" s="2"/>
      <c r="BH10295" s="2"/>
      <c r="BI10295" s="2"/>
      <c r="BJ10295" s="2"/>
      <c r="BK10295" s="2"/>
      <c r="BL10295" s="2"/>
      <c r="BM10295" s="2"/>
      <c r="BN10295" s="2"/>
      <c r="BO10295" s="2"/>
      <c r="BP10295" s="2"/>
      <c r="BQ10295" s="2"/>
      <c r="BR10295" s="2"/>
      <c r="BS10295" s="2"/>
      <c r="BT10295" s="2"/>
      <c r="BU10295" s="2"/>
      <c r="BV10295" s="2"/>
      <c r="BW10295" s="2"/>
      <c r="BX10295" s="2"/>
      <c r="BY10295" s="2"/>
    </row>
    <row r="10296" spans="38:77" s="11" customFormat="1" x14ac:dyDescent="0.3">
      <c r="AL10296" s="2"/>
      <c r="AM10296" s="2"/>
      <c r="AN10296" s="2"/>
      <c r="AO10296" s="2"/>
      <c r="AP10296" s="2"/>
      <c r="AQ10296" s="2"/>
      <c r="AR10296" s="2"/>
      <c r="AS10296" s="2"/>
      <c r="AT10296" s="2"/>
      <c r="AU10296" s="2"/>
      <c r="AV10296" s="2"/>
      <c r="AW10296" s="2"/>
      <c r="AX10296" s="2"/>
      <c r="AY10296" s="2"/>
      <c r="AZ10296" s="2"/>
      <c r="BA10296" s="2"/>
      <c r="BB10296" s="2"/>
      <c r="BC10296" s="2"/>
      <c r="BD10296" s="2"/>
      <c r="BE10296" s="2"/>
      <c r="BF10296" s="2"/>
      <c r="BG10296" s="2"/>
      <c r="BH10296" s="2"/>
      <c r="BI10296" s="2"/>
      <c r="BJ10296" s="2"/>
      <c r="BK10296" s="2"/>
      <c r="BL10296" s="2"/>
      <c r="BM10296" s="2"/>
      <c r="BN10296" s="2"/>
      <c r="BO10296" s="2"/>
      <c r="BP10296" s="2"/>
      <c r="BQ10296" s="2"/>
      <c r="BR10296" s="2"/>
      <c r="BS10296" s="2"/>
      <c r="BT10296" s="2"/>
      <c r="BU10296" s="2"/>
      <c r="BV10296" s="2"/>
      <c r="BW10296" s="2"/>
      <c r="BX10296" s="2"/>
      <c r="BY10296" s="2"/>
    </row>
    <row r="10297" spans="38:77" s="11" customFormat="1" x14ac:dyDescent="0.3">
      <c r="AL10297" s="2"/>
      <c r="AM10297" s="2"/>
      <c r="AN10297" s="2"/>
      <c r="AO10297" s="2"/>
      <c r="AP10297" s="2"/>
      <c r="AQ10297" s="2"/>
      <c r="AR10297" s="2"/>
      <c r="AS10297" s="2"/>
      <c r="AT10297" s="2"/>
      <c r="AU10297" s="2"/>
      <c r="AV10297" s="2"/>
      <c r="AW10297" s="2"/>
      <c r="AX10297" s="2"/>
      <c r="AY10297" s="2"/>
      <c r="AZ10297" s="2"/>
      <c r="BA10297" s="2"/>
      <c r="BB10297" s="2"/>
      <c r="BC10297" s="2"/>
      <c r="BD10297" s="2"/>
      <c r="BE10297" s="2"/>
      <c r="BF10297" s="2"/>
      <c r="BG10297" s="2"/>
      <c r="BH10297" s="2"/>
      <c r="BI10297" s="2"/>
      <c r="BJ10297" s="2"/>
      <c r="BK10297" s="2"/>
      <c r="BL10297" s="2"/>
      <c r="BM10297" s="2"/>
      <c r="BN10297" s="2"/>
      <c r="BO10297" s="2"/>
      <c r="BP10297" s="2"/>
      <c r="BQ10297" s="2"/>
      <c r="BR10297" s="2"/>
      <c r="BS10297" s="2"/>
      <c r="BT10297" s="2"/>
      <c r="BU10297" s="2"/>
      <c r="BV10297" s="2"/>
      <c r="BW10297" s="2"/>
      <c r="BX10297" s="2"/>
      <c r="BY10297" s="2"/>
    </row>
    <row r="10298" spans="38:77" s="11" customFormat="1" x14ac:dyDescent="0.3">
      <c r="AL10298" s="2"/>
      <c r="AM10298" s="2"/>
      <c r="AN10298" s="2"/>
      <c r="AO10298" s="2"/>
      <c r="AP10298" s="2"/>
      <c r="AQ10298" s="2"/>
      <c r="AR10298" s="2"/>
      <c r="AS10298" s="2"/>
      <c r="AT10298" s="2"/>
      <c r="AU10298" s="2"/>
      <c r="AV10298" s="2"/>
      <c r="AW10298" s="2"/>
      <c r="AX10298" s="2"/>
      <c r="AY10298" s="2"/>
      <c r="AZ10298" s="2"/>
      <c r="BA10298" s="2"/>
      <c r="BB10298" s="2"/>
      <c r="BC10298" s="2"/>
      <c r="BD10298" s="2"/>
      <c r="BE10298" s="2"/>
      <c r="BF10298" s="2"/>
      <c r="BG10298" s="2"/>
      <c r="BH10298" s="2"/>
      <c r="BI10298" s="2"/>
      <c r="BJ10298" s="2"/>
      <c r="BK10298" s="2"/>
      <c r="BL10298" s="2"/>
      <c r="BM10298" s="2"/>
      <c r="BN10298" s="2"/>
      <c r="BO10298" s="2"/>
      <c r="BP10298" s="2"/>
      <c r="BQ10298" s="2"/>
      <c r="BR10298" s="2"/>
      <c r="BS10298" s="2"/>
      <c r="BT10298" s="2"/>
      <c r="BU10298" s="2"/>
      <c r="BV10298" s="2"/>
      <c r="BW10298" s="2"/>
      <c r="BX10298" s="2"/>
      <c r="BY10298" s="2"/>
    </row>
    <row r="10299" spans="38:77" s="11" customFormat="1" x14ac:dyDescent="0.3">
      <c r="AL10299" s="2"/>
      <c r="AM10299" s="2"/>
      <c r="AN10299" s="2"/>
      <c r="AO10299" s="2"/>
      <c r="AP10299" s="2"/>
      <c r="AQ10299" s="2"/>
      <c r="AR10299" s="2"/>
      <c r="AS10299" s="2"/>
      <c r="AT10299" s="2"/>
      <c r="AU10299" s="2"/>
      <c r="AV10299" s="2"/>
      <c r="AW10299" s="2"/>
      <c r="AX10299" s="2"/>
      <c r="AY10299" s="2"/>
      <c r="AZ10299" s="2"/>
      <c r="BA10299" s="2"/>
      <c r="BB10299" s="2"/>
      <c r="BC10299" s="2"/>
      <c r="BD10299" s="2"/>
      <c r="BE10299" s="2"/>
      <c r="BF10299" s="2"/>
      <c r="BG10299" s="2"/>
      <c r="BH10299" s="2"/>
      <c r="BI10299" s="2"/>
      <c r="BJ10299" s="2"/>
      <c r="BK10299" s="2"/>
      <c r="BL10299" s="2"/>
      <c r="BM10299" s="2"/>
      <c r="BN10299" s="2"/>
      <c r="BO10299" s="2"/>
      <c r="BP10299" s="2"/>
      <c r="BQ10299" s="2"/>
      <c r="BR10299" s="2"/>
      <c r="BS10299" s="2"/>
      <c r="BT10299" s="2"/>
      <c r="BU10299" s="2"/>
      <c r="BV10299" s="2"/>
      <c r="BW10299" s="2"/>
      <c r="BX10299" s="2"/>
      <c r="BY10299" s="2"/>
    </row>
    <row r="10300" spans="38:77" s="11" customFormat="1" x14ac:dyDescent="0.3">
      <c r="AL10300" s="2"/>
      <c r="AM10300" s="2"/>
      <c r="AN10300" s="2"/>
      <c r="AO10300" s="2"/>
      <c r="AP10300" s="2"/>
      <c r="AQ10300" s="2"/>
      <c r="AR10300" s="2"/>
      <c r="AS10300" s="2"/>
      <c r="AT10300" s="2"/>
      <c r="AU10300" s="2"/>
      <c r="AV10300" s="2"/>
      <c r="AW10300" s="2"/>
      <c r="AX10300" s="2"/>
      <c r="AY10300" s="2"/>
      <c r="AZ10300" s="2"/>
      <c r="BA10300" s="2"/>
      <c r="BB10300" s="2"/>
      <c r="BC10300" s="2"/>
      <c r="BD10300" s="2"/>
      <c r="BE10300" s="2"/>
      <c r="BF10300" s="2"/>
      <c r="BG10300" s="2"/>
      <c r="BH10300" s="2"/>
      <c r="BI10300" s="2"/>
      <c r="BJ10300" s="2"/>
      <c r="BK10300" s="2"/>
      <c r="BL10300" s="2"/>
      <c r="BM10300" s="2"/>
      <c r="BN10300" s="2"/>
      <c r="BO10300" s="2"/>
      <c r="BP10300" s="2"/>
      <c r="BQ10300" s="2"/>
      <c r="BR10300" s="2"/>
      <c r="BS10300" s="2"/>
      <c r="BT10300" s="2"/>
      <c r="BU10300" s="2"/>
      <c r="BV10300" s="2"/>
      <c r="BW10300" s="2"/>
      <c r="BX10300" s="2"/>
      <c r="BY10300" s="2"/>
    </row>
    <row r="10301" spans="38:77" s="11" customFormat="1" x14ac:dyDescent="0.3">
      <c r="AL10301" s="2"/>
      <c r="AM10301" s="2"/>
      <c r="AN10301" s="2"/>
      <c r="AO10301" s="2"/>
      <c r="AP10301" s="2"/>
      <c r="AQ10301" s="2"/>
      <c r="AR10301" s="2"/>
      <c r="AS10301" s="2"/>
      <c r="AT10301" s="2"/>
      <c r="AU10301" s="2"/>
      <c r="AV10301" s="2"/>
      <c r="AW10301" s="2"/>
      <c r="AX10301" s="2"/>
      <c r="AY10301" s="2"/>
      <c r="AZ10301" s="2"/>
      <c r="BA10301" s="2"/>
      <c r="BB10301" s="2"/>
      <c r="BC10301" s="2"/>
      <c r="BD10301" s="2"/>
      <c r="BE10301" s="2"/>
      <c r="BF10301" s="2"/>
      <c r="BG10301" s="2"/>
      <c r="BH10301" s="2"/>
      <c r="BI10301" s="2"/>
      <c r="BJ10301" s="2"/>
      <c r="BK10301" s="2"/>
      <c r="BL10301" s="2"/>
      <c r="BM10301" s="2"/>
      <c r="BN10301" s="2"/>
      <c r="BO10301" s="2"/>
      <c r="BP10301" s="2"/>
      <c r="BQ10301" s="2"/>
      <c r="BR10301" s="2"/>
      <c r="BS10301" s="2"/>
      <c r="BT10301" s="2"/>
      <c r="BU10301" s="2"/>
      <c r="BV10301" s="2"/>
      <c r="BW10301" s="2"/>
      <c r="BX10301" s="2"/>
      <c r="BY10301" s="2"/>
    </row>
    <row r="10302" spans="38:77" s="11" customFormat="1" x14ac:dyDescent="0.3">
      <c r="AL10302" s="2"/>
      <c r="AM10302" s="2"/>
      <c r="AN10302" s="2"/>
      <c r="AO10302" s="2"/>
      <c r="AP10302" s="2"/>
      <c r="AQ10302" s="2"/>
      <c r="AR10302" s="2"/>
      <c r="AS10302" s="2"/>
      <c r="AT10302" s="2"/>
      <c r="AU10302" s="2"/>
      <c r="AV10302" s="2"/>
      <c r="AW10302" s="2"/>
      <c r="AX10302" s="2"/>
      <c r="AY10302" s="2"/>
      <c r="AZ10302" s="2"/>
      <c r="BA10302" s="2"/>
      <c r="BB10302" s="2"/>
      <c r="BC10302" s="2"/>
      <c r="BD10302" s="2"/>
      <c r="BE10302" s="2"/>
      <c r="BF10302" s="2"/>
      <c r="BG10302" s="2"/>
      <c r="BH10302" s="2"/>
      <c r="BI10302" s="2"/>
      <c r="BJ10302" s="2"/>
      <c r="BK10302" s="2"/>
      <c r="BL10302" s="2"/>
      <c r="BM10302" s="2"/>
      <c r="BN10302" s="2"/>
      <c r="BO10302" s="2"/>
      <c r="BP10302" s="2"/>
      <c r="BQ10302" s="2"/>
      <c r="BR10302" s="2"/>
      <c r="BS10302" s="2"/>
      <c r="BT10302" s="2"/>
      <c r="BU10302" s="2"/>
      <c r="BV10302" s="2"/>
      <c r="BW10302" s="2"/>
      <c r="BX10302" s="2"/>
      <c r="BY10302" s="2"/>
    </row>
    <row r="10303" spans="38:77" s="11" customFormat="1" x14ac:dyDescent="0.3">
      <c r="AL10303" s="2"/>
      <c r="AM10303" s="2"/>
      <c r="AN10303" s="2"/>
      <c r="AO10303" s="2"/>
      <c r="AP10303" s="2"/>
      <c r="AQ10303" s="2"/>
      <c r="AR10303" s="2"/>
      <c r="AS10303" s="2"/>
      <c r="AT10303" s="2"/>
      <c r="AU10303" s="2"/>
      <c r="AV10303" s="2"/>
      <c r="AW10303" s="2"/>
      <c r="AX10303" s="2"/>
      <c r="AY10303" s="2"/>
      <c r="AZ10303" s="2"/>
      <c r="BA10303" s="2"/>
      <c r="BB10303" s="2"/>
      <c r="BC10303" s="2"/>
      <c r="BD10303" s="2"/>
      <c r="BE10303" s="2"/>
      <c r="BF10303" s="2"/>
      <c r="BG10303" s="2"/>
      <c r="BH10303" s="2"/>
      <c r="BI10303" s="2"/>
      <c r="BJ10303" s="2"/>
      <c r="BK10303" s="2"/>
      <c r="BL10303" s="2"/>
      <c r="BM10303" s="2"/>
      <c r="BN10303" s="2"/>
      <c r="BO10303" s="2"/>
      <c r="BP10303" s="2"/>
      <c r="BQ10303" s="2"/>
      <c r="BR10303" s="2"/>
      <c r="BS10303" s="2"/>
      <c r="BT10303" s="2"/>
      <c r="BU10303" s="2"/>
      <c r="BV10303" s="2"/>
      <c r="BW10303" s="2"/>
      <c r="BX10303" s="2"/>
      <c r="BY10303" s="2"/>
    </row>
    <row r="10304" spans="38:77" s="11" customFormat="1" x14ac:dyDescent="0.3">
      <c r="AL10304" s="2"/>
      <c r="AM10304" s="2"/>
      <c r="AN10304" s="2"/>
      <c r="AO10304" s="2"/>
      <c r="AP10304" s="2"/>
      <c r="AQ10304" s="2"/>
      <c r="AR10304" s="2"/>
      <c r="AS10304" s="2"/>
      <c r="AT10304" s="2"/>
      <c r="AU10304" s="2"/>
      <c r="AV10304" s="2"/>
      <c r="AW10304" s="2"/>
      <c r="AX10304" s="2"/>
      <c r="AY10304" s="2"/>
      <c r="AZ10304" s="2"/>
      <c r="BA10304" s="2"/>
      <c r="BB10304" s="2"/>
      <c r="BC10304" s="2"/>
      <c r="BD10304" s="2"/>
      <c r="BE10304" s="2"/>
      <c r="BF10304" s="2"/>
      <c r="BG10304" s="2"/>
      <c r="BH10304" s="2"/>
      <c r="BI10304" s="2"/>
      <c r="BJ10304" s="2"/>
      <c r="BK10304" s="2"/>
      <c r="BL10304" s="2"/>
      <c r="BM10304" s="2"/>
      <c r="BN10304" s="2"/>
      <c r="BO10304" s="2"/>
      <c r="BP10304" s="2"/>
      <c r="BQ10304" s="2"/>
      <c r="BR10304" s="2"/>
      <c r="BS10304" s="2"/>
      <c r="BT10304" s="2"/>
      <c r="BU10304" s="2"/>
      <c r="BV10304" s="2"/>
      <c r="BW10304" s="2"/>
      <c r="BX10304" s="2"/>
      <c r="BY10304" s="2"/>
    </row>
    <row r="10305" spans="38:77" s="11" customFormat="1" x14ac:dyDescent="0.3">
      <c r="AL10305" s="2"/>
      <c r="AM10305" s="2"/>
      <c r="AN10305" s="2"/>
      <c r="AO10305" s="2"/>
      <c r="AP10305" s="2"/>
      <c r="AQ10305" s="2"/>
      <c r="AR10305" s="2"/>
      <c r="AS10305" s="2"/>
      <c r="AT10305" s="2"/>
      <c r="AU10305" s="2"/>
      <c r="AV10305" s="2"/>
      <c r="AW10305" s="2"/>
      <c r="AX10305" s="2"/>
      <c r="AY10305" s="2"/>
      <c r="AZ10305" s="2"/>
      <c r="BA10305" s="2"/>
      <c r="BB10305" s="2"/>
      <c r="BC10305" s="2"/>
      <c r="BD10305" s="2"/>
      <c r="BE10305" s="2"/>
      <c r="BF10305" s="2"/>
      <c r="BG10305" s="2"/>
      <c r="BH10305" s="2"/>
      <c r="BI10305" s="2"/>
      <c r="BJ10305" s="2"/>
      <c r="BK10305" s="2"/>
      <c r="BL10305" s="2"/>
      <c r="BM10305" s="2"/>
      <c r="BN10305" s="2"/>
      <c r="BO10305" s="2"/>
      <c r="BP10305" s="2"/>
      <c r="BQ10305" s="2"/>
      <c r="BR10305" s="2"/>
      <c r="BS10305" s="2"/>
      <c r="BT10305" s="2"/>
      <c r="BU10305" s="2"/>
      <c r="BV10305" s="2"/>
      <c r="BW10305" s="2"/>
      <c r="BX10305" s="2"/>
      <c r="BY10305" s="2"/>
    </row>
    <row r="10306" spans="38:77" s="11" customFormat="1" x14ac:dyDescent="0.3">
      <c r="AL10306" s="2"/>
      <c r="AM10306" s="2"/>
      <c r="AN10306" s="2"/>
      <c r="AO10306" s="2"/>
      <c r="AP10306" s="2"/>
      <c r="AQ10306" s="2"/>
      <c r="AR10306" s="2"/>
      <c r="AS10306" s="2"/>
      <c r="AT10306" s="2"/>
      <c r="AU10306" s="2"/>
      <c r="AV10306" s="2"/>
      <c r="AW10306" s="2"/>
      <c r="AX10306" s="2"/>
      <c r="AY10306" s="2"/>
      <c r="AZ10306" s="2"/>
      <c r="BA10306" s="2"/>
      <c r="BB10306" s="2"/>
      <c r="BC10306" s="2"/>
      <c r="BD10306" s="2"/>
      <c r="BE10306" s="2"/>
      <c r="BF10306" s="2"/>
      <c r="BG10306" s="2"/>
      <c r="BH10306" s="2"/>
      <c r="BI10306" s="2"/>
      <c r="BJ10306" s="2"/>
      <c r="BK10306" s="2"/>
      <c r="BL10306" s="2"/>
      <c r="BM10306" s="2"/>
      <c r="BN10306" s="2"/>
      <c r="BO10306" s="2"/>
      <c r="BP10306" s="2"/>
      <c r="BQ10306" s="2"/>
      <c r="BR10306" s="2"/>
      <c r="BS10306" s="2"/>
      <c r="BT10306" s="2"/>
      <c r="BU10306" s="2"/>
      <c r="BV10306" s="2"/>
      <c r="BW10306" s="2"/>
      <c r="BX10306" s="2"/>
      <c r="BY10306" s="2"/>
    </row>
    <row r="10307" spans="38:77" s="11" customFormat="1" x14ac:dyDescent="0.3">
      <c r="AL10307" s="2"/>
      <c r="AM10307" s="2"/>
      <c r="AN10307" s="2"/>
      <c r="AO10307" s="2"/>
      <c r="AP10307" s="2"/>
      <c r="AQ10307" s="2"/>
      <c r="AR10307" s="2"/>
      <c r="AS10307" s="2"/>
      <c r="AT10307" s="2"/>
      <c r="AU10307" s="2"/>
      <c r="AV10307" s="2"/>
      <c r="AW10307" s="2"/>
      <c r="AX10307" s="2"/>
      <c r="AY10307" s="2"/>
      <c r="AZ10307" s="2"/>
      <c r="BA10307" s="2"/>
      <c r="BB10307" s="2"/>
      <c r="BC10307" s="2"/>
      <c r="BD10307" s="2"/>
      <c r="BE10307" s="2"/>
      <c r="BF10307" s="2"/>
      <c r="BG10307" s="2"/>
      <c r="BH10307" s="2"/>
      <c r="BI10307" s="2"/>
      <c r="BJ10307" s="2"/>
      <c r="BK10307" s="2"/>
      <c r="BL10307" s="2"/>
      <c r="BM10307" s="2"/>
      <c r="BN10307" s="2"/>
      <c r="BO10307" s="2"/>
      <c r="BP10307" s="2"/>
      <c r="BQ10307" s="2"/>
      <c r="BR10307" s="2"/>
      <c r="BS10307" s="2"/>
      <c r="BT10307" s="2"/>
      <c r="BU10307" s="2"/>
      <c r="BV10307" s="2"/>
      <c r="BW10307" s="2"/>
      <c r="BX10307" s="2"/>
      <c r="BY10307" s="2"/>
    </row>
    <row r="10308" spans="38:77" s="11" customFormat="1" x14ac:dyDescent="0.3">
      <c r="AL10308" s="2"/>
      <c r="AM10308" s="2"/>
      <c r="AN10308" s="2"/>
      <c r="AO10308" s="2"/>
      <c r="AP10308" s="2"/>
      <c r="AQ10308" s="2"/>
      <c r="AR10308" s="2"/>
      <c r="AS10308" s="2"/>
      <c r="AT10308" s="2"/>
      <c r="AU10308" s="2"/>
      <c r="AV10308" s="2"/>
      <c r="AW10308" s="2"/>
      <c r="AX10308" s="2"/>
      <c r="AY10308" s="2"/>
      <c r="AZ10308" s="2"/>
      <c r="BA10308" s="2"/>
      <c r="BB10308" s="2"/>
      <c r="BC10308" s="2"/>
      <c r="BD10308" s="2"/>
      <c r="BE10308" s="2"/>
      <c r="BF10308" s="2"/>
      <c r="BG10308" s="2"/>
      <c r="BH10308" s="2"/>
      <c r="BI10308" s="2"/>
      <c r="BJ10308" s="2"/>
      <c r="BK10308" s="2"/>
      <c r="BL10308" s="2"/>
      <c r="BM10308" s="2"/>
      <c r="BN10308" s="2"/>
      <c r="BO10308" s="2"/>
      <c r="BP10308" s="2"/>
      <c r="BQ10308" s="2"/>
      <c r="BR10308" s="2"/>
      <c r="BS10308" s="2"/>
      <c r="BT10308" s="2"/>
      <c r="BU10308" s="2"/>
      <c r="BV10308" s="2"/>
      <c r="BW10308" s="2"/>
      <c r="BX10308" s="2"/>
      <c r="BY10308" s="2"/>
    </row>
    <row r="10309" spans="38:77" s="11" customFormat="1" x14ac:dyDescent="0.3">
      <c r="AL10309" s="2"/>
      <c r="AM10309" s="2"/>
      <c r="AN10309" s="2"/>
      <c r="AO10309" s="2"/>
      <c r="AP10309" s="2"/>
      <c r="AQ10309" s="2"/>
      <c r="AR10309" s="2"/>
      <c r="AS10309" s="2"/>
      <c r="AT10309" s="2"/>
      <c r="AU10309" s="2"/>
      <c r="AV10309" s="2"/>
      <c r="AW10309" s="2"/>
      <c r="AX10309" s="2"/>
      <c r="AY10309" s="2"/>
      <c r="AZ10309" s="2"/>
      <c r="BA10309" s="2"/>
      <c r="BB10309" s="2"/>
      <c r="BC10309" s="2"/>
      <c r="BD10309" s="2"/>
      <c r="BE10309" s="2"/>
      <c r="BF10309" s="2"/>
      <c r="BG10309" s="2"/>
      <c r="BH10309" s="2"/>
      <c r="BI10309" s="2"/>
      <c r="BJ10309" s="2"/>
      <c r="BK10309" s="2"/>
      <c r="BL10309" s="2"/>
      <c r="BM10309" s="2"/>
      <c r="BN10309" s="2"/>
      <c r="BO10309" s="2"/>
      <c r="BP10309" s="2"/>
      <c r="BQ10309" s="2"/>
      <c r="BR10309" s="2"/>
      <c r="BS10309" s="2"/>
      <c r="BT10309" s="2"/>
      <c r="BU10309" s="2"/>
      <c r="BV10309" s="2"/>
      <c r="BW10309" s="2"/>
      <c r="BX10309" s="2"/>
      <c r="BY10309" s="2"/>
    </row>
    <row r="10310" spans="38:77" s="11" customFormat="1" x14ac:dyDescent="0.3">
      <c r="AL10310" s="2"/>
      <c r="AM10310" s="2"/>
      <c r="AN10310" s="2"/>
      <c r="AO10310" s="2"/>
      <c r="AP10310" s="2"/>
      <c r="AQ10310" s="2"/>
      <c r="AR10310" s="2"/>
      <c r="AS10310" s="2"/>
      <c r="AT10310" s="2"/>
      <c r="AU10310" s="2"/>
      <c r="AV10310" s="2"/>
      <c r="AW10310" s="2"/>
      <c r="AX10310" s="2"/>
      <c r="AY10310" s="2"/>
      <c r="AZ10310" s="2"/>
      <c r="BA10310" s="2"/>
      <c r="BB10310" s="2"/>
      <c r="BC10310" s="2"/>
      <c r="BD10310" s="2"/>
      <c r="BE10310" s="2"/>
      <c r="BF10310" s="2"/>
      <c r="BG10310" s="2"/>
      <c r="BH10310" s="2"/>
      <c r="BI10310" s="2"/>
      <c r="BJ10310" s="2"/>
      <c r="BK10310" s="2"/>
      <c r="BL10310" s="2"/>
      <c r="BM10310" s="2"/>
      <c r="BN10310" s="2"/>
      <c r="BO10310" s="2"/>
      <c r="BP10310" s="2"/>
      <c r="BQ10310" s="2"/>
      <c r="BR10310" s="2"/>
      <c r="BS10310" s="2"/>
      <c r="BT10310" s="2"/>
      <c r="BU10310" s="2"/>
      <c r="BV10310" s="2"/>
      <c r="BW10310" s="2"/>
      <c r="BX10310" s="2"/>
      <c r="BY10310" s="2"/>
    </row>
    <row r="10311" spans="38:77" s="11" customFormat="1" x14ac:dyDescent="0.3">
      <c r="AL10311" s="2"/>
      <c r="AM10311" s="2"/>
      <c r="AN10311" s="2"/>
      <c r="AO10311" s="2"/>
      <c r="AP10311" s="2"/>
      <c r="AQ10311" s="2"/>
      <c r="AR10311" s="2"/>
      <c r="AS10311" s="2"/>
      <c r="AT10311" s="2"/>
      <c r="AU10311" s="2"/>
      <c r="AV10311" s="2"/>
      <c r="AW10311" s="2"/>
      <c r="AX10311" s="2"/>
      <c r="AY10311" s="2"/>
      <c r="AZ10311" s="2"/>
      <c r="BA10311" s="2"/>
      <c r="BB10311" s="2"/>
      <c r="BC10311" s="2"/>
      <c r="BD10311" s="2"/>
      <c r="BE10311" s="2"/>
      <c r="BF10311" s="2"/>
      <c r="BG10311" s="2"/>
      <c r="BH10311" s="2"/>
      <c r="BI10311" s="2"/>
      <c r="BJ10311" s="2"/>
      <c r="BK10311" s="2"/>
      <c r="BL10311" s="2"/>
      <c r="BM10311" s="2"/>
      <c r="BN10311" s="2"/>
      <c r="BO10311" s="2"/>
      <c r="BP10311" s="2"/>
      <c r="BQ10311" s="2"/>
      <c r="BR10311" s="2"/>
      <c r="BS10311" s="2"/>
      <c r="BT10311" s="2"/>
      <c r="BU10311" s="2"/>
      <c r="BV10311" s="2"/>
      <c r="BW10311" s="2"/>
      <c r="BX10311" s="2"/>
      <c r="BY10311" s="2"/>
    </row>
    <row r="10312" spans="38:77" s="11" customFormat="1" x14ac:dyDescent="0.3">
      <c r="AL10312" s="2"/>
      <c r="AM10312" s="2"/>
      <c r="AN10312" s="2"/>
      <c r="AO10312" s="2"/>
      <c r="AP10312" s="2"/>
      <c r="AQ10312" s="2"/>
      <c r="AR10312" s="2"/>
      <c r="AS10312" s="2"/>
      <c r="AT10312" s="2"/>
      <c r="AU10312" s="2"/>
      <c r="AV10312" s="2"/>
      <c r="AW10312" s="2"/>
      <c r="AX10312" s="2"/>
      <c r="AY10312" s="2"/>
      <c r="AZ10312" s="2"/>
      <c r="BA10312" s="2"/>
      <c r="BB10312" s="2"/>
      <c r="BC10312" s="2"/>
      <c r="BD10312" s="2"/>
      <c r="BE10312" s="2"/>
      <c r="BF10312" s="2"/>
      <c r="BG10312" s="2"/>
      <c r="BH10312" s="2"/>
      <c r="BI10312" s="2"/>
      <c r="BJ10312" s="2"/>
      <c r="BK10312" s="2"/>
      <c r="BL10312" s="2"/>
      <c r="BM10312" s="2"/>
      <c r="BN10312" s="2"/>
      <c r="BO10312" s="2"/>
      <c r="BP10312" s="2"/>
      <c r="BQ10312" s="2"/>
      <c r="BR10312" s="2"/>
      <c r="BS10312" s="2"/>
      <c r="BT10312" s="2"/>
      <c r="BU10312" s="2"/>
      <c r="BV10312" s="2"/>
      <c r="BW10312" s="2"/>
      <c r="BX10312" s="2"/>
      <c r="BY10312" s="2"/>
    </row>
    <row r="10313" spans="38:77" s="11" customFormat="1" x14ac:dyDescent="0.3">
      <c r="AL10313" s="2"/>
      <c r="AM10313" s="2"/>
      <c r="AN10313" s="2"/>
      <c r="AO10313" s="2"/>
      <c r="AP10313" s="2"/>
      <c r="AQ10313" s="2"/>
      <c r="AR10313" s="2"/>
      <c r="AS10313" s="2"/>
      <c r="AT10313" s="2"/>
      <c r="AU10313" s="2"/>
      <c r="AV10313" s="2"/>
      <c r="AW10313" s="2"/>
      <c r="AX10313" s="2"/>
      <c r="AY10313" s="2"/>
      <c r="AZ10313" s="2"/>
      <c r="BA10313" s="2"/>
      <c r="BB10313" s="2"/>
      <c r="BC10313" s="2"/>
      <c r="BD10313" s="2"/>
      <c r="BE10313" s="2"/>
      <c r="BF10313" s="2"/>
      <c r="BG10313" s="2"/>
      <c r="BH10313" s="2"/>
      <c r="BI10313" s="2"/>
      <c r="BJ10313" s="2"/>
      <c r="BK10313" s="2"/>
      <c r="BL10313" s="2"/>
      <c r="BM10313" s="2"/>
      <c r="BN10313" s="2"/>
      <c r="BO10313" s="2"/>
      <c r="BP10313" s="2"/>
      <c r="BQ10313" s="2"/>
      <c r="BR10313" s="2"/>
      <c r="BS10313" s="2"/>
      <c r="BT10313" s="2"/>
      <c r="BU10313" s="2"/>
      <c r="BV10313" s="2"/>
      <c r="BW10313" s="2"/>
      <c r="BX10313" s="2"/>
      <c r="BY10313" s="2"/>
    </row>
    <row r="10314" spans="38:77" s="11" customFormat="1" x14ac:dyDescent="0.3">
      <c r="AL10314" s="2"/>
      <c r="AM10314" s="2"/>
      <c r="AN10314" s="2"/>
      <c r="AO10314" s="2"/>
      <c r="AP10314" s="2"/>
      <c r="AQ10314" s="2"/>
      <c r="AR10314" s="2"/>
      <c r="AS10314" s="2"/>
      <c r="AT10314" s="2"/>
      <c r="AU10314" s="2"/>
      <c r="AV10314" s="2"/>
      <c r="AW10314" s="2"/>
      <c r="AX10314" s="2"/>
      <c r="AY10314" s="2"/>
      <c r="AZ10314" s="2"/>
      <c r="BA10314" s="2"/>
      <c r="BB10314" s="2"/>
      <c r="BC10314" s="2"/>
      <c r="BD10314" s="2"/>
      <c r="BE10314" s="2"/>
      <c r="BF10314" s="2"/>
      <c r="BG10314" s="2"/>
      <c r="BH10314" s="2"/>
      <c r="BI10314" s="2"/>
      <c r="BJ10314" s="2"/>
      <c r="BK10314" s="2"/>
      <c r="BL10314" s="2"/>
      <c r="BM10314" s="2"/>
      <c r="BN10314" s="2"/>
      <c r="BO10314" s="2"/>
      <c r="BP10314" s="2"/>
      <c r="BQ10314" s="2"/>
      <c r="BR10314" s="2"/>
      <c r="BS10314" s="2"/>
      <c r="BT10314" s="2"/>
      <c r="BU10314" s="2"/>
      <c r="BV10314" s="2"/>
      <c r="BW10314" s="2"/>
      <c r="BX10314" s="2"/>
      <c r="BY10314" s="2"/>
    </row>
    <row r="10315" spans="38:77" s="11" customFormat="1" x14ac:dyDescent="0.3">
      <c r="AL10315" s="2"/>
      <c r="AM10315" s="2"/>
      <c r="AN10315" s="2"/>
      <c r="AO10315" s="2"/>
      <c r="AP10315" s="2"/>
      <c r="AQ10315" s="2"/>
      <c r="AR10315" s="2"/>
      <c r="AS10315" s="2"/>
      <c r="AT10315" s="2"/>
      <c r="AU10315" s="2"/>
      <c r="AV10315" s="2"/>
      <c r="AW10315" s="2"/>
      <c r="AX10315" s="2"/>
      <c r="AY10315" s="2"/>
      <c r="AZ10315" s="2"/>
      <c r="BA10315" s="2"/>
      <c r="BB10315" s="2"/>
      <c r="BC10315" s="2"/>
      <c r="BD10315" s="2"/>
      <c r="BE10315" s="2"/>
      <c r="BF10315" s="2"/>
      <c r="BG10315" s="2"/>
      <c r="BH10315" s="2"/>
      <c r="BI10315" s="2"/>
      <c r="BJ10315" s="2"/>
      <c r="BK10315" s="2"/>
      <c r="BL10315" s="2"/>
      <c r="BM10315" s="2"/>
      <c r="BN10315" s="2"/>
      <c r="BO10315" s="2"/>
      <c r="BP10315" s="2"/>
      <c r="BQ10315" s="2"/>
      <c r="BR10315" s="2"/>
      <c r="BS10315" s="2"/>
      <c r="BT10315" s="2"/>
      <c r="BU10315" s="2"/>
      <c r="BV10315" s="2"/>
      <c r="BW10315" s="2"/>
      <c r="BX10315" s="2"/>
      <c r="BY10315" s="2"/>
    </row>
    <row r="10316" spans="38:77" s="11" customFormat="1" x14ac:dyDescent="0.3">
      <c r="AL10316" s="2"/>
      <c r="AM10316" s="2"/>
      <c r="AN10316" s="2"/>
      <c r="AO10316" s="2"/>
      <c r="AP10316" s="2"/>
      <c r="AQ10316" s="2"/>
      <c r="AR10316" s="2"/>
      <c r="AS10316" s="2"/>
      <c r="AT10316" s="2"/>
      <c r="AU10316" s="2"/>
      <c r="AV10316" s="2"/>
      <c r="AW10316" s="2"/>
      <c r="AX10316" s="2"/>
      <c r="AY10316" s="2"/>
      <c r="AZ10316" s="2"/>
      <c r="BA10316" s="2"/>
      <c r="BB10316" s="2"/>
      <c r="BC10316" s="2"/>
      <c r="BD10316" s="2"/>
      <c r="BE10316" s="2"/>
      <c r="BF10316" s="2"/>
      <c r="BG10316" s="2"/>
      <c r="BH10316" s="2"/>
      <c r="BI10316" s="2"/>
      <c r="BJ10316" s="2"/>
      <c r="BK10316" s="2"/>
      <c r="BL10316" s="2"/>
      <c r="BM10316" s="2"/>
      <c r="BN10316" s="2"/>
      <c r="BO10316" s="2"/>
      <c r="BP10316" s="2"/>
      <c r="BQ10316" s="2"/>
      <c r="BR10316" s="2"/>
      <c r="BS10316" s="2"/>
      <c r="BT10316" s="2"/>
      <c r="BU10316" s="2"/>
      <c r="BV10316" s="2"/>
      <c r="BW10316" s="2"/>
      <c r="BX10316" s="2"/>
      <c r="BY10316" s="2"/>
    </row>
    <row r="10317" spans="38:77" s="11" customFormat="1" x14ac:dyDescent="0.3">
      <c r="AL10317" s="2"/>
      <c r="AM10317" s="2"/>
      <c r="AN10317" s="2"/>
      <c r="AO10317" s="2"/>
      <c r="AP10317" s="2"/>
      <c r="AQ10317" s="2"/>
      <c r="AR10317" s="2"/>
      <c r="AS10317" s="2"/>
      <c r="AT10317" s="2"/>
      <c r="AU10317" s="2"/>
      <c r="AV10317" s="2"/>
      <c r="AW10317" s="2"/>
      <c r="AX10317" s="2"/>
      <c r="AY10317" s="2"/>
      <c r="AZ10317" s="2"/>
      <c r="BA10317" s="2"/>
      <c r="BB10317" s="2"/>
      <c r="BC10317" s="2"/>
      <c r="BD10317" s="2"/>
      <c r="BE10317" s="2"/>
      <c r="BF10317" s="2"/>
      <c r="BG10317" s="2"/>
      <c r="BH10317" s="2"/>
      <c r="BI10317" s="2"/>
      <c r="BJ10317" s="2"/>
      <c r="BK10317" s="2"/>
      <c r="BL10317" s="2"/>
      <c r="BM10317" s="2"/>
      <c r="BN10317" s="2"/>
      <c r="BO10317" s="2"/>
      <c r="BP10317" s="2"/>
      <c r="BQ10317" s="2"/>
      <c r="BR10317" s="2"/>
      <c r="BS10317" s="2"/>
      <c r="BT10317" s="2"/>
      <c r="BU10317" s="2"/>
      <c r="BV10317" s="2"/>
      <c r="BW10317" s="2"/>
      <c r="BX10317" s="2"/>
      <c r="BY10317" s="2"/>
    </row>
    <row r="10318" spans="38:77" s="11" customFormat="1" x14ac:dyDescent="0.3">
      <c r="AL10318" s="2"/>
      <c r="AM10318" s="2"/>
      <c r="AN10318" s="2"/>
      <c r="AO10318" s="2"/>
      <c r="AP10318" s="2"/>
      <c r="AQ10318" s="2"/>
      <c r="AR10318" s="2"/>
      <c r="AS10318" s="2"/>
      <c r="AT10318" s="2"/>
      <c r="AU10318" s="2"/>
      <c r="AV10318" s="2"/>
      <c r="AW10318" s="2"/>
      <c r="AX10318" s="2"/>
      <c r="AY10318" s="2"/>
      <c r="AZ10318" s="2"/>
      <c r="BA10318" s="2"/>
      <c r="BB10318" s="2"/>
      <c r="BC10318" s="2"/>
      <c r="BD10318" s="2"/>
      <c r="BE10318" s="2"/>
      <c r="BF10318" s="2"/>
      <c r="BG10318" s="2"/>
      <c r="BH10318" s="2"/>
      <c r="BI10318" s="2"/>
      <c r="BJ10318" s="2"/>
      <c r="BK10318" s="2"/>
      <c r="BL10318" s="2"/>
      <c r="BM10318" s="2"/>
      <c r="BN10318" s="2"/>
      <c r="BO10318" s="2"/>
      <c r="BP10318" s="2"/>
      <c r="BQ10318" s="2"/>
      <c r="BR10318" s="2"/>
      <c r="BS10318" s="2"/>
      <c r="BT10318" s="2"/>
      <c r="BU10318" s="2"/>
      <c r="BV10318" s="2"/>
      <c r="BW10318" s="2"/>
      <c r="BX10318" s="2"/>
      <c r="BY10318" s="2"/>
    </row>
    <row r="10319" spans="38:77" s="11" customFormat="1" x14ac:dyDescent="0.3">
      <c r="AL10319" s="2"/>
      <c r="AM10319" s="2"/>
      <c r="AN10319" s="2"/>
      <c r="AO10319" s="2"/>
      <c r="AP10319" s="2"/>
      <c r="AQ10319" s="2"/>
      <c r="AR10319" s="2"/>
      <c r="AS10319" s="2"/>
      <c r="AT10319" s="2"/>
      <c r="AU10319" s="2"/>
      <c r="AV10319" s="2"/>
      <c r="AW10319" s="2"/>
      <c r="AX10319" s="2"/>
      <c r="AY10319" s="2"/>
      <c r="AZ10319" s="2"/>
      <c r="BA10319" s="2"/>
      <c r="BB10319" s="2"/>
      <c r="BC10319" s="2"/>
      <c r="BD10319" s="2"/>
      <c r="BE10319" s="2"/>
      <c r="BF10319" s="2"/>
      <c r="BG10319" s="2"/>
      <c r="BH10319" s="2"/>
      <c r="BI10319" s="2"/>
      <c r="BJ10319" s="2"/>
      <c r="BK10319" s="2"/>
      <c r="BL10319" s="2"/>
      <c r="BM10319" s="2"/>
      <c r="BN10319" s="2"/>
      <c r="BO10319" s="2"/>
      <c r="BP10319" s="2"/>
      <c r="BQ10319" s="2"/>
      <c r="BR10319" s="2"/>
      <c r="BS10319" s="2"/>
      <c r="BT10319" s="2"/>
      <c r="BU10319" s="2"/>
      <c r="BV10319" s="2"/>
      <c r="BW10319" s="2"/>
      <c r="BX10319" s="2"/>
      <c r="BY10319" s="2"/>
    </row>
    <row r="10320" spans="38:77" s="11" customFormat="1" x14ac:dyDescent="0.3">
      <c r="AL10320" s="2"/>
      <c r="AM10320" s="2"/>
      <c r="AN10320" s="2"/>
      <c r="AO10320" s="2"/>
      <c r="AP10320" s="2"/>
      <c r="AQ10320" s="2"/>
      <c r="AR10320" s="2"/>
      <c r="AS10320" s="2"/>
      <c r="AT10320" s="2"/>
      <c r="AU10320" s="2"/>
      <c r="AV10320" s="2"/>
      <c r="AW10320" s="2"/>
      <c r="AX10320" s="2"/>
      <c r="AY10320" s="2"/>
      <c r="AZ10320" s="2"/>
      <c r="BA10320" s="2"/>
      <c r="BB10320" s="2"/>
      <c r="BC10320" s="2"/>
      <c r="BD10320" s="2"/>
      <c r="BE10320" s="2"/>
      <c r="BF10320" s="2"/>
      <c r="BG10320" s="2"/>
      <c r="BH10320" s="2"/>
      <c r="BI10320" s="2"/>
      <c r="BJ10320" s="2"/>
      <c r="BK10320" s="2"/>
      <c r="BL10320" s="2"/>
      <c r="BM10320" s="2"/>
      <c r="BN10320" s="2"/>
      <c r="BO10320" s="2"/>
      <c r="BP10320" s="2"/>
      <c r="BQ10320" s="2"/>
      <c r="BR10320" s="2"/>
      <c r="BS10320" s="2"/>
      <c r="BT10320" s="2"/>
      <c r="BU10320" s="2"/>
      <c r="BV10320" s="2"/>
      <c r="BW10320" s="2"/>
      <c r="BX10320" s="2"/>
      <c r="BY10320" s="2"/>
    </row>
    <row r="10321" spans="38:77" s="11" customFormat="1" x14ac:dyDescent="0.3">
      <c r="AL10321" s="2"/>
      <c r="AM10321" s="2"/>
      <c r="AN10321" s="2"/>
      <c r="AO10321" s="2"/>
      <c r="AP10321" s="2"/>
      <c r="AQ10321" s="2"/>
      <c r="AR10321" s="2"/>
      <c r="AS10321" s="2"/>
      <c r="AT10321" s="2"/>
      <c r="AU10321" s="2"/>
      <c r="AV10321" s="2"/>
      <c r="AW10321" s="2"/>
      <c r="AX10321" s="2"/>
      <c r="AY10321" s="2"/>
      <c r="AZ10321" s="2"/>
      <c r="BA10321" s="2"/>
      <c r="BB10321" s="2"/>
      <c r="BC10321" s="2"/>
      <c r="BD10321" s="2"/>
      <c r="BE10321" s="2"/>
      <c r="BF10321" s="2"/>
      <c r="BG10321" s="2"/>
      <c r="BH10321" s="2"/>
      <c r="BI10321" s="2"/>
      <c r="BJ10321" s="2"/>
      <c r="BK10321" s="2"/>
      <c r="BL10321" s="2"/>
      <c r="BM10321" s="2"/>
      <c r="BN10321" s="2"/>
      <c r="BO10321" s="2"/>
      <c r="BP10321" s="2"/>
      <c r="BQ10321" s="2"/>
      <c r="BR10321" s="2"/>
      <c r="BS10321" s="2"/>
      <c r="BT10321" s="2"/>
      <c r="BU10321" s="2"/>
      <c r="BV10321" s="2"/>
      <c r="BW10321" s="2"/>
      <c r="BX10321" s="2"/>
      <c r="BY10321" s="2"/>
    </row>
    <row r="10322" spans="38:77" s="11" customFormat="1" x14ac:dyDescent="0.3">
      <c r="AL10322" s="2"/>
      <c r="AM10322" s="2"/>
      <c r="AN10322" s="2"/>
      <c r="AO10322" s="2"/>
      <c r="AP10322" s="2"/>
      <c r="AQ10322" s="2"/>
      <c r="AR10322" s="2"/>
      <c r="AS10322" s="2"/>
      <c r="AT10322" s="2"/>
      <c r="AU10322" s="2"/>
      <c r="AV10322" s="2"/>
      <c r="AW10322" s="2"/>
      <c r="AX10322" s="2"/>
      <c r="AY10322" s="2"/>
      <c r="AZ10322" s="2"/>
      <c r="BA10322" s="2"/>
      <c r="BB10322" s="2"/>
      <c r="BC10322" s="2"/>
      <c r="BD10322" s="2"/>
      <c r="BE10322" s="2"/>
      <c r="BF10322" s="2"/>
      <c r="BG10322" s="2"/>
      <c r="BH10322" s="2"/>
      <c r="BI10322" s="2"/>
      <c r="BJ10322" s="2"/>
      <c r="BK10322" s="2"/>
      <c r="BL10322" s="2"/>
      <c r="BM10322" s="2"/>
      <c r="BN10322" s="2"/>
      <c r="BO10322" s="2"/>
      <c r="BP10322" s="2"/>
      <c r="BQ10322" s="2"/>
      <c r="BR10322" s="2"/>
      <c r="BS10322" s="2"/>
      <c r="BT10322" s="2"/>
      <c r="BU10322" s="2"/>
      <c r="BV10322" s="2"/>
      <c r="BW10322" s="2"/>
      <c r="BX10322" s="2"/>
      <c r="BY10322" s="2"/>
    </row>
    <row r="10323" spans="38:77" s="11" customFormat="1" x14ac:dyDescent="0.3">
      <c r="AL10323" s="2"/>
      <c r="AM10323" s="2"/>
      <c r="AN10323" s="2"/>
      <c r="AO10323" s="2"/>
      <c r="AP10323" s="2"/>
      <c r="AQ10323" s="2"/>
      <c r="AR10323" s="2"/>
      <c r="AS10323" s="2"/>
      <c r="AT10323" s="2"/>
      <c r="AU10323" s="2"/>
      <c r="AV10323" s="2"/>
      <c r="AW10323" s="2"/>
      <c r="AX10323" s="2"/>
      <c r="AY10323" s="2"/>
      <c r="AZ10323" s="2"/>
      <c r="BA10323" s="2"/>
      <c r="BB10323" s="2"/>
      <c r="BC10323" s="2"/>
      <c r="BD10323" s="2"/>
      <c r="BE10323" s="2"/>
      <c r="BF10323" s="2"/>
      <c r="BG10323" s="2"/>
      <c r="BH10323" s="2"/>
      <c r="BI10323" s="2"/>
      <c r="BJ10323" s="2"/>
      <c r="BK10323" s="2"/>
      <c r="BL10323" s="2"/>
      <c r="BM10323" s="2"/>
      <c r="BN10323" s="2"/>
      <c r="BO10323" s="2"/>
      <c r="BP10323" s="2"/>
      <c r="BQ10323" s="2"/>
      <c r="BR10323" s="2"/>
      <c r="BS10323" s="2"/>
      <c r="BT10323" s="2"/>
      <c r="BU10323" s="2"/>
      <c r="BV10323" s="2"/>
      <c r="BW10323" s="2"/>
      <c r="BX10323" s="2"/>
      <c r="BY10323" s="2"/>
    </row>
    <row r="10324" spans="38:77" s="11" customFormat="1" x14ac:dyDescent="0.3">
      <c r="AL10324" s="2"/>
      <c r="AM10324" s="2"/>
      <c r="AN10324" s="2"/>
      <c r="AO10324" s="2"/>
      <c r="AP10324" s="2"/>
      <c r="AQ10324" s="2"/>
      <c r="AR10324" s="2"/>
      <c r="AS10324" s="2"/>
      <c r="AT10324" s="2"/>
      <c r="AU10324" s="2"/>
      <c r="AV10324" s="2"/>
      <c r="AW10324" s="2"/>
      <c r="AX10324" s="2"/>
      <c r="AY10324" s="2"/>
      <c r="AZ10324" s="2"/>
      <c r="BA10324" s="2"/>
      <c r="BB10324" s="2"/>
      <c r="BC10324" s="2"/>
      <c r="BD10324" s="2"/>
      <c r="BE10324" s="2"/>
      <c r="BF10324" s="2"/>
      <c r="BG10324" s="2"/>
      <c r="BH10324" s="2"/>
      <c r="BI10324" s="2"/>
      <c r="BJ10324" s="2"/>
      <c r="BK10324" s="2"/>
      <c r="BL10324" s="2"/>
      <c r="BM10324" s="2"/>
      <c r="BN10324" s="2"/>
      <c r="BO10324" s="2"/>
      <c r="BP10324" s="2"/>
      <c r="BQ10324" s="2"/>
      <c r="BR10324" s="2"/>
      <c r="BS10324" s="2"/>
      <c r="BT10324" s="2"/>
      <c r="BU10324" s="2"/>
      <c r="BV10324" s="2"/>
      <c r="BW10324" s="2"/>
      <c r="BX10324" s="2"/>
      <c r="BY10324" s="2"/>
    </row>
    <row r="10325" spans="38:77" s="11" customFormat="1" x14ac:dyDescent="0.3">
      <c r="AL10325" s="2"/>
      <c r="AM10325" s="2"/>
      <c r="AN10325" s="2"/>
      <c r="AO10325" s="2"/>
      <c r="AP10325" s="2"/>
      <c r="AQ10325" s="2"/>
      <c r="AR10325" s="2"/>
      <c r="AS10325" s="2"/>
      <c r="AT10325" s="2"/>
      <c r="AU10325" s="2"/>
      <c r="AV10325" s="2"/>
      <c r="AW10325" s="2"/>
      <c r="AX10325" s="2"/>
      <c r="AY10325" s="2"/>
      <c r="AZ10325" s="2"/>
      <c r="BA10325" s="2"/>
      <c r="BB10325" s="2"/>
      <c r="BC10325" s="2"/>
      <c r="BD10325" s="2"/>
      <c r="BE10325" s="2"/>
      <c r="BF10325" s="2"/>
      <c r="BG10325" s="2"/>
      <c r="BH10325" s="2"/>
      <c r="BI10325" s="2"/>
      <c r="BJ10325" s="2"/>
      <c r="BK10325" s="2"/>
      <c r="BL10325" s="2"/>
      <c r="BM10325" s="2"/>
      <c r="BN10325" s="2"/>
      <c r="BO10325" s="2"/>
      <c r="BP10325" s="2"/>
      <c r="BQ10325" s="2"/>
      <c r="BR10325" s="2"/>
      <c r="BS10325" s="2"/>
      <c r="BT10325" s="2"/>
      <c r="BU10325" s="2"/>
      <c r="BV10325" s="2"/>
      <c r="BW10325" s="2"/>
      <c r="BX10325" s="2"/>
      <c r="BY10325" s="2"/>
    </row>
    <row r="10326" spans="38:77" s="11" customFormat="1" x14ac:dyDescent="0.3">
      <c r="AL10326" s="2"/>
      <c r="AM10326" s="2"/>
      <c r="AN10326" s="2"/>
      <c r="AO10326" s="2"/>
      <c r="AP10326" s="2"/>
      <c r="AQ10326" s="2"/>
      <c r="AR10326" s="2"/>
      <c r="AS10326" s="2"/>
      <c r="AT10326" s="2"/>
      <c r="AU10326" s="2"/>
      <c r="AV10326" s="2"/>
      <c r="AW10326" s="2"/>
      <c r="AX10326" s="2"/>
      <c r="AY10326" s="2"/>
      <c r="AZ10326" s="2"/>
      <c r="BA10326" s="2"/>
      <c r="BB10326" s="2"/>
      <c r="BC10326" s="2"/>
      <c r="BD10326" s="2"/>
      <c r="BE10326" s="2"/>
      <c r="BF10326" s="2"/>
      <c r="BG10326" s="2"/>
      <c r="BH10326" s="2"/>
      <c r="BI10326" s="2"/>
      <c r="BJ10326" s="2"/>
      <c r="BK10326" s="2"/>
      <c r="BL10326" s="2"/>
      <c r="BM10326" s="2"/>
      <c r="BN10326" s="2"/>
      <c r="BO10326" s="2"/>
      <c r="BP10326" s="2"/>
      <c r="BQ10326" s="2"/>
      <c r="BR10326" s="2"/>
      <c r="BS10326" s="2"/>
      <c r="BT10326" s="2"/>
      <c r="BU10326" s="2"/>
      <c r="BV10326" s="2"/>
      <c r="BW10326" s="2"/>
      <c r="BX10326" s="2"/>
      <c r="BY10326" s="2"/>
    </row>
    <row r="10327" spans="38:77" s="11" customFormat="1" x14ac:dyDescent="0.3">
      <c r="AL10327" s="2"/>
      <c r="AM10327" s="2"/>
      <c r="AN10327" s="2"/>
      <c r="AO10327" s="2"/>
      <c r="AP10327" s="2"/>
      <c r="AQ10327" s="2"/>
      <c r="AR10327" s="2"/>
      <c r="AS10327" s="2"/>
      <c r="AT10327" s="2"/>
      <c r="AU10327" s="2"/>
      <c r="AV10327" s="2"/>
      <c r="AW10327" s="2"/>
      <c r="AX10327" s="2"/>
      <c r="AY10327" s="2"/>
      <c r="AZ10327" s="2"/>
      <c r="BA10327" s="2"/>
      <c r="BB10327" s="2"/>
      <c r="BC10327" s="2"/>
      <c r="BD10327" s="2"/>
      <c r="BE10327" s="2"/>
      <c r="BF10327" s="2"/>
      <c r="BG10327" s="2"/>
      <c r="BH10327" s="2"/>
      <c r="BI10327" s="2"/>
      <c r="BJ10327" s="2"/>
      <c r="BK10327" s="2"/>
      <c r="BL10327" s="2"/>
      <c r="BM10327" s="2"/>
      <c r="BN10327" s="2"/>
      <c r="BO10327" s="2"/>
      <c r="BP10327" s="2"/>
      <c r="BQ10327" s="2"/>
      <c r="BR10327" s="2"/>
      <c r="BS10327" s="2"/>
      <c r="BT10327" s="2"/>
      <c r="BU10327" s="2"/>
      <c r="BV10327" s="2"/>
      <c r="BW10327" s="2"/>
      <c r="BX10327" s="2"/>
      <c r="BY10327" s="2"/>
    </row>
    <row r="10328" spans="38:77" s="11" customFormat="1" x14ac:dyDescent="0.3">
      <c r="AL10328" s="2"/>
      <c r="AM10328" s="2"/>
      <c r="AN10328" s="2"/>
      <c r="AO10328" s="2"/>
      <c r="AP10328" s="2"/>
      <c r="AQ10328" s="2"/>
      <c r="AR10328" s="2"/>
      <c r="AS10328" s="2"/>
      <c r="AT10328" s="2"/>
      <c r="AU10328" s="2"/>
      <c r="AV10328" s="2"/>
      <c r="AW10328" s="2"/>
      <c r="AX10328" s="2"/>
      <c r="AY10328" s="2"/>
      <c r="AZ10328" s="2"/>
      <c r="BA10328" s="2"/>
      <c r="BB10328" s="2"/>
      <c r="BC10328" s="2"/>
      <c r="BD10328" s="2"/>
      <c r="BE10328" s="2"/>
      <c r="BF10328" s="2"/>
      <c r="BG10328" s="2"/>
      <c r="BH10328" s="2"/>
      <c r="BI10328" s="2"/>
      <c r="BJ10328" s="2"/>
      <c r="BK10328" s="2"/>
      <c r="BL10328" s="2"/>
      <c r="BM10328" s="2"/>
      <c r="BN10328" s="2"/>
      <c r="BO10328" s="2"/>
      <c r="BP10328" s="2"/>
      <c r="BQ10328" s="2"/>
      <c r="BR10328" s="2"/>
      <c r="BS10328" s="2"/>
      <c r="BT10328" s="2"/>
      <c r="BU10328" s="2"/>
      <c r="BV10328" s="2"/>
      <c r="BW10328" s="2"/>
      <c r="BX10328" s="2"/>
      <c r="BY10328" s="2"/>
    </row>
    <row r="10329" spans="38:77" s="11" customFormat="1" x14ac:dyDescent="0.3">
      <c r="AL10329" s="2"/>
      <c r="AM10329" s="2"/>
      <c r="AN10329" s="2"/>
      <c r="AO10329" s="2"/>
      <c r="AP10329" s="2"/>
      <c r="AQ10329" s="2"/>
      <c r="AR10329" s="2"/>
      <c r="AS10329" s="2"/>
      <c r="AT10329" s="2"/>
      <c r="AU10329" s="2"/>
      <c r="AV10329" s="2"/>
      <c r="AW10329" s="2"/>
      <c r="AX10329" s="2"/>
      <c r="AY10329" s="2"/>
      <c r="AZ10329" s="2"/>
      <c r="BA10329" s="2"/>
      <c r="BB10329" s="2"/>
      <c r="BC10329" s="2"/>
      <c r="BD10329" s="2"/>
      <c r="BE10329" s="2"/>
      <c r="BF10329" s="2"/>
      <c r="BG10329" s="2"/>
      <c r="BH10329" s="2"/>
      <c r="BI10329" s="2"/>
      <c r="BJ10329" s="2"/>
      <c r="BK10329" s="2"/>
      <c r="BL10329" s="2"/>
      <c r="BM10329" s="2"/>
      <c r="BN10329" s="2"/>
      <c r="BO10329" s="2"/>
      <c r="BP10329" s="2"/>
      <c r="BQ10329" s="2"/>
      <c r="BR10329" s="2"/>
      <c r="BS10329" s="2"/>
      <c r="BT10329" s="2"/>
      <c r="BU10329" s="2"/>
      <c r="BV10329" s="2"/>
      <c r="BW10329" s="2"/>
      <c r="BX10329" s="2"/>
      <c r="BY10329" s="2"/>
    </row>
    <row r="10330" spans="38:77" s="11" customFormat="1" x14ac:dyDescent="0.3">
      <c r="AL10330" s="2"/>
      <c r="AM10330" s="2"/>
      <c r="AN10330" s="2"/>
      <c r="AO10330" s="2"/>
      <c r="AP10330" s="2"/>
      <c r="AQ10330" s="2"/>
      <c r="AR10330" s="2"/>
      <c r="AS10330" s="2"/>
      <c r="AT10330" s="2"/>
      <c r="AU10330" s="2"/>
      <c r="AV10330" s="2"/>
      <c r="AW10330" s="2"/>
      <c r="AX10330" s="2"/>
      <c r="AY10330" s="2"/>
      <c r="AZ10330" s="2"/>
      <c r="BA10330" s="2"/>
      <c r="BB10330" s="2"/>
      <c r="BC10330" s="2"/>
      <c r="BD10330" s="2"/>
      <c r="BE10330" s="2"/>
      <c r="BF10330" s="2"/>
      <c r="BG10330" s="2"/>
      <c r="BH10330" s="2"/>
      <c r="BI10330" s="2"/>
      <c r="BJ10330" s="2"/>
      <c r="BK10330" s="2"/>
      <c r="BL10330" s="2"/>
      <c r="BM10330" s="2"/>
      <c r="BN10330" s="2"/>
      <c r="BO10330" s="2"/>
      <c r="BP10330" s="2"/>
      <c r="BQ10330" s="2"/>
      <c r="BR10330" s="2"/>
      <c r="BS10330" s="2"/>
      <c r="BT10330" s="2"/>
      <c r="BU10330" s="2"/>
      <c r="BV10330" s="2"/>
      <c r="BW10330" s="2"/>
      <c r="BX10330" s="2"/>
      <c r="BY10330" s="2"/>
    </row>
    <row r="10331" spans="38:77" s="11" customFormat="1" x14ac:dyDescent="0.3">
      <c r="AL10331" s="2"/>
      <c r="AM10331" s="2"/>
      <c r="AN10331" s="2"/>
      <c r="AO10331" s="2"/>
      <c r="AP10331" s="2"/>
      <c r="AQ10331" s="2"/>
      <c r="AR10331" s="2"/>
      <c r="AS10331" s="2"/>
      <c r="AT10331" s="2"/>
      <c r="AU10331" s="2"/>
      <c r="AV10331" s="2"/>
      <c r="AW10331" s="2"/>
      <c r="AX10331" s="2"/>
      <c r="AY10331" s="2"/>
      <c r="AZ10331" s="2"/>
      <c r="BA10331" s="2"/>
      <c r="BB10331" s="2"/>
      <c r="BC10331" s="2"/>
      <c r="BD10331" s="2"/>
      <c r="BE10331" s="2"/>
      <c r="BF10331" s="2"/>
      <c r="BG10331" s="2"/>
      <c r="BH10331" s="2"/>
      <c r="BI10331" s="2"/>
      <c r="BJ10331" s="2"/>
      <c r="BK10331" s="2"/>
      <c r="BL10331" s="2"/>
      <c r="BM10331" s="2"/>
      <c r="BN10331" s="2"/>
      <c r="BO10331" s="2"/>
      <c r="BP10331" s="2"/>
      <c r="BQ10331" s="2"/>
      <c r="BR10331" s="2"/>
      <c r="BS10331" s="2"/>
      <c r="BT10331" s="2"/>
      <c r="BU10331" s="2"/>
      <c r="BV10331" s="2"/>
      <c r="BW10331" s="2"/>
      <c r="BX10331" s="2"/>
      <c r="BY10331" s="2"/>
    </row>
    <row r="10332" spans="38:77" s="11" customFormat="1" x14ac:dyDescent="0.3">
      <c r="AL10332" s="2"/>
      <c r="AM10332" s="2"/>
      <c r="AN10332" s="2"/>
      <c r="AO10332" s="2"/>
      <c r="AP10332" s="2"/>
      <c r="AQ10332" s="2"/>
      <c r="AR10332" s="2"/>
      <c r="AS10332" s="2"/>
      <c r="AT10332" s="2"/>
      <c r="AU10332" s="2"/>
      <c r="AV10332" s="2"/>
      <c r="AW10332" s="2"/>
      <c r="AX10332" s="2"/>
      <c r="AY10332" s="2"/>
      <c r="AZ10332" s="2"/>
      <c r="BA10332" s="2"/>
      <c r="BB10332" s="2"/>
      <c r="BC10332" s="2"/>
      <c r="BD10332" s="2"/>
      <c r="BE10332" s="2"/>
      <c r="BF10332" s="2"/>
      <c r="BG10332" s="2"/>
      <c r="BH10332" s="2"/>
      <c r="BI10332" s="2"/>
      <c r="BJ10332" s="2"/>
      <c r="BK10332" s="2"/>
      <c r="BL10332" s="2"/>
      <c r="BM10332" s="2"/>
      <c r="BN10332" s="2"/>
      <c r="BO10332" s="2"/>
      <c r="BP10332" s="2"/>
      <c r="BQ10332" s="2"/>
      <c r="BR10332" s="2"/>
      <c r="BS10332" s="2"/>
      <c r="BT10332" s="2"/>
      <c r="BU10332" s="2"/>
      <c r="BV10332" s="2"/>
      <c r="BW10332" s="2"/>
      <c r="BX10332" s="2"/>
      <c r="BY10332" s="2"/>
    </row>
    <row r="10333" spans="38:77" s="11" customFormat="1" x14ac:dyDescent="0.3">
      <c r="AL10333" s="2"/>
      <c r="AM10333" s="2"/>
      <c r="AN10333" s="2"/>
      <c r="AO10333" s="2"/>
      <c r="AP10333" s="2"/>
      <c r="AQ10333" s="2"/>
      <c r="AR10333" s="2"/>
      <c r="AS10333" s="2"/>
      <c r="AT10333" s="2"/>
      <c r="AU10333" s="2"/>
      <c r="AV10333" s="2"/>
      <c r="AW10333" s="2"/>
      <c r="AX10333" s="2"/>
      <c r="AY10333" s="2"/>
      <c r="AZ10333" s="2"/>
      <c r="BA10333" s="2"/>
      <c r="BB10333" s="2"/>
      <c r="BC10333" s="2"/>
      <c r="BD10333" s="2"/>
      <c r="BE10333" s="2"/>
      <c r="BF10333" s="2"/>
      <c r="BG10333" s="2"/>
      <c r="BH10333" s="2"/>
      <c r="BI10333" s="2"/>
      <c r="BJ10333" s="2"/>
      <c r="BK10333" s="2"/>
      <c r="BL10333" s="2"/>
      <c r="BM10333" s="2"/>
      <c r="BN10333" s="2"/>
      <c r="BO10333" s="2"/>
      <c r="BP10333" s="2"/>
      <c r="BQ10333" s="2"/>
      <c r="BR10333" s="2"/>
      <c r="BS10333" s="2"/>
      <c r="BT10333" s="2"/>
      <c r="BU10333" s="2"/>
      <c r="BV10333" s="2"/>
      <c r="BW10333" s="2"/>
      <c r="BX10333" s="2"/>
      <c r="BY10333" s="2"/>
    </row>
    <row r="10334" spans="38:77" s="11" customFormat="1" x14ac:dyDescent="0.3">
      <c r="AL10334" s="2"/>
      <c r="AM10334" s="2"/>
      <c r="AN10334" s="2"/>
      <c r="AO10334" s="2"/>
      <c r="AP10334" s="2"/>
      <c r="AQ10334" s="2"/>
      <c r="AR10334" s="2"/>
      <c r="AS10334" s="2"/>
      <c r="AT10334" s="2"/>
      <c r="AU10334" s="2"/>
      <c r="AV10334" s="2"/>
      <c r="AW10334" s="2"/>
      <c r="AX10334" s="2"/>
      <c r="AY10334" s="2"/>
      <c r="AZ10334" s="2"/>
      <c r="BA10334" s="2"/>
      <c r="BB10334" s="2"/>
      <c r="BC10334" s="2"/>
      <c r="BD10334" s="2"/>
      <c r="BE10334" s="2"/>
      <c r="BF10334" s="2"/>
      <c r="BG10334" s="2"/>
      <c r="BH10334" s="2"/>
      <c r="BI10334" s="2"/>
      <c r="BJ10334" s="2"/>
      <c r="BK10334" s="2"/>
      <c r="BL10334" s="2"/>
      <c r="BM10334" s="2"/>
      <c r="BN10334" s="2"/>
      <c r="BO10334" s="2"/>
      <c r="BP10334" s="2"/>
      <c r="BQ10334" s="2"/>
      <c r="BR10334" s="2"/>
      <c r="BS10334" s="2"/>
      <c r="BT10334" s="2"/>
      <c r="BU10334" s="2"/>
      <c r="BV10334" s="2"/>
      <c r="BW10334" s="2"/>
      <c r="BX10334" s="2"/>
      <c r="BY10334" s="2"/>
    </row>
    <row r="10335" spans="38:77" s="11" customFormat="1" x14ac:dyDescent="0.3">
      <c r="AL10335" s="2"/>
      <c r="AM10335" s="2"/>
      <c r="AN10335" s="2"/>
      <c r="AO10335" s="2"/>
      <c r="AP10335" s="2"/>
      <c r="AQ10335" s="2"/>
      <c r="AR10335" s="2"/>
      <c r="AS10335" s="2"/>
      <c r="AT10335" s="2"/>
      <c r="AU10335" s="2"/>
      <c r="AV10335" s="2"/>
      <c r="AW10335" s="2"/>
      <c r="AX10335" s="2"/>
      <c r="AY10335" s="2"/>
      <c r="AZ10335" s="2"/>
      <c r="BA10335" s="2"/>
      <c r="BB10335" s="2"/>
      <c r="BC10335" s="2"/>
      <c r="BD10335" s="2"/>
      <c r="BE10335" s="2"/>
      <c r="BF10335" s="2"/>
      <c r="BG10335" s="2"/>
      <c r="BH10335" s="2"/>
      <c r="BI10335" s="2"/>
      <c r="BJ10335" s="2"/>
      <c r="BK10335" s="2"/>
      <c r="BL10335" s="2"/>
      <c r="BM10335" s="2"/>
      <c r="BN10335" s="2"/>
      <c r="BO10335" s="2"/>
      <c r="BP10335" s="2"/>
      <c r="BQ10335" s="2"/>
      <c r="BR10335" s="2"/>
      <c r="BS10335" s="2"/>
      <c r="BT10335" s="2"/>
      <c r="BU10335" s="2"/>
      <c r="BV10335" s="2"/>
      <c r="BW10335" s="2"/>
      <c r="BX10335" s="2"/>
      <c r="BY10335" s="2"/>
    </row>
    <row r="10336" spans="38:77" s="11" customFormat="1" x14ac:dyDescent="0.3">
      <c r="AL10336" s="2"/>
      <c r="AM10336" s="2"/>
      <c r="AN10336" s="2"/>
      <c r="AO10336" s="2"/>
      <c r="AP10336" s="2"/>
      <c r="AQ10336" s="2"/>
      <c r="AR10336" s="2"/>
      <c r="AS10336" s="2"/>
      <c r="AT10336" s="2"/>
      <c r="AU10336" s="2"/>
      <c r="AV10336" s="2"/>
      <c r="AW10336" s="2"/>
      <c r="AX10336" s="2"/>
      <c r="AY10336" s="2"/>
      <c r="AZ10336" s="2"/>
      <c r="BA10336" s="2"/>
      <c r="BB10336" s="2"/>
      <c r="BC10336" s="2"/>
      <c r="BD10336" s="2"/>
      <c r="BE10336" s="2"/>
      <c r="BF10336" s="2"/>
      <c r="BG10336" s="2"/>
      <c r="BH10336" s="2"/>
      <c r="BI10336" s="2"/>
      <c r="BJ10336" s="2"/>
      <c r="BK10336" s="2"/>
      <c r="BL10336" s="2"/>
      <c r="BM10336" s="2"/>
      <c r="BN10336" s="2"/>
      <c r="BO10336" s="2"/>
      <c r="BP10336" s="2"/>
      <c r="BQ10336" s="2"/>
      <c r="BR10336" s="2"/>
      <c r="BS10336" s="2"/>
      <c r="BT10336" s="2"/>
      <c r="BU10336" s="2"/>
      <c r="BV10336" s="2"/>
      <c r="BW10336" s="2"/>
      <c r="BX10336" s="2"/>
      <c r="BY10336" s="2"/>
    </row>
    <row r="10337" spans="38:77" s="11" customFormat="1" x14ac:dyDescent="0.3">
      <c r="AL10337" s="2"/>
      <c r="AM10337" s="2"/>
      <c r="AN10337" s="2"/>
      <c r="AO10337" s="2"/>
      <c r="AP10337" s="2"/>
      <c r="AQ10337" s="2"/>
      <c r="AR10337" s="2"/>
      <c r="AS10337" s="2"/>
      <c r="AT10337" s="2"/>
      <c r="AU10337" s="2"/>
      <c r="AV10337" s="2"/>
      <c r="AW10337" s="2"/>
      <c r="AX10337" s="2"/>
      <c r="AY10337" s="2"/>
      <c r="AZ10337" s="2"/>
      <c r="BA10337" s="2"/>
      <c r="BB10337" s="2"/>
      <c r="BC10337" s="2"/>
      <c r="BD10337" s="2"/>
      <c r="BE10337" s="2"/>
      <c r="BF10337" s="2"/>
      <c r="BG10337" s="2"/>
      <c r="BH10337" s="2"/>
      <c r="BI10337" s="2"/>
      <c r="BJ10337" s="2"/>
      <c r="BK10337" s="2"/>
      <c r="BL10337" s="2"/>
      <c r="BM10337" s="2"/>
      <c r="BN10337" s="2"/>
      <c r="BO10337" s="2"/>
      <c r="BP10337" s="2"/>
      <c r="BQ10337" s="2"/>
      <c r="BR10337" s="2"/>
      <c r="BS10337" s="2"/>
      <c r="BT10337" s="2"/>
      <c r="BU10337" s="2"/>
      <c r="BV10337" s="2"/>
      <c r="BW10337" s="2"/>
      <c r="BX10337" s="2"/>
      <c r="BY10337" s="2"/>
    </row>
    <row r="10338" spans="38:77" s="11" customFormat="1" x14ac:dyDescent="0.3">
      <c r="AL10338" s="2"/>
      <c r="AM10338" s="2"/>
      <c r="AN10338" s="2"/>
      <c r="AO10338" s="2"/>
      <c r="AP10338" s="2"/>
      <c r="AQ10338" s="2"/>
      <c r="AR10338" s="2"/>
      <c r="AS10338" s="2"/>
      <c r="AT10338" s="2"/>
      <c r="AU10338" s="2"/>
      <c r="AV10338" s="2"/>
      <c r="AW10338" s="2"/>
      <c r="AX10338" s="2"/>
      <c r="AY10338" s="2"/>
      <c r="AZ10338" s="2"/>
      <c r="BA10338" s="2"/>
      <c r="BB10338" s="2"/>
      <c r="BC10338" s="2"/>
      <c r="BD10338" s="2"/>
      <c r="BE10338" s="2"/>
      <c r="BF10338" s="2"/>
      <c r="BG10338" s="2"/>
      <c r="BH10338" s="2"/>
      <c r="BI10338" s="2"/>
      <c r="BJ10338" s="2"/>
      <c r="BK10338" s="2"/>
      <c r="BL10338" s="2"/>
      <c r="BM10338" s="2"/>
      <c r="BN10338" s="2"/>
      <c r="BO10338" s="2"/>
      <c r="BP10338" s="2"/>
      <c r="BQ10338" s="2"/>
      <c r="BR10338" s="2"/>
      <c r="BS10338" s="2"/>
      <c r="BT10338" s="2"/>
      <c r="BU10338" s="2"/>
      <c r="BV10338" s="2"/>
      <c r="BW10338" s="2"/>
      <c r="BX10338" s="2"/>
      <c r="BY10338" s="2"/>
    </row>
    <row r="10339" spans="38:77" s="11" customFormat="1" x14ac:dyDescent="0.3">
      <c r="AL10339" s="2"/>
      <c r="AM10339" s="2"/>
      <c r="AN10339" s="2"/>
      <c r="AO10339" s="2"/>
      <c r="AP10339" s="2"/>
      <c r="AQ10339" s="2"/>
      <c r="AR10339" s="2"/>
      <c r="AS10339" s="2"/>
      <c r="AT10339" s="2"/>
      <c r="AU10339" s="2"/>
      <c r="AV10339" s="2"/>
      <c r="AW10339" s="2"/>
      <c r="AX10339" s="2"/>
      <c r="AY10339" s="2"/>
      <c r="AZ10339" s="2"/>
      <c r="BA10339" s="2"/>
      <c r="BB10339" s="2"/>
      <c r="BC10339" s="2"/>
      <c r="BD10339" s="2"/>
      <c r="BE10339" s="2"/>
      <c r="BF10339" s="2"/>
      <c r="BG10339" s="2"/>
      <c r="BH10339" s="2"/>
      <c r="BI10339" s="2"/>
      <c r="BJ10339" s="2"/>
      <c r="BK10339" s="2"/>
      <c r="BL10339" s="2"/>
      <c r="BM10339" s="2"/>
      <c r="BN10339" s="2"/>
      <c r="BO10339" s="2"/>
      <c r="BP10339" s="2"/>
      <c r="BQ10339" s="2"/>
      <c r="BR10339" s="2"/>
      <c r="BS10339" s="2"/>
      <c r="BT10339" s="2"/>
      <c r="BU10339" s="2"/>
      <c r="BV10339" s="2"/>
      <c r="BW10339" s="2"/>
      <c r="BX10339" s="2"/>
      <c r="BY10339" s="2"/>
    </row>
    <row r="10340" spans="38:77" s="11" customFormat="1" x14ac:dyDescent="0.3">
      <c r="AL10340" s="2"/>
      <c r="AM10340" s="2"/>
      <c r="AN10340" s="2"/>
      <c r="AO10340" s="2"/>
      <c r="AP10340" s="2"/>
      <c r="AQ10340" s="2"/>
      <c r="AR10340" s="2"/>
      <c r="AS10340" s="2"/>
      <c r="AT10340" s="2"/>
      <c r="AU10340" s="2"/>
      <c r="AV10340" s="2"/>
      <c r="AW10340" s="2"/>
      <c r="AX10340" s="2"/>
      <c r="AY10340" s="2"/>
      <c r="AZ10340" s="2"/>
      <c r="BA10340" s="2"/>
      <c r="BB10340" s="2"/>
      <c r="BC10340" s="2"/>
      <c r="BD10340" s="2"/>
      <c r="BE10340" s="2"/>
      <c r="BF10340" s="2"/>
      <c r="BG10340" s="2"/>
      <c r="BH10340" s="2"/>
      <c r="BI10340" s="2"/>
      <c r="BJ10340" s="2"/>
      <c r="BK10340" s="2"/>
      <c r="BL10340" s="2"/>
      <c r="BM10340" s="2"/>
      <c r="BN10340" s="2"/>
      <c r="BO10340" s="2"/>
      <c r="BP10340" s="2"/>
      <c r="BQ10340" s="2"/>
      <c r="BR10340" s="2"/>
      <c r="BS10340" s="2"/>
      <c r="BT10340" s="2"/>
      <c r="BU10340" s="2"/>
      <c r="BV10340" s="2"/>
      <c r="BW10340" s="2"/>
      <c r="BX10340" s="2"/>
      <c r="BY10340" s="2"/>
    </row>
    <row r="10341" spans="38:77" s="11" customFormat="1" x14ac:dyDescent="0.3">
      <c r="AL10341" s="2"/>
      <c r="AM10341" s="2"/>
      <c r="AN10341" s="2"/>
      <c r="AO10341" s="2"/>
      <c r="AP10341" s="2"/>
      <c r="AQ10341" s="2"/>
      <c r="AR10341" s="2"/>
      <c r="AS10341" s="2"/>
      <c r="AT10341" s="2"/>
      <c r="AU10341" s="2"/>
      <c r="AV10341" s="2"/>
      <c r="AW10341" s="2"/>
      <c r="AX10341" s="2"/>
      <c r="AY10341" s="2"/>
      <c r="AZ10341" s="2"/>
      <c r="BA10341" s="2"/>
      <c r="BB10341" s="2"/>
      <c r="BC10341" s="2"/>
      <c r="BD10341" s="2"/>
      <c r="BE10341" s="2"/>
      <c r="BF10341" s="2"/>
      <c r="BG10341" s="2"/>
      <c r="BH10341" s="2"/>
      <c r="BI10341" s="2"/>
      <c r="BJ10341" s="2"/>
      <c r="BK10341" s="2"/>
      <c r="BL10341" s="2"/>
      <c r="BM10341" s="2"/>
      <c r="BN10341" s="2"/>
      <c r="BO10341" s="2"/>
      <c r="BP10341" s="2"/>
      <c r="BQ10341" s="2"/>
      <c r="BR10341" s="2"/>
      <c r="BS10341" s="2"/>
      <c r="BT10341" s="2"/>
      <c r="BU10341" s="2"/>
      <c r="BV10341" s="2"/>
      <c r="BW10341" s="2"/>
      <c r="BX10341" s="2"/>
      <c r="BY10341" s="2"/>
    </row>
    <row r="10342" spans="38:77" s="11" customFormat="1" x14ac:dyDescent="0.3">
      <c r="AL10342" s="2"/>
      <c r="AM10342" s="2"/>
      <c r="AN10342" s="2"/>
      <c r="AO10342" s="2"/>
      <c r="AP10342" s="2"/>
      <c r="AQ10342" s="2"/>
      <c r="AR10342" s="2"/>
      <c r="AS10342" s="2"/>
      <c r="AT10342" s="2"/>
      <c r="AU10342" s="2"/>
      <c r="AV10342" s="2"/>
      <c r="AW10342" s="2"/>
      <c r="AX10342" s="2"/>
      <c r="AY10342" s="2"/>
      <c r="AZ10342" s="2"/>
      <c r="BA10342" s="2"/>
      <c r="BB10342" s="2"/>
      <c r="BC10342" s="2"/>
      <c r="BD10342" s="2"/>
      <c r="BE10342" s="2"/>
      <c r="BF10342" s="2"/>
      <c r="BG10342" s="2"/>
      <c r="BH10342" s="2"/>
      <c r="BI10342" s="2"/>
      <c r="BJ10342" s="2"/>
      <c r="BK10342" s="2"/>
      <c r="BL10342" s="2"/>
      <c r="BM10342" s="2"/>
      <c r="BN10342" s="2"/>
      <c r="BO10342" s="2"/>
      <c r="BP10342" s="2"/>
      <c r="BQ10342" s="2"/>
      <c r="BR10342" s="2"/>
      <c r="BS10342" s="2"/>
      <c r="BT10342" s="2"/>
      <c r="BU10342" s="2"/>
      <c r="BV10342" s="2"/>
      <c r="BW10342" s="2"/>
      <c r="BX10342" s="2"/>
      <c r="BY10342" s="2"/>
    </row>
    <row r="10343" spans="38:77" s="11" customFormat="1" x14ac:dyDescent="0.3">
      <c r="AL10343" s="2"/>
      <c r="AM10343" s="2"/>
      <c r="AN10343" s="2"/>
      <c r="AO10343" s="2"/>
      <c r="AP10343" s="2"/>
      <c r="AQ10343" s="2"/>
      <c r="AR10343" s="2"/>
      <c r="AS10343" s="2"/>
      <c r="AT10343" s="2"/>
      <c r="AU10343" s="2"/>
      <c r="AV10343" s="2"/>
      <c r="AW10343" s="2"/>
      <c r="AX10343" s="2"/>
      <c r="AY10343" s="2"/>
      <c r="AZ10343" s="2"/>
      <c r="BA10343" s="2"/>
      <c r="BB10343" s="2"/>
      <c r="BC10343" s="2"/>
      <c r="BD10343" s="2"/>
      <c r="BE10343" s="2"/>
      <c r="BF10343" s="2"/>
      <c r="BG10343" s="2"/>
      <c r="BH10343" s="2"/>
      <c r="BI10343" s="2"/>
      <c r="BJ10343" s="2"/>
      <c r="BK10343" s="2"/>
      <c r="BL10343" s="2"/>
      <c r="BM10343" s="2"/>
      <c r="BN10343" s="2"/>
      <c r="BO10343" s="2"/>
      <c r="BP10343" s="2"/>
      <c r="BQ10343" s="2"/>
      <c r="BR10343" s="2"/>
      <c r="BS10343" s="2"/>
      <c r="BT10343" s="2"/>
      <c r="BU10343" s="2"/>
      <c r="BV10343" s="2"/>
      <c r="BW10343" s="2"/>
      <c r="BX10343" s="2"/>
      <c r="BY10343" s="2"/>
    </row>
    <row r="10344" spans="38:77" s="11" customFormat="1" x14ac:dyDescent="0.3">
      <c r="AL10344" s="2"/>
      <c r="AM10344" s="2"/>
      <c r="AN10344" s="2"/>
      <c r="AO10344" s="2"/>
      <c r="AP10344" s="2"/>
      <c r="AQ10344" s="2"/>
      <c r="AR10344" s="2"/>
      <c r="AS10344" s="2"/>
      <c r="AT10344" s="2"/>
      <c r="AU10344" s="2"/>
      <c r="AV10344" s="2"/>
      <c r="AW10344" s="2"/>
      <c r="AX10344" s="2"/>
      <c r="AY10344" s="2"/>
      <c r="AZ10344" s="2"/>
      <c r="BA10344" s="2"/>
      <c r="BB10344" s="2"/>
      <c r="BC10344" s="2"/>
      <c r="BD10344" s="2"/>
      <c r="BE10344" s="2"/>
      <c r="BF10344" s="2"/>
      <c r="BG10344" s="2"/>
      <c r="BH10344" s="2"/>
      <c r="BI10344" s="2"/>
      <c r="BJ10344" s="2"/>
      <c r="BK10344" s="2"/>
      <c r="BL10344" s="2"/>
      <c r="BM10344" s="2"/>
      <c r="BN10344" s="2"/>
      <c r="BO10344" s="2"/>
      <c r="BP10344" s="2"/>
      <c r="BQ10344" s="2"/>
      <c r="BR10344" s="2"/>
      <c r="BS10344" s="2"/>
      <c r="BT10344" s="2"/>
      <c r="BU10344" s="2"/>
      <c r="BV10344" s="2"/>
      <c r="BW10344" s="2"/>
      <c r="BX10344" s="2"/>
      <c r="BY10344" s="2"/>
    </row>
    <row r="10345" spans="38:77" s="11" customFormat="1" x14ac:dyDescent="0.3">
      <c r="AL10345" s="2"/>
      <c r="AM10345" s="2"/>
      <c r="AN10345" s="2"/>
      <c r="AO10345" s="2"/>
      <c r="AP10345" s="2"/>
      <c r="AQ10345" s="2"/>
      <c r="AR10345" s="2"/>
      <c r="AS10345" s="2"/>
      <c r="AT10345" s="2"/>
      <c r="AU10345" s="2"/>
      <c r="AV10345" s="2"/>
      <c r="AW10345" s="2"/>
      <c r="AX10345" s="2"/>
      <c r="AY10345" s="2"/>
      <c r="AZ10345" s="2"/>
      <c r="BA10345" s="2"/>
      <c r="BB10345" s="2"/>
      <c r="BC10345" s="2"/>
      <c r="BD10345" s="2"/>
      <c r="BE10345" s="2"/>
      <c r="BF10345" s="2"/>
      <c r="BG10345" s="2"/>
      <c r="BH10345" s="2"/>
      <c r="BI10345" s="2"/>
      <c r="BJ10345" s="2"/>
      <c r="BK10345" s="2"/>
      <c r="BL10345" s="2"/>
      <c r="BM10345" s="2"/>
      <c r="BN10345" s="2"/>
      <c r="BO10345" s="2"/>
      <c r="BP10345" s="2"/>
      <c r="BQ10345" s="2"/>
      <c r="BR10345" s="2"/>
      <c r="BS10345" s="2"/>
      <c r="BT10345" s="2"/>
      <c r="BU10345" s="2"/>
      <c r="BV10345" s="2"/>
      <c r="BW10345" s="2"/>
      <c r="BX10345" s="2"/>
      <c r="BY10345" s="2"/>
    </row>
    <row r="10346" spans="38:77" s="11" customFormat="1" x14ac:dyDescent="0.3">
      <c r="AL10346" s="2"/>
      <c r="AM10346" s="2"/>
      <c r="AN10346" s="2"/>
      <c r="AO10346" s="2"/>
      <c r="AP10346" s="2"/>
      <c r="AQ10346" s="2"/>
      <c r="AR10346" s="2"/>
      <c r="AS10346" s="2"/>
      <c r="AT10346" s="2"/>
      <c r="AU10346" s="2"/>
      <c r="AV10346" s="2"/>
      <c r="AW10346" s="2"/>
      <c r="AX10346" s="2"/>
      <c r="AY10346" s="2"/>
      <c r="AZ10346" s="2"/>
      <c r="BA10346" s="2"/>
      <c r="BB10346" s="2"/>
      <c r="BC10346" s="2"/>
      <c r="BD10346" s="2"/>
      <c r="BE10346" s="2"/>
      <c r="BF10346" s="2"/>
      <c r="BG10346" s="2"/>
      <c r="BH10346" s="2"/>
      <c r="BI10346" s="2"/>
      <c r="BJ10346" s="2"/>
      <c r="BK10346" s="2"/>
      <c r="BL10346" s="2"/>
      <c r="BM10346" s="2"/>
      <c r="BN10346" s="2"/>
      <c r="BO10346" s="2"/>
      <c r="BP10346" s="2"/>
      <c r="BQ10346" s="2"/>
      <c r="BR10346" s="2"/>
      <c r="BS10346" s="2"/>
      <c r="BT10346" s="2"/>
      <c r="BU10346" s="2"/>
      <c r="BV10346" s="2"/>
      <c r="BW10346" s="2"/>
      <c r="BX10346" s="2"/>
      <c r="BY10346" s="2"/>
    </row>
    <row r="10347" spans="38:77" s="11" customFormat="1" x14ac:dyDescent="0.3">
      <c r="AL10347" s="2"/>
      <c r="AM10347" s="2"/>
      <c r="AN10347" s="2"/>
      <c r="AO10347" s="2"/>
      <c r="AP10347" s="2"/>
      <c r="AQ10347" s="2"/>
      <c r="AR10347" s="2"/>
      <c r="AS10347" s="2"/>
      <c r="AT10347" s="2"/>
      <c r="AU10347" s="2"/>
      <c r="AV10347" s="2"/>
      <c r="AW10347" s="2"/>
      <c r="AX10347" s="2"/>
      <c r="AY10347" s="2"/>
      <c r="AZ10347" s="2"/>
      <c r="BA10347" s="2"/>
      <c r="BB10347" s="2"/>
      <c r="BC10347" s="2"/>
      <c r="BD10347" s="2"/>
      <c r="BE10347" s="2"/>
      <c r="BF10347" s="2"/>
      <c r="BG10347" s="2"/>
      <c r="BH10347" s="2"/>
      <c r="BI10347" s="2"/>
      <c r="BJ10347" s="2"/>
      <c r="BK10347" s="2"/>
      <c r="BL10347" s="2"/>
      <c r="BM10347" s="2"/>
      <c r="BN10347" s="2"/>
      <c r="BO10347" s="2"/>
      <c r="BP10347" s="2"/>
      <c r="BQ10347" s="2"/>
      <c r="BR10347" s="2"/>
      <c r="BS10347" s="2"/>
      <c r="BT10347" s="2"/>
      <c r="BU10347" s="2"/>
      <c r="BV10347" s="2"/>
      <c r="BW10347" s="2"/>
      <c r="BX10347" s="2"/>
      <c r="BY10347" s="2"/>
    </row>
    <row r="10348" spans="38:77" s="11" customFormat="1" x14ac:dyDescent="0.3">
      <c r="AL10348" s="2"/>
      <c r="AM10348" s="2"/>
      <c r="AN10348" s="2"/>
      <c r="AO10348" s="2"/>
      <c r="AP10348" s="2"/>
      <c r="AQ10348" s="2"/>
      <c r="AR10348" s="2"/>
      <c r="AS10348" s="2"/>
      <c r="AT10348" s="2"/>
      <c r="AU10348" s="2"/>
      <c r="AV10348" s="2"/>
      <c r="AW10348" s="2"/>
      <c r="AX10348" s="2"/>
      <c r="AY10348" s="2"/>
      <c r="AZ10348" s="2"/>
      <c r="BA10348" s="2"/>
      <c r="BB10348" s="2"/>
      <c r="BC10348" s="2"/>
      <c r="BD10348" s="2"/>
      <c r="BE10348" s="2"/>
      <c r="BF10348" s="2"/>
      <c r="BG10348" s="2"/>
      <c r="BH10348" s="2"/>
      <c r="BI10348" s="2"/>
      <c r="BJ10348" s="2"/>
      <c r="BK10348" s="2"/>
      <c r="BL10348" s="2"/>
      <c r="BM10348" s="2"/>
      <c r="BN10348" s="2"/>
      <c r="BO10348" s="2"/>
      <c r="BP10348" s="2"/>
      <c r="BQ10348" s="2"/>
      <c r="BR10348" s="2"/>
      <c r="BS10348" s="2"/>
      <c r="BT10348" s="2"/>
      <c r="BU10348" s="2"/>
      <c r="BV10348" s="2"/>
      <c r="BW10348" s="2"/>
      <c r="BX10348" s="2"/>
      <c r="BY10348" s="2"/>
    </row>
    <row r="10349" spans="38:77" s="11" customFormat="1" x14ac:dyDescent="0.3">
      <c r="AL10349" s="2"/>
      <c r="AM10349" s="2"/>
      <c r="AN10349" s="2"/>
      <c r="AO10349" s="2"/>
      <c r="AP10349" s="2"/>
      <c r="AQ10349" s="2"/>
      <c r="AR10349" s="2"/>
      <c r="AS10349" s="2"/>
      <c r="AT10349" s="2"/>
      <c r="AU10349" s="2"/>
      <c r="AV10349" s="2"/>
      <c r="AW10349" s="2"/>
      <c r="AX10349" s="2"/>
      <c r="AY10349" s="2"/>
      <c r="AZ10349" s="2"/>
      <c r="BA10349" s="2"/>
      <c r="BB10349" s="2"/>
      <c r="BC10349" s="2"/>
      <c r="BD10349" s="2"/>
      <c r="BE10349" s="2"/>
      <c r="BF10349" s="2"/>
      <c r="BG10349" s="2"/>
      <c r="BH10349" s="2"/>
      <c r="BI10349" s="2"/>
      <c r="BJ10349" s="2"/>
      <c r="BK10349" s="2"/>
      <c r="BL10349" s="2"/>
      <c r="BM10349" s="2"/>
      <c r="BN10349" s="2"/>
      <c r="BO10349" s="2"/>
      <c r="BP10349" s="2"/>
      <c r="BQ10349" s="2"/>
      <c r="BR10349" s="2"/>
      <c r="BS10349" s="2"/>
      <c r="BT10349" s="2"/>
      <c r="BU10349" s="2"/>
      <c r="BV10349" s="2"/>
      <c r="BW10349" s="2"/>
      <c r="BX10349" s="2"/>
      <c r="BY10349" s="2"/>
    </row>
    <row r="10350" spans="38:77" s="11" customFormat="1" x14ac:dyDescent="0.3">
      <c r="AL10350" s="2"/>
      <c r="AM10350" s="2"/>
      <c r="AN10350" s="2"/>
      <c r="AO10350" s="2"/>
      <c r="AP10350" s="2"/>
      <c r="AQ10350" s="2"/>
      <c r="AR10350" s="2"/>
      <c r="AS10350" s="2"/>
      <c r="AT10350" s="2"/>
      <c r="AU10350" s="2"/>
      <c r="AV10350" s="2"/>
      <c r="AW10350" s="2"/>
      <c r="AX10350" s="2"/>
      <c r="AY10350" s="2"/>
      <c r="AZ10350" s="2"/>
      <c r="BA10350" s="2"/>
      <c r="BB10350" s="2"/>
      <c r="BC10350" s="2"/>
      <c r="BD10350" s="2"/>
      <c r="BE10350" s="2"/>
      <c r="BF10350" s="2"/>
      <c r="BG10350" s="2"/>
      <c r="BH10350" s="2"/>
      <c r="BI10350" s="2"/>
      <c r="BJ10350" s="2"/>
      <c r="BK10350" s="2"/>
      <c r="BL10350" s="2"/>
      <c r="BM10350" s="2"/>
      <c r="BN10350" s="2"/>
      <c r="BO10350" s="2"/>
      <c r="BP10350" s="2"/>
      <c r="BQ10350" s="2"/>
      <c r="BR10350" s="2"/>
      <c r="BS10350" s="2"/>
      <c r="BT10350" s="2"/>
      <c r="BU10350" s="2"/>
      <c r="BV10350" s="2"/>
      <c r="BW10350" s="2"/>
      <c r="BX10350" s="2"/>
      <c r="BY10350" s="2"/>
    </row>
    <row r="10351" spans="38:77" s="11" customFormat="1" x14ac:dyDescent="0.3">
      <c r="AL10351" s="2"/>
      <c r="AM10351" s="2"/>
      <c r="AN10351" s="2"/>
      <c r="AO10351" s="2"/>
      <c r="AP10351" s="2"/>
      <c r="AQ10351" s="2"/>
      <c r="AR10351" s="2"/>
      <c r="AS10351" s="2"/>
      <c r="AT10351" s="2"/>
      <c r="AU10351" s="2"/>
      <c r="AV10351" s="2"/>
      <c r="AW10351" s="2"/>
      <c r="AX10351" s="2"/>
      <c r="AY10351" s="2"/>
      <c r="AZ10351" s="2"/>
      <c r="BA10351" s="2"/>
      <c r="BB10351" s="2"/>
      <c r="BC10351" s="2"/>
      <c r="BD10351" s="2"/>
      <c r="BE10351" s="2"/>
      <c r="BF10351" s="2"/>
      <c r="BG10351" s="2"/>
      <c r="BH10351" s="2"/>
      <c r="BI10351" s="2"/>
      <c r="BJ10351" s="2"/>
      <c r="BK10351" s="2"/>
      <c r="BL10351" s="2"/>
      <c r="BM10351" s="2"/>
      <c r="BN10351" s="2"/>
      <c r="BO10351" s="2"/>
      <c r="BP10351" s="2"/>
      <c r="BQ10351" s="2"/>
      <c r="BR10351" s="2"/>
      <c r="BS10351" s="2"/>
      <c r="BT10351" s="2"/>
      <c r="BU10351" s="2"/>
      <c r="BV10351" s="2"/>
      <c r="BW10351" s="2"/>
      <c r="BX10351" s="2"/>
      <c r="BY10351" s="2"/>
    </row>
    <row r="10352" spans="38:77" s="11" customFormat="1" x14ac:dyDescent="0.3">
      <c r="AL10352" s="2"/>
      <c r="AM10352" s="2"/>
      <c r="AN10352" s="2"/>
      <c r="AO10352" s="2"/>
      <c r="AP10352" s="2"/>
      <c r="AQ10352" s="2"/>
      <c r="AR10352" s="2"/>
      <c r="AS10352" s="2"/>
      <c r="AT10352" s="2"/>
      <c r="AU10352" s="2"/>
      <c r="AV10352" s="2"/>
      <c r="AW10352" s="2"/>
      <c r="AX10352" s="2"/>
      <c r="AY10352" s="2"/>
      <c r="AZ10352" s="2"/>
      <c r="BA10352" s="2"/>
      <c r="BB10352" s="2"/>
      <c r="BC10352" s="2"/>
      <c r="BD10352" s="2"/>
      <c r="BE10352" s="2"/>
      <c r="BF10352" s="2"/>
      <c r="BG10352" s="2"/>
      <c r="BH10352" s="2"/>
      <c r="BI10352" s="2"/>
      <c r="BJ10352" s="2"/>
      <c r="BK10352" s="2"/>
      <c r="BL10352" s="2"/>
      <c r="BM10352" s="2"/>
      <c r="BN10352" s="2"/>
      <c r="BO10352" s="2"/>
      <c r="BP10352" s="2"/>
      <c r="BQ10352" s="2"/>
      <c r="BR10352" s="2"/>
      <c r="BS10352" s="2"/>
      <c r="BT10352" s="2"/>
      <c r="BU10352" s="2"/>
      <c r="BV10352" s="2"/>
      <c r="BW10352" s="2"/>
      <c r="BX10352" s="2"/>
      <c r="BY10352" s="2"/>
    </row>
    <row r="10353" spans="38:77" s="11" customFormat="1" x14ac:dyDescent="0.3">
      <c r="AL10353" s="2"/>
      <c r="AM10353" s="2"/>
      <c r="AN10353" s="2"/>
      <c r="AO10353" s="2"/>
      <c r="AP10353" s="2"/>
      <c r="AQ10353" s="2"/>
      <c r="AR10353" s="2"/>
      <c r="AS10353" s="2"/>
      <c r="AT10353" s="2"/>
      <c r="AU10353" s="2"/>
      <c r="AV10353" s="2"/>
      <c r="AW10353" s="2"/>
      <c r="AX10353" s="2"/>
      <c r="AY10353" s="2"/>
      <c r="AZ10353" s="2"/>
      <c r="BA10353" s="2"/>
      <c r="BB10353" s="2"/>
      <c r="BC10353" s="2"/>
      <c r="BD10353" s="2"/>
      <c r="BE10353" s="2"/>
      <c r="BF10353" s="2"/>
      <c r="BG10353" s="2"/>
      <c r="BH10353" s="2"/>
      <c r="BI10353" s="2"/>
      <c r="BJ10353" s="2"/>
      <c r="BK10353" s="2"/>
      <c r="BL10353" s="2"/>
      <c r="BM10353" s="2"/>
      <c r="BN10353" s="2"/>
      <c r="BO10353" s="2"/>
      <c r="BP10353" s="2"/>
      <c r="BQ10353" s="2"/>
      <c r="BR10353" s="2"/>
      <c r="BS10353" s="2"/>
      <c r="BT10353" s="2"/>
      <c r="BU10353" s="2"/>
      <c r="BV10353" s="2"/>
      <c r="BW10353" s="2"/>
      <c r="BX10353" s="2"/>
      <c r="BY10353" s="2"/>
    </row>
    <row r="10354" spans="38:77" s="11" customFormat="1" x14ac:dyDescent="0.3">
      <c r="AL10354" s="2"/>
      <c r="AM10354" s="2"/>
      <c r="AN10354" s="2"/>
      <c r="AO10354" s="2"/>
      <c r="AP10354" s="2"/>
      <c r="AQ10354" s="2"/>
      <c r="AR10354" s="2"/>
      <c r="AS10354" s="2"/>
      <c r="AT10354" s="2"/>
      <c r="AU10354" s="2"/>
      <c r="AV10354" s="2"/>
      <c r="AW10354" s="2"/>
      <c r="AX10354" s="2"/>
      <c r="AY10354" s="2"/>
      <c r="AZ10354" s="2"/>
      <c r="BA10354" s="2"/>
      <c r="BB10354" s="2"/>
      <c r="BC10354" s="2"/>
      <c r="BD10354" s="2"/>
      <c r="BE10354" s="2"/>
      <c r="BF10354" s="2"/>
      <c r="BG10354" s="2"/>
      <c r="BH10354" s="2"/>
      <c r="BI10354" s="2"/>
      <c r="BJ10354" s="2"/>
      <c r="BK10354" s="2"/>
      <c r="BL10354" s="2"/>
      <c r="BM10354" s="2"/>
      <c r="BN10354" s="2"/>
      <c r="BO10354" s="2"/>
      <c r="BP10354" s="2"/>
      <c r="BQ10354" s="2"/>
      <c r="BR10354" s="2"/>
      <c r="BS10354" s="2"/>
      <c r="BT10354" s="2"/>
      <c r="BU10354" s="2"/>
      <c r="BV10354" s="2"/>
      <c r="BW10354" s="2"/>
      <c r="BX10354" s="2"/>
      <c r="BY10354" s="2"/>
    </row>
    <row r="10355" spans="38:77" s="11" customFormat="1" x14ac:dyDescent="0.3">
      <c r="AL10355" s="2"/>
      <c r="AM10355" s="2"/>
      <c r="AN10355" s="2"/>
      <c r="AO10355" s="2"/>
      <c r="AP10355" s="2"/>
      <c r="AQ10355" s="2"/>
      <c r="AR10355" s="2"/>
      <c r="AS10355" s="2"/>
      <c r="AT10355" s="2"/>
      <c r="AU10355" s="2"/>
      <c r="AV10355" s="2"/>
      <c r="AW10355" s="2"/>
      <c r="AX10355" s="2"/>
      <c r="AY10355" s="2"/>
      <c r="AZ10355" s="2"/>
      <c r="BA10355" s="2"/>
      <c r="BB10355" s="2"/>
      <c r="BC10355" s="2"/>
      <c r="BD10355" s="2"/>
      <c r="BE10355" s="2"/>
      <c r="BF10355" s="2"/>
      <c r="BG10355" s="2"/>
      <c r="BH10355" s="2"/>
      <c r="BI10355" s="2"/>
      <c r="BJ10355" s="2"/>
      <c r="BK10355" s="2"/>
      <c r="BL10355" s="2"/>
      <c r="BM10355" s="2"/>
      <c r="BN10355" s="2"/>
      <c r="BO10355" s="2"/>
      <c r="BP10355" s="2"/>
      <c r="BQ10355" s="2"/>
      <c r="BR10355" s="2"/>
      <c r="BS10355" s="2"/>
      <c r="BT10355" s="2"/>
      <c r="BU10355" s="2"/>
      <c r="BV10355" s="2"/>
      <c r="BW10355" s="2"/>
      <c r="BX10355" s="2"/>
      <c r="BY10355" s="2"/>
    </row>
    <row r="10356" spans="38:77" s="11" customFormat="1" x14ac:dyDescent="0.3">
      <c r="AL10356" s="2"/>
      <c r="AM10356" s="2"/>
      <c r="AN10356" s="2"/>
      <c r="AO10356" s="2"/>
      <c r="AP10356" s="2"/>
      <c r="AQ10356" s="2"/>
      <c r="AR10356" s="2"/>
      <c r="AS10356" s="2"/>
      <c r="AT10356" s="2"/>
      <c r="AU10356" s="2"/>
      <c r="AV10356" s="2"/>
      <c r="AW10356" s="2"/>
      <c r="AX10356" s="2"/>
      <c r="AY10356" s="2"/>
      <c r="AZ10356" s="2"/>
      <c r="BA10356" s="2"/>
      <c r="BB10356" s="2"/>
      <c r="BC10356" s="2"/>
      <c r="BD10356" s="2"/>
      <c r="BE10356" s="2"/>
      <c r="BF10356" s="2"/>
      <c r="BG10356" s="2"/>
      <c r="BH10356" s="2"/>
      <c r="BI10356" s="2"/>
      <c r="BJ10356" s="2"/>
      <c r="BK10356" s="2"/>
      <c r="BL10356" s="2"/>
      <c r="BM10356" s="2"/>
      <c r="BN10356" s="2"/>
      <c r="BO10356" s="2"/>
      <c r="BP10356" s="2"/>
      <c r="BQ10356" s="2"/>
      <c r="BR10356" s="2"/>
      <c r="BS10356" s="2"/>
      <c r="BT10356" s="2"/>
      <c r="BU10356" s="2"/>
      <c r="BV10356" s="2"/>
      <c r="BW10356" s="2"/>
      <c r="BX10356" s="2"/>
      <c r="BY10356" s="2"/>
    </row>
    <row r="10357" spans="38:77" s="11" customFormat="1" x14ac:dyDescent="0.3">
      <c r="AL10357" s="2"/>
      <c r="AM10357" s="2"/>
      <c r="AN10357" s="2"/>
      <c r="AO10357" s="2"/>
      <c r="AP10357" s="2"/>
      <c r="AQ10357" s="2"/>
      <c r="AR10357" s="2"/>
      <c r="AS10357" s="2"/>
      <c r="AT10357" s="2"/>
      <c r="AU10357" s="2"/>
      <c r="AV10357" s="2"/>
      <c r="AW10357" s="2"/>
      <c r="AX10357" s="2"/>
      <c r="AY10357" s="2"/>
      <c r="AZ10357" s="2"/>
      <c r="BA10357" s="2"/>
      <c r="BB10357" s="2"/>
      <c r="BC10357" s="2"/>
      <c r="BD10357" s="2"/>
      <c r="BE10357" s="2"/>
      <c r="BF10357" s="2"/>
      <c r="BG10357" s="2"/>
      <c r="BH10357" s="2"/>
      <c r="BI10357" s="2"/>
      <c r="BJ10357" s="2"/>
      <c r="BK10357" s="2"/>
      <c r="BL10357" s="2"/>
      <c r="BM10357" s="2"/>
      <c r="BN10357" s="2"/>
      <c r="BO10357" s="2"/>
      <c r="BP10357" s="2"/>
      <c r="BQ10357" s="2"/>
      <c r="BR10357" s="2"/>
      <c r="BS10357" s="2"/>
      <c r="BT10357" s="2"/>
      <c r="BU10357" s="2"/>
      <c r="BV10357" s="2"/>
      <c r="BW10357" s="2"/>
      <c r="BX10357" s="2"/>
      <c r="BY10357" s="2"/>
    </row>
    <row r="10358" spans="38:77" s="11" customFormat="1" x14ac:dyDescent="0.3">
      <c r="AL10358" s="2"/>
      <c r="AM10358" s="2"/>
      <c r="AN10358" s="2"/>
      <c r="AO10358" s="2"/>
      <c r="AP10358" s="2"/>
      <c r="AQ10358" s="2"/>
      <c r="AR10358" s="2"/>
      <c r="AS10358" s="2"/>
      <c r="AT10358" s="2"/>
      <c r="AU10358" s="2"/>
      <c r="AV10358" s="2"/>
      <c r="AW10358" s="2"/>
      <c r="AX10358" s="2"/>
      <c r="AY10358" s="2"/>
      <c r="AZ10358" s="2"/>
      <c r="BA10358" s="2"/>
      <c r="BB10358" s="2"/>
      <c r="BC10358" s="2"/>
      <c r="BD10358" s="2"/>
      <c r="BE10358" s="2"/>
      <c r="BF10358" s="2"/>
      <c r="BG10358" s="2"/>
      <c r="BH10358" s="2"/>
      <c r="BI10358" s="2"/>
      <c r="BJ10358" s="2"/>
      <c r="BK10358" s="2"/>
      <c r="BL10358" s="2"/>
      <c r="BM10358" s="2"/>
      <c r="BN10358" s="2"/>
      <c r="BO10358" s="2"/>
      <c r="BP10358" s="2"/>
      <c r="BQ10358" s="2"/>
      <c r="BR10358" s="2"/>
      <c r="BS10358" s="2"/>
      <c r="BT10358" s="2"/>
      <c r="BU10358" s="2"/>
      <c r="BV10358" s="2"/>
      <c r="BW10358" s="2"/>
      <c r="BX10358" s="2"/>
      <c r="BY10358" s="2"/>
    </row>
    <row r="10359" spans="38:77" s="11" customFormat="1" x14ac:dyDescent="0.3">
      <c r="AL10359" s="2"/>
      <c r="AM10359" s="2"/>
      <c r="AN10359" s="2"/>
      <c r="AO10359" s="2"/>
      <c r="AP10359" s="2"/>
      <c r="AQ10359" s="2"/>
      <c r="AR10359" s="2"/>
      <c r="AS10359" s="2"/>
      <c r="AT10359" s="2"/>
      <c r="AU10359" s="2"/>
      <c r="AV10359" s="2"/>
      <c r="AW10359" s="2"/>
      <c r="AX10359" s="2"/>
      <c r="AY10359" s="2"/>
      <c r="AZ10359" s="2"/>
      <c r="BA10359" s="2"/>
      <c r="BB10359" s="2"/>
      <c r="BC10359" s="2"/>
      <c r="BD10359" s="2"/>
      <c r="BE10359" s="2"/>
      <c r="BF10359" s="2"/>
      <c r="BG10359" s="2"/>
      <c r="BH10359" s="2"/>
      <c r="BI10359" s="2"/>
      <c r="BJ10359" s="2"/>
      <c r="BK10359" s="2"/>
      <c r="BL10359" s="2"/>
      <c r="BM10359" s="2"/>
      <c r="BN10359" s="2"/>
      <c r="BO10359" s="2"/>
      <c r="BP10359" s="2"/>
      <c r="BQ10359" s="2"/>
      <c r="BR10359" s="2"/>
      <c r="BS10359" s="2"/>
      <c r="BT10359" s="2"/>
      <c r="BU10359" s="2"/>
      <c r="BV10359" s="2"/>
      <c r="BW10359" s="2"/>
      <c r="BX10359" s="2"/>
      <c r="BY10359" s="2"/>
    </row>
    <row r="10360" spans="38:77" s="11" customFormat="1" x14ac:dyDescent="0.3">
      <c r="AL10360" s="2"/>
      <c r="AM10360" s="2"/>
      <c r="AN10360" s="2"/>
      <c r="AO10360" s="2"/>
      <c r="AP10360" s="2"/>
      <c r="AQ10360" s="2"/>
      <c r="AR10360" s="2"/>
      <c r="AS10360" s="2"/>
      <c r="AT10360" s="2"/>
      <c r="AU10360" s="2"/>
      <c r="AV10360" s="2"/>
      <c r="AW10360" s="2"/>
      <c r="AX10360" s="2"/>
      <c r="AY10360" s="2"/>
      <c r="AZ10360" s="2"/>
      <c r="BA10360" s="2"/>
      <c r="BB10360" s="2"/>
      <c r="BC10360" s="2"/>
      <c r="BD10360" s="2"/>
      <c r="BE10360" s="2"/>
      <c r="BF10360" s="2"/>
      <c r="BG10360" s="2"/>
      <c r="BH10360" s="2"/>
      <c r="BI10360" s="2"/>
      <c r="BJ10360" s="2"/>
      <c r="BK10360" s="2"/>
      <c r="BL10360" s="2"/>
      <c r="BM10360" s="2"/>
      <c r="BN10360" s="2"/>
      <c r="BO10360" s="2"/>
      <c r="BP10360" s="2"/>
      <c r="BQ10360" s="2"/>
      <c r="BR10360" s="2"/>
      <c r="BS10360" s="2"/>
      <c r="BT10360" s="2"/>
      <c r="BU10360" s="2"/>
      <c r="BV10360" s="2"/>
      <c r="BW10360" s="2"/>
      <c r="BX10360" s="2"/>
      <c r="BY10360" s="2"/>
    </row>
    <row r="10361" spans="38:77" s="11" customFormat="1" x14ac:dyDescent="0.3">
      <c r="AL10361" s="2"/>
      <c r="AM10361" s="2"/>
      <c r="AN10361" s="2"/>
      <c r="AO10361" s="2"/>
      <c r="AP10361" s="2"/>
      <c r="AQ10361" s="2"/>
      <c r="AR10361" s="2"/>
      <c r="AS10361" s="2"/>
      <c r="AT10361" s="2"/>
      <c r="AU10361" s="2"/>
      <c r="AV10361" s="2"/>
      <c r="AW10361" s="2"/>
      <c r="AX10361" s="2"/>
      <c r="AY10361" s="2"/>
      <c r="AZ10361" s="2"/>
      <c r="BA10361" s="2"/>
      <c r="BB10361" s="2"/>
      <c r="BC10361" s="2"/>
      <c r="BD10361" s="2"/>
      <c r="BE10361" s="2"/>
      <c r="BF10361" s="2"/>
      <c r="BG10361" s="2"/>
      <c r="BH10361" s="2"/>
      <c r="BI10361" s="2"/>
      <c r="BJ10361" s="2"/>
      <c r="BK10361" s="2"/>
      <c r="BL10361" s="2"/>
      <c r="BM10361" s="2"/>
      <c r="BN10361" s="2"/>
      <c r="BO10361" s="2"/>
      <c r="BP10361" s="2"/>
      <c r="BQ10361" s="2"/>
      <c r="BR10361" s="2"/>
      <c r="BS10361" s="2"/>
      <c r="BT10361" s="2"/>
      <c r="BU10361" s="2"/>
      <c r="BV10361" s="2"/>
      <c r="BW10361" s="2"/>
      <c r="BX10361" s="2"/>
      <c r="BY10361" s="2"/>
    </row>
    <row r="10362" spans="38:77" s="11" customFormat="1" x14ac:dyDescent="0.3">
      <c r="AL10362" s="2"/>
      <c r="AM10362" s="2"/>
      <c r="AN10362" s="2"/>
      <c r="AO10362" s="2"/>
      <c r="AP10362" s="2"/>
      <c r="AQ10362" s="2"/>
      <c r="AR10362" s="2"/>
      <c r="AS10362" s="2"/>
      <c r="AT10362" s="2"/>
      <c r="AU10362" s="2"/>
      <c r="AV10362" s="2"/>
      <c r="AW10362" s="2"/>
      <c r="AX10362" s="2"/>
      <c r="AY10362" s="2"/>
      <c r="AZ10362" s="2"/>
      <c r="BA10362" s="2"/>
      <c r="BB10362" s="2"/>
      <c r="BC10362" s="2"/>
      <c r="BD10362" s="2"/>
      <c r="BE10362" s="2"/>
      <c r="BF10362" s="2"/>
      <c r="BG10362" s="2"/>
      <c r="BH10362" s="2"/>
      <c r="BI10362" s="2"/>
      <c r="BJ10362" s="2"/>
      <c r="BK10362" s="2"/>
      <c r="BL10362" s="2"/>
      <c r="BM10362" s="2"/>
      <c r="BN10362" s="2"/>
      <c r="BO10362" s="2"/>
      <c r="BP10362" s="2"/>
      <c r="BQ10362" s="2"/>
      <c r="BR10362" s="2"/>
      <c r="BS10362" s="2"/>
      <c r="BT10362" s="2"/>
      <c r="BU10362" s="2"/>
      <c r="BV10362" s="2"/>
      <c r="BW10362" s="2"/>
      <c r="BX10362" s="2"/>
      <c r="BY10362" s="2"/>
    </row>
    <row r="10363" spans="38:77" s="11" customFormat="1" x14ac:dyDescent="0.3">
      <c r="AL10363" s="2"/>
      <c r="AM10363" s="2"/>
      <c r="AN10363" s="2"/>
      <c r="AO10363" s="2"/>
      <c r="AP10363" s="2"/>
      <c r="AQ10363" s="2"/>
      <c r="AR10363" s="2"/>
      <c r="AS10363" s="2"/>
      <c r="AT10363" s="2"/>
      <c r="AU10363" s="2"/>
      <c r="AV10363" s="2"/>
      <c r="AW10363" s="2"/>
      <c r="AX10363" s="2"/>
      <c r="AY10363" s="2"/>
      <c r="AZ10363" s="2"/>
      <c r="BA10363" s="2"/>
      <c r="BB10363" s="2"/>
      <c r="BC10363" s="2"/>
      <c r="BD10363" s="2"/>
      <c r="BE10363" s="2"/>
      <c r="BF10363" s="2"/>
      <c r="BG10363" s="2"/>
      <c r="BH10363" s="2"/>
      <c r="BI10363" s="2"/>
      <c r="BJ10363" s="2"/>
      <c r="BK10363" s="2"/>
      <c r="BL10363" s="2"/>
      <c r="BM10363" s="2"/>
      <c r="BN10363" s="2"/>
      <c r="BO10363" s="2"/>
      <c r="BP10363" s="2"/>
      <c r="BQ10363" s="2"/>
      <c r="BR10363" s="2"/>
      <c r="BS10363" s="2"/>
      <c r="BT10363" s="2"/>
      <c r="BU10363" s="2"/>
      <c r="BV10363" s="2"/>
      <c r="BW10363" s="2"/>
      <c r="BX10363" s="2"/>
      <c r="BY10363" s="2"/>
    </row>
    <row r="10364" spans="38:77" s="11" customFormat="1" x14ac:dyDescent="0.3">
      <c r="AL10364" s="2"/>
      <c r="AM10364" s="2"/>
      <c r="AN10364" s="2"/>
      <c r="AO10364" s="2"/>
      <c r="AP10364" s="2"/>
      <c r="AQ10364" s="2"/>
      <c r="AR10364" s="2"/>
      <c r="AS10364" s="2"/>
      <c r="AT10364" s="2"/>
      <c r="AU10364" s="2"/>
      <c r="AV10364" s="2"/>
      <c r="AW10364" s="2"/>
      <c r="AX10364" s="2"/>
      <c r="AY10364" s="2"/>
      <c r="AZ10364" s="2"/>
      <c r="BA10364" s="2"/>
      <c r="BB10364" s="2"/>
      <c r="BC10364" s="2"/>
      <c r="BD10364" s="2"/>
      <c r="BE10364" s="2"/>
      <c r="BF10364" s="2"/>
      <c r="BG10364" s="2"/>
      <c r="BH10364" s="2"/>
      <c r="BI10364" s="2"/>
      <c r="BJ10364" s="2"/>
      <c r="BK10364" s="2"/>
      <c r="BL10364" s="2"/>
      <c r="BM10364" s="2"/>
      <c r="BN10364" s="2"/>
      <c r="BO10364" s="2"/>
      <c r="BP10364" s="2"/>
      <c r="BQ10364" s="2"/>
      <c r="BR10364" s="2"/>
      <c r="BS10364" s="2"/>
      <c r="BT10364" s="2"/>
      <c r="BU10364" s="2"/>
      <c r="BV10364" s="2"/>
      <c r="BW10364" s="2"/>
      <c r="BX10364" s="2"/>
      <c r="BY10364" s="2"/>
    </row>
    <row r="10365" spans="38:77" s="11" customFormat="1" x14ac:dyDescent="0.3">
      <c r="AL10365" s="2"/>
      <c r="AM10365" s="2"/>
      <c r="AN10365" s="2"/>
      <c r="AO10365" s="2"/>
      <c r="AP10365" s="2"/>
      <c r="AQ10365" s="2"/>
      <c r="AR10365" s="2"/>
      <c r="AS10365" s="2"/>
      <c r="AT10365" s="2"/>
      <c r="AU10365" s="2"/>
      <c r="AV10365" s="2"/>
      <c r="AW10365" s="2"/>
      <c r="AX10365" s="2"/>
      <c r="AY10365" s="2"/>
      <c r="AZ10365" s="2"/>
      <c r="BA10365" s="2"/>
      <c r="BB10365" s="2"/>
      <c r="BC10365" s="2"/>
      <c r="BD10365" s="2"/>
      <c r="BE10365" s="2"/>
      <c r="BF10365" s="2"/>
      <c r="BG10365" s="2"/>
      <c r="BH10365" s="2"/>
      <c r="BI10365" s="2"/>
      <c r="BJ10365" s="2"/>
      <c r="BK10365" s="2"/>
      <c r="BL10365" s="2"/>
      <c r="BM10365" s="2"/>
      <c r="BN10365" s="2"/>
      <c r="BO10365" s="2"/>
      <c r="BP10365" s="2"/>
      <c r="BQ10365" s="2"/>
      <c r="BR10365" s="2"/>
      <c r="BS10365" s="2"/>
      <c r="BT10365" s="2"/>
      <c r="BU10365" s="2"/>
      <c r="BV10365" s="2"/>
      <c r="BW10365" s="2"/>
      <c r="BX10365" s="2"/>
      <c r="BY10365" s="2"/>
    </row>
    <row r="10366" spans="38:77" s="11" customFormat="1" x14ac:dyDescent="0.3">
      <c r="AL10366" s="2"/>
      <c r="AM10366" s="2"/>
      <c r="AN10366" s="2"/>
      <c r="AO10366" s="2"/>
      <c r="AP10366" s="2"/>
      <c r="AQ10366" s="2"/>
      <c r="AR10366" s="2"/>
      <c r="AS10366" s="2"/>
      <c r="AT10366" s="2"/>
      <c r="AU10366" s="2"/>
      <c r="AV10366" s="2"/>
      <c r="AW10366" s="2"/>
      <c r="AX10366" s="2"/>
      <c r="AY10366" s="2"/>
      <c r="AZ10366" s="2"/>
      <c r="BA10366" s="2"/>
      <c r="BB10366" s="2"/>
      <c r="BC10366" s="2"/>
      <c r="BD10366" s="2"/>
      <c r="BE10366" s="2"/>
      <c r="BF10366" s="2"/>
      <c r="BG10366" s="2"/>
      <c r="BH10366" s="2"/>
      <c r="BI10366" s="2"/>
      <c r="BJ10366" s="2"/>
      <c r="BK10366" s="2"/>
      <c r="BL10366" s="2"/>
      <c r="BM10366" s="2"/>
      <c r="BN10366" s="2"/>
      <c r="BO10366" s="2"/>
      <c r="BP10366" s="2"/>
      <c r="BQ10366" s="2"/>
      <c r="BR10366" s="2"/>
      <c r="BS10366" s="2"/>
      <c r="BT10366" s="2"/>
      <c r="BU10366" s="2"/>
      <c r="BV10366" s="2"/>
      <c r="BW10366" s="2"/>
      <c r="BX10366" s="2"/>
      <c r="BY10366" s="2"/>
    </row>
    <row r="10367" spans="38:77" s="11" customFormat="1" x14ac:dyDescent="0.3">
      <c r="AL10367" s="2"/>
      <c r="AM10367" s="2"/>
      <c r="AN10367" s="2"/>
      <c r="AO10367" s="2"/>
      <c r="AP10367" s="2"/>
      <c r="AQ10367" s="2"/>
      <c r="AR10367" s="2"/>
      <c r="AS10367" s="2"/>
      <c r="AT10367" s="2"/>
      <c r="AU10367" s="2"/>
      <c r="AV10367" s="2"/>
      <c r="AW10367" s="2"/>
      <c r="AX10367" s="2"/>
      <c r="AY10367" s="2"/>
      <c r="AZ10367" s="2"/>
      <c r="BA10367" s="2"/>
      <c r="BB10367" s="2"/>
      <c r="BC10367" s="2"/>
      <c r="BD10367" s="2"/>
      <c r="BE10367" s="2"/>
      <c r="BF10367" s="2"/>
      <c r="BG10367" s="2"/>
      <c r="BH10367" s="2"/>
      <c r="BI10367" s="2"/>
      <c r="BJ10367" s="2"/>
      <c r="BK10367" s="2"/>
      <c r="BL10367" s="2"/>
      <c r="BM10367" s="2"/>
      <c r="BN10367" s="2"/>
      <c r="BO10367" s="2"/>
      <c r="BP10367" s="2"/>
      <c r="BQ10367" s="2"/>
      <c r="BR10367" s="2"/>
      <c r="BS10367" s="2"/>
      <c r="BT10367" s="2"/>
      <c r="BU10367" s="2"/>
      <c r="BV10367" s="2"/>
      <c r="BW10367" s="2"/>
      <c r="BX10367" s="2"/>
      <c r="BY10367" s="2"/>
    </row>
    <row r="10368" spans="38:77" s="11" customFormat="1" x14ac:dyDescent="0.3">
      <c r="AL10368" s="2"/>
      <c r="AM10368" s="2"/>
      <c r="AN10368" s="2"/>
      <c r="AO10368" s="2"/>
      <c r="AP10368" s="2"/>
      <c r="AQ10368" s="2"/>
      <c r="AR10368" s="2"/>
      <c r="AS10368" s="2"/>
      <c r="AT10368" s="2"/>
      <c r="AU10368" s="2"/>
      <c r="AV10368" s="2"/>
      <c r="AW10368" s="2"/>
      <c r="AX10368" s="2"/>
      <c r="AY10368" s="2"/>
      <c r="AZ10368" s="2"/>
      <c r="BA10368" s="2"/>
      <c r="BB10368" s="2"/>
      <c r="BC10368" s="2"/>
      <c r="BD10368" s="2"/>
      <c r="BE10368" s="2"/>
      <c r="BF10368" s="2"/>
      <c r="BG10368" s="2"/>
      <c r="BH10368" s="2"/>
      <c r="BI10368" s="2"/>
      <c r="BJ10368" s="2"/>
      <c r="BK10368" s="2"/>
      <c r="BL10368" s="2"/>
      <c r="BM10368" s="2"/>
      <c r="BN10368" s="2"/>
      <c r="BO10368" s="2"/>
      <c r="BP10368" s="2"/>
      <c r="BQ10368" s="2"/>
      <c r="BR10368" s="2"/>
      <c r="BS10368" s="2"/>
      <c r="BT10368" s="2"/>
      <c r="BU10368" s="2"/>
      <c r="BV10368" s="2"/>
      <c r="BW10368" s="2"/>
      <c r="BX10368" s="2"/>
      <c r="BY10368" s="2"/>
    </row>
    <row r="10369" spans="38:77" s="11" customFormat="1" x14ac:dyDescent="0.3">
      <c r="AL10369" s="2"/>
      <c r="AM10369" s="2"/>
      <c r="AN10369" s="2"/>
      <c r="AO10369" s="2"/>
      <c r="AP10369" s="2"/>
      <c r="AQ10369" s="2"/>
      <c r="AR10369" s="2"/>
      <c r="AS10369" s="2"/>
      <c r="AT10369" s="2"/>
      <c r="AU10369" s="2"/>
      <c r="AV10369" s="2"/>
      <c r="AW10369" s="2"/>
      <c r="AX10369" s="2"/>
      <c r="AY10369" s="2"/>
      <c r="AZ10369" s="2"/>
      <c r="BA10369" s="2"/>
      <c r="BB10369" s="2"/>
      <c r="BC10369" s="2"/>
      <c r="BD10369" s="2"/>
      <c r="BE10369" s="2"/>
      <c r="BF10369" s="2"/>
      <c r="BG10369" s="2"/>
      <c r="BH10369" s="2"/>
      <c r="BI10369" s="2"/>
      <c r="BJ10369" s="2"/>
      <c r="BK10369" s="2"/>
      <c r="BL10369" s="2"/>
      <c r="BM10369" s="2"/>
      <c r="BN10369" s="2"/>
      <c r="BO10369" s="2"/>
      <c r="BP10369" s="2"/>
      <c r="BQ10369" s="2"/>
      <c r="BR10369" s="2"/>
      <c r="BS10369" s="2"/>
      <c r="BT10369" s="2"/>
      <c r="BU10369" s="2"/>
      <c r="BV10369" s="2"/>
      <c r="BW10369" s="2"/>
      <c r="BX10369" s="2"/>
      <c r="BY10369" s="2"/>
    </row>
    <row r="10370" spans="38:77" s="11" customFormat="1" x14ac:dyDescent="0.3">
      <c r="AL10370" s="2"/>
      <c r="AM10370" s="2"/>
      <c r="AN10370" s="2"/>
      <c r="AO10370" s="2"/>
      <c r="AP10370" s="2"/>
      <c r="AQ10370" s="2"/>
      <c r="AR10370" s="2"/>
      <c r="AS10370" s="2"/>
      <c r="AT10370" s="2"/>
      <c r="AU10370" s="2"/>
      <c r="AV10370" s="2"/>
      <c r="AW10370" s="2"/>
      <c r="AX10370" s="2"/>
      <c r="AY10370" s="2"/>
      <c r="AZ10370" s="2"/>
      <c r="BA10370" s="2"/>
      <c r="BB10370" s="2"/>
      <c r="BC10370" s="2"/>
      <c r="BD10370" s="2"/>
      <c r="BE10370" s="2"/>
      <c r="BF10370" s="2"/>
      <c r="BG10370" s="2"/>
      <c r="BH10370" s="2"/>
      <c r="BI10370" s="2"/>
      <c r="BJ10370" s="2"/>
      <c r="BK10370" s="2"/>
      <c r="BL10370" s="2"/>
      <c r="BM10370" s="2"/>
      <c r="BN10370" s="2"/>
      <c r="BO10370" s="2"/>
      <c r="BP10370" s="2"/>
      <c r="BQ10370" s="2"/>
      <c r="BR10370" s="2"/>
      <c r="BS10370" s="2"/>
      <c r="BT10370" s="2"/>
      <c r="BU10370" s="2"/>
      <c r="BV10370" s="2"/>
      <c r="BW10370" s="2"/>
      <c r="BX10370" s="2"/>
      <c r="BY10370" s="2"/>
    </row>
    <row r="10371" spans="38:77" s="11" customFormat="1" x14ac:dyDescent="0.3">
      <c r="AL10371" s="2"/>
      <c r="AM10371" s="2"/>
      <c r="AN10371" s="2"/>
      <c r="AO10371" s="2"/>
      <c r="AP10371" s="2"/>
      <c r="AQ10371" s="2"/>
      <c r="AR10371" s="2"/>
      <c r="AS10371" s="2"/>
      <c r="AT10371" s="2"/>
      <c r="AU10371" s="2"/>
      <c r="AV10371" s="2"/>
      <c r="AW10371" s="2"/>
      <c r="AX10371" s="2"/>
      <c r="AY10371" s="2"/>
      <c r="AZ10371" s="2"/>
      <c r="BA10371" s="2"/>
      <c r="BB10371" s="2"/>
      <c r="BC10371" s="2"/>
      <c r="BD10371" s="2"/>
      <c r="BE10371" s="2"/>
      <c r="BF10371" s="2"/>
      <c r="BG10371" s="2"/>
      <c r="BH10371" s="2"/>
      <c r="BI10371" s="2"/>
      <c r="BJ10371" s="2"/>
      <c r="BK10371" s="2"/>
      <c r="BL10371" s="2"/>
      <c r="BM10371" s="2"/>
      <c r="BN10371" s="2"/>
      <c r="BO10371" s="2"/>
      <c r="BP10371" s="2"/>
      <c r="BQ10371" s="2"/>
      <c r="BR10371" s="2"/>
      <c r="BS10371" s="2"/>
      <c r="BT10371" s="2"/>
      <c r="BU10371" s="2"/>
      <c r="BV10371" s="2"/>
      <c r="BW10371" s="2"/>
      <c r="BX10371" s="2"/>
      <c r="BY10371" s="2"/>
    </row>
    <row r="10372" spans="38:77" s="11" customFormat="1" x14ac:dyDescent="0.3">
      <c r="AL10372" s="2"/>
      <c r="AM10372" s="2"/>
      <c r="AN10372" s="2"/>
      <c r="AO10372" s="2"/>
      <c r="AP10372" s="2"/>
      <c r="AQ10372" s="2"/>
      <c r="AR10372" s="2"/>
      <c r="AS10372" s="2"/>
      <c r="AT10372" s="2"/>
      <c r="AU10372" s="2"/>
      <c r="AV10372" s="2"/>
      <c r="AW10372" s="2"/>
      <c r="AX10372" s="2"/>
      <c r="AY10372" s="2"/>
      <c r="AZ10372" s="2"/>
      <c r="BA10372" s="2"/>
      <c r="BB10372" s="2"/>
      <c r="BC10372" s="2"/>
      <c r="BD10372" s="2"/>
      <c r="BE10372" s="2"/>
      <c r="BF10372" s="2"/>
      <c r="BG10372" s="2"/>
      <c r="BH10372" s="2"/>
      <c r="BI10372" s="2"/>
      <c r="BJ10372" s="2"/>
      <c r="BK10372" s="2"/>
      <c r="BL10372" s="2"/>
      <c r="BM10372" s="2"/>
      <c r="BN10372" s="2"/>
      <c r="BO10372" s="2"/>
      <c r="BP10372" s="2"/>
      <c r="BQ10372" s="2"/>
      <c r="BR10372" s="2"/>
      <c r="BS10372" s="2"/>
      <c r="BT10372" s="2"/>
      <c r="BU10372" s="2"/>
      <c r="BV10372" s="2"/>
      <c r="BW10372" s="2"/>
      <c r="BX10372" s="2"/>
      <c r="BY10372" s="2"/>
    </row>
    <row r="10373" spans="38:77" s="11" customFormat="1" x14ac:dyDescent="0.3">
      <c r="AL10373" s="2"/>
      <c r="AM10373" s="2"/>
      <c r="AN10373" s="2"/>
      <c r="AO10373" s="2"/>
      <c r="AP10373" s="2"/>
      <c r="AQ10373" s="2"/>
      <c r="AR10373" s="2"/>
      <c r="AS10373" s="2"/>
      <c r="AT10373" s="2"/>
      <c r="AU10373" s="2"/>
      <c r="AV10373" s="2"/>
      <c r="AW10373" s="2"/>
      <c r="AX10373" s="2"/>
      <c r="AY10373" s="2"/>
      <c r="AZ10373" s="2"/>
      <c r="BA10373" s="2"/>
      <c r="BB10373" s="2"/>
      <c r="BC10373" s="2"/>
      <c r="BD10373" s="2"/>
      <c r="BE10373" s="2"/>
      <c r="BF10373" s="2"/>
      <c r="BG10373" s="2"/>
      <c r="BH10373" s="2"/>
      <c r="BI10373" s="2"/>
      <c r="BJ10373" s="2"/>
      <c r="BK10373" s="2"/>
      <c r="BL10373" s="2"/>
      <c r="BM10373" s="2"/>
      <c r="BN10373" s="2"/>
      <c r="BO10373" s="2"/>
      <c r="BP10373" s="2"/>
      <c r="BQ10373" s="2"/>
      <c r="BR10373" s="2"/>
      <c r="BS10373" s="2"/>
      <c r="BT10373" s="2"/>
      <c r="BU10373" s="2"/>
      <c r="BV10373" s="2"/>
      <c r="BW10373" s="2"/>
      <c r="BX10373" s="2"/>
      <c r="BY10373" s="2"/>
    </row>
    <row r="10374" spans="38:77" s="11" customFormat="1" x14ac:dyDescent="0.3">
      <c r="AL10374" s="2"/>
      <c r="AM10374" s="2"/>
      <c r="AN10374" s="2"/>
      <c r="AO10374" s="2"/>
      <c r="AP10374" s="2"/>
      <c r="AQ10374" s="2"/>
      <c r="AR10374" s="2"/>
      <c r="AS10374" s="2"/>
      <c r="AT10374" s="2"/>
      <c r="AU10374" s="2"/>
      <c r="AV10374" s="2"/>
      <c r="AW10374" s="2"/>
      <c r="AX10374" s="2"/>
      <c r="AY10374" s="2"/>
      <c r="AZ10374" s="2"/>
      <c r="BA10374" s="2"/>
      <c r="BB10374" s="2"/>
      <c r="BC10374" s="2"/>
      <c r="BD10374" s="2"/>
      <c r="BE10374" s="2"/>
      <c r="BF10374" s="2"/>
      <c r="BG10374" s="2"/>
      <c r="BH10374" s="2"/>
      <c r="BI10374" s="2"/>
      <c r="BJ10374" s="2"/>
      <c r="BK10374" s="2"/>
      <c r="BL10374" s="2"/>
      <c r="BM10374" s="2"/>
      <c r="BN10374" s="2"/>
      <c r="BO10374" s="2"/>
      <c r="BP10374" s="2"/>
      <c r="BQ10374" s="2"/>
      <c r="BR10374" s="2"/>
      <c r="BS10374" s="2"/>
      <c r="BT10374" s="2"/>
      <c r="BU10374" s="2"/>
      <c r="BV10374" s="2"/>
      <c r="BW10374" s="2"/>
      <c r="BX10374" s="2"/>
      <c r="BY10374" s="2"/>
    </row>
    <row r="10375" spans="38:77" s="11" customFormat="1" x14ac:dyDescent="0.3">
      <c r="AL10375" s="2"/>
      <c r="AM10375" s="2"/>
      <c r="AN10375" s="2"/>
      <c r="AO10375" s="2"/>
      <c r="AP10375" s="2"/>
      <c r="AQ10375" s="2"/>
      <c r="AR10375" s="2"/>
      <c r="AS10375" s="2"/>
      <c r="AT10375" s="2"/>
      <c r="AU10375" s="2"/>
      <c r="AV10375" s="2"/>
      <c r="AW10375" s="2"/>
      <c r="AX10375" s="2"/>
      <c r="AY10375" s="2"/>
      <c r="AZ10375" s="2"/>
      <c r="BA10375" s="2"/>
      <c r="BB10375" s="2"/>
      <c r="BC10375" s="2"/>
      <c r="BD10375" s="2"/>
      <c r="BE10375" s="2"/>
      <c r="BF10375" s="2"/>
      <c r="BG10375" s="2"/>
      <c r="BH10375" s="2"/>
      <c r="BI10375" s="2"/>
      <c r="BJ10375" s="2"/>
      <c r="BK10375" s="2"/>
      <c r="BL10375" s="2"/>
      <c r="BM10375" s="2"/>
      <c r="BN10375" s="2"/>
      <c r="BO10375" s="2"/>
      <c r="BP10375" s="2"/>
      <c r="BQ10375" s="2"/>
      <c r="BR10375" s="2"/>
      <c r="BS10375" s="2"/>
      <c r="BT10375" s="2"/>
      <c r="BU10375" s="2"/>
      <c r="BV10375" s="2"/>
      <c r="BW10375" s="2"/>
      <c r="BX10375" s="2"/>
      <c r="BY10375" s="2"/>
    </row>
    <row r="10376" spans="38:77" s="11" customFormat="1" x14ac:dyDescent="0.3">
      <c r="AL10376" s="2"/>
      <c r="AM10376" s="2"/>
      <c r="AN10376" s="2"/>
      <c r="AO10376" s="2"/>
      <c r="AP10376" s="2"/>
      <c r="AQ10376" s="2"/>
      <c r="AR10376" s="2"/>
      <c r="AS10376" s="2"/>
      <c r="AT10376" s="2"/>
      <c r="AU10376" s="2"/>
      <c r="AV10376" s="2"/>
      <c r="AW10376" s="2"/>
      <c r="AX10376" s="2"/>
      <c r="AY10376" s="2"/>
      <c r="AZ10376" s="2"/>
      <c r="BA10376" s="2"/>
      <c r="BB10376" s="2"/>
      <c r="BC10376" s="2"/>
      <c r="BD10376" s="2"/>
      <c r="BE10376" s="2"/>
      <c r="BF10376" s="2"/>
      <c r="BG10376" s="2"/>
      <c r="BH10376" s="2"/>
      <c r="BI10376" s="2"/>
      <c r="BJ10376" s="2"/>
      <c r="BK10376" s="2"/>
      <c r="BL10376" s="2"/>
      <c r="BM10376" s="2"/>
      <c r="BN10376" s="2"/>
      <c r="BO10376" s="2"/>
      <c r="BP10376" s="2"/>
      <c r="BQ10376" s="2"/>
      <c r="BR10376" s="2"/>
      <c r="BS10376" s="2"/>
      <c r="BT10376" s="2"/>
      <c r="BU10376" s="2"/>
      <c r="BV10376" s="2"/>
      <c r="BW10376" s="2"/>
      <c r="BX10376" s="2"/>
      <c r="BY10376" s="2"/>
    </row>
    <row r="10377" spans="38:77" s="11" customFormat="1" x14ac:dyDescent="0.3">
      <c r="AL10377" s="2"/>
      <c r="AM10377" s="2"/>
      <c r="AN10377" s="2"/>
      <c r="AO10377" s="2"/>
      <c r="AP10377" s="2"/>
      <c r="AQ10377" s="2"/>
      <c r="AR10377" s="2"/>
      <c r="AS10377" s="2"/>
      <c r="AT10377" s="2"/>
      <c r="AU10377" s="2"/>
      <c r="AV10377" s="2"/>
      <c r="AW10377" s="2"/>
      <c r="AX10377" s="2"/>
      <c r="AY10377" s="2"/>
      <c r="AZ10377" s="2"/>
      <c r="BA10377" s="2"/>
      <c r="BB10377" s="2"/>
      <c r="BC10377" s="2"/>
      <c r="BD10377" s="2"/>
      <c r="BE10377" s="2"/>
      <c r="BF10377" s="2"/>
      <c r="BG10377" s="2"/>
      <c r="BH10377" s="2"/>
      <c r="BI10377" s="2"/>
      <c r="BJ10377" s="2"/>
      <c r="BK10377" s="2"/>
      <c r="BL10377" s="2"/>
      <c r="BM10377" s="2"/>
      <c r="BN10377" s="2"/>
      <c r="BO10377" s="2"/>
      <c r="BP10377" s="2"/>
      <c r="BQ10377" s="2"/>
      <c r="BR10377" s="2"/>
      <c r="BS10377" s="2"/>
      <c r="BT10377" s="2"/>
      <c r="BU10377" s="2"/>
      <c r="BV10377" s="2"/>
      <c r="BW10377" s="2"/>
      <c r="BX10377" s="2"/>
      <c r="BY10377" s="2"/>
    </row>
    <row r="10378" spans="38:77" s="11" customFormat="1" x14ac:dyDescent="0.3">
      <c r="AL10378" s="2"/>
      <c r="AM10378" s="2"/>
      <c r="AN10378" s="2"/>
      <c r="AO10378" s="2"/>
      <c r="AP10378" s="2"/>
      <c r="AQ10378" s="2"/>
      <c r="AR10378" s="2"/>
      <c r="AS10378" s="2"/>
      <c r="AT10378" s="2"/>
      <c r="AU10378" s="2"/>
      <c r="AV10378" s="2"/>
      <c r="AW10378" s="2"/>
      <c r="AX10378" s="2"/>
      <c r="AY10378" s="2"/>
      <c r="AZ10378" s="2"/>
      <c r="BA10378" s="2"/>
      <c r="BB10378" s="2"/>
      <c r="BC10378" s="2"/>
      <c r="BD10378" s="2"/>
      <c r="BE10378" s="2"/>
      <c r="BF10378" s="2"/>
      <c r="BG10378" s="2"/>
      <c r="BH10378" s="2"/>
      <c r="BI10378" s="2"/>
      <c r="BJ10378" s="2"/>
      <c r="BK10378" s="2"/>
      <c r="BL10378" s="2"/>
      <c r="BM10378" s="2"/>
      <c r="BN10378" s="2"/>
      <c r="BO10378" s="2"/>
      <c r="BP10378" s="2"/>
      <c r="BQ10378" s="2"/>
      <c r="BR10378" s="2"/>
      <c r="BS10378" s="2"/>
      <c r="BT10378" s="2"/>
      <c r="BU10378" s="2"/>
      <c r="BV10378" s="2"/>
      <c r="BW10378" s="2"/>
      <c r="BX10378" s="2"/>
      <c r="BY10378" s="2"/>
    </row>
    <row r="10379" spans="38:77" s="11" customFormat="1" x14ac:dyDescent="0.3">
      <c r="AL10379" s="2"/>
      <c r="AM10379" s="2"/>
      <c r="AN10379" s="2"/>
      <c r="AO10379" s="2"/>
      <c r="AP10379" s="2"/>
      <c r="AQ10379" s="2"/>
      <c r="AR10379" s="2"/>
      <c r="AS10379" s="2"/>
      <c r="AT10379" s="2"/>
      <c r="AU10379" s="2"/>
      <c r="AV10379" s="2"/>
      <c r="AW10379" s="2"/>
      <c r="AX10379" s="2"/>
      <c r="AY10379" s="2"/>
      <c r="AZ10379" s="2"/>
      <c r="BA10379" s="2"/>
      <c r="BB10379" s="2"/>
      <c r="BC10379" s="2"/>
      <c r="BD10379" s="2"/>
      <c r="BE10379" s="2"/>
      <c r="BF10379" s="2"/>
      <c r="BG10379" s="2"/>
      <c r="BH10379" s="2"/>
      <c r="BI10379" s="2"/>
      <c r="BJ10379" s="2"/>
      <c r="BK10379" s="2"/>
      <c r="BL10379" s="2"/>
      <c r="BM10379" s="2"/>
      <c r="BN10379" s="2"/>
      <c r="BO10379" s="2"/>
      <c r="BP10379" s="2"/>
      <c r="BQ10379" s="2"/>
      <c r="BR10379" s="2"/>
      <c r="BS10379" s="2"/>
      <c r="BT10379" s="2"/>
      <c r="BU10379" s="2"/>
      <c r="BV10379" s="2"/>
      <c r="BW10379" s="2"/>
      <c r="BX10379" s="2"/>
      <c r="BY10379" s="2"/>
    </row>
    <row r="10380" spans="38:77" s="11" customFormat="1" x14ac:dyDescent="0.3">
      <c r="AL10380" s="2"/>
      <c r="AM10380" s="2"/>
      <c r="AN10380" s="2"/>
      <c r="AO10380" s="2"/>
      <c r="AP10380" s="2"/>
      <c r="AQ10380" s="2"/>
      <c r="AR10380" s="2"/>
      <c r="AS10380" s="2"/>
      <c r="AT10380" s="2"/>
      <c r="AU10380" s="2"/>
      <c r="AV10380" s="2"/>
      <c r="AW10380" s="2"/>
      <c r="AX10380" s="2"/>
      <c r="AY10380" s="2"/>
      <c r="AZ10380" s="2"/>
      <c r="BA10380" s="2"/>
      <c r="BB10380" s="2"/>
      <c r="BC10380" s="2"/>
      <c r="BD10380" s="2"/>
      <c r="BE10380" s="2"/>
      <c r="BF10380" s="2"/>
      <c r="BG10380" s="2"/>
      <c r="BH10380" s="2"/>
      <c r="BI10380" s="2"/>
      <c r="BJ10380" s="2"/>
      <c r="BK10380" s="2"/>
      <c r="BL10380" s="2"/>
      <c r="BM10380" s="2"/>
      <c r="BN10380" s="2"/>
      <c r="BO10380" s="2"/>
      <c r="BP10380" s="2"/>
      <c r="BQ10380" s="2"/>
      <c r="BR10380" s="2"/>
      <c r="BS10380" s="2"/>
      <c r="BT10380" s="2"/>
      <c r="BU10380" s="2"/>
      <c r="BV10380" s="2"/>
      <c r="BW10380" s="2"/>
      <c r="BX10380" s="2"/>
      <c r="BY10380" s="2"/>
    </row>
    <row r="10381" spans="38:77" s="11" customFormat="1" x14ac:dyDescent="0.3">
      <c r="AL10381" s="2"/>
      <c r="AM10381" s="2"/>
      <c r="AN10381" s="2"/>
      <c r="AO10381" s="2"/>
      <c r="AP10381" s="2"/>
      <c r="AQ10381" s="2"/>
      <c r="AR10381" s="2"/>
      <c r="AS10381" s="2"/>
      <c r="AT10381" s="2"/>
      <c r="AU10381" s="2"/>
      <c r="AV10381" s="2"/>
      <c r="AW10381" s="2"/>
      <c r="AX10381" s="2"/>
      <c r="AY10381" s="2"/>
      <c r="AZ10381" s="2"/>
      <c r="BA10381" s="2"/>
      <c r="BB10381" s="2"/>
      <c r="BC10381" s="2"/>
      <c r="BD10381" s="2"/>
      <c r="BE10381" s="2"/>
      <c r="BF10381" s="2"/>
      <c r="BG10381" s="2"/>
      <c r="BH10381" s="2"/>
      <c r="BI10381" s="2"/>
      <c r="BJ10381" s="2"/>
      <c r="BK10381" s="2"/>
      <c r="BL10381" s="2"/>
      <c r="BM10381" s="2"/>
      <c r="BN10381" s="2"/>
      <c r="BO10381" s="2"/>
      <c r="BP10381" s="2"/>
      <c r="BQ10381" s="2"/>
      <c r="BR10381" s="2"/>
      <c r="BS10381" s="2"/>
      <c r="BT10381" s="2"/>
      <c r="BU10381" s="2"/>
      <c r="BV10381" s="2"/>
      <c r="BW10381" s="2"/>
      <c r="BX10381" s="2"/>
      <c r="BY10381" s="2"/>
    </row>
    <row r="10382" spans="38:77" s="11" customFormat="1" x14ac:dyDescent="0.3">
      <c r="AL10382" s="2"/>
      <c r="AM10382" s="2"/>
      <c r="AN10382" s="2"/>
      <c r="AO10382" s="2"/>
      <c r="AP10382" s="2"/>
      <c r="AQ10382" s="2"/>
      <c r="AR10382" s="2"/>
      <c r="AS10382" s="2"/>
      <c r="AT10382" s="2"/>
      <c r="AU10382" s="2"/>
      <c r="AV10382" s="2"/>
      <c r="AW10382" s="2"/>
      <c r="AX10382" s="2"/>
      <c r="AY10382" s="2"/>
      <c r="AZ10382" s="2"/>
      <c r="BA10382" s="2"/>
      <c r="BB10382" s="2"/>
      <c r="BC10382" s="2"/>
      <c r="BD10382" s="2"/>
      <c r="BE10382" s="2"/>
      <c r="BF10382" s="2"/>
      <c r="BG10382" s="2"/>
      <c r="BH10382" s="2"/>
      <c r="BI10382" s="2"/>
      <c r="BJ10382" s="2"/>
      <c r="BK10382" s="2"/>
      <c r="BL10382" s="2"/>
      <c r="BM10382" s="2"/>
      <c r="BN10382" s="2"/>
      <c r="BO10382" s="2"/>
      <c r="BP10382" s="2"/>
      <c r="BQ10382" s="2"/>
      <c r="BR10382" s="2"/>
      <c r="BS10382" s="2"/>
      <c r="BT10382" s="2"/>
      <c r="BU10382" s="2"/>
      <c r="BV10382" s="2"/>
      <c r="BW10382" s="2"/>
      <c r="BX10382" s="2"/>
      <c r="BY10382" s="2"/>
    </row>
    <row r="10383" spans="38:77" s="11" customFormat="1" x14ac:dyDescent="0.3">
      <c r="AL10383" s="2"/>
      <c r="AM10383" s="2"/>
      <c r="AN10383" s="2"/>
      <c r="AO10383" s="2"/>
      <c r="AP10383" s="2"/>
      <c r="AQ10383" s="2"/>
      <c r="AR10383" s="2"/>
      <c r="AS10383" s="2"/>
      <c r="AT10383" s="2"/>
      <c r="AU10383" s="2"/>
      <c r="AV10383" s="2"/>
      <c r="AW10383" s="2"/>
      <c r="AX10383" s="2"/>
      <c r="AY10383" s="2"/>
      <c r="AZ10383" s="2"/>
      <c r="BA10383" s="2"/>
      <c r="BB10383" s="2"/>
      <c r="BC10383" s="2"/>
      <c r="BD10383" s="2"/>
      <c r="BE10383" s="2"/>
      <c r="BF10383" s="2"/>
      <c r="BG10383" s="2"/>
      <c r="BH10383" s="2"/>
      <c r="BI10383" s="2"/>
      <c r="BJ10383" s="2"/>
      <c r="BK10383" s="2"/>
      <c r="BL10383" s="2"/>
      <c r="BM10383" s="2"/>
      <c r="BN10383" s="2"/>
      <c r="BO10383" s="2"/>
      <c r="BP10383" s="2"/>
      <c r="BQ10383" s="2"/>
      <c r="BR10383" s="2"/>
      <c r="BS10383" s="2"/>
      <c r="BT10383" s="2"/>
      <c r="BU10383" s="2"/>
      <c r="BV10383" s="2"/>
      <c r="BW10383" s="2"/>
      <c r="BX10383" s="2"/>
      <c r="BY10383" s="2"/>
    </row>
    <row r="10384" spans="38:77" s="11" customFormat="1" x14ac:dyDescent="0.3">
      <c r="AL10384" s="2"/>
      <c r="AM10384" s="2"/>
      <c r="AN10384" s="2"/>
      <c r="AO10384" s="2"/>
      <c r="AP10384" s="2"/>
      <c r="AQ10384" s="2"/>
      <c r="AR10384" s="2"/>
      <c r="AS10384" s="2"/>
      <c r="AT10384" s="2"/>
      <c r="AU10384" s="2"/>
      <c r="AV10384" s="2"/>
      <c r="AW10384" s="2"/>
      <c r="AX10384" s="2"/>
      <c r="AY10384" s="2"/>
      <c r="AZ10384" s="2"/>
      <c r="BA10384" s="2"/>
      <c r="BB10384" s="2"/>
      <c r="BC10384" s="2"/>
      <c r="BD10384" s="2"/>
      <c r="BE10384" s="2"/>
      <c r="BF10384" s="2"/>
      <c r="BG10384" s="2"/>
      <c r="BH10384" s="2"/>
      <c r="BI10384" s="2"/>
      <c r="BJ10384" s="2"/>
      <c r="BK10384" s="2"/>
      <c r="BL10384" s="2"/>
      <c r="BM10384" s="2"/>
      <c r="BN10384" s="2"/>
      <c r="BO10384" s="2"/>
      <c r="BP10384" s="2"/>
      <c r="BQ10384" s="2"/>
      <c r="BR10384" s="2"/>
      <c r="BS10384" s="2"/>
      <c r="BT10384" s="2"/>
      <c r="BU10384" s="2"/>
      <c r="BV10384" s="2"/>
      <c r="BW10384" s="2"/>
      <c r="BX10384" s="2"/>
      <c r="BY10384" s="2"/>
    </row>
    <row r="10385" spans="38:77" s="11" customFormat="1" x14ac:dyDescent="0.3">
      <c r="AL10385" s="2"/>
      <c r="AM10385" s="2"/>
      <c r="AN10385" s="2"/>
      <c r="AO10385" s="2"/>
      <c r="AP10385" s="2"/>
      <c r="AQ10385" s="2"/>
      <c r="AR10385" s="2"/>
      <c r="AS10385" s="2"/>
      <c r="AT10385" s="2"/>
      <c r="AU10385" s="2"/>
      <c r="AV10385" s="2"/>
      <c r="AW10385" s="2"/>
      <c r="AX10385" s="2"/>
      <c r="AY10385" s="2"/>
      <c r="AZ10385" s="2"/>
      <c r="BA10385" s="2"/>
      <c r="BB10385" s="2"/>
      <c r="BC10385" s="2"/>
      <c r="BD10385" s="2"/>
      <c r="BE10385" s="2"/>
      <c r="BF10385" s="2"/>
      <c r="BG10385" s="2"/>
      <c r="BH10385" s="2"/>
      <c r="BI10385" s="2"/>
      <c r="BJ10385" s="2"/>
      <c r="BK10385" s="2"/>
      <c r="BL10385" s="2"/>
      <c r="BM10385" s="2"/>
      <c r="BN10385" s="2"/>
      <c r="BO10385" s="2"/>
      <c r="BP10385" s="2"/>
      <c r="BQ10385" s="2"/>
      <c r="BR10385" s="2"/>
      <c r="BS10385" s="2"/>
      <c r="BT10385" s="2"/>
      <c r="BU10385" s="2"/>
      <c r="BV10385" s="2"/>
      <c r="BW10385" s="2"/>
      <c r="BX10385" s="2"/>
      <c r="BY10385" s="2"/>
    </row>
    <row r="10386" spans="38:77" s="11" customFormat="1" x14ac:dyDescent="0.3">
      <c r="AL10386" s="2"/>
      <c r="AM10386" s="2"/>
      <c r="AN10386" s="2"/>
      <c r="AO10386" s="2"/>
      <c r="AP10386" s="2"/>
      <c r="AQ10386" s="2"/>
      <c r="AR10386" s="2"/>
      <c r="AS10386" s="2"/>
      <c r="AT10386" s="2"/>
      <c r="AU10386" s="2"/>
      <c r="AV10386" s="2"/>
      <c r="AW10386" s="2"/>
      <c r="AX10386" s="2"/>
      <c r="AY10386" s="2"/>
      <c r="AZ10386" s="2"/>
      <c r="BA10386" s="2"/>
      <c r="BB10386" s="2"/>
      <c r="BC10386" s="2"/>
      <c r="BD10386" s="2"/>
      <c r="BE10386" s="2"/>
      <c r="BF10386" s="2"/>
      <c r="BG10386" s="2"/>
      <c r="BH10386" s="2"/>
      <c r="BI10386" s="2"/>
      <c r="BJ10386" s="2"/>
      <c r="BK10386" s="2"/>
      <c r="BL10386" s="2"/>
      <c r="BM10386" s="2"/>
      <c r="BN10386" s="2"/>
      <c r="BO10386" s="2"/>
      <c r="BP10386" s="2"/>
      <c r="BQ10386" s="2"/>
      <c r="BR10386" s="2"/>
      <c r="BS10386" s="2"/>
      <c r="BT10386" s="2"/>
      <c r="BU10386" s="2"/>
      <c r="BV10386" s="2"/>
      <c r="BW10386" s="2"/>
      <c r="BX10386" s="2"/>
      <c r="BY10386" s="2"/>
    </row>
    <row r="10387" spans="38:77" s="11" customFormat="1" x14ac:dyDescent="0.3">
      <c r="AL10387" s="2"/>
      <c r="AM10387" s="2"/>
      <c r="AN10387" s="2"/>
      <c r="AO10387" s="2"/>
      <c r="AP10387" s="2"/>
      <c r="AQ10387" s="2"/>
      <c r="AR10387" s="2"/>
      <c r="AS10387" s="2"/>
      <c r="AT10387" s="2"/>
      <c r="AU10387" s="2"/>
      <c r="AV10387" s="2"/>
      <c r="AW10387" s="2"/>
      <c r="AX10387" s="2"/>
      <c r="AY10387" s="2"/>
      <c r="AZ10387" s="2"/>
      <c r="BA10387" s="2"/>
      <c r="BB10387" s="2"/>
      <c r="BC10387" s="2"/>
      <c r="BD10387" s="2"/>
      <c r="BE10387" s="2"/>
      <c r="BF10387" s="2"/>
      <c r="BG10387" s="2"/>
      <c r="BH10387" s="2"/>
      <c r="BI10387" s="2"/>
      <c r="BJ10387" s="2"/>
      <c r="BK10387" s="2"/>
      <c r="BL10387" s="2"/>
      <c r="BM10387" s="2"/>
      <c r="BN10387" s="2"/>
      <c r="BO10387" s="2"/>
      <c r="BP10387" s="2"/>
      <c r="BQ10387" s="2"/>
      <c r="BR10387" s="2"/>
      <c r="BS10387" s="2"/>
      <c r="BT10387" s="2"/>
      <c r="BU10387" s="2"/>
      <c r="BV10387" s="2"/>
      <c r="BW10387" s="2"/>
      <c r="BX10387" s="2"/>
      <c r="BY10387" s="2"/>
    </row>
    <row r="10388" spans="38:77" s="11" customFormat="1" x14ac:dyDescent="0.3">
      <c r="AL10388" s="2"/>
      <c r="AM10388" s="2"/>
      <c r="AN10388" s="2"/>
      <c r="AO10388" s="2"/>
      <c r="AP10388" s="2"/>
      <c r="AQ10388" s="2"/>
      <c r="AR10388" s="2"/>
      <c r="AS10388" s="2"/>
      <c r="AT10388" s="2"/>
      <c r="AU10388" s="2"/>
      <c r="AV10388" s="2"/>
      <c r="AW10388" s="2"/>
      <c r="AX10388" s="2"/>
      <c r="AY10388" s="2"/>
      <c r="AZ10388" s="2"/>
      <c r="BA10388" s="2"/>
      <c r="BB10388" s="2"/>
      <c r="BC10388" s="2"/>
      <c r="BD10388" s="2"/>
      <c r="BE10388" s="2"/>
      <c r="BF10388" s="2"/>
      <c r="BG10388" s="2"/>
      <c r="BH10388" s="2"/>
      <c r="BI10388" s="2"/>
      <c r="BJ10388" s="2"/>
      <c r="BK10388" s="2"/>
      <c r="BL10388" s="2"/>
      <c r="BM10388" s="2"/>
      <c r="BN10388" s="2"/>
      <c r="BO10388" s="2"/>
      <c r="BP10388" s="2"/>
      <c r="BQ10388" s="2"/>
      <c r="BR10388" s="2"/>
      <c r="BS10388" s="2"/>
      <c r="BT10388" s="2"/>
      <c r="BU10388" s="2"/>
      <c r="BV10388" s="2"/>
      <c r="BW10388" s="2"/>
      <c r="BX10388" s="2"/>
      <c r="BY10388" s="2"/>
    </row>
    <row r="10389" spans="38:77" s="11" customFormat="1" x14ac:dyDescent="0.3">
      <c r="AL10389" s="2"/>
      <c r="AM10389" s="2"/>
      <c r="AN10389" s="2"/>
      <c r="AO10389" s="2"/>
      <c r="AP10389" s="2"/>
      <c r="AQ10389" s="2"/>
      <c r="AR10389" s="2"/>
      <c r="AS10389" s="2"/>
      <c r="AT10389" s="2"/>
      <c r="AU10389" s="2"/>
      <c r="AV10389" s="2"/>
      <c r="AW10389" s="2"/>
      <c r="AX10389" s="2"/>
      <c r="AY10389" s="2"/>
      <c r="AZ10389" s="2"/>
      <c r="BA10389" s="2"/>
      <c r="BB10389" s="2"/>
      <c r="BC10389" s="2"/>
      <c r="BD10389" s="2"/>
      <c r="BE10389" s="2"/>
      <c r="BF10389" s="2"/>
      <c r="BG10389" s="2"/>
      <c r="BH10389" s="2"/>
      <c r="BI10389" s="2"/>
      <c r="BJ10389" s="2"/>
      <c r="BK10389" s="2"/>
      <c r="BL10389" s="2"/>
      <c r="BM10389" s="2"/>
      <c r="BN10389" s="2"/>
      <c r="BO10389" s="2"/>
      <c r="BP10389" s="2"/>
      <c r="BQ10389" s="2"/>
      <c r="BR10389" s="2"/>
      <c r="BS10389" s="2"/>
      <c r="BT10389" s="2"/>
      <c r="BU10389" s="2"/>
      <c r="BV10389" s="2"/>
      <c r="BW10389" s="2"/>
      <c r="BX10389" s="2"/>
      <c r="BY10389" s="2"/>
    </row>
    <row r="10390" spans="38:77" s="11" customFormat="1" x14ac:dyDescent="0.3">
      <c r="AL10390" s="2"/>
      <c r="AM10390" s="2"/>
      <c r="AN10390" s="2"/>
      <c r="AO10390" s="2"/>
      <c r="AP10390" s="2"/>
      <c r="AQ10390" s="2"/>
      <c r="AR10390" s="2"/>
      <c r="AS10390" s="2"/>
      <c r="AT10390" s="2"/>
      <c r="AU10390" s="2"/>
      <c r="AV10390" s="2"/>
      <c r="AW10390" s="2"/>
      <c r="AX10390" s="2"/>
      <c r="AY10390" s="2"/>
      <c r="AZ10390" s="2"/>
      <c r="BA10390" s="2"/>
      <c r="BB10390" s="2"/>
      <c r="BC10390" s="2"/>
      <c r="BD10390" s="2"/>
      <c r="BE10390" s="2"/>
      <c r="BF10390" s="2"/>
      <c r="BG10390" s="2"/>
      <c r="BH10390" s="2"/>
      <c r="BI10390" s="2"/>
      <c r="BJ10390" s="2"/>
      <c r="BK10390" s="2"/>
      <c r="BL10390" s="2"/>
      <c r="BM10390" s="2"/>
      <c r="BN10390" s="2"/>
      <c r="BO10390" s="2"/>
      <c r="BP10390" s="2"/>
      <c r="BQ10390" s="2"/>
      <c r="BR10390" s="2"/>
      <c r="BS10390" s="2"/>
      <c r="BT10390" s="2"/>
      <c r="BU10390" s="2"/>
      <c r="BV10390" s="2"/>
      <c r="BW10390" s="2"/>
      <c r="BX10390" s="2"/>
      <c r="BY10390" s="2"/>
    </row>
    <row r="10391" spans="38:77" s="11" customFormat="1" x14ac:dyDescent="0.3">
      <c r="AL10391" s="2"/>
      <c r="AM10391" s="2"/>
      <c r="AN10391" s="2"/>
      <c r="AO10391" s="2"/>
      <c r="AP10391" s="2"/>
      <c r="AQ10391" s="2"/>
      <c r="AR10391" s="2"/>
      <c r="AS10391" s="2"/>
      <c r="AT10391" s="2"/>
      <c r="AU10391" s="2"/>
      <c r="AV10391" s="2"/>
      <c r="AW10391" s="2"/>
      <c r="AX10391" s="2"/>
      <c r="AY10391" s="2"/>
      <c r="AZ10391" s="2"/>
      <c r="BA10391" s="2"/>
      <c r="BB10391" s="2"/>
      <c r="BC10391" s="2"/>
      <c r="BD10391" s="2"/>
      <c r="BE10391" s="2"/>
      <c r="BF10391" s="2"/>
      <c r="BG10391" s="2"/>
      <c r="BH10391" s="2"/>
      <c r="BI10391" s="2"/>
      <c r="BJ10391" s="2"/>
      <c r="BK10391" s="2"/>
      <c r="BL10391" s="2"/>
      <c r="BM10391" s="2"/>
      <c r="BN10391" s="2"/>
      <c r="BO10391" s="2"/>
      <c r="BP10391" s="2"/>
      <c r="BQ10391" s="2"/>
      <c r="BR10391" s="2"/>
      <c r="BS10391" s="2"/>
      <c r="BT10391" s="2"/>
      <c r="BU10391" s="2"/>
      <c r="BV10391" s="2"/>
      <c r="BW10391" s="2"/>
      <c r="BX10391" s="2"/>
      <c r="BY10391" s="2"/>
    </row>
    <row r="10392" spans="38:77" s="11" customFormat="1" x14ac:dyDescent="0.3">
      <c r="AL10392" s="2"/>
      <c r="AM10392" s="2"/>
      <c r="AN10392" s="2"/>
      <c r="AO10392" s="2"/>
      <c r="AP10392" s="2"/>
      <c r="AQ10392" s="2"/>
      <c r="AR10392" s="2"/>
      <c r="AS10392" s="2"/>
      <c r="AT10392" s="2"/>
      <c r="AU10392" s="2"/>
      <c r="AV10392" s="2"/>
      <c r="AW10392" s="2"/>
      <c r="AX10392" s="2"/>
      <c r="AY10392" s="2"/>
      <c r="AZ10392" s="2"/>
      <c r="BA10392" s="2"/>
      <c r="BB10392" s="2"/>
      <c r="BC10392" s="2"/>
      <c r="BD10392" s="2"/>
      <c r="BE10392" s="2"/>
      <c r="BF10392" s="2"/>
      <c r="BG10392" s="2"/>
      <c r="BH10392" s="2"/>
      <c r="BI10392" s="2"/>
      <c r="BJ10392" s="2"/>
      <c r="BK10392" s="2"/>
      <c r="BL10392" s="2"/>
      <c r="BM10392" s="2"/>
      <c r="BN10392" s="2"/>
      <c r="BO10392" s="2"/>
      <c r="BP10392" s="2"/>
      <c r="BQ10392" s="2"/>
      <c r="BR10392" s="2"/>
      <c r="BS10392" s="2"/>
      <c r="BT10392" s="2"/>
      <c r="BU10392" s="2"/>
      <c r="BV10392" s="2"/>
      <c r="BW10392" s="2"/>
      <c r="BX10392" s="2"/>
      <c r="BY10392" s="2"/>
    </row>
    <row r="10393" spans="38:77" s="11" customFormat="1" x14ac:dyDescent="0.3">
      <c r="AL10393" s="2"/>
      <c r="AM10393" s="2"/>
      <c r="AN10393" s="2"/>
      <c r="AO10393" s="2"/>
      <c r="AP10393" s="2"/>
      <c r="AQ10393" s="2"/>
      <c r="AR10393" s="2"/>
      <c r="AS10393" s="2"/>
      <c r="AT10393" s="2"/>
      <c r="AU10393" s="2"/>
      <c r="AV10393" s="2"/>
      <c r="AW10393" s="2"/>
      <c r="AX10393" s="2"/>
      <c r="AY10393" s="2"/>
      <c r="AZ10393" s="2"/>
      <c r="BA10393" s="2"/>
      <c r="BB10393" s="2"/>
      <c r="BC10393" s="2"/>
      <c r="BD10393" s="2"/>
      <c r="BE10393" s="2"/>
      <c r="BF10393" s="2"/>
      <c r="BG10393" s="2"/>
      <c r="BH10393" s="2"/>
      <c r="BI10393" s="2"/>
      <c r="BJ10393" s="2"/>
      <c r="BK10393" s="2"/>
      <c r="BL10393" s="2"/>
      <c r="BM10393" s="2"/>
      <c r="BN10393" s="2"/>
      <c r="BO10393" s="2"/>
      <c r="BP10393" s="2"/>
      <c r="BQ10393" s="2"/>
      <c r="BR10393" s="2"/>
      <c r="BS10393" s="2"/>
      <c r="BT10393" s="2"/>
      <c r="BU10393" s="2"/>
      <c r="BV10393" s="2"/>
      <c r="BW10393" s="2"/>
      <c r="BX10393" s="2"/>
      <c r="BY10393" s="2"/>
    </row>
    <row r="10394" spans="38:77" s="11" customFormat="1" x14ac:dyDescent="0.3">
      <c r="AL10394" s="2"/>
      <c r="AM10394" s="2"/>
      <c r="AN10394" s="2"/>
      <c r="AO10394" s="2"/>
      <c r="AP10394" s="2"/>
      <c r="AQ10394" s="2"/>
      <c r="AR10394" s="2"/>
      <c r="AS10394" s="2"/>
      <c r="AT10394" s="2"/>
      <c r="AU10394" s="2"/>
      <c r="AV10394" s="2"/>
      <c r="AW10394" s="2"/>
      <c r="AX10394" s="2"/>
      <c r="AY10394" s="2"/>
      <c r="AZ10394" s="2"/>
      <c r="BA10394" s="2"/>
      <c r="BB10394" s="2"/>
      <c r="BC10394" s="2"/>
      <c r="BD10394" s="2"/>
      <c r="BE10394" s="2"/>
      <c r="BF10394" s="2"/>
      <c r="BG10394" s="2"/>
      <c r="BH10394" s="2"/>
      <c r="BI10394" s="2"/>
      <c r="BJ10394" s="2"/>
      <c r="BK10394" s="2"/>
      <c r="BL10394" s="2"/>
      <c r="BM10394" s="2"/>
      <c r="BN10394" s="2"/>
      <c r="BO10394" s="2"/>
      <c r="BP10394" s="2"/>
      <c r="BQ10394" s="2"/>
      <c r="BR10394" s="2"/>
      <c r="BS10394" s="2"/>
      <c r="BT10394" s="2"/>
      <c r="BU10394" s="2"/>
      <c r="BV10394" s="2"/>
      <c r="BW10394" s="2"/>
      <c r="BX10394" s="2"/>
      <c r="BY10394" s="2"/>
    </row>
    <row r="10395" spans="38:77" s="11" customFormat="1" x14ac:dyDescent="0.3">
      <c r="AL10395" s="2"/>
      <c r="AM10395" s="2"/>
      <c r="AN10395" s="2"/>
      <c r="AO10395" s="2"/>
      <c r="AP10395" s="2"/>
      <c r="AQ10395" s="2"/>
      <c r="AR10395" s="2"/>
      <c r="AS10395" s="2"/>
      <c r="AT10395" s="2"/>
      <c r="AU10395" s="2"/>
      <c r="AV10395" s="2"/>
      <c r="AW10395" s="2"/>
      <c r="AX10395" s="2"/>
      <c r="AY10395" s="2"/>
      <c r="AZ10395" s="2"/>
      <c r="BA10395" s="2"/>
      <c r="BB10395" s="2"/>
      <c r="BC10395" s="2"/>
      <c r="BD10395" s="2"/>
      <c r="BE10395" s="2"/>
      <c r="BF10395" s="2"/>
      <c r="BG10395" s="2"/>
      <c r="BH10395" s="2"/>
      <c r="BI10395" s="2"/>
      <c r="BJ10395" s="2"/>
      <c r="BK10395" s="2"/>
      <c r="BL10395" s="2"/>
      <c r="BM10395" s="2"/>
      <c r="BN10395" s="2"/>
      <c r="BO10395" s="2"/>
      <c r="BP10395" s="2"/>
      <c r="BQ10395" s="2"/>
      <c r="BR10395" s="2"/>
      <c r="BS10395" s="2"/>
      <c r="BT10395" s="2"/>
      <c r="BU10395" s="2"/>
      <c r="BV10395" s="2"/>
      <c r="BW10395" s="2"/>
      <c r="BX10395" s="2"/>
      <c r="BY10395" s="2"/>
    </row>
    <row r="10396" spans="38:77" s="11" customFormat="1" x14ac:dyDescent="0.3">
      <c r="AL10396" s="2"/>
      <c r="AM10396" s="2"/>
      <c r="AN10396" s="2"/>
      <c r="AO10396" s="2"/>
      <c r="AP10396" s="2"/>
      <c r="AQ10396" s="2"/>
      <c r="AR10396" s="2"/>
      <c r="AS10396" s="2"/>
      <c r="AT10396" s="2"/>
      <c r="AU10396" s="2"/>
      <c r="AV10396" s="2"/>
      <c r="AW10396" s="2"/>
      <c r="AX10396" s="2"/>
      <c r="AY10396" s="2"/>
      <c r="AZ10396" s="2"/>
      <c r="BA10396" s="2"/>
      <c r="BB10396" s="2"/>
      <c r="BC10396" s="2"/>
      <c r="BD10396" s="2"/>
      <c r="BE10396" s="2"/>
      <c r="BF10396" s="2"/>
      <c r="BG10396" s="2"/>
      <c r="BH10396" s="2"/>
      <c r="BI10396" s="2"/>
      <c r="BJ10396" s="2"/>
      <c r="BK10396" s="2"/>
      <c r="BL10396" s="2"/>
      <c r="BM10396" s="2"/>
      <c r="BN10396" s="2"/>
      <c r="BO10396" s="2"/>
      <c r="BP10396" s="2"/>
      <c r="BQ10396" s="2"/>
      <c r="BR10396" s="2"/>
      <c r="BS10396" s="2"/>
      <c r="BT10396" s="2"/>
      <c r="BU10396" s="2"/>
      <c r="BV10396" s="2"/>
      <c r="BW10396" s="2"/>
      <c r="BX10396" s="2"/>
      <c r="BY10396" s="2"/>
    </row>
    <row r="10397" spans="38:77" s="11" customFormat="1" x14ac:dyDescent="0.3">
      <c r="AL10397" s="2"/>
      <c r="AM10397" s="2"/>
      <c r="AN10397" s="2"/>
      <c r="AO10397" s="2"/>
      <c r="AP10397" s="2"/>
      <c r="AQ10397" s="2"/>
      <c r="AR10397" s="2"/>
      <c r="AS10397" s="2"/>
      <c r="AT10397" s="2"/>
      <c r="AU10397" s="2"/>
      <c r="AV10397" s="2"/>
      <c r="AW10397" s="2"/>
      <c r="AX10397" s="2"/>
      <c r="AY10397" s="2"/>
      <c r="AZ10397" s="2"/>
      <c r="BA10397" s="2"/>
      <c r="BB10397" s="2"/>
      <c r="BC10397" s="2"/>
      <c r="BD10397" s="2"/>
      <c r="BE10397" s="2"/>
      <c r="BF10397" s="2"/>
      <c r="BG10397" s="2"/>
      <c r="BH10397" s="2"/>
      <c r="BI10397" s="2"/>
      <c r="BJ10397" s="2"/>
      <c r="BK10397" s="2"/>
      <c r="BL10397" s="2"/>
      <c r="BM10397" s="2"/>
      <c r="BN10397" s="2"/>
      <c r="BO10397" s="2"/>
      <c r="BP10397" s="2"/>
      <c r="BQ10397" s="2"/>
      <c r="BR10397" s="2"/>
      <c r="BS10397" s="2"/>
      <c r="BT10397" s="2"/>
      <c r="BU10397" s="2"/>
      <c r="BV10397" s="2"/>
      <c r="BW10397" s="2"/>
      <c r="BX10397" s="2"/>
      <c r="BY10397" s="2"/>
    </row>
    <row r="10398" spans="38:77" s="11" customFormat="1" x14ac:dyDescent="0.3">
      <c r="AL10398" s="2"/>
      <c r="AM10398" s="2"/>
      <c r="AN10398" s="2"/>
      <c r="AO10398" s="2"/>
      <c r="AP10398" s="2"/>
      <c r="AQ10398" s="2"/>
      <c r="AR10398" s="2"/>
      <c r="AS10398" s="2"/>
      <c r="AT10398" s="2"/>
      <c r="AU10398" s="2"/>
      <c r="AV10398" s="2"/>
      <c r="AW10398" s="2"/>
      <c r="AX10398" s="2"/>
      <c r="AY10398" s="2"/>
      <c r="AZ10398" s="2"/>
      <c r="BA10398" s="2"/>
      <c r="BB10398" s="2"/>
      <c r="BC10398" s="2"/>
      <c r="BD10398" s="2"/>
      <c r="BE10398" s="2"/>
      <c r="BF10398" s="2"/>
      <c r="BG10398" s="2"/>
      <c r="BH10398" s="2"/>
      <c r="BI10398" s="2"/>
      <c r="BJ10398" s="2"/>
      <c r="BK10398" s="2"/>
      <c r="BL10398" s="2"/>
      <c r="BM10398" s="2"/>
      <c r="BN10398" s="2"/>
      <c r="BO10398" s="2"/>
      <c r="BP10398" s="2"/>
      <c r="BQ10398" s="2"/>
      <c r="BR10398" s="2"/>
      <c r="BS10398" s="2"/>
      <c r="BT10398" s="2"/>
      <c r="BU10398" s="2"/>
      <c r="BV10398" s="2"/>
      <c r="BW10398" s="2"/>
      <c r="BX10398" s="2"/>
      <c r="BY10398" s="2"/>
    </row>
    <row r="10399" spans="38:77" s="11" customFormat="1" x14ac:dyDescent="0.3">
      <c r="AL10399" s="2"/>
      <c r="AM10399" s="2"/>
      <c r="AN10399" s="2"/>
      <c r="AO10399" s="2"/>
      <c r="AP10399" s="2"/>
      <c r="AQ10399" s="2"/>
      <c r="AR10399" s="2"/>
      <c r="AS10399" s="2"/>
      <c r="AT10399" s="2"/>
      <c r="AU10399" s="2"/>
      <c r="AV10399" s="2"/>
      <c r="AW10399" s="2"/>
      <c r="AX10399" s="2"/>
      <c r="AY10399" s="2"/>
      <c r="AZ10399" s="2"/>
      <c r="BA10399" s="2"/>
      <c r="BB10399" s="2"/>
      <c r="BC10399" s="2"/>
      <c r="BD10399" s="2"/>
      <c r="BE10399" s="2"/>
      <c r="BF10399" s="2"/>
      <c r="BG10399" s="2"/>
      <c r="BH10399" s="2"/>
      <c r="BI10399" s="2"/>
      <c r="BJ10399" s="2"/>
      <c r="BK10399" s="2"/>
      <c r="BL10399" s="2"/>
      <c r="BM10399" s="2"/>
      <c r="BN10399" s="2"/>
      <c r="BO10399" s="2"/>
      <c r="BP10399" s="2"/>
      <c r="BQ10399" s="2"/>
      <c r="BR10399" s="2"/>
      <c r="BS10399" s="2"/>
      <c r="BT10399" s="2"/>
      <c r="BU10399" s="2"/>
      <c r="BV10399" s="2"/>
      <c r="BW10399" s="2"/>
      <c r="BX10399" s="2"/>
      <c r="BY10399" s="2"/>
    </row>
    <row r="10400" spans="38:77" s="11" customFormat="1" x14ac:dyDescent="0.3">
      <c r="AL10400" s="2"/>
      <c r="AM10400" s="2"/>
      <c r="AN10400" s="2"/>
      <c r="AO10400" s="2"/>
      <c r="AP10400" s="2"/>
      <c r="AQ10400" s="2"/>
      <c r="AR10400" s="2"/>
      <c r="AS10400" s="2"/>
      <c r="AT10400" s="2"/>
      <c r="AU10400" s="2"/>
      <c r="AV10400" s="2"/>
      <c r="AW10400" s="2"/>
      <c r="AX10400" s="2"/>
      <c r="AY10400" s="2"/>
      <c r="AZ10400" s="2"/>
      <c r="BA10400" s="2"/>
      <c r="BB10400" s="2"/>
      <c r="BC10400" s="2"/>
      <c r="BD10400" s="2"/>
      <c r="BE10400" s="2"/>
      <c r="BF10400" s="2"/>
      <c r="BG10400" s="2"/>
      <c r="BH10400" s="2"/>
      <c r="BI10400" s="2"/>
      <c r="BJ10400" s="2"/>
      <c r="BK10400" s="2"/>
      <c r="BL10400" s="2"/>
      <c r="BM10400" s="2"/>
      <c r="BN10400" s="2"/>
      <c r="BO10400" s="2"/>
      <c r="BP10400" s="2"/>
      <c r="BQ10400" s="2"/>
      <c r="BR10400" s="2"/>
      <c r="BS10400" s="2"/>
      <c r="BT10400" s="2"/>
      <c r="BU10400" s="2"/>
      <c r="BV10400" s="2"/>
      <c r="BW10400" s="2"/>
      <c r="BX10400" s="2"/>
      <c r="BY10400" s="2"/>
    </row>
    <row r="10401" spans="38:77" s="11" customFormat="1" x14ac:dyDescent="0.3">
      <c r="AL10401" s="2"/>
      <c r="AM10401" s="2"/>
      <c r="AN10401" s="2"/>
      <c r="AO10401" s="2"/>
      <c r="AP10401" s="2"/>
      <c r="AQ10401" s="2"/>
      <c r="AR10401" s="2"/>
      <c r="AS10401" s="2"/>
      <c r="AT10401" s="2"/>
      <c r="AU10401" s="2"/>
      <c r="AV10401" s="2"/>
      <c r="AW10401" s="2"/>
      <c r="AX10401" s="2"/>
      <c r="AY10401" s="2"/>
      <c r="AZ10401" s="2"/>
      <c r="BA10401" s="2"/>
      <c r="BB10401" s="2"/>
      <c r="BC10401" s="2"/>
      <c r="BD10401" s="2"/>
      <c r="BE10401" s="2"/>
      <c r="BF10401" s="2"/>
      <c r="BG10401" s="2"/>
      <c r="BH10401" s="2"/>
      <c r="BI10401" s="2"/>
      <c r="BJ10401" s="2"/>
      <c r="BK10401" s="2"/>
      <c r="BL10401" s="2"/>
      <c r="BM10401" s="2"/>
      <c r="BN10401" s="2"/>
      <c r="BO10401" s="2"/>
      <c r="BP10401" s="2"/>
      <c r="BQ10401" s="2"/>
      <c r="BR10401" s="2"/>
      <c r="BS10401" s="2"/>
      <c r="BT10401" s="2"/>
      <c r="BU10401" s="2"/>
      <c r="BV10401" s="2"/>
      <c r="BW10401" s="2"/>
      <c r="BX10401" s="2"/>
      <c r="BY10401" s="2"/>
    </row>
    <row r="10402" spans="38:77" s="11" customFormat="1" x14ac:dyDescent="0.3">
      <c r="AL10402" s="2"/>
      <c r="AM10402" s="2"/>
      <c r="AN10402" s="2"/>
      <c r="AO10402" s="2"/>
      <c r="AP10402" s="2"/>
      <c r="AQ10402" s="2"/>
      <c r="AR10402" s="2"/>
      <c r="AS10402" s="2"/>
      <c r="AT10402" s="2"/>
      <c r="AU10402" s="2"/>
      <c r="AV10402" s="2"/>
      <c r="AW10402" s="2"/>
      <c r="AX10402" s="2"/>
      <c r="AY10402" s="2"/>
      <c r="AZ10402" s="2"/>
      <c r="BA10402" s="2"/>
      <c r="BB10402" s="2"/>
      <c r="BC10402" s="2"/>
      <c r="BD10402" s="2"/>
      <c r="BE10402" s="2"/>
      <c r="BF10402" s="2"/>
      <c r="BG10402" s="2"/>
      <c r="BH10402" s="2"/>
      <c r="BI10402" s="2"/>
      <c r="BJ10402" s="2"/>
      <c r="BK10402" s="2"/>
      <c r="BL10402" s="2"/>
      <c r="BM10402" s="2"/>
      <c r="BN10402" s="2"/>
      <c r="BO10402" s="2"/>
      <c r="BP10402" s="2"/>
      <c r="BQ10402" s="2"/>
      <c r="BR10402" s="2"/>
      <c r="BS10402" s="2"/>
      <c r="BT10402" s="2"/>
      <c r="BU10402" s="2"/>
      <c r="BV10402" s="2"/>
      <c r="BW10402" s="2"/>
      <c r="BX10402" s="2"/>
      <c r="BY10402" s="2"/>
    </row>
    <row r="10403" spans="38:77" s="11" customFormat="1" x14ac:dyDescent="0.3">
      <c r="AL10403" s="2"/>
      <c r="AM10403" s="2"/>
      <c r="AN10403" s="2"/>
      <c r="AO10403" s="2"/>
      <c r="AP10403" s="2"/>
      <c r="AQ10403" s="2"/>
      <c r="AR10403" s="2"/>
      <c r="AS10403" s="2"/>
      <c r="AT10403" s="2"/>
      <c r="AU10403" s="2"/>
      <c r="AV10403" s="2"/>
      <c r="AW10403" s="2"/>
      <c r="AX10403" s="2"/>
      <c r="AY10403" s="2"/>
      <c r="AZ10403" s="2"/>
      <c r="BA10403" s="2"/>
      <c r="BB10403" s="2"/>
      <c r="BC10403" s="2"/>
      <c r="BD10403" s="2"/>
      <c r="BE10403" s="2"/>
      <c r="BF10403" s="2"/>
      <c r="BG10403" s="2"/>
      <c r="BH10403" s="2"/>
      <c r="BI10403" s="2"/>
      <c r="BJ10403" s="2"/>
      <c r="BK10403" s="2"/>
      <c r="BL10403" s="2"/>
      <c r="BM10403" s="2"/>
      <c r="BN10403" s="2"/>
      <c r="BO10403" s="2"/>
      <c r="BP10403" s="2"/>
      <c r="BQ10403" s="2"/>
      <c r="BR10403" s="2"/>
      <c r="BS10403" s="2"/>
      <c r="BT10403" s="2"/>
      <c r="BU10403" s="2"/>
      <c r="BV10403" s="2"/>
      <c r="BW10403" s="2"/>
      <c r="BX10403" s="2"/>
      <c r="BY10403" s="2"/>
    </row>
    <row r="10404" spans="38:77" s="11" customFormat="1" x14ac:dyDescent="0.3">
      <c r="AL10404" s="2"/>
      <c r="AM10404" s="2"/>
      <c r="AN10404" s="2"/>
      <c r="AO10404" s="2"/>
      <c r="AP10404" s="2"/>
      <c r="AQ10404" s="2"/>
      <c r="AR10404" s="2"/>
      <c r="AS10404" s="2"/>
      <c r="AT10404" s="2"/>
      <c r="AU10404" s="2"/>
      <c r="AV10404" s="2"/>
      <c r="AW10404" s="2"/>
      <c r="AX10404" s="2"/>
      <c r="AY10404" s="2"/>
      <c r="AZ10404" s="2"/>
      <c r="BA10404" s="2"/>
      <c r="BB10404" s="2"/>
      <c r="BC10404" s="2"/>
      <c r="BD10404" s="2"/>
      <c r="BE10404" s="2"/>
      <c r="BF10404" s="2"/>
      <c r="BG10404" s="2"/>
      <c r="BH10404" s="2"/>
      <c r="BI10404" s="2"/>
      <c r="BJ10404" s="2"/>
      <c r="BK10404" s="2"/>
      <c r="BL10404" s="2"/>
      <c r="BM10404" s="2"/>
      <c r="BN10404" s="2"/>
      <c r="BO10404" s="2"/>
      <c r="BP10404" s="2"/>
      <c r="BQ10404" s="2"/>
      <c r="BR10404" s="2"/>
      <c r="BS10404" s="2"/>
      <c r="BT10404" s="2"/>
      <c r="BU10404" s="2"/>
      <c r="BV10404" s="2"/>
      <c r="BW10404" s="2"/>
      <c r="BX10404" s="2"/>
      <c r="BY10404" s="2"/>
    </row>
    <row r="10405" spans="38:77" s="11" customFormat="1" x14ac:dyDescent="0.3">
      <c r="AL10405" s="2"/>
      <c r="AM10405" s="2"/>
      <c r="AN10405" s="2"/>
      <c r="AO10405" s="2"/>
      <c r="AP10405" s="2"/>
      <c r="AQ10405" s="2"/>
      <c r="AR10405" s="2"/>
      <c r="AS10405" s="2"/>
      <c r="AT10405" s="2"/>
      <c r="AU10405" s="2"/>
      <c r="AV10405" s="2"/>
      <c r="AW10405" s="2"/>
      <c r="AX10405" s="2"/>
      <c r="AY10405" s="2"/>
      <c r="AZ10405" s="2"/>
      <c r="BA10405" s="2"/>
      <c r="BB10405" s="2"/>
      <c r="BC10405" s="2"/>
      <c r="BD10405" s="2"/>
      <c r="BE10405" s="2"/>
      <c r="BF10405" s="2"/>
      <c r="BG10405" s="2"/>
      <c r="BH10405" s="2"/>
      <c r="BI10405" s="2"/>
      <c r="BJ10405" s="2"/>
      <c r="BK10405" s="2"/>
      <c r="BL10405" s="2"/>
      <c r="BM10405" s="2"/>
      <c r="BN10405" s="2"/>
      <c r="BO10405" s="2"/>
      <c r="BP10405" s="2"/>
      <c r="BQ10405" s="2"/>
      <c r="BR10405" s="2"/>
      <c r="BS10405" s="2"/>
      <c r="BT10405" s="2"/>
      <c r="BU10405" s="2"/>
      <c r="BV10405" s="2"/>
      <c r="BW10405" s="2"/>
      <c r="BX10405" s="2"/>
      <c r="BY10405" s="2"/>
    </row>
    <row r="10406" spans="38:77" s="11" customFormat="1" x14ac:dyDescent="0.3">
      <c r="AL10406" s="2"/>
      <c r="AM10406" s="2"/>
      <c r="AN10406" s="2"/>
      <c r="AO10406" s="2"/>
      <c r="AP10406" s="2"/>
      <c r="AQ10406" s="2"/>
      <c r="AR10406" s="2"/>
      <c r="AS10406" s="2"/>
      <c r="AT10406" s="2"/>
      <c r="AU10406" s="2"/>
      <c r="AV10406" s="2"/>
      <c r="AW10406" s="2"/>
      <c r="AX10406" s="2"/>
      <c r="AY10406" s="2"/>
      <c r="AZ10406" s="2"/>
      <c r="BA10406" s="2"/>
      <c r="BB10406" s="2"/>
      <c r="BC10406" s="2"/>
      <c r="BD10406" s="2"/>
      <c r="BE10406" s="2"/>
      <c r="BF10406" s="2"/>
      <c r="BG10406" s="2"/>
      <c r="BH10406" s="2"/>
      <c r="BI10406" s="2"/>
      <c r="BJ10406" s="2"/>
      <c r="BK10406" s="2"/>
      <c r="BL10406" s="2"/>
      <c r="BM10406" s="2"/>
      <c r="BN10406" s="2"/>
      <c r="BO10406" s="2"/>
      <c r="BP10406" s="2"/>
      <c r="BQ10406" s="2"/>
      <c r="BR10406" s="2"/>
      <c r="BS10406" s="2"/>
      <c r="BT10406" s="2"/>
      <c r="BU10406" s="2"/>
      <c r="BV10406" s="2"/>
      <c r="BW10406" s="2"/>
      <c r="BX10406" s="2"/>
      <c r="BY10406" s="2"/>
    </row>
    <row r="10407" spans="38:77" s="11" customFormat="1" x14ac:dyDescent="0.3">
      <c r="AL10407" s="2"/>
      <c r="AM10407" s="2"/>
      <c r="AN10407" s="2"/>
      <c r="AO10407" s="2"/>
      <c r="AP10407" s="2"/>
      <c r="AQ10407" s="2"/>
      <c r="AR10407" s="2"/>
      <c r="AS10407" s="2"/>
      <c r="AT10407" s="2"/>
      <c r="AU10407" s="2"/>
      <c r="AV10407" s="2"/>
      <c r="AW10407" s="2"/>
      <c r="AX10407" s="2"/>
      <c r="AY10407" s="2"/>
      <c r="AZ10407" s="2"/>
      <c r="BA10407" s="2"/>
      <c r="BB10407" s="2"/>
      <c r="BC10407" s="2"/>
      <c r="BD10407" s="2"/>
      <c r="BE10407" s="2"/>
      <c r="BF10407" s="2"/>
      <c r="BG10407" s="2"/>
      <c r="BH10407" s="2"/>
      <c r="BI10407" s="2"/>
      <c r="BJ10407" s="2"/>
      <c r="BK10407" s="2"/>
      <c r="BL10407" s="2"/>
      <c r="BM10407" s="2"/>
      <c r="BN10407" s="2"/>
      <c r="BO10407" s="2"/>
      <c r="BP10407" s="2"/>
      <c r="BQ10407" s="2"/>
      <c r="BR10407" s="2"/>
      <c r="BS10407" s="2"/>
      <c r="BT10407" s="2"/>
      <c r="BU10407" s="2"/>
      <c r="BV10407" s="2"/>
      <c r="BW10407" s="2"/>
      <c r="BX10407" s="2"/>
      <c r="BY10407" s="2"/>
    </row>
    <row r="10408" spans="38:77" s="11" customFormat="1" x14ac:dyDescent="0.3">
      <c r="AL10408" s="2"/>
      <c r="AM10408" s="2"/>
      <c r="AN10408" s="2"/>
      <c r="AO10408" s="2"/>
      <c r="AP10408" s="2"/>
      <c r="AQ10408" s="2"/>
      <c r="AR10408" s="2"/>
      <c r="AS10408" s="2"/>
      <c r="AT10408" s="2"/>
      <c r="AU10408" s="2"/>
      <c r="AV10408" s="2"/>
      <c r="AW10408" s="2"/>
      <c r="AX10408" s="2"/>
      <c r="AY10408" s="2"/>
      <c r="AZ10408" s="2"/>
      <c r="BA10408" s="2"/>
      <c r="BB10408" s="2"/>
      <c r="BC10408" s="2"/>
      <c r="BD10408" s="2"/>
      <c r="BE10408" s="2"/>
      <c r="BF10408" s="2"/>
      <c r="BG10408" s="2"/>
      <c r="BH10408" s="2"/>
      <c r="BI10408" s="2"/>
      <c r="BJ10408" s="2"/>
      <c r="BK10408" s="2"/>
      <c r="BL10408" s="2"/>
      <c r="BM10408" s="2"/>
      <c r="BN10408" s="2"/>
      <c r="BO10408" s="2"/>
      <c r="BP10408" s="2"/>
      <c r="BQ10408" s="2"/>
      <c r="BR10408" s="2"/>
      <c r="BS10408" s="2"/>
      <c r="BT10408" s="2"/>
      <c r="BU10408" s="2"/>
      <c r="BV10408" s="2"/>
      <c r="BW10408" s="2"/>
      <c r="BX10408" s="2"/>
      <c r="BY10408" s="2"/>
    </row>
    <row r="10409" spans="38:77" s="11" customFormat="1" x14ac:dyDescent="0.3">
      <c r="AL10409" s="2"/>
      <c r="AM10409" s="2"/>
      <c r="AN10409" s="2"/>
      <c r="AO10409" s="2"/>
      <c r="AP10409" s="2"/>
      <c r="AQ10409" s="2"/>
      <c r="AR10409" s="2"/>
      <c r="AS10409" s="2"/>
      <c r="AT10409" s="2"/>
      <c r="AU10409" s="2"/>
      <c r="AV10409" s="2"/>
      <c r="AW10409" s="2"/>
      <c r="AX10409" s="2"/>
      <c r="AY10409" s="2"/>
      <c r="AZ10409" s="2"/>
      <c r="BA10409" s="2"/>
      <c r="BB10409" s="2"/>
      <c r="BC10409" s="2"/>
      <c r="BD10409" s="2"/>
      <c r="BE10409" s="2"/>
      <c r="BF10409" s="2"/>
      <c r="BG10409" s="2"/>
      <c r="BH10409" s="2"/>
      <c r="BI10409" s="2"/>
      <c r="BJ10409" s="2"/>
      <c r="BK10409" s="2"/>
      <c r="BL10409" s="2"/>
      <c r="BM10409" s="2"/>
      <c r="BN10409" s="2"/>
      <c r="BO10409" s="2"/>
      <c r="BP10409" s="2"/>
      <c r="BQ10409" s="2"/>
      <c r="BR10409" s="2"/>
      <c r="BS10409" s="2"/>
      <c r="BT10409" s="2"/>
      <c r="BU10409" s="2"/>
      <c r="BV10409" s="2"/>
      <c r="BW10409" s="2"/>
      <c r="BX10409" s="2"/>
      <c r="BY10409" s="2"/>
    </row>
    <row r="10410" spans="38:77" s="11" customFormat="1" x14ac:dyDescent="0.3">
      <c r="AL10410" s="2"/>
      <c r="AM10410" s="2"/>
      <c r="AN10410" s="2"/>
      <c r="AO10410" s="2"/>
      <c r="AP10410" s="2"/>
      <c r="AQ10410" s="2"/>
      <c r="AR10410" s="2"/>
      <c r="AS10410" s="2"/>
      <c r="AT10410" s="2"/>
      <c r="AU10410" s="2"/>
      <c r="AV10410" s="2"/>
      <c r="AW10410" s="2"/>
      <c r="AX10410" s="2"/>
      <c r="AY10410" s="2"/>
      <c r="AZ10410" s="2"/>
      <c r="BA10410" s="2"/>
      <c r="BB10410" s="2"/>
      <c r="BC10410" s="2"/>
      <c r="BD10410" s="2"/>
      <c r="BE10410" s="2"/>
      <c r="BF10410" s="2"/>
      <c r="BG10410" s="2"/>
      <c r="BH10410" s="2"/>
      <c r="BI10410" s="2"/>
      <c r="BJ10410" s="2"/>
      <c r="BK10410" s="2"/>
      <c r="BL10410" s="2"/>
      <c r="BM10410" s="2"/>
      <c r="BN10410" s="2"/>
      <c r="BO10410" s="2"/>
      <c r="BP10410" s="2"/>
      <c r="BQ10410" s="2"/>
      <c r="BR10410" s="2"/>
      <c r="BS10410" s="2"/>
      <c r="BT10410" s="2"/>
      <c r="BU10410" s="2"/>
      <c r="BV10410" s="2"/>
      <c r="BW10410" s="2"/>
      <c r="BX10410" s="2"/>
      <c r="BY10410" s="2"/>
    </row>
    <row r="10411" spans="38:77" s="11" customFormat="1" x14ac:dyDescent="0.3">
      <c r="AL10411" s="2"/>
      <c r="AM10411" s="2"/>
      <c r="AN10411" s="2"/>
      <c r="AO10411" s="2"/>
      <c r="AP10411" s="2"/>
      <c r="AQ10411" s="2"/>
      <c r="AR10411" s="2"/>
      <c r="AS10411" s="2"/>
      <c r="AT10411" s="2"/>
      <c r="AU10411" s="2"/>
      <c r="AV10411" s="2"/>
      <c r="AW10411" s="2"/>
      <c r="AX10411" s="2"/>
      <c r="AY10411" s="2"/>
      <c r="AZ10411" s="2"/>
      <c r="BA10411" s="2"/>
      <c r="BB10411" s="2"/>
      <c r="BC10411" s="2"/>
      <c r="BD10411" s="2"/>
      <c r="BE10411" s="2"/>
      <c r="BF10411" s="2"/>
      <c r="BG10411" s="2"/>
      <c r="BH10411" s="2"/>
      <c r="BI10411" s="2"/>
      <c r="BJ10411" s="2"/>
      <c r="BK10411" s="2"/>
      <c r="BL10411" s="2"/>
      <c r="BM10411" s="2"/>
      <c r="BN10411" s="2"/>
      <c r="BO10411" s="2"/>
      <c r="BP10411" s="2"/>
      <c r="BQ10411" s="2"/>
      <c r="BR10411" s="2"/>
      <c r="BS10411" s="2"/>
      <c r="BT10411" s="2"/>
      <c r="BU10411" s="2"/>
      <c r="BV10411" s="2"/>
      <c r="BW10411" s="2"/>
      <c r="BX10411" s="2"/>
      <c r="BY10411" s="2"/>
    </row>
    <row r="10412" spans="38:77" s="11" customFormat="1" x14ac:dyDescent="0.3">
      <c r="AL10412" s="2"/>
      <c r="AM10412" s="2"/>
      <c r="AN10412" s="2"/>
      <c r="AO10412" s="2"/>
      <c r="AP10412" s="2"/>
      <c r="AQ10412" s="2"/>
      <c r="AR10412" s="2"/>
      <c r="AS10412" s="2"/>
      <c r="AT10412" s="2"/>
      <c r="AU10412" s="2"/>
      <c r="AV10412" s="2"/>
      <c r="AW10412" s="2"/>
      <c r="AX10412" s="2"/>
      <c r="AY10412" s="2"/>
      <c r="AZ10412" s="2"/>
      <c r="BA10412" s="2"/>
      <c r="BB10412" s="2"/>
      <c r="BC10412" s="2"/>
      <c r="BD10412" s="2"/>
      <c r="BE10412" s="2"/>
      <c r="BF10412" s="2"/>
      <c r="BG10412" s="2"/>
      <c r="BH10412" s="2"/>
      <c r="BI10412" s="2"/>
      <c r="BJ10412" s="2"/>
      <c r="BK10412" s="2"/>
      <c r="BL10412" s="2"/>
      <c r="BM10412" s="2"/>
      <c r="BN10412" s="2"/>
      <c r="BO10412" s="2"/>
      <c r="BP10412" s="2"/>
      <c r="BQ10412" s="2"/>
      <c r="BR10412" s="2"/>
      <c r="BS10412" s="2"/>
      <c r="BT10412" s="2"/>
      <c r="BU10412" s="2"/>
      <c r="BV10412" s="2"/>
      <c r="BW10412" s="2"/>
      <c r="BX10412" s="2"/>
      <c r="BY10412" s="2"/>
    </row>
    <row r="10413" spans="38:77" s="11" customFormat="1" x14ac:dyDescent="0.3">
      <c r="AL10413" s="2"/>
      <c r="AM10413" s="2"/>
      <c r="AN10413" s="2"/>
      <c r="AO10413" s="2"/>
      <c r="AP10413" s="2"/>
      <c r="AQ10413" s="2"/>
      <c r="AR10413" s="2"/>
      <c r="AS10413" s="2"/>
      <c r="AT10413" s="2"/>
      <c r="AU10413" s="2"/>
      <c r="AV10413" s="2"/>
      <c r="AW10413" s="2"/>
      <c r="AX10413" s="2"/>
      <c r="AY10413" s="2"/>
      <c r="AZ10413" s="2"/>
      <c r="BA10413" s="2"/>
      <c r="BB10413" s="2"/>
      <c r="BC10413" s="2"/>
      <c r="BD10413" s="2"/>
      <c r="BE10413" s="2"/>
      <c r="BF10413" s="2"/>
      <c r="BG10413" s="2"/>
      <c r="BH10413" s="2"/>
      <c r="BI10413" s="2"/>
      <c r="BJ10413" s="2"/>
      <c r="BK10413" s="2"/>
      <c r="BL10413" s="2"/>
      <c r="BM10413" s="2"/>
      <c r="BN10413" s="2"/>
      <c r="BO10413" s="2"/>
      <c r="BP10413" s="2"/>
      <c r="BQ10413" s="2"/>
      <c r="BR10413" s="2"/>
      <c r="BS10413" s="2"/>
      <c r="BT10413" s="2"/>
      <c r="BU10413" s="2"/>
      <c r="BV10413" s="2"/>
      <c r="BW10413" s="2"/>
      <c r="BX10413" s="2"/>
      <c r="BY10413" s="2"/>
    </row>
    <row r="10414" spans="38:77" s="11" customFormat="1" x14ac:dyDescent="0.3">
      <c r="AL10414" s="2"/>
      <c r="AM10414" s="2"/>
      <c r="AN10414" s="2"/>
      <c r="AO10414" s="2"/>
      <c r="AP10414" s="2"/>
      <c r="AQ10414" s="2"/>
      <c r="AR10414" s="2"/>
      <c r="AS10414" s="2"/>
      <c r="AT10414" s="2"/>
      <c r="AU10414" s="2"/>
      <c r="AV10414" s="2"/>
      <c r="AW10414" s="2"/>
      <c r="AX10414" s="2"/>
      <c r="AY10414" s="2"/>
      <c r="AZ10414" s="2"/>
      <c r="BA10414" s="2"/>
      <c r="BB10414" s="2"/>
      <c r="BC10414" s="2"/>
      <c r="BD10414" s="2"/>
      <c r="BE10414" s="2"/>
      <c r="BF10414" s="2"/>
      <c r="BG10414" s="2"/>
      <c r="BH10414" s="2"/>
      <c r="BI10414" s="2"/>
      <c r="BJ10414" s="2"/>
      <c r="BK10414" s="2"/>
      <c r="BL10414" s="2"/>
      <c r="BM10414" s="2"/>
      <c r="BN10414" s="2"/>
      <c r="BO10414" s="2"/>
      <c r="BP10414" s="2"/>
      <c r="BQ10414" s="2"/>
      <c r="BR10414" s="2"/>
      <c r="BS10414" s="2"/>
      <c r="BT10414" s="2"/>
      <c r="BU10414" s="2"/>
      <c r="BV10414" s="2"/>
      <c r="BW10414" s="2"/>
      <c r="BX10414" s="2"/>
      <c r="BY10414" s="2"/>
    </row>
    <row r="10415" spans="38:77" s="11" customFormat="1" x14ac:dyDescent="0.3">
      <c r="AL10415" s="2"/>
      <c r="AM10415" s="2"/>
      <c r="AN10415" s="2"/>
      <c r="AO10415" s="2"/>
      <c r="AP10415" s="2"/>
      <c r="AQ10415" s="2"/>
      <c r="AR10415" s="2"/>
      <c r="AS10415" s="2"/>
      <c r="AT10415" s="2"/>
      <c r="AU10415" s="2"/>
      <c r="AV10415" s="2"/>
      <c r="AW10415" s="2"/>
      <c r="AX10415" s="2"/>
      <c r="AY10415" s="2"/>
      <c r="AZ10415" s="2"/>
      <c r="BA10415" s="2"/>
      <c r="BB10415" s="2"/>
      <c r="BC10415" s="2"/>
      <c r="BD10415" s="2"/>
      <c r="BE10415" s="2"/>
      <c r="BF10415" s="2"/>
      <c r="BG10415" s="2"/>
      <c r="BH10415" s="2"/>
      <c r="BI10415" s="2"/>
      <c r="BJ10415" s="2"/>
      <c r="BK10415" s="2"/>
      <c r="BL10415" s="2"/>
      <c r="BM10415" s="2"/>
      <c r="BN10415" s="2"/>
      <c r="BO10415" s="2"/>
      <c r="BP10415" s="2"/>
      <c r="BQ10415" s="2"/>
      <c r="BR10415" s="2"/>
      <c r="BS10415" s="2"/>
      <c r="BT10415" s="2"/>
      <c r="BU10415" s="2"/>
      <c r="BV10415" s="2"/>
      <c r="BW10415" s="2"/>
      <c r="BX10415" s="2"/>
      <c r="BY10415" s="2"/>
    </row>
    <row r="10416" spans="38:77" s="11" customFormat="1" x14ac:dyDescent="0.3">
      <c r="AL10416" s="2"/>
      <c r="AM10416" s="2"/>
      <c r="AN10416" s="2"/>
      <c r="AO10416" s="2"/>
      <c r="AP10416" s="2"/>
      <c r="AQ10416" s="2"/>
      <c r="AR10416" s="2"/>
      <c r="AS10416" s="2"/>
      <c r="AT10416" s="2"/>
      <c r="AU10416" s="2"/>
      <c r="AV10416" s="2"/>
      <c r="AW10416" s="2"/>
      <c r="AX10416" s="2"/>
      <c r="AY10416" s="2"/>
      <c r="AZ10416" s="2"/>
      <c r="BA10416" s="2"/>
      <c r="BB10416" s="2"/>
      <c r="BC10416" s="2"/>
      <c r="BD10416" s="2"/>
      <c r="BE10416" s="2"/>
      <c r="BF10416" s="2"/>
      <c r="BG10416" s="2"/>
      <c r="BH10416" s="2"/>
      <c r="BI10416" s="2"/>
      <c r="BJ10416" s="2"/>
      <c r="BK10416" s="2"/>
      <c r="BL10416" s="2"/>
      <c r="BM10416" s="2"/>
      <c r="BN10416" s="2"/>
      <c r="BO10416" s="2"/>
      <c r="BP10416" s="2"/>
      <c r="BQ10416" s="2"/>
      <c r="BR10416" s="2"/>
      <c r="BS10416" s="2"/>
      <c r="BT10416" s="2"/>
      <c r="BU10416" s="2"/>
      <c r="BV10416" s="2"/>
      <c r="BW10416" s="2"/>
      <c r="BX10416" s="2"/>
      <c r="BY10416" s="2"/>
    </row>
    <row r="10417" spans="38:77" s="11" customFormat="1" x14ac:dyDescent="0.3">
      <c r="AL10417" s="2"/>
      <c r="AM10417" s="2"/>
      <c r="AN10417" s="2"/>
      <c r="AO10417" s="2"/>
      <c r="AP10417" s="2"/>
      <c r="AQ10417" s="2"/>
      <c r="AR10417" s="2"/>
      <c r="AS10417" s="2"/>
      <c r="AT10417" s="2"/>
      <c r="AU10417" s="2"/>
      <c r="AV10417" s="2"/>
      <c r="AW10417" s="2"/>
      <c r="AX10417" s="2"/>
      <c r="AY10417" s="2"/>
      <c r="AZ10417" s="2"/>
      <c r="BA10417" s="2"/>
      <c r="BB10417" s="2"/>
      <c r="BC10417" s="2"/>
      <c r="BD10417" s="2"/>
      <c r="BE10417" s="2"/>
      <c r="BF10417" s="2"/>
      <c r="BG10417" s="2"/>
      <c r="BH10417" s="2"/>
      <c r="BI10417" s="2"/>
      <c r="BJ10417" s="2"/>
      <c r="BK10417" s="2"/>
      <c r="BL10417" s="2"/>
      <c r="BM10417" s="2"/>
      <c r="BN10417" s="2"/>
      <c r="BO10417" s="2"/>
      <c r="BP10417" s="2"/>
      <c r="BQ10417" s="2"/>
      <c r="BR10417" s="2"/>
      <c r="BS10417" s="2"/>
      <c r="BT10417" s="2"/>
      <c r="BU10417" s="2"/>
      <c r="BV10417" s="2"/>
      <c r="BW10417" s="2"/>
      <c r="BX10417" s="2"/>
      <c r="BY10417" s="2"/>
    </row>
    <row r="10418" spans="38:77" s="11" customFormat="1" x14ac:dyDescent="0.3">
      <c r="AL10418" s="2"/>
      <c r="AM10418" s="2"/>
      <c r="AN10418" s="2"/>
      <c r="AO10418" s="2"/>
      <c r="AP10418" s="2"/>
      <c r="AQ10418" s="2"/>
      <c r="AR10418" s="2"/>
      <c r="AS10418" s="2"/>
      <c r="AT10418" s="2"/>
      <c r="AU10418" s="2"/>
      <c r="AV10418" s="2"/>
      <c r="AW10418" s="2"/>
      <c r="AX10418" s="2"/>
      <c r="AY10418" s="2"/>
      <c r="AZ10418" s="2"/>
      <c r="BA10418" s="2"/>
      <c r="BB10418" s="2"/>
      <c r="BC10418" s="2"/>
      <c r="BD10418" s="2"/>
      <c r="BE10418" s="2"/>
      <c r="BF10418" s="2"/>
      <c r="BG10418" s="2"/>
      <c r="BH10418" s="2"/>
      <c r="BI10418" s="2"/>
      <c r="BJ10418" s="2"/>
      <c r="BK10418" s="2"/>
      <c r="BL10418" s="2"/>
      <c r="BM10418" s="2"/>
      <c r="BN10418" s="2"/>
      <c r="BO10418" s="2"/>
      <c r="BP10418" s="2"/>
      <c r="BQ10418" s="2"/>
      <c r="BR10418" s="2"/>
      <c r="BS10418" s="2"/>
      <c r="BT10418" s="2"/>
      <c r="BU10418" s="2"/>
      <c r="BV10418" s="2"/>
      <c r="BW10418" s="2"/>
      <c r="BX10418" s="2"/>
      <c r="BY10418" s="2"/>
    </row>
    <row r="10419" spans="38:77" s="11" customFormat="1" x14ac:dyDescent="0.3">
      <c r="AL10419" s="2"/>
      <c r="AM10419" s="2"/>
      <c r="AN10419" s="2"/>
      <c r="AO10419" s="2"/>
      <c r="AP10419" s="2"/>
      <c r="AQ10419" s="2"/>
      <c r="AR10419" s="2"/>
      <c r="AS10419" s="2"/>
      <c r="AT10419" s="2"/>
      <c r="AU10419" s="2"/>
      <c r="AV10419" s="2"/>
      <c r="AW10419" s="2"/>
      <c r="AX10419" s="2"/>
      <c r="AY10419" s="2"/>
      <c r="AZ10419" s="2"/>
      <c r="BA10419" s="2"/>
      <c r="BB10419" s="2"/>
      <c r="BC10419" s="2"/>
      <c r="BD10419" s="2"/>
      <c r="BE10419" s="2"/>
      <c r="BF10419" s="2"/>
      <c r="BG10419" s="2"/>
      <c r="BH10419" s="2"/>
      <c r="BI10419" s="2"/>
      <c r="BJ10419" s="2"/>
      <c r="BK10419" s="2"/>
      <c r="BL10419" s="2"/>
      <c r="BM10419" s="2"/>
      <c r="BN10419" s="2"/>
      <c r="BO10419" s="2"/>
      <c r="BP10419" s="2"/>
      <c r="BQ10419" s="2"/>
      <c r="BR10419" s="2"/>
      <c r="BS10419" s="2"/>
      <c r="BT10419" s="2"/>
      <c r="BU10419" s="2"/>
      <c r="BV10419" s="2"/>
      <c r="BW10419" s="2"/>
      <c r="BX10419" s="2"/>
      <c r="BY10419" s="2"/>
    </row>
    <row r="10420" spans="38:77" s="11" customFormat="1" x14ac:dyDescent="0.3">
      <c r="AL10420" s="2"/>
      <c r="AM10420" s="2"/>
      <c r="AN10420" s="2"/>
      <c r="AO10420" s="2"/>
      <c r="AP10420" s="2"/>
      <c r="AQ10420" s="2"/>
      <c r="AR10420" s="2"/>
      <c r="AS10420" s="2"/>
      <c r="AT10420" s="2"/>
      <c r="AU10420" s="2"/>
      <c r="AV10420" s="2"/>
      <c r="AW10420" s="2"/>
      <c r="AX10420" s="2"/>
      <c r="AY10420" s="2"/>
      <c r="AZ10420" s="2"/>
      <c r="BA10420" s="2"/>
      <c r="BB10420" s="2"/>
      <c r="BC10420" s="2"/>
      <c r="BD10420" s="2"/>
      <c r="BE10420" s="2"/>
      <c r="BF10420" s="2"/>
      <c r="BG10420" s="2"/>
      <c r="BH10420" s="2"/>
      <c r="BI10420" s="2"/>
      <c r="BJ10420" s="2"/>
      <c r="BK10420" s="2"/>
      <c r="BL10420" s="2"/>
      <c r="BM10420" s="2"/>
      <c r="BN10420" s="2"/>
      <c r="BO10420" s="2"/>
      <c r="BP10420" s="2"/>
      <c r="BQ10420" s="2"/>
      <c r="BR10420" s="2"/>
      <c r="BS10420" s="2"/>
      <c r="BT10420" s="2"/>
      <c r="BU10420" s="2"/>
      <c r="BV10420" s="2"/>
      <c r="BW10420" s="2"/>
      <c r="BX10420" s="2"/>
      <c r="BY10420" s="2"/>
    </row>
    <row r="10421" spans="38:77" s="11" customFormat="1" x14ac:dyDescent="0.3">
      <c r="AL10421" s="2"/>
      <c r="AM10421" s="2"/>
      <c r="AN10421" s="2"/>
      <c r="AO10421" s="2"/>
      <c r="AP10421" s="2"/>
      <c r="AQ10421" s="2"/>
      <c r="AR10421" s="2"/>
      <c r="AS10421" s="2"/>
      <c r="AT10421" s="2"/>
      <c r="AU10421" s="2"/>
      <c r="AV10421" s="2"/>
      <c r="AW10421" s="2"/>
      <c r="AX10421" s="2"/>
      <c r="AY10421" s="2"/>
      <c r="AZ10421" s="2"/>
      <c r="BA10421" s="2"/>
      <c r="BB10421" s="2"/>
      <c r="BC10421" s="2"/>
      <c r="BD10421" s="2"/>
      <c r="BE10421" s="2"/>
      <c r="BF10421" s="2"/>
      <c r="BG10421" s="2"/>
      <c r="BH10421" s="2"/>
      <c r="BI10421" s="2"/>
      <c r="BJ10421" s="2"/>
      <c r="BK10421" s="2"/>
      <c r="BL10421" s="2"/>
      <c r="BM10421" s="2"/>
      <c r="BN10421" s="2"/>
      <c r="BO10421" s="2"/>
      <c r="BP10421" s="2"/>
      <c r="BQ10421" s="2"/>
      <c r="BR10421" s="2"/>
      <c r="BS10421" s="2"/>
      <c r="BT10421" s="2"/>
      <c r="BU10421" s="2"/>
      <c r="BV10421" s="2"/>
      <c r="BW10421" s="2"/>
      <c r="BX10421" s="2"/>
      <c r="BY10421" s="2"/>
    </row>
    <row r="10422" spans="38:77" s="11" customFormat="1" x14ac:dyDescent="0.3"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  <c r="BE10422" s="2"/>
      <c r="BF10422" s="2"/>
      <c r="BG10422" s="2"/>
      <c r="BH10422" s="2"/>
      <c r="BI10422" s="2"/>
      <c r="BJ10422" s="2"/>
      <c r="BK10422" s="2"/>
      <c r="BL10422" s="2"/>
      <c r="BM10422" s="2"/>
      <c r="BN10422" s="2"/>
      <c r="BO10422" s="2"/>
      <c r="BP10422" s="2"/>
      <c r="BQ10422" s="2"/>
      <c r="BR10422" s="2"/>
      <c r="BS10422" s="2"/>
      <c r="BT10422" s="2"/>
      <c r="BU10422" s="2"/>
      <c r="BV10422" s="2"/>
      <c r="BW10422" s="2"/>
      <c r="BX10422" s="2"/>
      <c r="BY10422" s="2"/>
    </row>
    <row r="10423" spans="38:77" s="11" customFormat="1" x14ac:dyDescent="0.3">
      <c r="AL10423" s="2"/>
      <c r="AM10423" s="2"/>
      <c r="AN10423" s="2"/>
      <c r="AO10423" s="2"/>
      <c r="AP10423" s="2"/>
      <c r="AQ10423" s="2"/>
      <c r="AR10423" s="2"/>
      <c r="AS10423" s="2"/>
      <c r="AT10423" s="2"/>
      <c r="AU10423" s="2"/>
      <c r="AV10423" s="2"/>
      <c r="AW10423" s="2"/>
      <c r="AX10423" s="2"/>
      <c r="AY10423" s="2"/>
      <c r="AZ10423" s="2"/>
      <c r="BA10423" s="2"/>
      <c r="BB10423" s="2"/>
      <c r="BC10423" s="2"/>
      <c r="BD10423" s="2"/>
      <c r="BE10423" s="2"/>
      <c r="BF10423" s="2"/>
      <c r="BG10423" s="2"/>
      <c r="BH10423" s="2"/>
      <c r="BI10423" s="2"/>
      <c r="BJ10423" s="2"/>
      <c r="BK10423" s="2"/>
      <c r="BL10423" s="2"/>
      <c r="BM10423" s="2"/>
      <c r="BN10423" s="2"/>
      <c r="BO10423" s="2"/>
      <c r="BP10423" s="2"/>
      <c r="BQ10423" s="2"/>
      <c r="BR10423" s="2"/>
      <c r="BS10423" s="2"/>
      <c r="BT10423" s="2"/>
      <c r="BU10423" s="2"/>
      <c r="BV10423" s="2"/>
      <c r="BW10423" s="2"/>
      <c r="BX10423" s="2"/>
      <c r="BY10423" s="2"/>
    </row>
    <row r="10424" spans="38:77" s="11" customFormat="1" x14ac:dyDescent="0.3">
      <c r="AL10424" s="2"/>
      <c r="AM10424" s="2"/>
      <c r="AN10424" s="2"/>
      <c r="AO10424" s="2"/>
      <c r="AP10424" s="2"/>
      <c r="AQ10424" s="2"/>
      <c r="AR10424" s="2"/>
      <c r="AS10424" s="2"/>
      <c r="AT10424" s="2"/>
      <c r="AU10424" s="2"/>
      <c r="AV10424" s="2"/>
      <c r="AW10424" s="2"/>
      <c r="AX10424" s="2"/>
      <c r="AY10424" s="2"/>
      <c r="AZ10424" s="2"/>
      <c r="BA10424" s="2"/>
      <c r="BB10424" s="2"/>
      <c r="BC10424" s="2"/>
      <c r="BD10424" s="2"/>
      <c r="BE10424" s="2"/>
      <c r="BF10424" s="2"/>
      <c r="BG10424" s="2"/>
      <c r="BH10424" s="2"/>
      <c r="BI10424" s="2"/>
      <c r="BJ10424" s="2"/>
      <c r="BK10424" s="2"/>
      <c r="BL10424" s="2"/>
      <c r="BM10424" s="2"/>
      <c r="BN10424" s="2"/>
      <c r="BO10424" s="2"/>
      <c r="BP10424" s="2"/>
      <c r="BQ10424" s="2"/>
      <c r="BR10424" s="2"/>
      <c r="BS10424" s="2"/>
      <c r="BT10424" s="2"/>
      <c r="BU10424" s="2"/>
      <c r="BV10424" s="2"/>
      <c r="BW10424" s="2"/>
      <c r="BX10424" s="2"/>
      <c r="BY10424" s="2"/>
    </row>
    <row r="10425" spans="38:77" s="11" customFormat="1" x14ac:dyDescent="0.3">
      <c r="AL10425" s="2"/>
      <c r="AM10425" s="2"/>
      <c r="AN10425" s="2"/>
      <c r="AO10425" s="2"/>
      <c r="AP10425" s="2"/>
      <c r="AQ10425" s="2"/>
      <c r="AR10425" s="2"/>
      <c r="AS10425" s="2"/>
      <c r="AT10425" s="2"/>
      <c r="AU10425" s="2"/>
      <c r="AV10425" s="2"/>
      <c r="AW10425" s="2"/>
      <c r="AX10425" s="2"/>
      <c r="AY10425" s="2"/>
      <c r="AZ10425" s="2"/>
      <c r="BA10425" s="2"/>
      <c r="BB10425" s="2"/>
      <c r="BC10425" s="2"/>
      <c r="BD10425" s="2"/>
      <c r="BE10425" s="2"/>
      <c r="BF10425" s="2"/>
      <c r="BG10425" s="2"/>
      <c r="BH10425" s="2"/>
      <c r="BI10425" s="2"/>
      <c r="BJ10425" s="2"/>
      <c r="BK10425" s="2"/>
      <c r="BL10425" s="2"/>
      <c r="BM10425" s="2"/>
      <c r="BN10425" s="2"/>
      <c r="BO10425" s="2"/>
      <c r="BP10425" s="2"/>
      <c r="BQ10425" s="2"/>
      <c r="BR10425" s="2"/>
      <c r="BS10425" s="2"/>
      <c r="BT10425" s="2"/>
      <c r="BU10425" s="2"/>
      <c r="BV10425" s="2"/>
      <c r="BW10425" s="2"/>
      <c r="BX10425" s="2"/>
      <c r="BY10425" s="2"/>
    </row>
    <row r="10426" spans="38:77" s="11" customFormat="1" x14ac:dyDescent="0.3">
      <c r="AL10426" s="2"/>
      <c r="AM10426" s="2"/>
      <c r="AN10426" s="2"/>
      <c r="AO10426" s="2"/>
      <c r="AP10426" s="2"/>
      <c r="AQ10426" s="2"/>
      <c r="AR10426" s="2"/>
      <c r="AS10426" s="2"/>
      <c r="AT10426" s="2"/>
      <c r="AU10426" s="2"/>
      <c r="AV10426" s="2"/>
      <c r="AW10426" s="2"/>
      <c r="AX10426" s="2"/>
      <c r="AY10426" s="2"/>
      <c r="AZ10426" s="2"/>
      <c r="BA10426" s="2"/>
      <c r="BB10426" s="2"/>
      <c r="BC10426" s="2"/>
      <c r="BD10426" s="2"/>
      <c r="BE10426" s="2"/>
      <c r="BF10426" s="2"/>
      <c r="BG10426" s="2"/>
      <c r="BH10426" s="2"/>
      <c r="BI10426" s="2"/>
      <c r="BJ10426" s="2"/>
      <c r="BK10426" s="2"/>
      <c r="BL10426" s="2"/>
      <c r="BM10426" s="2"/>
      <c r="BN10426" s="2"/>
      <c r="BO10426" s="2"/>
      <c r="BP10426" s="2"/>
      <c r="BQ10426" s="2"/>
      <c r="BR10426" s="2"/>
      <c r="BS10426" s="2"/>
      <c r="BT10426" s="2"/>
      <c r="BU10426" s="2"/>
      <c r="BV10426" s="2"/>
      <c r="BW10426" s="2"/>
      <c r="BX10426" s="2"/>
      <c r="BY10426" s="2"/>
    </row>
    <row r="10427" spans="38:77" s="11" customFormat="1" x14ac:dyDescent="0.3">
      <c r="AL10427" s="2"/>
      <c r="AM10427" s="2"/>
      <c r="AN10427" s="2"/>
      <c r="AO10427" s="2"/>
      <c r="AP10427" s="2"/>
      <c r="AQ10427" s="2"/>
      <c r="AR10427" s="2"/>
      <c r="AS10427" s="2"/>
      <c r="AT10427" s="2"/>
      <c r="AU10427" s="2"/>
      <c r="AV10427" s="2"/>
      <c r="AW10427" s="2"/>
      <c r="AX10427" s="2"/>
      <c r="AY10427" s="2"/>
      <c r="AZ10427" s="2"/>
      <c r="BA10427" s="2"/>
      <c r="BB10427" s="2"/>
      <c r="BC10427" s="2"/>
      <c r="BD10427" s="2"/>
      <c r="BE10427" s="2"/>
      <c r="BF10427" s="2"/>
      <c r="BG10427" s="2"/>
      <c r="BH10427" s="2"/>
      <c r="BI10427" s="2"/>
      <c r="BJ10427" s="2"/>
      <c r="BK10427" s="2"/>
      <c r="BL10427" s="2"/>
      <c r="BM10427" s="2"/>
      <c r="BN10427" s="2"/>
      <c r="BO10427" s="2"/>
      <c r="BP10427" s="2"/>
      <c r="BQ10427" s="2"/>
      <c r="BR10427" s="2"/>
      <c r="BS10427" s="2"/>
      <c r="BT10427" s="2"/>
      <c r="BU10427" s="2"/>
      <c r="BV10427" s="2"/>
      <c r="BW10427" s="2"/>
      <c r="BX10427" s="2"/>
      <c r="BY10427" s="2"/>
    </row>
    <row r="10428" spans="38:77" s="11" customFormat="1" x14ac:dyDescent="0.3">
      <c r="AL10428" s="2"/>
      <c r="AM10428" s="2"/>
      <c r="AN10428" s="2"/>
      <c r="AO10428" s="2"/>
      <c r="AP10428" s="2"/>
      <c r="AQ10428" s="2"/>
      <c r="AR10428" s="2"/>
      <c r="AS10428" s="2"/>
      <c r="AT10428" s="2"/>
      <c r="AU10428" s="2"/>
      <c r="AV10428" s="2"/>
      <c r="AW10428" s="2"/>
      <c r="AX10428" s="2"/>
      <c r="AY10428" s="2"/>
      <c r="AZ10428" s="2"/>
      <c r="BA10428" s="2"/>
      <c r="BB10428" s="2"/>
      <c r="BC10428" s="2"/>
      <c r="BD10428" s="2"/>
      <c r="BE10428" s="2"/>
      <c r="BF10428" s="2"/>
      <c r="BG10428" s="2"/>
      <c r="BH10428" s="2"/>
      <c r="BI10428" s="2"/>
      <c r="BJ10428" s="2"/>
      <c r="BK10428" s="2"/>
      <c r="BL10428" s="2"/>
      <c r="BM10428" s="2"/>
      <c r="BN10428" s="2"/>
      <c r="BO10428" s="2"/>
      <c r="BP10428" s="2"/>
      <c r="BQ10428" s="2"/>
      <c r="BR10428" s="2"/>
      <c r="BS10428" s="2"/>
      <c r="BT10428" s="2"/>
      <c r="BU10428" s="2"/>
      <c r="BV10428" s="2"/>
      <c r="BW10428" s="2"/>
      <c r="BX10428" s="2"/>
      <c r="BY10428" s="2"/>
    </row>
    <row r="10429" spans="38:77" s="11" customFormat="1" x14ac:dyDescent="0.3">
      <c r="AL10429" s="2"/>
      <c r="AM10429" s="2"/>
      <c r="AN10429" s="2"/>
      <c r="AO10429" s="2"/>
      <c r="AP10429" s="2"/>
      <c r="AQ10429" s="2"/>
      <c r="AR10429" s="2"/>
      <c r="AS10429" s="2"/>
      <c r="AT10429" s="2"/>
      <c r="AU10429" s="2"/>
      <c r="AV10429" s="2"/>
      <c r="AW10429" s="2"/>
      <c r="AX10429" s="2"/>
      <c r="AY10429" s="2"/>
      <c r="AZ10429" s="2"/>
      <c r="BA10429" s="2"/>
      <c r="BB10429" s="2"/>
      <c r="BC10429" s="2"/>
      <c r="BD10429" s="2"/>
      <c r="BE10429" s="2"/>
      <c r="BF10429" s="2"/>
      <c r="BG10429" s="2"/>
      <c r="BH10429" s="2"/>
      <c r="BI10429" s="2"/>
      <c r="BJ10429" s="2"/>
      <c r="BK10429" s="2"/>
      <c r="BL10429" s="2"/>
      <c r="BM10429" s="2"/>
      <c r="BN10429" s="2"/>
      <c r="BO10429" s="2"/>
      <c r="BP10429" s="2"/>
      <c r="BQ10429" s="2"/>
      <c r="BR10429" s="2"/>
      <c r="BS10429" s="2"/>
      <c r="BT10429" s="2"/>
      <c r="BU10429" s="2"/>
      <c r="BV10429" s="2"/>
      <c r="BW10429" s="2"/>
      <c r="BX10429" s="2"/>
      <c r="BY10429" s="2"/>
    </row>
    <row r="10430" spans="38:77" s="11" customFormat="1" x14ac:dyDescent="0.3">
      <c r="AL10430" s="2"/>
      <c r="AM10430" s="2"/>
      <c r="AN10430" s="2"/>
      <c r="AO10430" s="2"/>
      <c r="AP10430" s="2"/>
      <c r="AQ10430" s="2"/>
      <c r="AR10430" s="2"/>
      <c r="AS10430" s="2"/>
      <c r="AT10430" s="2"/>
      <c r="AU10430" s="2"/>
      <c r="AV10430" s="2"/>
      <c r="AW10430" s="2"/>
      <c r="AX10430" s="2"/>
      <c r="AY10430" s="2"/>
      <c r="AZ10430" s="2"/>
      <c r="BA10430" s="2"/>
      <c r="BB10430" s="2"/>
      <c r="BC10430" s="2"/>
      <c r="BD10430" s="2"/>
      <c r="BE10430" s="2"/>
      <c r="BF10430" s="2"/>
      <c r="BG10430" s="2"/>
      <c r="BH10430" s="2"/>
      <c r="BI10430" s="2"/>
      <c r="BJ10430" s="2"/>
      <c r="BK10430" s="2"/>
      <c r="BL10430" s="2"/>
      <c r="BM10430" s="2"/>
      <c r="BN10430" s="2"/>
      <c r="BO10430" s="2"/>
      <c r="BP10430" s="2"/>
      <c r="BQ10430" s="2"/>
      <c r="BR10430" s="2"/>
      <c r="BS10430" s="2"/>
      <c r="BT10430" s="2"/>
      <c r="BU10430" s="2"/>
      <c r="BV10430" s="2"/>
      <c r="BW10430" s="2"/>
      <c r="BX10430" s="2"/>
      <c r="BY10430" s="2"/>
    </row>
    <row r="10431" spans="38:77" s="11" customFormat="1" x14ac:dyDescent="0.3">
      <c r="AL10431" s="2"/>
      <c r="AM10431" s="2"/>
      <c r="AN10431" s="2"/>
      <c r="AO10431" s="2"/>
      <c r="AP10431" s="2"/>
      <c r="AQ10431" s="2"/>
      <c r="AR10431" s="2"/>
      <c r="AS10431" s="2"/>
      <c r="AT10431" s="2"/>
      <c r="AU10431" s="2"/>
      <c r="AV10431" s="2"/>
      <c r="AW10431" s="2"/>
      <c r="AX10431" s="2"/>
      <c r="AY10431" s="2"/>
      <c r="AZ10431" s="2"/>
      <c r="BA10431" s="2"/>
      <c r="BB10431" s="2"/>
      <c r="BC10431" s="2"/>
      <c r="BD10431" s="2"/>
      <c r="BE10431" s="2"/>
      <c r="BF10431" s="2"/>
      <c r="BG10431" s="2"/>
      <c r="BH10431" s="2"/>
      <c r="BI10431" s="2"/>
      <c r="BJ10431" s="2"/>
      <c r="BK10431" s="2"/>
      <c r="BL10431" s="2"/>
      <c r="BM10431" s="2"/>
      <c r="BN10431" s="2"/>
      <c r="BO10431" s="2"/>
      <c r="BP10431" s="2"/>
      <c r="BQ10431" s="2"/>
      <c r="BR10431" s="2"/>
      <c r="BS10431" s="2"/>
      <c r="BT10431" s="2"/>
      <c r="BU10431" s="2"/>
      <c r="BV10431" s="2"/>
      <c r="BW10431" s="2"/>
      <c r="BX10431" s="2"/>
      <c r="BY10431" s="2"/>
    </row>
    <row r="10432" spans="38:77" s="11" customFormat="1" x14ac:dyDescent="0.3">
      <c r="AL10432" s="2"/>
      <c r="AM10432" s="2"/>
      <c r="AN10432" s="2"/>
      <c r="AO10432" s="2"/>
      <c r="AP10432" s="2"/>
      <c r="AQ10432" s="2"/>
      <c r="AR10432" s="2"/>
      <c r="AS10432" s="2"/>
      <c r="AT10432" s="2"/>
      <c r="AU10432" s="2"/>
      <c r="AV10432" s="2"/>
      <c r="AW10432" s="2"/>
      <c r="AX10432" s="2"/>
      <c r="AY10432" s="2"/>
      <c r="AZ10432" s="2"/>
      <c r="BA10432" s="2"/>
      <c r="BB10432" s="2"/>
      <c r="BC10432" s="2"/>
      <c r="BD10432" s="2"/>
      <c r="BE10432" s="2"/>
      <c r="BF10432" s="2"/>
      <c r="BG10432" s="2"/>
      <c r="BH10432" s="2"/>
      <c r="BI10432" s="2"/>
      <c r="BJ10432" s="2"/>
      <c r="BK10432" s="2"/>
      <c r="BL10432" s="2"/>
      <c r="BM10432" s="2"/>
      <c r="BN10432" s="2"/>
      <c r="BO10432" s="2"/>
      <c r="BP10432" s="2"/>
      <c r="BQ10432" s="2"/>
      <c r="BR10432" s="2"/>
      <c r="BS10432" s="2"/>
      <c r="BT10432" s="2"/>
      <c r="BU10432" s="2"/>
      <c r="BV10432" s="2"/>
      <c r="BW10432" s="2"/>
      <c r="BX10432" s="2"/>
      <c r="BY10432" s="2"/>
    </row>
    <row r="10433" spans="38:77" s="11" customFormat="1" x14ac:dyDescent="0.3">
      <c r="AL10433" s="2"/>
      <c r="AM10433" s="2"/>
      <c r="AN10433" s="2"/>
      <c r="AO10433" s="2"/>
      <c r="AP10433" s="2"/>
      <c r="AQ10433" s="2"/>
      <c r="AR10433" s="2"/>
      <c r="AS10433" s="2"/>
      <c r="AT10433" s="2"/>
      <c r="AU10433" s="2"/>
      <c r="AV10433" s="2"/>
      <c r="AW10433" s="2"/>
      <c r="AX10433" s="2"/>
      <c r="AY10433" s="2"/>
      <c r="AZ10433" s="2"/>
      <c r="BA10433" s="2"/>
      <c r="BB10433" s="2"/>
      <c r="BC10433" s="2"/>
      <c r="BD10433" s="2"/>
      <c r="BE10433" s="2"/>
      <c r="BF10433" s="2"/>
      <c r="BG10433" s="2"/>
      <c r="BH10433" s="2"/>
      <c r="BI10433" s="2"/>
      <c r="BJ10433" s="2"/>
      <c r="BK10433" s="2"/>
      <c r="BL10433" s="2"/>
      <c r="BM10433" s="2"/>
      <c r="BN10433" s="2"/>
      <c r="BO10433" s="2"/>
      <c r="BP10433" s="2"/>
      <c r="BQ10433" s="2"/>
      <c r="BR10433" s="2"/>
      <c r="BS10433" s="2"/>
      <c r="BT10433" s="2"/>
      <c r="BU10433" s="2"/>
      <c r="BV10433" s="2"/>
      <c r="BW10433" s="2"/>
      <c r="BX10433" s="2"/>
      <c r="BY10433" s="2"/>
    </row>
    <row r="10434" spans="38:77" s="11" customFormat="1" x14ac:dyDescent="0.3">
      <c r="AL10434" s="2"/>
      <c r="AM10434" s="2"/>
      <c r="AN10434" s="2"/>
      <c r="AO10434" s="2"/>
      <c r="AP10434" s="2"/>
      <c r="AQ10434" s="2"/>
      <c r="AR10434" s="2"/>
      <c r="AS10434" s="2"/>
      <c r="AT10434" s="2"/>
      <c r="AU10434" s="2"/>
      <c r="AV10434" s="2"/>
      <c r="AW10434" s="2"/>
      <c r="AX10434" s="2"/>
      <c r="AY10434" s="2"/>
      <c r="AZ10434" s="2"/>
      <c r="BA10434" s="2"/>
      <c r="BB10434" s="2"/>
      <c r="BC10434" s="2"/>
      <c r="BD10434" s="2"/>
      <c r="BE10434" s="2"/>
      <c r="BF10434" s="2"/>
      <c r="BG10434" s="2"/>
      <c r="BH10434" s="2"/>
      <c r="BI10434" s="2"/>
      <c r="BJ10434" s="2"/>
      <c r="BK10434" s="2"/>
      <c r="BL10434" s="2"/>
      <c r="BM10434" s="2"/>
      <c r="BN10434" s="2"/>
      <c r="BO10434" s="2"/>
      <c r="BP10434" s="2"/>
      <c r="BQ10434" s="2"/>
      <c r="BR10434" s="2"/>
      <c r="BS10434" s="2"/>
      <c r="BT10434" s="2"/>
      <c r="BU10434" s="2"/>
      <c r="BV10434" s="2"/>
      <c r="BW10434" s="2"/>
      <c r="BX10434" s="2"/>
      <c r="BY10434" s="2"/>
    </row>
    <row r="10435" spans="38:77" s="11" customFormat="1" x14ac:dyDescent="0.3">
      <c r="AL10435" s="2"/>
      <c r="AM10435" s="2"/>
      <c r="AN10435" s="2"/>
      <c r="AO10435" s="2"/>
      <c r="AP10435" s="2"/>
      <c r="AQ10435" s="2"/>
      <c r="AR10435" s="2"/>
      <c r="AS10435" s="2"/>
      <c r="AT10435" s="2"/>
      <c r="AU10435" s="2"/>
      <c r="AV10435" s="2"/>
      <c r="AW10435" s="2"/>
      <c r="AX10435" s="2"/>
      <c r="AY10435" s="2"/>
      <c r="AZ10435" s="2"/>
      <c r="BA10435" s="2"/>
      <c r="BB10435" s="2"/>
      <c r="BC10435" s="2"/>
      <c r="BD10435" s="2"/>
      <c r="BE10435" s="2"/>
      <c r="BF10435" s="2"/>
      <c r="BG10435" s="2"/>
      <c r="BH10435" s="2"/>
      <c r="BI10435" s="2"/>
      <c r="BJ10435" s="2"/>
      <c r="BK10435" s="2"/>
      <c r="BL10435" s="2"/>
      <c r="BM10435" s="2"/>
      <c r="BN10435" s="2"/>
      <c r="BO10435" s="2"/>
      <c r="BP10435" s="2"/>
      <c r="BQ10435" s="2"/>
      <c r="BR10435" s="2"/>
      <c r="BS10435" s="2"/>
      <c r="BT10435" s="2"/>
      <c r="BU10435" s="2"/>
      <c r="BV10435" s="2"/>
      <c r="BW10435" s="2"/>
      <c r="BX10435" s="2"/>
      <c r="BY10435" s="2"/>
    </row>
    <row r="10436" spans="38:77" s="11" customFormat="1" x14ac:dyDescent="0.3">
      <c r="AL10436" s="2"/>
      <c r="AM10436" s="2"/>
      <c r="AN10436" s="2"/>
      <c r="AO10436" s="2"/>
      <c r="AP10436" s="2"/>
      <c r="AQ10436" s="2"/>
      <c r="AR10436" s="2"/>
      <c r="AS10436" s="2"/>
      <c r="AT10436" s="2"/>
      <c r="AU10436" s="2"/>
      <c r="AV10436" s="2"/>
      <c r="AW10436" s="2"/>
      <c r="AX10436" s="2"/>
      <c r="AY10436" s="2"/>
      <c r="AZ10436" s="2"/>
      <c r="BA10436" s="2"/>
      <c r="BB10436" s="2"/>
      <c r="BC10436" s="2"/>
      <c r="BD10436" s="2"/>
      <c r="BE10436" s="2"/>
      <c r="BF10436" s="2"/>
      <c r="BG10436" s="2"/>
      <c r="BH10436" s="2"/>
      <c r="BI10436" s="2"/>
      <c r="BJ10436" s="2"/>
      <c r="BK10436" s="2"/>
      <c r="BL10436" s="2"/>
      <c r="BM10436" s="2"/>
      <c r="BN10436" s="2"/>
      <c r="BO10436" s="2"/>
      <c r="BP10436" s="2"/>
      <c r="BQ10436" s="2"/>
      <c r="BR10436" s="2"/>
      <c r="BS10436" s="2"/>
      <c r="BT10436" s="2"/>
      <c r="BU10436" s="2"/>
      <c r="BV10436" s="2"/>
      <c r="BW10436" s="2"/>
      <c r="BX10436" s="2"/>
      <c r="BY10436" s="2"/>
    </row>
    <row r="10437" spans="38:77" s="11" customFormat="1" x14ac:dyDescent="0.3">
      <c r="AL10437" s="2"/>
      <c r="AM10437" s="2"/>
      <c r="AN10437" s="2"/>
      <c r="AO10437" s="2"/>
      <c r="AP10437" s="2"/>
      <c r="AQ10437" s="2"/>
      <c r="AR10437" s="2"/>
      <c r="AS10437" s="2"/>
      <c r="AT10437" s="2"/>
      <c r="AU10437" s="2"/>
      <c r="AV10437" s="2"/>
      <c r="AW10437" s="2"/>
      <c r="AX10437" s="2"/>
      <c r="AY10437" s="2"/>
      <c r="AZ10437" s="2"/>
      <c r="BA10437" s="2"/>
      <c r="BB10437" s="2"/>
      <c r="BC10437" s="2"/>
      <c r="BD10437" s="2"/>
      <c r="BE10437" s="2"/>
      <c r="BF10437" s="2"/>
      <c r="BG10437" s="2"/>
      <c r="BH10437" s="2"/>
      <c r="BI10437" s="2"/>
      <c r="BJ10437" s="2"/>
      <c r="BK10437" s="2"/>
      <c r="BL10437" s="2"/>
      <c r="BM10437" s="2"/>
      <c r="BN10437" s="2"/>
      <c r="BO10437" s="2"/>
      <c r="BP10437" s="2"/>
      <c r="BQ10437" s="2"/>
      <c r="BR10437" s="2"/>
      <c r="BS10437" s="2"/>
      <c r="BT10437" s="2"/>
      <c r="BU10437" s="2"/>
      <c r="BV10437" s="2"/>
      <c r="BW10437" s="2"/>
      <c r="BX10437" s="2"/>
      <c r="BY10437" s="2"/>
    </row>
    <row r="10438" spans="38:77" s="11" customFormat="1" x14ac:dyDescent="0.3">
      <c r="AL10438" s="2"/>
      <c r="AM10438" s="2"/>
      <c r="AN10438" s="2"/>
      <c r="AO10438" s="2"/>
      <c r="AP10438" s="2"/>
      <c r="AQ10438" s="2"/>
      <c r="AR10438" s="2"/>
      <c r="AS10438" s="2"/>
      <c r="AT10438" s="2"/>
      <c r="AU10438" s="2"/>
      <c r="AV10438" s="2"/>
      <c r="AW10438" s="2"/>
      <c r="AX10438" s="2"/>
      <c r="AY10438" s="2"/>
      <c r="AZ10438" s="2"/>
      <c r="BA10438" s="2"/>
      <c r="BB10438" s="2"/>
      <c r="BC10438" s="2"/>
      <c r="BD10438" s="2"/>
      <c r="BE10438" s="2"/>
      <c r="BF10438" s="2"/>
      <c r="BG10438" s="2"/>
      <c r="BH10438" s="2"/>
      <c r="BI10438" s="2"/>
      <c r="BJ10438" s="2"/>
      <c r="BK10438" s="2"/>
      <c r="BL10438" s="2"/>
      <c r="BM10438" s="2"/>
      <c r="BN10438" s="2"/>
      <c r="BO10438" s="2"/>
      <c r="BP10438" s="2"/>
      <c r="BQ10438" s="2"/>
      <c r="BR10438" s="2"/>
      <c r="BS10438" s="2"/>
      <c r="BT10438" s="2"/>
      <c r="BU10438" s="2"/>
      <c r="BV10438" s="2"/>
      <c r="BW10438" s="2"/>
      <c r="BX10438" s="2"/>
      <c r="BY10438" s="2"/>
    </row>
    <row r="10439" spans="38:77" s="11" customFormat="1" x14ac:dyDescent="0.3">
      <c r="AL10439" s="2"/>
      <c r="AM10439" s="2"/>
      <c r="AN10439" s="2"/>
      <c r="AO10439" s="2"/>
      <c r="AP10439" s="2"/>
      <c r="AQ10439" s="2"/>
      <c r="AR10439" s="2"/>
      <c r="AS10439" s="2"/>
      <c r="AT10439" s="2"/>
      <c r="AU10439" s="2"/>
      <c r="AV10439" s="2"/>
      <c r="AW10439" s="2"/>
      <c r="AX10439" s="2"/>
      <c r="AY10439" s="2"/>
      <c r="AZ10439" s="2"/>
      <c r="BA10439" s="2"/>
      <c r="BB10439" s="2"/>
      <c r="BC10439" s="2"/>
      <c r="BD10439" s="2"/>
      <c r="BE10439" s="2"/>
      <c r="BF10439" s="2"/>
      <c r="BG10439" s="2"/>
      <c r="BH10439" s="2"/>
      <c r="BI10439" s="2"/>
      <c r="BJ10439" s="2"/>
      <c r="BK10439" s="2"/>
      <c r="BL10439" s="2"/>
      <c r="BM10439" s="2"/>
      <c r="BN10439" s="2"/>
      <c r="BO10439" s="2"/>
      <c r="BP10439" s="2"/>
      <c r="BQ10439" s="2"/>
      <c r="BR10439" s="2"/>
      <c r="BS10439" s="2"/>
      <c r="BT10439" s="2"/>
      <c r="BU10439" s="2"/>
      <c r="BV10439" s="2"/>
      <c r="BW10439" s="2"/>
      <c r="BX10439" s="2"/>
      <c r="BY10439" s="2"/>
    </row>
    <row r="10440" spans="38:77" s="11" customFormat="1" x14ac:dyDescent="0.3">
      <c r="AL10440" s="2"/>
      <c r="AM10440" s="2"/>
      <c r="AN10440" s="2"/>
      <c r="AO10440" s="2"/>
      <c r="AP10440" s="2"/>
      <c r="AQ10440" s="2"/>
      <c r="AR10440" s="2"/>
      <c r="AS10440" s="2"/>
      <c r="AT10440" s="2"/>
      <c r="AU10440" s="2"/>
      <c r="AV10440" s="2"/>
      <c r="AW10440" s="2"/>
      <c r="AX10440" s="2"/>
      <c r="AY10440" s="2"/>
      <c r="AZ10440" s="2"/>
      <c r="BA10440" s="2"/>
      <c r="BB10440" s="2"/>
      <c r="BC10440" s="2"/>
      <c r="BD10440" s="2"/>
      <c r="BE10440" s="2"/>
      <c r="BF10440" s="2"/>
      <c r="BG10440" s="2"/>
      <c r="BH10440" s="2"/>
      <c r="BI10440" s="2"/>
      <c r="BJ10440" s="2"/>
      <c r="BK10440" s="2"/>
      <c r="BL10440" s="2"/>
      <c r="BM10440" s="2"/>
      <c r="BN10440" s="2"/>
      <c r="BO10440" s="2"/>
      <c r="BP10440" s="2"/>
      <c r="BQ10440" s="2"/>
      <c r="BR10440" s="2"/>
      <c r="BS10440" s="2"/>
      <c r="BT10440" s="2"/>
      <c r="BU10440" s="2"/>
      <c r="BV10440" s="2"/>
      <c r="BW10440" s="2"/>
      <c r="BX10440" s="2"/>
      <c r="BY10440" s="2"/>
    </row>
    <row r="10441" spans="38:77" s="11" customFormat="1" x14ac:dyDescent="0.3">
      <c r="AL10441" s="2"/>
      <c r="AM10441" s="2"/>
      <c r="AN10441" s="2"/>
      <c r="AO10441" s="2"/>
      <c r="AP10441" s="2"/>
      <c r="AQ10441" s="2"/>
      <c r="AR10441" s="2"/>
      <c r="AS10441" s="2"/>
      <c r="AT10441" s="2"/>
      <c r="AU10441" s="2"/>
      <c r="AV10441" s="2"/>
      <c r="AW10441" s="2"/>
      <c r="AX10441" s="2"/>
      <c r="AY10441" s="2"/>
      <c r="AZ10441" s="2"/>
      <c r="BA10441" s="2"/>
      <c r="BB10441" s="2"/>
      <c r="BC10441" s="2"/>
      <c r="BD10441" s="2"/>
      <c r="BE10441" s="2"/>
      <c r="BF10441" s="2"/>
      <c r="BG10441" s="2"/>
      <c r="BH10441" s="2"/>
      <c r="BI10441" s="2"/>
      <c r="BJ10441" s="2"/>
      <c r="BK10441" s="2"/>
      <c r="BL10441" s="2"/>
      <c r="BM10441" s="2"/>
      <c r="BN10441" s="2"/>
      <c r="BO10441" s="2"/>
      <c r="BP10441" s="2"/>
      <c r="BQ10441" s="2"/>
      <c r="BR10441" s="2"/>
      <c r="BS10441" s="2"/>
      <c r="BT10441" s="2"/>
      <c r="BU10441" s="2"/>
      <c r="BV10441" s="2"/>
      <c r="BW10441" s="2"/>
      <c r="BX10441" s="2"/>
      <c r="BY10441" s="2"/>
    </row>
    <row r="10442" spans="38:77" s="11" customFormat="1" x14ac:dyDescent="0.3">
      <c r="AL10442" s="2"/>
      <c r="AM10442" s="2"/>
      <c r="AN10442" s="2"/>
      <c r="AO10442" s="2"/>
      <c r="AP10442" s="2"/>
      <c r="AQ10442" s="2"/>
      <c r="AR10442" s="2"/>
      <c r="AS10442" s="2"/>
      <c r="AT10442" s="2"/>
      <c r="AU10442" s="2"/>
      <c r="AV10442" s="2"/>
      <c r="AW10442" s="2"/>
      <c r="AX10442" s="2"/>
      <c r="AY10442" s="2"/>
      <c r="AZ10442" s="2"/>
      <c r="BA10442" s="2"/>
      <c r="BB10442" s="2"/>
      <c r="BC10442" s="2"/>
      <c r="BD10442" s="2"/>
      <c r="BE10442" s="2"/>
      <c r="BF10442" s="2"/>
      <c r="BG10442" s="2"/>
      <c r="BH10442" s="2"/>
      <c r="BI10442" s="2"/>
      <c r="BJ10442" s="2"/>
      <c r="BK10442" s="2"/>
      <c r="BL10442" s="2"/>
      <c r="BM10442" s="2"/>
      <c r="BN10442" s="2"/>
      <c r="BO10442" s="2"/>
      <c r="BP10442" s="2"/>
      <c r="BQ10442" s="2"/>
      <c r="BR10442" s="2"/>
      <c r="BS10442" s="2"/>
      <c r="BT10442" s="2"/>
      <c r="BU10442" s="2"/>
      <c r="BV10442" s="2"/>
      <c r="BW10442" s="2"/>
      <c r="BX10442" s="2"/>
      <c r="BY10442" s="2"/>
    </row>
    <row r="10443" spans="38:77" s="11" customFormat="1" x14ac:dyDescent="0.3">
      <c r="AL10443" s="2"/>
      <c r="AM10443" s="2"/>
      <c r="AN10443" s="2"/>
      <c r="AO10443" s="2"/>
      <c r="AP10443" s="2"/>
      <c r="AQ10443" s="2"/>
      <c r="AR10443" s="2"/>
      <c r="AS10443" s="2"/>
      <c r="AT10443" s="2"/>
      <c r="AU10443" s="2"/>
      <c r="AV10443" s="2"/>
      <c r="AW10443" s="2"/>
      <c r="AX10443" s="2"/>
      <c r="AY10443" s="2"/>
      <c r="AZ10443" s="2"/>
      <c r="BA10443" s="2"/>
      <c r="BB10443" s="2"/>
      <c r="BC10443" s="2"/>
      <c r="BD10443" s="2"/>
      <c r="BE10443" s="2"/>
      <c r="BF10443" s="2"/>
      <c r="BG10443" s="2"/>
      <c r="BH10443" s="2"/>
      <c r="BI10443" s="2"/>
      <c r="BJ10443" s="2"/>
      <c r="BK10443" s="2"/>
      <c r="BL10443" s="2"/>
      <c r="BM10443" s="2"/>
      <c r="BN10443" s="2"/>
      <c r="BO10443" s="2"/>
      <c r="BP10443" s="2"/>
      <c r="BQ10443" s="2"/>
      <c r="BR10443" s="2"/>
      <c r="BS10443" s="2"/>
      <c r="BT10443" s="2"/>
      <c r="BU10443" s="2"/>
      <c r="BV10443" s="2"/>
      <c r="BW10443" s="2"/>
      <c r="BX10443" s="2"/>
      <c r="BY10443" s="2"/>
    </row>
    <row r="10444" spans="38:77" s="11" customFormat="1" x14ac:dyDescent="0.3">
      <c r="AL10444" s="2"/>
      <c r="AM10444" s="2"/>
      <c r="AN10444" s="2"/>
      <c r="AO10444" s="2"/>
      <c r="AP10444" s="2"/>
      <c r="AQ10444" s="2"/>
      <c r="AR10444" s="2"/>
      <c r="AS10444" s="2"/>
      <c r="AT10444" s="2"/>
      <c r="AU10444" s="2"/>
      <c r="AV10444" s="2"/>
      <c r="AW10444" s="2"/>
      <c r="AX10444" s="2"/>
      <c r="AY10444" s="2"/>
      <c r="AZ10444" s="2"/>
      <c r="BA10444" s="2"/>
      <c r="BB10444" s="2"/>
      <c r="BC10444" s="2"/>
      <c r="BD10444" s="2"/>
      <c r="BE10444" s="2"/>
      <c r="BF10444" s="2"/>
      <c r="BG10444" s="2"/>
      <c r="BH10444" s="2"/>
      <c r="BI10444" s="2"/>
      <c r="BJ10444" s="2"/>
      <c r="BK10444" s="2"/>
      <c r="BL10444" s="2"/>
      <c r="BM10444" s="2"/>
      <c r="BN10444" s="2"/>
      <c r="BO10444" s="2"/>
      <c r="BP10444" s="2"/>
      <c r="BQ10444" s="2"/>
      <c r="BR10444" s="2"/>
      <c r="BS10444" s="2"/>
      <c r="BT10444" s="2"/>
      <c r="BU10444" s="2"/>
      <c r="BV10444" s="2"/>
      <c r="BW10444" s="2"/>
      <c r="BX10444" s="2"/>
      <c r="BY10444" s="2"/>
    </row>
    <row r="10445" spans="38:77" s="11" customFormat="1" x14ac:dyDescent="0.3">
      <c r="AL10445" s="2"/>
      <c r="AM10445" s="2"/>
      <c r="AN10445" s="2"/>
      <c r="AO10445" s="2"/>
      <c r="AP10445" s="2"/>
      <c r="AQ10445" s="2"/>
      <c r="AR10445" s="2"/>
      <c r="AS10445" s="2"/>
      <c r="AT10445" s="2"/>
      <c r="AU10445" s="2"/>
      <c r="AV10445" s="2"/>
      <c r="AW10445" s="2"/>
      <c r="AX10445" s="2"/>
      <c r="AY10445" s="2"/>
      <c r="AZ10445" s="2"/>
      <c r="BA10445" s="2"/>
      <c r="BB10445" s="2"/>
      <c r="BC10445" s="2"/>
      <c r="BD10445" s="2"/>
      <c r="BE10445" s="2"/>
      <c r="BF10445" s="2"/>
      <c r="BG10445" s="2"/>
      <c r="BH10445" s="2"/>
      <c r="BI10445" s="2"/>
      <c r="BJ10445" s="2"/>
      <c r="BK10445" s="2"/>
      <c r="BL10445" s="2"/>
      <c r="BM10445" s="2"/>
      <c r="BN10445" s="2"/>
      <c r="BO10445" s="2"/>
      <c r="BP10445" s="2"/>
      <c r="BQ10445" s="2"/>
      <c r="BR10445" s="2"/>
      <c r="BS10445" s="2"/>
      <c r="BT10445" s="2"/>
      <c r="BU10445" s="2"/>
      <c r="BV10445" s="2"/>
      <c r="BW10445" s="2"/>
      <c r="BX10445" s="2"/>
      <c r="BY10445" s="2"/>
    </row>
    <row r="10446" spans="38:77" s="11" customFormat="1" x14ac:dyDescent="0.3">
      <c r="AL10446" s="2"/>
      <c r="AM10446" s="2"/>
      <c r="AN10446" s="2"/>
      <c r="AO10446" s="2"/>
      <c r="AP10446" s="2"/>
      <c r="AQ10446" s="2"/>
      <c r="AR10446" s="2"/>
      <c r="AS10446" s="2"/>
      <c r="AT10446" s="2"/>
      <c r="AU10446" s="2"/>
      <c r="AV10446" s="2"/>
      <c r="AW10446" s="2"/>
      <c r="AX10446" s="2"/>
      <c r="AY10446" s="2"/>
      <c r="AZ10446" s="2"/>
      <c r="BA10446" s="2"/>
      <c r="BB10446" s="2"/>
      <c r="BC10446" s="2"/>
      <c r="BD10446" s="2"/>
      <c r="BE10446" s="2"/>
      <c r="BF10446" s="2"/>
      <c r="BG10446" s="2"/>
      <c r="BH10446" s="2"/>
      <c r="BI10446" s="2"/>
      <c r="BJ10446" s="2"/>
      <c r="BK10446" s="2"/>
      <c r="BL10446" s="2"/>
      <c r="BM10446" s="2"/>
      <c r="BN10446" s="2"/>
      <c r="BO10446" s="2"/>
      <c r="BP10446" s="2"/>
      <c r="BQ10446" s="2"/>
      <c r="BR10446" s="2"/>
      <c r="BS10446" s="2"/>
      <c r="BT10446" s="2"/>
      <c r="BU10446" s="2"/>
      <c r="BV10446" s="2"/>
      <c r="BW10446" s="2"/>
      <c r="BX10446" s="2"/>
      <c r="BY10446" s="2"/>
    </row>
    <row r="10447" spans="38:77" s="11" customFormat="1" x14ac:dyDescent="0.3">
      <c r="AL10447" s="2"/>
      <c r="AM10447" s="2"/>
      <c r="AN10447" s="2"/>
      <c r="AO10447" s="2"/>
      <c r="AP10447" s="2"/>
      <c r="AQ10447" s="2"/>
      <c r="AR10447" s="2"/>
      <c r="AS10447" s="2"/>
      <c r="AT10447" s="2"/>
      <c r="AU10447" s="2"/>
      <c r="AV10447" s="2"/>
      <c r="AW10447" s="2"/>
      <c r="AX10447" s="2"/>
      <c r="AY10447" s="2"/>
      <c r="AZ10447" s="2"/>
      <c r="BA10447" s="2"/>
      <c r="BB10447" s="2"/>
      <c r="BC10447" s="2"/>
      <c r="BD10447" s="2"/>
      <c r="BE10447" s="2"/>
      <c r="BF10447" s="2"/>
      <c r="BG10447" s="2"/>
      <c r="BH10447" s="2"/>
      <c r="BI10447" s="2"/>
      <c r="BJ10447" s="2"/>
      <c r="BK10447" s="2"/>
      <c r="BL10447" s="2"/>
      <c r="BM10447" s="2"/>
      <c r="BN10447" s="2"/>
      <c r="BO10447" s="2"/>
      <c r="BP10447" s="2"/>
      <c r="BQ10447" s="2"/>
      <c r="BR10447" s="2"/>
      <c r="BS10447" s="2"/>
      <c r="BT10447" s="2"/>
      <c r="BU10447" s="2"/>
      <c r="BV10447" s="2"/>
      <c r="BW10447" s="2"/>
      <c r="BX10447" s="2"/>
      <c r="BY10447" s="2"/>
    </row>
    <row r="10448" spans="38:77" s="11" customFormat="1" x14ac:dyDescent="0.3">
      <c r="AL10448" s="2"/>
      <c r="AM10448" s="2"/>
      <c r="AN10448" s="2"/>
      <c r="AO10448" s="2"/>
      <c r="AP10448" s="2"/>
      <c r="AQ10448" s="2"/>
      <c r="AR10448" s="2"/>
      <c r="AS10448" s="2"/>
      <c r="AT10448" s="2"/>
      <c r="AU10448" s="2"/>
      <c r="AV10448" s="2"/>
      <c r="AW10448" s="2"/>
      <c r="AX10448" s="2"/>
      <c r="AY10448" s="2"/>
      <c r="AZ10448" s="2"/>
      <c r="BA10448" s="2"/>
      <c r="BB10448" s="2"/>
      <c r="BC10448" s="2"/>
      <c r="BD10448" s="2"/>
      <c r="BE10448" s="2"/>
      <c r="BF10448" s="2"/>
      <c r="BG10448" s="2"/>
      <c r="BH10448" s="2"/>
      <c r="BI10448" s="2"/>
      <c r="BJ10448" s="2"/>
      <c r="BK10448" s="2"/>
      <c r="BL10448" s="2"/>
      <c r="BM10448" s="2"/>
      <c r="BN10448" s="2"/>
      <c r="BO10448" s="2"/>
      <c r="BP10448" s="2"/>
      <c r="BQ10448" s="2"/>
      <c r="BR10448" s="2"/>
      <c r="BS10448" s="2"/>
      <c r="BT10448" s="2"/>
      <c r="BU10448" s="2"/>
      <c r="BV10448" s="2"/>
      <c r="BW10448" s="2"/>
      <c r="BX10448" s="2"/>
      <c r="BY10448" s="2"/>
    </row>
    <row r="10449" spans="38:77" s="11" customFormat="1" x14ac:dyDescent="0.3">
      <c r="AL10449" s="2"/>
      <c r="AM10449" s="2"/>
      <c r="AN10449" s="2"/>
      <c r="AO10449" s="2"/>
      <c r="AP10449" s="2"/>
      <c r="AQ10449" s="2"/>
      <c r="AR10449" s="2"/>
      <c r="AS10449" s="2"/>
      <c r="AT10449" s="2"/>
      <c r="AU10449" s="2"/>
      <c r="AV10449" s="2"/>
      <c r="AW10449" s="2"/>
      <c r="AX10449" s="2"/>
      <c r="AY10449" s="2"/>
      <c r="AZ10449" s="2"/>
      <c r="BA10449" s="2"/>
      <c r="BB10449" s="2"/>
      <c r="BC10449" s="2"/>
      <c r="BD10449" s="2"/>
      <c r="BE10449" s="2"/>
      <c r="BF10449" s="2"/>
      <c r="BG10449" s="2"/>
      <c r="BH10449" s="2"/>
      <c r="BI10449" s="2"/>
      <c r="BJ10449" s="2"/>
      <c r="BK10449" s="2"/>
      <c r="BL10449" s="2"/>
      <c r="BM10449" s="2"/>
      <c r="BN10449" s="2"/>
      <c r="BO10449" s="2"/>
      <c r="BP10449" s="2"/>
      <c r="BQ10449" s="2"/>
      <c r="BR10449" s="2"/>
      <c r="BS10449" s="2"/>
      <c r="BT10449" s="2"/>
      <c r="BU10449" s="2"/>
      <c r="BV10449" s="2"/>
      <c r="BW10449" s="2"/>
      <c r="BX10449" s="2"/>
      <c r="BY10449" s="2"/>
    </row>
    <row r="10450" spans="38:77" s="11" customFormat="1" x14ac:dyDescent="0.3">
      <c r="AL10450" s="2"/>
      <c r="AM10450" s="2"/>
      <c r="AN10450" s="2"/>
      <c r="AO10450" s="2"/>
      <c r="AP10450" s="2"/>
      <c r="AQ10450" s="2"/>
      <c r="AR10450" s="2"/>
      <c r="AS10450" s="2"/>
      <c r="AT10450" s="2"/>
      <c r="AU10450" s="2"/>
      <c r="AV10450" s="2"/>
      <c r="AW10450" s="2"/>
      <c r="AX10450" s="2"/>
      <c r="AY10450" s="2"/>
      <c r="AZ10450" s="2"/>
      <c r="BA10450" s="2"/>
      <c r="BB10450" s="2"/>
      <c r="BC10450" s="2"/>
      <c r="BD10450" s="2"/>
      <c r="BE10450" s="2"/>
      <c r="BF10450" s="2"/>
      <c r="BG10450" s="2"/>
      <c r="BH10450" s="2"/>
      <c r="BI10450" s="2"/>
      <c r="BJ10450" s="2"/>
      <c r="BK10450" s="2"/>
      <c r="BL10450" s="2"/>
      <c r="BM10450" s="2"/>
      <c r="BN10450" s="2"/>
      <c r="BO10450" s="2"/>
      <c r="BP10450" s="2"/>
      <c r="BQ10450" s="2"/>
      <c r="BR10450" s="2"/>
      <c r="BS10450" s="2"/>
      <c r="BT10450" s="2"/>
      <c r="BU10450" s="2"/>
      <c r="BV10450" s="2"/>
      <c r="BW10450" s="2"/>
      <c r="BX10450" s="2"/>
      <c r="BY10450" s="2"/>
    </row>
    <row r="10451" spans="38:77" s="11" customFormat="1" x14ac:dyDescent="0.3">
      <c r="AL10451" s="2"/>
      <c r="AM10451" s="2"/>
      <c r="AN10451" s="2"/>
      <c r="AO10451" s="2"/>
      <c r="AP10451" s="2"/>
      <c r="AQ10451" s="2"/>
      <c r="AR10451" s="2"/>
      <c r="AS10451" s="2"/>
      <c r="AT10451" s="2"/>
      <c r="AU10451" s="2"/>
      <c r="AV10451" s="2"/>
      <c r="AW10451" s="2"/>
      <c r="AX10451" s="2"/>
      <c r="AY10451" s="2"/>
      <c r="AZ10451" s="2"/>
      <c r="BA10451" s="2"/>
      <c r="BB10451" s="2"/>
      <c r="BC10451" s="2"/>
      <c r="BD10451" s="2"/>
      <c r="BE10451" s="2"/>
      <c r="BF10451" s="2"/>
      <c r="BG10451" s="2"/>
      <c r="BH10451" s="2"/>
      <c r="BI10451" s="2"/>
      <c r="BJ10451" s="2"/>
      <c r="BK10451" s="2"/>
      <c r="BL10451" s="2"/>
      <c r="BM10451" s="2"/>
      <c r="BN10451" s="2"/>
      <c r="BO10451" s="2"/>
      <c r="BP10451" s="2"/>
      <c r="BQ10451" s="2"/>
      <c r="BR10451" s="2"/>
      <c r="BS10451" s="2"/>
      <c r="BT10451" s="2"/>
      <c r="BU10451" s="2"/>
      <c r="BV10451" s="2"/>
      <c r="BW10451" s="2"/>
      <c r="BX10451" s="2"/>
      <c r="BY10451" s="2"/>
    </row>
    <row r="10452" spans="38:77" s="11" customFormat="1" x14ac:dyDescent="0.3">
      <c r="AL10452" s="2"/>
      <c r="AM10452" s="2"/>
      <c r="AN10452" s="2"/>
      <c r="AO10452" s="2"/>
      <c r="AP10452" s="2"/>
      <c r="AQ10452" s="2"/>
      <c r="AR10452" s="2"/>
      <c r="AS10452" s="2"/>
      <c r="AT10452" s="2"/>
      <c r="AU10452" s="2"/>
      <c r="AV10452" s="2"/>
      <c r="AW10452" s="2"/>
      <c r="AX10452" s="2"/>
      <c r="AY10452" s="2"/>
      <c r="AZ10452" s="2"/>
      <c r="BA10452" s="2"/>
      <c r="BB10452" s="2"/>
      <c r="BC10452" s="2"/>
      <c r="BD10452" s="2"/>
      <c r="BE10452" s="2"/>
      <c r="BF10452" s="2"/>
      <c r="BG10452" s="2"/>
      <c r="BH10452" s="2"/>
      <c r="BI10452" s="2"/>
      <c r="BJ10452" s="2"/>
      <c r="BK10452" s="2"/>
      <c r="BL10452" s="2"/>
      <c r="BM10452" s="2"/>
      <c r="BN10452" s="2"/>
      <c r="BO10452" s="2"/>
      <c r="BP10452" s="2"/>
      <c r="BQ10452" s="2"/>
      <c r="BR10452" s="2"/>
      <c r="BS10452" s="2"/>
      <c r="BT10452" s="2"/>
      <c r="BU10452" s="2"/>
      <c r="BV10452" s="2"/>
      <c r="BW10452" s="2"/>
      <c r="BX10452" s="2"/>
      <c r="BY10452" s="2"/>
    </row>
    <row r="10453" spans="38:77" s="11" customFormat="1" x14ac:dyDescent="0.3">
      <c r="AL10453" s="2"/>
      <c r="AM10453" s="2"/>
      <c r="AN10453" s="2"/>
      <c r="AO10453" s="2"/>
      <c r="AP10453" s="2"/>
      <c r="AQ10453" s="2"/>
      <c r="AR10453" s="2"/>
      <c r="AS10453" s="2"/>
      <c r="AT10453" s="2"/>
      <c r="AU10453" s="2"/>
      <c r="AV10453" s="2"/>
      <c r="AW10453" s="2"/>
      <c r="AX10453" s="2"/>
      <c r="AY10453" s="2"/>
      <c r="AZ10453" s="2"/>
      <c r="BA10453" s="2"/>
      <c r="BB10453" s="2"/>
      <c r="BC10453" s="2"/>
      <c r="BD10453" s="2"/>
      <c r="BE10453" s="2"/>
      <c r="BF10453" s="2"/>
      <c r="BG10453" s="2"/>
      <c r="BH10453" s="2"/>
      <c r="BI10453" s="2"/>
      <c r="BJ10453" s="2"/>
      <c r="BK10453" s="2"/>
      <c r="BL10453" s="2"/>
      <c r="BM10453" s="2"/>
      <c r="BN10453" s="2"/>
      <c r="BO10453" s="2"/>
      <c r="BP10453" s="2"/>
      <c r="BQ10453" s="2"/>
      <c r="BR10453" s="2"/>
      <c r="BS10453" s="2"/>
      <c r="BT10453" s="2"/>
      <c r="BU10453" s="2"/>
      <c r="BV10453" s="2"/>
      <c r="BW10453" s="2"/>
      <c r="BX10453" s="2"/>
      <c r="BY10453" s="2"/>
    </row>
    <row r="10454" spans="38:77" s="11" customFormat="1" x14ac:dyDescent="0.3">
      <c r="AL10454" s="2"/>
      <c r="AM10454" s="2"/>
      <c r="AN10454" s="2"/>
      <c r="AO10454" s="2"/>
      <c r="AP10454" s="2"/>
      <c r="AQ10454" s="2"/>
      <c r="AR10454" s="2"/>
      <c r="AS10454" s="2"/>
      <c r="AT10454" s="2"/>
      <c r="AU10454" s="2"/>
      <c r="AV10454" s="2"/>
      <c r="AW10454" s="2"/>
      <c r="AX10454" s="2"/>
      <c r="AY10454" s="2"/>
      <c r="AZ10454" s="2"/>
      <c r="BA10454" s="2"/>
      <c r="BB10454" s="2"/>
      <c r="BC10454" s="2"/>
      <c r="BD10454" s="2"/>
      <c r="BE10454" s="2"/>
      <c r="BF10454" s="2"/>
      <c r="BG10454" s="2"/>
      <c r="BH10454" s="2"/>
      <c r="BI10454" s="2"/>
      <c r="BJ10454" s="2"/>
      <c r="BK10454" s="2"/>
      <c r="BL10454" s="2"/>
      <c r="BM10454" s="2"/>
      <c r="BN10454" s="2"/>
      <c r="BO10454" s="2"/>
      <c r="BP10454" s="2"/>
      <c r="BQ10454" s="2"/>
      <c r="BR10454" s="2"/>
      <c r="BS10454" s="2"/>
      <c r="BT10454" s="2"/>
      <c r="BU10454" s="2"/>
      <c r="BV10454" s="2"/>
      <c r="BW10454" s="2"/>
      <c r="BX10454" s="2"/>
      <c r="BY10454" s="2"/>
    </row>
    <row r="10455" spans="38:77" s="11" customFormat="1" x14ac:dyDescent="0.3">
      <c r="AL10455" s="2"/>
      <c r="AM10455" s="2"/>
      <c r="AN10455" s="2"/>
      <c r="AO10455" s="2"/>
      <c r="AP10455" s="2"/>
      <c r="AQ10455" s="2"/>
      <c r="AR10455" s="2"/>
      <c r="AS10455" s="2"/>
      <c r="AT10455" s="2"/>
      <c r="AU10455" s="2"/>
      <c r="AV10455" s="2"/>
      <c r="AW10455" s="2"/>
      <c r="AX10455" s="2"/>
      <c r="AY10455" s="2"/>
      <c r="AZ10455" s="2"/>
      <c r="BA10455" s="2"/>
      <c r="BB10455" s="2"/>
      <c r="BC10455" s="2"/>
      <c r="BD10455" s="2"/>
      <c r="BE10455" s="2"/>
      <c r="BF10455" s="2"/>
      <c r="BG10455" s="2"/>
      <c r="BH10455" s="2"/>
      <c r="BI10455" s="2"/>
      <c r="BJ10455" s="2"/>
      <c r="BK10455" s="2"/>
      <c r="BL10455" s="2"/>
      <c r="BM10455" s="2"/>
      <c r="BN10455" s="2"/>
      <c r="BO10455" s="2"/>
      <c r="BP10455" s="2"/>
      <c r="BQ10455" s="2"/>
      <c r="BR10455" s="2"/>
      <c r="BS10455" s="2"/>
      <c r="BT10455" s="2"/>
      <c r="BU10455" s="2"/>
      <c r="BV10455" s="2"/>
      <c r="BW10455" s="2"/>
      <c r="BX10455" s="2"/>
      <c r="BY10455" s="2"/>
    </row>
    <row r="10456" spans="38:77" s="11" customFormat="1" x14ac:dyDescent="0.3">
      <c r="AL10456" s="2"/>
      <c r="AM10456" s="2"/>
      <c r="AN10456" s="2"/>
      <c r="AO10456" s="2"/>
      <c r="AP10456" s="2"/>
      <c r="AQ10456" s="2"/>
      <c r="AR10456" s="2"/>
      <c r="AS10456" s="2"/>
      <c r="AT10456" s="2"/>
      <c r="AU10456" s="2"/>
      <c r="AV10456" s="2"/>
      <c r="AW10456" s="2"/>
      <c r="AX10456" s="2"/>
      <c r="AY10456" s="2"/>
      <c r="AZ10456" s="2"/>
      <c r="BA10456" s="2"/>
      <c r="BB10456" s="2"/>
      <c r="BC10456" s="2"/>
      <c r="BD10456" s="2"/>
      <c r="BE10456" s="2"/>
      <c r="BF10456" s="2"/>
      <c r="BG10456" s="2"/>
      <c r="BH10456" s="2"/>
      <c r="BI10456" s="2"/>
      <c r="BJ10456" s="2"/>
      <c r="BK10456" s="2"/>
      <c r="BL10456" s="2"/>
      <c r="BM10456" s="2"/>
      <c r="BN10456" s="2"/>
      <c r="BO10456" s="2"/>
      <c r="BP10456" s="2"/>
      <c r="BQ10456" s="2"/>
      <c r="BR10456" s="2"/>
      <c r="BS10456" s="2"/>
      <c r="BT10456" s="2"/>
      <c r="BU10456" s="2"/>
      <c r="BV10456" s="2"/>
      <c r="BW10456" s="2"/>
      <c r="BX10456" s="2"/>
      <c r="BY10456" s="2"/>
    </row>
    <row r="10457" spans="38:77" s="11" customFormat="1" x14ac:dyDescent="0.3">
      <c r="AL10457" s="2"/>
      <c r="AM10457" s="2"/>
      <c r="AN10457" s="2"/>
      <c r="AO10457" s="2"/>
      <c r="AP10457" s="2"/>
      <c r="AQ10457" s="2"/>
      <c r="AR10457" s="2"/>
      <c r="AS10457" s="2"/>
      <c r="AT10457" s="2"/>
      <c r="AU10457" s="2"/>
      <c r="AV10457" s="2"/>
      <c r="AW10457" s="2"/>
      <c r="AX10457" s="2"/>
      <c r="AY10457" s="2"/>
      <c r="AZ10457" s="2"/>
      <c r="BA10457" s="2"/>
      <c r="BB10457" s="2"/>
      <c r="BC10457" s="2"/>
      <c r="BD10457" s="2"/>
      <c r="BE10457" s="2"/>
      <c r="BF10457" s="2"/>
      <c r="BG10457" s="2"/>
      <c r="BH10457" s="2"/>
      <c r="BI10457" s="2"/>
      <c r="BJ10457" s="2"/>
      <c r="BK10457" s="2"/>
      <c r="BL10457" s="2"/>
      <c r="BM10457" s="2"/>
      <c r="BN10457" s="2"/>
      <c r="BO10457" s="2"/>
      <c r="BP10457" s="2"/>
      <c r="BQ10457" s="2"/>
      <c r="BR10457" s="2"/>
      <c r="BS10457" s="2"/>
      <c r="BT10457" s="2"/>
      <c r="BU10457" s="2"/>
      <c r="BV10457" s="2"/>
      <c r="BW10457" s="2"/>
      <c r="BX10457" s="2"/>
      <c r="BY10457" s="2"/>
    </row>
    <row r="10458" spans="38:77" s="11" customFormat="1" x14ac:dyDescent="0.3">
      <c r="AL10458" s="2"/>
      <c r="AM10458" s="2"/>
      <c r="AN10458" s="2"/>
      <c r="AO10458" s="2"/>
      <c r="AP10458" s="2"/>
      <c r="AQ10458" s="2"/>
      <c r="AR10458" s="2"/>
      <c r="AS10458" s="2"/>
      <c r="AT10458" s="2"/>
      <c r="AU10458" s="2"/>
      <c r="AV10458" s="2"/>
      <c r="AW10458" s="2"/>
      <c r="AX10458" s="2"/>
      <c r="AY10458" s="2"/>
      <c r="AZ10458" s="2"/>
      <c r="BA10458" s="2"/>
      <c r="BB10458" s="2"/>
      <c r="BC10458" s="2"/>
      <c r="BD10458" s="2"/>
      <c r="BE10458" s="2"/>
      <c r="BF10458" s="2"/>
      <c r="BG10458" s="2"/>
      <c r="BH10458" s="2"/>
      <c r="BI10458" s="2"/>
      <c r="BJ10458" s="2"/>
      <c r="BK10458" s="2"/>
      <c r="BL10458" s="2"/>
      <c r="BM10458" s="2"/>
      <c r="BN10458" s="2"/>
      <c r="BO10458" s="2"/>
      <c r="BP10458" s="2"/>
      <c r="BQ10458" s="2"/>
      <c r="BR10458" s="2"/>
      <c r="BS10458" s="2"/>
      <c r="BT10458" s="2"/>
      <c r="BU10458" s="2"/>
      <c r="BV10458" s="2"/>
      <c r="BW10458" s="2"/>
      <c r="BX10458" s="2"/>
      <c r="BY10458" s="2"/>
    </row>
    <row r="10459" spans="38:77" s="11" customFormat="1" x14ac:dyDescent="0.3">
      <c r="AL10459" s="2"/>
      <c r="AM10459" s="2"/>
      <c r="AN10459" s="2"/>
      <c r="AO10459" s="2"/>
      <c r="AP10459" s="2"/>
      <c r="AQ10459" s="2"/>
      <c r="AR10459" s="2"/>
      <c r="AS10459" s="2"/>
      <c r="AT10459" s="2"/>
      <c r="AU10459" s="2"/>
      <c r="AV10459" s="2"/>
      <c r="AW10459" s="2"/>
      <c r="AX10459" s="2"/>
      <c r="AY10459" s="2"/>
      <c r="AZ10459" s="2"/>
      <c r="BA10459" s="2"/>
      <c r="BB10459" s="2"/>
      <c r="BC10459" s="2"/>
      <c r="BD10459" s="2"/>
      <c r="BE10459" s="2"/>
      <c r="BF10459" s="2"/>
      <c r="BG10459" s="2"/>
      <c r="BH10459" s="2"/>
      <c r="BI10459" s="2"/>
      <c r="BJ10459" s="2"/>
      <c r="BK10459" s="2"/>
      <c r="BL10459" s="2"/>
      <c r="BM10459" s="2"/>
      <c r="BN10459" s="2"/>
      <c r="BO10459" s="2"/>
      <c r="BP10459" s="2"/>
      <c r="BQ10459" s="2"/>
      <c r="BR10459" s="2"/>
      <c r="BS10459" s="2"/>
      <c r="BT10459" s="2"/>
      <c r="BU10459" s="2"/>
      <c r="BV10459" s="2"/>
      <c r="BW10459" s="2"/>
      <c r="BX10459" s="2"/>
      <c r="BY10459" s="2"/>
    </row>
    <row r="10460" spans="38:77" s="11" customFormat="1" x14ac:dyDescent="0.3">
      <c r="AL10460" s="2"/>
      <c r="AM10460" s="2"/>
      <c r="AN10460" s="2"/>
      <c r="AO10460" s="2"/>
      <c r="AP10460" s="2"/>
      <c r="AQ10460" s="2"/>
      <c r="AR10460" s="2"/>
      <c r="AS10460" s="2"/>
      <c r="AT10460" s="2"/>
      <c r="AU10460" s="2"/>
      <c r="AV10460" s="2"/>
      <c r="AW10460" s="2"/>
      <c r="AX10460" s="2"/>
      <c r="AY10460" s="2"/>
      <c r="AZ10460" s="2"/>
      <c r="BA10460" s="2"/>
      <c r="BB10460" s="2"/>
      <c r="BC10460" s="2"/>
      <c r="BD10460" s="2"/>
      <c r="BE10460" s="2"/>
      <c r="BF10460" s="2"/>
      <c r="BG10460" s="2"/>
      <c r="BH10460" s="2"/>
      <c r="BI10460" s="2"/>
      <c r="BJ10460" s="2"/>
      <c r="BK10460" s="2"/>
      <c r="BL10460" s="2"/>
      <c r="BM10460" s="2"/>
      <c r="BN10460" s="2"/>
      <c r="BO10460" s="2"/>
      <c r="BP10460" s="2"/>
      <c r="BQ10460" s="2"/>
      <c r="BR10460" s="2"/>
      <c r="BS10460" s="2"/>
      <c r="BT10460" s="2"/>
      <c r="BU10460" s="2"/>
      <c r="BV10460" s="2"/>
      <c r="BW10460" s="2"/>
      <c r="BX10460" s="2"/>
      <c r="BY10460" s="2"/>
    </row>
    <row r="10461" spans="38:77" s="11" customFormat="1" x14ac:dyDescent="0.3">
      <c r="AL10461" s="2"/>
      <c r="AM10461" s="2"/>
      <c r="AN10461" s="2"/>
      <c r="AO10461" s="2"/>
      <c r="AP10461" s="2"/>
      <c r="AQ10461" s="2"/>
      <c r="AR10461" s="2"/>
      <c r="AS10461" s="2"/>
      <c r="AT10461" s="2"/>
      <c r="AU10461" s="2"/>
      <c r="AV10461" s="2"/>
      <c r="AW10461" s="2"/>
      <c r="AX10461" s="2"/>
      <c r="AY10461" s="2"/>
      <c r="AZ10461" s="2"/>
      <c r="BA10461" s="2"/>
      <c r="BB10461" s="2"/>
      <c r="BC10461" s="2"/>
      <c r="BD10461" s="2"/>
      <c r="BE10461" s="2"/>
      <c r="BF10461" s="2"/>
      <c r="BG10461" s="2"/>
      <c r="BH10461" s="2"/>
      <c r="BI10461" s="2"/>
      <c r="BJ10461" s="2"/>
      <c r="BK10461" s="2"/>
      <c r="BL10461" s="2"/>
      <c r="BM10461" s="2"/>
      <c r="BN10461" s="2"/>
      <c r="BO10461" s="2"/>
      <c r="BP10461" s="2"/>
      <c r="BQ10461" s="2"/>
      <c r="BR10461" s="2"/>
      <c r="BS10461" s="2"/>
      <c r="BT10461" s="2"/>
      <c r="BU10461" s="2"/>
      <c r="BV10461" s="2"/>
      <c r="BW10461" s="2"/>
      <c r="BX10461" s="2"/>
      <c r="BY10461" s="2"/>
    </row>
    <row r="10462" spans="38:77" s="11" customFormat="1" x14ac:dyDescent="0.3">
      <c r="AL10462" s="2"/>
      <c r="AM10462" s="2"/>
      <c r="AN10462" s="2"/>
      <c r="AO10462" s="2"/>
      <c r="AP10462" s="2"/>
      <c r="AQ10462" s="2"/>
      <c r="AR10462" s="2"/>
      <c r="AS10462" s="2"/>
      <c r="AT10462" s="2"/>
      <c r="AU10462" s="2"/>
      <c r="AV10462" s="2"/>
      <c r="AW10462" s="2"/>
      <c r="AX10462" s="2"/>
      <c r="AY10462" s="2"/>
      <c r="AZ10462" s="2"/>
      <c r="BA10462" s="2"/>
      <c r="BB10462" s="2"/>
      <c r="BC10462" s="2"/>
      <c r="BD10462" s="2"/>
      <c r="BE10462" s="2"/>
      <c r="BF10462" s="2"/>
      <c r="BG10462" s="2"/>
      <c r="BH10462" s="2"/>
      <c r="BI10462" s="2"/>
      <c r="BJ10462" s="2"/>
      <c r="BK10462" s="2"/>
      <c r="BL10462" s="2"/>
      <c r="BM10462" s="2"/>
      <c r="BN10462" s="2"/>
      <c r="BO10462" s="2"/>
      <c r="BP10462" s="2"/>
      <c r="BQ10462" s="2"/>
      <c r="BR10462" s="2"/>
      <c r="BS10462" s="2"/>
      <c r="BT10462" s="2"/>
      <c r="BU10462" s="2"/>
      <c r="BV10462" s="2"/>
      <c r="BW10462" s="2"/>
      <c r="BX10462" s="2"/>
      <c r="BY10462" s="2"/>
    </row>
    <row r="10463" spans="38:77" s="11" customFormat="1" x14ac:dyDescent="0.3">
      <c r="AL10463" s="2"/>
      <c r="AM10463" s="2"/>
      <c r="AN10463" s="2"/>
      <c r="AO10463" s="2"/>
      <c r="AP10463" s="2"/>
      <c r="AQ10463" s="2"/>
      <c r="AR10463" s="2"/>
      <c r="AS10463" s="2"/>
      <c r="AT10463" s="2"/>
      <c r="AU10463" s="2"/>
      <c r="AV10463" s="2"/>
      <c r="AW10463" s="2"/>
      <c r="AX10463" s="2"/>
      <c r="AY10463" s="2"/>
      <c r="AZ10463" s="2"/>
      <c r="BA10463" s="2"/>
      <c r="BB10463" s="2"/>
      <c r="BC10463" s="2"/>
      <c r="BD10463" s="2"/>
      <c r="BE10463" s="2"/>
      <c r="BF10463" s="2"/>
      <c r="BG10463" s="2"/>
      <c r="BH10463" s="2"/>
      <c r="BI10463" s="2"/>
      <c r="BJ10463" s="2"/>
      <c r="BK10463" s="2"/>
      <c r="BL10463" s="2"/>
      <c r="BM10463" s="2"/>
      <c r="BN10463" s="2"/>
      <c r="BO10463" s="2"/>
      <c r="BP10463" s="2"/>
      <c r="BQ10463" s="2"/>
      <c r="BR10463" s="2"/>
      <c r="BS10463" s="2"/>
      <c r="BT10463" s="2"/>
      <c r="BU10463" s="2"/>
      <c r="BV10463" s="2"/>
      <c r="BW10463" s="2"/>
      <c r="BX10463" s="2"/>
      <c r="BY10463" s="2"/>
    </row>
    <row r="10464" spans="38:77" s="11" customFormat="1" x14ac:dyDescent="0.3">
      <c r="AL10464" s="2"/>
      <c r="AM10464" s="2"/>
      <c r="AN10464" s="2"/>
      <c r="AO10464" s="2"/>
      <c r="AP10464" s="2"/>
      <c r="AQ10464" s="2"/>
      <c r="AR10464" s="2"/>
      <c r="AS10464" s="2"/>
      <c r="AT10464" s="2"/>
      <c r="AU10464" s="2"/>
      <c r="AV10464" s="2"/>
      <c r="AW10464" s="2"/>
      <c r="AX10464" s="2"/>
      <c r="AY10464" s="2"/>
      <c r="AZ10464" s="2"/>
      <c r="BA10464" s="2"/>
      <c r="BB10464" s="2"/>
      <c r="BC10464" s="2"/>
      <c r="BD10464" s="2"/>
      <c r="BE10464" s="2"/>
      <c r="BF10464" s="2"/>
      <c r="BG10464" s="2"/>
      <c r="BH10464" s="2"/>
      <c r="BI10464" s="2"/>
      <c r="BJ10464" s="2"/>
      <c r="BK10464" s="2"/>
      <c r="BL10464" s="2"/>
      <c r="BM10464" s="2"/>
      <c r="BN10464" s="2"/>
      <c r="BO10464" s="2"/>
      <c r="BP10464" s="2"/>
      <c r="BQ10464" s="2"/>
      <c r="BR10464" s="2"/>
      <c r="BS10464" s="2"/>
      <c r="BT10464" s="2"/>
      <c r="BU10464" s="2"/>
      <c r="BV10464" s="2"/>
      <c r="BW10464" s="2"/>
      <c r="BX10464" s="2"/>
      <c r="BY10464" s="2"/>
    </row>
    <row r="10465" spans="38:77" s="11" customFormat="1" x14ac:dyDescent="0.3">
      <c r="AL10465" s="2"/>
      <c r="AM10465" s="2"/>
      <c r="AN10465" s="2"/>
      <c r="AO10465" s="2"/>
      <c r="AP10465" s="2"/>
      <c r="AQ10465" s="2"/>
      <c r="AR10465" s="2"/>
      <c r="AS10465" s="2"/>
      <c r="AT10465" s="2"/>
      <c r="AU10465" s="2"/>
      <c r="AV10465" s="2"/>
      <c r="AW10465" s="2"/>
      <c r="AX10465" s="2"/>
      <c r="AY10465" s="2"/>
      <c r="AZ10465" s="2"/>
      <c r="BA10465" s="2"/>
      <c r="BB10465" s="2"/>
      <c r="BC10465" s="2"/>
      <c r="BD10465" s="2"/>
      <c r="BE10465" s="2"/>
      <c r="BF10465" s="2"/>
      <c r="BG10465" s="2"/>
      <c r="BH10465" s="2"/>
      <c r="BI10465" s="2"/>
      <c r="BJ10465" s="2"/>
      <c r="BK10465" s="2"/>
      <c r="BL10465" s="2"/>
      <c r="BM10465" s="2"/>
      <c r="BN10465" s="2"/>
      <c r="BO10465" s="2"/>
      <c r="BP10465" s="2"/>
      <c r="BQ10465" s="2"/>
      <c r="BR10465" s="2"/>
      <c r="BS10465" s="2"/>
      <c r="BT10465" s="2"/>
      <c r="BU10465" s="2"/>
      <c r="BV10465" s="2"/>
      <c r="BW10465" s="2"/>
      <c r="BX10465" s="2"/>
      <c r="BY10465" s="2"/>
    </row>
    <row r="10466" spans="38:77" s="11" customFormat="1" x14ac:dyDescent="0.3">
      <c r="AL10466" s="2"/>
      <c r="AM10466" s="2"/>
      <c r="AN10466" s="2"/>
      <c r="AO10466" s="2"/>
      <c r="AP10466" s="2"/>
      <c r="AQ10466" s="2"/>
      <c r="AR10466" s="2"/>
      <c r="AS10466" s="2"/>
      <c r="AT10466" s="2"/>
      <c r="AU10466" s="2"/>
      <c r="AV10466" s="2"/>
      <c r="AW10466" s="2"/>
      <c r="AX10466" s="2"/>
      <c r="AY10466" s="2"/>
      <c r="AZ10466" s="2"/>
      <c r="BA10466" s="2"/>
      <c r="BB10466" s="2"/>
      <c r="BC10466" s="2"/>
      <c r="BD10466" s="2"/>
      <c r="BE10466" s="2"/>
      <c r="BF10466" s="2"/>
      <c r="BG10466" s="2"/>
      <c r="BH10466" s="2"/>
      <c r="BI10466" s="2"/>
      <c r="BJ10466" s="2"/>
      <c r="BK10466" s="2"/>
      <c r="BL10466" s="2"/>
      <c r="BM10466" s="2"/>
      <c r="BN10466" s="2"/>
      <c r="BO10466" s="2"/>
      <c r="BP10466" s="2"/>
      <c r="BQ10466" s="2"/>
      <c r="BR10466" s="2"/>
      <c r="BS10466" s="2"/>
      <c r="BT10466" s="2"/>
      <c r="BU10466" s="2"/>
      <c r="BV10466" s="2"/>
      <c r="BW10466" s="2"/>
      <c r="BX10466" s="2"/>
      <c r="BY10466" s="2"/>
    </row>
    <row r="10467" spans="38:77" s="11" customFormat="1" x14ac:dyDescent="0.3">
      <c r="AL10467" s="2"/>
      <c r="AM10467" s="2"/>
      <c r="AN10467" s="2"/>
      <c r="AO10467" s="2"/>
      <c r="AP10467" s="2"/>
      <c r="AQ10467" s="2"/>
      <c r="AR10467" s="2"/>
      <c r="AS10467" s="2"/>
      <c r="AT10467" s="2"/>
      <c r="AU10467" s="2"/>
      <c r="AV10467" s="2"/>
      <c r="AW10467" s="2"/>
      <c r="AX10467" s="2"/>
      <c r="AY10467" s="2"/>
      <c r="AZ10467" s="2"/>
      <c r="BA10467" s="2"/>
      <c r="BB10467" s="2"/>
      <c r="BC10467" s="2"/>
      <c r="BD10467" s="2"/>
      <c r="BE10467" s="2"/>
      <c r="BF10467" s="2"/>
      <c r="BG10467" s="2"/>
      <c r="BH10467" s="2"/>
      <c r="BI10467" s="2"/>
      <c r="BJ10467" s="2"/>
      <c r="BK10467" s="2"/>
      <c r="BL10467" s="2"/>
      <c r="BM10467" s="2"/>
      <c r="BN10467" s="2"/>
      <c r="BO10467" s="2"/>
      <c r="BP10467" s="2"/>
      <c r="BQ10467" s="2"/>
      <c r="BR10467" s="2"/>
      <c r="BS10467" s="2"/>
      <c r="BT10467" s="2"/>
      <c r="BU10467" s="2"/>
      <c r="BV10467" s="2"/>
      <c r="BW10467" s="2"/>
      <c r="BX10467" s="2"/>
      <c r="BY10467" s="2"/>
    </row>
    <row r="10468" spans="38:77" s="11" customFormat="1" x14ac:dyDescent="0.3">
      <c r="AL10468" s="2"/>
      <c r="AM10468" s="2"/>
      <c r="AN10468" s="2"/>
      <c r="AO10468" s="2"/>
      <c r="AP10468" s="2"/>
      <c r="AQ10468" s="2"/>
      <c r="AR10468" s="2"/>
      <c r="AS10468" s="2"/>
      <c r="AT10468" s="2"/>
      <c r="AU10468" s="2"/>
      <c r="AV10468" s="2"/>
      <c r="AW10468" s="2"/>
      <c r="AX10468" s="2"/>
      <c r="AY10468" s="2"/>
      <c r="AZ10468" s="2"/>
      <c r="BA10468" s="2"/>
      <c r="BB10468" s="2"/>
      <c r="BC10468" s="2"/>
      <c r="BD10468" s="2"/>
      <c r="BE10468" s="2"/>
      <c r="BF10468" s="2"/>
      <c r="BG10468" s="2"/>
      <c r="BH10468" s="2"/>
      <c r="BI10468" s="2"/>
      <c r="BJ10468" s="2"/>
      <c r="BK10468" s="2"/>
      <c r="BL10468" s="2"/>
      <c r="BM10468" s="2"/>
      <c r="BN10468" s="2"/>
      <c r="BO10468" s="2"/>
      <c r="BP10468" s="2"/>
      <c r="BQ10468" s="2"/>
      <c r="BR10468" s="2"/>
      <c r="BS10468" s="2"/>
      <c r="BT10468" s="2"/>
      <c r="BU10468" s="2"/>
      <c r="BV10468" s="2"/>
      <c r="BW10468" s="2"/>
      <c r="BX10468" s="2"/>
      <c r="BY10468" s="2"/>
    </row>
    <row r="10469" spans="38:77" s="11" customFormat="1" x14ac:dyDescent="0.3">
      <c r="AL10469" s="2"/>
      <c r="AM10469" s="2"/>
      <c r="AN10469" s="2"/>
      <c r="AO10469" s="2"/>
      <c r="AP10469" s="2"/>
      <c r="AQ10469" s="2"/>
      <c r="AR10469" s="2"/>
      <c r="AS10469" s="2"/>
      <c r="AT10469" s="2"/>
      <c r="AU10469" s="2"/>
      <c r="AV10469" s="2"/>
      <c r="AW10469" s="2"/>
      <c r="AX10469" s="2"/>
      <c r="AY10469" s="2"/>
      <c r="AZ10469" s="2"/>
      <c r="BA10469" s="2"/>
      <c r="BB10469" s="2"/>
      <c r="BC10469" s="2"/>
      <c r="BD10469" s="2"/>
      <c r="BE10469" s="2"/>
      <c r="BF10469" s="2"/>
      <c r="BG10469" s="2"/>
      <c r="BH10469" s="2"/>
      <c r="BI10469" s="2"/>
      <c r="BJ10469" s="2"/>
      <c r="BK10469" s="2"/>
      <c r="BL10469" s="2"/>
      <c r="BM10469" s="2"/>
      <c r="BN10469" s="2"/>
      <c r="BO10469" s="2"/>
      <c r="BP10469" s="2"/>
      <c r="BQ10469" s="2"/>
      <c r="BR10469" s="2"/>
      <c r="BS10469" s="2"/>
      <c r="BT10469" s="2"/>
      <c r="BU10469" s="2"/>
      <c r="BV10469" s="2"/>
      <c r="BW10469" s="2"/>
      <c r="BX10469" s="2"/>
      <c r="BY10469" s="2"/>
    </row>
    <row r="10470" spans="38:77" s="11" customFormat="1" x14ac:dyDescent="0.3">
      <c r="AL10470" s="2"/>
      <c r="AM10470" s="2"/>
      <c r="AN10470" s="2"/>
      <c r="AO10470" s="2"/>
      <c r="AP10470" s="2"/>
      <c r="AQ10470" s="2"/>
      <c r="AR10470" s="2"/>
      <c r="AS10470" s="2"/>
      <c r="AT10470" s="2"/>
      <c r="AU10470" s="2"/>
      <c r="AV10470" s="2"/>
      <c r="AW10470" s="2"/>
      <c r="AX10470" s="2"/>
      <c r="AY10470" s="2"/>
      <c r="AZ10470" s="2"/>
      <c r="BA10470" s="2"/>
      <c r="BB10470" s="2"/>
      <c r="BC10470" s="2"/>
      <c r="BD10470" s="2"/>
      <c r="BE10470" s="2"/>
      <c r="BF10470" s="2"/>
      <c r="BG10470" s="2"/>
      <c r="BH10470" s="2"/>
      <c r="BI10470" s="2"/>
      <c r="BJ10470" s="2"/>
      <c r="BK10470" s="2"/>
      <c r="BL10470" s="2"/>
      <c r="BM10470" s="2"/>
      <c r="BN10470" s="2"/>
      <c r="BO10470" s="2"/>
      <c r="BP10470" s="2"/>
      <c r="BQ10470" s="2"/>
      <c r="BR10470" s="2"/>
      <c r="BS10470" s="2"/>
      <c r="BT10470" s="2"/>
      <c r="BU10470" s="2"/>
      <c r="BV10470" s="2"/>
      <c r="BW10470" s="2"/>
      <c r="BX10470" s="2"/>
      <c r="BY10470" s="2"/>
    </row>
    <row r="10471" spans="38:77" s="11" customFormat="1" x14ac:dyDescent="0.3">
      <c r="AL10471" s="2"/>
      <c r="AM10471" s="2"/>
      <c r="AN10471" s="2"/>
      <c r="AO10471" s="2"/>
      <c r="AP10471" s="2"/>
      <c r="AQ10471" s="2"/>
      <c r="AR10471" s="2"/>
      <c r="AS10471" s="2"/>
      <c r="AT10471" s="2"/>
      <c r="AU10471" s="2"/>
      <c r="AV10471" s="2"/>
      <c r="AW10471" s="2"/>
      <c r="AX10471" s="2"/>
      <c r="AY10471" s="2"/>
      <c r="AZ10471" s="2"/>
      <c r="BA10471" s="2"/>
      <c r="BB10471" s="2"/>
      <c r="BC10471" s="2"/>
      <c r="BD10471" s="2"/>
      <c r="BE10471" s="2"/>
      <c r="BF10471" s="2"/>
      <c r="BG10471" s="2"/>
      <c r="BH10471" s="2"/>
      <c r="BI10471" s="2"/>
      <c r="BJ10471" s="2"/>
      <c r="BK10471" s="2"/>
      <c r="BL10471" s="2"/>
      <c r="BM10471" s="2"/>
      <c r="BN10471" s="2"/>
      <c r="BO10471" s="2"/>
      <c r="BP10471" s="2"/>
      <c r="BQ10471" s="2"/>
      <c r="BR10471" s="2"/>
      <c r="BS10471" s="2"/>
      <c r="BT10471" s="2"/>
      <c r="BU10471" s="2"/>
      <c r="BV10471" s="2"/>
      <c r="BW10471" s="2"/>
      <c r="BX10471" s="2"/>
      <c r="BY10471" s="2"/>
    </row>
    <row r="10472" spans="38:77" s="11" customFormat="1" x14ac:dyDescent="0.3">
      <c r="AL10472" s="2"/>
      <c r="AM10472" s="2"/>
      <c r="AN10472" s="2"/>
      <c r="AO10472" s="2"/>
      <c r="AP10472" s="2"/>
      <c r="AQ10472" s="2"/>
      <c r="AR10472" s="2"/>
      <c r="AS10472" s="2"/>
      <c r="AT10472" s="2"/>
      <c r="AU10472" s="2"/>
      <c r="AV10472" s="2"/>
      <c r="AW10472" s="2"/>
      <c r="AX10472" s="2"/>
      <c r="AY10472" s="2"/>
      <c r="AZ10472" s="2"/>
      <c r="BA10472" s="2"/>
      <c r="BB10472" s="2"/>
      <c r="BC10472" s="2"/>
      <c r="BD10472" s="2"/>
      <c r="BE10472" s="2"/>
      <c r="BF10472" s="2"/>
      <c r="BG10472" s="2"/>
      <c r="BH10472" s="2"/>
      <c r="BI10472" s="2"/>
      <c r="BJ10472" s="2"/>
      <c r="BK10472" s="2"/>
      <c r="BL10472" s="2"/>
      <c r="BM10472" s="2"/>
      <c r="BN10472" s="2"/>
      <c r="BO10472" s="2"/>
      <c r="BP10472" s="2"/>
      <c r="BQ10472" s="2"/>
      <c r="BR10472" s="2"/>
      <c r="BS10472" s="2"/>
      <c r="BT10472" s="2"/>
      <c r="BU10472" s="2"/>
      <c r="BV10472" s="2"/>
      <c r="BW10472" s="2"/>
      <c r="BX10472" s="2"/>
      <c r="BY10472" s="2"/>
    </row>
    <row r="10473" spans="38:77" s="11" customFormat="1" x14ac:dyDescent="0.3">
      <c r="AL10473" s="2"/>
      <c r="AM10473" s="2"/>
      <c r="AN10473" s="2"/>
      <c r="AO10473" s="2"/>
      <c r="AP10473" s="2"/>
      <c r="AQ10473" s="2"/>
      <c r="AR10473" s="2"/>
      <c r="AS10473" s="2"/>
      <c r="AT10473" s="2"/>
      <c r="AU10473" s="2"/>
      <c r="AV10473" s="2"/>
      <c r="AW10473" s="2"/>
      <c r="AX10473" s="2"/>
      <c r="AY10473" s="2"/>
      <c r="AZ10473" s="2"/>
      <c r="BA10473" s="2"/>
      <c r="BB10473" s="2"/>
      <c r="BC10473" s="2"/>
      <c r="BD10473" s="2"/>
      <c r="BE10473" s="2"/>
      <c r="BF10473" s="2"/>
      <c r="BG10473" s="2"/>
      <c r="BH10473" s="2"/>
      <c r="BI10473" s="2"/>
      <c r="BJ10473" s="2"/>
      <c r="BK10473" s="2"/>
      <c r="BL10473" s="2"/>
      <c r="BM10473" s="2"/>
      <c r="BN10473" s="2"/>
      <c r="BO10473" s="2"/>
      <c r="BP10473" s="2"/>
      <c r="BQ10473" s="2"/>
      <c r="BR10473" s="2"/>
      <c r="BS10473" s="2"/>
      <c r="BT10473" s="2"/>
      <c r="BU10473" s="2"/>
      <c r="BV10473" s="2"/>
      <c r="BW10473" s="2"/>
      <c r="BX10473" s="2"/>
      <c r="BY10473" s="2"/>
    </row>
    <row r="10474" spans="38:77" s="11" customFormat="1" x14ac:dyDescent="0.3">
      <c r="AL10474" s="2"/>
      <c r="AM10474" s="2"/>
      <c r="AN10474" s="2"/>
      <c r="AO10474" s="2"/>
      <c r="AP10474" s="2"/>
      <c r="AQ10474" s="2"/>
      <c r="AR10474" s="2"/>
      <c r="AS10474" s="2"/>
      <c r="AT10474" s="2"/>
      <c r="AU10474" s="2"/>
      <c r="AV10474" s="2"/>
      <c r="AW10474" s="2"/>
      <c r="AX10474" s="2"/>
      <c r="AY10474" s="2"/>
      <c r="AZ10474" s="2"/>
      <c r="BA10474" s="2"/>
      <c r="BB10474" s="2"/>
      <c r="BC10474" s="2"/>
      <c r="BD10474" s="2"/>
      <c r="BE10474" s="2"/>
      <c r="BF10474" s="2"/>
      <c r="BG10474" s="2"/>
      <c r="BH10474" s="2"/>
      <c r="BI10474" s="2"/>
      <c r="BJ10474" s="2"/>
      <c r="BK10474" s="2"/>
      <c r="BL10474" s="2"/>
      <c r="BM10474" s="2"/>
      <c r="BN10474" s="2"/>
      <c r="BO10474" s="2"/>
      <c r="BP10474" s="2"/>
      <c r="BQ10474" s="2"/>
      <c r="BR10474" s="2"/>
      <c r="BS10474" s="2"/>
      <c r="BT10474" s="2"/>
      <c r="BU10474" s="2"/>
      <c r="BV10474" s="2"/>
      <c r="BW10474" s="2"/>
      <c r="BX10474" s="2"/>
      <c r="BY10474" s="2"/>
    </row>
    <row r="10475" spans="38:77" s="11" customFormat="1" x14ac:dyDescent="0.3">
      <c r="AL10475" s="2"/>
      <c r="AM10475" s="2"/>
      <c r="AN10475" s="2"/>
      <c r="AO10475" s="2"/>
      <c r="AP10475" s="2"/>
      <c r="AQ10475" s="2"/>
      <c r="AR10475" s="2"/>
      <c r="AS10475" s="2"/>
      <c r="AT10475" s="2"/>
      <c r="AU10475" s="2"/>
      <c r="AV10475" s="2"/>
      <c r="AW10475" s="2"/>
      <c r="AX10475" s="2"/>
      <c r="AY10475" s="2"/>
      <c r="AZ10475" s="2"/>
      <c r="BA10475" s="2"/>
      <c r="BB10475" s="2"/>
      <c r="BC10475" s="2"/>
      <c r="BD10475" s="2"/>
      <c r="BE10475" s="2"/>
      <c r="BF10475" s="2"/>
      <c r="BG10475" s="2"/>
      <c r="BH10475" s="2"/>
      <c r="BI10475" s="2"/>
      <c r="BJ10475" s="2"/>
      <c r="BK10475" s="2"/>
      <c r="BL10475" s="2"/>
      <c r="BM10475" s="2"/>
      <c r="BN10475" s="2"/>
      <c r="BO10475" s="2"/>
      <c r="BP10475" s="2"/>
      <c r="BQ10475" s="2"/>
      <c r="BR10475" s="2"/>
      <c r="BS10475" s="2"/>
      <c r="BT10475" s="2"/>
      <c r="BU10475" s="2"/>
      <c r="BV10475" s="2"/>
      <c r="BW10475" s="2"/>
      <c r="BX10475" s="2"/>
      <c r="BY10475" s="2"/>
    </row>
    <row r="10476" spans="38:77" s="11" customFormat="1" x14ac:dyDescent="0.3">
      <c r="AL10476" s="2"/>
      <c r="AM10476" s="2"/>
      <c r="AN10476" s="2"/>
      <c r="AO10476" s="2"/>
      <c r="AP10476" s="2"/>
      <c r="AQ10476" s="2"/>
      <c r="AR10476" s="2"/>
      <c r="AS10476" s="2"/>
      <c r="AT10476" s="2"/>
      <c r="AU10476" s="2"/>
      <c r="AV10476" s="2"/>
      <c r="AW10476" s="2"/>
      <c r="AX10476" s="2"/>
      <c r="AY10476" s="2"/>
      <c r="AZ10476" s="2"/>
      <c r="BA10476" s="2"/>
      <c r="BB10476" s="2"/>
      <c r="BC10476" s="2"/>
      <c r="BD10476" s="2"/>
      <c r="BE10476" s="2"/>
      <c r="BF10476" s="2"/>
      <c r="BG10476" s="2"/>
      <c r="BH10476" s="2"/>
      <c r="BI10476" s="2"/>
      <c r="BJ10476" s="2"/>
      <c r="BK10476" s="2"/>
      <c r="BL10476" s="2"/>
      <c r="BM10476" s="2"/>
      <c r="BN10476" s="2"/>
      <c r="BO10476" s="2"/>
      <c r="BP10476" s="2"/>
      <c r="BQ10476" s="2"/>
      <c r="BR10476" s="2"/>
      <c r="BS10476" s="2"/>
      <c r="BT10476" s="2"/>
      <c r="BU10476" s="2"/>
      <c r="BV10476" s="2"/>
      <c r="BW10476" s="2"/>
      <c r="BX10476" s="2"/>
      <c r="BY10476" s="2"/>
    </row>
    <row r="10477" spans="38:77" s="11" customFormat="1" x14ac:dyDescent="0.3">
      <c r="AL10477" s="2"/>
      <c r="AM10477" s="2"/>
      <c r="AN10477" s="2"/>
      <c r="AO10477" s="2"/>
      <c r="AP10477" s="2"/>
      <c r="AQ10477" s="2"/>
      <c r="AR10477" s="2"/>
      <c r="AS10477" s="2"/>
      <c r="AT10477" s="2"/>
      <c r="AU10477" s="2"/>
      <c r="AV10477" s="2"/>
      <c r="AW10477" s="2"/>
      <c r="AX10477" s="2"/>
      <c r="AY10477" s="2"/>
      <c r="AZ10477" s="2"/>
      <c r="BA10477" s="2"/>
      <c r="BB10477" s="2"/>
      <c r="BC10477" s="2"/>
      <c r="BD10477" s="2"/>
      <c r="BE10477" s="2"/>
      <c r="BF10477" s="2"/>
      <c r="BG10477" s="2"/>
      <c r="BH10477" s="2"/>
      <c r="BI10477" s="2"/>
      <c r="BJ10477" s="2"/>
      <c r="BK10477" s="2"/>
      <c r="BL10477" s="2"/>
      <c r="BM10477" s="2"/>
      <c r="BN10477" s="2"/>
      <c r="BO10477" s="2"/>
      <c r="BP10477" s="2"/>
      <c r="BQ10477" s="2"/>
      <c r="BR10477" s="2"/>
      <c r="BS10477" s="2"/>
      <c r="BT10477" s="2"/>
      <c r="BU10477" s="2"/>
      <c r="BV10477" s="2"/>
      <c r="BW10477" s="2"/>
      <c r="BX10477" s="2"/>
      <c r="BY10477" s="2"/>
    </row>
    <row r="10478" spans="38:77" s="11" customFormat="1" x14ac:dyDescent="0.3">
      <c r="AL10478" s="2"/>
      <c r="AM10478" s="2"/>
      <c r="AN10478" s="2"/>
      <c r="AO10478" s="2"/>
      <c r="AP10478" s="2"/>
      <c r="AQ10478" s="2"/>
      <c r="AR10478" s="2"/>
      <c r="AS10478" s="2"/>
      <c r="AT10478" s="2"/>
      <c r="AU10478" s="2"/>
      <c r="AV10478" s="2"/>
      <c r="AW10478" s="2"/>
      <c r="AX10478" s="2"/>
      <c r="AY10478" s="2"/>
      <c r="AZ10478" s="2"/>
      <c r="BA10478" s="2"/>
      <c r="BB10478" s="2"/>
      <c r="BC10478" s="2"/>
      <c r="BD10478" s="2"/>
      <c r="BE10478" s="2"/>
      <c r="BF10478" s="2"/>
      <c r="BG10478" s="2"/>
      <c r="BH10478" s="2"/>
      <c r="BI10478" s="2"/>
      <c r="BJ10478" s="2"/>
      <c r="BK10478" s="2"/>
      <c r="BL10478" s="2"/>
      <c r="BM10478" s="2"/>
      <c r="BN10478" s="2"/>
      <c r="BO10478" s="2"/>
      <c r="BP10478" s="2"/>
      <c r="BQ10478" s="2"/>
      <c r="BR10478" s="2"/>
      <c r="BS10478" s="2"/>
      <c r="BT10478" s="2"/>
      <c r="BU10478" s="2"/>
      <c r="BV10478" s="2"/>
      <c r="BW10478" s="2"/>
      <c r="BX10478" s="2"/>
      <c r="BY10478" s="2"/>
    </row>
    <row r="10479" spans="38:77" s="11" customFormat="1" x14ac:dyDescent="0.3">
      <c r="AL10479" s="2"/>
      <c r="AM10479" s="2"/>
      <c r="AN10479" s="2"/>
      <c r="AO10479" s="2"/>
      <c r="AP10479" s="2"/>
      <c r="AQ10479" s="2"/>
      <c r="AR10479" s="2"/>
      <c r="AS10479" s="2"/>
      <c r="AT10479" s="2"/>
      <c r="AU10479" s="2"/>
      <c r="AV10479" s="2"/>
      <c r="AW10479" s="2"/>
      <c r="AX10479" s="2"/>
      <c r="AY10479" s="2"/>
      <c r="AZ10479" s="2"/>
      <c r="BA10479" s="2"/>
      <c r="BB10479" s="2"/>
      <c r="BC10479" s="2"/>
      <c r="BD10479" s="2"/>
      <c r="BE10479" s="2"/>
      <c r="BF10479" s="2"/>
      <c r="BG10479" s="2"/>
      <c r="BH10479" s="2"/>
      <c r="BI10479" s="2"/>
      <c r="BJ10479" s="2"/>
      <c r="BK10479" s="2"/>
      <c r="BL10479" s="2"/>
      <c r="BM10479" s="2"/>
      <c r="BN10479" s="2"/>
      <c r="BO10479" s="2"/>
      <c r="BP10479" s="2"/>
      <c r="BQ10479" s="2"/>
      <c r="BR10479" s="2"/>
      <c r="BS10479" s="2"/>
      <c r="BT10479" s="2"/>
      <c r="BU10479" s="2"/>
      <c r="BV10479" s="2"/>
      <c r="BW10479" s="2"/>
      <c r="BX10479" s="2"/>
      <c r="BY10479" s="2"/>
    </row>
    <row r="10480" spans="38:77" s="11" customFormat="1" x14ac:dyDescent="0.3">
      <c r="AL10480" s="2"/>
      <c r="AM10480" s="2"/>
      <c r="AN10480" s="2"/>
      <c r="AO10480" s="2"/>
      <c r="AP10480" s="2"/>
      <c r="AQ10480" s="2"/>
      <c r="AR10480" s="2"/>
      <c r="AS10480" s="2"/>
      <c r="AT10480" s="2"/>
      <c r="AU10480" s="2"/>
      <c r="AV10480" s="2"/>
      <c r="AW10480" s="2"/>
      <c r="AX10480" s="2"/>
      <c r="AY10480" s="2"/>
      <c r="AZ10480" s="2"/>
      <c r="BA10480" s="2"/>
      <c r="BB10480" s="2"/>
      <c r="BC10480" s="2"/>
      <c r="BD10480" s="2"/>
      <c r="BE10480" s="2"/>
      <c r="BF10480" s="2"/>
      <c r="BG10480" s="2"/>
      <c r="BH10480" s="2"/>
      <c r="BI10480" s="2"/>
      <c r="BJ10480" s="2"/>
      <c r="BK10480" s="2"/>
      <c r="BL10480" s="2"/>
      <c r="BM10480" s="2"/>
      <c r="BN10480" s="2"/>
      <c r="BO10480" s="2"/>
      <c r="BP10480" s="2"/>
      <c r="BQ10480" s="2"/>
      <c r="BR10480" s="2"/>
      <c r="BS10480" s="2"/>
      <c r="BT10480" s="2"/>
      <c r="BU10480" s="2"/>
      <c r="BV10480" s="2"/>
      <c r="BW10480" s="2"/>
      <c r="BX10480" s="2"/>
      <c r="BY10480" s="2"/>
    </row>
    <row r="10481" spans="38:77" s="11" customFormat="1" x14ac:dyDescent="0.3">
      <c r="AL10481" s="2"/>
      <c r="AM10481" s="2"/>
      <c r="AN10481" s="2"/>
      <c r="AO10481" s="2"/>
      <c r="AP10481" s="2"/>
      <c r="AQ10481" s="2"/>
      <c r="AR10481" s="2"/>
      <c r="AS10481" s="2"/>
      <c r="AT10481" s="2"/>
      <c r="AU10481" s="2"/>
      <c r="AV10481" s="2"/>
      <c r="AW10481" s="2"/>
      <c r="AX10481" s="2"/>
      <c r="AY10481" s="2"/>
      <c r="AZ10481" s="2"/>
      <c r="BA10481" s="2"/>
      <c r="BB10481" s="2"/>
      <c r="BC10481" s="2"/>
      <c r="BD10481" s="2"/>
      <c r="BE10481" s="2"/>
      <c r="BF10481" s="2"/>
      <c r="BG10481" s="2"/>
      <c r="BH10481" s="2"/>
      <c r="BI10481" s="2"/>
      <c r="BJ10481" s="2"/>
      <c r="BK10481" s="2"/>
      <c r="BL10481" s="2"/>
      <c r="BM10481" s="2"/>
      <c r="BN10481" s="2"/>
      <c r="BO10481" s="2"/>
      <c r="BP10481" s="2"/>
      <c r="BQ10481" s="2"/>
      <c r="BR10481" s="2"/>
      <c r="BS10481" s="2"/>
      <c r="BT10481" s="2"/>
      <c r="BU10481" s="2"/>
      <c r="BV10481" s="2"/>
      <c r="BW10481" s="2"/>
      <c r="BX10481" s="2"/>
      <c r="BY10481" s="2"/>
    </row>
    <row r="10482" spans="38:77" s="11" customFormat="1" x14ac:dyDescent="0.3">
      <c r="AL10482" s="2"/>
      <c r="AM10482" s="2"/>
      <c r="AN10482" s="2"/>
      <c r="AO10482" s="2"/>
      <c r="AP10482" s="2"/>
      <c r="AQ10482" s="2"/>
      <c r="AR10482" s="2"/>
      <c r="AS10482" s="2"/>
      <c r="AT10482" s="2"/>
      <c r="AU10482" s="2"/>
      <c r="AV10482" s="2"/>
      <c r="AW10482" s="2"/>
      <c r="AX10482" s="2"/>
      <c r="AY10482" s="2"/>
      <c r="AZ10482" s="2"/>
      <c r="BA10482" s="2"/>
      <c r="BB10482" s="2"/>
      <c r="BC10482" s="2"/>
      <c r="BD10482" s="2"/>
      <c r="BE10482" s="2"/>
      <c r="BF10482" s="2"/>
      <c r="BG10482" s="2"/>
      <c r="BH10482" s="2"/>
      <c r="BI10482" s="2"/>
      <c r="BJ10482" s="2"/>
      <c r="BK10482" s="2"/>
      <c r="BL10482" s="2"/>
      <c r="BM10482" s="2"/>
      <c r="BN10482" s="2"/>
      <c r="BO10482" s="2"/>
      <c r="BP10482" s="2"/>
      <c r="BQ10482" s="2"/>
      <c r="BR10482" s="2"/>
      <c r="BS10482" s="2"/>
      <c r="BT10482" s="2"/>
      <c r="BU10482" s="2"/>
      <c r="BV10482" s="2"/>
      <c r="BW10482" s="2"/>
      <c r="BX10482" s="2"/>
      <c r="BY10482" s="2"/>
    </row>
    <row r="10483" spans="38:77" s="11" customFormat="1" x14ac:dyDescent="0.3">
      <c r="AL10483" s="2"/>
      <c r="AM10483" s="2"/>
      <c r="AN10483" s="2"/>
      <c r="AO10483" s="2"/>
      <c r="AP10483" s="2"/>
      <c r="AQ10483" s="2"/>
      <c r="AR10483" s="2"/>
      <c r="AS10483" s="2"/>
      <c r="AT10483" s="2"/>
      <c r="AU10483" s="2"/>
      <c r="AV10483" s="2"/>
      <c r="AW10483" s="2"/>
      <c r="AX10483" s="2"/>
      <c r="AY10483" s="2"/>
      <c r="AZ10483" s="2"/>
      <c r="BA10483" s="2"/>
      <c r="BB10483" s="2"/>
      <c r="BC10483" s="2"/>
      <c r="BD10483" s="2"/>
      <c r="BE10483" s="2"/>
      <c r="BF10483" s="2"/>
      <c r="BG10483" s="2"/>
      <c r="BH10483" s="2"/>
      <c r="BI10483" s="2"/>
      <c r="BJ10483" s="2"/>
      <c r="BK10483" s="2"/>
      <c r="BL10483" s="2"/>
      <c r="BM10483" s="2"/>
      <c r="BN10483" s="2"/>
      <c r="BO10483" s="2"/>
      <c r="BP10483" s="2"/>
      <c r="BQ10483" s="2"/>
      <c r="BR10483" s="2"/>
      <c r="BS10483" s="2"/>
      <c r="BT10483" s="2"/>
      <c r="BU10483" s="2"/>
      <c r="BV10483" s="2"/>
      <c r="BW10483" s="2"/>
      <c r="BX10483" s="2"/>
      <c r="BY10483" s="2"/>
    </row>
    <row r="10484" spans="38:77" s="11" customFormat="1" x14ac:dyDescent="0.3">
      <c r="AL10484" s="2"/>
      <c r="AM10484" s="2"/>
      <c r="AN10484" s="2"/>
      <c r="AO10484" s="2"/>
      <c r="AP10484" s="2"/>
      <c r="AQ10484" s="2"/>
      <c r="AR10484" s="2"/>
      <c r="AS10484" s="2"/>
      <c r="AT10484" s="2"/>
      <c r="AU10484" s="2"/>
      <c r="AV10484" s="2"/>
      <c r="AW10484" s="2"/>
      <c r="AX10484" s="2"/>
      <c r="AY10484" s="2"/>
      <c r="AZ10484" s="2"/>
      <c r="BA10484" s="2"/>
      <c r="BB10484" s="2"/>
      <c r="BC10484" s="2"/>
      <c r="BD10484" s="2"/>
      <c r="BE10484" s="2"/>
      <c r="BF10484" s="2"/>
      <c r="BG10484" s="2"/>
      <c r="BH10484" s="2"/>
      <c r="BI10484" s="2"/>
      <c r="BJ10484" s="2"/>
      <c r="BK10484" s="2"/>
      <c r="BL10484" s="2"/>
      <c r="BM10484" s="2"/>
      <c r="BN10484" s="2"/>
      <c r="BO10484" s="2"/>
      <c r="BP10484" s="2"/>
      <c r="BQ10484" s="2"/>
      <c r="BR10484" s="2"/>
      <c r="BS10484" s="2"/>
      <c r="BT10484" s="2"/>
      <c r="BU10484" s="2"/>
      <c r="BV10484" s="2"/>
      <c r="BW10484" s="2"/>
      <c r="BX10484" s="2"/>
      <c r="BY10484" s="2"/>
    </row>
    <row r="10485" spans="38:77" s="11" customFormat="1" x14ac:dyDescent="0.3">
      <c r="AL10485" s="2"/>
      <c r="AM10485" s="2"/>
      <c r="AN10485" s="2"/>
      <c r="AO10485" s="2"/>
      <c r="AP10485" s="2"/>
      <c r="AQ10485" s="2"/>
      <c r="AR10485" s="2"/>
      <c r="AS10485" s="2"/>
      <c r="AT10485" s="2"/>
      <c r="AU10485" s="2"/>
      <c r="AV10485" s="2"/>
      <c r="AW10485" s="2"/>
      <c r="AX10485" s="2"/>
      <c r="AY10485" s="2"/>
      <c r="AZ10485" s="2"/>
      <c r="BA10485" s="2"/>
      <c r="BB10485" s="2"/>
      <c r="BC10485" s="2"/>
      <c r="BD10485" s="2"/>
      <c r="BE10485" s="2"/>
      <c r="BF10485" s="2"/>
      <c r="BG10485" s="2"/>
      <c r="BH10485" s="2"/>
      <c r="BI10485" s="2"/>
      <c r="BJ10485" s="2"/>
      <c r="BK10485" s="2"/>
      <c r="BL10485" s="2"/>
      <c r="BM10485" s="2"/>
      <c r="BN10485" s="2"/>
      <c r="BO10485" s="2"/>
      <c r="BP10485" s="2"/>
      <c r="BQ10485" s="2"/>
      <c r="BR10485" s="2"/>
      <c r="BS10485" s="2"/>
      <c r="BT10485" s="2"/>
      <c r="BU10485" s="2"/>
      <c r="BV10485" s="2"/>
      <c r="BW10485" s="2"/>
      <c r="BX10485" s="2"/>
      <c r="BY10485" s="2"/>
    </row>
    <row r="10486" spans="38:77" s="11" customFormat="1" x14ac:dyDescent="0.3">
      <c r="AL10486" s="2"/>
      <c r="AM10486" s="2"/>
      <c r="AN10486" s="2"/>
      <c r="AO10486" s="2"/>
      <c r="AP10486" s="2"/>
      <c r="AQ10486" s="2"/>
      <c r="AR10486" s="2"/>
      <c r="AS10486" s="2"/>
      <c r="AT10486" s="2"/>
      <c r="AU10486" s="2"/>
      <c r="AV10486" s="2"/>
      <c r="AW10486" s="2"/>
      <c r="AX10486" s="2"/>
      <c r="AY10486" s="2"/>
      <c r="AZ10486" s="2"/>
      <c r="BA10486" s="2"/>
      <c r="BB10486" s="2"/>
      <c r="BC10486" s="2"/>
      <c r="BD10486" s="2"/>
      <c r="BE10486" s="2"/>
      <c r="BF10486" s="2"/>
      <c r="BG10486" s="2"/>
      <c r="BH10486" s="2"/>
      <c r="BI10486" s="2"/>
      <c r="BJ10486" s="2"/>
      <c r="BK10486" s="2"/>
      <c r="BL10486" s="2"/>
      <c r="BM10486" s="2"/>
      <c r="BN10486" s="2"/>
      <c r="BO10486" s="2"/>
      <c r="BP10486" s="2"/>
      <c r="BQ10486" s="2"/>
      <c r="BR10486" s="2"/>
      <c r="BS10486" s="2"/>
      <c r="BT10486" s="2"/>
      <c r="BU10486" s="2"/>
      <c r="BV10486" s="2"/>
      <c r="BW10486" s="2"/>
      <c r="BX10486" s="2"/>
      <c r="BY10486" s="2"/>
    </row>
    <row r="10487" spans="38:77" s="11" customFormat="1" x14ac:dyDescent="0.3">
      <c r="AL10487" s="2"/>
      <c r="AM10487" s="2"/>
      <c r="AN10487" s="2"/>
      <c r="AO10487" s="2"/>
      <c r="AP10487" s="2"/>
      <c r="AQ10487" s="2"/>
      <c r="AR10487" s="2"/>
      <c r="AS10487" s="2"/>
      <c r="AT10487" s="2"/>
      <c r="AU10487" s="2"/>
      <c r="AV10487" s="2"/>
      <c r="AW10487" s="2"/>
      <c r="AX10487" s="2"/>
      <c r="AY10487" s="2"/>
      <c r="AZ10487" s="2"/>
      <c r="BA10487" s="2"/>
      <c r="BB10487" s="2"/>
      <c r="BC10487" s="2"/>
      <c r="BD10487" s="2"/>
      <c r="BE10487" s="2"/>
      <c r="BF10487" s="2"/>
      <c r="BG10487" s="2"/>
      <c r="BH10487" s="2"/>
      <c r="BI10487" s="2"/>
      <c r="BJ10487" s="2"/>
      <c r="BK10487" s="2"/>
      <c r="BL10487" s="2"/>
      <c r="BM10487" s="2"/>
      <c r="BN10487" s="2"/>
      <c r="BO10487" s="2"/>
      <c r="BP10487" s="2"/>
      <c r="BQ10487" s="2"/>
      <c r="BR10487" s="2"/>
      <c r="BS10487" s="2"/>
      <c r="BT10487" s="2"/>
      <c r="BU10487" s="2"/>
      <c r="BV10487" s="2"/>
      <c r="BW10487" s="2"/>
      <c r="BX10487" s="2"/>
      <c r="BY10487" s="2"/>
    </row>
    <row r="10488" spans="38:77" s="11" customFormat="1" x14ac:dyDescent="0.3">
      <c r="AL10488" s="2"/>
      <c r="AM10488" s="2"/>
      <c r="AN10488" s="2"/>
      <c r="AO10488" s="2"/>
      <c r="AP10488" s="2"/>
      <c r="AQ10488" s="2"/>
      <c r="AR10488" s="2"/>
      <c r="AS10488" s="2"/>
      <c r="AT10488" s="2"/>
      <c r="AU10488" s="2"/>
      <c r="AV10488" s="2"/>
      <c r="AW10488" s="2"/>
      <c r="AX10488" s="2"/>
      <c r="AY10488" s="2"/>
      <c r="AZ10488" s="2"/>
      <c r="BA10488" s="2"/>
      <c r="BB10488" s="2"/>
      <c r="BC10488" s="2"/>
      <c r="BD10488" s="2"/>
      <c r="BE10488" s="2"/>
      <c r="BF10488" s="2"/>
      <c r="BG10488" s="2"/>
      <c r="BH10488" s="2"/>
      <c r="BI10488" s="2"/>
      <c r="BJ10488" s="2"/>
      <c r="BK10488" s="2"/>
      <c r="BL10488" s="2"/>
      <c r="BM10488" s="2"/>
      <c r="BN10488" s="2"/>
      <c r="BO10488" s="2"/>
      <c r="BP10488" s="2"/>
      <c r="BQ10488" s="2"/>
      <c r="BR10488" s="2"/>
      <c r="BS10488" s="2"/>
      <c r="BT10488" s="2"/>
      <c r="BU10488" s="2"/>
      <c r="BV10488" s="2"/>
      <c r="BW10488" s="2"/>
      <c r="BX10488" s="2"/>
      <c r="BY10488" s="2"/>
    </row>
    <row r="10489" spans="38:77" s="11" customFormat="1" x14ac:dyDescent="0.3">
      <c r="AL10489" s="2"/>
      <c r="AM10489" s="2"/>
      <c r="AN10489" s="2"/>
      <c r="AO10489" s="2"/>
      <c r="AP10489" s="2"/>
      <c r="AQ10489" s="2"/>
      <c r="AR10489" s="2"/>
      <c r="AS10489" s="2"/>
      <c r="AT10489" s="2"/>
      <c r="AU10489" s="2"/>
      <c r="AV10489" s="2"/>
      <c r="AW10489" s="2"/>
      <c r="AX10489" s="2"/>
      <c r="AY10489" s="2"/>
      <c r="AZ10489" s="2"/>
      <c r="BA10489" s="2"/>
      <c r="BB10489" s="2"/>
      <c r="BC10489" s="2"/>
      <c r="BD10489" s="2"/>
      <c r="BE10489" s="2"/>
      <c r="BF10489" s="2"/>
      <c r="BG10489" s="2"/>
      <c r="BH10489" s="2"/>
      <c r="BI10489" s="2"/>
      <c r="BJ10489" s="2"/>
      <c r="BK10489" s="2"/>
      <c r="BL10489" s="2"/>
      <c r="BM10489" s="2"/>
      <c r="BN10489" s="2"/>
      <c r="BO10489" s="2"/>
      <c r="BP10489" s="2"/>
      <c r="BQ10489" s="2"/>
      <c r="BR10489" s="2"/>
      <c r="BS10489" s="2"/>
      <c r="BT10489" s="2"/>
      <c r="BU10489" s="2"/>
      <c r="BV10489" s="2"/>
      <c r="BW10489" s="2"/>
      <c r="BX10489" s="2"/>
      <c r="BY10489" s="2"/>
    </row>
    <row r="10490" spans="38:77" s="11" customFormat="1" x14ac:dyDescent="0.3">
      <c r="AL10490" s="2"/>
      <c r="AM10490" s="2"/>
      <c r="AN10490" s="2"/>
      <c r="AO10490" s="2"/>
      <c r="AP10490" s="2"/>
      <c r="AQ10490" s="2"/>
      <c r="AR10490" s="2"/>
      <c r="AS10490" s="2"/>
      <c r="AT10490" s="2"/>
      <c r="AU10490" s="2"/>
      <c r="AV10490" s="2"/>
      <c r="AW10490" s="2"/>
      <c r="AX10490" s="2"/>
      <c r="AY10490" s="2"/>
      <c r="AZ10490" s="2"/>
      <c r="BA10490" s="2"/>
      <c r="BB10490" s="2"/>
      <c r="BC10490" s="2"/>
      <c r="BD10490" s="2"/>
      <c r="BE10490" s="2"/>
      <c r="BF10490" s="2"/>
      <c r="BG10490" s="2"/>
      <c r="BH10490" s="2"/>
      <c r="BI10490" s="2"/>
      <c r="BJ10490" s="2"/>
      <c r="BK10490" s="2"/>
      <c r="BL10490" s="2"/>
      <c r="BM10490" s="2"/>
      <c r="BN10490" s="2"/>
      <c r="BO10490" s="2"/>
      <c r="BP10490" s="2"/>
      <c r="BQ10490" s="2"/>
      <c r="BR10490" s="2"/>
      <c r="BS10490" s="2"/>
      <c r="BT10490" s="2"/>
      <c r="BU10490" s="2"/>
      <c r="BV10490" s="2"/>
      <c r="BW10490" s="2"/>
      <c r="BX10490" s="2"/>
      <c r="BY10490" s="2"/>
    </row>
    <row r="10491" spans="38:77" s="11" customFormat="1" x14ac:dyDescent="0.3">
      <c r="AL10491" s="2"/>
      <c r="AM10491" s="2"/>
      <c r="AN10491" s="2"/>
      <c r="AO10491" s="2"/>
      <c r="AP10491" s="2"/>
      <c r="AQ10491" s="2"/>
      <c r="AR10491" s="2"/>
      <c r="AS10491" s="2"/>
      <c r="AT10491" s="2"/>
      <c r="AU10491" s="2"/>
      <c r="AV10491" s="2"/>
      <c r="AW10491" s="2"/>
      <c r="AX10491" s="2"/>
      <c r="AY10491" s="2"/>
      <c r="AZ10491" s="2"/>
      <c r="BA10491" s="2"/>
      <c r="BB10491" s="2"/>
      <c r="BC10491" s="2"/>
      <c r="BD10491" s="2"/>
      <c r="BE10491" s="2"/>
      <c r="BF10491" s="2"/>
      <c r="BG10491" s="2"/>
      <c r="BH10491" s="2"/>
      <c r="BI10491" s="2"/>
      <c r="BJ10491" s="2"/>
      <c r="BK10491" s="2"/>
      <c r="BL10491" s="2"/>
      <c r="BM10491" s="2"/>
      <c r="BN10491" s="2"/>
      <c r="BO10491" s="2"/>
      <c r="BP10491" s="2"/>
      <c r="BQ10491" s="2"/>
      <c r="BR10491" s="2"/>
      <c r="BS10491" s="2"/>
      <c r="BT10491" s="2"/>
      <c r="BU10491" s="2"/>
      <c r="BV10491" s="2"/>
      <c r="BW10491" s="2"/>
      <c r="BX10491" s="2"/>
      <c r="BY10491" s="2"/>
    </row>
    <row r="10492" spans="38:77" s="11" customFormat="1" x14ac:dyDescent="0.3">
      <c r="AL10492" s="2"/>
      <c r="AM10492" s="2"/>
      <c r="AN10492" s="2"/>
      <c r="AO10492" s="2"/>
      <c r="AP10492" s="2"/>
      <c r="AQ10492" s="2"/>
      <c r="AR10492" s="2"/>
      <c r="AS10492" s="2"/>
      <c r="AT10492" s="2"/>
      <c r="AU10492" s="2"/>
      <c r="AV10492" s="2"/>
      <c r="AW10492" s="2"/>
      <c r="AX10492" s="2"/>
      <c r="AY10492" s="2"/>
      <c r="AZ10492" s="2"/>
      <c r="BA10492" s="2"/>
      <c r="BB10492" s="2"/>
      <c r="BC10492" s="2"/>
      <c r="BD10492" s="2"/>
      <c r="BE10492" s="2"/>
      <c r="BF10492" s="2"/>
      <c r="BG10492" s="2"/>
      <c r="BH10492" s="2"/>
      <c r="BI10492" s="2"/>
      <c r="BJ10492" s="2"/>
      <c r="BK10492" s="2"/>
      <c r="BL10492" s="2"/>
      <c r="BM10492" s="2"/>
      <c r="BN10492" s="2"/>
      <c r="BO10492" s="2"/>
      <c r="BP10492" s="2"/>
      <c r="BQ10492" s="2"/>
      <c r="BR10492" s="2"/>
      <c r="BS10492" s="2"/>
      <c r="BT10492" s="2"/>
      <c r="BU10492" s="2"/>
      <c r="BV10492" s="2"/>
      <c r="BW10492" s="2"/>
      <c r="BX10492" s="2"/>
      <c r="BY10492" s="2"/>
    </row>
    <row r="10493" spans="38:77" s="11" customFormat="1" x14ac:dyDescent="0.3">
      <c r="AL10493" s="2"/>
      <c r="AM10493" s="2"/>
      <c r="AN10493" s="2"/>
      <c r="AO10493" s="2"/>
      <c r="AP10493" s="2"/>
      <c r="AQ10493" s="2"/>
      <c r="AR10493" s="2"/>
      <c r="AS10493" s="2"/>
      <c r="AT10493" s="2"/>
      <c r="AU10493" s="2"/>
      <c r="AV10493" s="2"/>
      <c r="AW10493" s="2"/>
      <c r="AX10493" s="2"/>
      <c r="AY10493" s="2"/>
      <c r="AZ10493" s="2"/>
      <c r="BA10493" s="2"/>
      <c r="BB10493" s="2"/>
      <c r="BC10493" s="2"/>
      <c r="BD10493" s="2"/>
      <c r="BE10493" s="2"/>
      <c r="BF10493" s="2"/>
      <c r="BG10493" s="2"/>
      <c r="BH10493" s="2"/>
      <c r="BI10493" s="2"/>
      <c r="BJ10493" s="2"/>
      <c r="BK10493" s="2"/>
      <c r="BL10493" s="2"/>
      <c r="BM10493" s="2"/>
      <c r="BN10493" s="2"/>
      <c r="BO10493" s="2"/>
      <c r="BP10493" s="2"/>
      <c r="BQ10493" s="2"/>
      <c r="BR10493" s="2"/>
      <c r="BS10493" s="2"/>
      <c r="BT10493" s="2"/>
      <c r="BU10493" s="2"/>
      <c r="BV10493" s="2"/>
      <c r="BW10493" s="2"/>
      <c r="BX10493" s="2"/>
      <c r="BY10493" s="2"/>
    </row>
    <row r="10494" spans="38:77" s="11" customFormat="1" x14ac:dyDescent="0.3">
      <c r="AL10494" s="2"/>
      <c r="AM10494" s="2"/>
      <c r="AN10494" s="2"/>
      <c r="AO10494" s="2"/>
      <c r="AP10494" s="2"/>
      <c r="AQ10494" s="2"/>
      <c r="AR10494" s="2"/>
      <c r="AS10494" s="2"/>
      <c r="AT10494" s="2"/>
      <c r="AU10494" s="2"/>
      <c r="AV10494" s="2"/>
      <c r="AW10494" s="2"/>
      <c r="AX10494" s="2"/>
      <c r="AY10494" s="2"/>
      <c r="AZ10494" s="2"/>
      <c r="BA10494" s="2"/>
      <c r="BB10494" s="2"/>
      <c r="BC10494" s="2"/>
      <c r="BD10494" s="2"/>
      <c r="BE10494" s="2"/>
      <c r="BF10494" s="2"/>
      <c r="BG10494" s="2"/>
      <c r="BH10494" s="2"/>
      <c r="BI10494" s="2"/>
      <c r="BJ10494" s="2"/>
      <c r="BK10494" s="2"/>
      <c r="BL10494" s="2"/>
      <c r="BM10494" s="2"/>
      <c r="BN10494" s="2"/>
      <c r="BO10494" s="2"/>
      <c r="BP10494" s="2"/>
      <c r="BQ10494" s="2"/>
      <c r="BR10494" s="2"/>
      <c r="BS10494" s="2"/>
      <c r="BT10494" s="2"/>
      <c r="BU10494" s="2"/>
      <c r="BV10494" s="2"/>
      <c r="BW10494" s="2"/>
      <c r="BX10494" s="2"/>
      <c r="BY10494" s="2"/>
    </row>
    <row r="10495" spans="38:77" s="11" customFormat="1" x14ac:dyDescent="0.3">
      <c r="AL10495" s="2"/>
      <c r="AM10495" s="2"/>
      <c r="AN10495" s="2"/>
      <c r="AO10495" s="2"/>
      <c r="AP10495" s="2"/>
      <c r="AQ10495" s="2"/>
      <c r="AR10495" s="2"/>
      <c r="AS10495" s="2"/>
      <c r="AT10495" s="2"/>
      <c r="AU10495" s="2"/>
      <c r="AV10495" s="2"/>
      <c r="AW10495" s="2"/>
      <c r="AX10495" s="2"/>
      <c r="AY10495" s="2"/>
      <c r="AZ10495" s="2"/>
      <c r="BA10495" s="2"/>
      <c r="BB10495" s="2"/>
      <c r="BC10495" s="2"/>
      <c r="BD10495" s="2"/>
      <c r="BE10495" s="2"/>
      <c r="BF10495" s="2"/>
      <c r="BG10495" s="2"/>
      <c r="BH10495" s="2"/>
      <c r="BI10495" s="2"/>
      <c r="BJ10495" s="2"/>
      <c r="BK10495" s="2"/>
      <c r="BL10495" s="2"/>
      <c r="BM10495" s="2"/>
      <c r="BN10495" s="2"/>
      <c r="BO10495" s="2"/>
      <c r="BP10495" s="2"/>
      <c r="BQ10495" s="2"/>
      <c r="BR10495" s="2"/>
      <c r="BS10495" s="2"/>
      <c r="BT10495" s="2"/>
      <c r="BU10495" s="2"/>
      <c r="BV10495" s="2"/>
      <c r="BW10495" s="2"/>
      <c r="BX10495" s="2"/>
      <c r="BY10495" s="2"/>
    </row>
    <row r="10496" spans="38:77" s="11" customFormat="1" x14ac:dyDescent="0.3">
      <c r="AL10496" s="2"/>
      <c r="AM10496" s="2"/>
      <c r="AN10496" s="2"/>
      <c r="AO10496" s="2"/>
      <c r="AP10496" s="2"/>
      <c r="AQ10496" s="2"/>
      <c r="AR10496" s="2"/>
      <c r="AS10496" s="2"/>
      <c r="AT10496" s="2"/>
      <c r="AU10496" s="2"/>
      <c r="AV10496" s="2"/>
      <c r="AW10496" s="2"/>
      <c r="AX10496" s="2"/>
      <c r="AY10496" s="2"/>
      <c r="AZ10496" s="2"/>
      <c r="BA10496" s="2"/>
      <c r="BB10496" s="2"/>
      <c r="BC10496" s="2"/>
      <c r="BD10496" s="2"/>
      <c r="BE10496" s="2"/>
      <c r="BF10496" s="2"/>
      <c r="BG10496" s="2"/>
      <c r="BH10496" s="2"/>
      <c r="BI10496" s="2"/>
      <c r="BJ10496" s="2"/>
      <c r="BK10496" s="2"/>
      <c r="BL10496" s="2"/>
      <c r="BM10496" s="2"/>
      <c r="BN10496" s="2"/>
      <c r="BO10496" s="2"/>
      <c r="BP10496" s="2"/>
      <c r="BQ10496" s="2"/>
      <c r="BR10496" s="2"/>
      <c r="BS10496" s="2"/>
      <c r="BT10496" s="2"/>
      <c r="BU10496" s="2"/>
      <c r="BV10496" s="2"/>
      <c r="BW10496" s="2"/>
      <c r="BX10496" s="2"/>
      <c r="BY10496" s="2"/>
    </row>
    <row r="10497" spans="38:77" s="11" customFormat="1" x14ac:dyDescent="0.3">
      <c r="AL10497" s="2"/>
      <c r="AM10497" s="2"/>
      <c r="AN10497" s="2"/>
      <c r="AO10497" s="2"/>
      <c r="AP10497" s="2"/>
      <c r="AQ10497" s="2"/>
      <c r="AR10497" s="2"/>
      <c r="AS10497" s="2"/>
      <c r="AT10497" s="2"/>
      <c r="AU10497" s="2"/>
      <c r="AV10497" s="2"/>
      <c r="AW10497" s="2"/>
      <c r="AX10497" s="2"/>
      <c r="AY10497" s="2"/>
      <c r="AZ10497" s="2"/>
      <c r="BA10497" s="2"/>
      <c r="BB10497" s="2"/>
      <c r="BC10497" s="2"/>
      <c r="BD10497" s="2"/>
      <c r="BE10497" s="2"/>
      <c r="BF10497" s="2"/>
      <c r="BG10497" s="2"/>
      <c r="BH10497" s="2"/>
      <c r="BI10497" s="2"/>
      <c r="BJ10497" s="2"/>
      <c r="BK10497" s="2"/>
      <c r="BL10497" s="2"/>
      <c r="BM10497" s="2"/>
      <c r="BN10497" s="2"/>
      <c r="BO10497" s="2"/>
      <c r="BP10497" s="2"/>
      <c r="BQ10497" s="2"/>
      <c r="BR10497" s="2"/>
      <c r="BS10497" s="2"/>
      <c r="BT10497" s="2"/>
      <c r="BU10497" s="2"/>
      <c r="BV10497" s="2"/>
      <c r="BW10497" s="2"/>
      <c r="BX10497" s="2"/>
      <c r="BY10497" s="2"/>
    </row>
    <row r="10498" spans="38:77" s="11" customFormat="1" x14ac:dyDescent="0.3">
      <c r="AL10498" s="2"/>
      <c r="AM10498" s="2"/>
      <c r="AN10498" s="2"/>
      <c r="AO10498" s="2"/>
      <c r="AP10498" s="2"/>
      <c r="AQ10498" s="2"/>
      <c r="AR10498" s="2"/>
      <c r="AS10498" s="2"/>
      <c r="AT10498" s="2"/>
      <c r="AU10498" s="2"/>
      <c r="AV10498" s="2"/>
      <c r="AW10498" s="2"/>
      <c r="AX10498" s="2"/>
      <c r="AY10498" s="2"/>
      <c r="AZ10498" s="2"/>
      <c r="BA10498" s="2"/>
      <c r="BB10498" s="2"/>
      <c r="BC10498" s="2"/>
      <c r="BD10498" s="2"/>
      <c r="BE10498" s="2"/>
      <c r="BF10498" s="2"/>
      <c r="BG10498" s="2"/>
      <c r="BH10498" s="2"/>
      <c r="BI10498" s="2"/>
      <c r="BJ10498" s="2"/>
      <c r="BK10498" s="2"/>
      <c r="BL10498" s="2"/>
      <c r="BM10498" s="2"/>
      <c r="BN10498" s="2"/>
      <c r="BO10498" s="2"/>
      <c r="BP10498" s="2"/>
      <c r="BQ10498" s="2"/>
      <c r="BR10498" s="2"/>
      <c r="BS10498" s="2"/>
      <c r="BT10498" s="2"/>
      <c r="BU10498" s="2"/>
      <c r="BV10498" s="2"/>
      <c r="BW10498" s="2"/>
      <c r="BX10498" s="2"/>
      <c r="BY10498" s="2"/>
    </row>
    <row r="10499" spans="38:77" s="11" customFormat="1" x14ac:dyDescent="0.3">
      <c r="AL10499" s="2"/>
      <c r="AM10499" s="2"/>
      <c r="AN10499" s="2"/>
      <c r="AO10499" s="2"/>
      <c r="AP10499" s="2"/>
      <c r="AQ10499" s="2"/>
      <c r="AR10499" s="2"/>
      <c r="AS10499" s="2"/>
      <c r="AT10499" s="2"/>
      <c r="AU10499" s="2"/>
      <c r="AV10499" s="2"/>
      <c r="AW10499" s="2"/>
      <c r="AX10499" s="2"/>
      <c r="AY10499" s="2"/>
      <c r="AZ10499" s="2"/>
      <c r="BA10499" s="2"/>
      <c r="BB10499" s="2"/>
      <c r="BC10499" s="2"/>
      <c r="BD10499" s="2"/>
      <c r="BE10499" s="2"/>
      <c r="BF10499" s="2"/>
      <c r="BG10499" s="2"/>
      <c r="BH10499" s="2"/>
      <c r="BI10499" s="2"/>
      <c r="BJ10499" s="2"/>
      <c r="BK10499" s="2"/>
      <c r="BL10499" s="2"/>
      <c r="BM10499" s="2"/>
      <c r="BN10499" s="2"/>
      <c r="BO10499" s="2"/>
      <c r="BP10499" s="2"/>
      <c r="BQ10499" s="2"/>
      <c r="BR10499" s="2"/>
      <c r="BS10499" s="2"/>
      <c r="BT10499" s="2"/>
      <c r="BU10499" s="2"/>
      <c r="BV10499" s="2"/>
      <c r="BW10499" s="2"/>
      <c r="BX10499" s="2"/>
      <c r="BY10499" s="2"/>
    </row>
    <row r="10500" spans="38:77" s="11" customFormat="1" x14ac:dyDescent="0.3">
      <c r="AL10500" s="2"/>
      <c r="AM10500" s="2"/>
      <c r="AN10500" s="2"/>
      <c r="AO10500" s="2"/>
      <c r="AP10500" s="2"/>
      <c r="AQ10500" s="2"/>
      <c r="AR10500" s="2"/>
      <c r="AS10500" s="2"/>
      <c r="AT10500" s="2"/>
      <c r="AU10500" s="2"/>
      <c r="AV10500" s="2"/>
      <c r="AW10500" s="2"/>
      <c r="AX10500" s="2"/>
      <c r="AY10500" s="2"/>
      <c r="AZ10500" s="2"/>
      <c r="BA10500" s="2"/>
      <c r="BB10500" s="2"/>
      <c r="BC10500" s="2"/>
      <c r="BD10500" s="2"/>
      <c r="BE10500" s="2"/>
      <c r="BF10500" s="2"/>
      <c r="BG10500" s="2"/>
      <c r="BH10500" s="2"/>
      <c r="BI10500" s="2"/>
      <c r="BJ10500" s="2"/>
      <c r="BK10500" s="2"/>
      <c r="BL10500" s="2"/>
      <c r="BM10500" s="2"/>
      <c r="BN10500" s="2"/>
      <c r="BO10500" s="2"/>
      <c r="BP10500" s="2"/>
      <c r="BQ10500" s="2"/>
      <c r="BR10500" s="2"/>
      <c r="BS10500" s="2"/>
      <c r="BT10500" s="2"/>
      <c r="BU10500" s="2"/>
      <c r="BV10500" s="2"/>
      <c r="BW10500" s="2"/>
      <c r="BX10500" s="2"/>
      <c r="BY10500" s="2"/>
    </row>
    <row r="10501" spans="38:77" s="11" customFormat="1" x14ac:dyDescent="0.3">
      <c r="AL10501" s="2"/>
      <c r="AM10501" s="2"/>
      <c r="AN10501" s="2"/>
      <c r="AO10501" s="2"/>
      <c r="AP10501" s="2"/>
      <c r="AQ10501" s="2"/>
      <c r="AR10501" s="2"/>
      <c r="AS10501" s="2"/>
      <c r="AT10501" s="2"/>
      <c r="AU10501" s="2"/>
      <c r="AV10501" s="2"/>
      <c r="AW10501" s="2"/>
      <c r="AX10501" s="2"/>
      <c r="AY10501" s="2"/>
      <c r="AZ10501" s="2"/>
      <c r="BA10501" s="2"/>
      <c r="BB10501" s="2"/>
      <c r="BC10501" s="2"/>
      <c r="BD10501" s="2"/>
      <c r="BE10501" s="2"/>
      <c r="BF10501" s="2"/>
      <c r="BG10501" s="2"/>
      <c r="BH10501" s="2"/>
      <c r="BI10501" s="2"/>
      <c r="BJ10501" s="2"/>
      <c r="BK10501" s="2"/>
      <c r="BL10501" s="2"/>
      <c r="BM10501" s="2"/>
      <c r="BN10501" s="2"/>
      <c r="BO10501" s="2"/>
      <c r="BP10501" s="2"/>
      <c r="BQ10501" s="2"/>
      <c r="BR10501" s="2"/>
      <c r="BS10501" s="2"/>
      <c r="BT10501" s="2"/>
      <c r="BU10501" s="2"/>
      <c r="BV10501" s="2"/>
      <c r="BW10501" s="2"/>
      <c r="BX10501" s="2"/>
      <c r="BY10501" s="2"/>
    </row>
    <row r="10502" spans="38:77" s="11" customFormat="1" x14ac:dyDescent="0.3">
      <c r="AL10502" s="2"/>
      <c r="AM10502" s="2"/>
      <c r="AN10502" s="2"/>
      <c r="AO10502" s="2"/>
      <c r="AP10502" s="2"/>
      <c r="AQ10502" s="2"/>
      <c r="AR10502" s="2"/>
      <c r="AS10502" s="2"/>
      <c r="AT10502" s="2"/>
      <c r="AU10502" s="2"/>
      <c r="AV10502" s="2"/>
      <c r="AW10502" s="2"/>
      <c r="AX10502" s="2"/>
      <c r="AY10502" s="2"/>
      <c r="AZ10502" s="2"/>
      <c r="BA10502" s="2"/>
      <c r="BB10502" s="2"/>
      <c r="BC10502" s="2"/>
      <c r="BD10502" s="2"/>
      <c r="BE10502" s="2"/>
      <c r="BF10502" s="2"/>
      <c r="BG10502" s="2"/>
      <c r="BH10502" s="2"/>
      <c r="BI10502" s="2"/>
      <c r="BJ10502" s="2"/>
      <c r="BK10502" s="2"/>
      <c r="BL10502" s="2"/>
      <c r="BM10502" s="2"/>
      <c r="BN10502" s="2"/>
      <c r="BO10502" s="2"/>
      <c r="BP10502" s="2"/>
      <c r="BQ10502" s="2"/>
      <c r="BR10502" s="2"/>
      <c r="BS10502" s="2"/>
      <c r="BT10502" s="2"/>
      <c r="BU10502" s="2"/>
      <c r="BV10502" s="2"/>
      <c r="BW10502" s="2"/>
      <c r="BX10502" s="2"/>
      <c r="BY10502" s="2"/>
    </row>
    <row r="10503" spans="38:77" s="11" customFormat="1" x14ac:dyDescent="0.3">
      <c r="AL10503" s="2"/>
      <c r="AM10503" s="2"/>
      <c r="AN10503" s="2"/>
      <c r="AO10503" s="2"/>
      <c r="AP10503" s="2"/>
      <c r="AQ10503" s="2"/>
      <c r="AR10503" s="2"/>
      <c r="AS10503" s="2"/>
      <c r="AT10503" s="2"/>
      <c r="AU10503" s="2"/>
      <c r="AV10503" s="2"/>
      <c r="AW10503" s="2"/>
      <c r="AX10503" s="2"/>
      <c r="AY10503" s="2"/>
      <c r="AZ10503" s="2"/>
      <c r="BA10503" s="2"/>
      <c r="BB10503" s="2"/>
      <c r="BC10503" s="2"/>
      <c r="BD10503" s="2"/>
      <c r="BE10503" s="2"/>
      <c r="BF10503" s="2"/>
      <c r="BG10503" s="2"/>
      <c r="BH10503" s="2"/>
      <c r="BI10503" s="2"/>
      <c r="BJ10503" s="2"/>
      <c r="BK10503" s="2"/>
      <c r="BL10503" s="2"/>
      <c r="BM10503" s="2"/>
      <c r="BN10503" s="2"/>
      <c r="BO10503" s="2"/>
      <c r="BP10503" s="2"/>
      <c r="BQ10503" s="2"/>
      <c r="BR10503" s="2"/>
      <c r="BS10503" s="2"/>
      <c r="BT10503" s="2"/>
      <c r="BU10503" s="2"/>
      <c r="BV10503" s="2"/>
      <c r="BW10503" s="2"/>
      <c r="BX10503" s="2"/>
      <c r="BY10503" s="2"/>
    </row>
    <row r="10504" spans="38:77" s="11" customFormat="1" x14ac:dyDescent="0.3">
      <c r="AL10504" s="2"/>
      <c r="AM10504" s="2"/>
      <c r="AN10504" s="2"/>
      <c r="AO10504" s="2"/>
      <c r="AP10504" s="2"/>
      <c r="AQ10504" s="2"/>
      <c r="AR10504" s="2"/>
      <c r="AS10504" s="2"/>
      <c r="AT10504" s="2"/>
      <c r="AU10504" s="2"/>
      <c r="AV10504" s="2"/>
      <c r="AW10504" s="2"/>
      <c r="AX10504" s="2"/>
      <c r="AY10504" s="2"/>
      <c r="AZ10504" s="2"/>
      <c r="BA10504" s="2"/>
      <c r="BB10504" s="2"/>
      <c r="BC10504" s="2"/>
      <c r="BD10504" s="2"/>
      <c r="BE10504" s="2"/>
      <c r="BF10504" s="2"/>
      <c r="BG10504" s="2"/>
      <c r="BH10504" s="2"/>
      <c r="BI10504" s="2"/>
      <c r="BJ10504" s="2"/>
      <c r="BK10504" s="2"/>
      <c r="BL10504" s="2"/>
      <c r="BM10504" s="2"/>
      <c r="BN10504" s="2"/>
      <c r="BO10504" s="2"/>
      <c r="BP10504" s="2"/>
      <c r="BQ10504" s="2"/>
      <c r="BR10504" s="2"/>
      <c r="BS10504" s="2"/>
      <c r="BT10504" s="2"/>
      <c r="BU10504" s="2"/>
      <c r="BV10504" s="2"/>
      <c r="BW10504" s="2"/>
      <c r="BX10504" s="2"/>
      <c r="BY10504" s="2"/>
    </row>
    <row r="10505" spans="38:77" s="11" customFormat="1" x14ac:dyDescent="0.3">
      <c r="AL10505" s="2"/>
      <c r="AM10505" s="2"/>
      <c r="AN10505" s="2"/>
      <c r="AO10505" s="2"/>
      <c r="AP10505" s="2"/>
      <c r="AQ10505" s="2"/>
      <c r="AR10505" s="2"/>
      <c r="AS10505" s="2"/>
      <c r="AT10505" s="2"/>
      <c r="AU10505" s="2"/>
      <c r="AV10505" s="2"/>
      <c r="AW10505" s="2"/>
      <c r="AX10505" s="2"/>
      <c r="AY10505" s="2"/>
      <c r="AZ10505" s="2"/>
      <c r="BA10505" s="2"/>
      <c r="BB10505" s="2"/>
      <c r="BC10505" s="2"/>
      <c r="BD10505" s="2"/>
      <c r="BE10505" s="2"/>
      <c r="BF10505" s="2"/>
      <c r="BG10505" s="2"/>
      <c r="BH10505" s="2"/>
      <c r="BI10505" s="2"/>
      <c r="BJ10505" s="2"/>
      <c r="BK10505" s="2"/>
      <c r="BL10505" s="2"/>
      <c r="BM10505" s="2"/>
      <c r="BN10505" s="2"/>
      <c r="BO10505" s="2"/>
      <c r="BP10505" s="2"/>
      <c r="BQ10505" s="2"/>
      <c r="BR10505" s="2"/>
      <c r="BS10505" s="2"/>
      <c r="BT10505" s="2"/>
      <c r="BU10505" s="2"/>
      <c r="BV10505" s="2"/>
      <c r="BW10505" s="2"/>
      <c r="BX10505" s="2"/>
      <c r="BY10505" s="2"/>
    </row>
    <row r="10506" spans="38:77" s="11" customFormat="1" x14ac:dyDescent="0.3">
      <c r="AL10506" s="2"/>
      <c r="AM10506" s="2"/>
      <c r="AN10506" s="2"/>
      <c r="AO10506" s="2"/>
      <c r="AP10506" s="2"/>
      <c r="AQ10506" s="2"/>
      <c r="AR10506" s="2"/>
      <c r="AS10506" s="2"/>
      <c r="AT10506" s="2"/>
      <c r="AU10506" s="2"/>
      <c r="AV10506" s="2"/>
      <c r="AW10506" s="2"/>
      <c r="AX10506" s="2"/>
      <c r="AY10506" s="2"/>
      <c r="AZ10506" s="2"/>
      <c r="BA10506" s="2"/>
      <c r="BB10506" s="2"/>
      <c r="BC10506" s="2"/>
      <c r="BD10506" s="2"/>
      <c r="BE10506" s="2"/>
      <c r="BF10506" s="2"/>
      <c r="BG10506" s="2"/>
      <c r="BH10506" s="2"/>
      <c r="BI10506" s="2"/>
      <c r="BJ10506" s="2"/>
      <c r="BK10506" s="2"/>
      <c r="BL10506" s="2"/>
      <c r="BM10506" s="2"/>
      <c r="BN10506" s="2"/>
      <c r="BO10506" s="2"/>
      <c r="BP10506" s="2"/>
      <c r="BQ10506" s="2"/>
      <c r="BR10506" s="2"/>
      <c r="BS10506" s="2"/>
      <c r="BT10506" s="2"/>
      <c r="BU10506" s="2"/>
      <c r="BV10506" s="2"/>
      <c r="BW10506" s="2"/>
      <c r="BX10506" s="2"/>
      <c r="BY10506" s="2"/>
    </row>
    <row r="10507" spans="38:77" s="11" customFormat="1" x14ac:dyDescent="0.3">
      <c r="AL10507" s="2"/>
      <c r="AM10507" s="2"/>
      <c r="AN10507" s="2"/>
      <c r="AO10507" s="2"/>
      <c r="AP10507" s="2"/>
      <c r="AQ10507" s="2"/>
      <c r="AR10507" s="2"/>
      <c r="AS10507" s="2"/>
      <c r="AT10507" s="2"/>
      <c r="AU10507" s="2"/>
      <c r="AV10507" s="2"/>
      <c r="AW10507" s="2"/>
      <c r="AX10507" s="2"/>
      <c r="AY10507" s="2"/>
      <c r="AZ10507" s="2"/>
      <c r="BA10507" s="2"/>
      <c r="BB10507" s="2"/>
      <c r="BC10507" s="2"/>
      <c r="BD10507" s="2"/>
      <c r="BE10507" s="2"/>
      <c r="BF10507" s="2"/>
      <c r="BG10507" s="2"/>
      <c r="BH10507" s="2"/>
      <c r="BI10507" s="2"/>
      <c r="BJ10507" s="2"/>
      <c r="BK10507" s="2"/>
      <c r="BL10507" s="2"/>
      <c r="BM10507" s="2"/>
      <c r="BN10507" s="2"/>
      <c r="BO10507" s="2"/>
      <c r="BP10507" s="2"/>
      <c r="BQ10507" s="2"/>
      <c r="BR10507" s="2"/>
      <c r="BS10507" s="2"/>
      <c r="BT10507" s="2"/>
      <c r="BU10507" s="2"/>
      <c r="BV10507" s="2"/>
      <c r="BW10507" s="2"/>
      <c r="BX10507" s="2"/>
      <c r="BY10507" s="2"/>
    </row>
    <row r="10508" spans="38:77" s="11" customFormat="1" x14ac:dyDescent="0.3">
      <c r="AL10508" s="2"/>
      <c r="AM10508" s="2"/>
      <c r="AN10508" s="2"/>
      <c r="AO10508" s="2"/>
      <c r="AP10508" s="2"/>
      <c r="AQ10508" s="2"/>
      <c r="AR10508" s="2"/>
      <c r="AS10508" s="2"/>
      <c r="AT10508" s="2"/>
      <c r="AU10508" s="2"/>
      <c r="AV10508" s="2"/>
      <c r="AW10508" s="2"/>
      <c r="AX10508" s="2"/>
      <c r="AY10508" s="2"/>
      <c r="AZ10508" s="2"/>
      <c r="BA10508" s="2"/>
      <c r="BB10508" s="2"/>
      <c r="BC10508" s="2"/>
      <c r="BD10508" s="2"/>
      <c r="BE10508" s="2"/>
      <c r="BF10508" s="2"/>
      <c r="BG10508" s="2"/>
      <c r="BH10508" s="2"/>
      <c r="BI10508" s="2"/>
      <c r="BJ10508" s="2"/>
      <c r="BK10508" s="2"/>
      <c r="BL10508" s="2"/>
      <c r="BM10508" s="2"/>
      <c r="BN10508" s="2"/>
      <c r="BO10508" s="2"/>
      <c r="BP10508" s="2"/>
      <c r="BQ10508" s="2"/>
      <c r="BR10508" s="2"/>
      <c r="BS10508" s="2"/>
      <c r="BT10508" s="2"/>
      <c r="BU10508" s="2"/>
      <c r="BV10508" s="2"/>
      <c r="BW10508" s="2"/>
      <c r="BX10508" s="2"/>
      <c r="BY10508" s="2"/>
    </row>
    <row r="10509" spans="38:77" s="11" customFormat="1" x14ac:dyDescent="0.3">
      <c r="AL10509" s="2"/>
      <c r="AM10509" s="2"/>
      <c r="AN10509" s="2"/>
      <c r="AO10509" s="2"/>
      <c r="AP10509" s="2"/>
      <c r="AQ10509" s="2"/>
      <c r="AR10509" s="2"/>
      <c r="AS10509" s="2"/>
      <c r="AT10509" s="2"/>
      <c r="AU10509" s="2"/>
      <c r="AV10509" s="2"/>
      <c r="AW10509" s="2"/>
      <c r="AX10509" s="2"/>
      <c r="AY10509" s="2"/>
      <c r="AZ10509" s="2"/>
      <c r="BA10509" s="2"/>
      <c r="BB10509" s="2"/>
      <c r="BC10509" s="2"/>
      <c r="BD10509" s="2"/>
      <c r="BE10509" s="2"/>
      <c r="BF10509" s="2"/>
      <c r="BG10509" s="2"/>
      <c r="BH10509" s="2"/>
      <c r="BI10509" s="2"/>
      <c r="BJ10509" s="2"/>
      <c r="BK10509" s="2"/>
      <c r="BL10509" s="2"/>
      <c r="BM10509" s="2"/>
      <c r="BN10509" s="2"/>
      <c r="BO10509" s="2"/>
      <c r="BP10509" s="2"/>
      <c r="BQ10509" s="2"/>
      <c r="BR10509" s="2"/>
      <c r="BS10509" s="2"/>
      <c r="BT10509" s="2"/>
      <c r="BU10509" s="2"/>
      <c r="BV10509" s="2"/>
      <c r="BW10509" s="2"/>
      <c r="BX10509" s="2"/>
      <c r="BY10509" s="2"/>
    </row>
    <row r="10510" spans="38:77" s="11" customFormat="1" x14ac:dyDescent="0.3">
      <c r="AL10510" s="2"/>
      <c r="AM10510" s="2"/>
      <c r="AN10510" s="2"/>
      <c r="AO10510" s="2"/>
      <c r="AP10510" s="2"/>
      <c r="AQ10510" s="2"/>
      <c r="AR10510" s="2"/>
      <c r="AS10510" s="2"/>
      <c r="AT10510" s="2"/>
      <c r="AU10510" s="2"/>
      <c r="AV10510" s="2"/>
      <c r="AW10510" s="2"/>
      <c r="AX10510" s="2"/>
      <c r="AY10510" s="2"/>
      <c r="AZ10510" s="2"/>
      <c r="BA10510" s="2"/>
      <c r="BB10510" s="2"/>
      <c r="BC10510" s="2"/>
      <c r="BD10510" s="2"/>
      <c r="BE10510" s="2"/>
      <c r="BF10510" s="2"/>
      <c r="BG10510" s="2"/>
      <c r="BH10510" s="2"/>
      <c r="BI10510" s="2"/>
      <c r="BJ10510" s="2"/>
      <c r="BK10510" s="2"/>
      <c r="BL10510" s="2"/>
      <c r="BM10510" s="2"/>
      <c r="BN10510" s="2"/>
      <c r="BO10510" s="2"/>
      <c r="BP10510" s="2"/>
      <c r="BQ10510" s="2"/>
      <c r="BR10510" s="2"/>
      <c r="BS10510" s="2"/>
      <c r="BT10510" s="2"/>
      <c r="BU10510" s="2"/>
      <c r="BV10510" s="2"/>
      <c r="BW10510" s="2"/>
      <c r="BX10510" s="2"/>
      <c r="BY10510" s="2"/>
    </row>
    <row r="10511" spans="38:77" s="11" customFormat="1" x14ac:dyDescent="0.3">
      <c r="AL10511" s="2"/>
      <c r="AM10511" s="2"/>
      <c r="AN10511" s="2"/>
      <c r="AO10511" s="2"/>
      <c r="AP10511" s="2"/>
      <c r="AQ10511" s="2"/>
      <c r="AR10511" s="2"/>
      <c r="AS10511" s="2"/>
      <c r="AT10511" s="2"/>
      <c r="AU10511" s="2"/>
      <c r="AV10511" s="2"/>
      <c r="AW10511" s="2"/>
      <c r="AX10511" s="2"/>
      <c r="AY10511" s="2"/>
      <c r="AZ10511" s="2"/>
      <c r="BA10511" s="2"/>
      <c r="BB10511" s="2"/>
      <c r="BC10511" s="2"/>
      <c r="BD10511" s="2"/>
      <c r="BE10511" s="2"/>
      <c r="BF10511" s="2"/>
      <c r="BG10511" s="2"/>
      <c r="BH10511" s="2"/>
      <c r="BI10511" s="2"/>
      <c r="BJ10511" s="2"/>
      <c r="BK10511" s="2"/>
      <c r="BL10511" s="2"/>
      <c r="BM10511" s="2"/>
      <c r="BN10511" s="2"/>
      <c r="BO10511" s="2"/>
      <c r="BP10511" s="2"/>
      <c r="BQ10511" s="2"/>
      <c r="BR10511" s="2"/>
      <c r="BS10511" s="2"/>
      <c r="BT10511" s="2"/>
      <c r="BU10511" s="2"/>
      <c r="BV10511" s="2"/>
      <c r="BW10511" s="2"/>
      <c r="BX10511" s="2"/>
      <c r="BY10511" s="2"/>
    </row>
    <row r="10512" spans="38:77" s="11" customFormat="1" x14ac:dyDescent="0.3">
      <c r="AL10512" s="2"/>
      <c r="AM10512" s="2"/>
      <c r="AN10512" s="2"/>
      <c r="AO10512" s="2"/>
      <c r="AP10512" s="2"/>
      <c r="AQ10512" s="2"/>
      <c r="AR10512" s="2"/>
      <c r="AS10512" s="2"/>
      <c r="AT10512" s="2"/>
      <c r="AU10512" s="2"/>
      <c r="AV10512" s="2"/>
      <c r="AW10512" s="2"/>
      <c r="AX10512" s="2"/>
      <c r="AY10512" s="2"/>
      <c r="AZ10512" s="2"/>
      <c r="BA10512" s="2"/>
      <c r="BB10512" s="2"/>
      <c r="BC10512" s="2"/>
      <c r="BD10512" s="2"/>
      <c r="BE10512" s="2"/>
      <c r="BF10512" s="2"/>
      <c r="BG10512" s="2"/>
      <c r="BH10512" s="2"/>
      <c r="BI10512" s="2"/>
      <c r="BJ10512" s="2"/>
      <c r="BK10512" s="2"/>
      <c r="BL10512" s="2"/>
      <c r="BM10512" s="2"/>
      <c r="BN10512" s="2"/>
      <c r="BO10512" s="2"/>
      <c r="BP10512" s="2"/>
      <c r="BQ10512" s="2"/>
      <c r="BR10512" s="2"/>
      <c r="BS10512" s="2"/>
      <c r="BT10512" s="2"/>
      <c r="BU10512" s="2"/>
      <c r="BV10512" s="2"/>
      <c r="BW10512" s="2"/>
      <c r="BX10512" s="2"/>
      <c r="BY10512" s="2"/>
    </row>
    <row r="10513" spans="38:77" s="11" customFormat="1" x14ac:dyDescent="0.3">
      <c r="AL10513" s="2"/>
      <c r="AM10513" s="2"/>
      <c r="AN10513" s="2"/>
      <c r="AO10513" s="2"/>
      <c r="AP10513" s="2"/>
      <c r="AQ10513" s="2"/>
      <c r="AR10513" s="2"/>
      <c r="AS10513" s="2"/>
      <c r="AT10513" s="2"/>
      <c r="AU10513" s="2"/>
      <c r="AV10513" s="2"/>
      <c r="AW10513" s="2"/>
      <c r="AX10513" s="2"/>
      <c r="AY10513" s="2"/>
      <c r="AZ10513" s="2"/>
      <c r="BA10513" s="2"/>
      <c r="BB10513" s="2"/>
      <c r="BC10513" s="2"/>
      <c r="BD10513" s="2"/>
      <c r="BE10513" s="2"/>
      <c r="BF10513" s="2"/>
      <c r="BG10513" s="2"/>
      <c r="BH10513" s="2"/>
      <c r="BI10513" s="2"/>
      <c r="BJ10513" s="2"/>
      <c r="BK10513" s="2"/>
      <c r="BL10513" s="2"/>
      <c r="BM10513" s="2"/>
      <c r="BN10513" s="2"/>
      <c r="BO10513" s="2"/>
      <c r="BP10513" s="2"/>
      <c r="BQ10513" s="2"/>
      <c r="BR10513" s="2"/>
      <c r="BS10513" s="2"/>
      <c r="BT10513" s="2"/>
      <c r="BU10513" s="2"/>
      <c r="BV10513" s="2"/>
      <c r="BW10513" s="2"/>
      <c r="BX10513" s="2"/>
      <c r="BY10513" s="2"/>
    </row>
    <row r="10514" spans="38:77" s="11" customFormat="1" x14ac:dyDescent="0.3">
      <c r="AL10514" s="2"/>
      <c r="AM10514" s="2"/>
      <c r="AN10514" s="2"/>
      <c r="AO10514" s="2"/>
      <c r="AP10514" s="2"/>
      <c r="AQ10514" s="2"/>
      <c r="AR10514" s="2"/>
      <c r="AS10514" s="2"/>
      <c r="AT10514" s="2"/>
      <c r="AU10514" s="2"/>
      <c r="AV10514" s="2"/>
      <c r="AW10514" s="2"/>
      <c r="AX10514" s="2"/>
      <c r="AY10514" s="2"/>
      <c r="AZ10514" s="2"/>
      <c r="BA10514" s="2"/>
      <c r="BB10514" s="2"/>
      <c r="BC10514" s="2"/>
      <c r="BD10514" s="2"/>
      <c r="BE10514" s="2"/>
      <c r="BF10514" s="2"/>
      <c r="BG10514" s="2"/>
      <c r="BH10514" s="2"/>
      <c r="BI10514" s="2"/>
      <c r="BJ10514" s="2"/>
      <c r="BK10514" s="2"/>
      <c r="BL10514" s="2"/>
      <c r="BM10514" s="2"/>
      <c r="BN10514" s="2"/>
      <c r="BO10514" s="2"/>
      <c r="BP10514" s="2"/>
      <c r="BQ10514" s="2"/>
      <c r="BR10514" s="2"/>
      <c r="BS10514" s="2"/>
      <c r="BT10514" s="2"/>
      <c r="BU10514" s="2"/>
      <c r="BV10514" s="2"/>
      <c r="BW10514" s="2"/>
      <c r="BX10514" s="2"/>
      <c r="BY10514" s="2"/>
    </row>
    <row r="10515" spans="38:77" s="11" customFormat="1" x14ac:dyDescent="0.3">
      <c r="AL10515" s="2"/>
      <c r="AM10515" s="2"/>
      <c r="AN10515" s="2"/>
      <c r="AO10515" s="2"/>
      <c r="AP10515" s="2"/>
      <c r="AQ10515" s="2"/>
      <c r="AR10515" s="2"/>
      <c r="AS10515" s="2"/>
      <c r="AT10515" s="2"/>
      <c r="AU10515" s="2"/>
      <c r="AV10515" s="2"/>
      <c r="AW10515" s="2"/>
      <c r="AX10515" s="2"/>
      <c r="AY10515" s="2"/>
      <c r="AZ10515" s="2"/>
      <c r="BA10515" s="2"/>
      <c r="BB10515" s="2"/>
      <c r="BC10515" s="2"/>
      <c r="BD10515" s="2"/>
      <c r="BE10515" s="2"/>
      <c r="BF10515" s="2"/>
      <c r="BG10515" s="2"/>
      <c r="BH10515" s="2"/>
      <c r="BI10515" s="2"/>
      <c r="BJ10515" s="2"/>
      <c r="BK10515" s="2"/>
      <c r="BL10515" s="2"/>
      <c r="BM10515" s="2"/>
      <c r="BN10515" s="2"/>
      <c r="BO10515" s="2"/>
      <c r="BP10515" s="2"/>
      <c r="BQ10515" s="2"/>
      <c r="BR10515" s="2"/>
      <c r="BS10515" s="2"/>
      <c r="BT10515" s="2"/>
      <c r="BU10515" s="2"/>
      <c r="BV10515" s="2"/>
      <c r="BW10515" s="2"/>
      <c r="BX10515" s="2"/>
      <c r="BY10515" s="2"/>
    </row>
    <row r="10516" spans="38:77" s="11" customFormat="1" x14ac:dyDescent="0.3">
      <c r="AL10516" s="2"/>
      <c r="AM10516" s="2"/>
      <c r="AN10516" s="2"/>
      <c r="AO10516" s="2"/>
      <c r="AP10516" s="2"/>
      <c r="AQ10516" s="2"/>
      <c r="AR10516" s="2"/>
      <c r="AS10516" s="2"/>
      <c r="AT10516" s="2"/>
      <c r="AU10516" s="2"/>
      <c r="AV10516" s="2"/>
      <c r="AW10516" s="2"/>
      <c r="AX10516" s="2"/>
      <c r="AY10516" s="2"/>
      <c r="AZ10516" s="2"/>
      <c r="BA10516" s="2"/>
      <c r="BB10516" s="2"/>
      <c r="BC10516" s="2"/>
      <c r="BD10516" s="2"/>
      <c r="BE10516" s="2"/>
      <c r="BF10516" s="2"/>
      <c r="BG10516" s="2"/>
      <c r="BH10516" s="2"/>
      <c r="BI10516" s="2"/>
      <c r="BJ10516" s="2"/>
      <c r="BK10516" s="2"/>
      <c r="BL10516" s="2"/>
      <c r="BM10516" s="2"/>
      <c r="BN10516" s="2"/>
      <c r="BO10516" s="2"/>
      <c r="BP10516" s="2"/>
      <c r="BQ10516" s="2"/>
      <c r="BR10516" s="2"/>
      <c r="BS10516" s="2"/>
      <c r="BT10516" s="2"/>
      <c r="BU10516" s="2"/>
      <c r="BV10516" s="2"/>
      <c r="BW10516" s="2"/>
      <c r="BX10516" s="2"/>
      <c r="BY10516" s="2"/>
    </row>
    <row r="10517" spans="38:77" s="11" customFormat="1" x14ac:dyDescent="0.3">
      <c r="AL10517" s="2"/>
      <c r="AM10517" s="2"/>
      <c r="AN10517" s="2"/>
      <c r="AO10517" s="2"/>
      <c r="AP10517" s="2"/>
      <c r="AQ10517" s="2"/>
      <c r="AR10517" s="2"/>
      <c r="AS10517" s="2"/>
      <c r="AT10517" s="2"/>
      <c r="AU10517" s="2"/>
      <c r="AV10517" s="2"/>
      <c r="AW10517" s="2"/>
      <c r="AX10517" s="2"/>
      <c r="AY10517" s="2"/>
      <c r="AZ10517" s="2"/>
      <c r="BA10517" s="2"/>
      <c r="BB10517" s="2"/>
      <c r="BC10517" s="2"/>
      <c r="BD10517" s="2"/>
      <c r="BE10517" s="2"/>
      <c r="BF10517" s="2"/>
      <c r="BG10517" s="2"/>
      <c r="BH10517" s="2"/>
      <c r="BI10517" s="2"/>
      <c r="BJ10517" s="2"/>
      <c r="BK10517" s="2"/>
      <c r="BL10517" s="2"/>
      <c r="BM10517" s="2"/>
      <c r="BN10517" s="2"/>
      <c r="BO10517" s="2"/>
      <c r="BP10517" s="2"/>
      <c r="BQ10517" s="2"/>
      <c r="BR10517" s="2"/>
      <c r="BS10517" s="2"/>
      <c r="BT10517" s="2"/>
      <c r="BU10517" s="2"/>
      <c r="BV10517" s="2"/>
      <c r="BW10517" s="2"/>
      <c r="BX10517" s="2"/>
      <c r="BY10517" s="2"/>
    </row>
    <row r="10518" spans="38:77" s="11" customFormat="1" x14ac:dyDescent="0.3">
      <c r="AL10518" s="2"/>
      <c r="AM10518" s="2"/>
      <c r="AN10518" s="2"/>
      <c r="AO10518" s="2"/>
      <c r="AP10518" s="2"/>
      <c r="AQ10518" s="2"/>
      <c r="AR10518" s="2"/>
      <c r="AS10518" s="2"/>
      <c r="AT10518" s="2"/>
      <c r="AU10518" s="2"/>
      <c r="AV10518" s="2"/>
      <c r="AW10518" s="2"/>
      <c r="AX10518" s="2"/>
      <c r="AY10518" s="2"/>
      <c r="AZ10518" s="2"/>
      <c r="BA10518" s="2"/>
      <c r="BB10518" s="2"/>
      <c r="BC10518" s="2"/>
      <c r="BD10518" s="2"/>
      <c r="BE10518" s="2"/>
      <c r="BF10518" s="2"/>
      <c r="BG10518" s="2"/>
      <c r="BH10518" s="2"/>
      <c r="BI10518" s="2"/>
      <c r="BJ10518" s="2"/>
      <c r="BK10518" s="2"/>
      <c r="BL10518" s="2"/>
      <c r="BM10518" s="2"/>
      <c r="BN10518" s="2"/>
      <c r="BO10518" s="2"/>
      <c r="BP10518" s="2"/>
      <c r="BQ10518" s="2"/>
      <c r="BR10518" s="2"/>
      <c r="BS10518" s="2"/>
      <c r="BT10518" s="2"/>
      <c r="BU10518" s="2"/>
      <c r="BV10518" s="2"/>
      <c r="BW10518" s="2"/>
      <c r="BX10518" s="2"/>
      <c r="BY10518" s="2"/>
    </row>
    <row r="10519" spans="38:77" s="11" customFormat="1" x14ac:dyDescent="0.3">
      <c r="AL10519" s="2"/>
      <c r="AM10519" s="2"/>
      <c r="AN10519" s="2"/>
      <c r="AO10519" s="2"/>
      <c r="AP10519" s="2"/>
      <c r="AQ10519" s="2"/>
      <c r="AR10519" s="2"/>
      <c r="AS10519" s="2"/>
      <c r="AT10519" s="2"/>
      <c r="AU10519" s="2"/>
      <c r="AV10519" s="2"/>
      <c r="AW10519" s="2"/>
      <c r="AX10519" s="2"/>
      <c r="AY10519" s="2"/>
      <c r="AZ10519" s="2"/>
      <c r="BA10519" s="2"/>
      <c r="BB10519" s="2"/>
      <c r="BC10519" s="2"/>
      <c r="BD10519" s="2"/>
      <c r="BE10519" s="2"/>
      <c r="BF10519" s="2"/>
      <c r="BG10519" s="2"/>
      <c r="BH10519" s="2"/>
      <c r="BI10519" s="2"/>
      <c r="BJ10519" s="2"/>
      <c r="BK10519" s="2"/>
      <c r="BL10519" s="2"/>
      <c r="BM10519" s="2"/>
      <c r="BN10519" s="2"/>
      <c r="BO10519" s="2"/>
      <c r="BP10519" s="2"/>
      <c r="BQ10519" s="2"/>
      <c r="BR10519" s="2"/>
      <c r="BS10519" s="2"/>
      <c r="BT10519" s="2"/>
      <c r="BU10519" s="2"/>
      <c r="BV10519" s="2"/>
      <c r="BW10519" s="2"/>
      <c r="BX10519" s="2"/>
      <c r="BY10519" s="2"/>
    </row>
    <row r="10520" spans="38:77" s="11" customFormat="1" x14ac:dyDescent="0.3">
      <c r="AL10520" s="2"/>
      <c r="AM10520" s="2"/>
      <c r="AN10520" s="2"/>
      <c r="AO10520" s="2"/>
      <c r="AP10520" s="2"/>
      <c r="AQ10520" s="2"/>
      <c r="AR10520" s="2"/>
      <c r="AS10520" s="2"/>
      <c r="AT10520" s="2"/>
      <c r="AU10520" s="2"/>
      <c r="AV10520" s="2"/>
      <c r="AW10520" s="2"/>
      <c r="AX10520" s="2"/>
      <c r="AY10520" s="2"/>
      <c r="AZ10520" s="2"/>
      <c r="BA10520" s="2"/>
      <c r="BB10520" s="2"/>
      <c r="BC10520" s="2"/>
      <c r="BD10520" s="2"/>
      <c r="BE10520" s="2"/>
      <c r="BF10520" s="2"/>
      <c r="BG10520" s="2"/>
      <c r="BH10520" s="2"/>
      <c r="BI10520" s="2"/>
      <c r="BJ10520" s="2"/>
      <c r="BK10520" s="2"/>
      <c r="BL10520" s="2"/>
      <c r="BM10520" s="2"/>
      <c r="BN10520" s="2"/>
      <c r="BO10520" s="2"/>
      <c r="BP10520" s="2"/>
      <c r="BQ10520" s="2"/>
      <c r="BR10520" s="2"/>
      <c r="BS10520" s="2"/>
      <c r="BT10520" s="2"/>
      <c r="BU10520" s="2"/>
      <c r="BV10520" s="2"/>
      <c r="BW10520" s="2"/>
      <c r="BX10520" s="2"/>
      <c r="BY10520" s="2"/>
    </row>
    <row r="10521" spans="38:77" s="11" customFormat="1" x14ac:dyDescent="0.3">
      <c r="AL10521" s="2"/>
      <c r="AM10521" s="2"/>
      <c r="AN10521" s="2"/>
      <c r="AO10521" s="2"/>
      <c r="AP10521" s="2"/>
      <c r="AQ10521" s="2"/>
      <c r="AR10521" s="2"/>
      <c r="AS10521" s="2"/>
      <c r="AT10521" s="2"/>
      <c r="AU10521" s="2"/>
      <c r="AV10521" s="2"/>
      <c r="AW10521" s="2"/>
      <c r="AX10521" s="2"/>
      <c r="AY10521" s="2"/>
      <c r="AZ10521" s="2"/>
      <c r="BA10521" s="2"/>
      <c r="BB10521" s="2"/>
      <c r="BC10521" s="2"/>
      <c r="BD10521" s="2"/>
      <c r="BE10521" s="2"/>
      <c r="BF10521" s="2"/>
      <c r="BG10521" s="2"/>
      <c r="BH10521" s="2"/>
      <c r="BI10521" s="2"/>
      <c r="BJ10521" s="2"/>
      <c r="BK10521" s="2"/>
      <c r="BL10521" s="2"/>
      <c r="BM10521" s="2"/>
      <c r="BN10521" s="2"/>
      <c r="BO10521" s="2"/>
      <c r="BP10521" s="2"/>
      <c r="BQ10521" s="2"/>
      <c r="BR10521" s="2"/>
      <c r="BS10521" s="2"/>
      <c r="BT10521" s="2"/>
      <c r="BU10521" s="2"/>
      <c r="BV10521" s="2"/>
      <c r="BW10521" s="2"/>
      <c r="BX10521" s="2"/>
      <c r="BY10521" s="2"/>
    </row>
    <row r="10522" spans="38:77" s="11" customFormat="1" x14ac:dyDescent="0.3">
      <c r="AL10522" s="2"/>
      <c r="AM10522" s="2"/>
      <c r="AN10522" s="2"/>
      <c r="AO10522" s="2"/>
      <c r="AP10522" s="2"/>
      <c r="AQ10522" s="2"/>
      <c r="AR10522" s="2"/>
      <c r="AS10522" s="2"/>
      <c r="AT10522" s="2"/>
      <c r="AU10522" s="2"/>
      <c r="AV10522" s="2"/>
      <c r="AW10522" s="2"/>
      <c r="AX10522" s="2"/>
      <c r="AY10522" s="2"/>
      <c r="AZ10522" s="2"/>
      <c r="BA10522" s="2"/>
      <c r="BB10522" s="2"/>
      <c r="BC10522" s="2"/>
      <c r="BD10522" s="2"/>
      <c r="BE10522" s="2"/>
      <c r="BF10522" s="2"/>
      <c r="BG10522" s="2"/>
      <c r="BH10522" s="2"/>
      <c r="BI10522" s="2"/>
      <c r="BJ10522" s="2"/>
      <c r="BK10522" s="2"/>
      <c r="BL10522" s="2"/>
      <c r="BM10522" s="2"/>
      <c r="BN10522" s="2"/>
      <c r="BO10522" s="2"/>
      <c r="BP10522" s="2"/>
      <c r="BQ10522" s="2"/>
      <c r="BR10522" s="2"/>
      <c r="BS10522" s="2"/>
      <c r="BT10522" s="2"/>
      <c r="BU10522" s="2"/>
      <c r="BV10522" s="2"/>
      <c r="BW10522" s="2"/>
      <c r="BX10522" s="2"/>
      <c r="BY10522" s="2"/>
    </row>
    <row r="10523" spans="38:77" s="11" customFormat="1" x14ac:dyDescent="0.3">
      <c r="AL10523" s="2"/>
      <c r="AM10523" s="2"/>
      <c r="AN10523" s="2"/>
      <c r="AO10523" s="2"/>
      <c r="AP10523" s="2"/>
      <c r="AQ10523" s="2"/>
      <c r="AR10523" s="2"/>
      <c r="AS10523" s="2"/>
      <c r="AT10523" s="2"/>
      <c r="AU10523" s="2"/>
      <c r="AV10523" s="2"/>
      <c r="AW10523" s="2"/>
      <c r="AX10523" s="2"/>
      <c r="AY10523" s="2"/>
      <c r="AZ10523" s="2"/>
      <c r="BA10523" s="2"/>
      <c r="BB10523" s="2"/>
      <c r="BC10523" s="2"/>
      <c r="BD10523" s="2"/>
      <c r="BE10523" s="2"/>
      <c r="BF10523" s="2"/>
      <c r="BG10523" s="2"/>
      <c r="BH10523" s="2"/>
      <c r="BI10523" s="2"/>
      <c r="BJ10523" s="2"/>
      <c r="BK10523" s="2"/>
      <c r="BL10523" s="2"/>
      <c r="BM10523" s="2"/>
      <c r="BN10523" s="2"/>
      <c r="BO10523" s="2"/>
      <c r="BP10523" s="2"/>
      <c r="BQ10523" s="2"/>
      <c r="BR10523" s="2"/>
      <c r="BS10523" s="2"/>
      <c r="BT10523" s="2"/>
      <c r="BU10523" s="2"/>
      <c r="BV10523" s="2"/>
      <c r="BW10523" s="2"/>
      <c r="BX10523" s="2"/>
      <c r="BY10523" s="2"/>
    </row>
    <row r="10524" spans="38:77" s="11" customFormat="1" x14ac:dyDescent="0.3">
      <c r="AL10524" s="2"/>
      <c r="AM10524" s="2"/>
      <c r="AN10524" s="2"/>
      <c r="AO10524" s="2"/>
      <c r="AP10524" s="2"/>
      <c r="AQ10524" s="2"/>
      <c r="AR10524" s="2"/>
      <c r="AS10524" s="2"/>
      <c r="AT10524" s="2"/>
      <c r="AU10524" s="2"/>
      <c r="AV10524" s="2"/>
      <c r="AW10524" s="2"/>
      <c r="AX10524" s="2"/>
      <c r="AY10524" s="2"/>
      <c r="AZ10524" s="2"/>
      <c r="BA10524" s="2"/>
      <c r="BB10524" s="2"/>
      <c r="BC10524" s="2"/>
      <c r="BD10524" s="2"/>
      <c r="BE10524" s="2"/>
      <c r="BF10524" s="2"/>
      <c r="BG10524" s="2"/>
      <c r="BH10524" s="2"/>
      <c r="BI10524" s="2"/>
      <c r="BJ10524" s="2"/>
      <c r="BK10524" s="2"/>
      <c r="BL10524" s="2"/>
      <c r="BM10524" s="2"/>
      <c r="BN10524" s="2"/>
      <c r="BO10524" s="2"/>
      <c r="BP10524" s="2"/>
      <c r="BQ10524" s="2"/>
      <c r="BR10524" s="2"/>
      <c r="BS10524" s="2"/>
      <c r="BT10524" s="2"/>
      <c r="BU10524" s="2"/>
      <c r="BV10524" s="2"/>
      <c r="BW10524" s="2"/>
      <c r="BX10524" s="2"/>
      <c r="BY10524" s="2"/>
    </row>
    <row r="10525" spans="38:77" s="11" customFormat="1" x14ac:dyDescent="0.3">
      <c r="AL10525" s="2"/>
      <c r="AM10525" s="2"/>
      <c r="AN10525" s="2"/>
      <c r="AO10525" s="2"/>
      <c r="AP10525" s="2"/>
      <c r="AQ10525" s="2"/>
      <c r="AR10525" s="2"/>
      <c r="AS10525" s="2"/>
      <c r="AT10525" s="2"/>
      <c r="AU10525" s="2"/>
      <c r="AV10525" s="2"/>
      <c r="AW10525" s="2"/>
      <c r="AX10525" s="2"/>
      <c r="AY10525" s="2"/>
      <c r="AZ10525" s="2"/>
      <c r="BA10525" s="2"/>
      <c r="BB10525" s="2"/>
      <c r="BC10525" s="2"/>
      <c r="BD10525" s="2"/>
      <c r="BE10525" s="2"/>
      <c r="BF10525" s="2"/>
      <c r="BG10525" s="2"/>
      <c r="BH10525" s="2"/>
      <c r="BI10525" s="2"/>
      <c r="BJ10525" s="2"/>
      <c r="BK10525" s="2"/>
      <c r="BL10525" s="2"/>
      <c r="BM10525" s="2"/>
      <c r="BN10525" s="2"/>
      <c r="BO10525" s="2"/>
      <c r="BP10525" s="2"/>
      <c r="BQ10525" s="2"/>
      <c r="BR10525" s="2"/>
      <c r="BS10525" s="2"/>
      <c r="BT10525" s="2"/>
      <c r="BU10525" s="2"/>
      <c r="BV10525" s="2"/>
      <c r="BW10525" s="2"/>
      <c r="BX10525" s="2"/>
      <c r="BY10525" s="2"/>
    </row>
    <row r="10526" spans="38:77" s="11" customFormat="1" x14ac:dyDescent="0.3">
      <c r="AL10526" s="2"/>
      <c r="AM10526" s="2"/>
      <c r="AN10526" s="2"/>
      <c r="AO10526" s="2"/>
      <c r="AP10526" s="2"/>
      <c r="AQ10526" s="2"/>
      <c r="AR10526" s="2"/>
      <c r="AS10526" s="2"/>
      <c r="AT10526" s="2"/>
      <c r="AU10526" s="2"/>
      <c r="AV10526" s="2"/>
      <c r="AW10526" s="2"/>
      <c r="AX10526" s="2"/>
      <c r="AY10526" s="2"/>
      <c r="AZ10526" s="2"/>
      <c r="BA10526" s="2"/>
      <c r="BB10526" s="2"/>
      <c r="BC10526" s="2"/>
      <c r="BD10526" s="2"/>
      <c r="BE10526" s="2"/>
      <c r="BF10526" s="2"/>
      <c r="BG10526" s="2"/>
      <c r="BH10526" s="2"/>
      <c r="BI10526" s="2"/>
      <c r="BJ10526" s="2"/>
      <c r="BK10526" s="2"/>
      <c r="BL10526" s="2"/>
      <c r="BM10526" s="2"/>
      <c r="BN10526" s="2"/>
      <c r="BO10526" s="2"/>
      <c r="BP10526" s="2"/>
      <c r="BQ10526" s="2"/>
      <c r="BR10526" s="2"/>
      <c r="BS10526" s="2"/>
      <c r="BT10526" s="2"/>
      <c r="BU10526" s="2"/>
      <c r="BV10526" s="2"/>
      <c r="BW10526" s="2"/>
      <c r="BX10526" s="2"/>
      <c r="BY10526" s="2"/>
    </row>
    <row r="10527" spans="38:77" s="11" customFormat="1" x14ac:dyDescent="0.3">
      <c r="AL10527" s="2"/>
      <c r="AM10527" s="2"/>
      <c r="AN10527" s="2"/>
      <c r="AO10527" s="2"/>
      <c r="AP10527" s="2"/>
      <c r="AQ10527" s="2"/>
      <c r="AR10527" s="2"/>
      <c r="AS10527" s="2"/>
      <c r="AT10527" s="2"/>
      <c r="AU10527" s="2"/>
      <c r="AV10527" s="2"/>
      <c r="AW10527" s="2"/>
      <c r="AX10527" s="2"/>
      <c r="AY10527" s="2"/>
      <c r="AZ10527" s="2"/>
      <c r="BA10527" s="2"/>
      <c r="BB10527" s="2"/>
      <c r="BC10527" s="2"/>
      <c r="BD10527" s="2"/>
      <c r="BE10527" s="2"/>
      <c r="BF10527" s="2"/>
      <c r="BG10527" s="2"/>
      <c r="BH10527" s="2"/>
      <c r="BI10527" s="2"/>
      <c r="BJ10527" s="2"/>
      <c r="BK10527" s="2"/>
      <c r="BL10527" s="2"/>
      <c r="BM10527" s="2"/>
      <c r="BN10527" s="2"/>
      <c r="BO10527" s="2"/>
      <c r="BP10527" s="2"/>
      <c r="BQ10527" s="2"/>
      <c r="BR10527" s="2"/>
      <c r="BS10527" s="2"/>
      <c r="BT10527" s="2"/>
      <c r="BU10527" s="2"/>
      <c r="BV10527" s="2"/>
      <c r="BW10527" s="2"/>
      <c r="BX10527" s="2"/>
      <c r="BY10527" s="2"/>
    </row>
    <row r="10528" spans="38:77" s="11" customFormat="1" x14ac:dyDescent="0.3">
      <c r="AL10528" s="2"/>
      <c r="AM10528" s="2"/>
      <c r="AN10528" s="2"/>
      <c r="AO10528" s="2"/>
      <c r="AP10528" s="2"/>
      <c r="AQ10528" s="2"/>
      <c r="AR10528" s="2"/>
      <c r="AS10528" s="2"/>
      <c r="AT10528" s="2"/>
      <c r="AU10528" s="2"/>
      <c r="AV10528" s="2"/>
      <c r="AW10528" s="2"/>
      <c r="AX10528" s="2"/>
      <c r="AY10528" s="2"/>
      <c r="AZ10528" s="2"/>
      <c r="BA10528" s="2"/>
      <c r="BB10528" s="2"/>
      <c r="BC10528" s="2"/>
      <c r="BD10528" s="2"/>
      <c r="BE10528" s="2"/>
      <c r="BF10528" s="2"/>
      <c r="BG10528" s="2"/>
      <c r="BH10528" s="2"/>
      <c r="BI10528" s="2"/>
      <c r="BJ10528" s="2"/>
      <c r="BK10528" s="2"/>
      <c r="BL10528" s="2"/>
      <c r="BM10528" s="2"/>
      <c r="BN10528" s="2"/>
      <c r="BO10528" s="2"/>
      <c r="BP10528" s="2"/>
      <c r="BQ10528" s="2"/>
      <c r="BR10528" s="2"/>
      <c r="BS10528" s="2"/>
      <c r="BT10528" s="2"/>
      <c r="BU10528" s="2"/>
      <c r="BV10528" s="2"/>
      <c r="BW10528" s="2"/>
      <c r="BX10528" s="2"/>
      <c r="BY10528" s="2"/>
    </row>
    <row r="10529" spans="38:77" s="11" customFormat="1" x14ac:dyDescent="0.3">
      <c r="AL10529" s="2"/>
      <c r="AM10529" s="2"/>
      <c r="AN10529" s="2"/>
      <c r="AO10529" s="2"/>
      <c r="AP10529" s="2"/>
      <c r="AQ10529" s="2"/>
      <c r="AR10529" s="2"/>
      <c r="AS10529" s="2"/>
      <c r="AT10529" s="2"/>
      <c r="AU10529" s="2"/>
      <c r="AV10529" s="2"/>
      <c r="AW10529" s="2"/>
      <c r="AX10529" s="2"/>
      <c r="AY10529" s="2"/>
      <c r="AZ10529" s="2"/>
      <c r="BA10529" s="2"/>
      <c r="BB10529" s="2"/>
      <c r="BC10529" s="2"/>
      <c r="BD10529" s="2"/>
      <c r="BE10529" s="2"/>
      <c r="BF10529" s="2"/>
      <c r="BG10529" s="2"/>
      <c r="BH10529" s="2"/>
      <c r="BI10529" s="2"/>
      <c r="BJ10529" s="2"/>
      <c r="BK10529" s="2"/>
      <c r="BL10529" s="2"/>
      <c r="BM10529" s="2"/>
      <c r="BN10529" s="2"/>
      <c r="BO10529" s="2"/>
      <c r="BP10529" s="2"/>
      <c r="BQ10529" s="2"/>
      <c r="BR10529" s="2"/>
      <c r="BS10529" s="2"/>
      <c r="BT10529" s="2"/>
      <c r="BU10529" s="2"/>
      <c r="BV10529" s="2"/>
      <c r="BW10529" s="2"/>
      <c r="BX10529" s="2"/>
      <c r="BY10529" s="2"/>
    </row>
    <row r="10530" spans="38:77" s="11" customFormat="1" x14ac:dyDescent="0.3">
      <c r="AL10530" s="2"/>
      <c r="AM10530" s="2"/>
      <c r="AN10530" s="2"/>
      <c r="AO10530" s="2"/>
      <c r="AP10530" s="2"/>
      <c r="AQ10530" s="2"/>
      <c r="AR10530" s="2"/>
      <c r="AS10530" s="2"/>
      <c r="AT10530" s="2"/>
      <c r="AU10530" s="2"/>
      <c r="AV10530" s="2"/>
      <c r="AW10530" s="2"/>
      <c r="AX10530" s="2"/>
      <c r="AY10530" s="2"/>
      <c r="AZ10530" s="2"/>
      <c r="BA10530" s="2"/>
      <c r="BB10530" s="2"/>
      <c r="BC10530" s="2"/>
      <c r="BD10530" s="2"/>
      <c r="BE10530" s="2"/>
      <c r="BF10530" s="2"/>
      <c r="BG10530" s="2"/>
      <c r="BH10530" s="2"/>
      <c r="BI10530" s="2"/>
      <c r="BJ10530" s="2"/>
      <c r="BK10530" s="2"/>
      <c r="BL10530" s="2"/>
      <c r="BM10530" s="2"/>
      <c r="BN10530" s="2"/>
      <c r="BO10530" s="2"/>
      <c r="BP10530" s="2"/>
      <c r="BQ10530" s="2"/>
      <c r="BR10530" s="2"/>
      <c r="BS10530" s="2"/>
      <c r="BT10530" s="2"/>
      <c r="BU10530" s="2"/>
      <c r="BV10530" s="2"/>
      <c r="BW10530" s="2"/>
      <c r="BX10530" s="2"/>
      <c r="BY10530" s="2"/>
    </row>
    <row r="10531" spans="38:77" s="11" customFormat="1" x14ac:dyDescent="0.3">
      <c r="AL10531" s="2"/>
      <c r="AM10531" s="2"/>
      <c r="AN10531" s="2"/>
      <c r="AO10531" s="2"/>
      <c r="AP10531" s="2"/>
      <c r="AQ10531" s="2"/>
      <c r="AR10531" s="2"/>
      <c r="AS10531" s="2"/>
      <c r="AT10531" s="2"/>
      <c r="AU10531" s="2"/>
      <c r="AV10531" s="2"/>
      <c r="AW10531" s="2"/>
      <c r="AX10531" s="2"/>
      <c r="AY10531" s="2"/>
      <c r="AZ10531" s="2"/>
      <c r="BA10531" s="2"/>
      <c r="BB10531" s="2"/>
      <c r="BC10531" s="2"/>
      <c r="BD10531" s="2"/>
      <c r="BE10531" s="2"/>
      <c r="BF10531" s="2"/>
      <c r="BG10531" s="2"/>
      <c r="BH10531" s="2"/>
      <c r="BI10531" s="2"/>
      <c r="BJ10531" s="2"/>
      <c r="BK10531" s="2"/>
      <c r="BL10531" s="2"/>
      <c r="BM10531" s="2"/>
      <c r="BN10531" s="2"/>
      <c r="BO10531" s="2"/>
      <c r="BP10531" s="2"/>
      <c r="BQ10531" s="2"/>
      <c r="BR10531" s="2"/>
      <c r="BS10531" s="2"/>
      <c r="BT10531" s="2"/>
      <c r="BU10531" s="2"/>
      <c r="BV10531" s="2"/>
      <c r="BW10531" s="2"/>
      <c r="BX10531" s="2"/>
      <c r="BY10531" s="2"/>
    </row>
    <row r="10532" spans="38:77" s="11" customFormat="1" x14ac:dyDescent="0.3">
      <c r="AL10532" s="2"/>
      <c r="AM10532" s="2"/>
      <c r="AN10532" s="2"/>
      <c r="AO10532" s="2"/>
      <c r="AP10532" s="2"/>
      <c r="AQ10532" s="2"/>
      <c r="AR10532" s="2"/>
      <c r="AS10532" s="2"/>
      <c r="AT10532" s="2"/>
      <c r="AU10532" s="2"/>
      <c r="AV10532" s="2"/>
      <c r="AW10532" s="2"/>
      <c r="AX10532" s="2"/>
      <c r="AY10532" s="2"/>
      <c r="AZ10532" s="2"/>
      <c r="BA10532" s="2"/>
      <c r="BB10532" s="2"/>
      <c r="BC10532" s="2"/>
      <c r="BD10532" s="2"/>
      <c r="BE10532" s="2"/>
      <c r="BF10532" s="2"/>
      <c r="BG10532" s="2"/>
      <c r="BH10532" s="2"/>
      <c r="BI10532" s="2"/>
      <c r="BJ10532" s="2"/>
      <c r="BK10532" s="2"/>
      <c r="BL10532" s="2"/>
      <c r="BM10532" s="2"/>
      <c r="BN10532" s="2"/>
      <c r="BO10532" s="2"/>
      <c r="BP10532" s="2"/>
      <c r="BQ10532" s="2"/>
      <c r="BR10532" s="2"/>
      <c r="BS10532" s="2"/>
      <c r="BT10532" s="2"/>
      <c r="BU10532" s="2"/>
      <c r="BV10532" s="2"/>
      <c r="BW10532" s="2"/>
      <c r="BX10532" s="2"/>
      <c r="BY10532" s="2"/>
    </row>
    <row r="10533" spans="38:77" s="11" customFormat="1" x14ac:dyDescent="0.3">
      <c r="AL10533" s="2"/>
      <c r="AM10533" s="2"/>
      <c r="AN10533" s="2"/>
      <c r="AO10533" s="2"/>
      <c r="AP10533" s="2"/>
      <c r="AQ10533" s="2"/>
      <c r="AR10533" s="2"/>
      <c r="AS10533" s="2"/>
      <c r="AT10533" s="2"/>
      <c r="AU10533" s="2"/>
      <c r="AV10533" s="2"/>
      <c r="AW10533" s="2"/>
      <c r="AX10533" s="2"/>
      <c r="AY10533" s="2"/>
      <c r="AZ10533" s="2"/>
      <c r="BA10533" s="2"/>
      <c r="BB10533" s="2"/>
      <c r="BC10533" s="2"/>
      <c r="BD10533" s="2"/>
      <c r="BE10533" s="2"/>
      <c r="BF10533" s="2"/>
      <c r="BG10533" s="2"/>
      <c r="BH10533" s="2"/>
      <c r="BI10533" s="2"/>
      <c r="BJ10533" s="2"/>
      <c r="BK10533" s="2"/>
      <c r="BL10533" s="2"/>
      <c r="BM10533" s="2"/>
      <c r="BN10533" s="2"/>
      <c r="BO10533" s="2"/>
      <c r="BP10533" s="2"/>
      <c r="BQ10533" s="2"/>
      <c r="BR10533" s="2"/>
      <c r="BS10533" s="2"/>
      <c r="BT10533" s="2"/>
      <c r="BU10533" s="2"/>
      <c r="BV10533" s="2"/>
      <c r="BW10533" s="2"/>
      <c r="BX10533" s="2"/>
      <c r="BY10533" s="2"/>
    </row>
    <row r="10534" spans="38:77" s="11" customFormat="1" x14ac:dyDescent="0.3">
      <c r="AL10534" s="2"/>
      <c r="AM10534" s="2"/>
      <c r="AN10534" s="2"/>
      <c r="AO10534" s="2"/>
      <c r="AP10534" s="2"/>
      <c r="AQ10534" s="2"/>
      <c r="AR10534" s="2"/>
      <c r="AS10534" s="2"/>
      <c r="AT10534" s="2"/>
      <c r="AU10534" s="2"/>
      <c r="AV10534" s="2"/>
      <c r="AW10534" s="2"/>
      <c r="AX10534" s="2"/>
      <c r="AY10534" s="2"/>
      <c r="AZ10534" s="2"/>
      <c r="BA10534" s="2"/>
      <c r="BB10534" s="2"/>
      <c r="BC10534" s="2"/>
      <c r="BD10534" s="2"/>
      <c r="BE10534" s="2"/>
      <c r="BF10534" s="2"/>
      <c r="BG10534" s="2"/>
      <c r="BH10534" s="2"/>
      <c r="BI10534" s="2"/>
      <c r="BJ10534" s="2"/>
      <c r="BK10534" s="2"/>
      <c r="BL10534" s="2"/>
      <c r="BM10534" s="2"/>
      <c r="BN10534" s="2"/>
      <c r="BO10534" s="2"/>
      <c r="BP10534" s="2"/>
      <c r="BQ10534" s="2"/>
      <c r="BR10534" s="2"/>
      <c r="BS10534" s="2"/>
      <c r="BT10534" s="2"/>
      <c r="BU10534" s="2"/>
      <c r="BV10534" s="2"/>
      <c r="BW10534" s="2"/>
      <c r="BX10534" s="2"/>
      <c r="BY10534" s="2"/>
    </row>
    <row r="10535" spans="38:77" s="11" customFormat="1" x14ac:dyDescent="0.3">
      <c r="AL10535" s="2"/>
      <c r="AM10535" s="2"/>
      <c r="AN10535" s="2"/>
      <c r="AO10535" s="2"/>
      <c r="AP10535" s="2"/>
      <c r="AQ10535" s="2"/>
      <c r="AR10535" s="2"/>
      <c r="AS10535" s="2"/>
      <c r="AT10535" s="2"/>
      <c r="AU10535" s="2"/>
      <c r="AV10535" s="2"/>
      <c r="AW10535" s="2"/>
      <c r="AX10535" s="2"/>
      <c r="AY10535" s="2"/>
      <c r="AZ10535" s="2"/>
      <c r="BA10535" s="2"/>
      <c r="BB10535" s="2"/>
      <c r="BC10535" s="2"/>
      <c r="BD10535" s="2"/>
      <c r="BE10535" s="2"/>
      <c r="BF10535" s="2"/>
      <c r="BG10535" s="2"/>
      <c r="BH10535" s="2"/>
      <c r="BI10535" s="2"/>
      <c r="BJ10535" s="2"/>
      <c r="BK10535" s="2"/>
      <c r="BL10535" s="2"/>
      <c r="BM10535" s="2"/>
      <c r="BN10535" s="2"/>
      <c r="BO10535" s="2"/>
      <c r="BP10535" s="2"/>
      <c r="BQ10535" s="2"/>
      <c r="BR10535" s="2"/>
      <c r="BS10535" s="2"/>
      <c r="BT10535" s="2"/>
      <c r="BU10535" s="2"/>
      <c r="BV10535" s="2"/>
      <c r="BW10535" s="2"/>
      <c r="BX10535" s="2"/>
      <c r="BY10535" s="2"/>
    </row>
    <row r="10536" spans="38:77" s="11" customFormat="1" x14ac:dyDescent="0.3">
      <c r="AL10536" s="2"/>
      <c r="AM10536" s="2"/>
      <c r="AN10536" s="2"/>
      <c r="AO10536" s="2"/>
      <c r="AP10536" s="2"/>
      <c r="AQ10536" s="2"/>
      <c r="AR10536" s="2"/>
      <c r="AS10536" s="2"/>
      <c r="AT10536" s="2"/>
      <c r="AU10536" s="2"/>
      <c r="AV10536" s="2"/>
      <c r="AW10536" s="2"/>
      <c r="AX10536" s="2"/>
      <c r="AY10536" s="2"/>
      <c r="AZ10536" s="2"/>
      <c r="BA10536" s="2"/>
      <c r="BB10536" s="2"/>
      <c r="BC10536" s="2"/>
      <c r="BD10536" s="2"/>
      <c r="BE10536" s="2"/>
      <c r="BF10536" s="2"/>
      <c r="BG10536" s="2"/>
      <c r="BH10536" s="2"/>
      <c r="BI10536" s="2"/>
      <c r="BJ10536" s="2"/>
      <c r="BK10536" s="2"/>
      <c r="BL10536" s="2"/>
      <c r="BM10536" s="2"/>
      <c r="BN10536" s="2"/>
      <c r="BO10536" s="2"/>
      <c r="BP10536" s="2"/>
      <c r="BQ10536" s="2"/>
      <c r="BR10536" s="2"/>
      <c r="BS10536" s="2"/>
      <c r="BT10536" s="2"/>
      <c r="BU10536" s="2"/>
      <c r="BV10536" s="2"/>
      <c r="BW10536" s="2"/>
      <c r="BX10536" s="2"/>
      <c r="BY10536" s="2"/>
    </row>
    <row r="10537" spans="38:77" s="11" customFormat="1" x14ac:dyDescent="0.3">
      <c r="AL10537" s="2"/>
      <c r="AM10537" s="2"/>
      <c r="AN10537" s="2"/>
      <c r="AO10537" s="2"/>
      <c r="AP10537" s="2"/>
      <c r="AQ10537" s="2"/>
      <c r="AR10537" s="2"/>
      <c r="AS10537" s="2"/>
      <c r="AT10537" s="2"/>
      <c r="AU10537" s="2"/>
      <c r="AV10537" s="2"/>
      <c r="AW10537" s="2"/>
      <c r="AX10537" s="2"/>
      <c r="AY10537" s="2"/>
      <c r="AZ10537" s="2"/>
      <c r="BA10537" s="2"/>
      <c r="BB10537" s="2"/>
      <c r="BC10537" s="2"/>
      <c r="BD10537" s="2"/>
      <c r="BE10537" s="2"/>
      <c r="BF10537" s="2"/>
      <c r="BG10537" s="2"/>
      <c r="BH10537" s="2"/>
      <c r="BI10537" s="2"/>
      <c r="BJ10537" s="2"/>
      <c r="BK10537" s="2"/>
      <c r="BL10537" s="2"/>
      <c r="BM10537" s="2"/>
      <c r="BN10537" s="2"/>
      <c r="BO10537" s="2"/>
      <c r="BP10537" s="2"/>
      <c r="BQ10537" s="2"/>
      <c r="BR10537" s="2"/>
      <c r="BS10537" s="2"/>
      <c r="BT10537" s="2"/>
      <c r="BU10537" s="2"/>
      <c r="BV10537" s="2"/>
      <c r="BW10537" s="2"/>
      <c r="BX10537" s="2"/>
      <c r="BY10537" s="2"/>
    </row>
    <row r="10538" spans="38:77" s="11" customFormat="1" x14ac:dyDescent="0.3">
      <c r="AL10538" s="2"/>
      <c r="AM10538" s="2"/>
      <c r="AN10538" s="2"/>
      <c r="AO10538" s="2"/>
      <c r="AP10538" s="2"/>
      <c r="AQ10538" s="2"/>
      <c r="AR10538" s="2"/>
      <c r="AS10538" s="2"/>
      <c r="AT10538" s="2"/>
      <c r="AU10538" s="2"/>
      <c r="AV10538" s="2"/>
      <c r="AW10538" s="2"/>
      <c r="AX10538" s="2"/>
      <c r="AY10538" s="2"/>
      <c r="AZ10538" s="2"/>
      <c r="BA10538" s="2"/>
      <c r="BB10538" s="2"/>
      <c r="BC10538" s="2"/>
      <c r="BD10538" s="2"/>
      <c r="BE10538" s="2"/>
      <c r="BF10538" s="2"/>
      <c r="BG10538" s="2"/>
      <c r="BH10538" s="2"/>
      <c r="BI10538" s="2"/>
      <c r="BJ10538" s="2"/>
      <c r="BK10538" s="2"/>
      <c r="BL10538" s="2"/>
      <c r="BM10538" s="2"/>
      <c r="BN10538" s="2"/>
      <c r="BO10538" s="2"/>
      <c r="BP10538" s="2"/>
      <c r="BQ10538" s="2"/>
      <c r="BR10538" s="2"/>
      <c r="BS10538" s="2"/>
      <c r="BT10538" s="2"/>
      <c r="BU10538" s="2"/>
      <c r="BV10538" s="2"/>
      <c r="BW10538" s="2"/>
      <c r="BX10538" s="2"/>
      <c r="BY10538" s="2"/>
    </row>
    <row r="10539" spans="38:77" s="11" customFormat="1" x14ac:dyDescent="0.3">
      <c r="AL10539" s="2"/>
      <c r="AM10539" s="2"/>
      <c r="AN10539" s="2"/>
      <c r="AO10539" s="2"/>
      <c r="AP10539" s="2"/>
      <c r="AQ10539" s="2"/>
      <c r="AR10539" s="2"/>
      <c r="AS10539" s="2"/>
      <c r="AT10539" s="2"/>
      <c r="AU10539" s="2"/>
      <c r="AV10539" s="2"/>
      <c r="AW10539" s="2"/>
      <c r="AX10539" s="2"/>
      <c r="AY10539" s="2"/>
      <c r="AZ10539" s="2"/>
      <c r="BA10539" s="2"/>
      <c r="BB10539" s="2"/>
      <c r="BC10539" s="2"/>
      <c r="BD10539" s="2"/>
      <c r="BE10539" s="2"/>
      <c r="BF10539" s="2"/>
      <c r="BG10539" s="2"/>
      <c r="BH10539" s="2"/>
      <c r="BI10539" s="2"/>
      <c r="BJ10539" s="2"/>
      <c r="BK10539" s="2"/>
      <c r="BL10539" s="2"/>
      <c r="BM10539" s="2"/>
      <c r="BN10539" s="2"/>
      <c r="BO10539" s="2"/>
      <c r="BP10539" s="2"/>
      <c r="BQ10539" s="2"/>
      <c r="BR10539" s="2"/>
      <c r="BS10539" s="2"/>
      <c r="BT10539" s="2"/>
      <c r="BU10539" s="2"/>
      <c r="BV10539" s="2"/>
      <c r="BW10539" s="2"/>
      <c r="BX10539" s="2"/>
      <c r="BY10539" s="2"/>
    </row>
    <row r="10540" spans="38:77" s="11" customFormat="1" x14ac:dyDescent="0.3">
      <c r="AL10540" s="2"/>
      <c r="AM10540" s="2"/>
      <c r="AN10540" s="2"/>
      <c r="AO10540" s="2"/>
      <c r="AP10540" s="2"/>
      <c r="AQ10540" s="2"/>
      <c r="AR10540" s="2"/>
      <c r="AS10540" s="2"/>
      <c r="AT10540" s="2"/>
      <c r="AU10540" s="2"/>
      <c r="AV10540" s="2"/>
      <c r="AW10540" s="2"/>
      <c r="AX10540" s="2"/>
      <c r="AY10540" s="2"/>
      <c r="AZ10540" s="2"/>
      <c r="BA10540" s="2"/>
      <c r="BB10540" s="2"/>
      <c r="BC10540" s="2"/>
      <c r="BD10540" s="2"/>
      <c r="BE10540" s="2"/>
      <c r="BF10540" s="2"/>
      <c r="BG10540" s="2"/>
      <c r="BH10540" s="2"/>
      <c r="BI10540" s="2"/>
      <c r="BJ10540" s="2"/>
      <c r="BK10540" s="2"/>
      <c r="BL10540" s="2"/>
      <c r="BM10540" s="2"/>
      <c r="BN10540" s="2"/>
      <c r="BO10540" s="2"/>
      <c r="BP10540" s="2"/>
      <c r="BQ10540" s="2"/>
      <c r="BR10540" s="2"/>
      <c r="BS10540" s="2"/>
      <c r="BT10540" s="2"/>
      <c r="BU10540" s="2"/>
      <c r="BV10540" s="2"/>
      <c r="BW10540" s="2"/>
      <c r="BX10540" s="2"/>
      <c r="BY10540" s="2"/>
    </row>
    <row r="10541" spans="38:77" s="11" customFormat="1" x14ac:dyDescent="0.3">
      <c r="AL10541" s="2"/>
      <c r="AM10541" s="2"/>
      <c r="AN10541" s="2"/>
      <c r="AO10541" s="2"/>
      <c r="AP10541" s="2"/>
      <c r="AQ10541" s="2"/>
      <c r="AR10541" s="2"/>
      <c r="AS10541" s="2"/>
      <c r="AT10541" s="2"/>
      <c r="AU10541" s="2"/>
      <c r="AV10541" s="2"/>
      <c r="AW10541" s="2"/>
      <c r="AX10541" s="2"/>
      <c r="AY10541" s="2"/>
      <c r="AZ10541" s="2"/>
      <c r="BA10541" s="2"/>
      <c r="BB10541" s="2"/>
      <c r="BC10541" s="2"/>
      <c r="BD10541" s="2"/>
      <c r="BE10541" s="2"/>
      <c r="BF10541" s="2"/>
      <c r="BG10541" s="2"/>
      <c r="BH10541" s="2"/>
      <c r="BI10541" s="2"/>
      <c r="BJ10541" s="2"/>
      <c r="BK10541" s="2"/>
      <c r="BL10541" s="2"/>
      <c r="BM10541" s="2"/>
      <c r="BN10541" s="2"/>
      <c r="BO10541" s="2"/>
      <c r="BP10541" s="2"/>
      <c r="BQ10541" s="2"/>
      <c r="BR10541" s="2"/>
      <c r="BS10541" s="2"/>
      <c r="BT10541" s="2"/>
      <c r="BU10541" s="2"/>
      <c r="BV10541" s="2"/>
      <c r="BW10541" s="2"/>
      <c r="BX10541" s="2"/>
      <c r="BY10541" s="2"/>
    </row>
    <row r="10542" spans="38:77" s="11" customFormat="1" x14ac:dyDescent="0.3">
      <c r="AL10542" s="2"/>
      <c r="AM10542" s="2"/>
      <c r="AN10542" s="2"/>
      <c r="AO10542" s="2"/>
      <c r="AP10542" s="2"/>
      <c r="AQ10542" s="2"/>
      <c r="AR10542" s="2"/>
      <c r="AS10542" s="2"/>
      <c r="AT10542" s="2"/>
      <c r="AU10542" s="2"/>
      <c r="AV10542" s="2"/>
      <c r="AW10542" s="2"/>
      <c r="AX10542" s="2"/>
      <c r="AY10542" s="2"/>
      <c r="AZ10542" s="2"/>
      <c r="BA10542" s="2"/>
      <c r="BB10542" s="2"/>
      <c r="BC10542" s="2"/>
      <c r="BD10542" s="2"/>
      <c r="BE10542" s="2"/>
      <c r="BF10542" s="2"/>
      <c r="BG10542" s="2"/>
      <c r="BH10542" s="2"/>
      <c r="BI10542" s="2"/>
      <c r="BJ10542" s="2"/>
      <c r="BK10542" s="2"/>
      <c r="BL10542" s="2"/>
      <c r="BM10542" s="2"/>
      <c r="BN10542" s="2"/>
      <c r="BO10542" s="2"/>
      <c r="BP10542" s="2"/>
      <c r="BQ10542" s="2"/>
      <c r="BR10542" s="2"/>
      <c r="BS10542" s="2"/>
      <c r="BT10542" s="2"/>
      <c r="BU10542" s="2"/>
      <c r="BV10542" s="2"/>
      <c r="BW10542" s="2"/>
      <c r="BX10542" s="2"/>
      <c r="BY10542" s="2"/>
    </row>
    <row r="10543" spans="38:77" s="11" customFormat="1" x14ac:dyDescent="0.3">
      <c r="AL10543" s="2"/>
      <c r="AM10543" s="2"/>
      <c r="AN10543" s="2"/>
      <c r="AO10543" s="2"/>
      <c r="AP10543" s="2"/>
      <c r="AQ10543" s="2"/>
      <c r="AR10543" s="2"/>
      <c r="AS10543" s="2"/>
      <c r="AT10543" s="2"/>
      <c r="AU10543" s="2"/>
      <c r="AV10543" s="2"/>
      <c r="AW10543" s="2"/>
      <c r="AX10543" s="2"/>
      <c r="AY10543" s="2"/>
      <c r="AZ10543" s="2"/>
      <c r="BA10543" s="2"/>
      <c r="BB10543" s="2"/>
      <c r="BC10543" s="2"/>
      <c r="BD10543" s="2"/>
      <c r="BE10543" s="2"/>
      <c r="BF10543" s="2"/>
      <c r="BG10543" s="2"/>
      <c r="BH10543" s="2"/>
      <c r="BI10543" s="2"/>
      <c r="BJ10543" s="2"/>
      <c r="BK10543" s="2"/>
      <c r="BL10543" s="2"/>
      <c r="BM10543" s="2"/>
      <c r="BN10543" s="2"/>
      <c r="BO10543" s="2"/>
      <c r="BP10543" s="2"/>
      <c r="BQ10543" s="2"/>
      <c r="BR10543" s="2"/>
      <c r="BS10543" s="2"/>
      <c r="BT10543" s="2"/>
      <c r="BU10543" s="2"/>
      <c r="BV10543" s="2"/>
      <c r="BW10543" s="2"/>
      <c r="BX10543" s="2"/>
      <c r="BY10543" s="2"/>
    </row>
    <row r="10544" spans="38:77" s="11" customFormat="1" x14ac:dyDescent="0.3">
      <c r="AL10544" s="2"/>
      <c r="AM10544" s="2"/>
      <c r="AN10544" s="2"/>
      <c r="AO10544" s="2"/>
      <c r="AP10544" s="2"/>
      <c r="AQ10544" s="2"/>
      <c r="AR10544" s="2"/>
      <c r="AS10544" s="2"/>
      <c r="AT10544" s="2"/>
      <c r="AU10544" s="2"/>
      <c r="AV10544" s="2"/>
      <c r="AW10544" s="2"/>
      <c r="AX10544" s="2"/>
      <c r="AY10544" s="2"/>
      <c r="AZ10544" s="2"/>
      <c r="BA10544" s="2"/>
      <c r="BB10544" s="2"/>
      <c r="BC10544" s="2"/>
      <c r="BD10544" s="2"/>
      <c r="BE10544" s="2"/>
      <c r="BF10544" s="2"/>
      <c r="BG10544" s="2"/>
      <c r="BH10544" s="2"/>
      <c r="BI10544" s="2"/>
      <c r="BJ10544" s="2"/>
      <c r="BK10544" s="2"/>
      <c r="BL10544" s="2"/>
      <c r="BM10544" s="2"/>
      <c r="BN10544" s="2"/>
      <c r="BO10544" s="2"/>
      <c r="BP10544" s="2"/>
      <c r="BQ10544" s="2"/>
      <c r="BR10544" s="2"/>
      <c r="BS10544" s="2"/>
      <c r="BT10544" s="2"/>
      <c r="BU10544" s="2"/>
      <c r="BV10544" s="2"/>
      <c r="BW10544" s="2"/>
      <c r="BX10544" s="2"/>
      <c r="BY10544" s="2"/>
    </row>
    <row r="10545" spans="38:77" s="11" customFormat="1" x14ac:dyDescent="0.3">
      <c r="AL10545" s="2"/>
      <c r="AM10545" s="2"/>
      <c r="AN10545" s="2"/>
      <c r="AO10545" s="2"/>
      <c r="AP10545" s="2"/>
      <c r="AQ10545" s="2"/>
      <c r="AR10545" s="2"/>
      <c r="AS10545" s="2"/>
      <c r="AT10545" s="2"/>
      <c r="AU10545" s="2"/>
      <c r="AV10545" s="2"/>
      <c r="AW10545" s="2"/>
      <c r="AX10545" s="2"/>
      <c r="AY10545" s="2"/>
      <c r="AZ10545" s="2"/>
      <c r="BA10545" s="2"/>
      <c r="BB10545" s="2"/>
      <c r="BC10545" s="2"/>
      <c r="BD10545" s="2"/>
      <c r="BE10545" s="2"/>
      <c r="BF10545" s="2"/>
      <c r="BG10545" s="2"/>
      <c r="BH10545" s="2"/>
      <c r="BI10545" s="2"/>
      <c r="BJ10545" s="2"/>
      <c r="BK10545" s="2"/>
      <c r="BL10545" s="2"/>
      <c r="BM10545" s="2"/>
      <c r="BN10545" s="2"/>
      <c r="BO10545" s="2"/>
      <c r="BP10545" s="2"/>
      <c r="BQ10545" s="2"/>
      <c r="BR10545" s="2"/>
      <c r="BS10545" s="2"/>
      <c r="BT10545" s="2"/>
      <c r="BU10545" s="2"/>
      <c r="BV10545" s="2"/>
      <c r="BW10545" s="2"/>
      <c r="BX10545" s="2"/>
      <c r="BY10545" s="2"/>
    </row>
    <row r="10546" spans="38:77" s="11" customFormat="1" x14ac:dyDescent="0.3">
      <c r="AL10546" s="2"/>
      <c r="AM10546" s="2"/>
      <c r="AN10546" s="2"/>
      <c r="AO10546" s="2"/>
      <c r="AP10546" s="2"/>
      <c r="AQ10546" s="2"/>
      <c r="AR10546" s="2"/>
      <c r="AS10546" s="2"/>
      <c r="AT10546" s="2"/>
      <c r="AU10546" s="2"/>
      <c r="AV10546" s="2"/>
      <c r="AW10546" s="2"/>
      <c r="AX10546" s="2"/>
      <c r="AY10546" s="2"/>
      <c r="AZ10546" s="2"/>
      <c r="BA10546" s="2"/>
      <c r="BB10546" s="2"/>
      <c r="BC10546" s="2"/>
      <c r="BD10546" s="2"/>
      <c r="BE10546" s="2"/>
      <c r="BF10546" s="2"/>
      <c r="BG10546" s="2"/>
      <c r="BH10546" s="2"/>
      <c r="BI10546" s="2"/>
      <c r="BJ10546" s="2"/>
      <c r="BK10546" s="2"/>
      <c r="BL10546" s="2"/>
      <c r="BM10546" s="2"/>
      <c r="BN10546" s="2"/>
      <c r="BO10546" s="2"/>
      <c r="BP10546" s="2"/>
      <c r="BQ10546" s="2"/>
      <c r="BR10546" s="2"/>
      <c r="BS10546" s="2"/>
      <c r="BT10546" s="2"/>
      <c r="BU10546" s="2"/>
      <c r="BV10546" s="2"/>
      <c r="BW10546" s="2"/>
      <c r="BX10546" s="2"/>
      <c r="BY10546" s="2"/>
    </row>
    <row r="10547" spans="38:77" s="11" customFormat="1" x14ac:dyDescent="0.3">
      <c r="AL10547" s="2"/>
      <c r="AM10547" s="2"/>
      <c r="AN10547" s="2"/>
      <c r="AO10547" s="2"/>
      <c r="AP10547" s="2"/>
      <c r="AQ10547" s="2"/>
      <c r="AR10547" s="2"/>
      <c r="AS10547" s="2"/>
      <c r="AT10547" s="2"/>
      <c r="AU10547" s="2"/>
      <c r="AV10547" s="2"/>
      <c r="AW10547" s="2"/>
      <c r="AX10547" s="2"/>
      <c r="AY10547" s="2"/>
      <c r="AZ10547" s="2"/>
      <c r="BA10547" s="2"/>
      <c r="BB10547" s="2"/>
      <c r="BC10547" s="2"/>
      <c r="BD10547" s="2"/>
      <c r="BE10547" s="2"/>
      <c r="BF10547" s="2"/>
      <c r="BG10547" s="2"/>
      <c r="BH10547" s="2"/>
      <c r="BI10547" s="2"/>
      <c r="BJ10547" s="2"/>
      <c r="BK10547" s="2"/>
      <c r="BL10547" s="2"/>
      <c r="BM10547" s="2"/>
      <c r="BN10547" s="2"/>
      <c r="BO10547" s="2"/>
      <c r="BP10547" s="2"/>
      <c r="BQ10547" s="2"/>
      <c r="BR10547" s="2"/>
      <c r="BS10547" s="2"/>
      <c r="BT10547" s="2"/>
      <c r="BU10547" s="2"/>
      <c r="BV10547" s="2"/>
      <c r="BW10547" s="2"/>
      <c r="BX10547" s="2"/>
      <c r="BY10547" s="2"/>
    </row>
    <row r="10548" spans="38:77" s="11" customFormat="1" x14ac:dyDescent="0.3">
      <c r="AL10548" s="2"/>
      <c r="AM10548" s="2"/>
      <c r="AN10548" s="2"/>
      <c r="AO10548" s="2"/>
      <c r="AP10548" s="2"/>
      <c r="AQ10548" s="2"/>
      <c r="AR10548" s="2"/>
      <c r="AS10548" s="2"/>
      <c r="AT10548" s="2"/>
      <c r="AU10548" s="2"/>
      <c r="AV10548" s="2"/>
      <c r="AW10548" s="2"/>
      <c r="AX10548" s="2"/>
      <c r="AY10548" s="2"/>
      <c r="AZ10548" s="2"/>
      <c r="BA10548" s="2"/>
      <c r="BB10548" s="2"/>
      <c r="BC10548" s="2"/>
      <c r="BD10548" s="2"/>
      <c r="BE10548" s="2"/>
      <c r="BF10548" s="2"/>
      <c r="BG10548" s="2"/>
      <c r="BH10548" s="2"/>
      <c r="BI10548" s="2"/>
      <c r="BJ10548" s="2"/>
      <c r="BK10548" s="2"/>
      <c r="BL10548" s="2"/>
      <c r="BM10548" s="2"/>
      <c r="BN10548" s="2"/>
      <c r="BO10548" s="2"/>
      <c r="BP10548" s="2"/>
      <c r="BQ10548" s="2"/>
      <c r="BR10548" s="2"/>
      <c r="BS10548" s="2"/>
      <c r="BT10548" s="2"/>
      <c r="BU10548" s="2"/>
      <c r="BV10548" s="2"/>
      <c r="BW10548" s="2"/>
      <c r="BX10548" s="2"/>
      <c r="BY10548" s="2"/>
    </row>
    <row r="10549" spans="38:77" s="11" customFormat="1" x14ac:dyDescent="0.3">
      <c r="AL10549" s="2"/>
      <c r="AM10549" s="2"/>
      <c r="AN10549" s="2"/>
      <c r="AO10549" s="2"/>
      <c r="AP10549" s="2"/>
      <c r="AQ10549" s="2"/>
      <c r="AR10549" s="2"/>
      <c r="AS10549" s="2"/>
      <c r="AT10549" s="2"/>
      <c r="AU10549" s="2"/>
      <c r="AV10549" s="2"/>
      <c r="AW10549" s="2"/>
      <c r="AX10549" s="2"/>
      <c r="AY10549" s="2"/>
      <c r="AZ10549" s="2"/>
      <c r="BA10549" s="2"/>
      <c r="BB10549" s="2"/>
      <c r="BC10549" s="2"/>
      <c r="BD10549" s="2"/>
      <c r="BE10549" s="2"/>
      <c r="BF10549" s="2"/>
      <c r="BG10549" s="2"/>
      <c r="BH10549" s="2"/>
      <c r="BI10549" s="2"/>
      <c r="BJ10549" s="2"/>
      <c r="BK10549" s="2"/>
      <c r="BL10549" s="2"/>
      <c r="BM10549" s="2"/>
      <c r="BN10549" s="2"/>
      <c r="BO10549" s="2"/>
      <c r="BP10549" s="2"/>
      <c r="BQ10549" s="2"/>
      <c r="BR10549" s="2"/>
      <c r="BS10549" s="2"/>
      <c r="BT10549" s="2"/>
      <c r="BU10549" s="2"/>
      <c r="BV10549" s="2"/>
      <c r="BW10549" s="2"/>
      <c r="BX10549" s="2"/>
      <c r="BY10549" s="2"/>
    </row>
    <row r="10550" spans="38:77" s="11" customFormat="1" x14ac:dyDescent="0.3">
      <c r="AL10550" s="2"/>
      <c r="AM10550" s="2"/>
      <c r="AN10550" s="2"/>
      <c r="AO10550" s="2"/>
      <c r="AP10550" s="2"/>
      <c r="AQ10550" s="2"/>
      <c r="AR10550" s="2"/>
      <c r="AS10550" s="2"/>
      <c r="AT10550" s="2"/>
      <c r="AU10550" s="2"/>
      <c r="AV10550" s="2"/>
      <c r="AW10550" s="2"/>
      <c r="AX10550" s="2"/>
      <c r="AY10550" s="2"/>
      <c r="AZ10550" s="2"/>
      <c r="BA10550" s="2"/>
      <c r="BB10550" s="2"/>
      <c r="BC10550" s="2"/>
      <c r="BD10550" s="2"/>
      <c r="BE10550" s="2"/>
      <c r="BF10550" s="2"/>
      <c r="BG10550" s="2"/>
      <c r="BH10550" s="2"/>
      <c r="BI10550" s="2"/>
      <c r="BJ10550" s="2"/>
      <c r="BK10550" s="2"/>
      <c r="BL10550" s="2"/>
      <c r="BM10550" s="2"/>
      <c r="BN10550" s="2"/>
      <c r="BO10550" s="2"/>
      <c r="BP10550" s="2"/>
      <c r="BQ10550" s="2"/>
      <c r="BR10550" s="2"/>
      <c r="BS10550" s="2"/>
      <c r="BT10550" s="2"/>
      <c r="BU10550" s="2"/>
      <c r="BV10550" s="2"/>
      <c r="BW10550" s="2"/>
      <c r="BX10550" s="2"/>
      <c r="BY10550" s="2"/>
    </row>
    <row r="10551" spans="38:77" s="11" customFormat="1" x14ac:dyDescent="0.3">
      <c r="AL10551" s="2"/>
      <c r="AM10551" s="2"/>
      <c r="AN10551" s="2"/>
      <c r="AO10551" s="2"/>
      <c r="AP10551" s="2"/>
      <c r="AQ10551" s="2"/>
      <c r="AR10551" s="2"/>
      <c r="AS10551" s="2"/>
      <c r="AT10551" s="2"/>
      <c r="AU10551" s="2"/>
      <c r="AV10551" s="2"/>
      <c r="AW10551" s="2"/>
      <c r="AX10551" s="2"/>
      <c r="AY10551" s="2"/>
      <c r="AZ10551" s="2"/>
      <c r="BA10551" s="2"/>
      <c r="BB10551" s="2"/>
      <c r="BC10551" s="2"/>
      <c r="BD10551" s="2"/>
      <c r="BE10551" s="2"/>
      <c r="BF10551" s="2"/>
      <c r="BG10551" s="2"/>
      <c r="BH10551" s="2"/>
      <c r="BI10551" s="2"/>
      <c r="BJ10551" s="2"/>
      <c r="BK10551" s="2"/>
      <c r="BL10551" s="2"/>
      <c r="BM10551" s="2"/>
      <c r="BN10551" s="2"/>
      <c r="BO10551" s="2"/>
      <c r="BP10551" s="2"/>
      <c r="BQ10551" s="2"/>
      <c r="BR10551" s="2"/>
      <c r="BS10551" s="2"/>
      <c r="BT10551" s="2"/>
      <c r="BU10551" s="2"/>
      <c r="BV10551" s="2"/>
      <c r="BW10551" s="2"/>
      <c r="BX10551" s="2"/>
      <c r="BY10551" s="2"/>
    </row>
    <row r="10552" spans="38:77" s="11" customFormat="1" x14ac:dyDescent="0.3">
      <c r="AL10552" s="2"/>
      <c r="AM10552" s="2"/>
      <c r="AN10552" s="2"/>
      <c r="AO10552" s="2"/>
      <c r="AP10552" s="2"/>
      <c r="AQ10552" s="2"/>
      <c r="AR10552" s="2"/>
      <c r="AS10552" s="2"/>
      <c r="AT10552" s="2"/>
      <c r="AU10552" s="2"/>
      <c r="AV10552" s="2"/>
      <c r="AW10552" s="2"/>
      <c r="AX10552" s="2"/>
      <c r="AY10552" s="2"/>
      <c r="AZ10552" s="2"/>
      <c r="BA10552" s="2"/>
      <c r="BB10552" s="2"/>
      <c r="BC10552" s="2"/>
      <c r="BD10552" s="2"/>
      <c r="BE10552" s="2"/>
      <c r="BF10552" s="2"/>
      <c r="BG10552" s="2"/>
      <c r="BH10552" s="2"/>
      <c r="BI10552" s="2"/>
      <c r="BJ10552" s="2"/>
      <c r="BK10552" s="2"/>
      <c r="BL10552" s="2"/>
      <c r="BM10552" s="2"/>
      <c r="BN10552" s="2"/>
      <c r="BO10552" s="2"/>
      <c r="BP10552" s="2"/>
      <c r="BQ10552" s="2"/>
      <c r="BR10552" s="2"/>
      <c r="BS10552" s="2"/>
      <c r="BT10552" s="2"/>
      <c r="BU10552" s="2"/>
      <c r="BV10552" s="2"/>
      <c r="BW10552" s="2"/>
      <c r="BX10552" s="2"/>
      <c r="BY10552" s="2"/>
    </row>
    <row r="10553" spans="38:77" s="11" customFormat="1" x14ac:dyDescent="0.3">
      <c r="AL10553" s="2"/>
      <c r="AM10553" s="2"/>
      <c r="AN10553" s="2"/>
      <c r="AO10553" s="2"/>
      <c r="AP10553" s="2"/>
      <c r="AQ10553" s="2"/>
      <c r="AR10553" s="2"/>
      <c r="AS10553" s="2"/>
      <c r="AT10553" s="2"/>
      <c r="AU10553" s="2"/>
      <c r="AV10553" s="2"/>
      <c r="AW10553" s="2"/>
      <c r="AX10553" s="2"/>
      <c r="AY10553" s="2"/>
      <c r="AZ10553" s="2"/>
      <c r="BA10553" s="2"/>
      <c r="BB10553" s="2"/>
      <c r="BC10553" s="2"/>
      <c r="BD10553" s="2"/>
      <c r="BE10553" s="2"/>
      <c r="BF10553" s="2"/>
      <c r="BG10553" s="2"/>
      <c r="BH10553" s="2"/>
      <c r="BI10553" s="2"/>
      <c r="BJ10553" s="2"/>
      <c r="BK10553" s="2"/>
      <c r="BL10553" s="2"/>
      <c r="BM10553" s="2"/>
      <c r="BN10553" s="2"/>
      <c r="BO10553" s="2"/>
      <c r="BP10553" s="2"/>
      <c r="BQ10553" s="2"/>
      <c r="BR10553" s="2"/>
      <c r="BS10553" s="2"/>
      <c r="BT10553" s="2"/>
      <c r="BU10553" s="2"/>
      <c r="BV10553" s="2"/>
      <c r="BW10553" s="2"/>
      <c r="BX10553" s="2"/>
      <c r="BY10553" s="2"/>
    </row>
    <row r="10554" spans="38:77" s="11" customFormat="1" x14ac:dyDescent="0.3">
      <c r="AL10554" s="2"/>
      <c r="AM10554" s="2"/>
      <c r="AN10554" s="2"/>
      <c r="AO10554" s="2"/>
      <c r="AP10554" s="2"/>
      <c r="AQ10554" s="2"/>
      <c r="AR10554" s="2"/>
      <c r="AS10554" s="2"/>
      <c r="AT10554" s="2"/>
      <c r="AU10554" s="2"/>
      <c r="AV10554" s="2"/>
      <c r="AW10554" s="2"/>
      <c r="AX10554" s="2"/>
      <c r="AY10554" s="2"/>
      <c r="AZ10554" s="2"/>
      <c r="BA10554" s="2"/>
      <c r="BB10554" s="2"/>
      <c r="BC10554" s="2"/>
      <c r="BD10554" s="2"/>
      <c r="BE10554" s="2"/>
      <c r="BF10554" s="2"/>
      <c r="BG10554" s="2"/>
      <c r="BH10554" s="2"/>
      <c r="BI10554" s="2"/>
      <c r="BJ10554" s="2"/>
      <c r="BK10554" s="2"/>
      <c r="BL10554" s="2"/>
      <c r="BM10554" s="2"/>
      <c r="BN10554" s="2"/>
      <c r="BO10554" s="2"/>
      <c r="BP10554" s="2"/>
      <c r="BQ10554" s="2"/>
      <c r="BR10554" s="2"/>
      <c r="BS10554" s="2"/>
      <c r="BT10554" s="2"/>
      <c r="BU10554" s="2"/>
      <c r="BV10554" s="2"/>
      <c r="BW10554" s="2"/>
      <c r="BX10554" s="2"/>
      <c r="BY10554" s="2"/>
    </row>
    <row r="10555" spans="38:77" s="11" customFormat="1" x14ac:dyDescent="0.3">
      <c r="AL10555" s="2"/>
      <c r="AM10555" s="2"/>
      <c r="AN10555" s="2"/>
      <c r="AO10555" s="2"/>
      <c r="AP10555" s="2"/>
      <c r="AQ10555" s="2"/>
      <c r="AR10555" s="2"/>
      <c r="AS10555" s="2"/>
      <c r="AT10555" s="2"/>
      <c r="AU10555" s="2"/>
      <c r="AV10555" s="2"/>
      <c r="AW10555" s="2"/>
      <c r="AX10555" s="2"/>
      <c r="AY10555" s="2"/>
      <c r="AZ10555" s="2"/>
      <c r="BA10555" s="2"/>
      <c r="BB10555" s="2"/>
      <c r="BC10555" s="2"/>
      <c r="BD10555" s="2"/>
      <c r="BE10555" s="2"/>
      <c r="BF10555" s="2"/>
      <c r="BG10555" s="2"/>
      <c r="BH10555" s="2"/>
      <c r="BI10555" s="2"/>
      <c r="BJ10555" s="2"/>
      <c r="BK10555" s="2"/>
      <c r="BL10555" s="2"/>
      <c r="BM10555" s="2"/>
      <c r="BN10555" s="2"/>
      <c r="BO10555" s="2"/>
      <c r="BP10555" s="2"/>
      <c r="BQ10555" s="2"/>
      <c r="BR10555" s="2"/>
      <c r="BS10555" s="2"/>
      <c r="BT10555" s="2"/>
      <c r="BU10555" s="2"/>
      <c r="BV10555" s="2"/>
      <c r="BW10555" s="2"/>
      <c r="BX10555" s="2"/>
      <c r="BY10555" s="2"/>
    </row>
    <row r="10556" spans="38:77" s="11" customFormat="1" x14ac:dyDescent="0.3">
      <c r="AL10556" s="2"/>
      <c r="AM10556" s="2"/>
      <c r="AN10556" s="2"/>
      <c r="AO10556" s="2"/>
      <c r="AP10556" s="2"/>
      <c r="AQ10556" s="2"/>
      <c r="AR10556" s="2"/>
      <c r="AS10556" s="2"/>
      <c r="AT10556" s="2"/>
      <c r="AU10556" s="2"/>
      <c r="AV10556" s="2"/>
      <c r="AW10556" s="2"/>
      <c r="AX10556" s="2"/>
      <c r="AY10556" s="2"/>
      <c r="AZ10556" s="2"/>
      <c r="BA10556" s="2"/>
      <c r="BB10556" s="2"/>
      <c r="BC10556" s="2"/>
      <c r="BD10556" s="2"/>
      <c r="BE10556" s="2"/>
      <c r="BF10556" s="2"/>
      <c r="BG10556" s="2"/>
      <c r="BH10556" s="2"/>
      <c r="BI10556" s="2"/>
      <c r="BJ10556" s="2"/>
      <c r="BK10556" s="2"/>
      <c r="BL10556" s="2"/>
      <c r="BM10556" s="2"/>
      <c r="BN10556" s="2"/>
      <c r="BO10556" s="2"/>
      <c r="BP10556" s="2"/>
      <c r="BQ10556" s="2"/>
      <c r="BR10556" s="2"/>
      <c r="BS10556" s="2"/>
      <c r="BT10556" s="2"/>
      <c r="BU10556" s="2"/>
      <c r="BV10556" s="2"/>
      <c r="BW10556" s="2"/>
      <c r="BX10556" s="2"/>
      <c r="BY10556" s="2"/>
    </row>
    <row r="10557" spans="38:77" s="11" customFormat="1" x14ac:dyDescent="0.3">
      <c r="AL10557" s="2"/>
      <c r="AM10557" s="2"/>
      <c r="AN10557" s="2"/>
      <c r="AO10557" s="2"/>
      <c r="AP10557" s="2"/>
      <c r="AQ10557" s="2"/>
      <c r="AR10557" s="2"/>
      <c r="AS10557" s="2"/>
      <c r="AT10557" s="2"/>
      <c r="AU10557" s="2"/>
      <c r="AV10557" s="2"/>
      <c r="AW10557" s="2"/>
      <c r="AX10557" s="2"/>
      <c r="AY10557" s="2"/>
      <c r="AZ10557" s="2"/>
      <c r="BA10557" s="2"/>
      <c r="BB10557" s="2"/>
      <c r="BC10557" s="2"/>
      <c r="BD10557" s="2"/>
      <c r="BE10557" s="2"/>
      <c r="BF10557" s="2"/>
      <c r="BG10557" s="2"/>
      <c r="BH10557" s="2"/>
      <c r="BI10557" s="2"/>
      <c r="BJ10557" s="2"/>
      <c r="BK10557" s="2"/>
      <c r="BL10557" s="2"/>
      <c r="BM10557" s="2"/>
      <c r="BN10557" s="2"/>
      <c r="BO10557" s="2"/>
      <c r="BP10557" s="2"/>
      <c r="BQ10557" s="2"/>
      <c r="BR10557" s="2"/>
      <c r="BS10557" s="2"/>
      <c r="BT10557" s="2"/>
      <c r="BU10557" s="2"/>
      <c r="BV10557" s="2"/>
      <c r="BW10557" s="2"/>
      <c r="BX10557" s="2"/>
      <c r="BY10557" s="2"/>
    </row>
    <row r="10558" spans="38:77" s="11" customFormat="1" x14ac:dyDescent="0.3">
      <c r="AL10558" s="2"/>
      <c r="AM10558" s="2"/>
      <c r="AN10558" s="2"/>
      <c r="AO10558" s="2"/>
      <c r="AP10558" s="2"/>
      <c r="AQ10558" s="2"/>
      <c r="AR10558" s="2"/>
      <c r="AS10558" s="2"/>
      <c r="AT10558" s="2"/>
      <c r="AU10558" s="2"/>
      <c r="AV10558" s="2"/>
      <c r="AW10558" s="2"/>
      <c r="AX10558" s="2"/>
      <c r="AY10558" s="2"/>
      <c r="AZ10558" s="2"/>
      <c r="BA10558" s="2"/>
      <c r="BB10558" s="2"/>
      <c r="BC10558" s="2"/>
      <c r="BD10558" s="2"/>
      <c r="BE10558" s="2"/>
      <c r="BF10558" s="2"/>
      <c r="BG10558" s="2"/>
      <c r="BH10558" s="2"/>
      <c r="BI10558" s="2"/>
      <c r="BJ10558" s="2"/>
      <c r="BK10558" s="2"/>
      <c r="BL10558" s="2"/>
      <c r="BM10558" s="2"/>
      <c r="BN10558" s="2"/>
      <c r="BO10558" s="2"/>
      <c r="BP10558" s="2"/>
      <c r="BQ10558" s="2"/>
      <c r="BR10558" s="2"/>
      <c r="BS10558" s="2"/>
      <c r="BT10558" s="2"/>
      <c r="BU10558" s="2"/>
      <c r="BV10558" s="2"/>
      <c r="BW10558" s="2"/>
      <c r="BX10558" s="2"/>
      <c r="BY10558" s="2"/>
    </row>
    <row r="10559" spans="38:77" s="11" customFormat="1" x14ac:dyDescent="0.3">
      <c r="AL10559" s="2"/>
      <c r="AM10559" s="2"/>
      <c r="AN10559" s="2"/>
      <c r="AO10559" s="2"/>
      <c r="AP10559" s="2"/>
      <c r="AQ10559" s="2"/>
      <c r="AR10559" s="2"/>
      <c r="AS10559" s="2"/>
      <c r="AT10559" s="2"/>
      <c r="AU10559" s="2"/>
      <c r="AV10559" s="2"/>
      <c r="AW10559" s="2"/>
      <c r="AX10559" s="2"/>
      <c r="AY10559" s="2"/>
      <c r="AZ10559" s="2"/>
      <c r="BA10559" s="2"/>
      <c r="BB10559" s="2"/>
      <c r="BC10559" s="2"/>
      <c r="BD10559" s="2"/>
      <c r="BE10559" s="2"/>
      <c r="BF10559" s="2"/>
      <c r="BG10559" s="2"/>
      <c r="BH10559" s="2"/>
      <c r="BI10559" s="2"/>
      <c r="BJ10559" s="2"/>
      <c r="BK10559" s="2"/>
      <c r="BL10559" s="2"/>
      <c r="BM10559" s="2"/>
      <c r="BN10559" s="2"/>
      <c r="BO10559" s="2"/>
      <c r="BP10559" s="2"/>
      <c r="BQ10559" s="2"/>
      <c r="BR10559" s="2"/>
      <c r="BS10559" s="2"/>
      <c r="BT10559" s="2"/>
      <c r="BU10559" s="2"/>
      <c r="BV10559" s="2"/>
      <c r="BW10559" s="2"/>
      <c r="BX10559" s="2"/>
      <c r="BY10559" s="2"/>
    </row>
    <row r="10560" spans="38:77" s="11" customFormat="1" x14ac:dyDescent="0.3">
      <c r="AL10560" s="2"/>
      <c r="AM10560" s="2"/>
      <c r="AN10560" s="2"/>
      <c r="AO10560" s="2"/>
      <c r="AP10560" s="2"/>
      <c r="AQ10560" s="2"/>
      <c r="AR10560" s="2"/>
      <c r="AS10560" s="2"/>
      <c r="AT10560" s="2"/>
      <c r="AU10560" s="2"/>
      <c r="AV10560" s="2"/>
      <c r="AW10560" s="2"/>
      <c r="AX10560" s="2"/>
      <c r="AY10560" s="2"/>
      <c r="AZ10560" s="2"/>
      <c r="BA10560" s="2"/>
      <c r="BB10560" s="2"/>
      <c r="BC10560" s="2"/>
      <c r="BD10560" s="2"/>
      <c r="BE10560" s="2"/>
      <c r="BF10560" s="2"/>
      <c r="BG10560" s="2"/>
      <c r="BH10560" s="2"/>
      <c r="BI10560" s="2"/>
      <c r="BJ10560" s="2"/>
      <c r="BK10560" s="2"/>
      <c r="BL10560" s="2"/>
      <c r="BM10560" s="2"/>
      <c r="BN10560" s="2"/>
      <c r="BO10560" s="2"/>
      <c r="BP10560" s="2"/>
      <c r="BQ10560" s="2"/>
      <c r="BR10560" s="2"/>
      <c r="BS10560" s="2"/>
      <c r="BT10560" s="2"/>
      <c r="BU10560" s="2"/>
      <c r="BV10560" s="2"/>
      <c r="BW10560" s="2"/>
      <c r="BX10560" s="2"/>
      <c r="BY10560" s="2"/>
    </row>
    <row r="10561" spans="38:77" s="11" customFormat="1" x14ac:dyDescent="0.3">
      <c r="AL10561" s="2"/>
      <c r="AM10561" s="2"/>
      <c r="AN10561" s="2"/>
      <c r="AO10561" s="2"/>
      <c r="AP10561" s="2"/>
      <c r="AQ10561" s="2"/>
      <c r="AR10561" s="2"/>
      <c r="AS10561" s="2"/>
      <c r="AT10561" s="2"/>
      <c r="AU10561" s="2"/>
      <c r="AV10561" s="2"/>
      <c r="AW10561" s="2"/>
      <c r="AX10561" s="2"/>
      <c r="AY10561" s="2"/>
      <c r="AZ10561" s="2"/>
      <c r="BA10561" s="2"/>
      <c r="BB10561" s="2"/>
      <c r="BC10561" s="2"/>
      <c r="BD10561" s="2"/>
      <c r="BE10561" s="2"/>
      <c r="BF10561" s="2"/>
      <c r="BG10561" s="2"/>
      <c r="BH10561" s="2"/>
      <c r="BI10561" s="2"/>
      <c r="BJ10561" s="2"/>
      <c r="BK10561" s="2"/>
      <c r="BL10561" s="2"/>
      <c r="BM10561" s="2"/>
      <c r="BN10561" s="2"/>
      <c r="BO10561" s="2"/>
      <c r="BP10561" s="2"/>
      <c r="BQ10561" s="2"/>
      <c r="BR10561" s="2"/>
      <c r="BS10561" s="2"/>
      <c r="BT10561" s="2"/>
      <c r="BU10561" s="2"/>
      <c r="BV10561" s="2"/>
      <c r="BW10561" s="2"/>
      <c r="BX10561" s="2"/>
      <c r="BY10561" s="2"/>
    </row>
    <row r="10562" spans="38:77" s="11" customFormat="1" x14ac:dyDescent="0.3">
      <c r="AL10562" s="2"/>
      <c r="AM10562" s="2"/>
      <c r="AN10562" s="2"/>
      <c r="AO10562" s="2"/>
      <c r="AP10562" s="2"/>
      <c r="AQ10562" s="2"/>
      <c r="AR10562" s="2"/>
      <c r="AS10562" s="2"/>
      <c r="AT10562" s="2"/>
      <c r="AU10562" s="2"/>
      <c r="AV10562" s="2"/>
      <c r="AW10562" s="2"/>
      <c r="AX10562" s="2"/>
      <c r="AY10562" s="2"/>
      <c r="AZ10562" s="2"/>
      <c r="BA10562" s="2"/>
      <c r="BB10562" s="2"/>
      <c r="BC10562" s="2"/>
      <c r="BD10562" s="2"/>
      <c r="BE10562" s="2"/>
      <c r="BF10562" s="2"/>
      <c r="BG10562" s="2"/>
      <c r="BH10562" s="2"/>
      <c r="BI10562" s="2"/>
      <c r="BJ10562" s="2"/>
      <c r="BK10562" s="2"/>
      <c r="BL10562" s="2"/>
      <c r="BM10562" s="2"/>
      <c r="BN10562" s="2"/>
      <c r="BO10562" s="2"/>
      <c r="BP10562" s="2"/>
      <c r="BQ10562" s="2"/>
      <c r="BR10562" s="2"/>
      <c r="BS10562" s="2"/>
      <c r="BT10562" s="2"/>
      <c r="BU10562" s="2"/>
      <c r="BV10562" s="2"/>
      <c r="BW10562" s="2"/>
      <c r="BX10562" s="2"/>
      <c r="BY10562" s="2"/>
    </row>
    <row r="10563" spans="38:77" s="11" customFormat="1" x14ac:dyDescent="0.3">
      <c r="AL10563" s="2"/>
      <c r="AM10563" s="2"/>
      <c r="AN10563" s="2"/>
      <c r="AO10563" s="2"/>
      <c r="AP10563" s="2"/>
      <c r="AQ10563" s="2"/>
      <c r="AR10563" s="2"/>
      <c r="AS10563" s="2"/>
      <c r="AT10563" s="2"/>
      <c r="AU10563" s="2"/>
      <c r="AV10563" s="2"/>
      <c r="AW10563" s="2"/>
      <c r="AX10563" s="2"/>
      <c r="AY10563" s="2"/>
      <c r="AZ10563" s="2"/>
      <c r="BA10563" s="2"/>
      <c r="BB10563" s="2"/>
      <c r="BC10563" s="2"/>
      <c r="BD10563" s="2"/>
      <c r="BE10563" s="2"/>
      <c r="BF10563" s="2"/>
      <c r="BG10563" s="2"/>
      <c r="BH10563" s="2"/>
      <c r="BI10563" s="2"/>
      <c r="BJ10563" s="2"/>
      <c r="BK10563" s="2"/>
      <c r="BL10563" s="2"/>
      <c r="BM10563" s="2"/>
      <c r="BN10563" s="2"/>
      <c r="BO10563" s="2"/>
      <c r="BP10563" s="2"/>
      <c r="BQ10563" s="2"/>
      <c r="BR10563" s="2"/>
      <c r="BS10563" s="2"/>
      <c r="BT10563" s="2"/>
      <c r="BU10563" s="2"/>
      <c r="BV10563" s="2"/>
      <c r="BW10563" s="2"/>
      <c r="BX10563" s="2"/>
      <c r="BY10563" s="2"/>
    </row>
    <row r="10564" spans="38:77" s="11" customFormat="1" x14ac:dyDescent="0.3">
      <c r="AL10564" s="2"/>
      <c r="AM10564" s="2"/>
      <c r="AN10564" s="2"/>
      <c r="AO10564" s="2"/>
      <c r="AP10564" s="2"/>
      <c r="AQ10564" s="2"/>
      <c r="AR10564" s="2"/>
      <c r="AS10564" s="2"/>
      <c r="AT10564" s="2"/>
      <c r="AU10564" s="2"/>
      <c r="AV10564" s="2"/>
      <c r="AW10564" s="2"/>
      <c r="AX10564" s="2"/>
      <c r="AY10564" s="2"/>
      <c r="AZ10564" s="2"/>
      <c r="BA10564" s="2"/>
      <c r="BB10564" s="2"/>
      <c r="BC10564" s="2"/>
      <c r="BD10564" s="2"/>
      <c r="BE10564" s="2"/>
      <c r="BF10564" s="2"/>
      <c r="BG10564" s="2"/>
      <c r="BH10564" s="2"/>
      <c r="BI10564" s="2"/>
      <c r="BJ10564" s="2"/>
      <c r="BK10564" s="2"/>
      <c r="BL10564" s="2"/>
      <c r="BM10564" s="2"/>
      <c r="BN10564" s="2"/>
      <c r="BO10564" s="2"/>
      <c r="BP10564" s="2"/>
      <c r="BQ10564" s="2"/>
      <c r="BR10564" s="2"/>
      <c r="BS10564" s="2"/>
      <c r="BT10564" s="2"/>
      <c r="BU10564" s="2"/>
      <c r="BV10564" s="2"/>
      <c r="BW10564" s="2"/>
      <c r="BX10564" s="2"/>
      <c r="BY10564" s="2"/>
    </row>
    <row r="10565" spans="38:77" s="11" customFormat="1" x14ac:dyDescent="0.3">
      <c r="AL10565" s="2"/>
      <c r="AM10565" s="2"/>
      <c r="AN10565" s="2"/>
      <c r="AO10565" s="2"/>
      <c r="AP10565" s="2"/>
      <c r="AQ10565" s="2"/>
      <c r="AR10565" s="2"/>
      <c r="AS10565" s="2"/>
      <c r="AT10565" s="2"/>
      <c r="AU10565" s="2"/>
      <c r="AV10565" s="2"/>
      <c r="AW10565" s="2"/>
      <c r="AX10565" s="2"/>
      <c r="AY10565" s="2"/>
      <c r="AZ10565" s="2"/>
      <c r="BA10565" s="2"/>
      <c r="BB10565" s="2"/>
      <c r="BC10565" s="2"/>
      <c r="BD10565" s="2"/>
      <c r="BE10565" s="2"/>
      <c r="BF10565" s="2"/>
      <c r="BG10565" s="2"/>
      <c r="BH10565" s="2"/>
      <c r="BI10565" s="2"/>
      <c r="BJ10565" s="2"/>
      <c r="BK10565" s="2"/>
      <c r="BL10565" s="2"/>
      <c r="BM10565" s="2"/>
      <c r="BN10565" s="2"/>
      <c r="BO10565" s="2"/>
      <c r="BP10565" s="2"/>
      <c r="BQ10565" s="2"/>
      <c r="BR10565" s="2"/>
      <c r="BS10565" s="2"/>
      <c r="BT10565" s="2"/>
      <c r="BU10565" s="2"/>
      <c r="BV10565" s="2"/>
      <c r="BW10565" s="2"/>
      <c r="BX10565" s="2"/>
      <c r="BY10565" s="2"/>
    </row>
    <row r="10566" spans="38:77" s="11" customFormat="1" x14ac:dyDescent="0.3">
      <c r="AL10566" s="2"/>
      <c r="AM10566" s="2"/>
      <c r="AN10566" s="2"/>
      <c r="AO10566" s="2"/>
      <c r="AP10566" s="2"/>
      <c r="AQ10566" s="2"/>
      <c r="AR10566" s="2"/>
      <c r="AS10566" s="2"/>
      <c r="AT10566" s="2"/>
      <c r="AU10566" s="2"/>
      <c r="AV10566" s="2"/>
      <c r="AW10566" s="2"/>
      <c r="AX10566" s="2"/>
      <c r="AY10566" s="2"/>
      <c r="AZ10566" s="2"/>
      <c r="BA10566" s="2"/>
      <c r="BB10566" s="2"/>
      <c r="BC10566" s="2"/>
      <c r="BD10566" s="2"/>
      <c r="BE10566" s="2"/>
      <c r="BF10566" s="2"/>
      <c r="BG10566" s="2"/>
      <c r="BH10566" s="2"/>
      <c r="BI10566" s="2"/>
      <c r="BJ10566" s="2"/>
      <c r="BK10566" s="2"/>
      <c r="BL10566" s="2"/>
      <c r="BM10566" s="2"/>
      <c r="BN10566" s="2"/>
      <c r="BO10566" s="2"/>
      <c r="BP10566" s="2"/>
      <c r="BQ10566" s="2"/>
      <c r="BR10566" s="2"/>
      <c r="BS10566" s="2"/>
      <c r="BT10566" s="2"/>
      <c r="BU10566" s="2"/>
      <c r="BV10566" s="2"/>
      <c r="BW10566" s="2"/>
      <c r="BX10566" s="2"/>
      <c r="BY10566" s="2"/>
    </row>
    <row r="10567" spans="38:77" s="11" customFormat="1" x14ac:dyDescent="0.3">
      <c r="AL10567" s="2"/>
      <c r="AM10567" s="2"/>
      <c r="AN10567" s="2"/>
      <c r="AO10567" s="2"/>
      <c r="AP10567" s="2"/>
      <c r="AQ10567" s="2"/>
      <c r="AR10567" s="2"/>
      <c r="AS10567" s="2"/>
      <c r="AT10567" s="2"/>
      <c r="AU10567" s="2"/>
      <c r="AV10567" s="2"/>
      <c r="AW10567" s="2"/>
      <c r="AX10567" s="2"/>
      <c r="AY10567" s="2"/>
      <c r="AZ10567" s="2"/>
      <c r="BA10567" s="2"/>
      <c r="BB10567" s="2"/>
      <c r="BC10567" s="2"/>
      <c r="BD10567" s="2"/>
      <c r="BE10567" s="2"/>
      <c r="BF10567" s="2"/>
      <c r="BG10567" s="2"/>
      <c r="BH10567" s="2"/>
      <c r="BI10567" s="2"/>
      <c r="BJ10567" s="2"/>
      <c r="BK10567" s="2"/>
      <c r="BL10567" s="2"/>
      <c r="BM10567" s="2"/>
      <c r="BN10567" s="2"/>
      <c r="BO10567" s="2"/>
      <c r="BP10567" s="2"/>
      <c r="BQ10567" s="2"/>
      <c r="BR10567" s="2"/>
      <c r="BS10567" s="2"/>
      <c r="BT10567" s="2"/>
      <c r="BU10567" s="2"/>
      <c r="BV10567" s="2"/>
      <c r="BW10567" s="2"/>
      <c r="BX10567" s="2"/>
      <c r="BY10567" s="2"/>
    </row>
    <row r="10568" spans="38:77" s="11" customFormat="1" x14ac:dyDescent="0.3">
      <c r="AL10568" s="2"/>
      <c r="AM10568" s="2"/>
      <c r="AN10568" s="2"/>
      <c r="AO10568" s="2"/>
      <c r="AP10568" s="2"/>
      <c r="AQ10568" s="2"/>
      <c r="AR10568" s="2"/>
      <c r="AS10568" s="2"/>
      <c r="AT10568" s="2"/>
      <c r="AU10568" s="2"/>
      <c r="AV10568" s="2"/>
      <c r="AW10568" s="2"/>
      <c r="AX10568" s="2"/>
      <c r="AY10568" s="2"/>
      <c r="AZ10568" s="2"/>
      <c r="BA10568" s="2"/>
      <c r="BB10568" s="2"/>
      <c r="BC10568" s="2"/>
      <c r="BD10568" s="2"/>
      <c r="BE10568" s="2"/>
      <c r="BF10568" s="2"/>
      <c r="BG10568" s="2"/>
      <c r="BH10568" s="2"/>
      <c r="BI10568" s="2"/>
      <c r="BJ10568" s="2"/>
      <c r="BK10568" s="2"/>
      <c r="BL10568" s="2"/>
      <c r="BM10568" s="2"/>
      <c r="BN10568" s="2"/>
      <c r="BO10568" s="2"/>
      <c r="BP10568" s="2"/>
      <c r="BQ10568" s="2"/>
      <c r="BR10568" s="2"/>
      <c r="BS10568" s="2"/>
      <c r="BT10568" s="2"/>
      <c r="BU10568" s="2"/>
      <c r="BV10568" s="2"/>
      <c r="BW10568" s="2"/>
      <c r="BX10568" s="2"/>
      <c r="BY10568" s="2"/>
    </row>
    <row r="10569" spans="38:77" s="11" customFormat="1" x14ac:dyDescent="0.3">
      <c r="AL10569" s="2"/>
      <c r="AM10569" s="2"/>
      <c r="AN10569" s="2"/>
      <c r="AO10569" s="2"/>
      <c r="AP10569" s="2"/>
      <c r="AQ10569" s="2"/>
      <c r="AR10569" s="2"/>
      <c r="AS10569" s="2"/>
      <c r="AT10569" s="2"/>
      <c r="AU10569" s="2"/>
      <c r="AV10569" s="2"/>
      <c r="AW10569" s="2"/>
      <c r="AX10569" s="2"/>
      <c r="AY10569" s="2"/>
      <c r="AZ10569" s="2"/>
      <c r="BA10569" s="2"/>
      <c r="BB10569" s="2"/>
      <c r="BC10569" s="2"/>
      <c r="BD10569" s="2"/>
      <c r="BE10569" s="2"/>
      <c r="BF10569" s="2"/>
      <c r="BG10569" s="2"/>
      <c r="BH10569" s="2"/>
      <c r="BI10569" s="2"/>
      <c r="BJ10569" s="2"/>
      <c r="BK10569" s="2"/>
      <c r="BL10569" s="2"/>
      <c r="BM10569" s="2"/>
      <c r="BN10569" s="2"/>
      <c r="BO10569" s="2"/>
      <c r="BP10569" s="2"/>
      <c r="BQ10569" s="2"/>
      <c r="BR10569" s="2"/>
      <c r="BS10569" s="2"/>
      <c r="BT10569" s="2"/>
      <c r="BU10569" s="2"/>
      <c r="BV10569" s="2"/>
      <c r="BW10569" s="2"/>
      <c r="BX10569" s="2"/>
      <c r="BY10569" s="2"/>
    </row>
    <row r="10570" spans="38:77" s="11" customFormat="1" x14ac:dyDescent="0.3">
      <c r="AL10570" s="2"/>
      <c r="AM10570" s="2"/>
      <c r="AN10570" s="2"/>
      <c r="AO10570" s="2"/>
      <c r="AP10570" s="2"/>
      <c r="AQ10570" s="2"/>
      <c r="AR10570" s="2"/>
      <c r="AS10570" s="2"/>
      <c r="AT10570" s="2"/>
      <c r="AU10570" s="2"/>
      <c r="AV10570" s="2"/>
      <c r="AW10570" s="2"/>
      <c r="AX10570" s="2"/>
      <c r="AY10570" s="2"/>
      <c r="AZ10570" s="2"/>
      <c r="BA10570" s="2"/>
      <c r="BB10570" s="2"/>
      <c r="BC10570" s="2"/>
      <c r="BD10570" s="2"/>
      <c r="BE10570" s="2"/>
      <c r="BF10570" s="2"/>
      <c r="BG10570" s="2"/>
      <c r="BH10570" s="2"/>
      <c r="BI10570" s="2"/>
      <c r="BJ10570" s="2"/>
      <c r="BK10570" s="2"/>
      <c r="BL10570" s="2"/>
      <c r="BM10570" s="2"/>
      <c r="BN10570" s="2"/>
      <c r="BO10570" s="2"/>
      <c r="BP10570" s="2"/>
      <c r="BQ10570" s="2"/>
      <c r="BR10570" s="2"/>
      <c r="BS10570" s="2"/>
      <c r="BT10570" s="2"/>
      <c r="BU10570" s="2"/>
      <c r="BV10570" s="2"/>
      <c r="BW10570" s="2"/>
      <c r="BX10570" s="2"/>
      <c r="BY10570" s="2"/>
    </row>
    <row r="10571" spans="38:77" s="11" customFormat="1" x14ac:dyDescent="0.3">
      <c r="AL10571" s="2"/>
      <c r="AM10571" s="2"/>
      <c r="AN10571" s="2"/>
      <c r="AO10571" s="2"/>
      <c r="AP10571" s="2"/>
      <c r="AQ10571" s="2"/>
      <c r="AR10571" s="2"/>
      <c r="AS10571" s="2"/>
      <c r="AT10571" s="2"/>
      <c r="AU10571" s="2"/>
      <c r="AV10571" s="2"/>
      <c r="AW10571" s="2"/>
      <c r="AX10571" s="2"/>
      <c r="AY10571" s="2"/>
      <c r="AZ10571" s="2"/>
      <c r="BA10571" s="2"/>
      <c r="BB10571" s="2"/>
      <c r="BC10571" s="2"/>
      <c r="BD10571" s="2"/>
      <c r="BE10571" s="2"/>
      <c r="BF10571" s="2"/>
      <c r="BG10571" s="2"/>
      <c r="BH10571" s="2"/>
      <c r="BI10571" s="2"/>
      <c r="BJ10571" s="2"/>
      <c r="BK10571" s="2"/>
      <c r="BL10571" s="2"/>
      <c r="BM10571" s="2"/>
      <c r="BN10571" s="2"/>
      <c r="BO10571" s="2"/>
      <c r="BP10571" s="2"/>
      <c r="BQ10571" s="2"/>
      <c r="BR10571" s="2"/>
      <c r="BS10571" s="2"/>
      <c r="BT10571" s="2"/>
      <c r="BU10571" s="2"/>
      <c r="BV10571" s="2"/>
      <c r="BW10571" s="2"/>
      <c r="BX10571" s="2"/>
      <c r="BY10571" s="2"/>
    </row>
    <row r="10572" spans="38:77" s="11" customFormat="1" x14ac:dyDescent="0.3">
      <c r="AL10572" s="2"/>
      <c r="AM10572" s="2"/>
      <c r="AN10572" s="2"/>
      <c r="AO10572" s="2"/>
      <c r="AP10572" s="2"/>
      <c r="AQ10572" s="2"/>
      <c r="AR10572" s="2"/>
      <c r="AS10572" s="2"/>
      <c r="AT10572" s="2"/>
      <c r="AU10572" s="2"/>
      <c r="AV10572" s="2"/>
      <c r="AW10572" s="2"/>
      <c r="AX10572" s="2"/>
      <c r="AY10572" s="2"/>
      <c r="AZ10572" s="2"/>
      <c r="BA10572" s="2"/>
      <c r="BB10572" s="2"/>
      <c r="BC10572" s="2"/>
      <c r="BD10572" s="2"/>
      <c r="BE10572" s="2"/>
      <c r="BF10572" s="2"/>
      <c r="BG10572" s="2"/>
      <c r="BH10572" s="2"/>
      <c r="BI10572" s="2"/>
      <c r="BJ10572" s="2"/>
      <c r="BK10572" s="2"/>
      <c r="BL10572" s="2"/>
      <c r="BM10572" s="2"/>
      <c r="BN10572" s="2"/>
      <c r="BO10572" s="2"/>
      <c r="BP10572" s="2"/>
      <c r="BQ10572" s="2"/>
      <c r="BR10572" s="2"/>
      <c r="BS10572" s="2"/>
      <c r="BT10572" s="2"/>
      <c r="BU10572" s="2"/>
      <c r="BV10572" s="2"/>
      <c r="BW10572" s="2"/>
      <c r="BX10572" s="2"/>
      <c r="BY10572" s="2"/>
    </row>
    <row r="10573" spans="38:77" s="11" customFormat="1" x14ac:dyDescent="0.3">
      <c r="AL10573" s="2"/>
      <c r="AM10573" s="2"/>
      <c r="AN10573" s="2"/>
      <c r="AO10573" s="2"/>
      <c r="AP10573" s="2"/>
      <c r="AQ10573" s="2"/>
      <c r="AR10573" s="2"/>
      <c r="AS10573" s="2"/>
      <c r="AT10573" s="2"/>
      <c r="AU10573" s="2"/>
      <c r="AV10573" s="2"/>
      <c r="AW10573" s="2"/>
      <c r="AX10573" s="2"/>
      <c r="AY10573" s="2"/>
      <c r="AZ10573" s="2"/>
      <c r="BA10573" s="2"/>
      <c r="BB10573" s="2"/>
      <c r="BC10573" s="2"/>
      <c r="BD10573" s="2"/>
      <c r="BE10573" s="2"/>
      <c r="BF10573" s="2"/>
      <c r="BG10573" s="2"/>
      <c r="BH10573" s="2"/>
      <c r="BI10573" s="2"/>
      <c r="BJ10573" s="2"/>
      <c r="BK10573" s="2"/>
      <c r="BL10573" s="2"/>
      <c r="BM10573" s="2"/>
      <c r="BN10573" s="2"/>
      <c r="BO10573" s="2"/>
      <c r="BP10573" s="2"/>
      <c r="BQ10573" s="2"/>
      <c r="BR10573" s="2"/>
      <c r="BS10573" s="2"/>
      <c r="BT10573" s="2"/>
      <c r="BU10573" s="2"/>
      <c r="BV10573" s="2"/>
      <c r="BW10573" s="2"/>
      <c r="BX10573" s="2"/>
      <c r="BY10573" s="2"/>
    </row>
    <row r="10574" spans="38:77" s="11" customFormat="1" x14ac:dyDescent="0.3">
      <c r="AL10574" s="2"/>
      <c r="AM10574" s="2"/>
      <c r="AN10574" s="2"/>
      <c r="AO10574" s="2"/>
      <c r="AP10574" s="2"/>
      <c r="AQ10574" s="2"/>
      <c r="AR10574" s="2"/>
      <c r="AS10574" s="2"/>
      <c r="AT10574" s="2"/>
      <c r="AU10574" s="2"/>
      <c r="AV10574" s="2"/>
      <c r="AW10574" s="2"/>
      <c r="AX10574" s="2"/>
      <c r="AY10574" s="2"/>
      <c r="AZ10574" s="2"/>
      <c r="BA10574" s="2"/>
      <c r="BB10574" s="2"/>
      <c r="BC10574" s="2"/>
      <c r="BD10574" s="2"/>
      <c r="BE10574" s="2"/>
      <c r="BF10574" s="2"/>
      <c r="BG10574" s="2"/>
      <c r="BH10574" s="2"/>
      <c r="BI10574" s="2"/>
      <c r="BJ10574" s="2"/>
      <c r="BK10574" s="2"/>
      <c r="BL10574" s="2"/>
      <c r="BM10574" s="2"/>
      <c r="BN10574" s="2"/>
      <c r="BO10574" s="2"/>
      <c r="BP10574" s="2"/>
      <c r="BQ10574" s="2"/>
      <c r="BR10574" s="2"/>
      <c r="BS10574" s="2"/>
      <c r="BT10574" s="2"/>
      <c r="BU10574" s="2"/>
      <c r="BV10574" s="2"/>
      <c r="BW10574" s="2"/>
      <c r="BX10574" s="2"/>
      <c r="BY10574" s="2"/>
    </row>
    <row r="10575" spans="38:77" s="11" customFormat="1" x14ac:dyDescent="0.3">
      <c r="AL10575" s="2"/>
      <c r="AM10575" s="2"/>
      <c r="AN10575" s="2"/>
      <c r="AO10575" s="2"/>
      <c r="AP10575" s="2"/>
      <c r="AQ10575" s="2"/>
      <c r="AR10575" s="2"/>
      <c r="AS10575" s="2"/>
      <c r="AT10575" s="2"/>
      <c r="AU10575" s="2"/>
      <c r="AV10575" s="2"/>
      <c r="AW10575" s="2"/>
      <c r="AX10575" s="2"/>
      <c r="AY10575" s="2"/>
      <c r="AZ10575" s="2"/>
      <c r="BA10575" s="2"/>
      <c r="BB10575" s="2"/>
      <c r="BC10575" s="2"/>
      <c r="BD10575" s="2"/>
      <c r="BE10575" s="2"/>
      <c r="BF10575" s="2"/>
      <c r="BG10575" s="2"/>
      <c r="BH10575" s="2"/>
      <c r="BI10575" s="2"/>
      <c r="BJ10575" s="2"/>
      <c r="BK10575" s="2"/>
      <c r="BL10575" s="2"/>
      <c r="BM10575" s="2"/>
      <c r="BN10575" s="2"/>
      <c r="BO10575" s="2"/>
      <c r="BP10575" s="2"/>
      <c r="BQ10575" s="2"/>
      <c r="BR10575" s="2"/>
      <c r="BS10575" s="2"/>
      <c r="BT10575" s="2"/>
      <c r="BU10575" s="2"/>
      <c r="BV10575" s="2"/>
      <c r="BW10575" s="2"/>
      <c r="BX10575" s="2"/>
      <c r="BY10575" s="2"/>
    </row>
    <row r="10576" spans="38:77" s="11" customFormat="1" x14ac:dyDescent="0.3">
      <c r="AL10576" s="2"/>
      <c r="AM10576" s="2"/>
      <c r="AN10576" s="2"/>
      <c r="AO10576" s="2"/>
      <c r="AP10576" s="2"/>
      <c r="AQ10576" s="2"/>
      <c r="AR10576" s="2"/>
      <c r="AS10576" s="2"/>
      <c r="AT10576" s="2"/>
      <c r="AU10576" s="2"/>
      <c r="AV10576" s="2"/>
      <c r="AW10576" s="2"/>
      <c r="AX10576" s="2"/>
      <c r="AY10576" s="2"/>
      <c r="AZ10576" s="2"/>
      <c r="BA10576" s="2"/>
      <c r="BB10576" s="2"/>
      <c r="BC10576" s="2"/>
      <c r="BD10576" s="2"/>
      <c r="BE10576" s="2"/>
      <c r="BF10576" s="2"/>
      <c r="BG10576" s="2"/>
      <c r="BH10576" s="2"/>
      <c r="BI10576" s="2"/>
      <c r="BJ10576" s="2"/>
      <c r="BK10576" s="2"/>
      <c r="BL10576" s="2"/>
      <c r="BM10576" s="2"/>
      <c r="BN10576" s="2"/>
      <c r="BO10576" s="2"/>
      <c r="BP10576" s="2"/>
      <c r="BQ10576" s="2"/>
      <c r="BR10576" s="2"/>
      <c r="BS10576" s="2"/>
      <c r="BT10576" s="2"/>
      <c r="BU10576" s="2"/>
      <c r="BV10576" s="2"/>
      <c r="BW10576" s="2"/>
      <c r="BX10576" s="2"/>
      <c r="BY10576" s="2"/>
    </row>
    <row r="10577" spans="38:77" s="11" customFormat="1" x14ac:dyDescent="0.3">
      <c r="AL10577" s="2"/>
      <c r="AM10577" s="2"/>
      <c r="AN10577" s="2"/>
      <c r="AO10577" s="2"/>
      <c r="AP10577" s="2"/>
      <c r="AQ10577" s="2"/>
      <c r="AR10577" s="2"/>
      <c r="AS10577" s="2"/>
      <c r="AT10577" s="2"/>
      <c r="AU10577" s="2"/>
      <c r="AV10577" s="2"/>
      <c r="AW10577" s="2"/>
      <c r="AX10577" s="2"/>
      <c r="AY10577" s="2"/>
      <c r="AZ10577" s="2"/>
      <c r="BA10577" s="2"/>
      <c r="BB10577" s="2"/>
      <c r="BC10577" s="2"/>
      <c r="BD10577" s="2"/>
      <c r="BE10577" s="2"/>
      <c r="BF10577" s="2"/>
      <c r="BG10577" s="2"/>
      <c r="BH10577" s="2"/>
      <c r="BI10577" s="2"/>
      <c r="BJ10577" s="2"/>
      <c r="BK10577" s="2"/>
      <c r="BL10577" s="2"/>
      <c r="BM10577" s="2"/>
      <c r="BN10577" s="2"/>
      <c r="BO10577" s="2"/>
      <c r="BP10577" s="2"/>
      <c r="BQ10577" s="2"/>
      <c r="BR10577" s="2"/>
      <c r="BS10577" s="2"/>
      <c r="BT10577" s="2"/>
      <c r="BU10577" s="2"/>
      <c r="BV10577" s="2"/>
      <c r="BW10577" s="2"/>
      <c r="BX10577" s="2"/>
      <c r="BY10577" s="2"/>
    </row>
    <row r="10578" spans="38:77" s="11" customFormat="1" x14ac:dyDescent="0.3">
      <c r="AL10578" s="2"/>
      <c r="AM10578" s="2"/>
      <c r="AN10578" s="2"/>
      <c r="AO10578" s="2"/>
      <c r="AP10578" s="2"/>
      <c r="AQ10578" s="2"/>
      <c r="AR10578" s="2"/>
      <c r="AS10578" s="2"/>
      <c r="AT10578" s="2"/>
      <c r="AU10578" s="2"/>
      <c r="AV10578" s="2"/>
      <c r="AW10578" s="2"/>
      <c r="AX10578" s="2"/>
      <c r="AY10578" s="2"/>
      <c r="AZ10578" s="2"/>
      <c r="BA10578" s="2"/>
      <c r="BB10578" s="2"/>
      <c r="BC10578" s="2"/>
      <c r="BD10578" s="2"/>
      <c r="BE10578" s="2"/>
      <c r="BF10578" s="2"/>
      <c r="BG10578" s="2"/>
      <c r="BH10578" s="2"/>
      <c r="BI10578" s="2"/>
      <c r="BJ10578" s="2"/>
      <c r="BK10578" s="2"/>
      <c r="BL10578" s="2"/>
      <c r="BM10578" s="2"/>
      <c r="BN10578" s="2"/>
      <c r="BO10578" s="2"/>
      <c r="BP10578" s="2"/>
      <c r="BQ10578" s="2"/>
      <c r="BR10578" s="2"/>
      <c r="BS10578" s="2"/>
      <c r="BT10578" s="2"/>
      <c r="BU10578" s="2"/>
      <c r="BV10578" s="2"/>
      <c r="BW10578" s="2"/>
      <c r="BX10578" s="2"/>
      <c r="BY10578" s="2"/>
    </row>
    <row r="10579" spans="38:77" s="11" customFormat="1" x14ac:dyDescent="0.3">
      <c r="AL10579" s="2"/>
      <c r="AM10579" s="2"/>
      <c r="AN10579" s="2"/>
      <c r="AO10579" s="2"/>
      <c r="AP10579" s="2"/>
      <c r="AQ10579" s="2"/>
      <c r="AR10579" s="2"/>
      <c r="AS10579" s="2"/>
      <c r="AT10579" s="2"/>
      <c r="AU10579" s="2"/>
      <c r="AV10579" s="2"/>
      <c r="AW10579" s="2"/>
      <c r="AX10579" s="2"/>
      <c r="AY10579" s="2"/>
      <c r="AZ10579" s="2"/>
      <c r="BA10579" s="2"/>
      <c r="BB10579" s="2"/>
      <c r="BC10579" s="2"/>
      <c r="BD10579" s="2"/>
      <c r="BE10579" s="2"/>
      <c r="BF10579" s="2"/>
      <c r="BG10579" s="2"/>
      <c r="BH10579" s="2"/>
      <c r="BI10579" s="2"/>
      <c r="BJ10579" s="2"/>
      <c r="BK10579" s="2"/>
      <c r="BL10579" s="2"/>
      <c r="BM10579" s="2"/>
      <c r="BN10579" s="2"/>
      <c r="BO10579" s="2"/>
      <c r="BP10579" s="2"/>
      <c r="BQ10579" s="2"/>
      <c r="BR10579" s="2"/>
      <c r="BS10579" s="2"/>
      <c r="BT10579" s="2"/>
      <c r="BU10579" s="2"/>
      <c r="BV10579" s="2"/>
      <c r="BW10579" s="2"/>
      <c r="BX10579" s="2"/>
      <c r="BY10579" s="2"/>
    </row>
    <row r="10580" spans="38:77" s="11" customFormat="1" x14ac:dyDescent="0.3">
      <c r="AL10580" s="2"/>
      <c r="AM10580" s="2"/>
      <c r="AN10580" s="2"/>
      <c r="AO10580" s="2"/>
      <c r="AP10580" s="2"/>
      <c r="AQ10580" s="2"/>
      <c r="AR10580" s="2"/>
      <c r="AS10580" s="2"/>
      <c r="AT10580" s="2"/>
      <c r="AU10580" s="2"/>
      <c r="AV10580" s="2"/>
      <c r="AW10580" s="2"/>
      <c r="AX10580" s="2"/>
      <c r="AY10580" s="2"/>
      <c r="AZ10580" s="2"/>
      <c r="BA10580" s="2"/>
      <c r="BB10580" s="2"/>
      <c r="BC10580" s="2"/>
      <c r="BD10580" s="2"/>
      <c r="BE10580" s="2"/>
      <c r="BF10580" s="2"/>
      <c r="BG10580" s="2"/>
      <c r="BH10580" s="2"/>
      <c r="BI10580" s="2"/>
      <c r="BJ10580" s="2"/>
      <c r="BK10580" s="2"/>
      <c r="BL10580" s="2"/>
      <c r="BM10580" s="2"/>
      <c r="BN10580" s="2"/>
      <c r="BO10580" s="2"/>
      <c r="BP10580" s="2"/>
      <c r="BQ10580" s="2"/>
      <c r="BR10580" s="2"/>
      <c r="BS10580" s="2"/>
      <c r="BT10580" s="2"/>
      <c r="BU10580" s="2"/>
      <c r="BV10580" s="2"/>
      <c r="BW10580" s="2"/>
      <c r="BX10580" s="2"/>
      <c r="BY10580" s="2"/>
    </row>
    <row r="10581" spans="38:77" s="11" customFormat="1" x14ac:dyDescent="0.3">
      <c r="AL10581" s="2"/>
      <c r="AM10581" s="2"/>
      <c r="AN10581" s="2"/>
      <c r="AO10581" s="2"/>
      <c r="AP10581" s="2"/>
      <c r="AQ10581" s="2"/>
      <c r="AR10581" s="2"/>
      <c r="AS10581" s="2"/>
      <c r="AT10581" s="2"/>
      <c r="AU10581" s="2"/>
      <c r="AV10581" s="2"/>
      <c r="AW10581" s="2"/>
      <c r="AX10581" s="2"/>
      <c r="AY10581" s="2"/>
      <c r="AZ10581" s="2"/>
      <c r="BA10581" s="2"/>
      <c r="BB10581" s="2"/>
      <c r="BC10581" s="2"/>
      <c r="BD10581" s="2"/>
      <c r="BE10581" s="2"/>
      <c r="BF10581" s="2"/>
      <c r="BG10581" s="2"/>
      <c r="BH10581" s="2"/>
      <c r="BI10581" s="2"/>
      <c r="BJ10581" s="2"/>
      <c r="BK10581" s="2"/>
      <c r="BL10581" s="2"/>
      <c r="BM10581" s="2"/>
      <c r="BN10581" s="2"/>
      <c r="BO10581" s="2"/>
      <c r="BP10581" s="2"/>
      <c r="BQ10581" s="2"/>
      <c r="BR10581" s="2"/>
      <c r="BS10581" s="2"/>
      <c r="BT10581" s="2"/>
      <c r="BU10581" s="2"/>
      <c r="BV10581" s="2"/>
      <c r="BW10581" s="2"/>
      <c r="BX10581" s="2"/>
      <c r="BY10581" s="2"/>
    </row>
    <row r="10582" spans="38:77" s="11" customFormat="1" x14ac:dyDescent="0.3">
      <c r="AL10582" s="2"/>
      <c r="AM10582" s="2"/>
      <c r="AN10582" s="2"/>
      <c r="AO10582" s="2"/>
      <c r="AP10582" s="2"/>
      <c r="AQ10582" s="2"/>
      <c r="AR10582" s="2"/>
      <c r="AS10582" s="2"/>
      <c r="AT10582" s="2"/>
      <c r="AU10582" s="2"/>
      <c r="AV10582" s="2"/>
      <c r="AW10582" s="2"/>
      <c r="AX10582" s="2"/>
      <c r="AY10582" s="2"/>
      <c r="AZ10582" s="2"/>
      <c r="BA10582" s="2"/>
      <c r="BB10582" s="2"/>
      <c r="BC10582" s="2"/>
      <c r="BD10582" s="2"/>
      <c r="BE10582" s="2"/>
      <c r="BF10582" s="2"/>
      <c r="BG10582" s="2"/>
      <c r="BH10582" s="2"/>
      <c r="BI10582" s="2"/>
      <c r="BJ10582" s="2"/>
      <c r="BK10582" s="2"/>
      <c r="BL10582" s="2"/>
      <c r="BM10582" s="2"/>
      <c r="BN10582" s="2"/>
      <c r="BO10582" s="2"/>
      <c r="BP10582" s="2"/>
      <c r="BQ10582" s="2"/>
      <c r="BR10582" s="2"/>
      <c r="BS10582" s="2"/>
      <c r="BT10582" s="2"/>
      <c r="BU10582" s="2"/>
      <c r="BV10582" s="2"/>
      <c r="BW10582" s="2"/>
      <c r="BX10582" s="2"/>
      <c r="BY10582" s="2"/>
    </row>
    <row r="10583" spans="38:77" s="11" customFormat="1" x14ac:dyDescent="0.3">
      <c r="AL10583" s="2"/>
      <c r="AM10583" s="2"/>
      <c r="AN10583" s="2"/>
      <c r="AO10583" s="2"/>
      <c r="AP10583" s="2"/>
      <c r="AQ10583" s="2"/>
      <c r="AR10583" s="2"/>
      <c r="AS10583" s="2"/>
      <c r="AT10583" s="2"/>
      <c r="AU10583" s="2"/>
      <c r="AV10583" s="2"/>
      <c r="AW10583" s="2"/>
      <c r="AX10583" s="2"/>
      <c r="AY10583" s="2"/>
      <c r="AZ10583" s="2"/>
      <c r="BA10583" s="2"/>
      <c r="BB10583" s="2"/>
      <c r="BC10583" s="2"/>
      <c r="BD10583" s="2"/>
      <c r="BE10583" s="2"/>
      <c r="BF10583" s="2"/>
      <c r="BG10583" s="2"/>
      <c r="BH10583" s="2"/>
      <c r="BI10583" s="2"/>
      <c r="BJ10583" s="2"/>
      <c r="BK10583" s="2"/>
      <c r="BL10583" s="2"/>
      <c r="BM10583" s="2"/>
      <c r="BN10583" s="2"/>
      <c r="BO10583" s="2"/>
      <c r="BP10583" s="2"/>
      <c r="BQ10583" s="2"/>
      <c r="BR10583" s="2"/>
      <c r="BS10583" s="2"/>
      <c r="BT10583" s="2"/>
      <c r="BU10583" s="2"/>
      <c r="BV10583" s="2"/>
      <c r="BW10583" s="2"/>
      <c r="BX10583" s="2"/>
      <c r="BY10583" s="2"/>
    </row>
    <row r="10584" spans="38:77" s="11" customFormat="1" x14ac:dyDescent="0.3">
      <c r="AL10584" s="2"/>
      <c r="AM10584" s="2"/>
      <c r="AN10584" s="2"/>
      <c r="AO10584" s="2"/>
      <c r="AP10584" s="2"/>
      <c r="AQ10584" s="2"/>
      <c r="AR10584" s="2"/>
      <c r="AS10584" s="2"/>
      <c r="AT10584" s="2"/>
      <c r="AU10584" s="2"/>
      <c r="AV10584" s="2"/>
      <c r="AW10584" s="2"/>
      <c r="AX10584" s="2"/>
      <c r="AY10584" s="2"/>
      <c r="AZ10584" s="2"/>
      <c r="BA10584" s="2"/>
      <c r="BB10584" s="2"/>
      <c r="BC10584" s="2"/>
      <c r="BD10584" s="2"/>
      <c r="BE10584" s="2"/>
      <c r="BF10584" s="2"/>
      <c r="BG10584" s="2"/>
      <c r="BH10584" s="2"/>
      <c r="BI10584" s="2"/>
      <c r="BJ10584" s="2"/>
      <c r="BK10584" s="2"/>
      <c r="BL10584" s="2"/>
      <c r="BM10584" s="2"/>
      <c r="BN10584" s="2"/>
      <c r="BO10584" s="2"/>
      <c r="BP10584" s="2"/>
      <c r="BQ10584" s="2"/>
      <c r="BR10584" s="2"/>
      <c r="BS10584" s="2"/>
      <c r="BT10584" s="2"/>
      <c r="BU10584" s="2"/>
      <c r="BV10584" s="2"/>
      <c r="BW10584" s="2"/>
      <c r="BX10584" s="2"/>
      <c r="BY10584" s="2"/>
    </row>
    <row r="10585" spans="38:77" s="11" customFormat="1" x14ac:dyDescent="0.3">
      <c r="AL10585" s="2"/>
      <c r="AM10585" s="2"/>
      <c r="AN10585" s="2"/>
      <c r="AO10585" s="2"/>
      <c r="AP10585" s="2"/>
      <c r="AQ10585" s="2"/>
      <c r="AR10585" s="2"/>
      <c r="AS10585" s="2"/>
      <c r="AT10585" s="2"/>
      <c r="AU10585" s="2"/>
      <c r="AV10585" s="2"/>
      <c r="AW10585" s="2"/>
      <c r="AX10585" s="2"/>
      <c r="AY10585" s="2"/>
      <c r="AZ10585" s="2"/>
      <c r="BA10585" s="2"/>
      <c r="BB10585" s="2"/>
      <c r="BC10585" s="2"/>
      <c r="BD10585" s="2"/>
      <c r="BE10585" s="2"/>
      <c r="BF10585" s="2"/>
      <c r="BG10585" s="2"/>
      <c r="BH10585" s="2"/>
      <c r="BI10585" s="2"/>
      <c r="BJ10585" s="2"/>
      <c r="BK10585" s="2"/>
      <c r="BL10585" s="2"/>
      <c r="BM10585" s="2"/>
      <c r="BN10585" s="2"/>
      <c r="BO10585" s="2"/>
      <c r="BP10585" s="2"/>
      <c r="BQ10585" s="2"/>
      <c r="BR10585" s="2"/>
      <c r="BS10585" s="2"/>
      <c r="BT10585" s="2"/>
      <c r="BU10585" s="2"/>
      <c r="BV10585" s="2"/>
      <c r="BW10585" s="2"/>
      <c r="BX10585" s="2"/>
      <c r="BY10585" s="2"/>
    </row>
    <row r="10586" spans="38:77" s="11" customFormat="1" x14ac:dyDescent="0.3">
      <c r="AL10586" s="2"/>
      <c r="AM10586" s="2"/>
      <c r="AN10586" s="2"/>
      <c r="AO10586" s="2"/>
      <c r="AP10586" s="2"/>
      <c r="AQ10586" s="2"/>
      <c r="AR10586" s="2"/>
      <c r="AS10586" s="2"/>
      <c r="AT10586" s="2"/>
      <c r="AU10586" s="2"/>
      <c r="AV10586" s="2"/>
      <c r="AW10586" s="2"/>
      <c r="AX10586" s="2"/>
      <c r="AY10586" s="2"/>
      <c r="AZ10586" s="2"/>
      <c r="BA10586" s="2"/>
      <c r="BB10586" s="2"/>
      <c r="BC10586" s="2"/>
      <c r="BD10586" s="2"/>
      <c r="BE10586" s="2"/>
      <c r="BF10586" s="2"/>
      <c r="BG10586" s="2"/>
      <c r="BH10586" s="2"/>
      <c r="BI10586" s="2"/>
      <c r="BJ10586" s="2"/>
      <c r="BK10586" s="2"/>
      <c r="BL10586" s="2"/>
      <c r="BM10586" s="2"/>
      <c r="BN10586" s="2"/>
      <c r="BO10586" s="2"/>
      <c r="BP10586" s="2"/>
      <c r="BQ10586" s="2"/>
      <c r="BR10586" s="2"/>
      <c r="BS10586" s="2"/>
      <c r="BT10586" s="2"/>
      <c r="BU10586" s="2"/>
      <c r="BV10586" s="2"/>
      <c r="BW10586" s="2"/>
      <c r="BX10586" s="2"/>
      <c r="BY10586" s="2"/>
    </row>
    <row r="10587" spans="38:77" s="11" customFormat="1" x14ac:dyDescent="0.3">
      <c r="AL10587" s="2"/>
      <c r="AM10587" s="2"/>
      <c r="AN10587" s="2"/>
      <c r="AO10587" s="2"/>
      <c r="AP10587" s="2"/>
      <c r="AQ10587" s="2"/>
      <c r="AR10587" s="2"/>
      <c r="AS10587" s="2"/>
      <c r="AT10587" s="2"/>
      <c r="AU10587" s="2"/>
      <c r="AV10587" s="2"/>
      <c r="AW10587" s="2"/>
      <c r="AX10587" s="2"/>
      <c r="AY10587" s="2"/>
      <c r="AZ10587" s="2"/>
      <c r="BA10587" s="2"/>
      <c r="BB10587" s="2"/>
      <c r="BC10587" s="2"/>
      <c r="BD10587" s="2"/>
      <c r="BE10587" s="2"/>
      <c r="BF10587" s="2"/>
      <c r="BG10587" s="2"/>
      <c r="BH10587" s="2"/>
      <c r="BI10587" s="2"/>
      <c r="BJ10587" s="2"/>
      <c r="BK10587" s="2"/>
      <c r="BL10587" s="2"/>
      <c r="BM10587" s="2"/>
      <c r="BN10587" s="2"/>
      <c r="BO10587" s="2"/>
      <c r="BP10587" s="2"/>
      <c r="BQ10587" s="2"/>
      <c r="BR10587" s="2"/>
      <c r="BS10587" s="2"/>
      <c r="BT10587" s="2"/>
      <c r="BU10587" s="2"/>
      <c r="BV10587" s="2"/>
      <c r="BW10587" s="2"/>
      <c r="BX10587" s="2"/>
      <c r="BY10587" s="2"/>
    </row>
    <row r="10588" spans="38:77" s="11" customFormat="1" x14ac:dyDescent="0.3">
      <c r="AL10588" s="2"/>
      <c r="AM10588" s="2"/>
      <c r="AN10588" s="2"/>
      <c r="AO10588" s="2"/>
      <c r="AP10588" s="2"/>
      <c r="AQ10588" s="2"/>
      <c r="AR10588" s="2"/>
      <c r="AS10588" s="2"/>
      <c r="AT10588" s="2"/>
      <c r="AU10588" s="2"/>
      <c r="AV10588" s="2"/>
      <c r="AW10588" s="2"/>
      <c r="AX10588" s="2"/>
      <c r="AY10588" s="2"/>
      <c r="AZ10588" s="2"/>
      <c r="BA10588" s="2"/>
      <c r="BB10588" s="2"/>
      <c r="BC10588" s="2"/>
      <c r="BD10588" s="2"/>
      <c r="BE10588" s="2"/>
      <c r="BF10588" s="2"/>
      <c r="BG10588" s="2"/>
      <c r="BH10588" s="2"/>
      <c r="BI10588" s="2"/>
      <c r="BJ10588" s="2"/>
      <c r="BK10588" s="2"/>
      <c r="BL10588" s="2"/>
      <c r="BM10588" s="2"/>
      <c r="BN10588" s="2"/>
      <c r="BO10588" s="2"/>
      <c r="BP10588" s="2"/>
      <c r="BQ10588" s="2"/>
      <c r="BR10588" s="2"/>
      <c r="BS10588" s="2"/>
      <c r="BT10588" s="2"/>
      <c r="BU10588" s="2"/>
      <c r="BV10588" s="2"/>
      <c r="BW10588" s="2"/>
      <c r="BX10588" s="2"/>
      <c r="BY10588" s="2"/>
    </row>
    <row r="10589" spans="38:77" s="11" customFormat="1" x14ac:dyDescent="0.3">
      <c r="AL10589" s="2"/>
      <c r="AM10589" s="2"/>
      <c r="AN10589" s="2"/>
      <c r="AO10589" s="2"/>
      <c r="AP10589" s="2"/>
      <c r="AQ10589" s="2"/>
      <c r="AR10589" s="2"/>
      <c r="AS10589" s="2"/>
      <c r="AT10589" s="2"/>
      <c r="AU10589" s="2"/>
      <c r="AV10589" s="2"/>
      <c r="AW10589" s="2"/>
      <c r="AX10589" s="2"/>
      <c r="AY10589" s="2"/>
      <c r="AZ10589" s="2"/>
      <c r="BA10589" s="2"/>
      <c r="BB10589" s="2"/>
      <c r="BC10589" s="2"/>
      <c r="BD10589" s="2"/>
      <c r="BE10589" s="2"/>
      <c r="BF10589" s="2"/>
      <c r="BG10589" s="2"/>
      <c r="BH10589" s="2"/>
      <c r="BI10589" s="2"/>
      <c r="BJ10589" s="2"/>
      <c r="BK10589" s="2"/>
      <c r="BL10589" s="2"/>
      <c r="BM10589" s="2"/>
      <c r="BN10589" s="2"/>
      <c r="BO10589" s="2"/>
      <c r="BP10589" s="2"/>
      <c r="BQ10589" s="2"/>
      <c r="BR10589" s="2"/>
      <c r="BS10589" s="2"/>
      <c r="BT10589" s="2"/>
      <c r="BU10589" s="2"/>
      <c r="BV10589" s="2"/>
      <c r="BW10589" s="2"/>
      <c r="BX10589" s="2"/>
      <c r="BY10589" s="2"/>
    </row>
    <row r="10590" spans="38:77" s="11" customFormat="1" x14ac:dyDescent="0.3">
      <c r="AL10590" s="2"/>
      <c r="AM10590" s="2"/>
      <c r="AN10590" s="2"/>
      <c r="AO10590" s="2"/>
      <c r="AP10590" s="2"/>
      <c r="AQ10590" s="2"/>
      <c r="AR10590" s="2"/>
      <c r="AS10590" s="2"/>
      <c r="AT10590" s="2"/>
      <c r="AU10590" s="2"/>
      <c r="AV10590" s="2"/>
      <c r="AW10590" s="2"/>
      <c r="AX10590" s="2"/>
      <c r="AY10590" s="2"/>
      <c r="AZ10590" s="2"/>
      <c r="BA10590" s="2"/>
      <c r="BB10590" s="2"/>
      <c r="BC10590" s="2"/>
      <c r="BD10590" s="2"/>
      <c r="BE10590" s="2"/>
      <c r="BF10590" s="2"/>
      <c r="BG10590" s="2"/>
      <c r="BH10590" s="2"/>
      <c r="BI10590" s="2"/>
      <c r="BJ10590" s="2"/>
      <c r="BK10590" s="2"/>
      <c r="BL10590" s="2"/>
      <c r="BM10590" s="2"/>
      <c r="BN10590" s="2"/>
      <c r="BO10590" s="2"/>
      <c r="BP10590" s="2"/>
      <c r="BQ10590" s="2"/>
      <c r="BR10590" s="2"/>
      <c r="BS10590" s="2"/>
      <c r="BT10590" s="2"/>
      <c r="BU10590" s="2"/>
      <c r="BV10590" s="2"/>
      <c r="BW10590" s="2"/>
      <c r="BX10590" s="2"/>
      <c r="BY10590" s="2"/>
    </row>
    <row r="10591" spans="38:77" s="11" customFormat="1" x14ac:dyDescent="0.3">
      <c r="AL10591" s="2"/>
      <c r="AM10591" s="2"/>
      <c r="AN10591" s="2"/>
      <c r="AO10591" s="2"/>
      <c r="AP10591" s="2"/>
      <c r="AQ10591" s="2"/>
      <c r="AR10591" s="2"/>
      <c r="AS10591" s="2"/>
      <c r="AT10591" s="2"/>
      <c r="AU10591" s="2"/>
      <c r="AV10591" s="2"/>
      <c r="AW10591" s="2"/>
      <c r="AX10591" s="2"/>
      <c r="AY10591" s="2"/>
      <c r="AZ10591" s="2"/>
      <c r="BA10591" s="2"/>
      <c r="BB10591" s="2"/>
      <c r="BC10591" s="2"/>
      <c r="BD10591" s="2"/>
      <c r="BE10591" s="2"/>
      <c r="BF10591" s="2"/>
      <c r="BG10591" s="2"/>
      <c r="BH10591" s="2"/>
      <c r="BI10591" s="2"/>
      <c r="BJ10591" s="2"/>
      <c r="BK10591" s="2"/>
      <c r="BL10591" s="2"/>
      <c r="BM10591" s="2"/>
      <c r="BN10591" s="2"/>
      <c r="BO10591" s="2"/>
      <c r="BP10591" s="2"/>
      <c r="BQ10591" s="2"/>
      <c r="BR10591" s="2"/>
      <c r="BS10591" s="2"/>
      <c r="BT10591" s="2"/>
      <c r="BU10591" s="2"/>
      <c r="BV10591" s="2"/>
      <c r="BW10591" s="2"/>
      <c r="BX10591" s="2"/>
      <c r="BY10591" s="2"/>
    </row>
    <row r="10592" spans="38:77" s="11" customFormat="1" x14ac:dyDescent="0.3">
      <c r="AL10592" s="2"/>
      <c r="AM10592" s="2"/>
      <c r="AN10592" s="2"/>
      <c r="AO10592" s="2"/>
      <c r="AP10592" s="2"/>
      <c r="AQ10592" s="2"/>
      <c r="AR10592" s="2"/>
      <c r="AS10592" s="2"/>
      <c r="AT10592" s="2"/>
      <c r="AU10592" s="2"/>
      <c r="AV10592" s="2"/>
      <c r="AW10592" s="2"/>
      <c r="AX10592" s="2"/>
      <c r="AY10592" s="2"/>
      <c r="AZ10592" s="2"/>
      <c r="BA10592" s="2"/>
      <c r="BB10592" s="2"/>
      <c r="BC10592" s="2"/>
      <c r="BD10592" s="2"/>
      <c r="BE10592" s="2"/>
      <c r="BF10592" s="2"/>
      <c r="BG10592" s="2"/>
      <c r="BH10592" s="2"/>
      <c r="BI10592" s="2"/>
      <c r="BJ10592" s="2"/>
      <c r="BK10592" s="2"/>
      <c r="BL10592" s="2"/>
      <c r="BM10592" s="2"/>
      <c r="BN10592" s="2"/>
      <c r="BO10592" s="2"/>
      <c r="BP10592" s="2"/>
      <c r="BQ10592" s="2"/>
      <c r="BR10592" s="2"/>
      <c r="BS10592" s="2"/>
      <c r="BT10592" s="2"/>
      <c r="BU10592" s="2"/>
      <c r="BV10592" s="2"/>
      <c r="BW10592" s="2"/>
      <c r="BX10592" s="2"/>
      <c r="BY10592" s="2"/>
    </row>
    <row r="10593" spans="38:77" s="11" customFormat="1" x14ac:dyDescent="0.3">
      <c r="AL10593" s="2"/>
      <c r="AM10593" s="2"/>
      <c r="AN10593" s="2"/>
      <c r="AO10593" s="2"/>
      <c r="AP10593" s="2"/>
      <c r="AQ10593" s="2"/>
      <c r="AR10593" s="2"/>
      <c r="AS10593" s="2"/>
      <c r="AT10593" s="2"/>
      <c r="AU10593" s="2"/>
      <c r="AV10593" s="2"/>
      <c r="AW10593" s="2"/>
      <c r="AX10593" s="2"/>
      <c r="AY10593" s="2"/>
      <c r="AZ10593" s="2"/>
      <c r="BA10593" s="2"/>
      <c r="BB10593" s="2"/>
      <c r="BC10593" s="2"/>
      <c r="BD10593" s="2"/>
      <c r="BE10593" s="2"/>
      <c r="BF10593" s="2"/>
      <c r="BG10593" s="2"/>
      <c r="BH10593" s="2"/>
      <c r="BI10593" s="2"/>
      <c r="BJ10593" s="2"/>
      <c r="BK10593" s="2"/>
      <c r="BL10593" s="2"/>
      <c r="BM10593" s="2"/>
      <c r="BN10593" s="2"/>
      <c r="BO10593" s="2"/>
      <c r="BP10593" s="2"/>
      <c r="BQ10593" s="2"/>
      <c r="BR10593" s="2"/>
      <c r="BS10593" s="2"/>
      <c r="BT10593" s="2"/>
      <c r="BU10593" s="2"/>
      <c r="BV10593" s="2"/>
      <c r="BW10593" s="2"/>
      <c r="BX10593" s="2"/>
      <c r="BY10593" s="2"/>
    </row>
    <row r="10594" spans="38:77" s="11" customFormat="1" x14ac:dyDescent="0.3">
      <c r="AL10594" s="2"/>
      <c r="AM10594" s="2"/>
      <c r="AN10594" s="2"/>
      <c r="AO10594" s="2"/>
      <c r="AP10594" s="2"/>
      <c r="AQ10594" s="2"/>
      <c r="AR10594" s="2"/>
      <c r="AS10594" s="2"/>
      <c r="AT10594" s="2"/>
      <c r="AU10594" s="2"/>
      <c r="AV10594" s="2"/>
      <c r="AW10594" s="2"/>
      <c r="AX10594" s="2"/>
      <c r="AY10594" s="2"/>
      <c r="AZ10594" s="2"/>
      <c r="BA10594" s="2"/>
      <c r="BB10594" s="2"/>
      <c r="BC10594" s="2"/>
      <c r="BD10594" s="2"/>
      <c r="BE10594" s="2"/>
      <c r="BF10594" s="2"/>
      <c r="BG10594" s="2"/>
      <c r="BH10594" s="2"/>
      <c r="BI10594" s="2"/>
      <c r="BJ10594" s="2"/>
      <c r="BK10594" s="2"/>
      <c r="BL10594" s="2"/>
      <c r="BM10594" s="2"/>
      <c r="BN10594" s="2"/>
      <c r="BO10594" s="2"/>
      <c r="BP10594" s="2"/>
      <c r="BQ10594" s="2"/>
      <c r="BR10594" s="2"/>
      <c r="BS10594" s="2"/>
      <c r="BT10594" s="2"/>
      <c r="BU10594" s="2"/>
      <c r="BV10594" s="2"/>
      <c r="BW10594" s="2"/>
      <c r="BX10594" s="2"/>
      <c r="BY10594" s="2"/>
    </row>
    <row r="10595" spans="38:77" s="11" customFormat="1" x14ac:dyDescent="0.3">
      <c r="AL10595" s="2"/>
      <c r="AM10595" s="2"/>
      <c r="AN10595" s="2"/>
      <c r="AO10595" s="2"/>
      <c r="AP10595" s="2"/>
      <c r="AQ10595" s="2"/>
      <c r="AR10595" s="2"/>
      <c r="AS10595" s="2"/>
      <c r="AT10595" s="2"/>
      <c r="AU10595" s="2"/>
      <c r="AV10595" s="2"/>
      <c r="AW10595" s="2"/>
      <c r="AX10595" s="2"/>
      <c r="AY10595" s="2"/>
      <c r="AZ10595" s="2"/>
      <c r="BA10595" s="2"/>
      <c r="BB10595" s="2"/>
      <c r="BC10595" s="2"/>
      <c r="BD10595" s="2"/>
      <c r="BE10595" s="2"/>
      <c r="BF10595" s="2"/>
      <c r="BG10595" s="2"/>
      <c r="BH10595" s="2"/>
      <c r="BI10595" s="2"/>
      <c r="BJ10595" s="2"/>
      <c r="BK10595" s="2"/>
      <c r="BL10595" s="2"/>
      <c r="BM10595" s="2"/>
      <c r="BN10595" s="2"/>
      <c r="BO10595" s="2"/>
      <c r="BP10595" s="2"/>
      <c r="BQ10595" s="2"/>
      <c r="BR10595" s="2"/>
      <c r="BS10595" s="2"/>
      <c r="BT10595" s="2"/>
      <c r="BU10595" s="2"/>
      <c r="BV10595" s="2"/>
      <c r="BW10595" s="2"/>
      <c r="BX10595" s="2"/>
      <c r="BY10595" s="2"/>
    </row>
    <row r="10596" spans="38:77" s="11" customFormat="1" x14ac:dyDescent="0.3">
      <c r="AL10596" s="2"/>
      <c r="AM10596" s="2"/>
      <c r="AN10596" s="2"/>
      <c r="AO10596" s="2"/>
      <c r="AP10596" s="2"/>
      <c r="AQ10596" s="2"/>
      <c r="AR10596" s="2"/>
      <c r="AS10596" s="2"/>
      <c r="AT10596" s="2"/>
      <c r="AU10596" s="2"/>
      <c r="AV10596" s="2"/>
      <c r="AW10596" s="2"/>
      <c r="AX10596" s="2"/>
      <c r="AY10596" s="2"/>
      <c r="AZ10596" s="2"/>
      <c r="BA10596" s="2"/>
      <c r="BB10596" s="2"/>
      <c r="BC10596" s="2"/>
      <c r="BD10596" s="2"/>
      <c r="BE10596" s="2"/>
      <c r="BF10596" s="2"/>
      <c r="BG10596" s="2"/>
      <c r="BH10596" s="2"/>
      <c r="BI10596" s="2"/>
      <c r="BJ10596" s="2"/>
      <c r="BK10596" s="2"/>
      <c r="BL10596" s="2"/>
      <c r="BM10596" s="2"/>
      <c r="BN10596" s="2"/>
      <c r="BO10596" s="2"/>
      <c r="BP10596" s="2"/>
      <c r="BQ10596" s="2"/>
      <c r="BR10596" s="2"/>
      <c r="BS10596" s="2"/>
      <c r="BT10596" s="2"/>
      <c r="BU10596" s="2"/>
      <c r="BV10596" s="2"/>
      <c r="BW10596" s="2"/>
      <c r="BX10596" s="2"/>
      <c r="BY10596" s="2"/>
    </row>
    <row r="10597" spans="38:77" s="11" customFormat="1" x14ac:dyDescent="0.3">
      <c r="AL10597" s="2"/>
      <c r="AM10597" s="2"/>
      <c r="AN10597" s="2"/>
      <c r="AO10597" s="2"/>
      <c r="AP10597" s="2"/>
      <c r="AQ10597" s="2"/>
      <c r="AR10597" s="2"/>
      <c r="AS10597" s="2"/>
      <c r="AT10597" s="2"/>
      <c r="AU10597" s="2"/>
      <c r="AV10597" s="2"/>
      <c r="AW10597" s="2"/>
      <c r="AX10597" s="2"/>
      <c r="AY10597" s="2"/>
      <c r="AZ10597" s="2"/>
      <c r="BA10597" s="2"/>
      <c r="BB10597" s="2"/>
      <c r="BC10597" s="2"/>
      <c r="BD10597" s="2"/>
      <c r="BE10597" s="2"/>
      <c r="BF10597" s="2"/>
      <c r="BG10597" s="2"/>
      <c r="BH10597" s="2"/>
      <c r="BI10597" s="2"/>
      <c r="BJ10597" s="2"/>
      <c r="BK10597" s="2"/>
      <c r="BL10597" s="2"/>
      <c r="BM10597" s="2"/>
      <c r="BN10597" s="2"/>
      <c r="BO10597" s="2"/>
      <c r="BP10597" s="2"/>
      <c r="BQ10597" s="2"/>
      <c r="BR10597" s="2"/>
      <c r="BS10597" s="2"/>
      <c r="BT10597" s="2"/>
      <c r="BU10597" s="2"/>
      <c r="BV10597" s="2"/>
      <c r="BW10597" s="2"/>
      <c r="BX10597" s="2"/>
      <c r="BY10597" s="2"/>
    </row>
    <row r="10598" spans="38:77" s="11" customFormat="1" x14ac:dyDescent="0.3">
      <c r="AL10598" s="2"/>
      <c r="AM10598" s="2"/>
      <c r="AN10598" s="2"/>
      <c r="AO10598" s="2"/>
      <c r="AP10598" s="2"/>
      <c r="AQ10598" s="2"/>
      <c r="AR10598" s="2"/>
      <c r="AS10598" s="2"/>
      <c r="AT10598" s="2"/>
      <c r="AU10598" s="2"/>
      <c r="AV10598" s="2"/>
      <c r="AW10598" s="2"/>
      <c r="AX10598" s="2"/>
      <c r="AY10598" s="2"/>
      <c r="AZ10598" s="2"/>
      <c r="BA10598" s="2"/>
      <c r="BB10598" s="2"/>
      <c r="BC10598" s="2"/>
      <c r="BD10598" s="2"/>
      <c r="BE10598" s="2"/>
      <c r="BF10598" s="2"/>
      <c r="BG10598" s="2"/>
      <c r="BH10598" s="2"/>
      <c r="BI10598" s="2"/>
      <c r="BJ10598" s="2"/>
      <c r="BK10598" s="2"/>
      <c r="BL10598" s="2"/>
      <c r="BM10598" s="2"/>
      <c r="BN10598" s="2"/>
      <c r="BO10598" s="2"/>
      <c r="BP10598" s="2"/>
      <c r="BQ10598" s="2"/>
      <c r="BR10598" s="2"/>
      <c r="BS10598" s="2"/>
      <c r="BT10598" s="2"/>
      <c r="BU10598" s="2"/>
      <c r="BV10598" s="2"/>
      <c r="BW10598" s="2"/>
      <c r="BX10598" s="2"/>
      <c r="BY10598" s="2"/>
    </row>
    <row r="10599" spans="38:77" s="11" customFormat="1" x14ac:dyDescent="0.3">
      <c r="AL10599" s="2"/>
      <c r="AM10599" s="2"/>
      <c r="AN10599" s="2"/>
      <c r="AO10599" s="2"/>
      <c r="AP10599" s="2"/>
      <c r="AQ10599" s="2"/>
      <c r="AR10599" s="2"/>
      <c r="AS10599" s="2"/>
      <c r="AT10599" s="2"/>
      <c r="AU10599" s="2"/>
      <c r="AV10599" s="2"/>
      <c r="AW10599" s="2"/>
      <c r="AX10599" s="2"/>
      <c r="AY10599" s="2"/>
      <c r="AZ10599" s="2"/>
      <c r="BA10599" s="2"/>
      <c r="BB10599" s="2"/>
      <c r="BC10599" s="2"/>
      <c r="BD10599" s="2"/>
      <c r="BE10599" s="2"/>
      <c r="BF10599" s="2"/>
      <c r="BG10599" s="2"/>
      <c r="BH10599" s="2"/>
      <c r="BI10599" s="2"/>
      <c r="BJ10599" s="2"/>
      <c r="BK10599" s="2"/>
      <c r="BL10599" s="2"/>
      <c r="BM10599" s="2"/>
      <c r="BN10599" s="2"/>
      <c r="BO10599" s="2"/>
      <c r="BP10599" s="2"/>
      <c r="BQ10599" s="2"/>
      <c r="BR10599" s="2"/>
      <c r="BS10599" s="2"/>
      <c r="BT10599" s="2"/>
      <c r="BU10599" s="2"/>
      <c r="BV10599" s="2"/>
      <c r="BW10599" s="2"/>
      <c r="BX10599" s="2"/>
      <c r="BY10599" s="2"/>
    </row>
    <row r="10600" spans="38:77" s="11" customFormat="1" x14ac:dyDescent="0.3">
      <c r="AL10600" s="2"/>
      <c r="AM10600" s="2"/>
      <c r="AN10600" s="2"/>
      <c r="AO10600" s="2"/>
      <c r="AP10600" s="2"/>
      <c r="AQ10600" s="2"/>
      <c r="AR10600" s="2"/>
      <c r="AS10600" s="2"/>
      <c r="AT10600" s="2"/>
      <c r="AU10600" s="2"/>
      <c r="AV10600" s="2"/>
      <c r="AW10600" s="2"/>
      <c r="AX10600" s="2"/>
      <c r="AY10600" s="2"/>
      <c r="AZ10600" s="2"/>
      <c r="BA10600" s="2"/>
      <c r="BB10600" s="2"/>
      <c r="BC10600" s="2"/>
      <c r="BD10600" s="2"/>
      <c r="BE10600" s="2"/>
      <c r="BF10600" s="2"/>
      <c r="BG10600" s="2"/>
      <c r="BH10600" s="2"/>
      <c r="BI10600" s="2"/>
      <c r="BJ10600" s="2"/>
      <c r="BK10600" s="2"/>
      <c r="BL10600" s="2"/>
      <c r="BM10600" s="2"/>
      <c r="BN10600" s="2"/>
      <c r="BO10600" s="2"/>
      <c r="BP10600" s="2"/>
      <c r="BQ10600" s="2"/>
      <c r="BR10600" s="2"/>
      <c r="BS10600" s="2"/>
      <c r="BT10600" s="2"/>
      <c r="BU10600" s="2"/>
      <c r="BV10600" s="2"/>
      <c r="BW10600" s="2"/>
      <c r="BX10600" s="2"/>
      <c r="BY10600" s="2"/>
    </row>
    <row r="10601" spans="38:77" s="11" customFormat="1" x14ac:dyDescent="0.3">
      <c r="AL10601" s="2"/>
      <c r="AM10601" s="2"/>
      <c r="AN10601" s="2"/>
      <c r="AO10601" s="2"/>
      <c r="AP10601" s="2"/>
      <c r="AQ10601" s="2"/>
      <c r="AR10601" s="2"/>
      <c r="AS10601" s="2"/>
      <c r="AT10601" s="2"/>
      <c r="AU10601" s="2"/>
      <c r="AV10601" s="2"/>
      <c r="AW10601" s="2"/>
      <c r="AX10601" s="2"/>
      <c r="AY10601" s="2"/>
      <c r="AZ10601" s="2"/>
      <c r="BA10601" s="2"/>
      <c r="BB10601" s="2"/>
      <c r="BC10601" s="2"/>
      <c r="BD10601" s="2"/>
      <c r="BE10601" s="2"/>
      <c r="BF10601" s="2"/>
      <c r="BG10601" s="2"/>
      <c r="BH10601" s="2"/>
      <c r="BI10601" s="2"/>
      <c r="BJ10601" s="2"/>
      <c r="BK10601" s="2"/>
      <c r="BL10601" s="2"/>
      <c r="BM10601" s="2"/>
      <c r="BN10601" s="2"/>
      <c r="BO10601" s="2"/>
      <c r="BP10601" s="2"/>
      <c r="BQ10601" s="2"/>
      <c r="BR10601" s="2"/>
      <c r="BS10601" s="2"/>
      <c r="BT10601" s="2"/>
      <c r="BU10601" s="2"/>
      <c r="BV10601" s="2"/>
      <c r="BW10601" s="2"/>
      <c r="BX10601" s="2"/>
      <c r="BY10601" s="2"/>
    </row>
    <row r="10602" spans="38:77" s="11" customFormat="1" x14ac:dyDescent="0.3">
      <c r="AL10602" s="2"/>
      <c r="AM10602" s="2"/>
      <c r="AN10602" s="2"/>
      <c r="AO10602" s="2"/>
      <c r="AP10602" s="2"/>
      <c r="AQ10602" s="2"/>
      <c r="AR10602" s="2"/>
      <c r="AS10602" s="2"/>
      <c r="AT10602" s="2"/>
      <c r="AU10602" s="2"/>
      <c r="AV10602" s="2"/>
      <c r="AW10602" s="2"/>
      <c r="AX10602" s="2"/>
      <c r="AY10602" s="2"/>
      <c r="AZ10602" s="2"/>
      <c r="BA10602" s="2"/>
      <c r="BB10602" s="2"/>
      <c r="BC10602" s="2"/>
      <c r="BD10602" s="2"/>
      <c r="BE10602" s="2"/>
      <c r="BF10602" s="2"/>
      <c r="BG10602" s="2"/>
      <c r="BH10602" s="2"/>
      <c r="BI10602" s="2"/>
      <c r="BJ10602" s="2"/>
      <c r="BK10602" s="2"/>
      <c r="BL10602" s="2"/>
      <c r="BM10602" s="2"/>
      <c r="BN10602" s="2"/>
      <c r="BO10602" s="2"/>
      <c r="BP10602" s="2"/>
      <c r="BQ10602" s="2"/>
      <c r="BR10602" s="2"/>
      <c r="BS10602" s="2"/>
      <c r="BT10602" s="2"/>
      <c r="BU10602" s="2"/>
      <c r="BV10602" s="2"/>
      <c r="BW10602" s="2"/>
      <c r="BX10602" s="2"/>
      <c r="BY10602" s="2"/>
    </row>
    <row r="10603" spans="38:77" s="11" customFormat="1" x14ac:dyDescent="0.3">
      <c r="AL10603" s="2"/>
      <c r="AM10603" s="2"/>
      <c r="AN10603" s="2"/>
      <c r="AO10603" s="2"/>
      <c r="AP10603" s="2"/>
      <c r="AQ10603" s="2"/>
      <c r="AR10603" s="2"/>
      <c r="AS10603" s="2"/>
      <c r="AT10603" s="2"/>
      <c r="AU10603" s="2"/>
      <c r="AV10603" s="2"/>
      <c r="AW10603" s="2"/>
      <c r="AX10603" s="2"/>
      <c r="AY10603" s="2"/>
      <c r="AZ10603" s="2"/>
      <c r="BA10603" s="2"/>
      <c r="BB10603" s="2"/>
      <c r="BC10603" s="2"/>
      <c r="BD10603" s="2"/>
      <c r="BE10603" s="2"/>
      <c r="BF10603" s="2"/>
      <c r="BG10603" s="2"/>
      <c r="BH10603" s="2"/>
      <c r="BI10603" s="2"/>
      <c r="BJ10603" s="2"/>
      <c r="BK10603" s="2"/>
      <c r="BL10603" s="2"/>
      <c r="BM10603" s="2"/>
      <c r="BN10603" s="2"/>
      <c r="BO10603" s="2"/>
      <c r="BP10603" s="2"/>
      <c r="BQ10603" s="2"/>
      <c r="BR10603" s="2"/>
      <c r="BS10603" s="2"/>
      <c r="BT10603" s="2"/>
      <c r="BU10603" s="2"/>
      <c r="BV10603" s="2"/>
      <c r="BW10603" s="2"/>
      <c r="BX10603" s="2"/>
      <c r="BY10603" s="2"/>
    </row>
    <row r="10604" spans="38:77" s="11" customFormat="1" x14ac:dyDescent="0.3">
      <c r="AL10604" s="2"/>
      <c r="AM10604" s="2"/>
      <c r="AN10604" s="2"/>
      <c r="AO10604" s="2"/>
      <c r="AP10604" s="2"/>
      <c r="AQ10604" s="2"/>
      <c r="AR10604" s="2"/>
      <c r="AS10604" s="2"/>
      <c r="AT10604" s="2"/>
      <c r="AU10604" s="2"/>
      <c r="AV10604" s="2"/>
      <c r="AW10604" s="2"/>
      <c r="AX10604" s="2"/>
      <c r="AY10604" s="2"/>
      <c r="AZ10604" s="2"/>
      <c r="BA10604" s="2"/>
      <c r="BB10604" s="2"/>
      <c r="BC10604" s="2"/>
      <c r="BD10604" s="2"/>
      <c r="BE10604" s="2"/>
      <c r="BF10604" s="2"/>
      <c r="BG10604" s="2"/>
      <c r="BH10604" s="2"/>
      <c r="BI10604" s="2"/>
      <c r="BJ10604" s="2"/>
      <c r="BK10604" s="2"/>
      <c r="BL10604" s="2"/>
      <c r="BM10604" s="2"/>
      <c r="BN10604" s="2"/>
      <c r="BO10604" s="2"/>
      <c r="BP10604" s="2"/>
      <c r="BQ10604" s="2"/>
      <c r="BR10604" s="2"/>
      <c r="BS10604" s="2"/>
      <c r="BT10604" s="2"/>
      <c r="BU10604" s="2"/>
      <c r="BV10604" s="2"/>
      <c r="BW10604" s="2"/>
      <c r="BX10604" s="2"/>
      <c r="BY10604" s="2"/>
    </row>
    <row r="10605" spans="38:77" s="11" customFormat="1" x14ac:dyDescent="0.3">
      <c r="AL10605" s="2"/>
      <c r="AM10605" s="2"/>
      <c r="AN10605" s="2"/>
      <c r="AO10605" s="2"/>
      <c r="AP10605" s="2"/>
      <c r="AQ10605" s="2"/>
      <c r="AR10605" s="2"/>
      <c r="AS10605" s="2"/>
      <c r="AT10605" s="2"/>
      <c r="AU10605" s="2"/>
      <c r="AV10605" s="2"/>
      <c r="AW10605" s="2"/>
      <c r="AX10605" s="2"/>
      <c r="AY10605" s="2"/>
      <c r="AZ10605" s="2"/>
      <c r="BA10605" s="2"/>
      <c r="BB10605" s="2"/>
      <c r="BC10605" s="2"/>
      <c r="BD10605" s="2"/>
      <c r="BE10605" s="2"/>
      <c r="BF10605" s="2"/>
      <c r="BG10605" s="2"/>
      <c r="BH10605" s="2"/>
      <c r="BI10605" s="2"/>
      <c r="BJ10605" s="2"/>
      <c r="BK10605" s="2"/>
      <c r="BL10605" s="2"/>
      <c r="BM10605" s="2"/>
      <c r="BN10605" s="2"/>
      <c r="BO10605" s="2"/>
      <c r="BP10605" s="2"/>
      <c r="BQ10605" s="2"/>
      <c r="BR10605" s="2"/>
      <c r="BS10605" s="2"/>
      <c r="BT10605" s="2"/>
      <c r="BU10605" s="2"/>
      <c r="BV10605" s="2"/>
      <c r="BW10605" s="2"/>
      <c r="BX10605" s="2"/>
      <c r="BY10605" s="2"/>
    </row>
    <row r="10606" spans="38:77" s="11" customFormat="1" x14ac:dyDescent="0.3">
      <c r="AL10606" s="2"/>
      <c r="AM10606" s="2"/>
      <c r="AN10606" s="2"/>
      <c r="AO10606" s="2"/>
      <c r="AP10606" s="2"/>
      <c r="AQ10606" s="2"/>
      <c r="AR10606" s="2"/>
      <c r="AS10606" s="2"/>
      <c r="AT10606" s="2"/>
      <c r="AU10606" s="2"/>
      <c r="AV10606" s="2"/>
      <c r="AW10606" s="2"/>
      <c r="AX10606" s="2"/>
      <c r="AY10606" s="2"/>
      <c r="AZ10606" s="2"/>
      <c r="BA10606" s="2"/>
      <c r="BB10606" s="2"/>
      <c r="BC10606" s="2"/>
      <c r="BD10606" s="2"/>
      <c r="BE10606" s="2"/>
      <c r="BF10606" s="2"/>
      <c r="BG10606" s="2"/>
      <c r="BH10606" s="2"/>
      <c r="BI10606" s="2"/>
      <c r="BJ10606" s="2"/>
      <c r="BK10606" s="2"/>
      <c r="BL10606" s="2"/>
      <c r="BM10606" s="2"/>
      <c r="BN10606" s="2"/>
      <c r="BO10606" s="2"/>
      <c r="BP10606" s="2"/>
      <c r="BQ10606" s="2"/>
      <c r="BR10606" s="2"/>
      <c r="BS10606" s="2"/>
      <c r="BT10606" s="2"/>
      <c r="BU10606" s="2"/>
      <c r="BV10606" s="2"/>
      <c r="BW10606" s="2"/>
      <c r="BX10606" s="2"/>
      <c r="BY10606" s="2"/>
    </row>
    <row r="10607" spans="38:77" s="11" customFormat="1" x14ac:dyDescent="0.3">
      <c r="AL10607" s="2"/>
      <c r="AM10607" s="2"/>
      <c r="AN10607" s="2"/>
      <c r="AO10607" s="2"/>
      <c r="AP10607" s="2"/>
      <c r="AQ10607" s="2"/>
      <c r="AR10607" s="2"/>
      <c r="AS10607" s="2"/>
      <c r="AT10607" s="2"/>
      <c r="AU10607" s="2"/>
      <c r="AV10607" s="2"/>
      <c r="AW10607" s="2"/>
      <c r="AX10607" s="2"/>
      <c r="AY10607" s="2"/>
      <c r="AZ10607" s="2"/>
      <c r="BA10607" s="2"/>
      <c r="BB10607" s="2"/>
      <c r="BC10607" s="2"/>
      <c r="BD10607" s="2"/>
      <c r="BE10607" s="2"/>
      <c r="BF10607" s="2"/>
      <c r="BG10607" s="2"/>
      <c r="BH10607" s="2"/>
      <c r="BI10607" s="2"/>
      <c r="BJ10607" s="2"/>
      <c r="BK10607" s="2"/>
      <c r="BL10607" s="2"/>
      <c r="BM10607" s="2"/>
      <c r="BN10607" s="2"/>
      <c r="BO10607" s="2"/>
      <c r="BP10607" s="2"/>
      <c r="BQ10607" s="2"/>
      <c r="BR10607" s="2"/>
      <c r="BS10607" s="2"/>
      <c r="BT10607" s="2"/>
      <c r="BU10607" s="2"/>
      <c r="BV10607" s="2"/>
      <c r="BW10607" s="2"/>
      <c r="BX10607" s="2"/>
      <c r="BY10607" s="2"/>
    </row>
    <row r="10608" spans="38:77" s="11" customFormat="1" x14ac:dyDescent="0.3">
      <c r="AL10608" s="2"/>
      <c r="AM10608" s="2"/>
      <c r="AN10608" s="2"/>
      <c r="AO10608" s="2"/>
      <c r="AP10608" s="2"/>
      <c r="AQ10608" s="2"/>
      <c r="AR10608" s="2"/>
      <c r="AS10608" s="2"/>
      <c r="AT10608" s="2"/>
      <c r="AU10608" s="2"/>
      <c r="AV10608" s="2"/>
      <c r="AW10608" s="2"/>
      <c r="AX10608" s="2"/>
      <c r="AY10608" s="2"/>
      <c r="AZ10608" s="2"/>
      <c r="BA10608" s="2"/>
      <c r="BB10608" s="2"/>
      <c r="BC10608" s="2"/>
      <c r="BD10608" s="2"/>
      <c r="BE10608" s="2"/>
      <c r="BF10608" s="2"/>
      <c r="BG10608" s="2"/>
      <c r="BH10608" s="2"/>
      <c r="BI10608" s="2"/>
      <c r="BJ10608" s="2"/>
      <c r="BK10608" s="2"/>
      <c r="BL10608" s="2"/>
      <c r="BM10608" s="2"/>
      <c r="BN10608" s="2"/>
      <c r="BO10608" s="2"/>
      <c r="BP10608" s="2"/>
      <c r="BQ10608" s="2"/>
      <c r="BR10608" s="2"/>
      <c r="BS10608" s="2"/>
      <c r="BT10608" s="2"/>
      <c r="BU10608" s="2"/>
      <c r="BV10608" s="2"/>
      <c r="BW10608" s="2"/>
      <c r="BX10608" s="2"/>
      <c r="BY10608" s="2"/>
    </row>
    <row r="10609" spans="38:77" s="11" customFormat="1" x14ac:dyDescent="0.3">
      <c r="AL10609" s="2"/>
      <c r="AM10609" s="2"/>
      <c r="AN10609" s="2"/>
      <c r="AO10609" s="2"/>
      <c r="AP10609" s="2"/>
      <c r="AQ10609" s="2"/>
      <c r="AR10609" s="2"/>
      <c r="AS10609" s="2"/>
      <c r="AT10609" s="2"/>
      <c r="AU10609" s="2"/>
      <c r="AV10609" s="2"/>
      <c r="AW10609" s="2"/>
      <c r="AX10609" s="2"/>
      <c r="AY10609" s="2"/>
      <c r="AZ10609" s="2"/>
      <c r="BA10609" s="2"/>
      <c r="BB10609" s="2"/>
      <c r="BC10609" s="2"/>
      <c r="BD10609" s="2"/>
      <c r="BE10609" s="2"/>
      <c r="BF10609" s="2"/>
      <c r="BG10609" s="2"/>
      <c r="BH10609" s="2"/>
      <c r="BI10609" s="2"/>
      <c r="BJ10609" s="2"/>
      <c r="BK10609" s="2"/>
      <c r="BL10609" s="2"/>
      <c r="BM10609" s="2"/>
      <c r="BN10609" s="2"/>
      <c r="BO10609" s="2"/>
      <c r="BP10609" s="2"/>
      <c r="BQ10609" s="2"/>
      <c r="BR10609" s="2"/>
      <c r="BS10609" s="2"/>
      <c r="BT10609" s="2"/>
      <c r="BU10609" s="2"/>
      <c r="BV10609" s="2"/>
      <c r="BW10609" s="2"/>
      <c r="BX10609" s="2"/>
      <c r="BY10609" s="2"/>
    </row>
    <row r="10610" spans="38:77" s="11" customFormat="1" x14ac:dyDescent="0.3">
      <c r="AL10610" s="2"/>
      <c r="AM10610" s="2"/>
      <c r="AN10610" s="2"/>
      <c r="AO10610" s="2"/>
      <c r="AP10610" s="2"/>
      <c r="AQ10610" s="2"/>
      <c r="AR10610" s="2"/>
      <c r="AS10610" s="2"/>
      <c r="AT10610" s="2"/>
      <c r="AU10610" s="2"/>
      <c r="AV10610" s="2"/>
      <c r="AW10610" s="2"/>
      <c r="AX10610" s="2"/>
      <c r="AY10610" s="2"/>
      <c r="AZ10610" s="2"/>
      <c r="BA10610" s="2"/>
      <c r="BB10610" s="2"/>
      <c r="BC10610" s="2"/>
      <c r="BD10610" s="2"/>
      <c r="BE10610" s="2"/>
      <c r="BF10610" s="2"/>
      <c r="BG10610" s="2"/>
      <c r="BH10610" s="2"/>
      <c r="BI10610" s="2"/>
      <c r="BJ10610" s="2"/>
      <c r="BK10610" s="2"/>
      <c r="BL10610" s="2"/>
      <c r="BM10610" s="2"/>
      <c r="BN10610" s="2"/>
      <c r="BO10610" s="2"/>
      <c r="BP10610" s="2"/>
      <c r="BQ10610" s="2"/>
      <c r="BR10610" s="2"/>
      <c r="BS10610" s="2"/>
      <c r="BT10610" s="2"/>
      <c r="BU10610" s="2"/>
      <c r="BV10610" s="2"/>
      <c r="BW10610" s="2"/>
      <c r="BX10610" s="2"/>
      <c r="BY10610" s="2"/>
    </row>
    <row r="10611" spans="38:77" s="11" customFormat="1" x14ac:dyDescent="0.3">
      <c r="AL10611" s="2"/>
      <c r="AM10611" s="2"/>
      <c r="AN10611" s="2"/>
      <c r="AO10611" s="2"/>
      <c r="AP10611" s="2"/>
      <c r="AQ10611" s="2"/>
      <c r="AR10611" s="2"/>
      <c r="AS10611" s="2"/>
      <c r="AT10611" s="2"/>
      <c r="AU10611" s="2"/>
      <c r="AV10611" s="2"/>
      <c r="AW10611" s="2"/>
      <c r="AX10611" s="2"/>
      <c r="AY10611" s="2"/>
      <c r="AZ10611" s="2"/>
      <c r="BA10611" s="2"/>
      <c r="BB10611" s="2"/>
      <c r="BC10611" s="2"/>
      <c r="BD10611" s="2"/>
      <c r="BE10611" s="2"/>
      <c r="BF10611" s="2"/>
      <c r="BG10611" s="2"/>
      <c r="BH10611" s="2"/>
      <c r="BI10611" s="2"/>
      <c r="BJ10611" s="2"/>
      <c r="BK10611" s="2"/>
      <c r="BL10611" s="2"/>
      <c r="BM10611" s="2"/>
      <c r="BN10611" s="2"/>
      <c r="BO10611" s="2"/>
      <c r="BP10611" s="2"/>
      <c r="BQ10611" s="2"/>
      <c r="BR10611" s="2"/>
      <c r="BS10611" s="2"/>
      <c r="BT10611" s="2"/>
      <c r="BU10611" s="2"/>
      <c r="BV10611" s="2"/>
      <c r="BW10611" s="2"/>
      <c r="BX10611" s="2"/>
      <c r="BY10611" s="2"/>
    </row>
    <row r="10612" spans="38:77" s="11" customFormat="1" x14ac:dyDescent="0.3">
      <c r="AL10612" s="2"/>
      <c r="AM10612" s="2"/>
      <c r="AN10612" s="2"/>
      <c r="AO10612" s="2"/>
      <c r="AP10612" s="2"/>
      <c r="AQ10612" s="2"/>
      <c r="AR10612" s="2"/>
      <c r="AS10612" s="2"/>
      <c r="AT10612" s="2"/>
      <c r="AU10612" s="2"/>
      <c r="AV10612" s="2"/>
      <c r="AW10612" s="2"/>
      <c r="AX10612" s="2"/>
      <c r="AY10612" s="2"/>
      <c r="AZ10612" s="2"/>
      <c r="BA10612" s="2"/>
      <c r="BB10612" s="2"/>
      <c r="BC10612" s="2"/>
      <c r="BD10612" s="2"/>
      <c r="BE10612" s="2"/>
      <c r="BF10612" s="2"/>
      <c r="BG10612" s="2"/>
      <c r="BH10612" s="2"/>
      <c r="BI10612" s="2"/>
      <c r="BJ10612" s="2"/>
      <c r="BK10612" s="2"/>
      <c r="BL10612" s="2"/>
      <c r="BM10612" s="2"/>
      <c r="BN10612" s="2"/>
      <c r="BO10612" s="2"/>
      <c r="BP10612" s="2"/>
      <c r="BQ10612" s="2"/>
      <c r="BR10612" s="2"/>
      <c r="BS10612" s="2"/>
      <c r="BT10612" s="2"/>
      <c r="BU10612" s="2"/>
      <c r="BV10612" s="2"/>
      <c r="BW10612" s="2"/>
      <c r="BX10612" s="2"/>
      <c r="BY10612" s="2"/>
    </row>
    <row r="10613" spans="38:77" s="11" customFormat="1" x14ac:dyDescent="0.3">
      <c r="AL10613" s="2"/>
      <c r="AM10613" s="2"/>
      <c r="AN10613" s="2"/>
      <c r="AO10613" s="2"/>
      <c r="AP10613" s="2"/>
      <c r="AQ10613" s="2"/>
      <c r="AR10613" s="2"/>
      <c r="AS10613" s="2"/>
      <c r="AT10613" s="2"/>
      <c r="AU10613" s="2"/>
      <c r="AV10613" s="2"/>
      <c r="AW10613" s="2"/>
      <c r="AX10613" s="2"/>
      <c r="AY10613" s="2"/>
      <c r="AZ10613" s="2"/>
      <c r="BA10613" s="2"/>
      <c r="BB10613" s="2"/>
      <c r="BC10613" s="2"/>
      <c r="BD10613" s="2"/>
      <c r="BE10613" s="2"/>
      <c r="BF10613" s="2"/>
      <c r="BG10613" s="2"/>
      <c r="BH10613" s="2"/>
      <c r="BI10613" s="2"/>
      <c r="BJ10613" s="2"/>
      <c r="BK10613" s="2"/>
      <c r="BL10613" s="2"/>
      <c r="BM10613" s="2"/>
      <c r="BN10613" s="2"/>
      <c r="BO10613" s="2"/>
      <c r="BP10613" s="2"/>
      <c r="BQ10613" s="2"/>
      <c r="BR10613" s="2"/>
      <c r="BS10613" s="2"/>
      <c r="BT10613" s="2"/>
      <c r="BU10613" s="2"/>
      <c r="BV10613" s="2"/>
      <c r="BW10613" s="2"/>
      <c r="BX10613" s="2"/>
      <c r="BY10613" s="2"/>
    </row>
    <row r="10614" spans="38:77" s="11" customFormat="1" x14ac:dyDescent="0.3">
      <c r="AL10614" s="2"/>
      <c r="AM10614" s="2"/>
      <c r="AN10614" s="2"/>
      <c r="AO10614" s="2"/>
      <c r="AP10614" s="2"/>
      <c r="AQ10614" s="2"/>
      <c r="AR10614" s="2"/>
      <c r="AS10614" s="2"/>
      <c r="AT10614" s="2"/>
      <c r="AU10614" s="2"/>
      <c r="AV10614" s="2"/>
      <c r="AW10614" s="2"/>
      <c r="AX10614" s="2"/>
      <c r="AY10614" s="2"/>
      <c r="AZ10614" s="2"/>
      <c r="BA10614" s="2"/>
      <c r="BB10614" s="2"/>
      <c r="BC10614" s="2"/>
      <c r="BD10614" s="2"/>
      <c r="BE10614" s="2"/>
      <c r="BF10614" s="2"/>
      <c r="BG10614" s="2"/>
      <c r="BH10614" s="2"/>
      <c r="BI10614" s="2"/>
      <c r="BJ10614" s="2"/>
      <c r="BK10614" s="2"/>
      <c r="BL10614" s="2"/>
      <c r="BM10614" s="2"/>
      <c r="BN10614" s="2"/>
      <c r="BO10614" s="2"/>
      <c r="BP10614" s="2"/>
      <c r="BQ10614" s="2"/>
      <c r="BR10614" s="2"/>
      <c r="BS10614" s="2"/>
      <c r="BT10614" s="2"/>
      <c r="BU10614" s="2"/>
      <c r="BV10614" s="2"/>
      <c r="BW10614" s="2"/>
      <c r="BX10614" s="2"/>
      <c r="BY10614" s="2"/>
    </row>
    <row r="10615" spans="38:77" s="11" customFormat="1" x14ac:dyDescent="0.3">
      <c r="AL10615" s="2"/>
      <c r="AM10615" s="2"/>
      <c r="AN10615" s="2"/>
      <c r="AO10615" s="2"/>
      <c r="AP10615" s="2"/>
      <c r="AQ10615" s="2"/>
      <c r="AR10615" s="2"/>
      <c r="AS10615" s="2"/>
      <c r="AT10615" s="2"/>
      <c r="AU10615" s="2"/>
      <c r="AV10615" s="2"/>
      <c r="AW10615" s="2"/>
      <c r="AX10615" s="2"/>
      <c r="AY10615" s="2"/>
      <c r="AZ10615" s="2"/>
      <c r="BA10615" s="2"/>
      <c r="BB10615" s="2"/>
      <c r="BC10615" s="2"/>
      <c r="BD10615" s="2"/>
      <c r="BE10615" s="2"/>
      <c r="BF10615" s="2"/>
      <c r="BG10615" s="2"/>
      <c r="BH10615" s="2"/>
      <c r="BI10615" s="2"/>
      <c r="BJ10615" s="2"/>
      <c r="BK10615" s="2"/>
      <c r="BL10615" s="2"/>
      <c r="BM10615" s="2"/>
      <c r="BN10615" s="2"/>
      <c r="BO10615" s="2"/>
      <c r="BP10615" s="2"/>
      <c r="BQ10615" s="2"/>
      <c r="BR10615" s="2"/>
      <c r="BS10615" s="2"/>
      <c r="BT10615" s="2"/>
      <c r="BU10615" s="2"/>
      <c r="BV10615" s="2"/>
      <c r="BW10615" s="2"/>
      <c r="BX10615" s="2"/>
      <c r="BY10615" s="2"/>
    </row>
    <row r="10616" spans="38:77" s="11" customFormat="1" x14ac:dyDescent="0.3">
      <c r="AL10616" s="2"/>
      <c r="AM10616" s="2"/>
      <c r="AN10616" s="2"/>
      <c r="AO10616" s="2"/>
      <c r="AP10616" s="2"/>
      <c r="AQ10616" s="2"/>
      <c r="AR10616" s="2"/>
      <c r="AS10616" s="2"/>
      <c r="AT10616" s="2"/>
      <c r="AU10616" s="2"/>
      <c r="AV10616" s="2"/>
      <c r="AW10616" s="2"/>
      <c r="AX10616" s="2"/>
      <c r="AY10616" s="2"/>
      <c r="AZ10616" s="2"/>
      <c r="BA10616" s="2"/>
      <c r="BB10616" s="2"/>
      <c r="BC10616" s="2"/>
      <c r="BD10616" s="2"/>
      <c r="BE10616" s="2"/>
      <c r="BF10616" s="2"/>
      <c r="BG10616" s="2"/>
      <c r="BH10616" s="2"/>
      <c r="BI10616" s="2"/>
      <c r="BJ10616" s="2"/>
      <c r="BK10616" s="2"/>
      <c r="BL10616" s="2"/>
      <c r="BM10616" s="2"/>
      <c r="BN10616" s="2"/>
      <c r="BO10616" s="2"/>
      <c r="BP10616" s="2"/>
      <c r="BQ10616" s="2"/>
      <c r="BR10616" s="2"/>
      <c r="BS10616" s="2"/>
      <c r="BT10616" s="2"/>
      <c r="BU10616" s="2"/>
      <c r="BV10616" s="2"/>
      <c r="BW10616" s="2"/>
      <c r="BX10616" s="2"/>
      <c r="BY10616" s="2"/>
    </row>
    <row r="10617" spans="38:77" s="11" customFormat="1" x14ac:dyDescent="0.3">
      <c r="AL10617" s="2"/>
      <c r="AM10617" s="2"/>
      <c r="AN10617" s="2"/>
      <c r="AO10617" s="2"/>
      <c r="AP10617" s="2"/>
      <c r="AQ10617" s="2"/>
      <c r="AR10617" s="2"/>
      <c r="AS10617" s="2"/>
      <c r="AT10617" s="2"/>
      <c r="AU10617" s="2"/>
      <c r="AV10617" s="2"/>
      <c r="AW10617" s="2"/>
      <c r="AX10617" s="2"/>
      <c r="AY10617" s="2"/>
      <c r="AZ10617" s="2"/>
      <c r="BA10617" s="2"/>
      <c r="BB10617" s="2"/>
      <c r="BC10617" s="2"/>
      <c r="BD10617" s="2"/>
      <c r="BE10617" s="2"/>
      <c r="BF10617" s="2"/>
      <c r="BG10617" s="2"/>
      <c r="BH10617" s="2"/>
      <c r="BI10617" s="2"/>
      <c r="BJ10617" s="2"/>
      <c r="BK10617" s="2"/>
      <c r="BL10617" s="2"/>
      <c r="BM10617" s="2"/>
      <c r="BN10617" s="2"/>
      <c r="BO10617" s="2"/>
      <c r="BP10617" s="2"/>
      <c r="BQ10617" s="2"/>
      <c r="BR10617" s="2"/>
      <c r="BS10617" s="2"/>
      <c r="BT10617" s="2"/>
      <c r="BU10617" s="2"/>
      <c r="BV10617" s="2"/>
      <c r="BW10617" s="2"/>
      <c r="BX10617" s="2"/>
      <c r="BY10617" s="2"/>
    </row>
    <row r="10618" spans="38:77" s="11" customFormat="1" x14ac:dyDescent="0.3">
      <c r="AL10618" s="2"/>
      <c r="AM10618" s="2"/>
      <c r="AN10618" s="2"/>
      <c r="AO10618" s="2"/>
      <c r="AP10618" s="2"/>
      <c r="AQ10618" s="2"/>
      <c r="AR10618" s="2"/>
      <c r="AS10618" s="2"/>
      <c r="AT10618" s="2"/>
      <c r="AU10618" s="2"/>
      <c r="AV10618" s="2"/>
      <c r="AW10618" s="2"/>
      <c r="AX10618" s="2"/>
      <c r="AY10618" s="2"/>
      <c r="AZ10618" s="2"/>
      <c r="BA10618" s="2"/>
      <c r="BB10618" s="2"/>
      <c r="BC10618" s="2"/>
      <c r="BD10618" s="2"/>
      <c r="BE10618" s="2"/>
      <c r="BF10618" s="2"/>
      <c r="BG10618" s="2"/>
      <c r="BH10618" s="2"/>
      <c r="BI10618" s="2"/>
      <c r="BJ10618" s="2"/>
      <c r="BK10618" s="2"/>
      <c r="BL10618" s="2"/>
      <c r="BM10618" s="2"/>
      <c r="BN10618" s="2"/>
      <c r="BO10618" s="2"/>
      <c r="BP10618" s="2"/>
      <c r="BQ10618" s="2"/>
      <c r="BR10618" s="2"/>
      <c r="BS10618" s="2"/>
      <c r="BT10618" s="2"/>
      <c r="BU10618" s="2"/>
      <c r="BV10618" s="2"/>
      <c r="BW10618" s="2"/>
      <c r="BX10618" s="2"/>
      <c r="BY10618" s="2"/>
    </row>
    <row r="10619" spans="38:77" s="11" customFormat="1" x14ac:dyDescent="0.3">
      <c r="AL10619" s="2"/>
      <c r="AM10619" s="2"/>
      <c r="AN10619" s="2"/>
      <c r="AO10619" s="2"/>
      <c r="AP10619" s="2"/>
      <c r="AQ10619" s="2"/>
      <c r="AR10619" s="2"/>
      <c r="AS10619" s="2"/>
      <c r="AT10619" s="2"/>
      <c r="AU10619" s="2"/>
      <c r="AV10619" s="2"/>
      <c r="AW10619" s="2"/>
      <c r="AX10619" s="2"/>
      <c r="AY10619" s="2"/>
      <c r="AZ10619" s="2"/>
      <c r="BA10619" s="2"/>
      <c r="BB10619" s="2"/>
      <c r="BC10619" s="2"/>
      <c r="BD10619" s="2"/>
      <c r="BE10619" s="2"/>
      <c r="BF10619" s="2"/>
      <c r="BG10619" s="2"/>
      <c r="BH10619" s="2"/>
      <c r="BI10619" s="2"/>
      <c r="BJ10619" s="2"/>
      <c r="BK10619" s="2"/>
      <c r="BL10619" s="2"/>
      <c r="BM10619" s="2"/>
      <c r="BN10619" s="2"/>
      <c r="BO10619" s="2"/>
      <c r="BP10619" s="2"/>
      <c r="BQ10619" s="2"/>
      <c r="BR10619" s="2"/>
      <c r="BS10619" s="2"/>
      <c r="BT10619" s="2"/>
      <c r="BU10619" s="2"/>
      <c r="BV10619" s="2"/>
      <c r="BW10619" s="2"/>
      <c r="BX10619" s="2"/>
      <c r="BY10619" s="2"/>
    </row>
    <row r="10620" spans="38:77" s="11" customFormat="1" x14ac:dyDescent="0.3">
      <c r="AL10620" s="2"/>
      <c r="AM10620" s="2"/>
      <c r="AN10620" s="2"/>
      <c r="AO10620" s="2"/>
      <c r="AP10620" s="2"/>
      <c r="AQ10620" s="2"/>
      <c r="AR10620" s="2"/>
      <c r="AS10620" s="2"/>
      <c r="AT10620" s="2"/>
      <c r="AU10620" s="2"/>
      <c r="AV10620" s="2"/>
      <c r="AW10620" s="2"/>
      <c r="AX10620" s="2"/>
      <c r="AY10620" s="2"/>
      <c r="AZ10620" s="2"/>
      <c r="BA10620" s="2"/>
      <c r="BB10620" s="2"/>
      <c r="BC10620" s="2"/>
      <c r="BD10620" s="2"/>
      <c r="BE10620" s="2"/>
      <c r="BF10620" s="2"/>
      <c r="BG10620" s="2"/>
      <c r="BH10620" s="2"/>
      <c r="BI10620" s="2"/>
      <c r="BJ10620" s="2"/>
      <c r="BK10620" s="2"/>
      <c r="BL10620" s="2"/>
      <c r="BM10620" s="2"/>
      <c r="BN10620" s="2"/>
      <c r="BO10620" s="2"/>
      <c r="BP10620" s="2"/>
      <c r="BQ10620" s="2"/>
      <c r="BR10620" s="2"/>
      <c r="BS10620" s="2"/>
      <c r="BT10620" s="2"/>
      <c r="BU10620" s="2"/>
      <c r="BV10620" s="2"/>
      <c r="BW10620" s="2"/>
      <c r="BX10620" s="2"/>
      <c r="BY10620" s="2"/>
    </row>
    <row r="10621" spans="38:77" s="11" customFormat="1" x14ac:dyDescent="0.3">
      <c r="AL10621" s="2"/>
      <c r="AM10621" s="2"/>
      <c r="AN10621" s="2"/>
      <c r="AO10621" s="2"/>
      <c r="AP10621" s="2"/>
      <c r="AQ10621" s="2"/>
      <c r="AR10621" s="2"/>
      <c r="AS10621" s="2"/>
      <c r="AT10621" s="2"/>
      <c r="AU10621" s="2"/>
      <c r="AV10621" s="2"/>
      <c r="AW10621" s="2"/>
      <c r="AX10621" s="2"/>
      <c r="AY10621" s="2"/>
      <c r="AZ10621" s="2"/>
      <c r="BA10621" s="2"/>
      <c r="BB10621" s="2"/>
      <c r="BC10621" s="2"/>
      <c r="BD10621" s="2"/>
      <c r="BE10621" s="2"/>
      <c r="BF10621" s="2"/>
      <c r="BG10621" s="2"/>
      <c r="BH10621" s="2"/>
      <c r="BI10621" s="2"/>
      <c r="BJ10621" s="2"/>
      <c r="BK10621" s="2"/>
      <c r="BL10621" s="2"/>
      <c r="BM10621" s="2"/>
      <c r="BN10621" s="2"/>
      <c r="BO10621" s="2"/>
      <c r="BP10621" s="2"/>
      <c r="BQ10621" s="2"/>
      <c r="BR10621" s="2"/>
      <c r="BS10621" s="2"/>
      <c r="BT10621" s="2"/>
      <c r="BU10621" s="2"/>
      <c r="BV10621" s="2"/>
      <c r="BW10621" s="2"/>
      <c r="BX10621" s="2"/>
      <c r="BY10621" s="2"/>
    </row>
    <row r="10622" spans="38:77" s="11" customFormat="1" x14ac:dyDescent="0.3">
      <c r="AL10622" s="2"/>
      <c r="AM10622" s="2"/>
      <c r="AN10622" s="2"/>
      <c r="AO10622" s="2"/>
      <c r="AP10622" s="2"/>
      <c r="AQ10622" s="2"/>
      <c r="AR10622" s="2"/>
      <c r="AS10622" s="2"/>
      <c r="AT10622" s="2"/>
      <c r="AU10622" s="2"/>
      <c r="AV10622" s="2"/>
      <c r="AW10622" s="2"/>
      <c r="AX10622" s="2"/>
      <c r="AY10622" s="2"/>
      <c r="AZ10622" s="2"/>
      <c r="BA10622" s="2"/>
      <c r="BB10622" s="2"/>
      <c r="BC10622" s="2"/>
      <c r="BD10622" s="2"/>
      <c r="BE10622" s="2"/>
      <c r="BF10622" s="2"/>
      <c r="BG10622" s="2"/>
      <c r="BH10622" s="2"/>
      <c r="BI10622" s="2"/>
      <c r="BJ10622" s="2"/>
      <c r="BK10622" s="2"/>
      <c r="BL10622" s="2"/>
      <c r="BM10622" s="2"/>
      <c r="BN10622" s="2"/>
      <c r="BO10622" s="2"/>
      <c r="BP10622" s="2"/>
      <c r="BQ10622" s="2"/>
      <c r="BR10622" s="2"/>
      <c r="BS10622" s="2"/>
      <c r="BT10622" s="2"/>
      <c r="BU10622" s="2"/>
      <c r="BV10622" s="2"/>
      <c r="BW10622" s="2"/>
      <c r="BX10622" s="2"/>
      <c r="BY10622" s="2"/>
    </row>
    <row r="10623" spans="38:77" s="11" customFormat="1" x14ac:dyDescent="0.3">
      <c r="AL10623" s="2"/>
      <c r="AM10623" s="2"/>
      <c r="AN10623" s="2"/>
      <c r="AO10623" s="2"/>
      <c r="AP10623" s="2"/>
      <c r="AQ10623" s="2"/>
      <c r="AR10623" s="2"/>
      <c r="AS10623" s="2"/>
      <c r="AT10623" s="2"/>
      <c r="AU10623" s="2"/>
      <c r="AV10623" s="2"/>
      <c r="AW10623" s="2"/>
      <c r="AX10623" s="2"/>
      <c r="AY10623" s="2"/>
      <c r="AZ10623" s="2"/>
      <c r="BA10623" s="2"/>
      <c r="BB10623" s="2"/>
      <c r="BC10623" s="2"/>
      <c r="BD10623" s="2"/>
      <c r="BE10623" s="2"/>
      <c r="BF10623" s="2"/>
      <c r="BG10623" s="2"/>
      <c r="BH10623" s="2"/>
      <c r="BI10623" s="2"/>
      <c r="BJ10623" s="2"/>
      <c r="BK10623" s="2"/>
      <c r="BL10623" s="2"/>
      <c r="BM10623" s="2"/>
      <c r="BN10623" s="2"/>
      <c r="BO10623" s="2"/>
      <c r="BP10623" s="2"/>
      <c r="BQ10623" s="2"/>
      <c r="BR10623" s="2"/>
      <c r="BS10623" s="2"/>
      <c r="BT10623" s="2"/>
      <c r="BU10623" s="2"/>
      <c r="BV10623" s="2"/>
      <c r="BW10623" s="2"/>
      <c r="BX10623" s="2"/>
      <c r="BY10623" s="2"/>
    </row>
    <row r="10624" spans="38:77" s="11" customFormat="1" x14ac:dyDescent="0.3">
      <c r="AL10624" s="2"/>
      <c r="AM10624" s="2"/>
      <c r="AN10624" s="2"/>
      <c r="AO10624" s="2"/>
      <c r="AP10624" s="2"/>
      <c r="AQ10624" s="2"/>
      <c r="AR10624" s="2"/>
      <c r="AS10624" s="2"/>
      <c r="AT10624" s="2"/>
      <c r="AU10624" s="2"/>
      <c r="AV10624" s="2"/>
      <c r="AW10624" s="2"/>
      <c r="AX10624" s="2"/>
      <c r="AY10624" s="2"/>
      <c r="AZ10624" s="2"/>
      <c r="BA10624" s="2"/>
      <c r="BB10624" s="2"/>
      <c r="BC10624" s="2"/>
      <c r="BD10624" s="2"/>
      <c r="BE10624" s="2"/>
      <c r="BF10624" s="2"/>
      <c r="BG10624" s="2"/>
      <c r="BH10624" s="2"/>
      <c r="BI10624" s="2"/>
      <c r="BJ10624" s="2"/>
      <c r="BK10624" s="2"/>
      <c r="BL10624" s="2"/>
      <c r="BM10624" s="2"/>
      <c r="BN10624" s="2"/>
      <c r="BO10624" s="2"/>
      <c r="BP10624" s="2"/>
      <c r="BQ10624" s="2"/>
      <c r="BR10624" s="2"/>
      <c r="BS10624" s="2"/>
      <c r="BT10624" s="2"/>
      <c r="BU10624" s="2"/>
      <c r="BV10624" s="2"/>
      <c r="BW10624" s="2"/>
      <c r="BX10624" s="2"/>
      <c r="BY10624" s="2"/>
    </row>
    <row r="10625" spans="38:77" s="11" customFormat="1" x14ac:dyDescent="0.3">
      <c r="AL10625" s="2"/>
      <c r="AM10625" s="2"/>
      <c r="AN10625" s="2"/>
      <c r="AO10625" s="2"/>
      <c r="AP10625" s="2"/>
      <c r="AQ10625" s="2"/>
      <c r="AR10625" s="2"/>
      <c r="AS10625" s="2"/>
      <c r="AT10625" s="2"/>
      <c r="AU10625" s="2"/>
      <c r="AV10625" s="2"/>
      <c r="AW10625" s="2"/>
      <c r="AX10625" s="2"/>
      <c r="AY10625" s="2"/>
      <c r="AZ10625" s="2"/>
      <c r="BA10625" s="2"/>
      <c r="BB10625" s="2"/>
      <c r="BC10625" s="2"/>
      <c r="BD10625" s="2"/>
      <c r="BE10625" s="2"/>
      <c r="BF10625" s="2"/>
      <c r="BG10625" s="2"/>
      <c r="BH10625" s="2"/>
      <c r="BI10625" s="2"/>
      <c r="BJ10625" s="2"/>
      <c r="BK10625" s="2"/>
      <c r="BL10625" s="2"/>
      <c r="BM10625" s="2"/>
      <c r="BN10625" s="2"/>
      <c r="BO10625" s="2"/>
      <c r="BP10625" s="2"/>
      <c r="BQ10625" s="2"/>
      <c r="BR10625" s="2"/>
      <c r="BS10625" s="2"/>
      <c r="BT10625" s="2"/>
      <c r="BU10625" s="2"/>
      <c r="BV10625" s="2"/>
      <c r="BW10625" s="2"/>
      <c r="BX10625" s="2"/>
      <c r="BY10625" s="2"/>
    </row>
    <row r="10626" spans="38:77" s="11" customFormat="1" x14ac:dyDescent="0.3">
      <c r="AL10626" s="2"/>
      <c r="AM10626" s="2"/>
      <c r="AN10626" s="2"/>
      <c r="AO10626" s="2"/>
      <c r="AP10626" s="2"/>
      <c r="AQ10626" s="2"/>
      <c r="AR10626" s="2"/>
      <c r="AS10626" s="2"/>
      <c r="AT10626" s="2"/>
      <c r="AU10626" s="2"/>
      <c r="AV10626" s="2"/>
      <c r="AW10626" s="2"/>
      <c r="AX10626" s="2"/>
      <c r="AY10626" s="2"/>
      <c r="AZ10626" s="2"/>
      <c r="BA10626" s="2"/>
      <c r="BB10626" s="2"/>
      <c r="BC10626" s="2"/>
      <c r="BD10626" s="2"/>
      <c r="BE10626" s="2"/>
      <c r="BF10626" s="2"/>
      <c r="BG10626" s="2"/>
      <c r="BH10626" s="2"/>
      <c r="BI10626" s="2"/>
      <c r="BJ10626" s="2"/>
      <c r="BK10626" s="2"/>
      <c r="BL10626" s="2"/>
      <c r="BM10626" s="2"/>
      <c r="BN10626" s="2"/>
      <c r="BO10626" s="2"/>
      <c r="BP10626" s="2"/>
      <c r="BQ10626" s="2"/>
      <c r="BR10626" s="2"/>
      <c r="BS10626" s="2"/>
      <c r="BT10626" s="2"/>
      <c r="BU10626" s="2"/>
      <c r="BV10626" s="2"/>
      <c r="BW10626" s="2"/>
      <c r="BX10626" s="2"/>
      <c r="BY10626" s="2"/>
    </row>
    <row r="10627" spans="38:77" s="11" customFormat="1" x14ac:dyDescent="0.3">
      <c r="AL10627" s="2"/>
      <c r="AM10627" s="2"/>
      <c r="AN10627" s="2"/>
      <c r="AO10627" s="2"/>
      <c r="AP10627" s="2"/>
      <c r="AQ10627" s="2"/>
      <c r="AR10627" s="2"/>
      <c r="AS10627" s="2"/>
      <c r="AT10627" s="2"/>
      <c r="AU10627" s="2"/>
      <c r="AV10627" s="2"/>
      <c r="AW10627" s="2"/>
      <c r="AX10627" s="2"/>
      <c r="AY10627" s="2"/>
      <c r="AZ10627" s="2"/>
      <c r="BA10627" s="2"/>
      <c r="BB10627" s="2"/>
      <c r="BC10627" s="2"/>
      <c r="BD10627" s="2"/>
      <c r="BE10627" s="2"/>
      <c r="BF10627" s="2"/>
      <c r="BG10627" s="2"/>
      <c r="BH10627" s="2"/>
      <c r="BI10627" s="2"/>
      <c r="BJ10627" s="2"/>
      <c r="BK10627" s="2"/>
      <c r="BL10627" s="2"/>
      <c r="BM10627" s="2"/>
      <c r="BN10627" s="2"/>
      <c r="BO10627" s="2"/>
      <c r="BP10627" s="2"/>
      <c r="BQ10627" s="2"/>
      <c r="BR10627" s="2"/>
      <c r="BS10627" s="2"/>
      <c r="BT10627" s="2"/>
      <c r="BU10627" s="2"/>
      <c r="BV10627" s="2"/>
      <c r="BW10627" s="2"/>
      <c r="BX10627" s="2"/>
      <c r="BY10627" s="2"/>
    </row>
    <row r="10628" spans="38:77" s="11" customFormat="1" x14ac:dyDescent="0.3">
      <c r="AL10628" s="2"/>
      <c r="AM10628" s="2"/>
      <c r="AN10628" s="2"/>
      <c r="AO10628" s="2"/>
      <c r="AP10628" s="2"/>
      <c r="AQ10628" s="2"/>
      <c r="AR10628" s="2"/>
      <c r="AS10628" s="2"/>
      <c r="AT10628" s="2"/>
      <c r="AU10628" s="2"/>
      <c r="AV10628" s="2"/>
      <c r="AW10628" s="2"/>
      <c r="AX10628" s="2"/>
      <c r="AY10628" s="2"/>
      <c r="AZ10628" s="2"/>
      <c r="BA10628" s="2"/>
      <c r="BB10628" s="2"/>
      <c r="BC10628" s="2"/>
      <c r="BD10628" s="2"/>
      <c r="BE10628" s="2"/>
      <c r="BF10628" s="2"/>
      <c r="BG10628" s="2"/>
      <c r="BH10628" s="2"/>
      <c r="BI10628" s="2"/>
      <c r="BJ10628" s="2"/>
      <c r="BK10628" s="2"/>
      <c r="BL10628" s="2"/>
      <c r="BM10628" s="2"/>
      <c r="BN10628" s="2"/>
      <c r="BO10628" s="2"/>
      <c r="BP10628" s="2"/>
      <c r="BQ10628" s="2"/>
      <c r="BR10628" s="2"/>
      <c r="BS10628" s="2"/>
      <c r="BT10628" s="2"/>
      <c r="BU10628" s="2"/>
      <c r="BV10628" s="2"/>
      <c r="BW10628" s="2"/>
      <c r="BX10628" s="2"/>
      <c r="BY10628" s="2"/>
    </row>
    <row r="10629" spans="38:77" s="11" customFormat="1" x14ac:dyDescent="0.3">
      <c r="AL10629" s="2"/>
      <c r="AM10629" s="2"/>
      <c r="AN10629" s="2"/>
      <c r="AO10629" s="2"/>
      <c r="AP10629" s="2"/>
      <c r="AQ10629" s="2"/>
      <c r="AR10629" s="2"/>
      <c r="AS10629" s="2"/>
      <c r="AT10629" s="2"/>
      <c r="AU10629" s="2"/>
      <c r="AV10629" s="2"/>
      <c r="AW10629" s="2"/>
      <c r="AX10629" s="2"/>
      <c r="AY10629" s="2"/>
      <c r="AZ10629" s="2"/>
      <c r="BA10629" s="2"/>
      <c r="BB10629" s="2"/>
      <c r="BC10629" s="2"/>
      <c r="BD10629" s="2"/>
      <c r="BE10629" s="2"/>
      <c r="BF10629" s="2"/>
      <c r="BG10629" s="2"/>
      <c r="BH10629" s="2"/>
      <c r="BI10629" s="2"/>
      <c r="BJ10629" s="2"/>
      <c r="BK10629" s="2"/>
      <c r="BL10629" s="2"/>
      <c r="BM10629" s="2"/>
      <c r="BN10629" s="2"/>
      <c r="BO10629" s="2"/>
      <c r="BP10629" s="2"/>
      <c r="BQ10629" s="2"/>
      <c r="BR10629" s="2"/>
      <c r="BS10629" s="2"/>
      <c r="BT10629" s="2"/>
      <c r="BU10629" s="2"/>
      <c r="BV10629" s="2"/>
      <c r="BW10629" s="2"/>
      <c r="BX10629" s="2"/>
      <c r="BY10629" s="2"/>
    </row>
    <row r="10630" spans="38:77" s="11" customFormat="1" x14ac:dyDescent="0.3">
      <c r="AL10630" s="2"/>
      <c r="AM10630" s="2"/>
      <c r="AN10630" s="2"/>
      <c r="AO10630" s="2"/>
      <c r="AP10630" s="2"/>
      <c r="AQ10630" s="2"/>
      <c r="AR10630" s="2"/>
      <c r="AS10630" s="2"/>
      <c r="AT10630" s="2"/>
      <c r="AU10630" s="2"/>
      <c r="AV10630" s="2"/>
      <c r="AW10630" s="2"/>
      <c r="AX10630" s="2"/>
      <c r="AY10630" s="2"/>
      <c r="AZ10630" s="2"/>
      <c r="BA10630" s="2"/>
      <c r="BB10630" s="2"/>
      <c r="BC10630" s="2"/>
      <c r="BD10630" s="2"/>
      <c r="BE10630" s="2"/>
      <c r="BF10630" s="2"/>
      <c r="BG10630" s="2"/>
      <c r="BH10630" s="2"/>
      <c r="BI10630" s="2"/>
      <c r="BJ10630" s="2"/>
      <c r="BK10630" s="2"/>
      <c r="BL10630" s="2"/>
      <c r="BM10630" s="2"/>
      <c r="BN10630" s="2"/>
      <c r="BO10630" s="2"/>
      <c r="BP10630" s="2"/>
      <c r="BQ10630" s="2"/>
      <c r="BR10630" s="2"/>
      <c r="BS10630" s="2"/>
      <c r="BT10630" s="2"/>
      <c r="BU10630" s="2"/>
      <c r="BV10630" s="2"/>
      <c r="BW10630" s="2"/>
      <c r="BX10630" s="2"/>
      <c r="BY10630" s="2"/>
    </row>
    <row r="10631" spans="38:77" s="11" customFormat="1" x14ac:dyDescent="0.3">
      <c r="AL10631" s="2"/>
      <c r="AM10631" s="2"/>
      <c r="AN10631" s="2"/>
      <c r="AO10631" s="2"/>
      <c r="AP10631" s="2"/>
      <c r="AQ10631" s="2"/>
      <c r="AR10631" s="2"/>
      <c r="AS10631" s="2"/>
      <c r="AT10631" s="2"/>
      <c r="AU10631" s="2"/>
      <c r="AV10631" s="2"/>
      <c r="AW10631" s="2"/>
      <c r="AX10631" s="2"/>
      <c r="AY10631" s="2"/>
      <c r="AZ10631" s="2"/>
      <c r="BA10631" s="2"/>
      <c r="BB10631" s="2"/>
      <c r="BC10631" s="2"/>
      <c r="BD10631" s="2"/>
      <c r="BE10631" s="2"/>
      <c r="BF10631" s="2"/>
      <c r="BG10631" s="2"/>
      <c r="BH10631" s="2"/>
      <c r="BI10631" s="2"/>
      <c r="BJ10631" s="2"/>
      <c r="BK10631" s="2"/>
      <c r="BL10631" s="2"/>
      <c r="BM10631" s="2"/>
      <c r="BN10631" s="2"/>
      <c r="BO10631" s="2"/>
      <c r="BP10631" s="2"/>
      <c r="BQ10631" s="2"/>
      <c r="BR10631" s="2"/>
      <c r="BS10631" s="2"/>
      <c r="BT10631" s="2"/>
      <c r="BU10631" s="2"/>
      <c r="BV10631" s="2"/>
      <c r="BW10631" s="2"/>
      <c r="BX10631" s="2"/>
      <c r="BY10631" s="2"/>
    </row>
    <row r="10632" spans="38:77" s="11" customFormat="1" x14ac:dyDescent="0.3">
      <c r="AL10632" s="2"/>
      <c r="AM10632" s="2"/>
      <c r="AN10632" s="2"/>
      <c r="AO10632" s="2"/>
      <c r="AP10632" s="2"/>
      <c r="AQ10632" s="2"/>
      <c r="AR10632" s="2"/>
      <c r="AS10632" s="2"/>
      <c r="AT10632" s="2"/>
      <c r="AU10632" s="2"/>
      <c r="AV10632" s="2"/>
      <c r="AW10632" s="2"/>
      <c r="AX10632" s="2"/>
      <c r="AY10632" s="2"/>
      <c r="AZ10632" s="2"/>
      <c r="BA10632" s="2"/>
      <c r="BB10632" s="2"/>
      <c r="BC10632" s="2"/>
      <c r="BD10632" s="2"/>
      <c r="BE10632" s="2"/>
      <c r="BF10632" s="2"/>
      <c r="BG10632" s="2"/>
      <c r="BH10632" s="2"/>
      <c r="BI10632" s="2"/>
      <c r="BJ10632" s="2"/>
      <c r="BK10632" s="2"/>
      <c r="BL10632" s="2"/>
      <c r="BM10632" s="2"/>
      <c r="BN10632" s="2"/>
      <c r="BO10632" s="2"/>
      <c r="BP10632" s="2"/>
      <c r="BQ10632" s="2"/>
      <c r="BR10632" s="2"/>
      <c r="BS10632" s="2"/>
      <c r="BT10632" s="2"/>
      <c r="BU10632" s="2"/>
      <c r="BV10632" s="2"/>
      <c r="BW10632" s="2"/>
      <c r="BX10632" s="2"/>
      <c r="BY10632" s="2"/>
    </row>
    <row r="10633" spans="38:77" s="11" customFormat="1" x14ac:dyDescent="0.3">
      <c r="AL10633" s="2"/>
      <c r="AM10633" s="2"/>
      <c r="AN10633" s="2"/>
      <c r="AO10633" s="2"/>
      <c r="AP10633" s="2"/>
      <c r="AQ10633" s="2"/>
      <c r="AR10633" s="2"/>
      <c r="AS10633" s="2"/>
      <c r="AT10633" s="2"/>
      <c r="AU10633" s="2"/>
      <c r="AV10633" s="2"/>
      <c r="AW10633" s="2"/>
      <c r="AX10633" s="2"/>
      <c r="AY10633" s="2"/>
      <c r="AZ10633" s="2"/>
      <c r="BA10633" s="2"/>
      <c r="BB10633" s="2"/>
      <c r="BC10633" s="2"/>
      <c r="BD10633" s="2"/>
      <c r="BE10633" s="2"/>
      <c r="BF10633" s="2"/>
      <c r="BG10633" s="2"/>
      <c r="BH10633" s="2"/>
      <c r="BI10633" s="2"/>
      <c r="BJ10633" s="2"/>
      <c r="BK10633" s="2"/>
      <c r="BL10633" s="2"/>
      <c r="BM10633" s="2"/>
      <c r="BN10633" s="2"/>
      <c r="BO10633" s="2"/>
      <c r="BP10633" s="2"/>
      <c r="BQ10633" s="2"/>
      <c r="BR10633" s="2"/>
      <c r="BS10633" s="2"/>
      <c r="BT10633" s="2"/>
      <c r="BU10633" s="2"/>
      <c r="BV10633" s="2"/>
      <c r="BW10633" s="2"/>
      <c r="BX10633" s="2"/>
      <c r="BY10633" s="2"/>
    </row>
    <row r="10634" spans="38:77" s="11" customFormat="1" x14ac:dyDescent="0.3">
      <c r="AL10634" s="2"/>
      <c r="AM10634" s="2"/>
      <c r="AN10634" s="2"/>
      <c r="AO10634" s="2"/>
      <c r="AP10634" s="2"/>
      <c r="AQ10634" s="2"/>
      <c r="AR10634" s="2"/>
      <c r="AS10634" s="2"/>
      <c r="AT10634" s="2"/>
      <c r="AU10634" s="2"/>
      <c r="AV10634" s="2"/>
      <c r="AW10634" s="2"/>
      <c r="AX10634" s="2"/>
      <c r="AY10634" s="2"/>
      <c r="AZ10634" s="2"/>
      <c r="BA10634" s="2"/>
      <c r="BB10634" s="2"/>
      <c r="BC10634" s="2"/>
      <c r="BD10634" s="2"/>
      <c r="BE10634" s="2"/>
      <c r="BF10634" s="2"/>
      <c r="BG10634" s="2"/>
      <c r="BH10634" s="2"/>
      <c r="BI10634" s="2"/>
      <c r="BJ10634" s="2"/>
      <c r="BK10634" s="2"/>
      <c r="BL10634" s="2"/>
      <c r="BM10634" s="2"/>
      <c r="BN10634" s="2"/>
      <c r="BO10634" s="2"/>
      <c r="BP10634" s="2"/>
      <c r="BQ10634" s="2"/>
      <c r="BR10634" s="2"/>
      <c r="BS10634" s="2"/>
      <c r="BT10634" s="2"/>
      <c r="BU10634" s="2"/>
      <c r="BV10634" s="2"/>
      <c r="BW10634" s="2"/>
      <c r="BX10634" s="2"/>
      <c r="BY10634" s="2"/>
    </row>
    <row r="10635" spans="38:77" s="11" customFormat="1" x14ac:dyDescent="0.3">
      <c r="AL10635" s="2"/>
      <c r="AM10635" s="2"/>
      <c r="AN10635" s="2"/>
      <c r="AO10635" s="2"/>
      <c r="AP10635" s="2"/>
      <c r="AQ10635" s="2"/>
      <c r="AR10635" s="2"/>
      <c r="AS10635" s="2"/>
      <c r="AT10635" s="2"/>
      <c r="AU10635" s="2"/>
      <c r="AV10635" s="2"/>
      <c r="AW10635" s="2"/>
      <c r="AX10635" s="2"/>
      <c r="AY10635" s="2"/>
      <c r="AZ10635" s="2"/>
      <c r="BA10635" s="2"/>
      <c r="BB10635" s="2"/>
      <c r="BC10635" s="2"/>
      <c r="BD10635" s="2"/>
      <c r="BE10635" s="2"/>
      <c r="BF10635" s="2"/>
      <c r="BG10635" s="2"/>
      <c r="BH10635" s="2"/>
      <c r="BI10635" s="2"/>
      <c r="BJ10635" s="2"/>
      <c r="BK10635" s="2"/>
      <c r="BL10635" s="2"/>
      <c r="BM10635" s="2"/>
      <c r="BN10635" s="2"/>
      <c r="BO10635" s="2"/>
      <c r="BP10635" s="2"/>
      <c r="BQ10635" s="2"/>
      <c r="BR10635" s="2"/>
      <c r="BS10635" s="2"/>
      <c r="BT10635" s="2"/>
      <c r="BU10635" s="2"/>
      <c r="BV10635" s="2"/>
      <c r="BW10635" s="2"/>
      <c r="BX10635" s="2"/>
      <c r="BY10635" s="2"/>
    </row>
    <row r="10636" spans="38:77" s="11" customFormat="1" x14ac:dyDescent="0.3">
      <c r="AL10636" s="2"/>
      <c r="AM10636" s="2"/>
      <c r="AN10636" s="2"/>
      <c r="AO10636" s="2"/>
      <c r="AP10636" s="2"/>
      <c r="AQ10636" s="2"/>
      <c r="AR10636" s="2"/>
      <c r="AS10636" s="2"/>
      <c r="AT10636" s="2"/>
      <c r="AU10636" s="2"/>
      <c r="AV10636" s="2"/>
      <c r="AW10636" s="2"/>
      <c r="AX10636" s="2"/>
      <c r="AY10636" s="2"/>
      <c r="AZ10636" s="2"/>
      <c r="BA10636" s="2"/>
      <c r="BB10636" s="2"/>
      <c r="BC10636" s="2"/>
      <c r="BD10636" s="2"/>
      <c r="BE10636" s="2"/>
      <c r="BF10636" s="2"/>
      <c r="BG10636" s="2"/>
      <c r="BH10636" s="2"/>
      <c r="BI10636" s="2"/>
      <c r="BJ10636" s="2"/>
      <c r="BK10636" s="2"/>
      <c r="BL10636" s="2"/>
      <c r="BM10636" s="2"/>
      <c r="BN10636" s="2"/>
      <c r="BO10636" s="2"/>
      <c r="BP10636" s="2"/>
      <c r="BQ10636" s="2"/>
      <c r="BR10636" s="2"/>
      <c r="BS10636" s="2"/>
      <c r="BT10636" s="2"/>
      <c r="BU10636" s="2"/>
      <c r="BV10636" s="2"/>
      <c r="BW10636" s="2"/>
      <c r="BX10636" s="2"/>
      <c r="BY10636" s="2"/>
    </row>
    <row r="10637" spans="38:77" s="11" customFormat="1" x14ac:dyDescent="0.3">
      <c r="AL10637" s="2"/>
      <c r="AM10637" s="2"/>
      <c r="AN10637" s="2"/>
      <c r="AO10637" s="2"/>
      <c r="AP10637" s="2"/>
      <c r="AQ10637" s="2"/>
      <c r="AR10637" s="2"/>
      <c r="AS10637" s="2"/>
      <c r="AT10637" s="2"/>
      <c r="AU10637" s="2"/>
      <c r="AV10637" s="2"/>
      <c r="AW10637" s="2"/>
      <c r="AX10637" s="2"/>
      <c r="AY10637" s="2"/>
      <c r="AZ10637" s="2"/>
      <c r="BA10637" s="2"/>
      <c r="BB10637" s="2"/>
      <c r="BC10637" s="2"/>
      <c r="BD10637" s="2"/>
      <c r="BE10637" s="2"/>
      <c r="BF10637" s="2"/>
      <c r="BG10637" s="2"/>
      <c r="BH10637" s="2"/>
      <c r="BI10637" s="2"/>
      <c r="BJ10637" s="2"/>
      <c r="BK10637" s="2"/>
      <c r="BL10637" s="2"/>
      <c r="BM10637" s="2"/>
      <c r="BN10637" s="2"/>
      <c r="BO10637" s="2"/>
      <c r="BP10637" s="2"/>
      <c r="BQ10637" s="2"/>
      <c r="BR10637" s="2"/>
      <c r="BS10637" s="2"/>
      <c r="BT10637" s="2"/>
      <c r="BU10637" s="2"/>
      <c r="BV10637" s="2"/>
      <c r="BW10637" s="2"/>
      <c r="BX10637" s="2"/>
      <c r="BY10637" s="2"/>
    </row>
    <row r="10638" spans="38:77" s="11" customFormat="1" x14ac:dyDescent="0.3">
      <c r="AL10638" s="2"/>
      <c r="AM10638" s="2"/>
      <c r="AN10638" s="2"/>
      <c r="AO10638" s="2"/>
      <c r="AP10638" s="2"/>
      <c r="AQ10638" s="2"/>
      <c r="AR10638" s="2"/>
      <c r="AS10638" s="2"/>
      <c r="AT10638" s="2"/>
      <c r="AU10638" s="2"/>
      <c r="AV10638" s="2"/>
      <c r="AW10638" s="2"/>
      <c r="AX10638" s="2"/>
      <c r="AY10638" s="2"/>
      <c r="AZ10638" s="2"/>
      <c r="BA10638" s="2"/>
      <c r="BB10638" s="2"/>
      <c r="BC10638" s="2"/>
      <c r="BD10638" s="2"/>
      <c r="BE10638" s="2"/>
      <c r="BF10638" s="2"/>
      <c r="BG10638" s="2"/>
      <c r="BH10638" s="2"/>
      <c r="BI10638" s="2"/>
      <c r="BJ10638" s="2"/>
      <c r="BK10638" s="2"/>
      <c r="BL10638" s="2"/>
      <c r="BM10638" s="2"/>
      <c r="BN10638" s="2"/>
      <c r="BO10638" s="2"/>
      <c r="BP10638" s="2"/>
      <c r="BQ10638" s="2"/>
      <c r="BR10638" s="2"/>
      <c r="BS10638" s="2"/>
      <c r="BT10638" s="2"/>
      <c r="BU10638" s="2"/>
      <c r="BV10638" s="2"/>
      <c r="BW10638" s="2"/>
      <c r="BX10638" s="2"/>
      <c r="BY10638" s="2"/>
    </row>
    <row r="10639" spans="38:77" s="11" customFormat="1" x14ac:dyDescent="0.3">
      <c r="AL10639" s="2"/>
      <c r="AM10639" s="2"/>
      <c r="AN10639" s="2"/>
      <c r="AO10639" s="2"/>
      <c r="AP10639" s="2"/>
      <c r="AQ10639" s="2"/>
      <c r="AR10639" s="2"/>
      <c r="AS10639" s="2"/>
      <c r="AT10639" s="2"/>
      <c r="AU10639" s="2"/>
      <c r="AV10639" s="2"/>
      <c r="AW10639" s="2"/>
      <c r="AX10639" s="2"/>
      <c r="AY10639" s="2"/>
      <c r="AZ10639" s="2"/>
      <c r="BA10639" s="2"/>
      <c r="BB10639" s="2"/>
      <c r="BC10639" s="2"/>
      <c r="BD10639" s="2"/>
      <c r="BE10639" s="2"/>
      <c r="BF10639" s="2"/>
      <c r="BG10639" s="2"/>
      <c r="BH10639" s="2"/>
      <c r="BI10639" s="2"/>
      <c r="BJ10639" s="2"/>
      <c r="BK10639" s="2"/>
      <c r="BL10639" s="2"/>
      <c r="BM10639" s="2"/>
      <c r="BN10639" s="2"/>
      <c r="BO10639" s="2"/>
      <c r="BP10639" s="2"/>
      <c r="BQ10639" s="2"/>
      <c r="BR10639" s="2"/>
      <c r="BS10639" s="2"/>
      <c r="BT10639" s="2"/>
      <c r="BU10639" s="2"/>
      <c r="BV10639" s="2"/>
      <c r="BW10639" s="2"/>
      <c r="BX10639" s="2"/>
      <c r="BY10639" s="2"/>
    </row>
    <row r="10640" spans="38:77" s="11" customFormat="1" x14ac:dyDescent="0.3">
      <c r="AL10640" s="2"/>
      <c r="AM10640" s="2"/>
      <c r="AN10640" s="2"/>
      <c r="AO10640" s="2"/>
      <c r="AP10640" s="2"/>
      <c r="AQ10640" s="2"/>
      <c r="AR10640" s="2"/>
      <c r="AS10640" s="2"/>
      <c r="AT10640" s="2"/>
      <c r="AU10640" s="2"/>
      <c r="AV10640" s="2"/>
      <c r="AW10640" s="2"/>
      <c r="AX10640" s="2"/>
      <c r="AY10640" s="2"/>
      <c r="AZ10640" s="2"/>
      <c r="BA10640" s="2"/>
      <c r="BB10640" s="2"/>
      <c r="BC10640" s="2"/>
      <c r="BD10640" s="2"/>
      <c r="BE10640" s="2"/>
      <c r="BF10640" s="2"/>
      <c r="BG10640" s="2"/>
      <c r="BH10640" s="2"/>
      <c r="BI10640" s="2"/>
      <c r="BJ10640" s="2"/>
      <c r="BK10640" s="2"/>
      <c r="BL10640" s="2"/>
      <c r="BM10640" s="2"/>
      <c r="BN10640" s="2"/>
      <c r="BO10640" s="2"/>
      <c r="BP10640" s="2"/>
      <c r="BQ10640" s="2"/>
      <c r="BR10640" s="2"/>
      <c r="BS10640" s="2"/>
      <c r="BT10640" s="2"/>
      <c r="BU10640" s="2"/>
      <c r="BV10640" s="2"/>
      <c r="BW10640" s="2"/>
      <c r="BX10640" s="2"/>
      <c r="BY10640" s="2"/>
    </row>
    <row r="10641" spans="38:77" s="11" customFormat="1" x14ac:dyDescent="0.3">
      <c r="AL10641" s="2"/>
      <c r="AM10641" s="2"/>
      <c r="AN10641" s="2"/>
      <c r="AO10641" s="2"/>
      <c r="AP10641" s="2"/>
      <c r="AQ10641" s="2"/>
      <c r="AR10641" s="2"/>
      <c r="AS10641" s="2"/>
      <c r="AT10641" s="2"/>
      <c r="AU10641" s="2"/>
      <c r="AV10641" s="2"/>
      <c r="AW10641" s="2"/>
      <c r="AX10641" s="2"/>
      <c r="AY10641" s="2"/>
      <c r="AZ10641" s="2"/>
      <c r="BA10641" s="2"/>
      <c r="BB10641" s="2"/>
      <c r="BC10641" s="2"/>
      <c r="BD10641" s="2"/>
      <c r="BE10641" s="2"/>
      <c r="BF10641" s="2"/>
      <c r="BG10641" s="2"/>
      <c r="BH10641" s="2"/>
      <c r="BI10641" s="2"/>
      <c r="BJ10641" s="2"/>
      <c r="BK10641" s="2"/>
      <c r="BL10641" s="2"/>
      <c r="BM10641" s="2"/>
      <c r="BN10641" s="2"/>
      <c r="BO10641" s="2"/>
      <c r="BP10641" s="2"/>
      <c r="BQ10641" s="2"/>
      <c r="BR10641" s="2"/>
      <c r="BS10641" s="2"/>
      <c r="BT10641" s="2"/>
      <c r="BU10641" s="2"/>
      <c r="BV10641" s="2"/>
      <c r="BW10641" s="2"/>
      <c r="BX10641" s="2"/>
      <c r="BY10641" s="2"/>
    </row>
    <row r="10642" spans="38:77" s="11" customFormat="1" x14ac:dyDescent="0.3">
      <c r="AL10642" s="2"/>
      <c r="AM10642" s="2"/>
      <c r="AN10642" s="2"/>
      <c r="AO10642" s="2"/>
      <c r="AP10642" s="2"/>
      <c r="AQ10642" s="2"/>
      <c r="AR10642" s="2"/>
      <c r="AS10642" s="2"/>
      <c r="AT10642" s="2"/>
      <c r="AU10642" s="2"/>
      <c r="AV10642" s="2"/>
      <c r="AW10642" s="2"/>
      <c r="AX10642" s="2"/>
      <c r="AY10642" s="2"/>
      <c r="AZ10642" s="2"/>
      <c r="BA10642" s="2"/>
      <c r="BB10642" s="2"/>
      <c r="BC10642" s="2"/>
      <c r="BD10642" s="2"/>
      <c r="BE10642" s="2"/>
      <c r="BF10642" s="2"/>
      <c r="BG10642" s="2"/>
      <c r="BH10642" s="2"/>
      <c r="BI10642" s="2"/>
      <c r="BJ10642" s="2"/>
      <c r="BK10642" s="2"/>
      <c r="BL10642" s="2"/>
      <c r="BM10642" s="2"/>
      <c r="BN10642" s="2"/>
      <c r="BO10642" s="2"/>
      <c r="BP10642" s="2"/>
      <c r="BQ10642" s="2"/>
      <c r="BR10642" s="2"/>
      <c r="BS10642" s="2"/>
      <c r="BT10642" s="2"/>
      <c r="BU10642" s="2"/>
      <c r="BV10642" s="2"/>
      <c r="BW10642" s="2"/>
      <c r="BX10642" s="2"/>
      <c r="BY10642" s="2"/>
    </row>
    <row r="10643" spans="38:77" s="11" customFormat="1" x14ac:dyDescent="0.3">
      <c r="AL10643" s="2"/>
      <c r="AM10643" s="2"/>
      <c r="AN10643" s="2"/>
      <c r="AO10643" s="2"/>
      <c r="AP10643" s="2"/>
      <c r="AQ10643" s="2"/>
      <c r="AR10643" s="2"/>
      <c r="AS10643" s="2"/>
      <c r="AT10643" s="2"/>
      <c r="AU10643" s="2"/>
      <c r="AV10643" s="2"/>
      <c r="AW10643" s="2"/>
      <c r="AX10643" s="2"/>
      <c r="AY10643" s="2"/>
      <c r="AZ10643" s="2"/>
      <c r="BA10643" s="2"/>
      <c r="BB10643" s="2"/>
      <c r="BC10643" s="2"/>
      <c r="BD10643" s="2"/>
      <c r="BE10643" s="2"/>
      <c r="BF10643" s="2"/>
      <c r="BG10643" s="2"/>
      <c r="BH10643" s="2"/>
      <c r="BI10643" s="2"/>
      <c r="BJ10643" s="2"/>
      <c r="BK10643" s="2"/>
      <c r="BL10643" s="2"/>
      <c r="BM10643" s="2"/>
      <c r="BN10643" s="2"/>
      <c r="BO10643" s="2"/>
      <c r="BP10643" s="2"/>
      <c r="BQ10643" s="2"/>
      <c r="BR10643" s="2"/>
      <c r="BS10643" s="2"/>
      <c r="BT10643" s="2"/>
      <c r="BU10643" s="2"/>
      <c r="BV10643" s="2"/>
      <c r="BW10643" s="2"/>
      <c r="BX10643" s="2"/>
      <c r="BY10643" s="2"/>
    </row>
    <row r="10644" spans="38:77" s="11" customFormat="1" x14ac:dyDescent="0.3">
      <c r="AL10644" s="2"/>
      <c r="AM10644" s="2"/>
      <c r="AN10644" s="2"/>
      <c r="AO10644" s="2"/>
      <c r="AP10644" s="2"/>
      <c r="AQ10644" s="2"/>
      <c r="AR10644" s="2"/>
      <c r="AS10644" s="2"/>
      <c r="AT10644" s="2"/>
      <c r="AU10644" s="2"/>
      <c r="AV10644" s="2"/>
      <c r="AW10644" s="2"/>
      <c r="AX10644" s="2"/>
      <c r="AY10644" s="2"/>
      <c r="AZ10644" s="2"/>
      <c r="BA10644" s="2"/>
      <c r="BB10644" s="2"/>
      <c r="BC10644" s="2"/>
      <c r="BD10644" s="2"/>
      <c r="BE10644" s="2"/>
      <c r="BF10644" s="2"/>
      <c r="BG10644" s="2"/>
      <c r="BH10644" s="2"/>
      <c r="BI10644" s="2"/>
      <c r="BJ10644" s="2"/>
      <c r="BK10644" s="2"/>
      <c r="BL10644" s="2"/>
      <c r="BM10644" s="2"/>
      <c r="BN10644" s="2"/>
      <c r="BO10644" s="2"/>
      <c r="BP10644" s="2"/>
      <c r="BQ10644" s="2"/>
      <c r="BR10644" s="2"/>
      <c r="BS10644" s="2"/>
      <c r="BT10644" s="2"/>
      <c r="BU10644" s="2"/>
      <c r="BV10644" s="2"/>
      <c r="BW10644" s="2"/>
      <c r="BX10644" s="2"/>
      <c r="BY10644" s="2"/>
    </row>
    <row r="10645" spans="38:77" s="11" customFormat="1" x14ac:dyDescent="0.3">
      <c r="AL10645" s="2"/>
      <c r="AM10645" s="2"/>
      <c r="AN10645" s="2"/>
      <c r="AO10645" s="2"/>
      <c r="AP10645" s="2"/>
      <c r="AQ10645" s="2"/>
      <c r="AR10645" s="2"/>
      <c r="AS10645" s="2"/>
      <c r="AT10645" s="2"/>
      <c r="AU10645" s="2"/>
      <c r="AV10645" s="2"/>
      <c r="AW10645" s="2"/>
      <c r="AX10645" s="2"/>
      <c r="AY10645" s="2"/>
      <c r="AZ10645" s="2"/>
      <c r="BA10645" s="2"/>
      <c r="BB10645" s="2"/>
      <c r="BC10645" s="2"/>
      <c r="BD10645" s="2"/>
      <c r="BE10645" s="2"/>
      <c r="BF10645" s="2"/>
      <c r="BG10645" s="2"/>
      <c r="BH10645" s="2"/>
      <c r="BI10645" s="2"/>
      <c r="BJ10645" s="2"/>
      <c r="BK10645" s="2"/>
      <c r="BL10645" s="2"/>
      <c r="BM10645" s="2"/>
      <c r="BN10645" s="2"/>
      <c r="BO10645" s="2"/>
      <c r="BP10645" s="2"/>
      <c r="BQ10645" s="2"/>
      <c r="BR10645" s="2"/>
      <c r="BS10645" s="2"/>
      <c r="BT10645" s="2"/>
      <c r="BU10645" s="2"/>
      <c r="BV10645" s="2"/>
      <c r="BW10645" s="2"/>
      <c r="BX10645" s="2"/>
      <c r="BY10645" s="2"/>
    </row>
    <row r="10646" spans="38:77" s="11" customFormat="1" x14ac:dyDescent="0.3">
      <c r="AL10646" s="2"/>
      <c r="AM10646" s="2"/>
      <c r="AN10646" s="2"/>
      <c r="AO10646" s="2"/>
      <c r="AP10646" s="2"/>
      <c r="AQ10646" s="2"/>
      <c r="AR10646" s="2"/>
      <c r="AS10646" s="2"/>
      <c r="AT10646" s="2"/>
      <c r="AU10646" s="2"/>
      <c r="AV10646" s="2"/>
      <c r="AW10646" s="2"/>
      <c r="AX10646" s="2"/>
      <c r="AY10646" s="2"/>
      <c r="AZ10646" s="2"/>
      <c r="BA10646" s="2"/>
      <c r="BB10646" s="2"/>
      <c r="BC10646" s="2"/>
      <c r="BD10646" s="2"/>
      <c r="BE10646" s="2"/>
      <c r="BF10646" s="2"/>
      <c r="BG10646" s="2"/>
      <c r="BH10646" s="2"/>
      <c r="BI10646" s="2"/>
      <c r="BJ10646" s="2"/>
      <c r="BK10646" s="2"/>
      <c r="BL10646" s="2"/>
      <c r="BM10646" s="2"/>
      <c r="BN10646" s="2"/>
      <c r="BO10646" s="2"/>
      <c r="BP10646" s="2"/>
      <c r="BQ10646" s="2"/>
      <c r="BR10646" s="2"/>
      <c r="BS10646" s="2"/>
      <c r="BT10646" s="2"/>
      <c r="BU10646" s="2"/>
      <c r="BV10646" s="2"/>
      <c r="BW10646" s="2"/>
      <c r="BX10646" s="2"/>
      <c r="BY10646" s="2"/>
    </row>
    <row r="10647" spans="38:77" s="11" customFormat="1" x14ac:dyDescent="0.3">
      <c r="AL10647" s="2"/>
      <c r="AM10647" s="2"/>
      <c r="AN10647" s="2"/>
      <c r="AO10647" s="2"/>
      <c r="AP10647" s="2"/>
      <c r="AQ10647" s="2"/>
      <c r="AR10647" s="2"/>
      <c r="AS10647" s="2"/>
      <c r="AT10647" s="2"/>
      <c r="AU10647" s="2"/>
      <c r="AV10647" s="2"/>
      <c r="AW10647" s="2"/>
      <c r="AX10647" s="2"/>
      <c r="AY10647" s="2"/>
      <c r="AZ10647" s="2"/>
      <c r="BA10647" s="2"/>
      <c r="BB10647" s="2"/>
      <c r="BC10647" s="2"/>
      <c r="BD10647" s="2"/>
      <c r="BE10647" s="2"/>
      <c r="BF10647" s="2"/>
      <c r="BG10647" s="2"/>
      <c r="BH10647" s="2"/>
      <c r="BI10647" s="2"/>
      <c r="BJ10647" s="2"/>
      <c r="BK10647" s="2"/>
      <c r="BL10647" s="2"/>
      <c r="BM10647" s="2"/>
      <c r="BN10647" s="2"/>
      <c r="BO10647" s="2"/>
      <c r="BP10647" s="2"/>
      <c r="BQ10647" s="2"/>
      <c r="BR10647" s="2"/>
      <c r="BS10647" s="2"/>
      <c r="BT10647" s="2"/>
      <c r="BU10647" s="2"/>
      <c r="BV10647" s="2"/>
      <c r="BW10647" s="2"/>
      <c r="BX10647" s="2"/>
      <c r="BY10647" s="2"/>
    </row>
    <row r="10648" spans="38:77" s="11" customFormat="1" x14ac:dyDescent="0.3">
      <c r="AL10648" s="2"/>
      <c r="AM10648" s="2"/>
      <c r="AN10648" s="2"/>
      <c r="AO10648" s="2"/>
      <c r="AP10648" s="2"/>
      <c r="AQ10648" s="2"/>
      <c r="AR10648" s="2"/>
      <c r="AS10648" s="2"/>
      <c r="AT10648" s="2"/>
      <c r="AU10648" s="2"/>
      <c r="AV10648" s="2"/>
      <c r="AW10648" s="2"/>
      <c r="AX10648" s="2"/>
      <c r="AY10648" s="2"/>
      <c r="AZ10648" s="2"/>
      <c r="BA10648" s="2"/>
      <c r="BB10648" s="2"/>
      <c r="BC10648" s="2"/>
      <c r="BD10648" s="2"/>
      <c r="BE10648" s="2"/>
      <c r="BF10648" s="2"/>
      <c r="BG10648" s="2"/>
      <c r="BH10648" s="2"/>
      <c r="BI10648" s="2"/>
      <c r="BJ10648" s="2"/>
      <c r="BK10648" s="2"/>
      <c r="BL10648" s="2"/>
      <c r="BM10648" s="2"/>
      <c r="BN10648" s="2"/>
      <c r="BO10648" s="2"/>
      <c r="BP10648" s="2"/>
      <c r="BQ10648" s="2"/>
      <c r="BR10648" s="2"/>
      <c r="BS10648" s="2"/>
      <c r="BT10648" s="2"/>
      <c r="BU10648" s="2"/>
      <c r="BV10648" s="2"/>
      <c r="BW10648" s="2"/>
      <c r="BX10648" s="2"/>
      <c r="BY10648" s="2"/>
    </row>
    <row r="10649" spans="38:77" s="11" customFormat="1" x14ac:dyDescent="0.3">
      <c r="AL10649" s="2"/>
      <c r="AM10649" s="2"/>
      <c r="AN10649" s="2"/>
      <c r="AO10649" s="2"/>
      <c r="AP10649" s="2"/>
      <c r="AQ10649" s="2"/>
      <c r="AR10649" s="2"/>
      <c r="AS10649" s="2"/>
      <c r="AT10649" s="2"/>
      <c r="AU10649" s="2"/>
      <c r="AV10649" s="2"/>
      <c r="AW10649" s="2"/>
      <c r="AX10649" s="2"/>
      <c r="AY10649" s="2"/>
      <c r="AZ10649" s="2"/>
      <c r="BA10649" s="2"/>
      <c r="BB10649" s="2"/>
      <c r="BC10649" s="2"/>
      <c r="BD10649" s="2"/>
      <c r="BE10649" s="2"/>
      <c r="BF10649" s="2"/>
      <c r="BG10649" s="2"/>
      <c r="BH10649" s="2"/>
      <c r="BI10649" s="2"/>
      <c r="BJ10649" s="2"/>
      <c r="BK10649" s="2"/>
      <c r="BL10649" s="2"/>
      <c r="BM10649" s="2"/>
      <c r="BN10649" s="2"/>
      <c r="BO10649" s="2"/>
      <c r="BP10649" s="2"/>
      <c r="BQ10649" s="2"/>
      <c r="BR10649" s="2"/>
      <c r="BS10649" s="2"/>
      <c r="BT10649" s="2"/>
      <c r="BU10649" s="2"/>
      <c r="BV10649" s="2"/>
      <c r="BW10649" s="2"/>
      <c r="BX10649" s="2"/>
      <c r="BY10649" s="2"/>
    </row>
    <row r="10650" spans="38:77" s="11" customFormat="1" x14ac:dyDescent="0.3">
      <c r="AL10650" s="2"/>
      <c r="AM10650" s="2"/>
      <c r="AN10650" s="2"/>
      <c r="AO10650" s="2"/>
      <c r="AP10650" s="2"/>
      <c r="AQ10650" s="2"/>
      <c r="AR10650" s="2"/>
      <c r="AS10650" s="2"/>
      <c r="AT10650" s="2"/>
      <c r="AU10650" s="2"/>
      <c r="AV10650" s="2"/>
      <c r="AW10650" s="2"/>
      <c r="AX10650" s="2"/>
      <c r="AY10650" s="2"/>
      <c r="AZ10650" s="2"/>
      <c r="BA10650" s="2"/>
      <c r="BB10650" s="2"/>
      <c r="BC10650" s="2"/>
      <c r="BD10650" s="2"/>
      <c r="BE10650" s="2"/>
      <c r="BF10650" s="2"/>
      <c r="BG10650" s="2"/>
      <c r="BH10650" s="2"/>
      <c r="BI10650" s="2"/>
      <c r="BJ10650" s="2"/>
      <c r="BK10650" s="2"/>
      <c r="BL10650" s="2"/>
      <c r="BM10650" s="2"/>
      <c r="BN10650" s="2"/>
      <c r="BO10650" s="2"/>
      <c r="BP10650" s="2"/>
      <c r="BQ10650" s="2"/>
      <c r="BR10650" s="2"/>
      <c r="BS10650" s="2"/>
      <c r="BT10650" s="2"/>
      <c r="BU10650" s="2"/>
      <c r="BV10650" s="2"/>
      <c r="BW10650" s="2"/>
      <c r="BX10650" s="2"/>
      <c r="BY10650" s="2"/>
    </row>
    <row r="10651" spans="38:77" s="11" customFormat="1" x14ac:dyDescent="0.3">
      <c r="AL10651" s="2"/>
      <c r="AM10651" s="2"/>
      <c r="AN10651" s="2"/>
      <c r="AO10651" s="2"/>
      <c r="AP10651" s="2"/>
      <c r="AQ10651" s="2"/>
      <c r="AR10651" s="2"/>
      <c r="AS10651" s="2"/>
      <c r="AT10651" s="2"/>
      <c r="AU10651" s="2"/>
      <c r="AV10651" s="2"/>
      <c r="AW10651" s="2"/>
      <c r="AX10651" s="2"/>
      <c r="AY10651" s="2"/>
      <c r="AZ10651" s="2"/>
      <c r="BA10651" s="2"/>
      <c r="BB10651" s="2"/>
      <c r="BC10651" s="2"/>
      <c r="BD10651" s="2"/>
      <c r="BE10651" s="2"/>
      <c r="BF10651" s="2"/>
      <c r="BG10651" s="2"/>
      <c r="BH10651" s="2"/>
      <c r="BI10651" s="2"/>
      <c r="BJ10651" s="2"/>
      <c r="BK10651" s="2"/>
      <c r="BL10651" s="2"/>
      <c r="BM10651" s="2"/>
      <c r="BN10651" s="2"/>
      <c r="BO10651" s="2"/>
      <c r="BP10651" s="2"/>
      <c r="BQ10651" s="2"/>
      <c r="BR10651" s="2"/>
      <c r="BS10651" s="2"/>
      <c r="BT10651" s="2"/>
      <c r="BU10651" s="2"/>
      <c r="BV10651" s="2"/>
      <c r="BW10651" s="2"/>
      <c r="BX10651" s="2"/>
      <c r="BY10651" s="2"/>
    </row>
    <row r="10652" spans="38:77" s="11" customFormat="1" x14ac:dyDescent="0.3">
      <c r="AL10652" s="2"/>
      <c r="AM10652" s="2"/>
      <c r="AN10652" s="2"/>
      <c r="AO10652" s="2"/>
      <c r="AP10652" s="2"/>
      <c r="AQ10652" s="2"/>
      <c r="AR10652" s="2"/>
      <c r="AS10652" s="2"/>
      <c r="AT10652" s="2"/>
      <c r="AU10652" s="2"/>
      <c r="AV10652" s="2"/>
      <c r="AW10652" s="2"/>
      <c r="AX10652" s="2"/>
      <c r="AY10652" s="2"/>
      <c r="AZ10652" s="2"/>
      <c r="BA10652" s="2"/>
      <c r="BB10652" s="2"/>
      <c r="BC10652" s="2"/>
      <c r="BD10652" s="2"/>
      <c r="BE10652" s="2"/>
      <c r="BF10652" s="2"/>
      <c r="BG10652" s="2"/>
      <c r="BH10652" s="2"/>
      <c r="BI10652" s="2"/>
      <c r="BJ10652" s="2"/>
      <c r="BK10652" s="2"/>
      <c r="BL10652" s="2"/>
      <c r="BM10652" s="2"/>
      <c r="BN10652" s="2"/>
      <c r="BO10652" s="2"/>
      <c r="BP10652" s="2"/>
      <c r="BQ10652" s="2"/>
      <c r="BR10652" s="2"/>
      <c r="BS10652" s="2"/>
      <c r="BT10652" s="2"/>
      <c r="BU10652" s="2"/>
      <c r="BV10652" s="2"/>
      <c r="BW10652" s="2"/>
      <c r="BX10652" s="2"/>
      <c r="BY10652" s="2"/>
    </row>
    <row r="10653" spans="38:77" s="11" customFormat="1" x14ac:dyDescent="0.3">
      <c r="AL10653" s="2"/>
      <c r="AM10653" s="2"/>
      <c r="AN10653" s="2"/>
      <c r="AO10653" s="2"/>
      <c r="AP10653" s="2"/>
      <c r="AQ10653" s="2"/>
      <c r="AR10653" s="2"/>
      <c r="AS10653" s="2"/>
      <c r="AT10653" s="2"/>
      <c r="AU10653" s="2"/>
      <c r="AV10653" s="2"/>
      <c r="AW10653" s="2"/>
      <c r="AX10653" s="2"/>
      <c r="AY10653" s="2"/>
      <c r="AZ10653" s="2"/>
      <c r="BA10653" s="2"/>
      <c r="BB10653" s="2"/>
      <c r="BC10653" s="2"/>
      <c r="BD10653" s="2"/>
      <c r="BE10653" s="2"/>
      <c r="BF10653" s="2"/>
      <c r="BG10653" s="2"/>
      <c r="BH10653" s="2"/>
      <c r="BI10653" s="2"/>
      <c r="BJ10653" s="2"/>
      <c r="BK10653" s="2"/>
      <c r="BL10653" s="2"/>
      <c r="BM10653" s="2"/>
      <c r="BN10653" s="2"/>
      <c r="BO10653" s="2"/>
      <c r="BP10653" s="2"/>
      <c r="BQ10653" s="2"/>
      <c r="BR10653" s="2"/>
      <c r="BS10653" s="2"/>
      <c r="BT10653" s="2"/>
      <c r="BU10653" s="2"/>
      <c r="BV10653" s="2"/>
      <c r="BW10653" s="2"/>
      <c r="BX10653" s="2"/>
      <c r="BY10653" s="2"/>
    </row>
    <row r="10654" spans="38:77" s="11" customFormat="1" x14ac:dyDescent="0.3">
      <c r="AL10654" s="2"/>
      <c r="AM10654" s="2"/>
      <c r="AN10654" s="2"/>
      <c r="AO10654" s="2"/>
      <c r="AP10654" s="2"/>
      <c r="AQ10654" s="2"/>
      <c r="AR10654" s="2"/>
      <c r="AS10654" s="2"/>
      <c r="AT10654" s="2"/>
      <c r="AU10654" s="2"/>
      <c r="AV10654" s="2"/>
      <c r="AW10654" s="2"/>
      <c r="AX10654" s="2"/>
      <c r="AY10654" s="2"/>
      <c r="AZ10654" s="2"/>
      <c r="BA10654" s="2"/>
      <c r="BB10654" s="2"/>
      <c r="BC10654" s="2"/>
      <c r="BD10654" s="2"/>
      <c r="BE10654" s="2"/>
      <c r="BF10654" s="2"/>
      <c r="BG10654" s="2"/>
      <c r="BH10654" s="2"/>
      <c r="BI10654" s="2"/>
      <c r="BJ10654" s="2"/>
      <c r="BK10654" s="2"/>
      <c r="BL10654" s="2"/>
      <c r="BM10654" s="2"/>
      <c r="BN10654" s="2"/>
      <c r="BO10654" s="2"/>
      <c r="BP10654" s="2"/>
      <c r="BQ10654" s="2"/>
      <c r="BR10654" s="2"/>
      <c r="BS10654" s="2"/>
      <c r="BT10654" s="2"/>
      <c r="BU10654" s="2"/>
      <c r="BV10654" s="2"/>
      <c r="BW10654" s="2"/>
      <c r="BX10654" s="2"/>
      <c r="BY10654" s="2"/>
    </row>
    <row r="10655" spans="38:77" s="11" customFormat="1" x14ac:dyDescent="0.3">
      <c r="AL10655" s="2"/>
      <c r="AM10655" s="2"/>
      <c r="AN10655" s="2"/>
      <c r="AO10655" s="2"/>
      <c r="AP10655" s="2"/>
      <c r="AQ10655" s="2"/>
      <c r="AR10655" s="2"/>
      <c r="AS10655" s="2"/>
      <c r="AT10655" s="2"/>
      <c r="AU10655" s="2"/>
      <c r="AV10655" s="2"/>
      <c r="AW10655" s="2"/>
      <c r="AX10655" s="2"/>
      <c r="AY10655" s="2"/>
      <c r="AZ10655" s="2"/>
      <c r="BA10655" s="2"/>
      <c r="BB10655" s="2"/>
      <c r="BC10655" s="2"/>
      <c r="BD10655" s="2"/>
      <c r="BE10655" s="2"/>
      <c r="BF10655" s="2"/>
      <c r="BG10655" s="2"/>
      <c r="BH10655" s="2"/>
      <c r="BI10655" s="2"/>
      <c r="BJ10655" s="2"/>
      <c r="BK10655" s="2"/>
      <c r="BL10655" s="2"/>
      <c r="BM10655" s="2"/>
      <c r="BN10655" s="2"/>
      <c r="BO10655" s="2"/>
      <c r="BP10655" s="2"/>
      <c r="BQ10655" s="2"/>
      <c r="BR10655" s="2"/>
      <c r="BS10655" s="2"/>
      <c r="BT10655" s="2"/>
      <c r="BU10655" s="2"/>
      <c r="BV10655" s="2"/>
      <c r="BW10655" s="2"/>
      <c r="BX10655" s="2"/>
      <c r="BY10655" s="2"/>
    </row>
    <row r="10656" spans="38:77" s="11" customFormat="1" x14ac:dyDescent="0.3">
      <c r="AL10656" s="2"/>
      <c r="AM10656" s="2"/>
      <c r="AN10656" s="2"/>
      <c r="AO10656" s="2"/>
      <c r="AP10656" s="2"/>
      <c r="AQ10656" s="2"/>
      <c r="AR10656" s="2"/>
      <c r="AS10656" s="2"/>
      <c r="AT10656" s="2"/>
      <c r="AU10656" s="2"/>
      <c r="AV10656" s="2"/>
      <c r="AW10656" s="2"/>
      <c r="AX10656" s="2"/>
      <c r="AY10656" s="2"/>
      <c r="AZ10656" s="2"/>
      <c r="BA10656" s="2"/>
      <c r="BB10656" s="2"/>
      <c r="BC10656" s="2"/>
      <c r="BD10656" s="2"/>
      <c r="BE10656" s="2"/>
      <c r="BF10656" s="2"/>
      <c r="BG10656" s="2"/>
      <c r="BH10656" s="2"/>
      <c r="BI10656" s="2"/>
      <c r="BJ10656" s="2"/>
      <c r="BK10656" s="2"/>
      <c r="BL10656" s="2"/>
      <c r="BM10656" s="2"/>
      <c r="BN10656" s="2"/>
      <c r="BO10656" s="2"/>
      <c r="BP10656" s="2"/>
      <c r="BQ10656" s="2"/>
      <c r="BR10656" s="2"/>
      <c r="BS10656" s="2"/>
      <c r="BT10656" s="2"/>
      <c r="BU10656" s="2"/>
      <c r="BV10656" s="2"/>
      <c r="BW10656" s="2"/>
      <c r="BX10656" s="2"/>
      <c r="BY10656" s="2"/>
    </row>
    <row r="10657" spans="38:77" s="11" customFormat="1" x14ac:dyDescent="0.3">
      <c r="AL10657" s="2"/>
      <c r="AM10657" s="2"/>
      <c r="AN10657" s="2"/>
      <c r="AO10657" s="2"/>
      <c r="AP10657" s="2"/>
      <c r="AQ10657" s="2"/>
      <c r="AR10657" s="2"/>
      <c r="AS10657" s="2"/>
      <c r="AT10657" s="2"/>
      <c r="AU10657" s="2"/>
      <c r="AV10657" s="2"/>
      <c r="AW10657" s="2"/>
      <c r="AX10657" s="2"/>
      <c r="AY10657" s="2"/>
      <c r="AZ10657" s="2"/>
      <c r="BA10657" s="2"/>
      <c r="BB10657" s="2"/>
      <c r="BC10657" s="2"/>
      <c r="BD10657" s="2"/>
      <c r="BE10657" s="2"/>
      <c r="BF10657" s="2"/>
      <c r="BG10657" s="2"/>
      <c r="BH10657" s="2"/>
      <c r="BI10657" s="2"/>
      <c r="BJ10657" s="2"/>
      <c r="BK10657" s="2"/>
      <c r="BL10657" s="2"/>
      <c r="BM10657" s="2"/>
      <c r="BN10657" s="2"/>
      <c r="BO10657" s="2"/>
      <c r="BP10657" s="2"/>
      <c r="BQ10657" s="2"/>
      <c r="BR10657" s="2"/>
      <c r="BS10657" s="2"/>
      <c r="BT10657" s="2"/>
      <c r="BU10657" s="2"/>
      <c r="BV10657" s="2"/>
      <c r="BW10657" s="2"/>
      <c r="BX10657" s="2"/>
      <c r="BY10657" s="2"/>
    </row>
    <row r="10658" spans="38:77" s="11" customFormat="1" x14ac:dyDescent="0.3">
      <c r="AL10658" s="2"/>
      <c r="AM10658" s="2"/>
      <c r="AN10658" s="2"/>
      <c r="AO10658" s="2"/>
      <c r="AP10658" s="2"/>
      <c r="AQ10658" s="2"/>
      <c r="AR10658" s="2"/>
      <c r="AS10658" s="2"/>
      <c r="AT10658" s="2"/>
      <c r="AU10658" s="2"/>
      <c r="AV10658" s="2"/>
      <c r="AW10658" s="2"/>
      <c r="AX10658" s="2"/>
      <c r="AY10658" s="2"/>
      <c r="AZ10658" s="2"/>
      <c r="BA10658" s="2"/>
      <c r="BB10658" s="2"/>
      <c r="BC10658" s="2"/>
      <c r="BD10658" s="2"/>
      <c r="BE10658" s="2"/>
      <c r="BF10658" s="2"/>
      <c r="BG10658" s="2"/>
      <c r="BH10658" s="2"/>
      <c r="BI10658" s="2"/>
      <c r="BJ10658" s="2"/>
      <c r="BK10658" s="2"/>
      <c r="BL10658" s="2"/>
      <c r="BM10658" s="2"/>
      <c r="BN10658" s="2"/>
      <c r="BO10658" s="2"/>
      <c r="BP10658" s="2"/>
      <c r="BQ10658" s="2"/>
      <c r="BR10658" s="2"/>
      <c r="BS10658" s="2"/>
      <c r="BT10658" s="2"/>
      <c r="BU10658" s="2"/>
      <c r="BV10658" s="2"/>
      <c r="BW10658" s="2"/>
      <c r="BX10658" s="2"/>
      <c r="BY10658" s="2"/>
    </row>
    <row r="10659" spans="38:77" s="11" customFormat="1" x14ac:dyDescent="0.3">
      <c r="AL10659" s="2"/>
      <c r="AM10659" s="2"/>
      <c r="AN10659" s="2"/>
      <c r="AO10659" s="2"/>
      <c r="AP10659" s="2"/>
      <c r="AQ10659" s="2"/>
      <c r="AR10659" s="2"/>
      <c r="AS10659" s="2"/>
      <c r="AT10659" s="2"/>
      <c r="AU10659" s="2"/>
      <c r="AV10659" s="2"/>
      <c r="AW10659" s="2"/>
      <c r="AX10659" s="2"/>
      <c r="AY10659" s="2"/>
      <c r="AZ10659" s="2"/>
      <c r="BA10659" s="2"/>
      <c r="BB10659" s="2"/>
      <c r="BC10659" s="2"/>
      <c r="BD10659" s="2"/>
      <c r="BE10659" s="2"/>
      <c r="BF10659" s="2"/>
      <c r="BG10659" s="2"/>
      <c r="BH10659" s="2"/>
      <c r="BI10659" s="2"/>
      <c r="BJ10659" s="2"/>
      <c r="BK10659" s="2"/>
      <c r="BL10659" s="2"/>
      <c r="BM10659" s="2"/>
      <c r="BN10659" s="2"/>
      <c r="BO10659" s="2"/>
      <c r="BP10659" s="2"/>
      <c r="BQ10659" s="2"/>
      <c r="BR10659" s="2"/>
      <c r="BS10659" s="2"/>
      <c r="BT10659" s="2"/>
      <c r="BU10659" s="2"/>
      <c r="BV10659" s="2"/>
      <c r="BW10659" s="2"/>
      <c r="BX10659" s="2"/>
      <c r="BY10659" s="2"/>
    </row>
    <row r="10660" spans="38:77" s="11" customFormat="1" x14ac:dyDescent="0.3">
      <c r="AL10660" s="2"/>
      <c r="AM10660" s="2"/>
      <c r="AN10660" s="2"/>
      <c r="AO10660" s="2"/>
      <c r="AP10660" s="2"/>
      <c r="AQ10660" s="2"/>
      <c r="AR10660" s="2"/>
      <c r="AS10660" s="2"/>
      <c r="AT10660" s="2"/>
      <c r="AU10660" s="2"/>
      <c r="AV10660" s="2"/>
      <c r="AW10660" s="2"/>
      <c r="AX10660" s="2"/>
      <c r="AY10660" s="2"/>
      <c r="AZ10660" s="2"/>
      <c r="BA10660" s="2"/>
      <c r="BB10660" s="2"/>
      <c r="BC10660" s="2"/>
      <c r="BD10660" s="2"/>
      <c r="BE10660" s="2"/>
      <c r="BF10660" s="2"/>
      <c r="BG10660" s="2"/>
      <c r="BH10660" s="2"/>
      <c r="BI10660" s="2"/>
      <c r="BJ10660" s="2"/>
      <c r="BK10660" s="2"/>
      <c r="BL10660" s="2"/>
      <c r="BM10660" s="2"/>
      <c r="BN10660" s="2"/>
      <c r="BO10660" s="2"/>
      <c r="BP10660" s="2"/>
      <c r="BQ10660" s="2"/>
      <c r="BR10660" s="2"/>
      <c r="BS10660" s="2"/>
      <c r="BT10660" s="2"/>
      <c r="BU10660" s="2"/>
      <c r="BV10660" s="2"/>
      <c r="BW10660" s="2"/>
      <c r="BX10660" s="2"/>
      <c r="BY10660" s="2"/>
    </row>
    <row r="10661" spans="38:77" s="11" customFormat="1" x14ac:dyDescent="0.3">
      <c r="AL10661" s="2"/>
      <c r="AM10661" s="2"/>
      <c r="AN10661" s="2"/>
      <c r="AO10661" s="2"/>
      <c r="AP10661" s="2"/>
      <c r="AQ10661" s="2"/>
      <c r="AR10661" s="2"/>
      <c r="AS10661" s="2"/>
      <c r="AT10661" s="2"/>
      <c r="AU10661" s="2"/>
      <c r="AV10661" s="2"/>
      <c r="AW10661" s="2"/>
      <c r="AX10661" s="2"/>
      <c r="AY10661" s="2"/>
      <c r="AZ10661" s="2"/>
      <c r="BA10661" s="2"/>
      <c r="BB10661" s="2"/>
      <c r="BC10661" s="2"/>
      <c r="BD10661" s="2"/>
      <c r="BE10661" s="2"/>
      <c r="BF10661" s="2"/>
      <c r="BG10661" s="2"/>
      <c r="BH10661" s="2"/>
      <c r="BI10661" s="2"/>
      <c r="BJ10661" s="2"/>
      <c r="BK10661" s="2"/>
      <c r="BL10661" s="2"/>
      <c r="BM10661" s="2"/>
      <c r="BN10661" s="2"/>
      <c r="BO10661" s="2"/>
      <c r="BP10661" s="2"/>
      <c r="BQ10661" s="2"/>
      <c r="BR10661" s="2"/>
      <c r="BS10661" s="2"/>
      <c r="BT10661" s="2"/>
      <c r="BU10661" s="2"/>
      <c r="BV10661" s="2"/>
      <c r="BW10661" s="2"/>
      <c r="BX10661" s="2"/>
      <c r="BY10661" s="2"/>
    </row>
    <row r="10662" spans="38:77" s="11" customFormat="1" x14ac:dyDescent="0.3">
      <c r="AL10662" s="2"/>
      <c r="AM10662" s="2"/>
      <c r="AN10662" s="2"/>
      <c r="AO10662" s="2"/>
      <c r="AP10662" s="2"/>
      <c r="AQ10662" s="2"/>
      <c r="AR10662" s="2"/>
      <c r="AS10662" s="2"/>
      <c r="AT10662" s="2"/>
      <c r="AU10662" s="2"/>
      <c r="AV10662" s="2"/>
      <c r="AW10662" s="2"/>
      <c r="AX10662" s="2"/>
      <c r="AY10662" s="2"/>
      <c r="AZ10662" s="2"/>
      <c r="BA10662" s="2"/>
      <c r="BB10662" s="2"/>
      <c r="BC10662" s="2"/>
      <c r="BD10662" s="2"/>
      <c r="BE10662" s="2"/>
      <c r="BF10662" s="2"/>
      <c r="BG10662" s="2"/>
      <c r="BH10662" s="2"/>
      <c r="BI10662" s="2"/>
      <c r="BJ10662" s="2"/>
      <c r="BK10662" s="2"/>
      <c r="BL10662" s="2"/>
      <c r="BM10662" s="2"/>
      <c r="BN10662" s="2"/>
      <c r="BO10662" s="2"/>
      <c r="BP10662" s="2"/>
      <c r="BQ10662" s="2"/>
      <c r="BR10662" s="2"/>
      <c r="BS10662" s="2"/>
      <c r="BT10662" s="2"/>
      <c r="BU10662" s="2"/>
      <c r="BV10662" s="2"/>
      <c r="BW10662" s="2"/>
      <c r="BX10662" s="2"/>
      <c r="BY10662" s="2"/>
    </row>
    <row r="10663" spans="38:77" s="11" customFormat="1" x14ac:dyDescent="0.3">
      <c r="AL10663" s="2"/>
      <c r="AM10663" s="2"/>
      <c r="AN10663" s="2"/>
      <c r="AO10663" s="2"/>
      <c r="AP10663" s="2"/>
      <c r="AQ10663" s="2"/>
      <c r="AR10663" s="2"/>
      <c r="AS10663" s="2"/>
      <c r="AT10663" s="2"/>
      <c r="AU10663" s="2"/>
      <c r="AV10663" s="2"/>
      <c r="AW10663" s="2"/>
      <c r="AX10663" s="2"/>
      <c r="AY10663" s="2"/>
      <c r="AZ10663" s="2"/>
      <c r="BA10663" s="2"/>
      <c r="BB10663" s="2"/>
      <c r="BC10663" s="2"/>
      <c r="BD10663" s="2"/>
      <c r="BE10663" s="2"/>
      <c r="BF10663" s="2"/>
      <c r="BG10663" s="2"/>
      <c r="BH10663" s="2"/>
      <c r="BI10663" s="2"/>
      <c r="BJ10663" s="2"/>
      <c r="BK10663" s="2"/>
      <c r="BL10663" s="2"/>
      <c r="BM10663" s="2"/>
      <c r="BN10663" s="2"/>
      <c r="BO10663" s="2"/>
      <c r="BP10663" s="2"/>
      <c r="BQ10663" s="2"/>
      <c r="BR10663" s="2"/>
      <c r="BS10663" s="2"/>
      <c r="BT10663" s="2"/>
      <c r="BU10663" s="2"/>
      <c r="BV10663" s="2"/>
      <c r="BW10663" s="2"/>
      <c r="BX10663" s="2"/>
      <c r="BY10663" s="2"/>
    </row>
    <row r="10664" spans="38:77" s="11" customFormat="1" x14ac:dyDescent="0.3">
      <c r="AL10664" s="2"/>
      <c r="AM10664" s="2"/>
      <c r="AN10664" s="2"/>
      <c r="AO10664" s="2"/>
      <c r="AP10664" s="2"/>
      <c r="AQ10664" s="2"/>
      <c r="AR10664" s="2"/>
      <c r="AS10664" s="2"/>
      <c r="AT10664" s="2"/>
      <c r="AU10664" s="2"/>
      <c r="AV10664" s="2"/>
      <c r="AW10664" s="2"/>
      <c r="AX10664" s="2"/>
      <c r="AY10664" s="2"/>
      <c r="AZ10664" s="2"/>
      <c r="BA10664" s="2"/>
      <c r="BB10664" s="2"/>
      <c r="BC10664" s="2"/>
      <c r="BD10664" s="2"/>
      <c r="BE10664" s="2"/>
      <c r="BF10664" s="2"/>
      <c r="BG10664" s="2"/>
      <c r="BH10664" s="2"/>
      <c r="BI10664" s="2"/>
      <c r="BJ10664" s="2"/>
      <c r="BK10664" s="2"/>
      <c r="BL10664" s="2"/>
      <c r="BM10664" s="2"/>
      <c r="BN10664" s="2"/>
      <c r="BO10664" s="2"/>
      <c r="BP10664" s="2"/>
      <c r="BQ10664" s="2"/>
      <c r="BR10664" s="2"/>
      <c r="BS10664" s="2"/>
      <c r="BT10664" s="2"/>
      <c r="BU10664" s="2"/>
      <c r="BV10664" s="2"/>
      <c r="BW10664" s="2"/>
      <c r="BX10664" s="2"/>
      <c r="BY10664" s="2"/>
    </row>
    <row r="10665" spans="38:77" s="11" customFormat="1" x14ac:dyDescent="0.3">
      <c r="AL10665" s="2"/>
      <c r="AM10665" s="2"/>
      <c r="AN10665" s="2"/>
      <c r="AO10665" s="2"/>
      <c r="AP10665" s="2"/>
      <c r="AQ10665" s="2"/>
      <c r="AR10665" s="2"/>
      <c r="AS10665" s="2"/>
      <c r="AT10665" s="2"/>
      <c r="AU10665" s="2"/>
      <c r="AV10665" s="2"/>
      <c r="AW10665" s="2"/>
      <c r="AX10665" s="2"/>
      <c r="AY10665" s="2"/>
      <c r="AZ10665" s="2"/>
      <c r="BA10665" s="2"/>
      <c r="BB10665" s="2"/>
      <c r="BC10665" s="2"/>
      <c r="BD10665" s="2"/>
      <c r="BE10665" s="2"/>
      <c r="BF10665" s="2"/>
      <c r="BG10665" s="2"/>
      <c r="BH10665" s="2"/>
      <c r="BI10665" s="2"/>
      <c r="BJ10665" s="2"/>
      <c r="BK10665" s="2"/>
      <c r="BL10665" s="2"/>
      <c r="BM10665" s="2"/>
      <c r="BN10665" s="2"/>
      <c r="BO10665" s="2"/>
      <c r="BP10665" s="2"/>
      <c r="BQ10665" s="2"/>
      <c r="BR10665" s="2"/>
      <c r="BS10665" s="2"/>
      <c r="BT10665" s="2"/>
      <c r="BU10665" s="2"/>
      <c r="BV10665" s="2"/>
      <c r="BW10665" s="2"/>
      <c r="BX10665" s="2"/>
      <c r="BY10665" s="2"/>
    </row>
    <row r="10666" spans="38:77" s="11" customFormat="1" x14ac:dyDescent="0.3">
      <c r="AL10666" s="2"/>
      <c r="AM10666" s="2"/>
      <c r="AN10666" s="2"/>
      <c r="AO10666" s="2"/>
      <c r="AP10666" s="2"/>
      <c r="AQ10666" s="2"/>
      <c r="AR10666" s="2"/>
      <c r="AS10666" s="2"/>
      <c r="AT10666" s="2"/>
      <c r="AU10666" s="2"/>
      <c r="AV10666" s="2"/>
      <c r="AW10666" s="2"/>
      <c r="AX10666" s="2"/>
      <c r="AY10666" s="2"/>
      <c r="AZ10666" s="2"/>
      <c r="BA10666" s="2"/>
      <c r="BB10666" s="2"/>
      <c r="BC10666" s="2"/>
      <c r="BD10666" s="2"/>
      <c r="BE10666" s="2"/>
      <c r="BF10666" s="2"/>
      <c r="BG10666" s="2"/>
      <c r="BH10666" s="2"/>
      <c r="BI10666" s="2"/>
      <c r="BJ10666" s="2"/>
      <c r="BK10666" s="2"/>
      <c r="BL10666" s="2"/>
      <c r="BM10666" s="2"/>
      <c r="BN10666" s="2"/>
      <c r="BO10666" s="2"/>
      <c r="BP10666" s="2"/>
      <c r="BQ10666" s="2"/>
      <c r="BR10666" s="2"/>
      <c r="BS10666" s="2"/>
      <c r="BT10666" s="2"/>
      <c r="BU10666" s="2"/>
      <c r="BV10666" s="2"/>
      <c r="BW10666" s="2"/>
      <c r="BX10666" s="2"/>
      <c r="BY10666" s="2"/>
    </row>
    <row r="10667" spans="38:77" s="11" customFormat="1" x14ac:dyDescent="0.3">
      <c r="AL10667" s="2"/>
      <c r="AM10667" s="2"/>
      <c r="AN10667" s="2"/>
      <c r="AO10667" s="2"/>
      <c r="AP10667" s="2"/>
      <c r="AQ10667" s="2"/>
      <c r="AR10667" s="2"/>
      <c r="AS10667" s="2"/>
      <c r="AT10667" s="2"/>
      <c r="AU10667" s="2"/>
      <c r="AV10667" s="2"/>
      <c r="AW10667" s="2"/>
      <c r="AX10667" s="2"/>
      <c r="AY10667" s="2"/>
      <c r="AZ10667" s="2"/>
      <c r="BA10667" s="2"/>
      <c r="BB10667" s="2"/>
      <c r="BC10667" s="2"/>
      <c r="BD10667" s="2"/>
      <c r="BE10667" s="2"/>
      <c r="BF10667" s="2"/>
      <c r="BG10667" s="2"/>
      <c r="BH10667" s="2"/>
      <c r="BI10667" s="2"/>
      <c r="BJ10667" s="2"/>
      <c r="BK10667" s="2"/>
      <c r="BL10667" s="2"/>
      <c r="BM10667" s="2"/>
      <c r="BN10667" s="2"/>
      <c r="BO10667" s="2"/>
      <c r="BP10667" s="2"/>
      <c r="BQ10667" s="2"/>
      <c r="BR10667" s="2"/>
      <c r="BS10667" s="2"/>
      <c r="BT10667" s="2"/>
      <c r="BU10667" s="2"/>
      <c r="BV10667" s="2"/>
      <c r="BW10667" s="2"/>
      <c r="BX10667" s="2"/>
      <c r="BY10667" s="2"/>
    </row>
    <row r="10668" spans="38:77" s="11" customFormat="1" x14ac:dyDescent="0.3">
      <c r="AL10668" s="2"/>
      <c r="AM10668" s="2"/>
      <c r="AN10668" s="2"/>
      <c r="AO10668" s="2"/>
      <c r="AP10668" s="2"/>
      <c r="AQ10668" s="2"/>
      <c r="AR10668" s="2"/>
      <c r="AS10668" s="2"/>
      <c r="AT10668" s="2"/>
      <c r="AU10668" s="2"/>
      <c r="AV10668" s="2"/>
      <c r="AW10668" s="2"/>
      <c r="AX10668" s="2"/>
      <c r="AY10668" s="2"/>
      <c r="AZ10668" s="2"/>
      <c r="BA10668" s="2"/>
      <c r="BB10668" s="2"/>
      <c r="BC10668" s="2"/>
      <c r="BD10668" s="2"/>
      <c r="BE10668" s="2"/>
      <c r="BF10668" s="2"/>
      <c r="BG10668" s="2"/>
      <c r="BH10668" s="2"/>
      <c r="BI10668" s="2"/>
      <c r="BJ10668" s="2"/>
      <c r="BK10668" s="2"/>
      <c r="BL10668" s="2"/>
      <c r="BM10668" s="2"/>
      <c r="BN10668" s="2"/>
      <c r="BO10668" s="2"/>
      <c r="BP10668" s="2"/>
      <c r="BQ10668" s="2"/>
      <c r="BR10668" s="2"/>
      <c r="BS10668" s="2"/>
      <c r="BT10668" s="2"/>
      <c r="BU10668" s="2"/>
      <c r="BV10668" s="2"/>
      <c r="BW10668" s="2"/>
      <c r="BX10668" s="2"/>
      <c r="BY10668" s="2"/>
    </row>
    <row r="10669" spans="38:77" s="11" customFormat="1" x14ac:dyDescent="0.3">
      <c r="AL10669" s="2"/>
      <c r="AM10669" s="2"/>
      <c r="AN10669" s="2"/>
      <c r="AO10669" s="2"/>
      <c r="AP10669" s="2"/>
      <c r="AQ10669" s="2"/>
      <c r="AR10669" s="2"/>
      <c r="AS10669" s="2"/>
      <c r="AT10669" s="2"/>
      <c r="AU10669" s="2"/>
      <c r="AV10669" s="2"/>
      <c r="AW10669" s="2"/>
      <c r="AX10669" s="2"/>
      <c r="AY10669" s="2"/>
      <c r="AZ10669" s="2"/>
      <c r="BA10669" s="2"/>
      <c r="BB10669" s="2"/>
      <c r="BC10669" s="2"/>
      <c r="BD10669" s="2"/>
      <c r="BE10669" s="2"/>
      <c r="BF10669" s="2"/>
      <c r="BG10669" s="2"/>
      <c r="BH10669" s="2"/>
      <c r="BI10669" s="2"/>
      <c r="BJ10669" s="2"/>
      <c r="BK10669" s="2"/>
      <c r="BL10669" s="2"/>
      <c r="BM10669" s="2"/>
      <c r="BN10669" s="2"/>
      <c r="BO10669" s="2"/>
      <c r="BP10669" s="2"/>
      <c r="BQ10669" s="2"/>
      <c r="BR10669" s="2"/>
      <c r="BS10669" s="2"/>
      <c r="BT10669" s="2"/>
      <c r="BU10669" s="2"/>
      <c r="BV10669" s="2"/>
      <c r="BW10669" s="2"/>
      <c r="BX10669" s="2"/>
      <c r="BY10669" s="2"/>
    </row>
    <row r="10670" spans="38:77" s="11" customFormat="1" x14ac:dyDescent="0.3">
      <c r="AL10670" s="2"/>
      <c r="AM10670" s="2"/>
      <c r="AN10670" s="2"/>
      <c r="AO10670" s="2"/>
      <c r="AP10670" s="2"/>
      <c r="AQ10670" s="2"/>
      <c r="AR10670" s="2"/>
      <c r="AS10670" s="2"/>
      <c r="AT10670" s="2"/>
      <c r="AU10670" s="2"/>
      <c r="AV10670" s="2"/>
      <c r="AW10670" s="2"/>
      <c r="AX10670" s="2"/>
      <c r="AY10670" s="2"/>
      <c r="AZ10670" s="2"/>
      <c r="BA10670" s="2"/>
      <c r="BB10670" s="2"/>
      <c r="BC10670" s="2"/>
      <c r="BD10670" s="2"/>
      <c r="BE10670" s="2"/>
      <c r="BF10670" s="2"/>
      <c r="BG10670" s="2"/>
      <c r="BH10670" s="2"/>
      <c r="BI10670" s="2"/>
      <c r="BJ10670" s="2"/>
      <c r="BK10670" s="2"/>
      <c r="BL10670" s="2"/>
      <c r="BM10670" s="2"/>
      <c r="BN10670" s="2"/>
      <c r="BO10670" s="2"/>
      <c r="BP10670" s="2"/>
      <c r="BQ10670" s="2"/>
      <c r="BR10670" s="2"/>
      <c r="BS10670" s="2"/>
      <c r="BT10670" s="2"/>
      <c r="BU10670" s="2"/>
      <c r="BV10670" s="2"/>
      <c r="BW10670" s="2"/>
      <c r="BX10670" s="2"/>
      <c r="BY10670" s="2"/>
    </row>
    <row r="10671" spans="38:77" s="11" customFormat="1" x14ac:dyDescent="0.3">
      <c r="AL10671" s="2"/>
      <c r="AM10671" s="2"/>
      <c r="AN10671" s="2"/>
      <c r="AO10671" s="2"/>
      <c r="AP10671" s="2"/>
      <c r="AQ10671" s="2"/>
      <c r="AR10671" s="2"/>
      <c r="AS10671" s="2"/>
      <c r="AT10671" s="2"/>
      <c r="AU10671" s="2"/>
      <c r="AV10671" s="2"/>
      <c r="AW10671" s="2"/>
      <c r="AX10671" s="2"/>
      <c r="AY10671" s="2"/>
      <c r="AZ10671" s="2"/>
      <c r="BA10671" s="2"/>
      <c r="BB10671" s="2"/>
      <c r="BC10671" s="2"/>
      <c r="BD10671" s="2"/>
      <c r="BE10671" s="2"/>
      <c r="BF10671" s="2"/>
      <c r="BG10671" s="2"/>
      <c r="BH10671" s="2"/>
      <c r="BI10671" s="2"/>
      <c r="BJ10671" s="2"/>
      <c r="BK10671" s="2"/>
      <c r="BL10671" s="2"/>
      <c r="BM10671" s="2"/>
      <c r="BN10671" s="2"/>
      <c r="BO10671" s="2"/>
      <c r="BP10671" s="2"/>
      <c r="BQ10671" s="2"/>
      <c r="BR10671" s="2"/>
      <c r="BS10671" s="2"/>
      <c r="BT10671" s="2"/>
      <c r="BU10671" s="2"/>
      <c r="BV10671" s="2"/>
      <c r="BW10671" s="2"/>
      <c r="BX10671" s="2"/>
      <c r="BY10671" s="2"/>
    </row>
    <row r="10672" spans="38:77" s="11" customFormat="1" x14ac:dyDescent="0.3">
      <c r="AL10672" s="2"/>
      <c r="AM10672" s="2"/>
      <c r="AN10672" s="2"/>
      <c r="AO10672" s="2"/>
      <c r="AP10672" s="2"/>
      <c r="AQ10672" s="2"/>
      <c r="AR10672" s="2"/>
      <c r="AS10672" s="2"/>
      <c r="AT10672" s="2"/>
      <c r="AU10672" s="2"/>
      <c r="AV10672" s="2"/>
      <c r="AW10672" s="2"/>
      <c r="AX10672" s="2"/>
      <c r="AY10672" s="2"/>
      <c r="AZ10672" s="2"/>
      <c r="BA10672" s="2"/>
      <c r="BB10672" s="2"/>
      <c r="BC10672" s="2"/>
      <c r="BD10672" s="2"/>
      <c r="BE10672" s="2"/>
      <c r="BF10672" s="2"/>
      <c r="BG10672" s="2"/>
      <c r="BH10672" s="2"/>
      <c r="BI10672" s="2"/>
      <c r="BJ10672" s="2"/>
      <c r="BK10672" s="2"/>
      <c r="BL10672" s="2"/>
      <c r="BM10672" s="2"/>
      <c r="BN10672" s="2"/>
      <c r="BO10672" s="2"/>
      <c r="BP10672" s="2"/>
      <c r="BQ10672" s="2"/>
      <c r="BR10672" s="2"/>
      <c r="BS10672" s="2"/>
      <c r="BT10672" s="2"/>
      <c r="BU10672" s="2"/>
      <c r="BV10672" s="2"/>
      <c r="BW10672" s="2"/>
      <c r="BX10672" s="2"/>
      <c r="BY10672" s="2"/>
    </row>
    <row r="10673" spans="38:77" s="11" customFormat="1" x14ac:dyDescent="0.3">
      <c r="AL10673" s="2"/>
      <c r="AM10673" s="2"/>
      <c r="AN10673" s="2"/>
      <c r="AO10673" s="2"/>
      <c r="AP10673" s="2"/>
      <c r="AQ10673" s="2"/>
      <c r="AR10673" s="2"/>
      <c r="AS10673" s="2"/>
      <c r="AT10673" s="2"/>
      <c r="AU10673" s="2"/>
      <c r="AV10673" s="2"/>
      <c r="AW10673" s="2"/>
      <c r="AX10673" s="2"/>
      <c r="AY10673" s="2"/>
      <c r="AZ10673" s="2"/>
      <c r="BA10673" s="2"/>
      <c r="BB10673" s="2"/>
      <c r="BC10673" s="2"/>
      <c r="BD10673" s="2"/>
      <c r="BE10673" s="2"/>
      <c r="BF10673" s="2"/>
      <c r="BG10673" s="2"/>
      <c r="BH10673" s="2"/>
      <c r="BI10673" s="2"/>
      <c r="BJ10673" s="2"/>
      <c r="BK10673" s="2"/>
      <c r="BL10673" s="2"/>
      <c r="BM10673" s="2"/>
      <c r="BN10673" s="2"/>
      <c r="BO10673" s="2"/>
      <c r="BP10673" s="2"/>
      <c r="BQ10673" s="2"/>
      <c r="BR10673" s="2"/>
      <c r="BS10673" s="2"/>
      <c r="BT10673" s="2"/>
      <c r="BU10673" s="2"/>
      <c r="BV10673" s="2"/>
      <c r="BW10673" s="2"/>
      <c r="BX10673" s="2"/>
      <c r="BY10673" s="2"/>
    </row>
    <row r="10674" spans="38:77" s="11" customFormat="1" x14ac:dyDescent="0.3">
      <c r="AL10674" s="2"/>
      <c r="AM10674" s="2"/>
      <c r="AN10674" s="2"/>
      <c r="AO10674" s="2"/>
      <c r="AP10674" s="2"/>
      <c r="AQ10674" s="2"/>
      <c r="AR10674" s="2"/>
      <c r="AS10674" s="2"/>
      <c r="AT10674" s="2"/>
      <c r="AU10674" s="2"/>
      <c r="AV10674" s="2"/>
      <c r="AW10674" s="2"/>
      <c r="AX10674" s="2"/>
      <c r="AY10674" s="2"/>
      <c r="AZ10674" s="2"/>
      <c r="BA10674" s="2"/>
      <c r="BB10674" s="2"/>
      <c r="BC10674" s="2"/>
      <c r="BD10674" s="2"/>
      <c r="BE10674" s="2"/>
      <c r="BF10674" s="2"/>
      <c r="BG10674" s="2"/>
      <c r="BH10674" s="2"/>
      <c r="BI10674" s="2"/>
      <c r="BJ10674" s="2"/>
      <c r="BK10674" s="2"/>
      <c r="BL10674" s="2"/>
      <c r="BM10674" s="2"/>
      <c r="BN10674" s="2"/>
      <c r="BO10674" s="2"/>
      <c r="BP10674" s="2"/>
      <c r="BQ10674" s="2"/>
      <c r="BR10674" s="2"/>
      <c r="BS10674" s="2"/>
      <c r="BT10674" s="2"/>
      <c r="BU10674" s="2"/>
      <c r="BV10674" s="2"/>
      <c r="BW10674" s="2"/>
      <c r="BX10674" s="2"/>
      <c r="BY10674" s="2"/>
    </row>
    <row r="10675" spans="38:77" s="11" customFormat="1" x14ac:dyDescent="0.3">
      <c r="AL10675" s="2"/>
      <c r="AM10675" s="2"/>
      <c r="AN10675" s="2"/>
      <c r="AO10675" s="2"/>
      <c r="AP10675" s="2"/>
      <c r="AQ10675" s="2"/>
      <c r="AR10675" s="2"/>
      <c r="AS10675" s="2"/>
      <c r="AT10675" s="2"/>
      <c r="AU10675" s="2"/>
      <c r="AV10675" s="2"/>
      <c r="AW10675" s="2"/>
      <c r="AX10675" s="2"/>
      <c r="AY10675" s="2"/>
      <c r="AZ10675" s="2"/>
      <c r="BA10675" s="2"/>
      <c r="BB10675" s="2"/>
      <c r="BC10675" s="2"/>
      <c r="BD10675" s="2"/>
      <c r="BE10675" s="2"/>
      <c r="BF10675" s="2"/>
      <c r="BG10675" s="2"/>
      <c r="BH10675" s="2"/>
      <c r="BI10675" s="2"/>
      <c r="BJ10675" s="2"/>
      <c r="BK10675" s="2"/>
      <c r="BL10675" s="2"/>
      <c r="BM10675" s="2"/>
      <c r="BN10675" s="2"/>
      <c r="BO10675" s="2"/>
      <c r="BP10675" s="2"/>
      <c r="BQ10675" s="2"/>
      <c r="BR10675" s="2"/>
      <c r="BS10675" s="2"/>
      <c r="BT10675" s="2"/>
      <c r="BU10675" s="2"/>
      <c r="BV10675" s="2"/>
      <c r="BW10675" s="2"/>
      <c r="BX10675" s="2"/>
      <c r="BY10675" s="2"/>
    </row>
    <row r="10676" spans="38:77" s="11" customFormat="1" x14ac:dyDescent="0.3">
      <c r="AL10676" s="2"/>
      <c r="AM10676" s="2"/>
      <c r="AN10676" s="2"/>
      <c r="AO10676" s="2"/>
      <c r="AP10676" s="2"/>
      <c r="AQ10676" s="2"/>
      <c r="AR10676" s="2"/>
      <c r="AS10676" s="2"/>
      <c r="AT10676" s="2"/>
      <c r="AU10676" s="2"/>
      <c r="AV10676" s="2"/>
      <c r="AW10676" s="2"/>
      <c r="AX10676" s="2"/>
      <c r="AY10676" s="2"/>
      <c r="AZ10676" s="2"/>
      <c r="BA10676" s="2"/>
      <c r="BB10676" s="2"/>
      <c r="BC10676" s="2"/>
      <c r="BD10676" s="2"/>
      <c r="BE10676" s="2"/>
      <c r="BF10676" s="2"/>
      <c r="BG10676" s="2"/>
      <c r="BH10676" s="2"/>
      <c r="BI10676" s="2"/>
      <c r="BJ10676" s="2"/>
      <c r="BK10676" s="2"/>
      <c r="BL10676" s="2"/>
      <c r="BM10676" s="2"/>
      <c r="BN10676" s="2"/>
      <c r="BO10676" s="2"/>
      <c r="BP10676" s="2"/>
      <c r="BQ10676" s="2"/>
      <c r="BR10676" s="2"/>
      <c r="BS10676" s="2"/>
      <c r="BT10676" s="2"/>
      <c r="BU10676" s="2"/>
      <c r="BV10676" s="2"/>
      <c r="BW10676" s="2"/>
      <c r="BX10676" s="2"/>
      <c r="BY10676" s="2"/>
    </row>
    <row r="10677" spans="38:77" s="11" customFormat="1" x14ac:dyDescent="0.3">
      <c r="AL10677" s="2"/>
      <c r="AM10677" s="2"/>
      <c r="AN10677" s="2"/>
      <c r="AO10677" s="2"/>
      <c r="AP10677" s="2"/>
      <c r="AQ10677" s="2"/>
      <c r="AR10677" s="2"/>
      <c r="AS10677" s="2"/>
      <c r="AT10677" s="2"/>
      <c r="AU10677" s="2"/>
      <c r="AV10677" s="2"/>
      <c r="AW10677" s="2"/>
      <c r="AX10677" s="2"/>
      <c r="AY10677" s="2"/>
      <c r="AZ10677" s="2"/>
      <c r="BA10677" s="2"/>
      <c r="BB10677" s="2"/>
      <c r="BC10677" s="2"/>
      <c r="BD10677" s="2"/>
      <c r="BE10677" s="2"/>
      <c r="BF10677" s="2"/>
      <c r="BG10677" s="2"/>
      <c r="BH10677" s="2"/>
      <c r="BI10677" s="2"/>
      <c r="BJ10677" s="2"/>
      <c r="BK10677" s="2"/>
      <c r="BL10677" s="2"/>
      <c r="BM10677" s="2"/>
      <c r="BN10677" s="2"/>
      <c r="BO10677" s="2"/>
      <c r="BP10677" s="2"/>
      <c r="BQ10677" s="2"/>
      <c r="BR10677" s="2"/>
      <c r="BS10677" s="2"/>
      <c r="BT10677" s="2"/>
      <c r="BU10677" s="2"/>
      <c r="BV10677" s="2"/>
      <c r="BW10677" s="2"/>
      <c r="BX10677" s="2"/>
      <c r="BY10677" s="2"/>
    </row>
    <row r="10678" spans="38:77" s="11" customFormat="1" x14ac:dyDescent="0.3">
      <c r="AL10678" s="2"/>
      <c r="AM10678" s="2"/>
      <c r="AN10678" s="2"/>
      <c r="AO10678" s="2"/>
      <c r="AP10678" s="2"/>
      <c r="AQ10678" s="2"/>
      <c r="AR10678" s="2"/>
      <c r="AS10678" s="2"/>
      <c r="AT10678" s="2"/>
      <c r="AU10678" s="2"/>
      <c r="AV10678" s="2"/>
      <c r="AW10678" s="2"/>
      <c r="AX10678" s="2"/>
      <c r="AY10678" s="2"/>
      <c r="AZ10678" s="2"/>
      <c r="BA10678" s="2"/>
      <c r="BB10678" s="2"/>
      <c r="BC10678" s="2"/>
      <c r="BD10678" s="2"/>
      <c r="BE10678" s="2"/>
      <c r="BF10678" s="2"/>
      <c r="BG10678" s="2"/>
      <c r="BH10678" s="2"/>
      <c r="BI10678" s="2"/>
      <c r="BJ10678" s="2"/>
      <c r="BK10678" s="2"/>
      <c r="BL10678" s="2"/>
      <c r="BM10678" s="2"/>
      <c r="BN10678" s="2"/>
      <c r="BO10678" s="2"/>
      <c r="BP10678" s="2"/>
      <c r="BQ10678" s="2"/>
      <c r="BR10678" s="2"/>
      <c r="BS10678" s="2"/>
      <c r="BT10678" s="2"/>
      <c r="BU10678" s="2"/>
      <c r="BV10678" s="2"/>
      <c r="BW10678" s="2"/>
      <c r="BX10678" s="2"/>
      <c r="BY10678" s="2"/>
    </row>
    <row r="10679" spans="38:77" s="11" customFormat="1" x14ac:dyDescent="0.3">
      <c r="AL10679" s="2"/>
      <c r="AM10679" s="2"/>
      <c r="AN10679" s="2"/>
      <c r="AO10679" s="2"/>
      <c r="AP10679" s="2"/>
      <c r="AQ10679" s="2"/>
      <c r="AR10679" s="2"/>
      <c r="AS10679" s="2"/>
      <c r="AT10679" s="2"/>
      <c r="AU10679" s="2"/>
      <c r="AV10679" s="2"/>
      <c r="AW10679" s="2"/>
      <c r="AX10679" s="2"/>
      <c r="AY10679" s="2"/>
      <c r="AZ10679" s="2"/>
      <c r="BA10679" s="2"/>
      <c r="BB10679" s="2"/>
      <c r="BC10679" s="2"/>
      <c r="BD10679" s="2"/>
      <c r="BE10679" s="2"/>
      <c r="BF10679" s="2"/>
      <c r="BG10679" s="2"/>
      <c r="BH10679" s="2"/>
      <c r="BI10679" s="2"/>
      <c r="BJ10679" s="2"/>
      <c r="BK10679" s="2"/>
      <c r="BL10679" s="2"/>
      <c r="BM10679" s="2"/>
      <c r="BN10679" s="2"/>
      <c r="BO10679" s="2"/>
      <c r="BP10679" s="2"/>
      <c r="BQ10679" s="2"/>
      <c r="BR10679" s="2"/>
      <c r="BS10679" s="2"/>
      <c r="BT10679" s="2"/>
      <c r="BU10679" s="2"/>
      <c r="BV10679" s="2"/>
      <c r="BW10679" s="2"/>
      <c r="BX10679" s="2"/>
      <c r="BY10679" s="2"/>
    </row>
    <row r="10680" spans="38:77" s="11" customFormat="1" x14ac:dyDescent="0.3">
      <c r="AL10680" s="2"/>
      <c r="AM10680" s="2"/>
      <c r="AN10680" s="2"/>
      <c r="AO10680" s="2"/>
      <c r="AP10680" s="2"/>
      <c r="AQ10680" s="2"/>
      <c r="AR10680" s="2"/>
      <c r="AS10680" s="2"/>
      <c r="AT10680" s="2"/>
      <c r="AU10680" s="2"/>
      <c r="AV10680" s="2"/>
      <c r="AW10680" s="2"/>
      <c r="AX10680" s="2"/>
      <c r="AY10680" s="2"/>
      <c r="AZ10680" s="2"/>
      <c r="BA10680" s="2"/>
      <c r="BB10680" s="2"/>
      <c r="BC10680" s="2"/>
      <c r="BD10680" s="2"/>
      <c r="BE10680" s="2"/>
      <c r="BF10680" s="2"/>
      <c r="BG10680" s="2"/>
      <c r="BH10680" s="2"/>
      <c r="BI10680" s="2"/>
      <c r="BJ10680" s="2"/>
      <c r="BK10680" s="2"/>
      <c r="BL10680" s="2"/>
      <c r="BM10680" s="2"/>
      <c r="BN10680" s="2"/>
      <c r="BO10680" s="2"/>
      <c r="BP10680" s="2"/>
      <c r="BQ10680" s="2"/>
      <c r="BR10680" s="2"/>
      <c r="BS10680" s="2"/>
      <c r="BT10680" s="2"/>
      <c r="BU10680" s="2"/>
      <c r="BV10680" s="2"/>
      <c r="BW10680" s="2"/>
      <c r="BX10680" s="2"/>
      <c r="BY10680" s="2"/>
    </row>
    <row r="10681" spans="38:77" s="11" customFormat="1" x14ac:dyDescent="0.3">
      <c r="AL10681" s="2"/>
      <c r="AM10681" s="2"/>
      <c r="AN10681" s="2"/>
      <c r="AO10681" s="2"/>
      <c r="AP10681" s="2"/>
      <c r="AQ10681" s="2"/>
      <c r="AR10681" s="2"/>
      <c r="AS10681" s="2"/>
      <c r="AT10681" s="2"/>
      <c r="AU10681" s="2"/>
      <c r="AV10681" s="2"/>
      <c r="AW10681" s="2"/>
      <c r="AX10681" s="2"/>
      <c r="AY10681" s="2"/>
      <c r="AZ10681" s="2"/>
      <c r="BA10681" s="2"/>
      <c r="BB10681" s="2"/>
      <c r="BC10681" s="2"/>
      <c r="BD10681" s="2"/>
      <c r="BE10681" s="2"/>
      <c r="BF10681" s="2"/>
      <c r="BG10681" s="2"/>
      <c r="BH10681" s="2"/>
      <c r="BI10681" s="2"/>
      <c r="BJ10681" s="2"/>
      <c r="BK10681" s="2"/>
      <c r="BL10681" s="2"/>
      <c r="BM10681" s="2"/>
      <c r="BN10681" s="2"/>
      <c r="BO10681" s="2"/>
      <c r="BP10681" s="2"/>
      <c r="BQ10681" s="2"/>
      <c r="BR10681" s="2"/>
      <c r="BS10681" s="2"/>
      <c r="BT10681" s="2"/>
      <c r="BU10681" s="2"/>
      <c r="BV10681" s="2"/>
      <c r="BW10681" s="2"/>
      <c r="BX10681" s="2"/>
      <c r="BY10681" s="2"/>
    </row>
    <row r="10682" spans="38:77" s="11" customFormat="1" x14ac:dyDescent="0.3">
      <c r="AL10682" s="2"/>
      <c r="AM10682" s="2"/>
      <c r="AN10682" s="2"/>
      <c r="AO10682" s="2"/>
      <c r="AP10682" s="2"/>
      <c r="AQ10682" s="2"/>
      <c r="AR10682" s="2"/>
      <c r="AS10682" s="2"/>
      <c r="AT10682" s="2"/>
      <c r="AU10682" s="2"/>
      <c r="AV10682" s="2"/>
      <c r="AW10682" s="2"/>
      <c r="AX10682" s="2"/>
      <c r="AY10682" s="2"/>
      <c r="AZ10682" s="2"/>
      <c r="BA10682" s="2"/>
      <c r="BB10682" s="2"/>
      <c r="BC10682" s="2"/>
      <c r="BD10682" s="2"/>
      <c r="BE10682" s="2"/>
      <c r="BF10682" s="2"/>
      <c r="BG10682" s="2"/>
      <c r="BH10682" s="2"/>
      <c r="BI10682" s="2"/>
      <c r="BJ10682" s="2"/>
      <c r="BK10682" s="2"/>
      <c r="BL10682" s="2"/>
      <c r="BM10682" s="2"/>
      <c r="BN10682" s="2"/>
      <c r="BO10682" s="2"/>
      <c r="BP10682" s="2"/>
      <c r="BQ10682" s="2"/>
      <c r="BR10682" s="2"/>
      <c r="BS10682" s="2"/>
      <c r="BT10682" s="2"/>
      <c r="BU10682" s="2"/>
      <c r="BV10682" s="2"/>
      <c r="BW10682" s="2"/>
      <c r="BX10682" s="2"/>
      <c r="BY10682" s="2"/>
    </row>
    <row r="10683" spans="38:77" s="11" customFormat="1" x14ac:dyDescent="0.3">
      <c r="AL10683" s="2"/>
      <c r="AM10683" s="2"/>
      <c r="AN10683" s="2"/>
      <c r="AO10683" s="2"/>
      <c r="AP10683" s="2"/>
      <c r="AQ10683" s="2"/>
      <c r="AR10683" s="2"/>
      <c r="AS10683" s="2"/>
      <c r="AT10683" s="2"/>
      <c r="AU10683" s="2"/>
      <c r="AV10683" s="2"/>
      <c r="AW10683" s="2"/>
      <c r="AX10683" s="2"/>
      <c r="AY10683" s="2"/>
      <c r="AZ10683" s="2"/>
      <c r="BA10683" s="2"/>
      <c r="BB10683" s="2"/>
      <c r="BC10683" s="2"/>
      <c r="BD10683" s="2"/>
      <c r="BE10683" s="2"/>
      <c r="BF10683" s="2"/>
      <c r="BG10683" s="2"/>
      <c r="BH10683" s="2"/>
      <c r="BI10683" s="2"/>
      <c r="BJ10683" s="2"/>
      <c r="BK10683" s="2"/>
      <c r="BL10683" s="2"/>
      <c r="BM10683" s="2"/>
      <c r="BN10683" s="2"/>
      <c r="BO10683" s="2"/>
      <c r="BP10683" s="2"/>
      <c r="BQ10683" s="2"/>
      <c r="BR10683" s="2"/>
      <c r="BS10683" s="2"/>
      <c r="BT10683" s="2"/>
      <c r="BU10683" s="2"/>
      <c r="BV10683" s="2"/>
      <c r="BW10683" s="2"/>
      <c r="BX10683" s="2"/>
      <c r="BY10683" s="2"/>
    </row>
    <row r="10684" spans="38:77" s="11" customFormat="1" x14ac:dyDescent="0.3">
      <c r="AL10684" s="2"/>
      <c r="AM10684" s="2"/>
      <c r="AN10684" s="2"/>
      <c r="AO10684" s="2"/>
      <c r="AP10684" s="2"/>
      <c r="AQ10684" s="2"/>
      <c r="AR10684" s="2"/>
      <c r="AS10684" s="2"/>
      <c r="AT10684" s="2"/>
      <c r="AU10684" s="2"/>
      <c r="AV10684" s="2"/>
      <c r="AW10684" s="2"/>
      <c r="AX10684" s="2"/>
      <c r="AY10684" s="2"/>
      <c r="AZ10684" s="2"/>
      <c r="BA10684" s="2"/>
      <c r="BB10684" s="2"/>
      <c r="BC10684" s="2"/>
      <c r="BD10684" s="2"/>
      <c r="BE10684" s="2"/>
      <c r="BF10684" s="2"/>
      <c r="BG10684" s="2"/>
      <c r="BH10684" s="2"/>
      <c r="BI10684" s="2"/>
      <c r="BJ10684" s="2"/>
      <c r="BK10684" s="2"/>
      <c r="BL10684" s="2"/>
      <c r="BM10684" s="2"/>
      <c r="BN10684" s="2"/>
      <c r="BO10684" s="2"/>
      <c r="BP10684" s="2"/>
      <c r="BQ10684" s="2"/>
      <c r="BR10684" s="2"/>
      <c r="BS10684" s="2"/>
      <c r="BT10684" s="2"/>
      <c r="BU10684" s="2"/>
      <c r="BV10684" s="2"/>
      <c r="BW10684" s="2"/>
      <c r="BX10684" s="2"/>
      <c r="BY10684" s="2"/>
    </row>
    <row r="10685" spans="38:77" s="11" customFormat="1" x14ac:dyDescent="0.3">
      <c r="AL10685" s="2"/>
      <c r="AM10685" s="2"/>
      <c r="AN10685" s="2"/>
      <c r="AO10685" s="2"/>
      <c r="AP10685" s="2"/>
      <c r="AQ10685" s="2"/>
      <c r="AR10685" s="2"/>
      <c r="AS10685" s="2"/>
      <c r="AT10685" s="2"/>
      <c r="AU10685" s="2"/>
      <c r="AV10685" s="2"/>
      <c r="AW10685" s="2"/>
      <c r="AX10685" s="2"/>
      <c r="AY10685" s="2"/>
      <c r="AZ10685" s="2"/>
      <c r="BA10685" s="2"/>
      <c r="BB10685" s="2"/>
      <c r="BC10685" s="2"/>
      <c r="BD10685" s="2"/>
      <c r="BE10685" s="2"/>
      <c r="BF10685" s="2"/>
      <c r="BG10685" s="2"/>
      <c r="BH10685" s="2"/>
      <c r="BI10685" s="2"/>
      <c r="BJ10685" s="2"/>
      <c r="BK10685" s="2"/>
      <c r="BL10685" s="2"/>
      <c r="BM10685" s="2"/>
      <c r="BN10685" s="2"/>
      <c r="BO10685" s="2"/>
      <c r="BP10685" s="2"/>
      <c r="BQ10685" s="2"/>
      <c r="BR10685" s="2"/>
      <c r="BS10685" s="2"/>
      <c r="BT10685" s="2"/>
      <c r="BU10685" s="2"/>
      <c r="BV10685" s="2"/>
      <c r="BW10685" s="2"/>
      <c r="BX10685" s="2"/>
      <c r="BY10685" s="2"/>
    </row>
    <row r="10686" spans="38:77" s="11" customFormat="1" x14ac:dyDescent="0.3">
      <c r="AL10686" s="2"/>
      <c r="AM10686" s="2"/>
      <c r="AN10686" s="2"/>
      <c r="AO10686" s="2"/>
      <c r="AP10686" s="2"/>
      <c r="AQ10686" s="2"/>
      <c r="AR10686" s="2"/>
      <c r="AS10686" s="2"/>
      <c r="AT10686" s="2"/>
      <c r="AU10686" s="2"/>
      <c r="AV10686" s="2"/>
      <c r="AW10686" s="2"/>
      <c r="AX10686" s="2"/>
      <c r="AY10686" s="2"/>
      <c r="AZ10686" s="2"/>
      <c r="BA10686" s="2"/>
      <c r="BB10686" s="2"/>
      <c r="BC10686" s="2"/>
      <c r="BD10686" s="2"/>
      <c r="BE10686" s="2"/>
      <c r="BF10686" s="2"/>
      <c r="BG10686" s="2"/>
      <c r="BH10686" s="2"/>
      <c r="BI10686" s="2"/>
      <c r="BJ10686" s="2"/>
      <c r="BK10686" s="2"/>
      <c r="BL10686" s="2"/>
      <c r="BM10686" s="2"/>
      <c r="BN10686" s="2"/>
      <c r="BO10686" s="2"/>
      <c r="BP10686" s="2"/>
      <c r="BQ10686" s="2"/>
      <c r="BR10686" s="2"/>
      <c r="BS10686" s="2"/>
      <c r="BT10686" s="2"/>
      <c r="BU10686" s="2"/>
      <c r="BV10686" s="2"/>
      <c r="BW10686" s="2"/>
      <c r="BX10686" s="2"/>
      <c r="BY10686" s="2"/>
    </row>
    <row r="10687" spans="38:77" s="11" customFormat="1" x14ac:dyDescent="0.3">
      <c r="AL10687" s="2"/>
      <c r="AM10687" s="2"/>
      <c r="AN10687" s="2"/>
      <c r="AO10687" s="2"/>
      <c r="AP10687" s="2"/>
      <c r="AQ10687" s="2"/>
      <c r="AR10687" s="2"/>
      <c r="AS10687" s="2"/>
      <c r="AT10687" s="2"/>
      <c r="AU10687" s="2"/>
      <c r="AV10687" s="2"/>
      <c r="AW10687" s="2"/>
      <c r="AX10687" s="2"/>
      <c r="AY10687" s="2"/>
      <c r="AZ10687" s="2"/>
      <c r="BA10687" s="2"/>
      <c r="BB10687" s="2"/>
      <c r="BC10687" s="2"/>
      <c r="BD10687" s="2"/>
      <c r="BE10687" s="2"/>
      <c r="BF10687" s="2"/>
      <c r="BG10687" s="2"/>
      <c r="BH10687" s="2"/>
      <c r="BI10687" s="2"/>
      <c r="BJ10687" s="2"/>
      <c r="BK10687" s="2"/>
      <c r="BL10687" s="2"/>
      <c r="BM10687" s="2"/>
      <c r="BN10687" s="2"/>
      <c r="BO10687" s="2"/>
      <c r="BP10687" s="2"/>
      <c r="BQ10687" s="2"/>
      <c r="BR10687" s="2"/>
      <c r="BS10687" s="2"/>
      <c r="BT10687" s="2"/>
      <c r="BU10687" s="2"/>
      <c r="BV10687" s="2"/>
      <c r="BW10687" s="2"/>
      <c r="BX10687" s="2"/>
      <c r="BY10687" s="2"/>
    </row>
    <row r="10688" spans="38:77" s="11" customFormat="1" x14ac:dyDescent="0.3">
      <c r="AL10688" s="2"/>
      <c r="AM10688" s="2"/>
      <c r="AN10688" s="2"/>
      <c r="AO10688" s="2"/>
      <c r="AP10688" s="2"/>
      <c r="AQ10688" s="2"/>
      <c r="AR10688" s="2"/>
      <c r="AS10688" s="2"/>
      <c r="AT10688" s="2"/>
      <c r="AU10688" s="2"/>
      <c r="AV10688" s="2"/>
      <c r="AW10688" s="2"/>
      <c r="AX10688" s="2"/>
      <c r="AY10688" s="2"/>
      <c r="AZ10688" s="2"/>
      <c r="BA10688" s="2"/>
      <c r="BB10688" s="2"/>
      <c r="BC10688" s="2"/>
      <c r="BD10688" s="2"/>
      <c r="BE10688" s="2"/>
      <c r="BF10688" s="2"/>
      <c r="BG10688" s="2"/>
      <c r="BH10688" s="2"/>
      <c r="BI10688" s="2"/>
      <c r="BJ10688" s="2"/>
      <c r="BK10688" s="2"/>
      <c r="BL10688" s="2"/>
      <c r="BM10688" s="2"/>
      <c r="BN10688" s="2"/>
      <c r="BO10688" s="2"/>
      <c r="BP10688" s="2"/>
      <c r="BQ10688" s="2"/>
      <c r="BR10688" s="2"/>
      <c r="BS10688" s="2"/>
      <c r="BT10688" s="2"/>
      <c r="BU10688" s="2"/>
      <c r="BV10688" s="2"/>
      <c r="BW10688" s="2"/>
      <c r="BX10688" s="2"/>
      <c r="BY10688" s="2"/>
    </row>
    <row r="10689" spans="38:77" s="11" customFormat="1" x14ac:dyDescent="0.3">
      <c r="AL10689" s="2"/>
      <c r="AM10689" s="2"/>
      <c r="AN10689" s="2"/>
      <c r="AO10689" s="2"/>
      <c r="AP10689" s="2"/>
      <c r="AQ10689" s="2"/>
      <c r="AR10689" s="2"/>
      <c r="AS10689" s="2"/>
      <c r="AT10689" s="2"/>
      <c r="AU10689" s="2"/>
      <c r="AV10689" s="2"/>
      <c r="AW10689" s="2"/>
      <c r="AX10689" s="2"/>
      <c r="AY10689" s="2"/>
      <c r="AZ10689" s="2"/>
      <c r="BA10689" s="2"/>
      <c r="BB10689" s="2"/>
      <c r="BC10689" s="2"/>
      <c r="BD10689" s="2"/>
      <c r="BE10689" s="2"/>
      <c r="BF10689" s="2"/>
      <c r="BG10689" s="2"/>
      <c r="BH10689" s="2"/>
      <c r="BI10689" s="2"/>
      <c r="BJ10689" s="2"/>
      <c r="BK10689" s="2"/>
      <c r="BL10689" s="2"/>
      <c r="BM10689" s="2"/>
      <c r="BN10689" s="2"/>
      <c r="BO10689" s="2"/>
      <c r="BP10689" s="2"/>
      <c r="BQ10689" s="2"/>
      <c r="BR10689" s="2"/>
      <c r="BS10689" s="2"/>
      <c r="BT10689" s="2"/>
      <c r="BU10689" s="2"/>
      <c r="BV10689" s="2"/>
      <c r="BW10689" s="2"/>
      <c r="BX10689" s="2"/>
      <c r="BY10689" s="2"/>
    </row>
    <row r="10690" spans="38:77" s="11" customFormat="1" x14ac:dyDescent="0.3">
      <c r="AL10690" s="2"/>
      <c r="AM10690" s="2"/>
      <c r="AN10690" s="2"/>
      <c r="AO10690" s="2"/>
      <c r="AP10690" s="2"/>
      <c r="AQ10690" s="2"/>
      <c r="AR10690" s="2"/>
      <c r="AS10690" s="2"/>
      <c r="AT10690" s="2"/>
      <c r="AU10690" s="2"/>
      <c r="AV10690" s="2"/>
      <c r="AW10690" s="2"/>
      <c r="AX10690" s="2"/>
      <c r="AY10690" s="2"/>
      <c r="AZ10690" s="2"/>
      <c r="BA10690" s="2"/>
      <c r="BB10690" s="2"/>
      <c r="BC10690" s="2"/>
      <c r="BD10690" s="2"/>
      <c r="BE10690" s="2"/>
      <c r="BF10690" s="2"/>
      <c r="BG10690" s="2"/>
      <c r="BH10690" s="2"/>
      <c r="BI10690" s="2"/>
      <c r="BJ10690" s="2"/>
      <c r="BK10690" s="2"/>
      <c r="BL10690" s="2"/>
      <c r="BM10690" s="2"/>
      <c r="BN10690" s="2"/>
      <c r="BO10690" s="2"/>
      <c r="BP10690" s="2"/>
      <c r="BQ10690" s="2"/>
      <c r="BR10690" s="2"/>
      <c r="BS10690" s="2"/>
      <c r="BT10690" s="2"/>
      <c r="BU10690" s="2"/>
      <c r="BV10690" s="2"/>
      <c r="BW10690" s="2"/>
      <c r="BX10690" s="2"/>
      <c r="BY10690" s="2"/>
    </row>
    <row r="10691" spans="38:77" s="11" customFormat="1" x14ac:dyDescent="0.3">
      <c r="AL10691" s="2"/>
      <c r="AM10691" s="2"/>
      <c r="AN10691" s="2"/>
      <c r="AO10691" s="2"/>
      <c r="AP10691" s="2"/>
      <c r="AQ10691" s="2"/>
      <c r="AR10691" s="2"/>
      <c r="AS10691" s="2"/>
      <c r="AT10691" s="2"/>
      <c r="AU10691" s="2"/>
      <c r="AV10691" s="2"/>
      <c r="AW10691" s="2"/>
      <c r="AX10691" s="2"/>
      <c r="AY10691" s="2"/>
      <c r="AZ10691" s="2"/>
      <c r="BA10691" s="2"/>
      <c r="BB10691" s="2"/>
      <c r="BC10691" s="2"/>
      <c r="BD10691" s="2"/>
      <c r="BE10691" s="2"/>
      <c r="BF10691" s="2"/>
      <c r="BG10691" s="2"/>
      <c r="BH10691" s="2"/>
      <c r="BI10691" s="2"/>
      <c r="BJ10691" s="2"/>
      <c r="BK10691" s="2"/>
      <c r="BL10691" s="2"/>
      <c r="BM10691" s="2"/>
      <c r="BN10691" s="2"/>
      <c r="BO10691" s="2"/>
      <c r="BP10691" s="2"/>
      <c r="BQ10691" s="2"/>
      <c r="BR10691" s="2"/>
      <c r="BS10691" s="2"/>
      <c r="BT10691" s="2"/>
      <c r="BU10691" s="2"/>
      <c r="BV10691" s="2"/>
      <c r="BW10691" s="2"/>
      <c r="BX10691" s="2"/>
      <c r="BY10691" s="2"/>
    </row>
    <row r="10692" spans="38:77" s="11" customFormat="1" x14ac:dyDescent="0.3">
      <c r="AL10692" s="2"/>
      <c r="AM10692" s="2"/>
      <c r="AN10692" s="2"/>
      <c r="AO10692" s="2"/>
      <c r="AP10692" s="2"/>
      <c r="AQ10692" s="2"/>
      <c r="AR10692" s="2"/>
      <c r="AS10692" s="2"/>
      <c r="AT10692" s="2"/>
      <c r="AU10692" s="2"/>
      <c r="AV10692" s="2"/>
      <c r="AW10692" s="2"/>
      <c r="AX10692" s="2"/>
      <c r="AY10692" s="2"/>
      <c r="AZ10692" s="2"/>
      <c r="BA10692" s="2"/>
      <c r="BB10692" s="2"/>
      <c r="BC10692" s="2"/>
      <c r="BD10692" s="2"/>
      <c r="BE10692" s="2"/>
      <c r="BF10692" s="2"/>
      <c r="BG10692" s="2"/>
      <c r="BH10692" s="2"/>
      <c r="BI10692" s="2"/>
      <c r="BJ10692" s="2"/>
      <c r="BK10692" s="2"/>
      <c r="BL10692" s="2"/>
      <c r="BM10692" s="2"/>
      <c r="BN10692" s="2"/>
      <c r="BO10692" s="2"/>
      <c r="BP10692" s="2"/>
      <c r="BQ10692" s="2"/>
      <c r="BR10692" s="2"/>
      <c r="BS10692" s="2"/>
      <c r="BT10692" s="2"/>
      <c r="BU10692" s="2"/>
      <c r="BV10692" s="2"/>
      <c r="BW10692" s="2"/>
      <c r="BX10692" s="2"/>
      <c r="BY10692" s="2"/>
    </row>
    <row r="10693" spans="38:77" s="11" customFormat="1" x14ac:dyDescent="0.3">
      <c r="AL10693" s="2"/>
      <c r="AM10693" s="2"/>
      <c r="AN10693" s="2"/>
      <c r="AO10693" s="2"/>
      <c r="AP10693" s="2"/>
      <c r="AQ10693" s="2"/>
      <c r="AR10693" s="2"/>
      <c r="AS10693" s="2"/>
      <c r="AT10693" s="2"/>
      <c r="AU10693" s="2"/>
      <c r="AV10693" s="2"/>
      <c r="AW10693" s="2"/>
      <c r="AX10693" s="2"/>
      <c r="AY10693" s="2"/>
      <c r="AZ10693" s="2"/>
      <c r="BA10693" s="2"/>
      <c r="BB10693" s="2"/>
      <c r="BC10693" s="2"/>
      <c r="BD10693" s="2"/>
      <c r="BE10693" s="2"/>
      <c r="BF10693" s="2"/>
      <c r="BG10693" s="2"/>
      <c r="BH10693" s="2"/>
      <c r="BI10693" s="2"/>
      <c r="BJ10693" s="2"/>
      <c r="BK10693" s="2"/>
      <c r="BL10693" s="2"/>
      <c r="BM10693" s="2"/>
      <c r="BN10693" s="2"/>
      <c r="BO10693" s="2"/>
      <c r="BP10693" s="2"/>
      <c r="BQ10693" s="2"/>
      <c r="BR10693" s="2"/>
      <c r="BS10693" s="2"/>
      <c r="BT10693" s="2"/>
      <c r="BU10693" s="2"/>
      <c r="BV10693" s="2"/>
      <c r="BW10693" s="2"/>
      <c r="BX10693" s="2"/>
      <c r="BY10693" s="2"/>
    </row>
    <row r="10694" spans="38:77" s="11" customFormat="1" x14ac:dyDescent="0.3">
      <c r="AL10694" s="2"/>
      <c r="AM10694" s="2"/>
      <c r="AN10694" s="2"/>
      <c r="AO10694" s="2"/>
      <c r="AP10694" s="2"/>
      <c r="AQ10694" s="2"/>
      <c r="AR10694" s="2"/>
      <c r="AS10694" s="2"/>
      <c r="AT10694" s="2"/>
      <c r="AU10694" s="2"/>
      <c r="AV10694" s="2"/>
      <c r="AW10694" s="2"/>
      <c r="AX10694" s="2"/>
      <c r="AY10694" s="2"/>
      <c r="AZ10694" s="2"/>
      <c r="BA10694" s="2"/>
      <c r="BB10694" s="2"/>
      <c r="BC10694" s="2"/>
      <c r="BD10694" s="2"/>
      <c r="BE10694" s="2"/>
      <c r="BF10694" s="2"/>
      <c r="BG10694" s="2"/>
      <c r="BH10694" s="2"/>
      <c r="BI10694" s="2"/>
      <c r="BJ10694" s="2"/>
      <c r="BK10694" s="2"/>
      <c r="BL10694" s="2"/>
      <c r="BM10694" s="2"/>
      <c r="BN10694" s="2"/>
      <c r="BO10694" s="2"/>
      <c r="BP10694" s="2"/>
      <c r="BQ10694" s="2"/>
      <c r="BR10694" s="2"/>
      <c r="BS10694" s="2"/>
      <c r="BT10694" s="2"/>
      <c r="BU10694" s="2"/>
      <c r="BV10694" s="2"/>
      <c r="BW10694" s="2"/>
      <c r="BX10694" s="2"/>
      <c r="BY10694" s="2"/>
    </row>
    <row r="10695" spans="38:77" s="11" customFormat="1" x14ac:dyDescent="0.3">
      <c r="AL10695" s="2"/>
      <c r="AM10695" s="2"/>
      <c r="AN10695" s="2"/>
      <c r="AO10695" s="2"/>
      <c r="AP10695" s="2"/>
      <c r="AQ10695" s="2"/>
      <c r="AR10695" s="2"/>
      <c r="AS10695" s="2"/>
      <c r="AT10695" s="2"/>
      <c r="AU10695" s="2"/>
      <c r="AV10695" s="2"/>
      <c r="AW10695" s="2"/>
      <c r="AX10695" s="2"/>
      <c r="AY10695" s="2"/>
      <c r="AZ10695" s="2"/>
      <c r="BA10695" s="2"/>
      <c r="BB10695" s="2"/>
      <c r="BC10695" s="2"/>
      <c r="BD10695" s="2"/>
      <c r="BE10695" s="2"/>
      <c r="BF10695" s="2"/>
      <c r="BG10695" s="2"/>
      <c r="BH10695" s="2"/>
      <c r="BI10695" s="2"/>
      <c r="BJ10695" s="2"/>
      <c r="BK10695" s="2"/>
      <c r="BL10695" s="2"/>
      <c r="BM10695" s="2"/>
      <c r="BN10695" s="2"/>
      <c r="BO10695" s="2"/>
      <c r="BP10695" s="2"/>
      <c r="BQ10695" s="2"/>
      <c r="BR10695" s="2"/>
      <c r="BS10695" s="2"/>
      <c r="BT10695" s="2"/>
      <c r="BU10695" s="2"/>
      <c r="BV10695" s="2"/>
      <c r="BW10695" s="2"/>
      <c r="BX10695" s="2"/>
      <c r="BY10695" s="2"/>
    </row>
    <row r="10696" spans="38:77" s="11" customFormat="1" x14ac:dyDescent="0.3">
      <c r="AL10696" s="2"/>
      <c r="AM10696" s="2"/>
      <c r="AN10696" s="2"/>
      <c r="AO10696" s="2"/>
      <c r="AP10696" s="2"/>
      <c r="AQ10696" s="2"/>
      <c r="AR10696" s="2"/>
      <c r="AS10696" s="2"/>
      <c r="AT10696" s="2"/>
      <c r="AU10696" s="2"/>
      <c r="AV10696" s="2"/>
      <c r="AW10696" s="2"/>
      <c r="AX10696" s="2"/>
      <c r="AY10696" s="2"/>
      <c r="AZ10696" s="2"/>
      <c r="BA10696" s="2"/>
      <c r="BB10696" s="2"/>
      <c r="BC10696" s="2"/>
      <c r="BD10696" s="2"/>
      <c r="BE10696" s="2"/>
      <c r="BF10696" s="2"/>
      <c r="BG10696" s="2"/>
      <c r="BH10696" s="2"/>
      <c r="BI10696" s="2"/>
      <c r="BJ10696" s="2"/>
      <c r="BK10696" s="2"/>
      <c r="BL10696" s="2"/>
      <c r="BM10696" s="2"/>
      <c r="BN10696" s="2"/>
      <c r="BO10696" s="2"/>
      <c r="BP10696" s="2"/>
      <c r="BQ10696" s="2"/>
      <c r="BR10696" s="2"/>
      <c r="BS10696" s="2"/>
      <c r="BT10696" s="2"/>
      <c r="BU10696" s="2"/>
      <c r="BV10696" s="2"/>
      <c r="BW10696" s="2"/>
      <c r="BX10696" s="2"/>
      <c r="BY10696" s="2"/>
    </row>
    <row r="10697" spans="38:77" s="11" customFormat="1" x14ac:dyDescent="0.3">
      <c r="AL10697" s="2"/>
      <c r="AM10697" s="2"/>
      <c r="AN10697" s="2"/>
      <c r="AO10697" s="2"/>
      <c r="AP10697" s="2"/>
      <c r="AQ10697" s="2"/>
      <c r="AR10697" s="2"/>
      <c r="AS10697" s="2"/>
      <c r="AT10697" s="2"/>
      <c r="AU10697" s="2"/>
      <c r="AV10697" s="2"/>
      <c r="AW10697" s="2"/>
      <c r="AX10697" s="2"/>
      <c r="AY10697" s="2"/>
      <c r="AZ10697" s="2"/>
      <c r="BA10697" s="2"/>
      <c r="BB10697" s="2"/>
      <c r="BC10697" s="2"/>
      <c r="BD10697" s="2"/>
      <c r="BE10697" s="2"/>
      <c r="BF10697" s="2"/>
      <c r="BG10697" s="2"/>
      <c r="BH10697" s="2"/>
      <c r="BI10697" s="2"/>
      <c r="BJ10697" s="2"/>
      <c r="BK10697" s="2"/>
      <c r="BL10697" s="2"/>
      <c r="BM10697" s="2"/>
      <c r="BN10697" s="2"/>
      <c r="BO10697" s="2"/>
      <c r="BP10697" s="2"/>
      <c r="BQ10697" s="2"/>
      <c r="BR10697" s="2"/>
      <c r="BS10697" s="2"/>
      <c r="BT10697" s="2"/>
      <c r="BU10697" s="2"/>
      <c r="BV10697" s="2"/>
      <c r="BW10697" s="2"/>
      <c r="BX10697" s="2"/>
      <c r="BY10697" s="2"/>
    </row>
    <row r="10698" spans="38:77" s="11" customFormat="1" x14ac:dyDescent="0.3">
      <c r="AL10698" s="2"/>
      <c r="AM10698" s="2"/>
      <c r="AN10698" s="2"/>
      <c r="AO10698" s="2"/>
      <c r="AP10698" s="2"/>
      <c r="AQ10698" s="2"/>
      <c r="AR10698" s="2"/>
      <c r="AS10698" s="2"/>
      <c r="AT10698" s="2"/>
      <c r="AU10698" s="2"/>
      <c r="AV10698" s="2"/>
      <c r="AW10698" s="2"/>
      <c r="AX10698" s="2"/>
      <c r="AY10698" s="2"/>
      <c r="AZ10698" s="2"/>
      <c r="BA10698" s="2"/>
      <c r="BB10698" s="2"/>
      <c r="BC10698" s="2"/>
      <c r="BD10698" s="2"/>
      <c r="BE10698" s="2"/>
      <c r="BF10698" s="2"/>
      <c r="BG10698" s="2"/>
      <c r="BH10698" s="2"/>
      <c r="BI10698" s="2"/>
      <c r="BJ10698" s="2"/>
      <c r="BK10698" s="2"/>
      <c r="BL10698" s="2"/>
      <c r="BM10698" s="2"/>
      <c r="BN10698" s="2"/>
      <c r="BO10698" s="2"/>
      <c r="BP10698" s="2"/>
      <c r="BQ10698" s="2"/>
      <c r="BR10698" s="2"/>
      <c r="BS10698" s="2"/>
      <c r="BT10698" s="2"/>
      <c r="BU10698" s="2"/>
      <c r="BV10698" s="2"/>
      <c r="BW10698" s="2"/>
      <c r="BX10698" s="2"/>
      <c r="BY10698" s="2"/>
    </row>
    <row r="10699" spans="38:77" s="11" customFormat="1" x14ac:dyDescent="0.3">
      <c r="AL10699" s="2"/>
      <c r="AM10699" s="2"/>
      <c r="AN10699" s="2"/>
      <c r="AO10699" s="2"/>
      <c r="AP10699" s="2"/>
      <c r="AQ10699" s="2"/>
      <c r="AR10699" s="2"/>
      <c r="AS10699" s="2"/>
      <c r="AT10699" s="2"/>
      <c r="AU10699" s="2"/>
      <c r="AV10699" s="2"/>
      <c r="AW10699" s="2"/>
      <c r="AX10699" s="2"/>
      <c r="AY10699" s="2"/>
      <c r="AZ10699" s="2"/>
      <c r="BA10699" s="2"/>
      <c r="BB10699" s="2"/>
      <c r="BC10699" s="2"/>
      <c r="BD10699" s="2"/>
      <c r="BE10699" s="2"/>
      <c r="BF10699" s="2"/>
      <c r="BG10699" s="2"/>
      <c r="BH10699" s="2"/>
      <c r="BI10699" s="2"/>
      <c r="BJ10699" s="2"/>
      <c r="BK10699" s="2"/>
      <c r="BL10699" s="2"/>
      <c r="BM10699" s="2"/>
      <c r="BN10699" s="2"/>
      <c r="BO10699" s="2"/>
      <c r="BP10699" s="2"/>
      <c r="BQ10699" s="2"/>
      <c r="BR10699" s="2"/>
      <c r="BS10699" s="2"/>
      <c r="BT10699" s="2"/>
      <c r="BU10699" s="2"/>
      <c r="BV10699" s="2"/>
      <c r="BW10699" s="2"/>
      <c r="BX10699" s="2"/>
      <c r="BY10699" s="2"/>
    </row>
    <row r="10700" spans="38:77" s="11" customFormat="1" x14ac:dyDescent="0.3">
      <c r="AL10700" s="2"/>
      <c r="AM10700" s="2"/>
      <c r="AN10700" s="2"/>
      <c r="AO10700" s="2"/>
      <c r="AP10700" s="2"/>
      <c r="AQ10700" s="2"/>
      <c r="AR10700" s="2"/>
      <c r="AS10700" s="2"/>
      <c r="AT10700" s="2"/>
      <c r="AU10700" s="2"/>
      <c r="AV10700" s="2"/>
      <c r="AW10700" s="2"/>
      <c r="AX10700" s="2"/>
      <c r="AY10700" s="2"/>
      <c r="AZ10700" s="2"/>
      <c r="BA10700" s="2"/>
      <c r="BB10700" s="2"/>
      <c r="BC10700" s="2"/>
      <c r="BD10700" s="2"/>
      <c r="BE10700" s="2"/>
      <c r="BF10700" s="2"/>
      <c r="BG10700" s="2"/>
      <c r="BH10700" s="2"/>
      <c r="BI10700" s="2"/>
      <c r="BJ10700" s="2"/>
      <c r="BK10700" s="2"/>
      <c r="BL10700" s="2"/>
      <c r="BM10700" s="2"/>
      <c r="BN10700" s="2"/>
      <c r="BO10700" s="2"/>
      <c r="BP10700" s="2"/>
      <c r="BQ10700" s="2"/>
      <c r="BR10700" s="2"/>
      <c r="BS10700" s="2"/>
      <c r="BT10700" s="2"/>
      <c r="BU10700" s="2"/>
      <c r="BV10700" s="2"/>
      <c r="BW10700" s="2"/>
      <c r="BX10700" s="2"/>
      <c r="BY10700" s="2"/>
    </row>
    <row r="10701" spans="38:77" s="11" customFormat="1" x14ac:dyDescent="0.3">
      <c r="AL10701" s="2"/>
      <c r="AM10701" s="2"/>
      <c r="AN10701" s="2"/>
      <c r="AO10701" s="2"/>
      <c r="AP10701" s="2"/>
      <c r="AQ10701" s="2"/>
      <c r="AR10701" s="2"/>
      <c r="AS10701" s="2"/>
      <c r="AT10701" s="2"/>
      <c r="AU10701" s="2"/>
      <c r="AV10701" s="2"/>
      <c r="AW10701" s="2"/>
      <c r="AX10701" s="2"/>
      <c r="AY10701" s="2"/>
      <c r="AZ10701" s="2"/>
      <c r="BA10701" s="2"/>
      <c r="BB10701" s="2"/>
      <c r="BC10701" s="2"/>
      <c r="BD10701" s="2"/>
      <c r="BE10701" s="2"/>
      <c r="BF10701" s="2"/>
      <c r="BG10701" s="2"/>
      <c r="BH10701" s="2"/>
      <c r="BI10701" s="2"/>
      <c r="BJ10701" s="2"/>
      <c r="BK10701" s="2"/>
      <c r="BL10701" s="2"/>
      <c r="BM10701" s="2"/>
      <c r="BN10701" s="2"/>
      <c r="BO10701" s="2"/>
      <c r="BP10701" s="2"/>
      <c r="BQ10701" s="2"/>
      <c r="BR10701" s="2"/>
      <c r="BS10701" s="2"/>
      <c r="BT10701" s="2"/>
      <c r="BU10701" s="2"/>
      <c r="BV10701" s="2"/>
      <c r="BW10701" s="2"/>
      <c r="BX10701" s="2"/>
      <c r="BY10701" s="2"/>
    </row>
    <row r="10702" spans="38:77" s="11" customFormat="1" x14ac:dyDescent="0.3">
      <c r="AL10702" s="2"/>
      <c r="AM10702" s="2"/>
      <c r="AN10702" s="2"/>
      <c r="AO10702" s="2"/>
      <c r="AP10702" s="2"/>
      <c r="AQ10702" s="2"/>
      <c r="AR10702" s="2"/>
      <c r="AS10702" s="2"/>
      <c r="AT10702" s="2"/>
      <c r="AU10702" s="2"/>
      <c r="AV10702" s="2"/>
      <c r="AW10702" s="2"/>
      <c r="AX10702" s="2"/>
      <c r="AY10702" s="2"/>
      <c r="AZ10702" s="2"/>
      <c r="BA10702" s="2"/>
      <c r="BB10702" s="2"/>
      <c r="BC10702" s="2"/>
      <c r="BD10702" s="2"/>
      <c r="BE10702" s="2"/>
      <c r="BF10702" s="2"/>
      <c r="BG10702" s="2"/>
      <c r="BH10702" s="2"/>
      <c r="BI10702" s="2"/>
      <c r="BJ10702" s="2"/>
      <c r="BK10702" s="2"/>
      <c r="BL10702" s="2"/>
      <c r="BM10702" s="2"/>
      <c r="BN10702" s="2"/>
      <c r="BO10702" s="2"/>
      <c r="BP10702" s="2"/>
      <c r="BQ10702" s="2"/>
      <c r="BR10702" s="2"/>
      <c r="BS10702" s="2"/>
      <c r="BT10702" s="2"/>
      <c r="BU10702" s="2"/>
      <c r="BV10702" s="2"/>
      <c r="BW10702" s="2"/>
      <c r="BX10702" s="2"/>
      <c r="BY10702" s="2"/>
    </row>
    <row r="10703" spans="38:77" s="11" customFormat="1" x14ac:dyDescent="0.3">
      <c r="AL10703" s="2"/>
      <c r="AM10703" s="2"/>
      <c r="AN10703" s="2"/>
      <c r="AO10703" s="2"/>
      <c r="AP10703" s="2"/>
      <c r="AQ10703" s="2"/>
      <c r="AR10703" s="2"/>
      <c r="AS10703" s="2"/>
      <c r="AT10703" s="2"/>
      <c r="AU10703" s="2"/>
      <c r="AV10703" s="2"/>
      <c r="AW10703" s="2"/>
      <c r="AX10703" s="2"/>
      <c r="AY10703" s="2"/>
      <c r="AZ10703" s="2"/>
      <c r="BA10703" s="2"/>
      <c r="BB10703" s="2"/>
      <c r="BC10703" s="2"/>
      <c r="BD10703" s="2"/>
      <c r="BE10703" s="2"/>
      <c r="BF10703" s="2"/>
      <c r="BG10703" s="2"/>
      <c r="BH10703" s="2"/>
      <c r="BI10703" s="2"/>
      <c r="BJ10703" s="2"/>
      <c r="BK10703" s="2"/>
      <c r="BL10703" s="2"/>
      <c r="BM10703" s="2"/>
      <c r="BN10703" s="2"/>
      <c r="BO10703" s="2"/>
      <c r="BP10703" s="2"/>
      <c r="BQ10703" s="2"/>
      <c r="BR10703" s="2"/>
      <c r="BS10703" s="2"/>
      <c r="BT10703" s="2"/>
      <c r="BU10703" s="2"/>
      <c r="BV10703" s="2"/>
      <c r="BW10703" s="2"/>
      <c r="BX10703" s="2"/>
      <c r="BY10703" s="2"/>
    </row>
    <row r="10704" spans="38:77" s="11" customFormat="1" x14ac:dyDescent="0.3">
      <c r="AL10704" s="2"/>
      <c r="AM10704" s="2"/>
      <c r="AN10704" s="2"/>
      <c r="AO10704" s="2"/>
      <c r="AP10704" s="2"/>
      <c r="AQ10704" s="2"/>
      <c r="AR10704" s="2"/>
      <c r="AS10704" s="2"/>
      <c r="AT10704" s="2"/>
      <c r="AU10704" s="2"/>
      <c r="AV10704" s="2"/>
      <c r="AW10704" s="2"/>
      <c r="AX10704" s="2"/>
      <c r="AY10704" s="2"/>
      <c r="AZ10704" s="2"/>
      <c r="BA10704" s="2"/>
      <c r="BB10704" s="2"/>
      <c r="BC10704" s="2"/>
      <c r="BD10704" s="2"/>
      <c r="BE10704" s="2"/>
      <c r="BF10704" s="2"/>
      <c r="BG10704" s="2"/>
      <c r="BH10704" s="2"/>
      <c r="BI10704" s="2"/>
      <c r="BJ10704" s="2"/>
      <c r="BK10704" s="2"/>
      <c r="BL10704" s="2"/>
      <c r="BM10704" s="2"/>
      <c r="BN10704" s="2"/>
      <c r="BO10704" s="2"/>
      <c r="BP10704" s="2"/>
      <c r="BQ10704" s="2"/>
      <c r="BR10704" s="2"/>
      <c r="BS10704" s="2"/>
      <c r="BT10704" s="2"/>
      <c r="BU10704" s="2"/>
      <c r="BV10704" s="2"/>
      <c r="BW10704" s="2"/>
      <c r="BX10704" s="2"/>
      <c r="BY10704" s="2"/>
    </row>
    <row r="10705" spans="38:77" s="11" customFormat="1" x14ac:dyDescent="0.3">
      <c r="AL10705" s="2"/>
      <c r="AM10705" s="2"/>
      <c r="AN10705" s="2"/>
      <c r="AO10705" s="2"/>
      <c r="AP10705" s="2"/>
      <c r="AQ10705" s="2"/>
      <c r="AR10705" s="2"/>
      <c r="AS10705" s="2"/>
      <c r="AT10705" s="2"/>
      <c r="AU10705" s="2"/>
      <c r="AV10705" s="2"/>
      <c r="AW10705" s="2"/>
      <c r="AX10705" s="2"/>
      <c r="AY10705" s="2"/>
      <c r="AZ10705" s="2"/>
      <c r="BA10705" s="2"/>
      <c r="BB10705" s="2"/>
      <c r="BC10705" s="2"/>
      <c r="BD10705" s="2"/>
      <c r="BE10705" s="2"/>
      <c r="BF10705" s="2"/>
      <c r="BG10705" s="2"/>
      <c r="BH10705" s="2"/>
      <c r="BI10705" s="2"/>
      <c r="BJ10705" s="2"/>
      <c r="BK10705" s="2"/>
      <c r="BL10705" s="2"/>
      <c r="BM10705" s="2"/>
      <c r="BN10705" s="2"/>
      <c r="BO10705" s="2"/>
      <c r="BP10705" s="2"/>
      <c r="BQ10705" s="2"/>
      <c r="BR10705" s="2"/>
      <c r="BS10705" s="2"/>
      <c r="BT10705" s="2"/>
      <c r="BU10705" s="2"/>
      <c r="BV10705" s="2"/>
      <c r="BW10705" s="2"/>
      <c r="BX10705" s="2"/>
      <c r="BY10705" s="2"/>
    </row>
    <row r="10706" spans="38:77" s="11" customFormat="1" x14ac:dyDescent="0.3">
      <c r="AL10706" s="2"/>
      <c r="AM10706" s="2"/>
      <c r="AN10706" s="2"/>
      <c r="AO10706" s="2"/>
      <c r="AP10706" s="2"/>
      <c r="AQ10706" s="2"/>
      <c r="AR10706" s="2"/>
      <c r="AS10706" s="2"/>
      <c r="AT10706" s="2"/>
      <c r="AU10706" s="2"/>
      <c r="AV10706" s="2"/>
      <c r="AW10706" s="2"/>
      <c r="AX10706" s="2"/>
      <c r="AY10706" s="2"/>
      <c r="AZ10706" s="2"/>
      <c r="BA10706" s="2"/>
      <c r="BB10706" s="2"/>
      <c r="BC10706" s="2"/>
      <c r="BD10706" s="2"/>
      <c r="BE10706" s="2"/>
      <c r="BF10706" s="2"/>
      <c r="BG10706" s="2"/>
      <c r="BH10706" s="2"/>
      <c r="BI10706" s="2"/>
      <c r="BJ10706" s="2"/>
      <c r="BK10706" s="2"/>
      <c r="BL10706" s="2"/>
      <c r="BM10706" s="2"/>
      <c r="BN10706" s="2"/>
      <c r="BO10706" s="2"/>
      <c r="BP10706" s="2"/>
      <c r="BQ10706" s="2"/>
      <c r="BR10706" s="2"/>
      <c r="BS10706" s="2"/>
      <c r="BT10706" s="2"/>
      <c r="BU10706" s="2"/>
      <c r="BV10706" s="2"/>
      <c r="BW10706" s="2"/>
      <c r="BX10706" s="2"/>
      <c r="BY10706" s="2"/>
    </row>
    <row r="10707" spans="38:77" s="11" customFormat="1" x14ac:dyDescent="0.3">
      <c r="AL10707" s="2"/>
      <c r="AM10707" s="2"/>
      <c r="AN10707" s="2"/>
      <c r="AO10707" s="2"/>
      <c r="AP10707" s="2"/>
      <c r="AQ10707" s="2"/>
      <c r="AR10707" s="2"/>
      <c r="AS10707" s="2"/>
      <c r="AT10707" s="2"/>
      <c r="AU10707" s="2"/>
      <c r="AV10707" s="2"/>
      <c r="AW10707" s="2"/>
      <c r="AX10707" s="2"/>
      <c r="AY10707" s="2"/>
      <c r="AZ10707" s="2"/>
      <c r="BA10707" s="2"/>
      <c r="BB10707" s="2"/>
      <c r="BC10707" s="2"/>
      <c r="BD10707" s="2"/>
      <c r="BE10707" s="2"/>
      <c r="BF10707" s="2"/>
      <c r="BG10707" s="2"/>
      <c r="BH10707" s="2"/>
      <c r="BI10707" s="2"/>
      <c r="BJ10707" s="2"/>
      <c r="BK10707" s="2"/>
      <c r="BL10707" s="2"/>
      <c r="BM10707" s="2"/>
      <c r="BN10707" s="2"/>
      <c r="BO10707" s="2"/>
      <c r="BP10707" s="2"/>
      <c r="BQ10707" s="2"/>
      <c r="BR10707" s="2"/>
      <c r="BS10707" s="2"/>
      <c r="BT10707" s="2"/>
      <c r="BU10707" s="2"/>
      <c r="BV10707" s="2"/>
      <c r="BW10707" s="2"/>
      <c r="BX10707" s="2"/>
      <c r="BY10707" s="2"/>
    </row>
    <row r="10708" spans="38:77" s="11" customFormat="1" x14ac:dyDescent="0.3">
      <c r="AL10708" s="2"/>
      <c r="AM10708" s="2"/>
      <c r="AN10708" s="2"/>
      <c r="AO10708" s="2"/>
      <c r="AP10708" s="2"/>
      <c r="AQ10708" s="2"/>
      <c r="AR10708" s="2"/>
      <c r="AS10708" s="2"/>
      <c r="AT10708" s="2"/>
      <c r="AU10708" s="2"/>
      <c r="AV10708" s="2"/>
      <c r="AW10708" s="2"/>
      <c r="AX10708" s="2"/>
      <c r="AY10708" s="2"/>
      <c r="AZ10708" s="2"/>
      <c r="BA10708" s="2"/>
      <c r="BB10708" s="2"/>
      <c r="BC10708" s="2"/>
      <c r="BD10708" s="2"/>
      <c r="BE10708" s="2"/>
      <c r="BF10708" s="2"/>
      <c r="BG10708" s="2"/>
      <c r="BH10708" s="2"/>
      <c r="BI10708" s="2"/>
      <c r="BJ10708" s="2"/>
      <c r="BK10708" s="2"/>
      <c r="BL10708" s="2"/>
      <c r="BM10708" s="2"/>
      <c r="BN10708" s="2"/>
      <c r="BO10708" s="2"/>
      <c r="BP10708" s="2"/>
      <c r="BQ10708" s="2"/>
      <c r="BR10708" s="2"/>
      <c r="BS10708" s="2"/>
      <c r="BT10708" s="2"/>
      <c r="BU10708" s="2"/>
      <c r="BV10708" s="2"/>
      <c r="BW10708" s="2"/>
      <c r="BX10708" s="2"/>
      <c r="BY10708" s="2"/>
    </row>
    <row r="10709" spans="38:77" s="11" customFormat="1" x14ac:dyDescent="0.3">
      <c r="AL10709" s="2"/>
      <c r="AM10709" s="2"/>
      <c r="AN10709" s="2"/>
      <c r="AO10709" s="2"/>
      <c r="AP10709" s="2"/>
      <c r="AQ10709" s="2"/>
      <c r="AR10709" s="2"/>
      <c r="AS10709" s="2"/>
      <c r="AT10709" s="2"/>
      <c r="AU10709" s="2"/>
      <c r="AV10709" s="2"/>
      <c r="AW10709" s="2"/>
      <c r="AX10709" s="2"/>
      <c r="AY10709" s="2"/>
      <c r="AZ10709" s="2"/>
      <c r="BA10709" s="2"/>
      <c r="BB10709" s="2"/>
      <c r="BC10709" s="2"/>
      <c r="BD10709" s="2"/>
      <c r="BE10709" s="2"/>
      <c r="BF10709" s="2"/>
      <c r="BG10709" s="2"/>
      <c r="BH10709" s="2"/>
      <c r="BI10709" s="2"/>
      <c r="BJ10709" s="2"/>
      <c r="BK10709" s="2"/>
      <c r="BL10709" s="2"/>
      <c r="BM10709" s="2"/>
      <c r="BN10709" s="2"/>
      <c r="BO10709" s="2"/>
      <c r="BP10709" s="2"/>
      <c r="BQ10709" s="2"/>
      <c r="BR10709" s="2"/>
      <c r="BS10709" s="2"/>
      <c r="BT10709" s="2"/>
      <c r="BU10709" s="2"/>
      <c r="BV10709" s="2"/>
      <c r="BW10709" s="2"/>
      <c r="BX10709" s="2"/>
      <c r="BY10709" s="2"/>
    </row>
    <row r="10710" spans="38:77" s="11" customFormat="1" x14ac:dyDescent="0.3">
      <c r="AL10710" s="2"/>
      <c r="AM10710" s="2"/>
      <c r="AN10710" s="2"/>
      <c r="AO10710" s="2"/>
      <c r="AP10710" s="2"/>
      <c r="AQ10710" s="2"/>
      <c r="AR10710" s="2"/>
      <c r="AS10710" s="2"/>
      <c r="AT10710" s="2"/>
      <c r="AU10710" s="2"/>
      <c r="AV10710" s="2"/>
      <c r="AW10710" s="2"/>
      <c r="AX10710" s="2"/>
      <c r="AY10710" s="2"/>
      <c r="AZ10710" s="2"/>
      <c r="BA10710" s="2"/>
      <c r="BB10710" s="2"/>
      <c r="BC10710" s="2"/>
      <c r="BD10710" s="2"/>
      <c r="BE10710" s="2"/>
      <c r="BF10710" s="2"/>
      <c r="BG10710" s="2"/>
      <c r="BH10710" s="2"/>
      <c r="BI10710" s="2"/>
      <c r="BJ10710" s="2"/>
      <c r="BK10710" s="2"/>
      <c r="BL10710" s="2"/>
      <c r="BM10710" s="2"/>
      <c r="BN10710" s="2"/>
      <c r="BO10710" s="2"/>
      <c r="BP10710" s="2"/>
      <c r="BQ10710" s="2"/>
      <c r="BR10710" s="2"/>
      <c r="BS10710" s="2"/>
      <c r="BT10710" s="2"/>
      <c r="BU10710" s="2"/>
      <c r="BV10710" s="2"/>
      <c r="BW10710" s="2"/>
      <c r="BX10710" s="2"/>
      <c r="BY10710" s="2"/>
    </row>
    <row r="10711" spans="38:77" s="11" customFormat="1" x14ac:dyDescent="0.3">
      <c r="AL10711" s="2"/>
      <c r="AM10711" s="2"/>
      <c r="AN10711" s="2"/>
      <c r="AO10711" s="2"/>
      <c r="AP10711" s="2"/>
      <c r="AQ10711" s="2"/>
      <c r="AR10711" s="2"/>
      <c r="AS10711" s="2"/>
      <c r="AT10711" s="2"/>
      <c r="AU10711" s="2"/>
      <c r="AV10711" s="2"/>
      <c r="AW10711" s="2"/>
      <c r="AX10711" s="2"/>
      <c r="AY10711" s="2"/>
      <c r="AZ10711" s="2"/>
      <c r="BA10711" s="2"/>
      <c r="BB10711" s="2"/>
      <c r="BC10711" s="2"/>
      <c r="BD10711" s="2"/>
      <c r="BE10711" s="2"/>
      <c r="BF10711" s="2"/>
      <c r="BG10711" s="2"/>
      <c r="BH10711" s="2"/>
      <c r="BI10711" s="2"/>
      <c r="BJ10711" s="2"/>
      <c r="BK10711" s="2"/>
      <c r="BL10711" s="2"/>
      <c r="BM10711" s="2"/>
      <c r="BN10711" s="2"/>
      <c r="BO10711" s="2"/>
      <c r="BP10711" s="2"/>
      <c r="BQ10711" s="2"/>
      <c r="BR10711" s="2"/>
      <c r="BS10711" s="2"/>
      <c r="BT10711" s="2"/>
      <c r="BU10711" s="2"/>
      <c r="BV10711" s="2"/>
      <c r="BW10711" s="2"/>
      <c r="BX10711" s="2"/>
      <c r="BY10711" s="2"/>
    </row>
    <row r="10712" spans="38:77" s="11" customFormat="1" x14ac:dyDescent="0.3">
      <c r="AL10712" s="2"/>
      <c r="AM10712" s="2"/>
      <c r="AN10712" s="2"/>
      <c r="AO10712" s="2"/>
      <c r="AP10712" s="2"/>
      <c r="AQ10712" s="2"/>
      <c r="AR10712" s="2"/>
      <c r="AS10712" s="2"/>
      <c r="AT10712" s="2"/>
      <c r="AU10712" s="2"/>
      <c r="AV10712" s="2"/>
      <c r="AW10712" s="2"/>
      <c r="AX10712" s="2"/>
      <c r="AY10712" s="2"/>
      <c r="AZ10712" s="2"/>
      <c r="BA10712" s="2"/>
      <c r="BB10712" s="2"/>
      <c r="BC10712" s="2"/>
      <c r="BD10712" s="2"/>
      <c r="BE10712" s="2"/>
      <c r="BF10712" s="2"/>
      <c r="BG10712" s="2"/>
      <c r="BH10712" s="2"/>
      <c r="BI10712" s="2"/>
      <c r="BJ10712" s="2"/>
      <c r="BK10712" s="2"/>
      <c r="BL10712" s="2"/>
      <c r="BM10712" s="2"/>
      <c r="BN10712" s="2"/>
      <c r="BO10712" s="2"/>
      <c r="BP10712" s="2"/>
      <c r="BQ10712" s="2"/>
      <c r="BR10712" s="2"/>
      <c r="BS10712" s="2"/>
      <c r="BT10712" s="2"/>
      <c r="BU10712" s="2"/>
      <c r="BV10712" s="2"/>
      <c r="BW10712" s="2"/>
      <c r="BX10712" s="2"/>
      <c r="BY10712" s="2"/>
    </row>
    <row r="10713" spans="38:77" s="11" customFormat="1" x14ac:dyDescent="0.3">
      <c r="AL10713" s="2"/>
      <c r="AM10713" s="2"/>
      <c r="AN10713" s="2"/>
      <c r="AO10713" s="2"/>
      <c r="AP10713" s="2"/>
      <c r="AQ10713" s="2"/>
      <c r="AR10713" s="2"/>
      <c r="AS10713" s="2"/>
      <c r="AT10713" s="2"/>
      <c r="AU10713" s="2"/>
      <c r="AV10713" s="2"/>
      <c r="AW10713" s="2"/>
      <c r="AX10713" s="2"/>
      <c r="AY10713" s="2"/>
      <c r="AZ10713" s="2"/>
      <c r="BA10713" s="2"/>
      <c r="BB10713" s="2"/>
      <c r="BC10713" s="2"/>
      <c r="BD10713" s="2"/>
      <c r="BE10713" s="2"/>
      <c r="BF10713" s="2"/>
      <c r="BG10713" s="2"/>
      <c r="BH10713" s="2"/>
      <c r="BI10713" s="2"/>
      <c r="BJ10713" s="2"/>
      <c r="BK10713" s="2"/>
      <c r="BL10713" s="2"/>
      <c r="BM10713" s="2"/>
      <c r="BN10713" s="2"/>
      <c r="BO10713" s="2"/>
      <c r="BP10713" s="2"/>
      <c r="BQ10713" s="2"/>
      <c r="BR10713" s="2"/>
      <c r="BS10713" s="2"/>
      <c r="BT10713" s="2"/>
      <c r="BU10713" s="2"/>
      <c r="BV10713" s="2"/>
      <c r="BW10713" s="2"/>
      <c r="BX10713" s="2"/>
      <c r="BY10713" s="2"/>
    </row>
    <row r="10714" spans="38:77" s="11" customFormat="1" x14ac:dyDescent="0.3">
      <c r="AL10714" s="2"/>
      <c r="AM10714" s="2"/>
      <c r="AN10714" s="2"/>
      <c r="AO10714" s="2"/>
      <c r="AP10714" s="2"/>
      <c r="AQ10714" s="2"/>
      <c r="AR10714" s="2"/>
      <c r="AS10714" s="2"/>
      <c r="AT10714" s="2"/>
      <c r="AU10714" s="2"/>
      <c r="AV10714" s="2"/>
      <c r="AW10714" s="2"/>
      <c r="AX10714" s="2"/>
      <c r="AY10714" s="2"/>
      <c r="AZ10714" s="2"/>
      <c r="BA10714" s="2"/>
      <c r="BB10714" s="2"/>
      <c r="BC10714" s="2"/>
      <c r="BD10714" s="2"/>
      <c r="BE10714" s="2"/>
      <c r="BF10714" s="2"/>
      <c r="BG10714" s="2"/>
      <c r="BH10714" s="2"/>
      <c r="BI10714" s="2"/>
      <c r="BJ10714" s="2"/>
      <c r="BK10714" s="2"/>
      <c r="BL10714" s="2"/>
      <c r="BM10714" s="2"/>
      <c r="BN10714" s="2"/>
      <c r="BO10714" s="2"/>
      <c r="BP10714" s="2"/>
      <c r="BQ10714" s="2"/>
      <c r="BR10714" s="2"/>
      <c r="BS10714" s="2"/>
      <c r="BT10714" s="2"/>
      <c r="BU10714" s="2"/>
      <c r="BV10714" s="2"/>
      <c r="BW10714" s="2"/>
      <c r="BX10714" s="2"/>
      <c r="BY10714" s="2"/>
    </row>
    <row r="10715" spans="38:77" s="11" customFormat="1" x14ac:dyDescent="0.3">
      <c r="AL10715" s="2"/>
      <c r="AM10715" s="2"/>
      <c r="AN10715" s="2"/>
      <c r="AO10715" s="2"/>
      <c r="AP10715" s="2"/>
      <c r="AQ10715" s="2"/>
      <c r="AR10715" s="2"/>
      <c r="AS10715" s="2"/>
      <c r="AT10715" s="2"/>
      <c r="AU10715" s="2"/>
      <c r="AV10715" s="2"/>
      <c r="AW10715" s="2"/>
      <c r="AX10715" s="2"/>
      <c r="AY10715" s="2"/>
      <c r="AZ10715" s="2"/>
      <c r="BA10715" s="2"/>
      <c r="BB10715" s="2"/>
      <c r="BC10715" s="2"/>
      <c r="BD10715" s="2"/>
      <c r="BE10715" s="2"/>
      <c r="BF10715" s="2"/>
      <c r="BG10715" s="2"/>
      <c r="BH10715" s="2"/>
      <c r="BI10715" s="2"/>
      <c r="BJ10715" s="2"/>
      <c r="BK10715" s="2"/>
      <c r="BL10715" s="2"/>
      <c r="BM10715" s="2"/>
      <c r="BN10715" s="2"/>
      <c r="BO10715" s="2"/>
      <c r="BP10715" s="2"/>
      <c r="BQ10715" s="2"/>
      <c r="BR10715" s="2"/>
      <c r="BS10715" s="2"/>
      <c r="BT10715" s="2"/>
      <c r="BU10715" s="2"/>
      <c r="BV10715" s="2"/>
      <c r="BW10715" s="2"/>
      <c r="BX10715" s="2"/>
      <c r="BY10715" s="2"/>
    </row>
    <row r="10716" spans="38:77" s="11" customFormat="1" x14ac:dyDescent="0.3">
      <c r="AL10716" s="2"/>
      <c r="AM10716" s="2"/>
      <c r="AN10716" s="2"/>
      <c r="AO10716" s="2"/>
      <c r="AP10716" s="2"/>
      <c r="AQ10716" s="2"/>
      <c r="AR10716" s="2"/>
      <c r="AS10716" s="2"/>
      <c r="AT10716" s="2"/>
      <c r="AU10716" s="2"/>
      <c r="AV10716" s="2"/>
      <c r="AW10716" s="2"/>
      <c r="AX10716" s="2"/>
      <c r="AY10716" s="2"/>
      <c r="AZ10716" s="2"/>
      <c r="BA10716" s="2"/>
      <c r="BB10716" s="2"/>
      <c r="BC10716" s="2"/>
      <c r="BD10716" s="2"/>
      <c r="BE10716" s="2"/>
      <c r="BF10716" s="2"/>
      <c r="BG10716" s="2"/>
      <c r="BH10716" s="2"/>
      <c r="BI10716" s="2"/>
      <c r="BJ10716" s="2"/>
      <c r="BK10716" s="2"/>
      <c r="BL10716" s="2"/>
      <c r="BM10716" s="2"/>
      <c r="BN10716" s="2"/>
      <c r="BO10716" s="2"/>
      <c r="BP10716" s="2"/>
      <c r="BQ10716" s="2"/>
      <c r="BR10716" s="2"/>
      <c r="BS10716" s="2"/>
      <c r="BT10716" s="2"/>
      <c r="BU10716" s="2"/>
      <c r="BV10716" s="2"/>
      <c r="BW10716" s="2"/>
      <c r="BX10716" s="2"/>
      <c r="BY10716" s="2"/>
    </row>
    <row r="10717" spans="38:77" s="11" customFormat="1" x14ac:dyDescent="0.3">
      <c r="AL10717" s="2"/>
      <c r="AM10717" s="2"/>
      <c r="AN10717" s="2"/>
      <c r="AO10717" s="2"/>
      <c r="AP10717" s="2"/>
      <c r="AQ10717" s="2"/>
      <c r="AR10717" s="2"/>
      <c r="AS10717" s="2"/>
      <c r="AT10717" s="2"/>
      <c r="AU10717" s="2"/>
      <c r="AV10717" s="2"/>
      <c r="AW10717" s="2"/>
      <c r="AX10717" s="2"/>
      <c r="AY10717" s="2"/>
      <c r="AZ10717" s="2"/>
      <c r="BA10717" s="2"/>
      <c r="BB10717" s="2"/>
      <c r="BC10717" s="2"/>
      <c r="BD10717" s="2"/>
      <c r="BE10717" s="2"/>
      <c r="BF10717" s="2"/>
      <c r="BG10717" s="2"/>
      <c r="BH10717" s="2"/>
      <c r="BI10717" s="2"/>
      <c r="BJ10717" s="2"/>
      <c r="BK10717" s="2"/>
      <c r="BL10717" s="2"/>
      <c r="BM10717" s="2"/>
      <c r="BN10717" s="2"/>
      <c r="BO10717" s="2"/>
      <c r="BP10717" s="2"/>
      <c r="BQ10717" s="2"/>
      <c r="BR10717" s="2"/>
      <c r="BS10717" s="2"/>
      <c r="BT10717" s="2"/>
      <c r="BU10717" s="2"/>
      <c r="BV10717" s="2"/>
      <c r="BW10717" s="2"/>
      <c r="BX10717" s="2"/>
      <c r="BY10717" s="2"/>
    </row>
    <row r="10718" spans="38:77" s="11" customFormat="1" x14ac:dyDescent="0.3">
      <c r="AL10718" s="2"/>
      <c r="AM10718" s="2"/>
      <c r="AN10718" s="2"/>
      <c r="AO10718" s="2"/>
      <c r="AP10718" s="2"/>
      <c r="AQ10718" s="2"/>
      <c r="AR10718" s="2"/>
      <c r="AS10718" s="2"/>
      <c r="AT10718" s="2"/>
      <c r="AU10718" s="2"/>
      <c r="AV10718" s="2"/>
      <c r="AW10718" s="2"/>
      <c r="AX10718" s="2"/>
      <c r="AY10718" s="2"/>
      <c r="AZ10718" s="2"/>
      <c r="BA10718" s="2"/>
      <c r="BB10718" s="2"/>
      <c r="BC10718" s="2"/>
      <c r="BD10718" s="2"/>
      <c r="BE10718" s="2"/>
      <c r="BF10718" s="2"/>
      <c r="BG10718" s="2"/>
      <c r="BH10718" s="2"/>
      <c r="BI10718" s="2"/>
      <c r="BJ10718" s="2"/>
      <c r="BK10718" s="2"/>
      <c r="BL10718" s="2"/>
      <c r="BM10718" s="2"/>
      <c r="BN10718" s="2"/>
      <c r="BO10718" s="2"/>
      <c r="BP10718" s="2"/>
      <c r="BQ10718" s="2"/>
      <c r="BR10718" s="2"/>
      <c r="BS10718" s="2"/>
      <c r="BT10718" s="2"/>
      <c r="BU10718" s="2"/>
      <c r="BV10718" s="2"/>
      <c r="BW10718" s="2"/>
      <c r="BX10718" s="2"/>
      <c r="BY10718" s="2"/>
    </row>
    <row r="10719" spans="38:77" s="11" customFormat="1" x14ac:dyDescent="0.3">
      <c r="AL10719" s="2"/>
      <c r="AM10719" s="2"/>
      <c r="AN10719" s="2"/>
      <c r="AO10719" s="2"/>
      <c r="AP10719" s="2"/>
      <c r="AQ10719" s="2"/>
      <c r="AR10719" s="2"/>
      <c r="AS10719" s="2"/>
      <c r="AT10719" s="2"/>
      <c r="AU10719" s="2"/>
      <c r="AV10719" s="2"/>
      <c r="AW10719" s="2"/>
      <c r="AX10719" s="2"/>
      <c r="AY10719" s="2"/>
      <c r="AZ10719" s="2"/>
      <c r="BA10719" s="2"/>
      <c r="BB10719" s="2"/>
      <c r="BC10719" s="2"/>
      <c r="BD10719" s="2"/>
      <c r="BE10719" s="2"/>
      <c r="BF10719" s="2"/>
      <c r="BG10719" s="2"/>
      <c r="BH10719" s="2"/>
      <c r="BI10719" s="2"/>
      <c r="BJ10719" s="2"/>
      <c r="BK10719" s="2"/>
      <c r="BL10719" s="2"/>
      <c r="BM10719" s="2"/>
      <c r="BN10719" s="2"/>
      <c r="BO10719" s="2"/>
      <c r="BP10719" s="2"/>
      <c r="BQ10719" s="2"/>
      <c r="BR10719" s="2"/>
      <c r="BS10719" s="2"/>
      <c r="BT10719" s="2"/>
      <c r="BU10719" s="2"/>
      <c r="BV10719" s="2"/>
      <c r="BW10719" s="2"/>
      <c r="BX10719" s="2"/>
      <c r="BY10719" s="2"/>
    </row>
    <row r="10720" spans="38:77" s="11" customFormat="1" x14ac:dyDescent="0.3">
      <c r="AL10720" s="2"/>
      <c r="AM10720" s="2"/>
      <c r="AN10720" s="2"/>
      <c r="AO10720" s="2"/>
      <c r="AP10720" s="2"/>
      <c r="AQ10720" s="2"/>
      <c r="AR10720" s="2"/>
      <c r="AS10720" s="2"/>
      <c r="AT10720" s="2"/>
      <c r="AU10720" s="2"/>
      <c r="AV10720" s="2"/>
      <c r="AW10720" s="2"/>
      <c r="AX10720" s="2"/>
      <c r="AY10720" s="2"/>
      <c r="AZ10720" s="2"/>
      <c r="BA10720" s="2"/>
      <c r="BB10720" s="2"/>
      <c r="BC10720" s="2"/>
      <c r="BD10720" s="2"/>
      <c r="BE10720" s="2"/>
      <c r="BF10720" s="2"/>
      <c r="BG10720" s="2"/>
      <c r="BH10720" s="2"/>
      <c r="BI10720" s="2"/>
      <c r="BJ10720" s="2"/>
      <c r="BK10720" s="2"/>
      <c r="BL10720" s="2"/>
      <c r="BM10720" s="2"/>
      <c r="BN10720" s="2"/>
      <c r="BO10720" s="2"/>
      <c r="BP10720" s="2"/>
      <c r="BQ10720" s="2"/>
      <c r="BR10720" s="2"/>
      <c r="BS10720" s="2"/>
      <c r="BT10720" s="2"/>
      <c r="BU10720" s="2"/>
      <c r="BV10720" s="2"/>
      <c r="BW10720" s="2"/>
      <c r="BX10720" s="2"/>
      <c r="BY10720" s="2"/>
    </row>
    <row r="10721" spans="38:77" s="11" customFormat="1" x14ac:dyDescent="0.3">
      <c r="AL10721" s="2"/>
      <c r="AM10721" s="2"/>
      <c r="AN10721" s="2"/>
      <c r="AO10721" s="2"/>
      <c r="AP10721" s="2"/>
      <c r="AQ10721" s="2"/>
      <c r="AR10721" s="2"/>
      <c r="AS10721" s="2"/>
      <c r="AT10721" s="2"/>
      <c r="AU10721" s="2"/>
      <c r="AV10721" s="2"/>
      <c r="AW10721" s="2"/>
      <c r="AX10721" s="2"/>
      <c r="AY10721" s="2"/>
      <c r="AZ10721" s="2"/>
      <c r="BA10721" s="2"/>
      <c r="BB10721" s="2"/>
      <c r="BC10721" s="2"/>
      <c r="BD10721" s="2"/>
      <c r="BE10721" s="2"/>
      <c r="BF10721" s="2"/>
      <c r="BG10721" s="2"/>
      <c r="BH10721" s="2"/>
      <c r="BI10721" s="2"/>
      <c r="BJ10721" s="2"/>
      <c r="BK10721" s="2"/>
      <c r="BL10721" s="2"/>
      <c r="BM10721" s="2"/>
      <c r="BN10721" s="2"/>
      <c r="BO10721" s="2"/>
      <c r="BP10721" s="2"/>
      <c r="BQ10721" s="2"/>
      <c r="BR10721" s="2"/>
      <c r="BS10721" s="2"/>
      <c r="BT10721" s="2"/>
      <c r="BU10721" s="2"/>
      <c r="BV10721" s="2"/>
      <c r="BW10721" s="2"/>
      <c r="BX10721" s="2"/>
      <c r="BY10721" s="2"/>
    </row>
    <row r="10722" spans="38:77" s="11" customFormat="1" x14ac:dyDescent="0.3">
      <c r="AL10722" s="2"/>
      <c r="AM10722" s="2"/>
      <c r="AN10722" s="2"/>
      <c r="AO10722" s="2"/>
      <c r="AP10722" s="2"/>
      <c r="AQ10722" s="2"/>
      <c r="AR10722" s="2"/>
      <c r="AS10722" s="2"/>
      <c r="AT10722" s="2"/>
      <c r="AU10722" s="2"/>
      <c r="AV10722" s="2"/>
      <c r="AW10722" s="2"/>
      <c r="AX10722" s="2"/>
      <c r="AY10722" s="2"/>
      <c r="AZ10722" s="2"/>
      <c r="BA10722" s="2"/>
      <c r="BB10722" s="2"/>
      <c r="BC10722" s="2"/>
      <c r="BD10722" s="2"/>
      <c r="BE10722" s="2"/>
      <c r="BF10722" s="2"/>
      <c r="BG10722" s="2"/>
      <c r="BH10722" s="2"/>
      <c r="BI10722" s="2"/>
      <c r="BJ10722" s="2"/>
      <c r="BK10722" s="2"/>
      <c r="BL10722" s="2"/>
      <c r="BM10722" s="2"/>
      <c r="BN10722" s="2"/>
      <c r="BO10722" s="2"/>
      <c r="BP10722" s="2"/>
      <c r="BQ10722" s="2"/>
      <c r="BR10722" s="2"/>
      <c r="BS10722" s="2"/>
      <c r="BT10722" s="2"/>
      <c r="BU10722" s="2"/>
      <c r="BV10722" s="2"/>
      <c r="BW10722" s="2"/>
      <c r="BX10722" s="2"/>
      <c r="BY10722" s="2"/>
    </row>
    <row r="10723" spans="38:77" s="11" customFormat="1" x14ac:dyDescent="0.3">
      <c r="AL10723" s="2"/>
      <c r="AM10723" s="2"/>
      <c r="AN10723" s="2"/>
      <c r="AO10723" s="2"/>
      <c r="AP10723" s="2"/>
      <c r="AQ10723" s="2"/>
      <c r="AR10723" s="2"/>
      <c r="AS10723" s="2"/>
      <c r="AT10723" s="2"/>
      <c r="AU10723" s="2"/>
      <c r="AV10723" s="2"/>
      <c r="AW10723" s="2"/>
      <c r="AX10723" s="2"/>
      <c r="AY10723" s="2"/>
      <c r="AZ10723" s="2"/>
      <c r="BA10723" s="2"/>
      <c r="BB10723" s="2"/>
      <c r="BC10723" s="2"/>
      <c r="BD10723" s="2"/>
      <c r="BE10723" s="2"/>
      <c r="BF10723" s="2"/>
      <c r="BG10723" s="2"/>
      <c r="BH10723" s="2"/>
      <c r="BI10723" s="2"/>
      <c r="BJ10723" s="2"/>
      <c r="BK10723" s="2"/>
      <c r="BL10723" s="2"/>
      <c r="BM10723" s="2"/>
      <c r="BN10723" s="2"/>
      <c r="BO10723" s="2"/>
      <c r="BP10723" s="2"/>
      <c r="BQ10723" s="2"/>
      <c r="BR10723" s="2"/>
      <c r="BS10723" s="2"/>
      <c r="BT10723" s="2"/>
      <c r="BU10723" s="2"/>
      <c r="BV10723" s="2"/>
      <c r="BW10723" s="2"/>
      <c r="BX10723" s="2"/>
      <c r="BY10723" s="2"/>
    </row>
    <row r="10724" spans="38:77" s="11" customFormat="1" x14ac:dyDescent="0.3">
      <c r="AL10724" s="2"/>
      <c r="AM10724" s="2"/>
      <c r="AN10724" s="2"/>
      <c r="AO10724" s="2"/>
      <c r="AP10724" s="2"/>
      <c r="AQ10724" s="2"/>
      <c r="AR10724" s="2"/>
      <c r="AS10724" s="2"/>
      <c r="AT10724" s="2"/>
      <c r="AU10724" s="2"/>
      <c r="AV10724" s="2"/>
      <c r="AW10724" s="2"/>
      <c r="AX10724" s="2"/>
      <c r="AY10724" s="2"/>
      <c r="AZ10724" s="2"/>
      <c r="BA10724" s="2"/>
      <c r="BB10724" s="2"/>
      <c r="BC10724" s="2"/>
      <c r="BD10724" s="2"/>
      <c r="BE10724" s="2"/>
      <c r="BF10724" s="2"/>
      <c r="BG10724" s="2"/>
      <c r="BH10724" s="2"/>
      <c r="BI10724" s="2"/>
      <c r="BJ10724" s="2"/>
      <c r="BK10724" s="2"/>
      <c r="BL10724" s="2"/>
      <c r="BM10724" s="2"/>
      <c r="BN10724" s="2"/>
      <c r="BO10724" s="2"/>
      <c r="BP10724" s="2"/>
      <c r="BQ10724" s="2"/>
      <c r="BR10724" s="2"/>
      <c r="BS10724" s="2"/>
      <c r="BT10724" s="2"/>
      <c r="BU10724" s="2"/>
      <c r="BV10724" s="2"/>
      <c r="BW10724" s="2"/>
      <c r="BX10724" s="2"/>
      <c r="BY10724" s="2"/>
    </row>
    <row r="10725" spans="38:77" s="11" customFormat="1" x14ac:dyDescent="0.3">
      <c r="AL10725" s="2"/>
      <c r="AM10725" s="2"/>
      <c r="AN10725" s="2"/>
      <c r="AO10725" s="2"/>
      <c r="AP10725" s="2"/>
      <c r="AQ10725" s="2"/>
      <c r="AR10725" s="2"/>
      <c r="AS10725" s="2"/>
      <c r="AT10725" s="2"/>
      <c r="AU10725" s="2"/>
      <c r="AV10725" s="2"/>
      <c r="AW10725" s="2"/>
      <c r="AX10725" s="2"/>
      <c r="AY10725" s="2"/>
      <c r="AZ10725" s="2"/>
      <c r="BA10725" s="2"/>
      <c r="BB10725" s="2"/>
      <c r="BC10725" s="2"/>
      <c r="BD10725" s="2"/>
      <c r="BE10725" s="2"/>
      <c r="BF10725" s="2"/>
      <c r="BG10725" s="2"/>
      <c r="BH10725" s="2"/>
      <c r="BI10725" s="2"/>
      <c r="BJ10725" s="2"/>
      <c r="BK10725" s="2"/>
      <c r="BL10725" s="2"/>
      <c r="BM10725" s="2"/>
      <c r="BN10725" s="2"/>
      <c r="BO10725" s="2"/>
      <c r="BP10725" s="2"/>
      <c r="BQ10725" s="2"/>
      <c r="BR10725" s="2"/>
      <c r="BS10725" s="2"/>
      <c r="BT10725" s="2"/>
      <c r="BU10725" s="2"/>
      <c r="BV10725" s="2"/>
      <c r="BW10725" s="2"/>
      <c r="BX10725" s="2"/>
      <c r="BY10725" s="2"/>
    </row>
    <row r="10726" spans="38:77" s="11" customFormat="1" x14ac:dyDescent="0.3">
      <c r="AL10726" s="2"/>
      <c r="AM10726" s="2"/>
      <c r="AN10726" s="2"/>
      <c r="AO10726" s="2"/>
      <c r="AP10726" s="2"/>
      <c r="AQ10726" s="2"/>
      <c r="AR10726" s="2"/>
      <c r="AS10726" s="2"/>
      <c r="AT10726" s="2"/>
      <c r="AU10726" s="2"/>
      <c r="AV10726" s="2"/>
      <c r="AW10726" s="2"/>
      <c r="AX10726" s="2"/>
      <c r="AY10726" s="2"/>
      <c r="AZ10726" s="2"/>
      <c r="BA10726" s="2"/>
      <c r="BB10726" s="2"/>
      <c r="BC10726" s="2"/>
      <c r="BD10726" s="2"/>
      <c r="BE10726" s="2"/>
      <c r="BF10726" s="2"/>
      <c r="BG10726" s="2"/>
      <c r="BH10726" s="2"/>
      <c r="BI10726" s="2"/>
      <c r="BJ10726" s="2"/>
      <c r="BK10726" s="2"/>
      <c r="BL10726" s="2"/>
      <c r="BM10726" s="2"/>
      <c r="BN10726" s="2"/>
      <c r="BO10726" s="2"/>
      <c r="BP10726" s="2"/>
      <c r="BQ10726" s="2"/>
      <c r="BR10726" s="2"/>
      <c r="BS10726" s="2"/>
      <c r="BT10726" s="2"/>
      <c r="BU10726" s="2"/>
      <c r="BV10726" s="2"/>
      <c r="BW10726" s="2"/>
      <c r="BX10726" s="2"/>
      <c r="BY10726" s="2"/>
    </row>
    <row r="10727" spans="38:77" s="11" customFormat="1" x14ac:dyDescent="0.3">
      <c r="AL10727" s="2"/>
      <c r="AM10727" s="2"/>
      <c r="AN10727" s="2"/>
      <c r="AO10727" s="2"/>
      <c r="AP10727" s="2"/>
      <c r="AQ10727" s="2"/>
      <c r="AR10727" s="2"/>
      <c r="AS10727" s="2"/>
      <c r="AT10727" s="2"/>
      <c r="AU10727" s="2"/>
      <c r="AV10727" s="2"/>
      <c r="AW10727" s="2"/>
      <c r="AX10727" s="2"/>
      <c r="AY10727" s="2"/>
      <c r="AZ10727" s="2"/>
      <c r="BA10727" s="2"/>
      <c r="BB10727" s="2"/>
      <c r="BC10727" s="2"/>
      <c r="BD10727" s="2"/>
      <c r="BE10727" s="2"/>
      <c r="BF10727" s="2"/>
      <c r="BG10727" s="2"/>
      <c r="BH10727" s="2"/>
      <c r="BI10727" s="2"/>
      <c r="BJ10727" s="2"/>
      <c r="BK10727" s="2"/>
      <c r="BL10727" s="2"/>
      <c r="BM10727" s="2"/>
      <c r="BN10727" s="2"/>
      <c r="BO10727" s="2"/>
      <c r="BP10727" s="2"/>
      <c r="BQ10727" s="2"/>
      <c r="BR10727" s="2"/>
      <c r="BS10727" s="2"/>
      <c r="BT10727" s="2"/>
      <c r="BU10727" s="2"/>
      <c r="BV10727" s="2"/>
      <c r="BW10727" s="2"/>
      <c r="BX10727" s="2"/>
      <c r="BY10727" s="2"/>
    </row>
    <row r="10728" spans="38:77" s="11" customFormat="1" x14ac:dyDescent="0.3">
      <c r="AL10728" s="2"/>
      <c r="AM10728" s="2"/>
      <c r="AN10728" s="2"/>
      <c r="AO10728" s="2"/>
      <c r="AP10728" s="2"/>
      <c r="AQ10728" s="2"/>
      <c r="AR10728" s="2"/>
      <c r="AS10728" s="2"/>
      <c r="AT10728" s="2"/>
      <c r="AU10728" s="2"/>
      <c r="AV10728" s="2"/>
      <c r="AW10728" s="2"/>
      <c r="AX10728" s="2"/>
      <c r="AY10728" s="2"/>
      <c r="AZ10728" s="2"/>
      <c r="BA10728" s="2"/>
      <c r="BB10728" s="2"/>
      <c r="BC10728" s="2"/>
      <c r="BD10728" s="2"/>
      <c r="BE10728" s="2"/>
      <c r="BF10728" s="2"/>
      <c r="BG10728" s="2"/>
      <c r="BH10728" s="2"/>
      <c r="BI10728" s="2"/>
      <c r="BJ10728" s="2"/>
      <c r="BK10728" s="2"/>
      <c r="BL10728" s="2"/>
      <c r="BM10728" s="2"/>
      <c r="BN10728" s="2"/>
      <c r="BO10728" s="2"/>
      <c r="BP10728" s="2"/>
      <c r="BQ10728" s="2"/>
      <c r="BR10728" s="2"/>
      <c r="BS10728" s="2"/>
      <c r="BT10728" s="2"/>
      <c r="BU10728" s="2"/>
      <c r="BV10728" s="2"/>
      <c r="BW10728" s="2"/>
      <c r="BX10728" s="2"/>
      <c r="BY10728" s="2"/>
    </row>
    <row r="10729" spans="38:77" s="11" customFormat="1" x14ac:dyDescent="0.3">
      <c r="AL10729" s="2"/>
      <c r="AM10729" s="2"/>
      <c r="AN10729" s="2"/>
      <c r="AO10729" s="2"/>
      <c r="AP10729" s="2"/>
      <c r="AQ10729" s="2"/>
      <c r="AR10729" s="2"/>
      <c r="AS10729" s="2"/>
      <c r="AT10729" s="2"/>
      <c r="AU10729" s="2"/>
      <c r="AV10729" s="2"/>
      <c r="AW10729" s="2"/>
      <c r="AX10729" s="2"/>
      <c r="AY10729" s="2"/>
      <c r="AZ10729" s="2"/>
      <c r="BA10729" s="2"/>
      <c r="BB10729" s="2"/>
      <c r="BC10729" s="2"/>
      <c r="BD10729" s="2"/>
      <c r="BE10729" s="2"/>
      <c r="BF10729" s="2"/>
      <c r="BG10729" s="2"/>
      <c r="BH10729" s="2"/>
      <c r="BI10729" s="2"/>
      <c r="BJ10729" s="2"/>
      <c r="BK10729" s="2"/>
      <c r="BL10729" s="2"/>
      <c r="BM10729" s="2"/>
      <c r="BN10729" s="2"/>
      <c r="BO10729" s="2"/>
      <c r="BP10729" s="2"/>
      <c r="BQ10729" s="2"/>
      <c r="BR10729" s="2"/>
      <c r="BS10729" s="2"/>
      <c r="BT10729" s="2"/>
      <c r="BU10729" s="2"/>
      <c r="BV10729" s="2"/>
      <c r="BW10729" s="2"/>
      <c r="BX10729" s="2"/>
      <c r="BY10729" s="2"/>
    </row>
    <row r="10730" spans="38:77" s="11" customFormat="1" x14ac:dyDescent="0.3">
      <c r="AL10730" s="2"/>
      <c r="AM10730" s="2"/>
      <c r="AN10730" s="2"/>
      <c r="AO10730" s="2"/>
      <c r="AP10730" s="2"/>
      <c r="AQ10730" s="2"/>
      <c r="AR10730" s="2"/>
      <c r="AS10730" s="2"/>
      <c r="AT10730" s="2"/>
      <c r="AU10730" s="2"/>
      <c r="AV10730" s="2"/>
      <c r="AW10730" s="2"/>
      <c r="AX10730" s="2"/>
      <c r="AY10730" s="2"/>
      <c r="AZ10730" s="2"/>
      <c r="BA10730" s="2"/>
      <c r="BB10730" s="2"/>
      <c r="BC10730" s="2"/>
      <c r="BD10730" s="2"/>
      <c r="BE10730" s="2"/>
      <c r="BF10730" s="2"/>
      <c r="BG10730" s="2"/>
      <c r="BH10730" s="2"/>
      <c r="BI10730" s="2"/>
      <c r="BJ10730" s="2"/>
      <c r="BK10730" s="2"/>
      <c r="BL10730" s="2"/>
      <c r="BM10730" s="2"/>
      <c r="BN10730" s="2"/>
      <c r="BO10730" s="2"/>
      <c r="BP10730" s="2"/>
      <c r="BQ10730" s="2"/>
      <c r="BR10730" s="2"/>
      <c r="BS10730" s="2"/>
      <c r="BT10730" s="2"/>
      <c r="BU10730" s="2"/>
      <c r="BV10730" s="2"/>
      <c r="BW10730" s="2"/>
      <c r="BX10730" s="2"/>
      <c r="BY10730" s="2"/>
    </row>
    <row r="10731" spans="38:77" s="11" customFormat="1" x14ac:dyDescent="0.3">
      <c r="AL10731" s="2"/>
      <c r="AM10731" s="2"/>
      <c r="AN10731" s="2"/>
      <c r="AO10731" s="2"/>
      <c r="AP10731" s="2"/>
      <c r="AQ10731" s="2"/>
      <c r="AR10731" s="2"/>
      <c r="AS10731" s="2"/>
      <c r="AT10731" s="2"/>
      <c r="AU10731" s="2"/>
      <c r="AV10731" s="2"/>
      <c r="AW10731" s="2"/>
      <c r="AX10731" s="2"/>
      <c r="AY10731" s="2"/>
      <c r="AZ10731" s="2"/>
      <c r="BA10731" s="2"/>
      <c r="BB10731" s="2"/>
      <c r="BC10731" s="2"/>
      <c r="BD10731" s="2"/>
      <c r="BE10731" s="2"/>
      <c r="BF10731" s="2"/>
      <c r="BG10731" s="2"/>
      <c r="BH10731" s="2"/>
      <c r="BI10731" s="2"/>
      <c r="BJ10731" s="2"/>
      <c r="BK10731" s="2"/>
      <c r="BL10731" s="2"/>
      <c r="BM10731" s="2"/>
      <c r="BN10731" s="2"/>
      <c r="BO10731" s="2"/>
      <c r="BP10731" s="2"/>
      <c r="BQ10731" s="2"/>
      <c r="BR10731" s="2"/>
      <c r="BS10731" s="2"/>
      <c r="BT10731" s="2"/>
      <c r="BU10731" s="2"/>
      <c r="BV10731" s="2"/>
      <c r="BW10731" s="2"/>
      <c r="BX10731" s="2"/>
      <c r="BY10731" s="2"/>
    </row>
    <row r="10732" spans="38:77" s="11" customFormat="1" x14ac:dyDescent="0.3">
      <c r="AL10732" s="2"/>
      <c r="AM10732" s="2"/>
      <c r="AN10732" s="2"/>
      <c r="AO10732" s="2"/>
      <c r="AP10732" s="2"/>
      <c r="AQ10732" s="2"/>
      <c r="AR10732" s="2"/>
      <c r="AS10732" s="2"/>
      <c r="AT10732" s="2"/>
      <c r="AU10732" s="2"/>
      <c r="AV10732" s="2"/>
      <c r="AW10732" s="2"/>
      <c r="AX10732" s="2"/>
      <c r="AY10732" s="2"/>
      <c r="AZ10732" s="2"/>
      <c r="BA10732" s="2"/>
      <c r="BB10732" s="2"/>
      <c r="BC10732" s="2"/>
      <c r="BD10732" s="2"/>
      <c r="BE10732" s="2"/>
      <c r="BF10732" s="2"/>
      <c r="BG10732" s="2"/>
      <c r="BH10732" s="2"/>
      <c r="BI10732" s="2"/>
      <c r="BJ10732" s="2"/>
      <c r="BK10732" s="2"/>
      <c r="BL10732" s="2"/>
      <c r="BM10732" s="2"/>
      <c r="BN10732" s="2"/>
      <c r="BO10732" s="2"/>
      <c r="BP10732" s="2"/>
      <c r="BQ10732" s="2"/>
      <c r="BR10732" s="2"/>
      <c r="BS10732" s="2"/>
      <c r="BT10732" s="2"/>
      <c r="BU10732" s="2"/>
      <c r="BV10732" s="2"/>
      <c r="BW10732" s="2"/>
      <c r="BX10732" s="2"/>
      <c r="BY10732" s="2"/>
    </row>
    <row r="10733" spans="38:77" s="11" customFormat="1" x14ac:dyDescent="0.3">
      <c r="AL10733" s="2"/>
      <c r="AM10733" s="2"/>
      <c r="AN10733" s="2"/>
      <c r="AO10733" s="2"/>
      <c r="AP10733" s="2"/>
      <c r="AQ10733" s="2"/>
      <c r="AR10733" s="2"/>
      <c r="AS10733" s="2"/>
      <c r="AT10733" s="2"/>
      <c r="AU10733" s="2"/>
      <c r="AV10733" s="2"/>
      <c r="AW10733" s="2"/>
      <c r="AX10733" s="2"/>
      <c r="AY10733" s="2"/>
      <c r="AZ10733" s="2"/>
      <c r="BA10733" s="2"/>
      <c r="BB10733" s="2"/>
      <c r="BC10733" s="2"/>
      <c r="BD10733" s="2"/>
      <c r="BE10733" s="2"/>
      <c r="BF10733" s="2"/>
      <c r="BG10733" s="2"/>
      <c r="BH10733" s="2"/>
      <c r="BI10733" s="2"/>
      <c r="BJ10733" s="2"/>
      <c r="BK10733" s="2"/>
      <c r="BL10733" s="2"/>
      <c r="BM10733" s="2"/>
      <c r="BN10733" s="2"/>
      <c r="BO10733" s="2"/>
      <c r="BP10733" s="2"/>
      <c r="BQ10733" s="2"/>
      <c r="BR10733" s="2"/>
      <c r="BS10733" s="2"/>
      <c r="BT10733" s="2"/>
      <c r="BU10733" s="2"/>
      <c r="BV10733" s="2"/>
      <c r="BW10733" s="2"/>
      <c r="BX10733" s="2"/>
      <c r="BY10733" s="2"/>
    </row>
    <row r="10734" spans="38:77" s="11" customFormat="1" x14ac:dyDescent="0.3">
      <c r="AL10734" s="2"/>
      <c r="AM10734" s="2"/>
      <c r="AN10734" s="2"/>
      <c r="AO10734" s="2"/>
      <c r="AP10734" s="2"/>
      <c r="AQ10734" s="2"/>
      <c r="AR10734" s="2"/>
      <c r="AS10734" s="2"/>
      <c r="AT10734" s="2"/>
      <c r="AU10734" s="2"/>
      <c r="AV10734" s="2"/>
      <c r="AW10734" s="2"/>
      <c r="AX10734" s="2"/>
      <c r="AY10734" s="2"/>
      <c r="AZ10734" s="2"/>
      <c r="BA10734" s="2"/>
      <c r="BB10734" s="2"/>
      <c r="BC10734" s="2"/>
      <c r="BD10734" s="2"/>
      <c r="BE10734" s="2"/>
      <c r="BF10734" s="2"/>
      <c r="BG10734" s="2"/>
      <c r="BH10734" s="2"/>
      <c r="BI10734" s="2"/>
      <c r="BJ10734" s="2"/>
      <c r="BK10734" s="2"/>
      <c r="BL10734" s="2"/>
      <c r="BM10734" s="2"/>
      <c r="BN10734" s="2"/>
      <c r="BO10734" s="2"/>
      <c r="BP10734" s="2"/>
      <c r="BQ10734" s="2"/>
      <c r="BR10734" s="2"/>
      <c r="BS10734" s="2"/>
      <c r="BT10734" s="2"/>
      <c r="BU10734" s="2"/>
      <c r="BV10734" s="2"/>
      <c r="BW10734" s="2"/>
      <c r="BX10734" s="2"/>
      <c r="BY10734" s="2"/>
    </row>
    <row r="10735" spans="38:77" s="11" customFormat="1" x14ac:dyDescent="0.3">
      <c r="AL10735" s="2"/>
      <c r="AM10735" s="2"/>
      <c r="AN10735" s="2"/>
      <c r="AO10735" s="2"/>
      <c r="AP10735" s="2"/>
      <c r="AQ10735" s="2"/>
      <c r="AR10735" s="2"/>
      <c r="AS10735" s="2"/>
      <c r="AT10735" s="2"/>
      <c r="AU10735" s="2"/>
      <c r="AV10735" s="2"/>
      <c r="AW10735" s="2"/>
      <c r="AX10735" s="2"/>
      <c r="AY10735" s="2"/>
      <c r="AZ10735" s="2"/>
      <c r="BA10735" s="2"/>
      <c r="BB10735" s="2"/>
      <c r="BC10735" s="2"/>
      <c r="BD10735" s="2"/>
      <c r="BE10735" s="2"/>
      <c r="BF10735" s="2"/>
      <c r="BG10735" s="2"/>
      <c r="BH10735" s="2"/>
      <c r="BI10735" s="2"/>
      <c r="BJ10735" s="2"/>
      <c r="BK10735" s="2"/>
      <c r="BL10735" s="2"/>
      <c r="BM10735" s="2"/>
      <c r="BN10735" s="2"/>
      <c r="BO10735" s="2"/>
      <c r="BP10735" s="2"/>
      <c r="BQ10735" s="2"/>
      <c r="BR10735" s="2"/>
      <c r="BS10735" s="2"/>
      <c r="BT10735" s="2"/>
      <c r="BU10735" s="2"/>
      <c r="BV10735" s="2"/>
      <c r="BW10735" s="2"/>
      <c r="BX10735" s="2"/>
      <c r="BY10735" s="2"/>
    </row>
    <row r="10736" spans="38:77" s="11" customFormat="1" x14ac:dyDescent="0.3">
      <c r="AL10736" s="2"/>
      <c r="AM10736" s="2"/>
      <c r="AN10736" s="2"/>
      <c r="AO10736" s="2"/>
      <c r="AP10736" s="2"/>
      <c r="AQ10736" s="2"/>
      <c r="AR10736" s="2"/>
      <c r="AS10736" s="2"/>
      <c r="AT10736" s="2"/>
      <c r="AU10736" s="2"/>
      <c r="AV10736" s="2"/>
      <c r="AW10736" s="2"/>
      <c r="AX10736" s="2"/>
      <c r="AY10736" s="2"/>
      <c r="AZ10736" s="2"/>
      <c r="BA10736" s="2"/>
      <c r="BB10736" s="2"/>
      <c r="BC10736" s="2"/>
      <c r="BD10736" s="2"/>
      <c r="BE10736" s="2"/>
      <c r="BF10736" s="2"/>
      <c r="BG10736" s="2"/>
      <c r="BH10736" s="2"/>
      <c r="BI10736" s="2"/>
      <c r="BJ10736" s="2"/>
      <c r="BK10736" s="2"/>
      <c r="BL10736" s="2"/>
      <c r="BM10736" s="2"/>
      <c r="BN10736" s="2"/>
      <c r="BO10736" s="2"/>
      <c r="BP10736" s="2"/>
      <c r="BQ10736" s="2"/>
      <c r="BR10736" s="2"/>
      <c r="BS10736" s="2"/>
      <c r="BT10736" s="2"/>
      <c r="BU10736" s="2"/>
      <c r="BV10736" s="2"/>
      <c r="BW10736" s="2"/>
      <c r="BX10736" s="2"/>
      <c r="BY10736" s="2"/>
    </row>
    <row r="10737" spans="38:77" s="11" customFormat="1" x14ac:dyDescent="0.3">
      <c r="AL10737" s="2"/>
      <c r="AM10737" s="2"/>
      <c r="AN10737" s="2"/>
      <c r="AO10737" s="2"/>
      <c r="AP10737" s="2"/>
      <c r="AQ10737" s="2"/>
      <c r="AR10737" s="2"/>
      <c r="AS10737" s="2"/>
      <c r="AT10737" s="2"/>
      <c r="AU10737" s="2"/>
      <c r="AV10737" s="2"/>
      <c r="AW10737" s="2"/>
      <c r="AX10737" s="2"/>
      <c r="AY10737" s="2"/>
      <c r="AZ10737" s="2"/>
      <c r="BA10737" s="2"/>
      <c r="BB10737" s="2"/>
      <c r="BC10737" s="2"/>
      <c r="BD10737" s="2"/>
      <c r="BE10737" s="2"/>
      <c r="BF10737" s="2"/>
      <c r="BG10737" s="2"/>
      <c r="BH10737" s="2"/>
      <c r="BI10737" s="2"/>
      <c r="BJ10737" s="2"/>
      <c r="BK10737" s="2"/>
      <c r="BL10737" s="2"/>
      <c r="BM10737" s="2"/>
      <c r="BN10737" s="2"/>
      <c r="BO10737" s="2"/>
      <c r="BP10737" s="2"/>
      <c r="BQ10737" s="2"/>
      <c r="BR10737" s="2"/>
      <c r="BS10737" s="2"/>
      <c r="BT10737" s="2"/>
      <c r="BU10737" s="2"/>
      <c r="BV10737" s="2"/>
      <c r="BW10737" s="2"/>
      <c r="BX10737" s="2"/>
      <c r="BY10737" s="2"/>
    </row>
    <row r="10738" spans="38:77" s="11" customFormat="1" x14ac:dyDescent="0.3">
      <c r="AL10738" s="2"/>
      <c r="AM10738" s="2"/>
      <c r="AN10738" s="2"/>
      <c r="AO10738" s="2"/>
      <c r="AP10738" s="2"/>
      <c r="AQ10738" s="2"/>
      <c r="AR10738" s="2"/>
      <c r="AS10738" s="2"/>
      <c r="AT10738" s="2"/>
      <c r="AU10738" s="2"/>
      <c r="AV10738" s="2"/>
      <c r="AW10738" s="2"/>
      <c r="AX10738" s="2"/>
      <c r="AY10738" s="2"/>
      <c r="AZ10738" s="2"/>
      <c r="BA10738" s="2"/>
      <c r="BB10738" s="2"/>
      <c r="BC10738" s="2"/>
      <c r="BD10738" s="2"/>
      <c r="BE10738" s="2"/>
      <c r="BF10738" s="2"/>
      <c r="BG10738" s="2"/>
      <c r="BH10738" s="2"/>
      <c r="BI10738" s="2"/>
      <c r="BJ10738" s="2"/>
      <c r="BK10738" s="2"/>
      <c r="BL10738" s="2"/>
      <c r="BM10738" s="2"/>
      <c r="BN10738" s="2"/>
      <c r="BO10738" s="2"/>
      <c r="BP10738" s="2"/>
      <c r="BQ10738" s="2"/>
      <c r="BR10738" s="2"/>
      <c r="BS10738" s="2"/>
      <c r="BT10738" s="2"/>
      <c r="BU10738" s="2"/>
      <c r="BV10738" s="2"/>
      <c r="BW10738" s="2"/>
      <c r="BX10738" s="2"/>
      <c r="BY10738" s="2"/>
    </row>
    <row r="10739" spans="38:77" s="11" customFormat="1" x14ac:dyDescent="0.3">
      <c r="AL10739" s="2"/>
      <c r="AM10739" s="2"/>
      <c r="AN10739" s="2"/>
      <c r="AO10739" s="2"/>
      <c r="AP10739" s="2"/>
      <c r="AQ10739" s="2"/>
      <c r="AR10739" s="2"/>
      <c r="AS10739" s="2"/>
      <c r="AT10739" s="2"/>
      <c r="AU10739" s="2"/>
      <c r="AV10739" s="2"/>
      <c r="AW10739" s="2"/>
      <c r="AX10739" s="2"/>
      <c r="AY10739" s="2"/>
      <c r="AZ10739" s="2"/>
      <c r="BA10739" s="2"/>
      <c r="BB10739" s="2"/>
      <c r="BC10739" s="2"/>
      <c r="BD10739" s="2"/>
      <c r="BE10739" s="2"/>
      <c r="BF10739" s="2"/>
      <c r="BG10739" s="2"/>
      <c r="BH10739" s="2"/>
      <c r="BI10739" s="2"/>
      <c r="BJ10739" s="2"/>
      <c r="BK10739" s="2"/>
      <c r="BL10739" s="2"/>
      <c r="BM10739" s="2"/>
      <c r="BN10739" s="2"/>
      <c r="BO10739" s="2"/>
      <c r="BP10739" s="2"/>
      <c r="BQ10739" s="2"/>
      <c r="BR10739" s="2"/>
      <c r="BS10739" s="2"/>
      <c r="BT10739" s="2"/>
      <c r="BU10739" s="2"/>
      <c r="BV10739" s="2"/>
      <c r="BW10739" s="2"/>
      <c r="BX10739" s="2"/>
      <c r="BY10739" s="2"/>
    </row>
    <row r="10740" spans="38:77" s="11" customFormat="1" x14ac:dyDescent="0.3">
      <c r="AL10740" s="2"/>
      <c r="AM10740" s="2"/>
      <c r="AN10740" s="2"/>
      <c r="AO10740" s="2"/>
      <c r="AP10740" s="2"/>
      <c r="AQ10740" s="2"/>
      <c r="AR10740" s="2"/>
      <c r="AS10740" s="2"/>
      <c r="AT10740" s="2"/>
      <c r="AU10740" s="2"/>
      <c r="AV10740" s="2"/>
      <c r="AW10740" s="2"/>
      <c r="AX10740" s="2"/>
      <c r="AY10740" s="2"/>
      <c r="AZ10740" s="2"/>
      <c r="BA10740" s="2"/>
      <c r="BB10740" s="2"/>
      <c r="BC10740" s="2"/>
      <c r="BD10740" s="2"/>
      <c r="BE10740" s="2"/>
      <c r="BF10740" s="2"/>
      <c r="BG10740" s="2"/>
      <c r="BH10740" s="2"/>
      <c r="BI10740" s="2"/>
      <c r="BJ10740" s="2"/>
      <c r="BK10740" s="2"/>
      <c r="BL10740" s="2"/>
      <c r="BM10740" s="2"/>
      <c r="BN10740" s="2"/>
      <c r="BO10740" s="2"/>
      <c r="BP10740" s="2"/>
      <c r="BQ10740" s="2"/>
      <c r="BR10740" s="2"/>
      <c r="BS10740" s="2"/>
      <c r="BT10740" s="2"/>
      <c r="BU10740" s="2"/>
      <c r="BV10740" s="2"/>
      <c r="BW10740" s="2"/>
      <c r="BX10740" s="2"/>
      <c r="BY10740" s="2"/>
    </row>
    <row r="10741" spans="38:77" s="11" customFormat="1" x14ac:dyDescent="0.3">
      <c r="AL10741" s="2"/>
      <c r="AM10741" s="2"/>
      <c r="AN10741" s="2"/>
      <c r="AO10741" s="2"/>
      <c r="AP10741" s="2"/>
      <c r="AQ10741" s="2"/>
      <c r="AR10741" s="2"/>
      <c r="AS10741" s="2"/>
      <c r="AT10741" s="2"/>
      <c r="AU10741" s="2"/>
      <c r="AV10741" s="2"/>
      <c r="AW10741" s="2"/>
      <c r="AX10741" s="2"/>
      <c r="AY10741" s="2"/>
      <c r="AZ10741" s="2"/>
      <c r="BA10741" s="2"/>
      <c r="BB10741" s="2"/>
      <c r="BC10741" s="2"/>
      <c r="BD10741" s="2"/>
      <c r="BE10741" s="2"/>
      <c r="BF10741" s="2"/>
      <c r="BG10741" s="2"/>
      <c r="BH10741" s="2"/>
      <c r="BI10741" s="2"/>
      <c r="BJ10741" s="2"/>
      <c r="BK10741" s="2"/>
      <c r="BL10741" s="2"/>
      <c r="BM10741" s="2"/>
      <c r="BN10741" s="2"/>
      <c r="BO10741" s="2"/>
      <c r="BP10741" s="2"/>
      <c r="BQ10741" s="2"/>
      <c r="BR10741" s="2"/>
      <c r="BS10741" s="2"/>
      <c r="BT10741" s="2"/>
      <c r="BU10741" s="2"/>
      <c r="BV10741" s="2"/>
      <c r="BW10741" s="2"/>
      <c r="BX10741" s="2"/>
      <c r="BY10741" s="2"/>
    </row>
    <row r="10742" spans="38:77" s="11" customFormat="1" x14ac:dyDescent="0.3">
      <c r="AL10742" s="2"/>
      <c r="AM10742" s="2"/>
      <c r="AN10742" s="2"/>
      <c r="AO10742" s="2"/>
      <c r="AP10742" s="2"/>
      <c r="AQ10742" s="2"/>
      <c r="AR10742" s="2"/>
      <c r="AS10742" s="2"/>
      <c r="AT10742" s="2"/>
      <c r="AU10742" s="2"/>
      <c r="AV10742" s="2"/>
      <c r="AW10742" s="2"/>
      <c r="AX10742" s="2"/>
      <c r="AY10742" s="2"/>
      <c r="AZ10742" s="2"/>
      <c r="BA10742" s="2"/>
      <c r="BB10742" s="2"/>
      <c r="BC10742" s="2"/>
      <c r="BD10742" s="2"/>
      <c r="BE10742" s="2"/>
      <c r="BF10742" s="2"/>
      <c r="BG10742" s="2"/>
      <c r="BH10742" s="2"/>
      <c r="BI10742" s="2"/>
      <c r="BJ10742" s="2"/>
      <c r="BK10742" s="2"/>
      <c r="BL10742" s="2"/>
      <c r="BM10742" s="2"/>
      <c r="BN10742" s="2"/>
      <c r="BO10742" s="2"/>
      <c r="BP10742" s="2"/>
      <c r="BQ10742" s="2"/>
      <c r="BR10742" s="2"/>
      <c r="BS10742" s="2"/>
      <c r="BT10742" s="2"/>
      <c r="BU10742" s="2"/>
      <c r="BV10742" s="2"/>
      <c r="BW10742" s="2"/>
      <c r="BX10742" s="2"/>
      <c r="BY10742" s="2"/>
    </row>
    <row r="10743" spans="38:77" s="11" customFormat="1" x14ac:dyDescent="0.3">
      <c r="AL10743" s="2"/>
      <c r="AM10743" s="2"/>
      <c r="AN10743" s="2"/>
      <c r="AO10743" s="2"/>
      <c r="AP10743" s="2"/>
      <c r="AQ10743" s="2"/>
      <c r="AR10743" s="2"/>
      <c r="AS10743" s="2"/>
      <c r="AT10743" s="2"/>
      <c r="AU10743" s="2"/>
      <c r="AV10743" s="2"/>
      <c r="AW10743" s="2"/>
      <c r="AX10743" s="2"/>
      <c r="AY10743" s="2"/>
      <c r="AZ10743" s="2"/>
      <c r="BA10743" s="2"/>
      <c r="BB10743" s="2"/>
      <c r="BC10743" s="2"/>
      <c r="BD10743" s="2"/>
      <c r="BE10743" s="2"/>
      <c r="BF10743" s="2"/>
      <c r="BG10743" s="2"/>
      <c r="BH10743" s="2"/>
      <c r="BI10743" s="2"/>
      <c r="BJ10743" s="2"/>
      <c r="BK10743" s="2"/>
      <c r="BL10743" s="2"/>
      <c r="BM10743" s="2"/>
      <c r="BN10743" s="2"/>
      <c r="BO10743" s="2"/>
      <c r="BP10743" s="2"/>
      <c r="BQ10743" s="2"/>
      <c r="BR10743" s="2"/>
      <c r="BS10743" s="2"/>
      <c r="BT10743" s="2"/>
      <c r="BU10743" s="2"/>
      <c r="BV10743" s="2"/>
      <c r="BW10743" s="2"/>
      <c r="BX10743" s="2"/>
      <c r="BY10743" s="2"/>
    </row>
    <row r="10744" spans="38:77" s="11" customFormat="1" x14ac:dyDescent="0.3">
      <c r="AL10744" s="2"/>
      <c r="AM10744" s="2"/>
      <c r="AN10744" s="2"/>
      <c r="AO10744" s="2"/>
      <c r="AP10744" s="2"/>
      <c r="AQ10744" s="2"/>
      <c r="AR10744" s="2"/>
      <c r="AS10744" s="2"/>
      <c r="AT10744" s="2"/>
      <c r="AU10744" s="2"/>
      <c r="AV10744" s="2"/>
      <c r="AW10744" s="2"/>
      <c r="AX10744" s="2"/>
      <c r="AY10744" s="2"/>
      <c r="AZ10744" s="2"/>
      <c r="BA10744" s="2"/>
      <c r="BB10744" s="2"/>
      <c r="BC10744" s="2"/>
      <c r="BD10744" s="2"/>
      <c r="BE10744" s="2"/>
      <c r="BF10744" s="2"/>
      <c r="BG10744" s="2"/>
      <c r="BH10744" s="2"/>
      <c r="BI10744" s="2"/>
      <c r="BJ10744" s="2"/>
      <c r="BK10744" s="2"/>
      <c r="BL10744" s="2"/>
      <c r="BM10744" s="2"/>
      <c r="BN10744" s="2"/>
      <c r="BO10744" s="2"/>
      <c r="BP10744" s="2"/>
      <c r="BQ10744" s="2"/>
      <c r="BR10744" s="2"/>
      <c r="BS10744" s="2"/>
      <c r="BT10744" s="2"/>
      <c r="BU10744" s="2"/>
      <c r="BV10744" s="2"/>
      <c r="BW10744" s="2"/>
      <c r="BX10744" s="2"/>
      <c r="BY10744" s="2"/>
    </row>
    <row r="10745" spans="38:77" s="11" customFormat="1" x14ac:dyDescent="0.3">
      <c r="AL10745" s="2"/>
      <c r="AM10745" s="2"/>
      <c r="AN10745" s="2"/>
      <c r="AO10745" s="2"/>
      <c r="AP10745" s="2"/>
      <c r="AQ10745" s="2"/>
      <c r="AR10745" s="2"/>
      <c r="AS10745" s="2"/>
      <c r="AT10745" s="2"/>
      <c r="AU10745" s="2"/>
      <c r="AV10745" s="2"/>
      <c r="AW10745" s="2"/>
      <c r="AX10745" s="2"/>
      <c r="AY10745" s="2"/>
      <c r="AZ10745" s="2"/>
      <c r="BA10745" s="2"/>
      <c r="BB10745" s="2"/>
      <c r="BC10745" s="2"/>
      <c r="BD10745" s="2"/>
      <c r="BE10745" s="2"/>
      <c r="BF10745" s="2"/>
      <c r="BG10745" s="2"/>
      <c r="BH10745" s="2"/>
      <c r="BI10745" s="2"/>
      <c r="BJ10745" s="2"/>
      <c r="BK10745" s="2"/>
      <c r="BL10745" s="2"/>
      <c r="BM10745" s="2"/>
      <c r="BN10745" s="2"/>
      <c r="BO10745" s="2"/>
      <c r="BP10745" s="2"/>
      <c r="BQ10745" s="2"/>
      <c r="BR10745" s="2"/>
      <c r="BS10745" s="2"/>
      <c r="BT10745" s="2"/>
      <c r="BU10745" s="2"/>
      <c r="BV10745" s="2"/>
      <c r="BW10745" s="2"/>
      <c r="BX10745" s="2"/>
      <c r="BY10745" s="2"/>
    </row>
    <row r="10746" spans="38:77" s="11" customFormat="1" x14ac:dyDescent="0.3">
      <c r="AL10746" s="2"/>
      <c r="AM10746" s="2"/>
      <c r="AN10746" s="2"/>
      <c r="AO10746" s="2"/>
      <c r="AP10746" s="2"/>
      <c r="AQ10746" s="2"/>
      <c r="AR10746" s="2"/>
      <c r="AS10746" s="2"/>
      <c r="AT10746" s="2"/>
      <c r="AU10746" s="2"/>
      <c r="AV10746" s="2"/>
      <c r="AW10746" s="2"/>
      <c r="AX10746" s="2"/>
      <c r="AY10746" s="2"/>
      <c r="AZ10746" s="2"/>
      <c r="BA10746" s="2"/>
      <c r="BB10746" s="2"/>
      <c r="BC10746" s="2"/>
      <c r="BD10746" s="2"/>
      <c r="BE10746" s="2"/>
      <c r="BF10746" s="2"/>
      <c r="BG10746" s="2"/>
      <c r="BH10746" s="2"/>
      <c r="BI10746" s="2"/>
      <c r="BJ10746" s="2"/>
      <c r="BK10746" s="2"/>
      <c r="BL10746" s="2"/>
      <c r="BM10746" s="2"/>
      <c r="BN10746" s="2"/>
      <c r="BO10746" s="2"/>
      <c r="BP10746" s="2"/>
      <c r="BQ10746" s="2"/>
      <c r="BR10746" s="2"/>
      <c r="BS10746" s="2"/>
      <c r="BT10746" s="2"/>
      <c r="BU10746" s="2"/>
      <c r="BV10746" s="2"/>
      <c r="BW10746" s="2"/>
      <c r="BX10746" s="2"/>
      <c r="BY10746" s="2"/>
    </row>
    <row r="10747" spans="38:77" s="11" customFormat="1" x14ac:dyDescent="0.3">
      <c r="AL10747" s="2"/>
      <c r="AM10747" s="2"/>
      <c r="AN10747" s="2"/>
      <c r="AO10747" s="2"/>
      <c r="AP10747" s="2"/>
      <c r="AQ10747" s="2"/>
      <c r="AR10747" s="2"/>
      <c r="AS10747" s="2"/>
      <c r="AT10747" s="2"/>
      <c r="AU10747" s="2"/>
      <c r="AV10747" s="2"/>
      <c r="AW10747" s="2"/>
      <c r="AX10747" s="2"/>
      <c r="AY10747" s="2"/>
      <c r="AZ10747" s="2"/>
      <c r="BA10747" s="2"/>
      <c r="BB10747" s="2"/>
      <c r="BC10747" s="2"/>
      <c r="BD10747" s="2"/>
      <c r="BE10747" s="2"/>
      <c r="BF10747" s="2"/>
      <c r="BG10747" s="2"/>
      <c r="BH10747" s="2"/>
      <c r="BI10747" s="2"/>
      <c r="BJ10747" s="2"/>
      <c r="BK10747" s="2"/>
      <c r="BL10747" s="2"/>
      <c r="BM10747" s="2"/>
      <c r="BN10747" s="2"/>
      <c r="BO10747" s="2"/>
      <c r="BP10747" s="2"/>
      <c r="BQ10747" s="2"/>
      <c r="BR10747" s="2"/>
      <c r="BS10747" s="2"/>
      <c r="BT10747" s="2"/>
      <c r="BU10747" s="2"/>
      <c r="BV10747" s="2"/>
      <c r="BW10747" s="2"/>
      <c r="BX10747" s="2"/>
      <c r="BY10747" s="2"/>
    </row>
    <row r="10748" spans="38:77" s="11" customFormat="1" x14ac:dyDescent="0.3">
      <c r="AL10748" s="2"/>
      <c r="AM10748" s="2"/>
      <c r="AN10748" s="2"/>
      <c r="AO10748" s="2"/>
      <c r="AP10748" s="2"/>
      <c r="AQ10748" s="2"/>
      <c r="AR10748" s="2"/>
      <c r="AS10748" s="2"/>
      <c r="AT10748" s="2"/>
      <c r="AU10748" s="2"/>
      <c r="AV10748" s="2"/>
      <c r="AW10748" s="2"/>
      <c r="AX10748" s="2"/>
      <c r="AY10748" s="2"/>
      <c r="AZ10748" s="2"/>
      <c r="BA10748" s="2"/>
      <c r="BB10748" s="2"/>
      <c r="BC10748" s="2"/>
      <c r="BD10748" s="2"/>
      <c r="BE10748" s="2"/>
      <c r="BF10748" s="2"/>
      <c r="BG10748" s="2"/>
      <c r="BH10748" s="2"/>
      <c r="BI10748" s="2"/>
      <c r="BJ10748" s="2"/>
      <c r="BK10748" s="2"/>
      <c r="BL10748" s="2"/>
      <c r="BM10748" s="2"/>
      <c r="BN10748" s="2"/>
      <c r="BO10748" s="2"/>
      <c r="BP10748" s="2"/>
      <c r="BQ10748" s="2"/>
      <c r="BR10748" s="2"/>
      <c r="BS10748" s="2"/>
      <c r="BT10748" s="2"/>
      <c r="BU10748" s="2"/>
      <c r="BV10748" s="2"/>
      <c r="BW10748" s="2"/>
      <c r="BX10748" s="2"/>
      <c r="BY10748" s="2"/>
    </row>
    <row r="10749" spans="38:77" s="11" customFormat="1" x14ac:dyDescent="0.3">
      <c r="AL10749" s="2"/>
      <c r="AM10749" s="2"/>
      <c r="AN10749" s="2"/>
      <c r="AO10749" s="2"/>
      <c r="AP10749" s="2"/>
      <c r="AQ10749" s="2"/>
      <c r="AR10749" s="2"/>
      <c r="AS10749" s="2"/>
      <c r="AT10749" s="2"/>
      <c r="AU10749" s="2"/>
      <c r="AV10749" s="2"/>
      <c r="AW10749" s="2"/>
      <c r="AX10749" s="2"/>
      <c r="AY10749" s="2"/>
      <c r="AZ10749" s="2"/>
      <c r="BA10749" s="2"/>
      <c r="BB10749" s="2"/>
      <c r="BC10749" s="2"/>
      <c r="BD10749" s="2"/>
      <c r="BE10749" s="2"/>
      <c r="BF10749" s="2"/>
      <c r="BG10749" s="2"/>
      <c r="BH10749" s="2"/>
      <c r="BI10749" s="2"/>
      <c r="BJ10749" s="2"/>
      <c r="BK10749" s="2"/>
      <c r="BL10749" s="2"/>
      <c r="BM10749" s="2"/>
      <c r="BN10749" s="2"/>
      <c r="BO10749" s="2"/>
      <c r="BP10749" s="2"/>
      <c r="BQ10749" s="2"/>
      <c r="BR10749" s="2"/>
      <c r="BS10749" s="2"/>
      <c r="BT10749" s="2"/>
      <c r="BU10749" s="2"/>
      <c r="BV10749" s="2"/>
      <c r="BW10749" s="2"/>
      <c r="BX10749" s="2"/>
      <c r="BY10749" s="2"/>
    </row>
    <row r="10750" spans="38:77" s="11" customFormat="1" x14ac:dyDescent="0.3">
      <c r="AL10750" s="2"/>
      <c r="AM10750" s="2"/>
      <c r="AN10750" s="2"/>
      <c r="AO10750" s="2"/>
      <c r="AP10750" s="2"/>
      <c r="AQ10750" s="2"/>
      <c r="AR10750" s="2"/>
      <c r="AS10750" s="2"/>
      <c r="AT10750" s="2"/>
      <c r="AU10750" s="2"/>
      <c r="AV10750" s="2"/>
      <c r="AW10750" s="2"/>
      <c r="AX10750" s="2"/>
      <c r="AY10750" s="2"/>
      <c r="AZ10750" s="2"/>
      <c r="BA10750" s="2"/>
      <c r="BB10750" s="2"/>
      <c r="BC10750" s="2"/>
      <c r="BD10750" s="2"/>
      <c r="BE10750" s="2"/>
      <c r="BF10750" s="2"/>
      <c r="BG10750" s="2"/>
      <c r="BH10750" s="2"/>
      <c r="BI10750" s="2"/>
      <c r="BJ10750" s="2"/>
      <c r="BK10750" s="2"/>
      <c r="BL10750" s="2"/>
      <c r="BM10750" s="2"/>
      <c r="BN10750" s="2"/>
      <c r="BO10750" s="2"/>
      <c r="BP10750" s="2"/>
      <c r="BQ10750" s="2"/>
      <c r="BR10750" s="2"/>
      <c r="BS10750" s="2"/>
      <c r="BT10750" s="2"/>
      <c r="BU10750" s="2"/>
      <c r="BV10750" s="2"/>
      <c r="BW10750" s="2"/>
      <c r="BX10750" s="2"/>
      <c r="BY10750" s="2"/>
    </row>
    <row r="10751" spans="38:77" s="11" customFormat="1" x14ac:dyDescent="0.3">
      <c r="AL10751" s="2"/>
      <c r="AM10751" s="2"/>
      <c r="AN10751" s="2"/>
      <c r="AO10751" s="2"/>
      <c r="AP10751" s="2"/>
      <c r="AQ10751" s="2"/>
      <c r="AR10751" s="2"/>
      <c r="AS10751" s="2"/>
      <c r="AT10751" s="2"/>
      <c r="AU10751" s="2"/>
      <c r="AV10751" s="2"/>
      <c r="AW10751" s="2"/>
      <c r="AX10751" s="2"/>
      <c r="AY10751" s="2"/>
      <c r="AZ10751" s="2"/>
      <c r="BA10751" s="2"/>
      <c r="BB10751" s="2"/>
      <c r="BC10751" s="2"/>
      <c r="BD10751" s="2"/>
      <c r="BE10751" s="2"/>
      <c r="BF10751" s="2"/>
      <c r="BG10751" s="2"/>
      <c r="BH10751" s="2"/>
      <c r="BI10751" s="2"/>
      <c r="BJ10751" s="2"/>
      <c r="BK10751" s="2"/>
      <c r="BL10751" s="2"/>
      <c r="BM10751" s="2"/>
      <c r="BN10751" s="2"/>
      <c r="BO10751" s="2"/>
      <c r="BP10751" s="2"/>
      <c r="BQ10751" s="2"/>
      <c r="BR10751" s="2"/>
      <c r="BS10751" s="2"/>
      <c r="BT10751" s="2"/>
      <c r="BU10751" s="2"/>
      <c r="BV10751" s="2"/>
      <c r="BW10751" s="2"/>
      <c r="BX10751" s="2"/>
      <c r="BY10751" s="2"/>
    </row>
    <row r="10752" spans="38:77" s="11" customFormat="1" x14ac:dyDescent="0.3">
      <c r="AL10752" s="2"/>
      <c r="AM10752" s="2"/>
      <c r="AN10752" s="2"/>
      <c r="AO10752" s="2"/>
      <c r="AP10752" s="2"/>
      <c r="AQ10752" s="2"/>
      <c r="AR10752" s="2"/>
      <c r="AS10752" s="2"/>
      <c r="AT10752" s="2"/>
      <c r="AU10752" s="2"/>
      <c r="AV10752" s="2"/>
      <c r="AW10752" s="2"/>
      <c r="AX10752" s="2"/>
      <c r="AY10752" s="2"/>
      <c r="AZ10752" s="2"/>
      <c r="BA10752" s="2"/>
      <c r="BB10752" s="2"/>
      <c r="BC10752" s="2"/>
      <c r="BD10752" s="2"/>
      <c r="BE10752" s="2"/>
      <c r="BF10752" s="2"/>
      <c r="BG10752" s="2"/>
      <c r="BH10752" s="2"/>
      <c r="BI10752" s="2"/>
      <c r="BJ10752" s="2"/>
      <c r="BK10752" s="2"/>
      <c r="BL10752" s="2"/>
      <c r="BM10752" s="2"/>
      <c r="BN10752" s="2"/>
      <c r="BO10752" s="2"/>
      <c r="BP10752" s="2"/>
      <c r="BQ10752" s="2"/>
      <c r="BR10752" s="2"/>
      <c r="BS10752" s="2"/>
      <c r="BT10752" s="2"/>
      <c r="BU10752" s="2"/>
      <c r="BV10752" s="2"/>
      <c r="BW10752" s="2"/>
      <c r="BX10752" s="2"/>
      <c r="BY10752" s="2"/>
    </row>
    <row r="10753" spans="38:77" s="11" customFormat="1" x14ac:dyDescent="0.3">
      <c r="AL10753" s="2"/>
      <c r="AM10753" s="2"/>
      <c r="AN10753" s="2"/>
      <c r="AO10753" s="2"/>
      <c r="AP10753" s="2"/>
      <c r="AQ10753" s="2"/>
      <c r="AR10753" s="2"/>
      <c r="AS10753" s="2"/>
      <c r="AT10753" s="2"/>
      <c r="AU10753" s="2"/>
      <c r="AV10753" s="2"/>
      <c r="AW10753" s="2"/>
      <c r="AX10753" s="2"/>
      <c r="AY10753" s="2"/>
      <c r="AZ10753" s="2"/>
      <c r="BA10753" s="2"/>
      <c r="BB10753" s="2"/>
      <c r="BC10753" s="2"/>
      <c r="BD10753" s="2"/>
      <c r="BE10753" s="2"/>
      <c r="BF10753" s="2"/>
      <c r="BG10753" s="2"/>
      <c r="BH10753" s="2"/>
      <c r="BI10753" s="2"/>
      <c r="BJ10753" s="2"/>
      <c r="BK10753" s="2"/>
      <c r="BL10753" s="2"/>
      <c r="BM10753" s="2"/>
      <c r="BN10753" s="2"/>
      <c r="BO10753" s="2"/>
      <c r="BP10753" s="2"/>
      <c r="BQ10753" s="2"/>
      <c r="BR10753" s="2"/>
      <c r="BS10753" s="2"/>
      <c r="BT10753" s="2"/>
      <c r="BU10753" s="2"/>
      <c r="BV10753" s="2"/>
      <c r="BW10753" s="2"/>
      <c r="BX10753" s="2"/>
      <c r="BY10753" s="2"/>
    </row>
    <row r="10754" spans="38:77" s="11" customFormat="1" x14ac:dyDescent="0.3">
      <c r="AL10754" s="2"/>
      <c r="AM10754" s="2"/>
      <c r="AN10754" s="2"/>
      <c r="AO10754" s="2"/>
      <c r="AP10754" s="2"/>
      <c r="AQ10754" s="2"/>
      <c r="AR10754" s="2"/>
      <c r="AS10754" s="2"/>
      <c r="AT10754" s="2"/>
      <c r="AU10754" s="2"/>
      <c r="AV10754" s="2"/>
      <c r="AW10754" s="2"/>
      <c r="AX10754" s="2"/>
      <c r="AY10754" s="2"/>
      <c r="AZ10754" s="2"/>
      <c r="BA10754" s="2"/>
      <c r="BB10754" s="2"/>
      <c r="BC10754" s="2"/>
      <c r="BD10754" s="2"/>
      <c r="BE10754" s="2"/>
      <c r="BF10754" s="2"/>
      <c r="BG10754" s="2"/>
      <c r="BH10754" s="2"/>
      <c r="BI10754" s="2"/>
      <c r="BJ10754" s="2"/>
      <c r="BK10754" s="2"/>
      <c r="BL10754" s="2"/>
      <c r="BM10754" s="2"/>
      <c r="BN10754" s="2"/>
      <c r="BO10754" s="2"/>
      <c r="BP10754" s="2"/>
      <c r="BQ10754" s="2"/>
      <c r="BR10754" s="2"/>
      <c r="BS10754" s="2"/>
      <c r="BT10754" s="2"/>
      <c r="BU10754" s="2"/>
      <c r="BV10754" s="2"/>
      <c r="BW10754" s="2"/>
      <c r="BX10754" s="2"/>
      <c r="BY10754" s="2"/>
    </row>
    <row r="10755" spans="38:77" s="11" customFormat="1" x14ac:dyDescent="0.3">
      <c r="AL10755" s="2"/>
      <c r="AM10755" s="2"/>
      <c r="AN10755" s="2"/>
      <c r="AO10755" s="2"/>
      <c r="AP10755" s="2"/>
      <c r="AQ10755" s="2"/>
      <c r="AR10755" s="2"/>
      <c r="AS10755" s="2"/>
      <c r="AT10755" s="2"/>
      <c r="AU10755" s="2"/>
      <c r="AV10755" s="2"/>
      <c r="AW10755" s="2"/>
      <c r="AX10755" s="2"/>
      <c r="AY10755" s="2"/>
      <c r="AZ10755" s="2"/>
      <c r="BA10755" s="2"/>
      <c r="BB10755" s="2"/>
      <c r="BC10755" s="2"/>
      <c r="BD10755" s="2"/>
      <c r="BE10755" s="2"/>
      <c r="BF10755" s="2"/>
      <c r="BG10755" s="2"/>
      <c r="BH10755" s="2"/>
      <c r="BI10755" s="2"/>
      <c r="BJ10755" s="2"/>
      <c r="BK10755" s="2"/>
      <c r="BL10755" s="2"/>
      <c r="BM10755" s="2"/>
      <c r="BN10755" s="2"/>
      <c r="BO10755" s="2"/>
      <c r="BP10755" s="2"/>
      <c r="BQ10755" s="2"/>
      <c r="BR10755" s="2"/>
      <c r="BS10755" s="2"/>
      <c r="BT10755" s="2"/>
      <c r="BU10755" s="2"/>
      <c r="BV10755" s="2"/>
      <c r="BW10755" s="2"/>
      <c r="BX10755" s="2"/>
      <c r="BY10755" s="2"/>
    </row>
    <row r="10756" spans="38:77" s="11" customFormat="1" x14ac:dyDescent="0.3">
      <c r="AL10756" s="2"/>
      <c r="AM10756" s="2"/>
      <c r="AN10756" s="2"/>
      <c r="AO10756" s="2"/>
      <c r="AP10756" s="2"/>
      <c r="AQ10756" s="2"/>
      <c r="AR10756" s="2"/>
      <c r="AS10756" s="2"/>
      <c r="AT10756" s="2"/>
      <c r="AU10756" s="2"/>
      <c r="AV10756" s="2"/>
      <c r="AW10756" s="2"/>
      <c r="AX10756" s="2"/>
      <c r="AY10756" s="2"/>
      <c r="AZ10756" s="2"/>
      <c r="BA10756" s="2"/>
      <c r="BB10756" s="2"/>
      <c r="BC10756" s="2"/>
      <c r="BD10756" s="2"/>
      <c r="BE10756" s="2"/>
      <c r="BF10756" s="2"/>
      <c r="BG10756" s="2"/>
      <c r="BH10756" s="2"/>
      <c r="BI10756" s="2"/>
      <c r="BJ10756" s="2"/>
      <c r="BK10756" s="2"/>
      <c r="BL10756" s="2"/>
      <c r="BM10756" s="2"/>
      <c r="BN10756" s="2"/>
      <c r="BO10756" s="2"/>
      <c r="BP10756" s="2"/>
      <c r="BQ10756" s="2"/>
      <c r="BR10756" s="2"/>
      <c r="BS10756" s="2"/>
      <c r="BT10756" s="2"/>
      <c r="BU10756" s="2"/>
      <c r="BV10756" s="2"/>
      <c r="BW10756" s="2"/>
      <c r="BX10756" s="2"/>
      <c r="BY10756" s="2"/>
    </row>
    <row r="10757" spans="38:77" s="11" customFormat="1" x14ac:dyDescent="0.3">
      <c r="AL10757" s="2"/>
      <c r="AM10757" s="2"/>
      <c r="AN10757" s="2"/>
      <c r="AO10757" s="2"/>
      <c r="AP10757" s="2"/>
      <c r="AQ10757" s="2"/>
      <c r="AR10757" s="2"/>
      <c r="AS10757" s="2"/>
      <c r="AT10757" s="2"/>
      <c r="AU10757" s="2"/>
      <c r="AV10757" s="2"/>
      <c r="AW10757" s="2"/>
      <c r="AX10757" s="2"/>
      <c r="AY10757" s="2"/>
      <c r="AZ10757" s="2"/>
      <c r="BA10757" s="2"/>
      <c r="BB10757" s="2"/>
      <c r="BC10757" s="2"/>
      <c r="BD10757" s="2"/>
      <c r="BE10757" s="2"/>
      <c r="BF10757" s="2"/>
      <c r="BG10757" s="2"/>
      <c r="BH10757" s="2"/>
      <c r="BI10757" s="2"/>
      <c r="BJ10757" s="2"/>
      <c r="BK10757" s="2"/>
      <c r="BL10757" s="2"/>
      <c r="BM10757" s="2"/>
      <c r="BN10757" s="2"/>
      <c r="BO10757" s="2"/>
      <c r="BP10757" s="2"/>
      <c r="BQ10757" s="2"/>
      <c r="BR10757" s="2"/>
      <c r="BS10757" s="2"/>
      <c r="BT10757" s="2"/>
      <c r="BU10757" s="2"/>
      <c r="BV10757" s="2"/>
      <c r="BW10757" s="2"/>
      <c r="BX10757" s="2"/>
      <c r="BY10757" s="2"/>
    </row>
    <row r="10758" spans="38:77" s="11" customFormat="1" x14ac:dyDescent="0.3">
      <c r="AL10758" s="2"/>
      <c r="AM10758" s="2"/>
      <c r="AN10758" s="2"/>
      <c r="AO10758" s="2"/>
      <c r="AP10758" s="2"/>
      <c r="AQ10758" s="2"/>
      <c r="AR10758" s="2"/>
      <c r="AS10758" s="2"/>
      <c r="AT10758" s="2"/>
      <c r="AU10758" s="2"/>
      <c r="AV10758" s="2"/>
      <c r="AW10758" s="2"/>
      <c r="AX10758" s="2"/>
      <c r="AY10758" s="2"/>
      <c r="AZ10758" s="2"/>
      <c r="BA10758" s="2"/>
      <c r="BB10758" s="2"/>
      <c r="BC10758" s="2"/>
      <c r="BD10758" s="2"/>
      <c r="BE10758" s="2"/>
      <c r="BF10758" s="2"/>
      <c r="BG10758" s="2"/>
      <c r="BH10758" s="2"/>
      <c r="BI10758" s="2"/>
      <c r="BJ10758" s="2"/>
      <c r="BK10758" s="2"/>
      <c r="BL10758" s="2"/>
      <c r="BM10758" s="2"/>
      <c r="BN10758" s="2"/>
      <c r="BO10758" s="2"/>
      <c r="BP10758" s="2"/>
      <c r="BQ10758" s="2"/>
      <c r="BR10758" s="2"/>
      <c r="BS10758" s="2"/>
      <c r="BT10758" s="2"/>
      <c r="BU10758" s="2"/>
      <c r="BV10758" s="2"/>
      <c r="BW10758" s="2"/>
      <c r="BX10758" s="2"/>
      <c r="BY10758" s="2"/>
    </row>
    <row r="10759" spans="38:77" s="11" customFormat="1" x14ac:dyDescent="0.3">
      <c r="AL10759" s="2"/>
      <c r="AM10759" s="2"/>
      <c r="AN10759" s="2"/>
      <c r="AO10759" s="2"/>
      <c r="AP10759" s="2"/>
      <c r="AQ10759" s="2"/>
      <c r="AR10759" s="2"/>
      <c r="AS10759" s="2"/>
      <c r="AT10759" s="2"/>
      <c r="AU10759" s="2"/>
      <c r="AV10759" s="2"/>
      <c r="AW10759" s="2"/>
      <c r="AX10759" s="2"/>
      <c r="AY10759" s="2"/>
      <c r="AZ10759" s="2"/>
      <c r="BA10759" s="2"/>
      <c r="BB10759" s="2"/>
      <c r="BC10759" s="2"/>
      <c r="BD10759" s="2"/>
      <c r="BE10759" s="2"/>
      <c r="BF10759" s="2"/>
      <c r="BG10759" s="2"/>
      <c r="BH10759" s="2"/>
      <c r="BI10759" s="2"/>
      <c r="BJ10759" s="2"/>
      <c r="BK10759" s="2"/>
      <c r="BL10759" s="2"/>
      <c r="BM10759" s="2"/>
      <c r="BN10759" s="2"/>
      <c r="BO10759" s="2"/>
      <c r="BP10759" s="2"/>
      <c r="BQ10759" s="2"/>
      <c r="BR10759" s="2"/>
      <c r="BS10759" s="2"/>
      <c r="BT10759" s="2"/>
      <c r="BU10759" s="2"/>
      <c r="BV10759" s="2"/>
      <c r="BW10759" s="2"/>
      <c r="BX10759" s="2"/>
      <c r="BY10759" s="2"/>
    </row>
    <row r="10760" spans="38:77" s="11" customFormat="1" x14ac:dyDescent="0.3">
      <c r="AL10760" s="2"/>
      <c r="AM10760" s="2"/>
      <c r="AN10760" s="2"/>
      <c r="AO10760" s="2"/>
      <c r="AP10760" s="2"/>
      <c r="AQ10760" s="2"/>
      <c r="AR10760" s="2"/>
      <c r="AS10760" s="2"/>
      <c r="AT10760" s="2"/>
      <c r="AU10760" s="2"/>
      <c r="AV10760" s="2"/>
      <c r="AW10760" s="2"/>
      <c r="AX10760" s="2"/>
      <c r="AY10760" s="2"/>
      <c r="AZ10760" s="2"/>
      <c r="BA10760" s="2"/>
      <c r="BB10760" s="2"/>
      <c r="BC10760" s="2"/>
      <c r="BD10760" s="2"/>
      <c r="BE10760" s="2"/>
      <c r="BF10760" s="2"/>
      <c r="BG10760" s="2"/>
      <c r="BH10760" s="2"/>
      <c r="BI10760" s="2"/>
      <c r="BJ10760" s="2"/>
      <c r="BK10760" s="2"/>
      <c r="BL10760" s="2"/>
      <c r="BM10760" s="2"/>
      <c r="BN10760" s="2"/>
      <c r="BO10760" s="2"/>
      <c r="BP10760" s="2"/>
      <c r="BQ10760" s="2"/>
      <c r="BR10760" s="2"/>
      <c r="BS10760" s="2"/>
      <c r="BT10760" s="2"/>
      <c r="BU10760" s="2"/>
      <c r="BV10760" s="2"/>
      <c r="BW10760" s="2"/>
      <c r="BX10760" s="2"/>
      <c r="BY10760" s="2"/>
    </row>
    <row r="10761" spans="38:77" s="11" customFormat="1" x14ac:dyDescent="0.3">
      <c r="AL10761" s="2"/>
      <c r="AM10761" s="2"/>
      <c r="AN10761" s="2"/>
      <c r="AO10761" s="2"/>
      <c r="AP10761" s="2"/>
      <c r="AQ10761" s="2"/>
      <c r="AR10761" s="2"/>
      <c r="AS10761" s="2"/>
      <c r="AT10761" s="2"/>
      <c r="AU10761" s="2"/>
      <c r="AV10761" s="2"/>
      <c r="AW10761" s="2"/>
      <c r="AX10761" s="2"/>
      <c r="AY10761" s="2"/>
      <c r="AZ10761" s="2"/>
      <c r="BA10761" s="2"/>
      <c r="BB10761" s="2"/>
      <c r="BC10761" s="2"/>
      <c r="BD10761" s="2"/>
      <c r="BE10761" s="2"/>
      <c r="BF10761" s="2"/>
      <c r="BG10761" s="2"/>
      <c r="BH10761" s="2"/>
      <c r="BI10761" s="2"/>
      <c r="BJ10761" s="2"/>
      <c r="BK10761" s="2"/>
      <c r="BL10761" s="2"/>
      <c r="BM10761" s="2"/>
      <c r="BN10761" s="2"/>
      <c r="BO10761" s="2"/>
      <c r="BP10761" s="2"/>
      <c r="BQ10761" s="2"/>
      <c r="BR10761" s="2"/>
      <c r="BS10761" s="2"/>
      <c r="BT10761" s="2"/>
      <c r="BU10761" s="2"/>
      <c r="BV10761" s="2"/>
      <c r="BW10761" s="2"/>
      <c r="BX10761" s="2"/>
      <c r="BY10761" s="2"/>
    </row>
    <row r="10762" spans="38:77" s="11" customFormat="1" x14ac:dyDescent="0.3">
      <c r="AL10762" s="2"/>
      <c r="AM10762" s="2"/>
      <c r="AN10762" s="2"/>
      <c r="AO10762" s="2"/>
      <c r="AP10762" s="2"/>
      <c r="AQ10762" s="2"/>
      <c r="AR10762" s="2"/>
      <c r="AS10762" s="2"/>
      <c r="AT10762" s="2"/>
      <c r="AU10762" s="2"/>
      <c r="AV10762" s="2"/>
      <c r="AW10762" s="2"/>
      <c r="AX10762" s="2"/>
      <c r="AY10762" s="2"/>
      <c r="AZ10762" s="2"/>
      <c r="BA10762" s="2"/>
      <c r="BB10762" s="2"/>
      <c r="BC10762" s="2"/>
      <c r="BD10762" s="2"/>
      <c r="BE10762" s="2"/>
      <c r="BF10762" s="2"/>
      <c r="BG10762" s="2"/>
      <c r="BH10762" s="2"/>
      <c r="BI10762" s="2"/>
      <c r="BJ10762" s="2"/>
      <c r="BK10762" s="2"/>
      <c r="BL10762" s="2"/>
      <c r="BM10762" s="2"/>
      <c r="BN10762" s="2"/>
      <c r="BO10762" s="2"/>
      <c r="BP10762" s="2"/>
      <c r="BQ10762" s="2"/>
      <c r="BR10762" s="2"/>
      <c r="BS10762" s="2"/>
      <c r="BT10762" s="2"/>
      <c r="BU10762" s="2"/>
      <c r="BV10762" s="2"/>
      <c r="BW10762" s="2"/>
      <c r="BX10762" s="2"/>
      <c r="BY10762" s="2"/>
    </row>
    <row r="10763" spans="38:77" s="11" customFormat="1" x14ac:dyDescent="0.3">
      <c r="AL10763" s="2"/>
      <c r="AM10763" s="2"/>
      <c r="AN10763" s="2"/>
      <c r="AO10763" s="2"/>
      <c r="AP10763" s="2"/>
      <c r="AQ10763" s="2"/>
      <c r="AR10763" s="2"/>
      <c r="AS10763" s="2"/>
      <c r="AT10763" s="2"/>
      <c r="AU10763" s="2"/>
      <c r="AV10763" s="2"/>
      <c r="AW10763" s="2"/>
      <c r="AX10763" s="2"/>
      <c r="AY10763" s="2"/>
      <c r="AZ10763" s="2"/>
      <c r="BA10763" s="2"/>
      <c r="BB10763" s="2"/>
      <c r="BC10763" s="2"/>
      <c r="BD10763" s="2"/>
      <c r="BE10763" s="2"/>
      <c r="BF10763" s="2"/>
      <c r="BG10763" s="2"/>
      <c r="BH10763" s="2"/>
      <c r="BI10763" s="2"/>
      <c r="BJ10763" s="2"/>
      <c r="BK10763" s="2"/>
      <c r="BL10763" s="2"/>
      <c r="BM10763" s="2"/>
      <c r="BN10763" s="2"/>
      <c r="BO10763" s="2"/>
      <c r="BP10763" s="2"/>
      <c r="BQ10763" s="2"/>
      <c r="BR10763" s="2"/>
      <c r="BS10763" s="2"/>
      <c r="BT10763" s="2"/>
      <c r="BU10763" s="2"/>
      <c r="BV10763" s="2"/>
      <c r="BW10763" s="2"/>
      <c r="BX10763" s="2"/>
      <c r="BY10763" s="2"/>
    </row>
    <row r="10764" spans="38:77" s="11" customFormat="1" x14ac:dyDescent="0.3">
      <c r="AL10764" s="2"/>
      <c r="AM10764" s="2"/>
      <c r="AN10764" s="2"/>
      <c r="AO10764" s="2"/>
      <c r="AP10764" s="2"/>
      <c r="AQ10764" s="2"/>
      <c r="AR10764" s="2"/>
      <c r="AS10764" s="2"/>
      <c r="AT10764" s="2"/>
      <c r="AU10764" s="2"/>
      <c r="AV10764" s="2"/>
      <c r="AW10764" s="2"/>
      <c r="AX10764" s="2"/>
      <c r="AY10764" s="2"/>
      <c r="AZ10764" s="2"/>
      <c r="BA10764" s="2"/>
      <c r="BB10764" s="2"/>
      <c r="BC10764" s="2"/>
      <c r="BD10764" s="2"/>
      <c r="BE10764" s="2"/>
      <c r="BF10764" s="2"/>
      <c r="BG10764" s="2"/>
      <c r="BH10764" s="2"/>
      <c r="BI10764" s="2"/>
      <c r="BJ10764" s="2"/>
      <c r="BK10764" s="2"/>
      <c r="BL10764" s="2"/>
      <c r="BM10764" s="2"/>
      <c r="BN10764" s="2"/>
      <c r="BO10764" s="2"/>
      <c r="BP10764" s="2"/>
      <c r="BQ10764" s="2"/>
      <c r="BR10764" s="2"/>
      <c r="BS10764" s="2"/>
      <c r="BT10764" s="2"/>
      <c r="BU10764" s="2"/>
      <c r="BV10764" s="2"/>
      <c r="BW10764" s="2"/>
      <c r="BX10764" s="2"/>
      <c r="BY10764" s="2"/>
    </row>
    <row r="10765" spans="38:77" s="11" customFormat="1" x14ac:dyDescent="0.3">
      <c r="AL10765" s="2"/>
      <c r="AM10765" s="2"/>
      <c r="AN10765" s="2"/>
      <c r="AO10765" s="2"/>
      <c r="AP10765" s="2"/>
      <c r="AQ10765" s="2"/>
      <c r="AR10765" s="2"/>
      <c r="AS10765" s="2"/>
      <c r="AT10765" s="2"/>
      <c r="AU10765" s="2"/>
      <c r="AV10765" s="2"/>
      <c r="AW10765" s="2"/>
      <c r="AX10765" s="2"/>
      <c r="AY10765" s="2"/>
      <c r="AZ10765" s="2"/>
      <c r="BA10765" s="2"/>
      <c r="BB10765" s="2"/>
      <c r="BC10765" s="2"/>
      <c r="BD10765" s="2"/>
      <c r="BE10765" s="2"/>
      <c r="BF10765" s="2"/>
      <c r="BG10765" s="2"/>
      <c r="BH10765" s="2"/>
      <c r="BI10765" s="2"/>
      <c r="BJ10765" s="2"/>
      <c r="BK10765" s="2"/>
      <c r="BL10765" s="2"/>
      <c r="BM10765" s="2"/>
      <c r="BN10765" s="2"/>
      <c r="BO10765" s="2"/>
      <c r="BP10765" s="2"/>
      <c r="BQ10765" s="2"/>
      <c r="BR10765" s="2"/>
      <c r="BS10765" s="2"/>
      <c r="BT10765" s="2"/>
      <c r="BU10765" s="2"/>
      <c r="BV10765" s="2"/>
      <c r="BW10765" s="2"/>
      <c r="BX10765" s="2"/>
      <c r="BY10765" s="2"/>
    </row>
    <row r="10766" spans="38:77" s="11" customFormat="1" x14ac:dyDescent="0.3">
      <c r="AL10766" s="2"/>
      <c r="AM10766" s="2"/>
      <c r="AN10766" s="2"/>
      <c r="AO10766" s="2"/>
      <c r="AP10766" s="2"/>
      <c r="AQ10766" s="2"/>
      <c r="AR10766" s="2"/>
      <c r="AS10766" s="2"/>
      <c r="AT10766" s="2"/>
      <c r="AU10766" s="2"/>
      <c r="AV10766" s="2"/>
      <c r="AW10766" s="2"/>
      <c r="AX10766" s="2"/>
      <c r="AY10766" s="2"/>
      <c r="AZ10766" s="2"/>
      <c r="BA10766" s="2"/>
      <c r="BB10766" s="2"/>
      <c r="BC10766" s="2"/>
      <c r="BD10766" s="2"/>
      <c r="BE10766" s="2"/>
      <c r="BF10766" s="2"/>
      <c r="BG10766" s="2"/>
      <c r="BH10766" s="2"/>
      <c r="BI10766" s="2"/>
      <c r="BJ10766" s="2"/>
      <c r="BK10766" s="2"/>
      <c r="BL10766" s="2"/>
      <c r="BM10766" s="2"/>
      <c r="BN10766" s="2"/>
      <c r="BO10766" s="2"/>
      <c r="BP10766" s="2"/>
      <c r="BQ10766" s="2"/>
      <c r="BR10766" s="2"/>
      <c r="BS10766" s="2"/>
      <c r="BT10766" s="2"/>
      <c r="BU10766" s="2"/>
      <c r="BV10766" s="2"/>
      <c r="BW10766" s="2"/>
      <c r="BX10766" s="2"/>
      <c r="BY10766" s="2"/>
    </row>
    <row r="10767" spans="38:77" s="11" customFormat="1" x14ac:dyDescent="0.3">
      <c r="AL10767" s="2"/>
      <c r="AM10767" s="2"/>
      <c r="AN10767" s="2"/>
      <c r="AO10767" s="2"/>
      <c r="AP10767" s="2"/>
      <c r="AQ10767" s="2"/>
      <c r="AR10767" s="2"/>
      <c r="AS10767" s="2"/>
      <c r="AT10767" s="2"/>
      <c r="AU10767" s="2"/>
      <c r="AV10767" s="2"/>
      <c r="AW10767" s="2"/>
      <c r="AX10767" s="2"/>
      <c r="AY10767" s="2"/>
      <c r="AZ10767" s="2"/>
      <c r="BA10767" s="2"/>
      <c r="BB10767" s="2"/>
      <c r="BC10767" s="2"/>
      <c r="BD10767" s="2"/>
      <c r="BE10767" s="2"/>
      <c r="BF10767" s="2"/>
      <c r="BG10767" s="2"/>
      <c r="BH10767" s="2"/>
      <c r="BI10767" s="2"/>
      <c r="BJ10767" s="2"/>
      <c r="BK10767" s="2"/>
      <c r="BL10767" s="2"/>
      <c r="BM10767" s="2"/>
      <c r="BN10767" s="2"/>
      <c r="BO10767" s="2"/>
      <c r="BP10767" s="2"/>
      <c r="BQ10767" s="2"/>
      <c r="BR10767" s="2"/>
      <c r="BS10767" s="2"/>
      <c r="BT10767" s="2"/>
      <c r="BU10767" s="2"/>
      <c r="BV10767" s="2"/>
      <c r="BW10767" s="2"/>
      <c r="BX10767" s="2"/>
      <c r="BY10767" s="2"/>
    </row>
    <row r="10768" spans="38:77" s="11" customFormat="1" x14ac:dyDescent="0.3">
      <c r="AL10768" s="2"/>
      <c r="AM10768" s="2"/>
      <c r="AN10768" s="2"/>
      <c r="AO10768" s="2"/>
      <c r="AP10768" s="2"/>
      <c r="AQ10768" s="2"/>
      <c r="AR10768" s="2"/>
      <c r="AS10768" s="2"/>
      <c r="AT10768" s="2"/>
      <c r="AU10768" s="2"/>
      <c r="AV10768" s="2"/>
      <c r="AW10768" s="2"/>
      <c r="AX10768" s="2"/>
      <c r="AY10768" s="2"/>
      <c r="AZ10768" s="2"/>
      <c r="BA10768" s="2"/>
      <c r="BB10768" s="2"/>
      <c r="BC10768" s="2"/>
      <c r="BD10768" s="2"/>
      <c r="BE10768" s="2"/>
      <c r="BF10768" s="2"/>
      <c r="BG10768" s="2"/>
      <c r="BH10768" s="2"/>
      <c r="BI10768" s="2"/>
      <c r="BJ10768" s="2"/>
      <c r="BK10768" s="2"/>
      <c r="BL10768" s="2"/>
      <c r="BM10768" s="2"/>
      <c r="BN10768" s="2"/>
      <c r="BO10768" s="2"/>
      <c r="BP10768" s="2"/>
      <c r="BQ10768" s="2"/>
      <c r="BR10768" s="2"/>
      <c r="BS10768" s="2"/>
      <c r="BT10768" s="2"/>
      <c r="BU10768" s="2"/>
      <c r="BV10768" s="2"/>
      <c r="BW10768" s="2"/>
      <c r="BX10768" s="2"/>
      <c r="BY10768" s="2"/>
    </row>
    <row r="10769" spans="38:77" s="11" customFormat="1" x14ac:dyDescent="0.3">
      <c r="AL10769" s="2"/>
      <c r="AM10769" s="2"/>
      <c r="AN10769" s="2"/>
      <c r="AO10769" s="2"/>
      <c r="AP10769" s="2"/>
      <c r="AQ10769" s="2"/>
      <c r="AR10769" s="2"/>
      <c r="AS10769" s="2"/>
      <c r="AT10769" s="2"/>
      <c r="AU10769" s="2"/>
      <c r="AV10769" s="2"/>
      <c r="AW10769" s="2"/>
      <c r="AX10769" s="2"/>
      <c r="AY10769" s="2"/>
      <c r="AZ10769" s="2"/>
      <c r="BA10769" s="2"/>
      <c r="BB10769" s="2"/>
      <c r="BC10769" s="2"/>
      <c r="BD10769" s="2"/>
      <c r="BE10769" s="2"/>
      <c r="BF10769" s="2"/>
      <c r="BG10769" s="2"/>
      <c r="BH10769" s="2"/>
      <c r="BI10769" s="2"/>
      <c r="BJ10769" s="2"/>
      <c r="BK10769" s="2"/>
      <c r="BL10769" s="2"/>
      <c r="BM10769" s="2"/>
      <c r="BN10769" s="2"/>
      <c r="BO10769" s="2"/>
      <c r="BP10769" s="2"/>
      <c r="BQ10769" s="2"/>
      <c r="BR10769" s="2"/>
      <c r="BS10769" s="2"/>
      <c r="BT10769" s="2"/>
      <c r="BU10769" s="2"/>
      <c r="BV10769" s="2"/>
      <c r="BW10769" s="2"/>
      <c r="BX10769" s="2"/>
      <c r="BY10769" s="2"/>
    </row>
    <row r="10770" spans="38:77" s="11" customFormat="1" x14ac:dyDescent="0.3">
      <c r="AL10770" s="2"/>
      <c r="AM10770" s="2"/>
      <c r="AN10770" s="2"/>
      <c r="AO10770" s="2"/>
      <c r="AP10770" s="2"/>
      <c r="AQ10770" s="2"/>
      <c r="AR10770" s="2"/>
      <c r="AS10770" s="2"/>
      <c r="AT10770" s="2"/>
      <c r="AU10770" s="2"/>
      <c r="AV10770" s="2"/>
      <c r="AW10770" s="2"/>
      <c r="AX10770" s="2"/>
      <c r="AY10770" s="2"/>
      <c r="AZ10770" s="2"/>
      <c r="BA10770" s="2"/>
      <c r="BB10770" s="2"/>
      <c r="BC10770" s="2"/>
      <c r="BD10770" s="2"/>
      <c r="BE10770" s="2"/>
      <c r="BF10770" s="2"/>
      <c r="BG10770" s="2"/>
      <c r="BH10770" s="2"/>
      <c r="BI10770" s="2"/>
      <c r="BJ10770" s="2"/>
      <c r="BK10770" s="2"/>
      <c r="BL10770" s="2"/>
      <c r="BM10770" s="2"/>
      <c r="BN10770" s="2"/>
      <c r="BO10770" s="2"/>
      <c r="BP10770" s="2"/>
      <c r="BQ10770" s="2"/>
      <c r="BR10770" s="2"/>
      <c r="BS10770" s="2"/>
      <c r="BT10770" s="2"/>
      <c r="BU10770" s="2"/>
      <c r="BV10770" s="2"/>
      <c r="BW10770" s="2"/>
      <c r="BX10770" s="2"/>
      <c r="BY10770" s="2"/>
    </row>
    <row r="10771" spans="38:77" s="11" customFormat="1" x14ac:dyDescent="0.3">
      <c r="AL10771" s="2"/>
      <c r="AM10771" s="2"/>
      <c r="AN10771" s="2"/>
      <c r="AO10771" s="2"/>
      <c r="AP10771" s="2"/>
      <c r="AQ10771" s="2"/>
      <c r="AR10771" s="2"/>
      <c r="AS10771" s="2"/>
      <c r="AT10771" s="2"/>
      <c r="AU10771" s="2"/>
      <c r="AV10771" s="2"/>
      <c r="AW10771" s="2"/>
      <c r="AX10771" s="2"/>
      <c r="AY10771" s="2"/>
      <c r="AZ10771" s="2"/>
      <c r="BA10771" s="2"/>
      <c r="BB10771" s="2"/>
      <c r="BC10771" s="2"/>
      <c r="BD10771" s="2"/>
      <c r="BE10771" s="2"/>
      <c r="BF10771" s="2"/>
      <c r="BG10771" s="2"/>
      <c r="BH10771" s="2"/>
      <c r="BI10771" s="2"/>
      <c r="BJ10771" s="2"/>
      <c r="BK10771" s="2"/>
      <c r="BL10771" s="2"/>
      <c r="BM10771" s="2"/>
      <c r="BN10771" s="2"/>
      <c r="BO10771" s="2"/>
      <c r="BP10771" s="2"/>
      <c r="BQ10771" s="2"/>
      <c r="BR10771" s="2"/>
      <c r="BS10771" s="2"/>
      <c r="BT10771" s="2"/>
      <c r="BU10771" s="2"/>
      <c r="BV10771" s="2"/>
      <c r="BW10771" s="2"/>
      <c r="BX10771" s="2"/>
      <c r="BY10771" s="2"/>
    </row>
    <row r="10772" spans="38:77" s="11" customFormat="1" x14ac:dyDescent="0.3">
      <c r="AL10772" s="2"/>
      <c r="AM10772" s="2"/>
      <c r="AN10772" s="2"/>
      <c r="AO10772" s="2"/>
      <c r="AP10772" s="2"/>
      <c r="AQ10772" s="2"/>
      <c r="AR10772" s="2"/>
      <c r="AS10772" s="2"/>
      <c r="AT10772" s="2"/>
      <c r="AU10772" s="2"/>
      <c r="AV10772" s="2"/>
      <c r="AW10772" s="2"/>
      <c r="AX10772" s="2"/>
      <c r="AY10772" s="2"/>
      <c r="AZ10772" s="2"/>
      <c r="BA10772" s="2"/>
      <c r="BB10772" s="2"/>
      <c r="BC10772" s="2"/>
      <c r="BD10772" s="2"/>
      <c r="BE10772" s="2"/>
      <c r="BF10772" s="2"/>
      <c r="BG10772" s="2"/>
      <c r="BH10772" s="2"/>
      <c r="BI10772" s="2"/>
      <c r="BJ10772" s="2"/>
      <c r="BK10772" s="2"/>
      <c r="BL10772" s="2"/>
      <c r="BM10772" s="2"/>
      <c r="BN10772" s="2"/>
      <c r="BO10772" s="2"/>
      <c r="BP10772" s="2"/>
      <c r="BQ10772" s="2"/>
      <c r="BR10772" s="2"/>
      <c r="BS10772" s="2"/>
      <c r="BT10772" s="2"/>
      <c r="BU10772" s="2"/>
      <c r="BV10772" s="2"/>
      <c r="BW10772" s="2"/>
      <c r="BX10772" s="2"/>
      <c r="BY10772" s="2"/>
    </row>
    <row r="10773" spans="38:77" s="11" customFormat="1" x14ac:dyDescent="0.3">
      <c r="AL10773" s="2"/>
      <c r="AM10773" s="2"/>
      <c r="AN10773" s="2"/>
      <c r="AO10773" s="2"/>
      <c r="AP10773" s="2"/>
      <c r="AQ10773" s="2"/>
      <c r="AR10773" s="2"/>
      <c r="AS10773" s="2"/>
      <c r="AT10773" s="2"/>
      <c r="AU10773" s="2"/>
      <c r="AV10773" s="2"/>
      <c r="AW10773" s="2"/>
      <c r="AX10773" s="2"/>
      <c r="AY10773" s="2"/>
      <c r="AZ10773" s="2"/>
      <c r="BA10773" s="2"/>
      <c r="BB10773" s="2"/>
      <c r="BC10773" s="2"/>
      <c r="BD10773" s="2"/>
      <c r="BE10773" s="2"/>
      <c r="BF10773" s="2"/>
      <c r="BG10773" s="2"/>
      <c r="BH10773" s="2"/>
      <c r="BI10773" s="2"/>
      <c r="BJ10773" s="2"/>
      <c r="BK10773" s="2"/>
      <c r="BL10773" s="2"/>
      <c r="BM10773" s="2"/>
      <c r="BN10773" s="2"/>
      <c r="BO10773" s="2"/>
      <c r="BP10773" s="2"/>
      <c r="BQ10773" s="2"/>
      <c r="BR10773" s="2"/>
      <c r="BS10773" s="2"/>
      <c r="BT10773" s="2"/>
      <c r="BU10773" s="2"/>
      <c r="BV10773" s="2"/>
      <c r="BW10773" s="2"/>
      <c r="BX10773" s="2"/>
      <c r="BY10773" s="2"/>
    </row>
    <row r="10774" spans="38:77" s="11" customFormat="1" x14ac:dyDescent="0.3">
      <c r="AL10774" s="2"/>
      <c r="AM10774" s="2"/>
      <c r="AN10774" s="2"/>
      <c r="AO10774" s="2"/>
      <c r="AP10774" s="2"/>
      <c r="AQ10774" s="2"/>
      <c r="AR10774" s="2"/>
      <c r="AS10774" s="2"/>
      <c r="AT10774" s="2"/>
      <c r="AU10774" s="2"/>
      <c r="AV10774" s="2"/>
      <c r="AW10774" s="2"/>
      <c r="AX10774" s="2"/>
      <c r="AY10774" s="2"/>
      <c r="AZ10774" s="2"/>
      <c r="BA10774" s="2"/>
      <c r="BB10774" s="2"/>
      <c r="BC10774" s="2"/>
      <c r="BD10774" s="2"/>
      <c r="BE10774" s="2"/>
      <c r="BF10774" s="2"/>
      <c r="BG10774" s="2"/>
      <c r="BH10774" s="2"/>
      <c r="BI10774" s="2"/>
      <c r="BJ10774" s="2"/>
      <c r="BK10774" s="2"/>
      <c r="BL10774" s="2"/>
      <c r="BM10774" s="2"/>
      <c r="BN10774" s="2"/>
      <c r="BO10774" s="2"/>
      <c r="BP10774" s="2"/>
      <c r="BQ10774" s="2"/>
      <c r="BR10774" s="2"/>
      <c r="BS10774" s="2"/>
      <c r="BT10774" s="2"/>
      <c r="BU10774" s="2"/>
      <c r="BV10774" s="2"/>
      <c r="BW10774" s="2"/>
      <c r="BX10774" s="2"/>
      <c r="BY10774" s="2"/>
    </row>
    <row r="10775" spans="38:77" s="11" customFormat="1" x14ac:dyDescent="0.3">
      <c r="AL10775" s="2"/>
      <c r="AM10775" s="2"/>
      <c r="AN10775" s="2"/>
      <c r="AO10775" s="2"/>
      <c r="AP10775" s="2"/>
      <c r="AQ10775" s="2"/>
      <c r="AR10775" s="2"/>
      <c r="AS10775" s="2"/>
      <c r="AT10775" s="2"/>
      <c r="AU10775" s="2"/>
      <c r="AV10775" s="2"/>
      <c r="AW10775" s="2"/>
      <c r="AX10775" s="2"/>
      <c r="AY10775" s="2"/>
      <c r="AZ10775" s="2"/>
      <c r="BA10775" s="2"/>
      <c r="BB10775" s="2"/>
      <c r="BC10775" s="2"/>
      <c r="BD10775" s="2"/>
      <c r="BE10775" s="2"/>
      <c r="BF10775" s="2"/>
      <c r="BG10775" s="2"/>
      <c r="BH10775" s="2"/>
      <c r="BI10775" s="2"/>
      <c r="BJ10775" s="2"/>
      <c r="BK10775" s="2"/>
      <c r="BL10775" s="2"/>
      <c r="BM10775" s="2"/>
      <c r="BN10775" s="2"/>
      <c r="BO10775" s="2"/>
      <c r="BP10775" s="2"/>
      <c r="BQ10775" s="2"/>
      <c r="BR10775" s="2"/>
      <c r="BS10775" s="2"/>
      <c r="BT10775" s="2"/>
      <c r="BU10775" s="2"/>
      <c r="BV10775" s="2"/>
      <c r="BW10775" s="2"/>
      <c r="BX10775" s="2"/>
      <c r="BY10775" s="2"/>
    </row>
    <row r="10776" spans="38:77" s="11" customFormat="1" x14ac:dyDescent="0.3">
      <c r="AL10776" s="2"/>
      <c r="AM10776" s="2"/>
      <c r="AN10776" s="2"/>
      <c r="AO10776" s="2"/>
      <c r="AP10776" s="2"/>
      <c r="AQ10776" s="2"/>
      <c r="AR10776" s="2"/>
      <c r="AS10776" s="2"/>
      <c r="AT10776" s="2"/>
      <c r="AU10776" s="2"/>
      <c r="AV10776" s="2"/>
      <c r="AW10776" s="2"/>
      <c r="AX10776" s="2"/>
      <c r="AY10776" s="2"/>
      <c r="AZ10776" s="2"/>
      <c r="BA10776" s="2"/>
      <c r="BB10776" s="2"/>
      <c r="BC10776" s="2"/>
      <c r="BD10776" s="2"/>
      <c r="BE10776" s="2"/>
      <c r="BF10776" s="2"/>
      <c r="BG10776" s="2"/>
      <c r="BH10776" s="2"/>
      <c r="BI10776" s="2"/>
      <c r="BJ10776" s="2"/>
      <c r="BK10776" s="2"/>
      <c r="BL10776" s="2"/>
      <c r="BM10776" s="2"/>
      <c r="BN10776" s="2"/>
      <c r="BO10776" s="2"/>
      <c r="BP10776" s="2"/>
      <c r="BQ10776" s="2"/>
      <c r="BR10776" s="2"/>
      <c r="BS10776" s="2"/>
      <c r="BT10776" s="2"/>
      <c r="BU10776" s="2"/>
      <c r="BV10776" s="2"/>
      <c r="BW10776" s="2"/>
      <c r="BX10776" s="2"/>
      <c r="BY10776" s="2"/>
    </row>
    <row r="10777" spans="38:77" s="11" customFormat="1" x14ac:dyDescent="0.3">
      <c r="AL10777" s="2"/>
      <c r="AM10777" s="2"/>
      <c r="AN10777" s="2"/>
      <c r="AO10777" s="2"/>
      <c r="AP10777" s="2"/>
      <c r="AQ10777" s="2"/>
      <c r="AR10777" s="2"/>
      <c r="AS10777" s="2"/>
      <c r="AT10777" s="2"/>
      <c r="AU10777" s="2"/>
      <c r="AV10777" s="2"/>
      <c r="AW10777" s="2"/>
      <c r="AX10777" s="2"/>
      <c r="AY10777" s="2"/>
      <c r="AZ10777" s="2"/>
      <c r="BA10777" s="2"/>
      <c r="BB10777" s="2"/>
      <c r="BC10777" s="2"/>
      <c r="BD10777" s="2"/>
      <c r="BE10777" s="2"/>
      <c r="BF10777" s="2"/>
      <c r="BG10777" s="2"/>
      <c r="BH10777" s="2"/>
      <c r="BI10777" s="2"/>
      <c r="BJ10777" s="2"/>
      <c r="BK10777" s="2"/>
      <c r="BL10777" s="2"/>
      <c r="BM10777" s="2"/>
      <c r="BN10777" s="2"/>
      <c r="BO10777" s="2"/>
      <c r="BP10777" s="2"/>
      <c r="BQ10777" s="2"/>
      <c r="BR10777" s="2"/>
      <c r="BS10777" s="2"/>
      <c r="BT10777" s="2"/>
      <c r="BU10777" s="2"/>
      <c r="BV10777" s="2"/>
      <c r="BW10777" s="2"/>
      <c r="BX10777" s="2"/>
      <c r="BY10777" s="2"/>
    </row>
    <row r="10778" spans="38:77" s="11" customFormat="1" x14ac:dyDescent="0.3">
      <c r="AL10778" s="2"/>
      <c r="AM10778" s="2"/>
      <c r="AN10778" s="2"/>
      <c r="AO10778" s="2"/>
      <c r="AP10778" s="2"/>
      <c r="AQ10778" s="2"/>
      <c r="AR10778" s="2"/>
      <c r="AS10778" s="2"/>
      <c r="AT10778" s="2"/>
      <c r="AU10778" s="2"/>
      <c r="AV10778" s="2"/>
      <c r="AW10778" s="2"/>
      <c r="AX10778" s="2"/>
      <c r="AY10778" s="2"/>
      <c r="AZ10778" s="2"/>
      <c r="BA10778" s="2"/>
      <c r="BB10778" s="2"/>
      <c r="BC10778" s="2"/>
      <c r="BD10778" s="2"/>
      <c r="BE10778" s="2"/>
      <c r="BF10778" s="2"/>
      <c r="BG10778" s="2"/>
      <c r="BH10778" s="2"/>
      <c r="BI10778" s="2"/>
      <c r="BJ10778" s="2"/>
      <c r="BK10778" s="2"/>
      <c r="BL10778" s="2"/>
      <c r="BM10778" s="2"/>
      <c r="BN10778" s="2"/>
      <c r="BO10778" s="2"/>
      <c r="BP10778" s="2"/>
      <c r="BQ10778" s="2"/>
      <c r="BR10778" s="2"/>
      <c r="BS10778" s="2"/>
      <c r="BT10778" s="2"/>
      <c r="BU10778" s="2"/>
      <c r="BV10778" s="2"/>
      <c r="BW10778" s="2"/>
      <c r="BX10778" s="2"/>
      <c r="BY10778" s="2"/>
    </row>
    <row r="10779" spans="38:77" s="11" customFormat="1" x14ac:dyDescent="0.3">
      <c r="AL10779" s="2"/>
      <c r="AM10779" s="2"/>
      <c r="AN10779" s="2"/>
      <c r="AO10779" s="2"/>
      <c r="AP10779" s="2"/>
      <c r="AQ10779" s="2"/>
      <c r="AR10779" s="2"/>
      <c r="AS10779" s="2"/>
      <c r="AT10779" s="2"/>
      <c r="AU10779" s="2"/>
      <c r="AV10779" s="2"/>
      <c r="AW10779" s="2"/>
      <c r="AX10779" s="2"/>
      <c r="AY10779" s="2"/>
      <c r="AZ10779" s="2"/>
      <c r="BA10779" s="2"/>
      <c r="BB10779" s="2"/>
      <c r="BC10779" s="2"/>
      <c r="BD10779" s="2"/>
      <c r="BE10779" s="2"/>
      <c r="BF10779" s="2"/>
      <c r="BG10779" s="2"/>
      <c r="BH10779" s="2"/>
      <c r="BI10779" s="2"/>
      <c r="BJ10779" s="2"/>
      <c r="BK10779" s="2"/>
      <c r="BL10779" s="2"/>
      <c r="BM10779" s="2"/>
      <c r="BN10779" s="2"/>
      <c r="BO10779" s="2"/>
      <c r="BP10779" s="2"/>
      <c r="BQ10779" s="2"/>
      <c r="BR10779" s="2"/>
      <c r="BS10779" s="2"/>
      <c r="BT10779" s="2"/>
      <c r="BU10779" s="2"/>
      <c r="BV10779" s="2"/>
      <c r="BW10779" s="2"/>
      <c r="BX10779" s="2"/>
      <c r="BY10779" s="2"/>
    </row>
    <row r="10780" spans="38:77" s="11" customFormat="1" x14ac:dyDescent="0.3">
      <c r="AL10780" s="2"/>
      <c r="AM10780" s="2"/>
      <c r="AN10780" s="2"/>
      <c r="AO10780" s="2"/>
      <c r="AP10780" s="2"/>
      <c r="AQ10780" s="2"/>
      <c r="AR10780" s="2"/>
      <c r="AS10780" s="2"/>
      <c r="AT10780" s="2"/>
      <c r="AU10780" s="2"/>
      <c r="AV10780" s="2"/>
      <c r="AW10780" s="2"/>
      <c r="AX10780" s="2"/>
      <c r="AY10780" s="2"/>
      <c r="AZ10780" s="2"/>
      <c r="BA10780" s="2"/>
      <c r="BB10780" s="2"/>
      <c r="BC10780" s="2"/>
      <c r="BD10780" s="2"/>
      <c r="BE10780" s="2"/>
      <c r="BF10780" s="2"/>
      <c r="BG10780" s="2"/>
      <c r="BH10780" s="2"/>
      <c r="BI10780" s="2"/>
      <c r="BJ10780" s="2"/>
      <c r="BK10780" s="2"/>
      <c r="BL10780" s="2"/>
      <c r="BM10780" s="2"/>
      <c r="BN10780" s="2"/>
      <c r="BO10780" s="2"/>
      <c r="BP10780" s="2"/>
      <c r="BQ10780" s="2"/>
      <c r="BR10780" s="2"/>
      <c r="BS10780" s="2"/>
      <c r="BT10780" s="2"/>
      <c r="BU10780" s="2"/>
      <c r="BV10780" s="2"/>
      <c r="BW10780" s="2"/>
      <c r="BX10780" s="2"/>
      <c r="BY10780" s="2"/>
    </row>
    <row r="10781" spans="38:77" s="11" customFormat="1" x14ac:dyDescent="0.3">
      <c r="AL10781" s="2"/>
      <c r="AM10781" s="2"/>
      <c r="AN10781" s="2"/>
      <c r="AO10781" s="2"/>
      <c r="AP10781" s="2"/>
      <c r="AQ10781" s="2"/>
      <c r="AR10781" s="2"/>
      <c r="AS10781" s="2"/>
      <c r="AT10781" s="2"/>
      <c r="AU10781" s="2"/>
      <c r="AV10781" s="2"/>
      <c r="AW10781" s="2"/>
      <c r="AX10781" s="2"/>
      <c r="AY10781" s="2"/>
      <c r="AZ10781" s="2"/>
      <c r="BA10781" s="2"/>
      <c r="BB10781" s="2"/>
      <c r="BC10781" s="2"/>
      <c r="BD10781" s="2"/>
      <c r="BE10781" s="2"/>
      <c r="BF10781" s="2"/>
      <c r="BG10781" s="2"/>
      <c r="BH10781" s="2"/>
      <c r="BI10781" s="2"/>
      <c r="BJ10781" s="2"/>
      <c r="BK10781" s="2"/>
      <c r="BL10781" s="2"/>
      <c r="BM10781" s="2"/>
      <c r="BN10781" s="2"/>
      <c r="BO10781" s="2"/>
      <c r="BP10781" s="2"/>
      <c r="BQ10781" s="2"/>
      <c r="BR10781" s="2"/>
      <c r="BS10781" s="2"/>
      <c r="BT10781" s="2"/>
      <c r="BU10781" s="2"/>
      <c r="BV10781" s="2"/>
      <c r="BW10781" s="2"/>
      <c r="BX10781" s="2"/>
      <c r="BY10781" s="2"/>
    </row>
    <row r="10782" spans="38:77" s="11" customFormat="1" x14ac:dyDescent="0.3">
      <c r="AL10782" s="2"/>
      <c r="AM10782" s="2"/>
      <c r="AN10782" s="2"/>
      <c r="AO10782" s="2"/>
      <c r="AP10782" s="2"/>
      <c r="AQ10782" s="2"/>
      <c r="AR10782" s="2"/>
      <c r="AS10782" s="2"/>
      <c r="AT10782" s="2"/>
      <c r="AU10782" s="2"/>
      <c r="AV10782" s="2"/>
      <c r="AW10782" s="2"/>
      <c r="AX10782" s="2"/>
      <c r="AY10782" s="2"/>
      <c r="AZ10782" s="2"/>
      <c r="BA10782" s="2"/>
      <c r="BB10782" s="2"/>
      <c r="BC10782" s="2"/>
      <c r="BD10782" s="2"/>
      <c r="BE10782" s="2"/>
      <c r="BF10782" s="2"/>
      <c r="BG10782" s="2"/>
      <c r="BH10782" s="2"/>
      <c r="BI10782" s="2"/>
      <c r="BJ10782" s="2"/>
      <c r="BK10782" s="2"/>
      <c r="BL10782" s="2"/>
      <c r="BM10782" s="2"/>
      <c r="BN10782" s="2"/>
      <c r="BO10782" s="2"/>
      <c r="BP10782" s="2"/>
      <c r="BQ10782" s="2"/>
      <c r="BR10782" s="2"/>
      <c r="BS10782" s="2"/>
      <c r="BT10782" s="2"/>
      <c r="BU10782" s="2"/>
      <c r="BV10782" s="2"/>
      <c r="BW10782" s="2"/>
      <c r="BX10782" s="2"/>
      <c r="BY10782" s="2"/>
    </row>
    <row r="10783" spans="38:77" s="11" customFormat="1" x14ac:dyDescent="0.3">
      <c r="AL10783" s="2"/>
      <c r="AM10783" s="2"/>
      <c r="AN10783" s="2"/>
      <c r="AO10783" s="2"/>
      <c r="AP10783" s="2"/>
      <c r="AQ10783" s="2"/>
      <c r="AR10783" s="2"/>
      <c r="AS10783" s="2"/>
      <c r="AT10783" s="2"/>
      <c r="AU10783" s="2"/>
      <c r="AV10783" s="2"/>
      <c r="AW10783" s="2"/>
      <c r="AX10783" s="2"/>
      <c r="AY10783" s="2"/>
      <c r="AZ10783" s="2"/>
      <c r="BA10783" s="2"/>
      <c r="BB10783" s="2"/>
      <c r="BC10783" s="2"/>
      <c r="BD10783" s="2"/>
      <c r="BE10783" s="2"/>
      <c r="BF10783" s="2"/>
      <c r="BG10783" s="2"/>
      <c r="BH10783" s="2"/>
      <c r="BI10783" s="2"/>
      <c r="BJ10783" s="2"/>
      <c r="BK10783" s="2"/>
      <c r="BL10783" s="2"/>
      <c r="BM10783" s="2"/>
      <c r="BN10783" s="2"/>
      <c r="BO10783" s="2"/>
      <c r="BP10783" s="2"/>
      <c r="BQ10783" s="2"/>
      <c r="BR10783" s="2"/>
      <c r="BS10783" s="2"/>
      <c r="BT10783" s="2"/>
      <c r="BU10783" s="2"/>
      <c r="BV10783" s="2"/>
      <c r="BW10783" s="2"/>
      <c r="BX10783" s="2"/>
      <c r="BY10783" s="2"/>
    </row>
    <row r="10784" spans="38:77" s="11" customFormat="1" x14ac:dyDescent="0.3">
      <c r="AL10784" s="2"/>
      <c r="AM10784" s="2"/>
      <c r="AN10784" s="2"/>
      <c r="AO10784" s="2"/>
      <c r="AP10784" s="2"/>
      <c r="AQ10784" s="2"/>
      <c r="AR10784" s="2"/>
      <c r="AS10784" s="2"/>
      <c r="AT10784" s="2"/>
      <c r="AU10784" s="2"/>
      <c r="AV10784" s="2"/>
      <c r="AW10784" s="2"/>
      <c r="AX10784" s="2"/>
      <c r="AY10784" s="2"/>
      <c r="AZ10784" s="2"/>
      <c r="BA10784" s="2"/>
      <c r="BB10784" s="2"/>
      <c r="BC10784" s="2"/>
      <c r="BD10784" s="2"/>
      <c r="BE10784" s="2"/>
      <c r="BF10784" s="2"/>
      <c r="BG10784" s="2"/>
      <c r="BH10784" s="2"/>
      <c r="BI10784" s="2"/>
      <c r="BJ10784" s="2"/>
      <c r="BK10784" s="2"/>
      <c r="BL10784" s="2"/>
      <c r="BM10784" s="2"/>
      <c r="BN10784" s="2"/>
      <c r="BO10784" s="2"/>
      <c r="BP10784" s="2"/>
      <c r="BQ10784" s="2"/>
      <c r="BR10784" s="2"/>
      <c r="BS10784" s="2"/>
      <c r="BT10784" s="2"/>
      <c r="BU10784" s="2"/>
      <c r="BV10784" s="2"/>
      <c r="BW10784" s="2"/>
      <c r="BX10784" s="2"/>
      <c r="BY10784" s="2"/>
    </row>
    <row r="10785" spans="38:77" s="11" customFormat="1" x14ac:dyDescent="0.3">
      <c r="AL10785" s="2"/>
      <c r="AM10785" s="2"/>
      <c r="AN10785" s="2"/>
      <c r="AO10785" s="2"/>
      <c r="AP10785" s="2"/>
      <c r="AQ10785" s="2"/>
      <c r="AR10785" s="2"/>
      <c r="AS10785" s="2"/>
      <c r="AT10785" s="2"/>
      <c r="AU10785" s="2"/>
      <c r="AV10785" s="2"/>
      <c r="AW10785" s="2"/>
      <c r="AX10785" s="2"/>
      <c r="AY10785" s="2"/>
      <c r="AZ10785" s="2"/>
      <c r="BA10785" s="2"/>
      <c r="BB10785" s="2"/>
      <c r="BC10785" s="2"/>
      <c r="BD10785" s="2"/>
      <c r="BE10785" s="2"/>
      <c r="BF10785" s="2"/>
      <c r="BG10785" s="2"/>
      <c r="BH10785" s="2"/>
      <c r="BI10785" s="2"/>
      <c r="BJ10785" s="2"/>
      <c r="BK10785" s="2"/>
      <c r="BL10785" s="2"/>
      <c r="BM10785" s="2"/>
      <c r="BN10785" s="2"/>
      <c r="BO10785" s="2"/>
      <c r="BP10785" s="2"/>
      <c r="BQ10785" s="2"/>
      <c r="BR10785" s="2"/>
      <c r="BS10785" s="2"/>
      <c r="BT10785" s="2"/>
      <c r="BU10785" s="2"/>
      <c r="BV10785" s="2"/>
      <c r="BW10785" s="2"/>
      <c r="BX10785" s="2"/>
      <c r="BY10785" s="2"/>
    </row>
    <row r="10786" spans="38:77" s="11" customFormat="1" x14ac:dyDescent="0.3">
      <c r="AL10786" s="2"/>
      <c r="AM10786" s="2"/>
      <c r="AN10786" s="2"/>
      <c r="AO10786" s="2"/>
      <c r="AP10786" s="2"/>
      <c r="AQ10786" s="2"/>
      <c r="AR10786" s="2"/>
      <c r="AS10786" s="2"/>
      <c r="AT10786" s="2"/>
      <c r="AU10786" s="2"/>
      <c r="AV10786" s="2"/>
      <c r="AW10786" s="2"/>
      <c r="AX10786" s="2"/>
      <c r="AY10786" s="2"/>
      <c r="AZ10786" s="2"/>
      <c r="BA10786" s="2"/>
      <c r="BB10786" s="2"/>
      <c r="BC10786" s="2"/>
      <c r="BD10786" s="2"/>
      <c r="BE10786" s="2"/>
      <c r="BF10786" s="2"/>
      <c r="BG10786" s="2"/>
      <c r="BH10786" s="2"/>
      <c r="BI10786" s="2"/>
      <c r="BJ10786" s="2"/>
      <c r="BK10786" s="2"/>
      <c r="BL10786" s="2"/>
      <c r="BM10786" s="2"/>
      <c r="BN10786" s="2"/>
      <c r="BO10786" s="2"/>
      <c r="BP10786" s="2"/>
      <c r="BQ10786" s="2"/>
      <c r="BR10786" s="2"/>
      <c r="BS10786" s="2"/>
      <c r="BT10786" s="2"/>
      <c r="BU10786" s="2"/>
      <c r="BV10786" s="2"/>
      <c r="BW10786" s="2"/>
      <c r="BX10786" s="2"/>
      <c r="BY10786" s="2"/>
    </row>
    <row r="10787" spans="38:77" s="11" customFormat="1" x14ac:dyDescent="0.3">
      <c r="AL10787" s="2"/>
      <c r="AM10787" s="2"/>
      <c r="AN10787" s="2"/>
      <c r="AO10787" s="2"/>
      <c r="AP10787" s="2"/>
      <c r="AQ10787" s="2"/>
      <c r="AR10787" s="2"/>
      <c r="AS10787" s="2"/>
      <c r="AT10787" s="2"/>
      <c r="AU10787" s="2"/>
      <c r="AV10787" s="2"/>
      <c r="AW10787" s="2"/>
      <c r="AX10787" s="2"/>
      <c r="AY10787" s="2"/>
      <c r="AZ10787" s="2"/>
      <c r="BA10787" s="2"/>
      <c r="BB10787" s="2"/>
      <c r="BC10787" s="2"/>
      <c r="BD10787" s="2"/>
      <c r="BE10787" s="2"/>
      <c r="BF10787" s="2"/>
      <c r="BG10787" s="2"/>
      <c r="BH10787" s="2"/>
      <c r="BI10787" s="2"/>
      <c r="BJ10787" s="2"/>
      <c r="BK10787" s="2"/>
      <c r="BL10787" s="2"/>
      <c r="BM10787" s="2"/>
      <c r="BN10787" s="2"/>
      <c r="BO10787" s="2"/>
      <c r="BP10787" s="2"/>
      <c r="BQ10787" s="2"/>
      <c r="BR10787" s="2"/>
      <c r="BS10787" s="2"/>
      <c r="BT10787" s="2"/>
      <c r="BU10787" s="2"/>
      <c r="BV10787" s="2"/>
      <c r="BW10787" s="2"/>
      <c r="BX10787" s="2"/>
      <c r="BY10787" s="2"/>
    </row>
    <row r="10788" spans="38:77" s="11" customFormat="1" x14ac:dyDescent="0.3">
      <c r="AL10788" s="2"/>
      <c r="AM10788" s="2"/>
      <c r="AN10788" s="2"/>
      <c r="AO10788" s="2"/>
      <c r="AP10788" s="2"/>
      <c r="AQ10788" s="2"/>
      <c r="AR10788" s="2"/>
      <c r="AS10788" s="2"/>
      <c r="AT10788" s="2"/>
      <c r="AU10788" s="2"/>
      <c r="AV10788" s="2"/>
      <c r="AW10788" s="2"/>
      <c r="AX10788" s="2"/>
      <c r="AY10788" s="2"/>
      <c r="AZ10788" s="2"/>
      <c r="BA10788" s="2"/>
      <c r="BB10788" s="2"/>
      <c r="BC10788" s="2"/>
      <c r="BD10788" s="2"/>
      <c r="BE10788" s="2"/>
      <c r="BF10788" s="2"/>
      <c r="BG10788" s="2"/>
      <c r="BH10788" s="2"/>
      <c r="BI10788" s="2"/>
      <c r="BJ10788" s="2"/>
      <c r="BK10788" s="2"/>
      <c r="BL10788" s="2"/>
      <c r="BM10788" s="2"/>
      <c r="BN10788" s="2"/>
      <c r="BO10788" s="2"/>
      <c r="BP10788" s="2"/>
      <c r="BQ10788" s="2"/>
      <c r="BR10788" s="2"/>
      <c r="BS10788" s="2"/>
      <c r="BT10788" s="2"/>
      <c r="BU10788" s="2"/>
      <c r="BV10788" s="2"/>
      <c r="BW10788" s="2"/>
      <c r="BX10788" s="2"/>
      <c r="BY10788" s="2"/>
    </row>
    <row r="10789" spans="38:77" s="11" customFormat="1" x14ac:dyDescent="0.3">
      <c r="AL10789" s="2"/>
      <c r="AM10789" s="2"/>
      <c r="AN10789" s="2"/>
      <c r="AO10789" s="2"/>
      <c r="AP10789" s="2"/>
      <c r="AQ10789" s="2"/>
      <c r="AR10789" s="2"/>
      <c r="AS10789" s="2"/>
      <c r="AT10789" s="2"/>
      <c r="AU10789" s="2"/>
      <c r="AV10789" s="2"/>
      <c r="AW10789" s="2"/>
      <c r="AX10789" s="2"/>
      <c r="AY10789" s="2"/>
      <c r="AZ10789" s="2"/>
      <c r="BA10789" s="2"/>
      <c r="BB10789" s="2"/>
      <c r="BC10789" s="2"/>
      <c r="BD10789" s="2"/>
      <c r="BE10789" s="2"/>
      <c r="BF10789" s="2"/>
      <c r="BG10789" s="2"/>
      <c r="BH10789" s="2"/>
      <c r="BI10789" s="2"/>
      <c r="BJ10789" s="2"/>
      <c r="BK10789" s="2"/>
      <c r="BL10789" s="2"/>
      <c r="BM10789" s="2"/>
      <c r="BN10789" s="2"/>
      <c r="BO10789" s="2"/>
      <c r="BP10789" s="2"/>
      <c r="BQ10789" s="2"/>
      <c r="BR10789" s="2"/>
      <c r="BS10789" s="2"/>
      <c r="BT10789" s="2"/>
      <c r="BU10789" s="2"/>
      <c r="BV10789" s="2"/>
      <c r="BW10789" s="2"/>
      <c r="BX10789" s="2"/>
      <c r="BY10789" s="2"/>
    </row>
    <row r="10790" spans="38:77" s="11" customFormat="1" x14ac:dyDescent="0.3">
      <c r="AL10790" s="2"/>
      <c r="AM10790" s="2"/>
      <c r="AN10790" s="2"/>
      <c r="AO10790" s="2"/>
      <c r="AP10790" s="2"/>
      <c r="AQ10790" s="2"/>
      <c r="AR10790" s="2"/>
      <c r="AS10790" s="2"/>
      <c r="AT10790" s="2"/>
      <c r="AU10790" s="2"/>
      <c r="AV10790" s="2"/>
      <c r="AW10790" s="2"/>
      <c r="AX10790" s="2"/>
      <c r="AY10790" s="2"/>
      <c r="AZ10790" s="2"/>
      <c r="BA10790" s="2"/>
      <c r="BB10790" s="2"/>
      <c r="BC10790" s="2"/>
      <c r="BD10790" s="2"/>
      <c r="BE10790" s="2"/>
      <c r="BF10790" s="2"/>
      <c r="BG10790" s="2"/>
      <c r="BH10790" s="2"/>
      <c r="BI10790" s="2"/>
      <c r="BJ10790" s="2"/>
      <c r="BK10790" s="2"/>
      <c r="BL10790" s="2"/>
      <c r="BM10790" s="2"/>
      <c r="BN10790" s="2"/>
      <c r="BO10790" s="2"/>
      <c r="BP10790" s="2"/>
      <c r="BQ10790" s="2"/>
      <c r="BR10790" s="2"/>
      <c r="BS10790" s="2"/>
      <c r="BT10790" s="2"/>
      <c r="BU10790" s="2"/>
      <c r="BV10790" s="2"/>
      <c r="BW10790" s="2"/>
      <c r="BX10790" s="2"/>
      <c r="BY10790" s="2"/>
    </row>
    <row r="10791" spans="38:77" s="11" customFormat="1" x14ac:dyDescent="0.3">
      <c r="AL10791" s="2"/>
      <c r="AM10791" s="2"/>
      <c r="AN10791" s="2"/>
      <c r="AO10791" s="2"/>
      <c r="AP10791" s="2"/>
      <c r="AQ10791" s="2"/>
      <c r="AR10791" s="2"/>
      <c r="AS10791" s="2"/>
      <c r="AT10791" s="2"/>
      <c r="AU10791" s="2"/>
      <c r="AV10791" s="2"/>
      <c r="AW10791" s="2"/>
      <c r="AX10791" s="2"/>
      <c r="AY10791" s="2"/>
      <c r="AZ10791" s="2"/>
      <c r="BA10791" s="2"/>
      <c r="BB10791" s="2"/>
      <c r="BC10791" s="2"/>
      <c r="BD10791" s="2"/>
      <c r="BE10791" s="2"/>
      <c r="BF10791" s="2"/>
      <c r="BG10791" s="2"/>
      <c r="BH10791" s="2"/>
      <c r="BI10791" s="2"/>
      <c r="BJ10791" s="2"/>
      <c r="BK10791" s="2"/>
      <c r="BL10791" s="2"/>
      <c r="BM10791" s="2"/>
      <c r="BN10791" s="2"/>
      <c r="BO10791" s="2"/>
      <c r="BP10791" s="2"/>
      <c r="BQ10791" s="2"/>
      <c r="BR10791" s="2"/>
      <c r="BS10791" s="2"/>
      <c r="BT10791" s="2"/>
      <c r="BU10791" s="2"/>
      <c r="BV10791" s="2"/>
      <c r="BW10791" s="2"/>
      <c r="BX10791" s="2"/>
      <c r="BY10791" s="2"/>
    </row>
    <row r="10792" spans="38:77" s="11" customFormat="1" x14ac:dyDescent="0.3">
      <c r="AL10792" s="2"/>
      <c r="AM10792" s="2"/>
      <c r="AN10792" s="2"/>
      <c r="AO10792" s="2"/>
      <c r="AP10792" s="2"/>
      <c r="AQ10792" s="2"/>
      <c r="AR10792" s="2"/>
      <c r="AS10792" s="2"/>
      <c r="AT10792" s="2"/>
      <c r="AU10792" s="2"/>
      <c r="AV10792" s="2"/>
      <c r="AW10792" s="2"/>
      <c r="AX10792" s="2"/>
      <c r="AY10792" s="2"/>
      <c r="AZ10792" s="2"/>
      <c r="BA10792" s="2"/>
      <c r="BB10792" s="2"/>
      <c r="BC10792" s="2"/>
      <c r="BD10792" s="2"/>
      <c r="BE10792" s="2"/>
      <c r="BF10792" s="2"/>
      <c r="BG10792" s="2"/>
      <c r="BH10792" s="2"/>
      <c r="BI10792" s="2"/>
      <c r="BJ10792" s="2"/>
      <c r="BK10792" s="2"/>
      <c r="BL10792" s="2"/>
      <c r="BM10792" s="2"/>
      <c r="BN10792" s="2"/>
      <c r="BO10792" s="2"/>
      <c r="BP10792" s="2"/>
      <c r="BQ10792" s="2"/>
      <c r="BR10792" s="2"/>
      <c r="BS10792" s="2"/>
      <c r="BT10792" s="2"/>
      <c r="BU10792" s="2"/>
      <c r="BV10792" s="2"/>
      <c r="BW10792" s="2"/>
      <c r="BX10792" s="2"/>
      <c r="BY10792" s="2"/>
    </row>
    <row r="10793" spans="38:77" s="11" customFormat="1" x14ac:dyDescent="0.3">
      <c r="AL10793" s="2"/>
      <c r="AM10793" s="2"/>
      <c r="AN10793" s="2"/>
      <c r="AO10793" s="2"/>
      <c r="AP10793" s="2"/>
      <c r="AQ10793" s="2"/>
      <c r="AR10793" s="2"/>
      <c r="AS10793" s="2"/>
      <c r="AT10793" s="2"/>
      <c r="AU10793" s="2"/>
      <c r="AV10793" s="2"/>
      <c r="AW10793" s="2"/>
      <c r="AX10793" s="2"/>
      <c r="AY10793" s="2"/>
      <c r="AZ10793" s="2"/>
      <c r="BA10793" s="2"/>
      <c r="BB10793" s="2"/>
      <c r="BC10793" s="2"/>
      <c r="BD10793" s="2"/>
      <c r="BE10793" s="2"/>
      <c r="BF10793" s="2"/>
      <c r="BG10793" s="2"/>
      <c r="BH10793" s="2"/>
      <c r="BI10793" s="2"/>
      <c r="BJ10793" s="2"/>
      <c r="BK10793" s="2"/>
      <c r="BL10793" s="2"/>
      <c r="BM10793" s="2"/>
      <c r="BN10793" s="2"/>
      <c r="BO10793" s="2"/>
      <c r="BP10793" s="2"/>
      <c r="BQ10793" s="2"/>
      <c r="BR10793" s="2"/>
      <c r="BS10793" s="2"/>
      <c r="BT10793" s="2"/>
      <c r="BU10793" s="2"/>
      <c r="BV10793" s="2"/>
      <c r="BW10793" s="2"/>
      <c r="BX10793" s="2"/>
      <c r="BY10793" s="2"/>
    </row>
    <row r="10794" spans="38:77" s="11" customFormat="1" x14ac:dyDescent="0.3">
      <c r="AL10794" s="2"/>
      <c r="AM10794" s="2"/>
      <c r="AN10794" s="2"/>
      <c r="AO10794" s="2"/>
      <c r="AP10794" s="2"/>
      <c r="AQ10794" s="2"/>
      <c r="AR10794" s="2"/>
      <c r="AS10794" s="2"/>
      <c r="AT10794" s="2"/>
      <c r="AU10794" s="2"/>
      <c r="AV10794" s="2"/>
      <c r="AW10794" s="2"/>
      <c r="AX10794" s="2"/>
      <c r="AY10794" s="2"/>
      <c r="AZ10794" s="2"/>
      <c r="BA10794" s="2"/>
      <c r="BB10794" s="2"/>
      <c r="BC10794" s="2"/>
      <c r="BD10794" s="2"/>
      <c r="BE10794" s="2"/>
      <c r="BF10794" s="2"/>
      <c r="BG10794" s="2"/>
      <c r="BH10794" s="2"/>
      <c r="BI10794" s="2"/>
      <c r="BJ10794" s="2"/>
      <c r="BK10794" s="2"/>
      <c r="BL10794" s="2"/>
      <c r="BM10794" s="2"/>
      <c r="BN10794" s="2"/>
      <c r="BO10794" s="2"/>
      <c r="BP10794" s="2"/>
      <c r="BQ10794" s="2"/>
      <c r="BR10794" s="2"/>
      <c r="BS10794" s="2"/>
      <c r="BT10794" s="2"/>
      <c r="BU10794" s="2"/>
      <c r="BV10794" s="2"/>
      <c r="BW10794" s="2"/>
      <c r="BX10794" s="2"/>
      <c r="BY10794" s="2"/>
    </row>
    <row r="10795" spans="38:77" s="11" customFormat="1" x14ac:dyDescent="0.3">
      <c r="AL10795" s="2"/>
      <c r="AM10795" s="2"/>
      <c r="AN10795" s="2"/>
      <c r="AO10795" s="2"/>
      <c r="AP10795" s="2"/>
      <c r="AQ10795" s="2"/>
      <c r="AR10795" s="2"/>
      <c r="AS10795" s="2"/>
      <c r="AT10795" s="2"/>
      <c r="AU10795" s="2"/>
      <c r="AV10795" s="2"/>
      <c r="AW10795" s="2"/>
      <c r="AX10795" s="2"/>
      <c r="AY10795" s="2"/>
      <c r="AZ10795" s="2"/>
      <c r="BA10795" s="2"/>
      <c r="BB10795" s="2"/>
      <c r="BC10795" s="2"/>
      <c r="BD10795" s="2"/>
      <c r="BE10795" s="2"/>
      <c r="BF10795" s="2"/>
      <c r="BG10795" s="2"/>
      <c r="BH10795" s="2"/>
      <c r="BI10795" s="2"/>
      <c r="BJ10795" s="2"/>
      <c r="BK10795" s="2"/>
      <c r="BL10795" s="2"/>
      <c r="BM10795" s="2"/>
      <c r="BN10795" s="2"/>
      <c r="BO10795" s="2"/>
      <c r="BP10795" s="2"/>
      <c r="BQ10795" s="2"/>
      <c r="BR10795" s="2"/>
      <c r="BS10795" s="2"/>
      <c r="BT10795" s="2"/>
      <c r="BU10795" s="2"/>
      <c r="BV10795" s="2"/>
      <c r="BW10795" s="2"/>
      <c r="BX10795" s="2"/>
      <c r="BY10795" s="2"/>
    </row>
    <row r="10796" spans="38:77" s="11" customFormat="1" x14ac:dyDescent="0.3">
      <c r="AL10796" s="2"/>
      <c r="AM10796" s="2"/>
      <c r="AN10796" s="2"/>
      <c r="AO10796" s="2"/>
      <c r="AP10796" s="2"/>
      <c r="AQ10796" s="2"/>
      <c r="AR10796" s="2"/>
      <c r="AS10796" s="2"/>
      <c r="AT10796" s="2"/>
      <c r="AU10796" s="2"/>
      <c r="AV10796" s="2"/>
      <c r="AW10796" s="2"/>
      <c r="AX10796" s="2"/>
      <c r="AY10796" s="2"/>
      <c r="AZ10796" s="2"/>
      <c r="BA10796" s="2"/>
      <c r="BB10796" s="2"/>
      <c r="BC10796" s="2"/>
      <c r="BD10796" s="2"/>
      <c r="BE10796" s="2"/>
      <c r="BF10796" s="2"/>
      <c r="BG10796" s="2"/>
      <c r="BH10796" s="2"/>
      <c r="BI10796" s="2"/>
      <c r="BJ10796" s="2"/>
      <c r="BK10796" s="2"/>
      <c r="BL10796" s="2"/>
      <c r="BM10796" s="2"/>
      <c r="BN10796" s="2"/>
      <c r="BO10796" s="2"/>
      <c r="BP10796" s="2"/>
      <c r="BQ10796" s="2"/>
      <c r="BR10796" s="2"/>
      <c r="BS10796" s="2"/>
      <c r="BT10796" s="2"/>
      <c r="BU10796" s="2"/>
      <c r="BV10796" s="2"/>
      <c r="BW10796" s="2"/>
      <c r="BX10796" s="2"/>
      <c r="BY10796" s="2"/>
    </row>
    <row r="10797" spans="38:77" s="11" customFormat="1" x14ac:dyDescent="0.3">
      <c r="AL10797" s="2"/>
      <c r="AM10797" s="2"/>
      <c r="AN10797" s="2"/>
      <c r="AO10797" s="2"/>
      <c r="AP10797" s="2"/>
      <c r="AQ10797" s="2"/>
      <c r="AR10797" s="2"/>
      <c r="AS10797" s="2"/>
      <c r="AT10797" s="2"/>
      <c r="AU10797" s="2"/>
      <c r="AV10797" s="2"/>
      <c r="AW10797" s="2"/>
      <c r="AX10797" s="2"/>
      <c r="AY10797" s="2"/>
      <c r="AZ10797" s="2"/>
      <c r="BA10797" s="2"/>
      <c r="BB10797" s="2"/>
      <c r="BC10797" s="2"/>
      <c r="BD10797" s="2"/>
      <c r="BE10797" s="2"/>
      <c r="BF10797" s="2"/>
      <c r="BG10797" s="2"/>
      <c r="BH10797" s="2"/>
      <c r="BI10797" s="2"/>
      <c r="BJ10797" s="2"/>
      <c r="BK10797" s="2"/>
      <c r="BL10797" s="2"/>
      <c r="BM10797" s="2"/>
      <c r="BN10797" s="2"/>
      <c r="BO10797" s="2"/>
      <c r="BP10797" s="2"/>
      <c r="BQ10797" s="2"/>
      <c r="BR10797" s="2"/>
      <c r="BS10797" s="2"/>
      <c r="BT10797" s="2"/>
      <c r="BU10797" s="2"/>
      <c r="BV10797" s="2"/>
      <c r="BW10797" s="2"/>
      <c r="BX10797" s="2"/>
      <c r="BY10797" s="2"/>
    </row>
    <row r="10798" spans="38:77" s="11" customFormat="1" x14ac:dyDescent="0.3">
      <c r="AL10798" s="2"/>
      <c r="AM10798" s="2"/>
      <c r="AN10798" s="2"/>
      <c r="AO10798" s="2"/>
      <c r="AP10798" s="2"/>
      <c r="AQ10798" s="2"/>
      <c r="AR10798" s="2"/>
      <c r="AS10798" s="2"/>
      <c r="AT10798" s="2"/>
      <c r="AU10798" s="2"/>
      <c r="AV10798" s="2"/>
      <c r="AW10798" s="2"/>
      <c r="AX10798" s="2"/>
      <c r="AY10798" s="2"/>
      <c r="AZ10798" s="2"/>
      <c r="BA10798" s="2"/>
      <c r="BB10798" s="2"/>
      <c r="BC10798" s="2"/>
      <c r="BD10798" s="2"/>
      <c r="BE10798" s="2"/>
      <c r="BF10798" s="2"/>
      <c r="BG10798" s="2"/>
      <c r="BH10798" s="2"/>
      <c r="BI10798" s="2"/>
      <c r="BJ10798" s="2"/>
      <c r="BK10798" s="2"/>
      <c r="BL10798" s="2"/>
      <c r="BM10798" s="2"/>
      <c r="BN10798" s="2"/>
      <c r="BO10798" s="2"/>
      <c r="BP10798" s="2"/>
      <c r="BQ10798" s="2"/>
      <c r="BR10798" s="2"/>
      <c r="BS10798" s="2"/>
      <c r="BT10798" s="2"/>
      <c r="BU10798" s="2"/>
      <c r="BV10798" s="2"/>
      <c r="BW10798" s="2"/>
      <c r="BX10798" s="2"/>
      <c r="BY10798" s="2"/>
    </row>
    <row r="10799" spans="38:77" s="11" customFormat="1" x14ac:dyDescent="0.3">
      <c r="AL10799" s="2"/>
      <c r="AM10799" s="2"/>
      <c r="AN10799" s="2"/>
      <c r="AO10799" s="2"/>
      <c r="AP10799" s="2"/>
      <c r="AQ10799" s="2"/>
      <c r="AR10799" s="2"/>
      <c r="AS10799" s="2"/>
      <c r="AT10799" s="2"/>
      <c r="AU10799" s="2"/>
      <c r="AV10799" s="2"/>
      <c r="AW10799" s="2"/>
      <c r="AX10799" s="2"/>
      <c r="AY10799" s="2"/>
      <c r="AZ10799" s="2"/>
      <c r="BA10799" s="2"/>
      <c r="BB10799" s="2"/>
      <c r="BC10799" s="2"/>
      <c r="BD10799" s="2"/>
      <c r="BE10799" s="2"/>
      <c r="BF10799" s="2"/>
      <c r="BG10799" s="2"/>
      <c r="BH10799" s="2"/>
      <c r="BI10799" s="2"/>
      <c r="BJ10799" s="2"/>
      <c r="BK10799" s="2"/>
      <c r="BL10799" s="2"/>
      <c r="BM10799" s="2"/>
      <c r="BN10799" s="2"/>
      <c r="BO10799" s="2"/>
      <c r="BP10799" s="2"/>
      <c r="BQ10799" s="2"/>
      <c r="BR10799" s="2"/>
      <c r="BS10799" s="2"/>
      <c r="BT10799" s="2"/>
      <c r="BU10799" s="2"/>
      <c r="BV10799" s="2"/>
      <c r="BW10799" s="2"/>
      <c r="BX10799" s="2"/>
      <c r="BY10799" s="2"/>
    </row>
    <row r="10800" spans="38:77" s="11" customFormat="1" x14ac:dyDescent="0.3">
      <c r="AL10800" s="2"/>
      <c r="AM10800" s="2"/>
      <c r="AN10800" s="2"/>
      <c r="AO10800" s="2"/>
      <c r="AP10800" s="2"/>
      <c r="AQ10800" s="2"/>
      <c r="AR10800" s="2"/>
      <c r="AS10800" s="2"/>
      <c r="AT10800" s="2"/>
      <c r="AU10800" s="2"/>
      <c r="AV10800" s="2"/>
      <c r="AW10800" s="2"/>
      <c r="AX10800" s="2"/>
      <c r="AY10800" s="2"/>
      <c r="AZ10800" s="2"/>
      <c r="BA10800" s="2"/>
      <c r="BB10800" s="2"/>
      <c r="BC10800" s="2"/>
      <c r="BD10800" s="2"/>
      <c r="BE10800" s="2"/>
      <c r="BF10800" s="2"/>
      <c r="BG10800" s="2"/>
      <c r="BH10800" s="2"/>
      <c r="BI10800" s="2"/>
      <c r="BJ10800" s="2"/>
      <c r="BK10800" s="2"/>
      <c r="BL10800" s="2"/>
      <c r="BM10800" s="2"/>
      <c r="BN10800" s="2"/>
      <c r="BO10800" s="2"/>
      <c r="BP10800" s="2"/>
      <c r="BQ10800" s="2"/>
      <c r="BR10800" s="2"/>
      <c r="BS10800" s="2"/>
      <c r="BT10800" s="2"/>
      <c r="BU10800" s="2"/>
      <c r="BV10800" s="2"/>
      <c r="BW10800" s="2"/>
      <c r="BX10800" s="2"/>
      <c r="BY10800" s="2"/>
    </row>
    <row r="10801" spans="38:77" s="11" customFormat="1" x14ac:dyDescent="0.3">
      <c r="AL10801" s="2"/>
      <c r="AM10801" s="2"/>
      <c r="AN10801" s="2"/>
      <c r="AO10801" s="2"/>
      <c r="AP10801" s="2"/>
      <c r="AQ10801" s="2"/>
      <c r="AR10801" s="2"/>
      <c r="AS10801" s="2"/>
      <c r="AT10801" s="2"/>
      <c r="AU10801" s="2"/>
      <c r="AV10801" s="2"/>
      <c r="AW10801" s="2"/>
      <c r="AX10801" s="2"/>
      <c r="AY10801" s="2"/>
      <c r="AZ10801" s="2"/>
      <c r="BA10801" s="2"/>
      <c r="BB10801" s="2"/>
      <c r="BC10801" s="2"/>
      <c r="BD10801" s="2"/>
      <c r="BE10801" s="2"/>
      <c r="BF10801" s="2"/>
      <c r="BG10801" s="2"/>
      <c r="BH10801" s="2"/>
      <c r="BI10801" s="2"/>
      <c r="BJ10801" s="2"/>
      <c r="BK10801" s="2"/>
      <c r="BL10801" s="2"/>
      <c r="BM10801" s="2"/>
      <c r="BN10801" s="2"/>
      <c r="BO10801" s="2"/>
      <c r="BP10801" s="2"/>
      <c r="BQ10801" s="2"/>
      <c r="BR10801" s="2"/>
      <c r="BS10801" s="2"/>
      <c r="BT10801" s="2"/>
      <c r="BU10801" s="2"/>
      <c r="BV10801" s="2"/>
      <c r="BW10801" s="2"/>
      <c r="BX10801" s="2"/>
      <c r="BY10801" s="2"/>
    </row>
    <row r="10802" spans="38:77" s="11" customFormat="1" x14ac:dyDescent="0.3">
      <c r="AL10802" s="2"/>
      <c r="AM10802" s="2"/>
      <c r="AN10802" s="2"/>
      <c r="AO10802" s="2"/>
      <c r="AP10802" s="2"/>
      <c r="AQ10802" s="2"/>
      <c r="AR10802" s="2"/>
      <c r="AS10802" s="2"/>
      <c r="AT10802" s="2"/>
      <c r="AU10802" s="2"/>
      <c r="AV10802" s="2"/>
      <c r="AW10802" s="2"/>
      <c r="AX10802" s="2"/>
      <c r="AY10802" s="2"/>
      <c r="AZ10802" s="2"/>
      <c r="BA10802" s="2"/>
      <c r="BB10802" s="2"/>
      <c r="BC10802" s="2"/>
      <c r="BD10802" s="2"/>
      <c r="BE10802" s="2"/>
      <c r="BF10802" s="2"/>
      <c r="BG10802" s="2"/>
      <c r="BH10802" s="2"/>
      <c r="BI10802" s="2"/>
      <c r="BJ10802" s="2"/>
      <c r="BK10802" s="2"/>
      <c r="BL10802" s="2"/>
      <c r="BM10802" s="2"/>
      <c r="BN10802" s="2"/>
      <c r="BO10802" s="2"/>
      <c r="BP10802" s="2"/>
      <c r="BQ10802" s="2"/>
      <c r="BR10802" s="2"/>
      <c r="BS10802" s="2"/>
      <c r="BT10802" s="2"/>
      <c r="BU10802" s="2"/>
      <c r="BV10802" s="2"/>
      <c r="BW10802" s="2"/>
      <c r="BX10802" s="2"/>
      <c r="BY10802" s="2"/>
    </row>
    <row r="10803" spans="38:77" s="11" customFormat="1" x14ac:dyDescent="0.3">
      <c r="AL10803" s="2"/>
      <c r="AM10803" s="2"/>
      <c r="AN10803" s="2"/>
      <c r="AO10803" s="2"/>
      <c r="AP10803" s="2"/>
      <c r="AQ10803" s="2"/>
      <c r="AR10803" s="2"/>
      <c r="AS10803" s="2"/>
      <c r="AT10803" s="2"/>
      <c r="AU10803" s="2"/>
      <c r="AV10803" s="2"/>
      <c r="AW10803" s="2"/>
      <c r="AX10803" s="2"/>
      <c r="AY10803" s="2"/>
      <c r="AZ10803" s="2"/>
      <c r="BA10803" s="2"/>
      <c r="BB10803" s="2"/>
      <c r="BC10803" s="2"/>
      <c r="BD10803" s="2"/>
      <c r="BE10803" s="2"/>
      <c r="BF10803" s="2"/>
      <c r="BG10803" s="2"/>
      <c r="BH10803" s="2"/>
      <c r="BI10803" s="2"/>
      <c r="BJ10803" s="2"/>
      <c r="BK10803" s="2"/>
      <c r="BL10803" s="2"/>
      <c r="BM10803" s="2"/>
      <c r="BN10803" s="2"/>
      <c r="BO10803" s="2"/>
      <c r="BP10803" s="2"/>
      <c r="BQ10803" s="2"/>
      <c r="BR10803" s="2"/>
      <c r="BS10803" s="2"/>
      <c r="BT10803" s="2"/>
      <c r="BU10803" s="2"/>
      <c r="BV10803" s="2"/>
      <c r="BW10803" s="2"/>
      <c r="BX10803" s="2"/>
      <c r="BY10803" s="2"/>
    </row>
    <row r="10804" spans="38:77" s="11" customFormat="1" x14ac:dyDescent="0.3">
      <c r="AL10804" s="2"/>
      <c r="AM10804" s="2"/>
      <c r="AN10804" s="2"/>
      <c r="AO10804" s="2"/>
      <c r="AP10804" s="2"/>
      <c r="AQ10804" s="2"/>
      <c r="AR10804" s="2"/>
      <c r="AS10804" s="2"/>
      <c r="AT10804" s="2"/>
      <c r="AU10804" s="2"/>
      <c r="AV10804" s="2"/>
      <c r="AW10804" s="2"/>
      <c r="AX10804" s="2"/>
      <c r="AY10804" s="2"/>
      <c r="AZ10804" s="2"/>
      <c r="BA10804" s="2"/>
      <c r="BB10804" s="2"/>
      <c r="BC10804" s="2"/>
      <c r="BD10804" s="2"/>
      <c r="BE10804" s="2"/>
      <c r="BF10804" s="2"/>
      <c r="BG10804" s="2"/>
      <c r="BH10804" s="2"/>
      <c r="BI10804" s="2"/>
      <c r="BJ10804" s="2"/>
      <c r="BK10804" s="2"/>
      <c r="BL10804" s="2"/>
      <c r="BM10804" s="2"/>
      <c r="BN10804" s="2"/>
      <c r="BO10804" s="2"/>
      <c r="BP10804" s="2"/>
      <c r="BQ10804" s="2"/>
      <c r="BR10804" s="2"/>
      <c r="BS10804" s="2"/>
      <c r="BT10804" s="2"/>
      <c r="BU10804" s="2"/>
      <c r="BV10804" s="2"/>
      <c r="BW10804" s="2"/>
      <c r="BX10804" s="2"/>
      <c r="BY10804" s="2"/>
    </row>
    <row r="10805" spans="38:77" s="11" customFormat="1" x14ac:dyDescent="0.3">
      <c r="AL10805" s="2"/>
      <c r="AM10805" s="2"/>
      <c r="AN10805" s="2"/>
      <c r="AO10805" s="2"/>
      <c r="AP10805" s="2"/>
      <c r="AQ10805" s="2"/>
      <c r="AR10805" s="2"/>
      <c r="AS10805" s="2"/>
      <c r="AT10805" s="2"/>
      <c r="AU10805" s="2"/>
      <c r="AV10805" s="2"/>
      <c r="AW10805" s="2"/>
      <c r="AX10805" s="2"/>
      <c r="AY10805" s="2"/>
      <c r="AZ10805" s="2"/>
      <c r="BA10805" s="2"/>
      <c r="BB10805" s="2"/>
      <c r="BC10805" s="2"/>
      <c r="BD10805" s="2"/>
      <c r="BE10805" s="2"/>
      <c r="BF10805" s="2"/>
      <c r="BG10805" s="2"/>
      <c r="BH10805" s="2"/>
      <c r="BI10805" s="2"/>
      <c r="BJ10805" s="2"/>
      <c r="BK10805" s="2"/>
      <c r="BL10805" s="2"/>
      <c r="BM10805" s="2"/>
      <c r="BN10805" s="2"/>
      <c r="BO10805" s="2"/>
      <c r="BP10805" s="2"/>
      <c r="BQ10805" s="2"/>
      <c r="BR10805" s="2"/>
      <c r="BS10805" s="2"/>
      <c r="BT10805" s="2"/>
      <c r="BU10805" s="2"/>
      <c r="BV10805" s="2"/>
      <c r="BW10805" s="2"/>
      <c r="BX10805" s="2"/>
      <c r="BY10805" s="2"/>
    </row>
    <row r="10806" spans="38:77" s="11" customFormat="1" x14ac:dyDescent="0.3">
      <c r="AL10806" s="2"/>
      <c r="AM10806" s="2"/>
      <c r="AN10806" s="2"/>
      <c r="AO10806" s="2"/>
      <c r="AP10806" s="2"/>
      <c r="AQ10806" s="2"/>
      <c r="AR10806" s="2"/>
      <c r="AS10806" s="2"/>
      <c r="AT10806" s="2"/>
      <c r="AU10806" s="2"/>
      <c r="AV10806" s="2"/>
      <c r="AW10806" s="2"/>
      <c r="AX10806" s="2"/>
      <c r="AY10806" s="2"/>
      <c r="AZ10806" s="2"/>
      <c r="BA10806" s="2"/>
      <c r="BB10806" s="2"/>
      <c r="BC10806" s="2"/>
      <c r="BD10806" s="2"/>
      <c r="BE10806" s="2"/>
      <c r="BF10806" s="2"/>
      <c r="BG10806" s="2"/>
      <c r="BH10806" s="2"/>
      <c r="BI10806" s="2"/>
      <c r="BJ10806" s="2"/>
      <c r="BK10806" s="2"/>
      <c r="BL10806" s="2"/>
      <c r="BM10806" s="2"/>
      <c r="BN10806" s="2"/>
      <c r="BO10806" s="2"/>
      <c r="BP10806" s="2"/>
      <c r="BQ10806" s="2"/>
      <c r="BR10806" s="2"/>
      <c r="BS10806" s="2"/>
      <c r="BT10806" s="2"/>
      <c r="BU10806" s="2"/>
      <c r="BV10806" s="2"/>
      <c r="BW10806" s="2"/>
      <c r="BX10806" s="2"/>
      <c r="BY10806" s="2"/>
    </row>
    <row r="10807" spans="38:77" s="11" customFormat="1" x14ac:dyDescent="0.3">
      <c r="AL10807" s="2"/>
      <c r="AM10807" s="2"/>
      <c r="AN10807" s="2"/>
      <c r="AO10807" s="2"/>
      <c r="AP10807" s="2"/>
      <c r="AQ10807" s="2"/>
      <c r="AR10807" s="2"/>
      <c r="AS10807" s="2"/>
      <c r="AT10807" s="2"/>
      <c r="AU10807" s="2"/>
      <c r="AV10807" s="2"/>
      <c r="AW10807" s="2"/>
      <c r="AX10807" s="2"/>
      <c r="AY10807" s="2"/>
      <c r="AZ10807" s="2"/>
      <c r="BA10807" s="2"/>
      <c r="BB10807" s="2"/>
      <c r="BC10807" s="2"/>
      <c r="BD10807" s="2"/>
      <c r="BE10807" s="2"/>
      <c r="BF10807" s="2"/>
      <c r="BG10807" s="2"/>
      <c r="BH10807" s="2"/>
      <c r="BI10807" s="2"/>
      <c r="BJ10807" s="2"/>
      <c r="BK10807" s="2"/>
      <c r="BL10807" s="2"/>
      <c r="BM10807" s="2"/>
      <c r="BN10807" s="2"/>
      <c r="BO10807" s="2"/>
      <c r="BP10807" s="2"/>
      <c r="BQ10807" s="2"/>
      <c r="BR10807" s="2"/>
      <c r="BS10807" s="2"/>
      <c r="BT10807" s="2"/>
      <c r="BU10807" s="2"/>
      <c r="BV10807" s="2"/>
      <c r="BW10807" s="2"/>
      <c r="BX10807" s="2"/>
      <c r="BY10807" s="2"/>
    </row>
    <row r="10808" spans="38:77" s="11" customFormat="1" x14ac:dyDescent="0.3">
      <c r="AL10808" s="2"/>
      <c r="AM10808" s="2"/>
      <c r="AN10808" s="2"/>
      <c r="AO10808" s="2"/>
      <c r="AP10808" s="2"/>
      <c r="AQ10808" s="2"/>
      <c r="AR10808" s="2"/>
      <c r="AS10808" s="2"/>
      <c r="AT10808" s="2"/>
      <c r="AU10808" s="2"/>
      <c r="AV10808" s="2"/>
      <c r="AW10808" s="2"/>
      <c r="AX10808" s="2"/>
      <c r="AY10808" s="2"/>
      <c r="AZ10808" s="2"/>
      <c r="BA10808" s="2"/>
      <c r="BB10808" s="2"/>
      <c r="BC10808" s="2"/>
      <c r="BD10808" s="2"/>
      <c r="BE10808" s="2"/>
      <c r="BF10808" s="2"/>
      <c r="BG10808" s="2"/>
      <c r="BH10808" s="2"/>
      <c r="BI10808" s="2"/>
      <c r="BJ10808" s="2"/>
      <c r="BK10808" s="2"/>
      <c r="BL10808" s="2"/>
      <c r="BM10808" s="2"/>
      <c r="BN10808" s="2"/>
      <c r="BO10808" s="2"/>
      <c r="BP10808" s="2"/>
      <c r="BQ10808" s="2"/>
      <c r="BR10808" s="2"/>
      <c r="BS10808" s="2"/>
      <c r="BT10808" s="2"/>
      <c r="BU10808" s="2"/>
      <c r="BV10808" s="2"/>
      <c r="BW10808" s="2"/>
      <c r="BX10808" s="2"/>
      <c r="BY10808" s="2"/>
    </row>
    <row r="10809" spans="38:77" s="11" customFormat="1" x14ac:dyDescent="0.3">
      <c r="AL10809" s="2"/>
      <c r="AM10809" s="2"/>
      <c r="AN10809" s="2"/>
      <c r="AO10809" s="2"/>
      <c r="AP10809" s="2"/>
      <c r="AQ10809" s="2"/>
      <c r="AR10809" s="2"/>
      <c r="AS10809" s="2"/>
      <c r="AT10809" s="2"/>
      <c r="AU10809" s="2"/>
      <c r="AV10809" s="2"/>
      <c r="AW10809" s="2"/>
      <c r="AX10809" s="2"/>
      <c r="AY10809" s="2"/>
      <c r="AZ10809" s="2"/>
      <c r="BA10809" s="2"/>
      <c r="BB10809" s="2"/>
      <c r="BC10809" s="2"/>
      <c r="BD10809" s="2"/>
      <c r="BE10809" s="2"/>
      <c r="BF10809" s="2"/>
      <c r="BG10809" s="2"/>
      <c r="BH10809" s="2"/>
      <c r="BI10809" s="2"/>
      <c r="BJ10809" s="2"/>
      <c r="BK10809" s="2"/>
      <c r="BL10809" s="2"/>
      <c r="BM10809" s="2"/>
      <c r="BN10809" s="2"/>
      <c r="BO10809" s="2"/>
      <c r="BP10809" s="2"/>
      <c r="BQ10809" s="2"/>
      <c r="BR10809" s="2"/>
      <c r="BS10809" s="2"/>
      <c r="BT10809" s="2"/>
      <c r="BU10809" s="2"/>
      <c r="BV10809" s="2"/>
      <c r="BW10809" s="2"/>
      <c r="BX10809" s="2"/>
      <c r="BY10809" s="2"/>
    </row>
    <row r="10810" spans="38:77" s="11" customFormat="1" x14ac:dyDescent="0.3">
      <c r="AL10810" s="2"/>
      <c r="AM10810" s="2"/>
      <c r="AN10810" s="2"/>
      <c r="AO10810" s="2"/>
      <c r="AP10810" s="2"/>
      <c r="AQ10810" s="2"/>
      <c r="AR10810" s="2"/>
      <c r="AS10810" s="2"/>
      <c r="AT10810" s="2"/>
      <c r="AU10810" s="2"/>
      <c r="AV10810" s="2"/>
      <c r="AW10810" s="2"/>
      <c r="AX10810" s="2"/>
      <c r="AY10810" s="2"/>
      <c r="AZ10810" s="2"/>
      <c r="BA10810" s="2"/>
      <c r="BB10810" s="2"/>
      <c r="BC10810" s="2"/>
      <c r="BD10810" s="2"/>
      <c r="BE10810" s="2"/>
      <c r="BF10810" s="2"/>
      <c r="BG10810" s="2"/>
      <c r="BH10810" s="2"/>
      <c r="BI10810" s="2"/>
      <c r="BJ10810" s="2"/>
      <c r="BK10810" s="2"/>
      <c r="BL10810" s="2"/>
      <c r="BM10810" s="2"/>
      <c r="BN10810" s="2"/>
      <c r="BO10810" s="2"/>
      <c r="BP10810" s="2"/>
      <c r="BQ10810" s="2"/>
      <c r="BR10810" s="2"/>
      <c r="BS10810" s="2"/>
      <c r="BT10810" s="2"/>
      <c r="BU10810" s="2"/>
      <c r="BV10810" s="2"/>
      <c r="BW10810" s="2"/>
      <c r="BX10810" s="2"/>
      <c r="BY10810" s="2"/>
    </row>
    <row r="10811" spans="38:77" s="11" customFormat="1" x14ac:dyDescent="0.3">
      <c r="AL10811" s="2"/>
      <c r="AM10811" s="2"/>
      <c r="AN10811" s="2"/>
      <c r="AO10811" s="2"/>
      <c r="AP10811" s="2"/>
      <c r="AQ10811" s="2"/>
      <c r="AR10811" s="2"/>
      <c r="AS10811" s="2"/>
      <c r="AT10811" s="2"/>
      <c r="AU10811" s="2"/>
      <c r="AV10811" s="2"/>
      <c r="AW10811" s="2"/>
      <c r="AX10811" s="2"/>
      <c r="AY10811" s="2"/>
      <c r="AZ10811" s="2"/>
      <c r="BA10811" s="2"/>
      <c r="BB10811" s="2"/>
      <c r="BC10811" s="2"/>
      <c r="BD10811" s="2"/>
      <c r="BE10811" s="2"/>
      <c r="BF10811" s="2"/>
      <c r="BG10811" s="2"/>
      <c r="BH10811" s="2"/>
      <c r="BI10811" s="2"/>
      <c r="BJ10811" s="2"/>
      <c r="BK10811" s="2"/>
      <c r="BL10811" s="2"/>
      <c r="BM10811" s="2"/>
      <c r="BN10811" s="2"/>
      <c r="BO10811" s="2"/>
      <c r="BP10811" s="2"/>
      <c r="BQ10811" s="2"/>
      <c r="BR10811" s="2"/>
      <c r="BS10811" s="2"/>
      <c r="BT10811" s="2"/>
      <c r="BU10811" s="2"/>
      <c r="BV10811" s="2"/>
      <c r="BW10811" s="2"/>
      <c r="BX10811" s="2"/>
      <c r="BY10811" s="2"/>
    </row>
    <row r="10812" spans="38:77" s="11" customFormat="1" x14ac:dyDescent="0.3">
      <c r="AL10812" s="2"/>
      <c r="AM10812" s="2"/>
      <c r="AN10812" s="2"/>
      <c r="AO10812" s="2"/>
      <c r="AP10812" s="2"/>
      <c r="AQ10812" s="2"/>
      <c r="AR10812" s="2"/>
      <c r="AS10812" s="2"/>
      <c r="AT10812" s="2"/>
      <c r="AU10812" s="2"/>
      <c r="AV10812" s="2"/>
      <c r="AW10812" s="2"/>
      <c r="AX10812" s="2"/>
      <c r="AY10812" s="2"/>
      <c r="AZ10812" s="2"/>
      <c r="BA10812" s="2"/>
      <c r="BB10812" s="2"/>
      <c r="BC10812" s="2"/>
      <c r="BD10812" s="2"/>
      <c r="BE10812" s="2"/>
      <c r="BF10812" s="2"/>
      <c r="BG10812" s="2"/>
      <c r="BH10812" s="2"/>
      <c r="BI10812" s="2"/>
      <c r="BJ10812" s="2"/>
      <c r="BK10812" s="2"/>
      <c r="BL10812" s="2"/>
      <c r="BM10812" s="2"/>
      <c r="BN10812" s="2"/>
      <c r="BO10812" s="2"/>
      <c r="BP10812" s="2"/>
      <c r="BQ10812" s="2"/>
      <c r="BR10812" s="2"/>
      <c r="BS10812" s="2"/>
      <c r="BT10812" s="2"/>
      <c r="BU10812" s="2"/>
      <c r="BV10812" s="2"/>
      <c r="BW10812" s="2"/>
      <c r="BX10812" s="2"/>
      <c r="BY10812" s="2"/>
    </row>
    <row r="10813" spans="38:77" s="11" customFormat="1" x14ac:dyDescent="0.3">
      <c r="AL10813" s="2"/>
      <c r="AM10813" s="2"/>
      <c r="AN10813" s="2"/>
      <c r="AO10813" s="2"/>
      <c r="AP10813" s="2"/>
      <c r="AQ10813" s="2"/>
      <c r="AR10813" s="2"/>
      <c r="AS10813" s="2"/>
      <c r="AT10813" s="2"/>
      <c r="AU10813" s="2"/>
      <c r="AV10813" s="2"/>
      <c r="AW10813" s="2"/>
      <c r="AX10813" s="2"/>
      <c r="AY10813" s="2"/>
      <c r="AZ10813" s="2"/>
      <c r="BA10813" s="2"/>
      <c r="BB10813" s="2"/>
      <c r="BC10813" s="2"/>
      <c r="BD10813" s="2"/>
      <c r="BE10813" s="2"/>
      <c r="BF10813" s="2"/>
      <c r="BG10813" s="2"/>
      <c r="BH10813" s="2"/>
      <c r="BI10813" s="2"/>
      <c r="BJ10813" s="2"/>
      <c r="BK10813" s="2"/>
      <c r="BL10813" s="2"/>
      <c r="BM10813" s="2"/>
      <c r="BN10813" s="2"/>
      <c r="BO10813" s="2"/>
      <c r="BP10813" s="2"/>
      <c r="BQ10813" s="2"/>
      <c r="BR10813" s="2"/>
      <c r="BS10813" s="2"/>
      <c r="BT10813" s="2"/>
      <c r="BU10813" s="2"/>
      <c r="BV10813" s="2"/>
      <c r="BW10813" s="2"/>
      <c r="BX10813" s="2"/>
      <c r="BY10813" s="2"/>
    </row>
    <row r="10814" spans="38:77" s="11" customFormat="1" x14ac:dyDescent="0.3">
      <c r="AL10814" s="2"/>
      <c r="AM10814" s="2"/>
      <c r="AN10814" s="2"/>
      <c r="AO10814" s="2"/>
      <c r="AP10814" s="2"/>
      <c r="AQ10814" s="2"/>
      <c r="AR10814" s="2"/>
      <c r="AS10814" s="2"/>
      <c r="AT10814" s="2"/>
      <c r="AU10814" s="2"/>
      <c r="AV10814" s="2"/>
      <c r="AW10814" s="2"/>
      <c r="AX10814" s="2"/>
      <c r="AY10814" s="2"/>
      <c r="AZ10814" s="2"/>
      <c r="BA10814" s="2"/>
      <c r="BB10814" s="2"/>
      <c r="BC10814" s="2"/>
      <c r="BD10814" s="2"/>
      <c r="BE10814" s="2"/>
      <c r="BF10814" s="2"/>
      <c r="BG10814" s="2"/>
      <c r="BH10814" s="2"/>
      <c r="BI10814" s="2"/>
      <c r="BJ10814" s="2"/>
      <c r="BK10814" s="2"/>
      <c r="BL10814" s="2"/>
      <c r="BM10814" s="2"/>
      <c r="BN10814" s="2"/>
      <c r="BO10814" s="2"/>
      <c r="BP10814" s="2"/>
      <c r="BQ10814" s="2"/>
      <c r="BR10814" s="2"/>
      <c r="BS10814" s="2"/>
      <c r="BT10814" s="2"/>
      <c r="BU10814" s="2"/>
      <c r="BV10814" s="2"/>
      <c r="BW10814" s="2"/>
      <c r="BX10814" s="2"/>
      <c r="BY10814" s="2"/>
    </row>
    <row r="10815" spans="38:77" s="11" customFormat="1" x14ac:dyDescent="0.3">
      <c r="AL10815" s="2"/>
      <c r="AM10815" s="2"/>
      <c r="AN10815" s="2"/>
      <c r="AO10815" s="2"/>
      <c r="AP10815" s="2"/>
      <c r="AQ10815" s="2"/>
      <c r="AR10815" s="2"/>
      <c r="AS10815" s="2"/>
      <c r="AT10815" s="2"/>
      <c r="AU10815" s="2"/>
      <c r="AV10815" s="2"/>
      <c r="AW10815" s="2"/>
      <c r="AX10815" s="2"/>
      <c r="AY10815" s="2"/>
      <c r="AZ10815" s="2"/>
      <c r="BA10815" s="2"/>
      <c r="BB10815" s="2"/>
      <c r="BC10815" s="2"/>
      <c r="BD10815" s="2"/>
      <c r="BE10815" s="2"/>
      <c r="BF10815" s="2"/>
      <c r="BG10815" s="2"/>
      <c r="BH10815" s="2"/>
      <c r="BI10815" s="2"/>
      <c r="BJ10815" s="2"/>
      <c r="BK10815" s="2"/>
      <c r="BL10815" s="2"/>
      <c r="BM10815" s="2"/>
      <c r="BN10815" s="2"/>
      <c r="BO10815" s="2"/>
      <c r="BP10815" s="2"/>
      <c r="BQ10815" s="2"/>
      <c r="BR10815" s="2"/>
      <c r="BS10815" s="2"/>
      <c r="BT10815" s="2"/>
      <c r="BU10815" s="2"/>
      <c r="BV10815" s="2"/>
      <c r="BW10815" s="2"/>
      <c r="BX10815" s="2"/>
      <c r="BY10815" s="2"/>
    </row>
    <row r="10816" spans="38:77" s="11" customFormat="1" x14ac:dyDescent="0.3">
      <c r="AL10816" s="2"/>
      <c r="AM10816" s="2"/>
      <c r="AN10816" s="2"/>
      <c r="AO10816" s="2"/>
      <c r="AP10816" s="2"/>
      <c r="AQ10816" s="2"/>
      <c r="AR10816" s="2"/>
      <c r="AS10816" s="2"/>
      <c r="AT10816" s="2"/>
      <c r="AU10816" s="2"/>
      <c r="AV10816" s="2"/>
      <c r="AW10816" s="2"/>
      <c r="AX10816" s="2"/>
      <c r="AY10816" s="2"/>
      <c r="AZ10816" s="2"/>
      <c r="BA10816" s="2"/>
      <c r="BB10816" s="2"/>
      <c r="BC10816" s="2"/>
      <c r="BD10816" s="2"/>
      <c r="BE10816" s="2"/>
      <c r="BF10816" s="2"/>
      <c r="BG10816" s="2"/>
      <c r="BH10816" s="2"/>
      <c r="BI10816" s="2"/>
      <c r="BJ10816" s="2"/>
      <c r="BK10816" s="2"/>
      <c r="BL10816" s="2"/>
      <c r="BM10816" s="2"/>
      <c r="BN10816" s="2"/>
      <c r="BO10816" s="2"/>
      <c r="BP10816" s="2"/>
      <c r="BQ10816" s="2"/>
      <c r="BR10816" s="2"/>
      <c r="BS10816" s="2"/>
      <c r="BT10816" s="2"/>
      <c r="BU10816" s="2"/>
      <c r="BV10816" s="2"/>
      <c r="BW10816" s="2"/>
      <c r="BX10816" s="2"/>
      <c r="BY10816" s="2"/>
    </row>
    <row r="10817" spans="38:77" s="11" customFormat="1" x14ac:dyDescent="0.3">
      <c r="AL10817" s="2"/>
      <c r="AM10817" s="2"/>
      <c r="AN10817" s="2"/>
      <c r="AO10817" s="2"/>
      <c r="AP10817" s="2"/>
      <c r="AQ10817" s="2"/>
      <c r="AR10817" s="2"/>
      <c r="AS10817" s="2"/>
      <c r="AT10817" s="2"/>
      <c r="AU10817" s="2"/>
      <c r="AV10817" s="2"/>
      <c r="AW10817" s="2"/>
      <c r="AX10817" s="2"/>
      <c r="AY10817" s="2"/>
      <c r="AZ10817" s="2"/>
      <c r="BA10817" s="2"/>
      <c r="BB10817" s="2"/>
      <c r="BC10817" s="2"/>
      <c r="BD10817" s="2"/>
      <c r="BE10817" s="2"/>
      <c r="BF10817" s="2"/>
      <c r="BG10817" s="2"/>
      <c r="BH10817" s="2"/>
      <c r="BI10817" s="2"/>
      <c r="BJ10817" s="2"/>
      <c r="BK10817" s="2"/>
      <c r="BL10817" s="2"/>
      <c r="BM10817" s="2"/>
      <c r="BN10817" s="2"/>
      <c r="BO10817" s="2"/>
      <c r="BP10817" s="2"/>
      <c r="BQ10817" s="2"/>
      <c r="BR10817" s="2"/>
      <c r="BS10817" s="2"/>
      <c r="BT10817" s="2"/>
      <c r="BU10817" s="2"/>
      <c r="BV10817" s="2"/>
      <c r="BW10817" s="2"/>
      <c r="BX10817" s="2"/>
      <c r="BY10817" s="2"/>
    </row>
    <row r="10818" spans="38:77" s="11" customFormat="1" x14ac:dyDescent="0.3">
      <c r="AL10818" s="2"/>
      <c r="AM10818" s="2"/>
      <c r="AN10818" s="2"/>
      <c r="AO10818" s="2"/>
      <c r="AP10818" s="2"/>
      <c r="AQ10818" s="2"/>
      <c r="AR10818" s="2"/>
      <c r="AS10818" s="2"/>
      <c r="AT10818" s="2"/>
      <c r="AU10818" s="2"/>
      <c r="AV10818" s="2"/>
      <c r="AW10818" s="2"/>
      <c r="AX10818" s="2"/>
      <c r="AY10818" s="2"/>
      <c r="AZ10818" s="2"/>
      <c r="BA10818" s="2"/>
      <c r="BB10818" s="2"/>
      <c r="BC10818" s="2"/>
      <c r="BD10818" s="2"/>
      <c r="BE10818" s="2"/>
      <c r="BF10818" s="2"/>
      <c r="BG10818" s="2"/>
      <c r="BH10818" s="2"/>
      <c r="BI10818" s="2"/>
      <c r="BJ10818" s="2"/>
      <c r="BK10818" s="2"/>
      <c r="BL10818" s="2"/>
      <c r="BM10818" s="2"/>
      <c r="BN10818" s="2"/>
      <c r="BO10818" s="2"/>
      <c r="BP10818" s="2"/>
      <c r="BQ10818" s="2"/>
      <c r="BR10818" s="2"/>
      <c r="BS10818" s="2"/>
      <c r="BT10818" s="2"/>
      <c r="BU10818" s="2"/>
      <c r="BV10818" s="2"/>
      <c r="BW10818" s="2"/>
      <c r="BX10818" s="2"/>
      <c r="BY10818" s="2"/>
    </row>
    <row r="10819" spans="38:77" s="11" customFormat="1" x14ac:dyDescent="0.3">
      <c r="AL10819" s="2"/>
      <c r="AM10819" s="2"/>
      <c r="AN10819" s="2"/>
      <c r="AO10819" s="2"/>
      <c r="AP10819" s="2"/>
      <c r="AQ10819" s="2"/>
      <c r="AR10819" s="2"/>
      <c r="AS10819" s="2"/>
      <c r="AT10819" s="2"/>
      <c r="AU10819" s="2"/>
      <c r="AV10819" s="2"/>
      <c r="AW10819" s="2"/>
      <c r="AX10819" s="2"/>
      <c r="AY10819" s="2"/>
      <c r="AZ10819" s="2"/>
      <c r="BA10819" s="2"/>
      <c r="BB10819" s="2"/>
      <c r="BC10819" s="2"/>
      <c r="BD10819" s="2"/>
      <c r="BE10819" s="2"/>
      <c r="BF10819" s="2"/>
      <c r="BG10819" s="2"/>
      <c r="BH10819" s="2"/>
      <c r="BI10819" s="2"/>
      <c r="BJ10819" s="2"/>
      <c r="BK10819" s="2"/>
      <c r="BL10819" s="2"/>
      <c r="BM10819" s="2"/>
      <c r="BN10819" s="2"/>
      <c r="BO10819" s="2"/>
      <c r="BP10819" s="2"/>
      <c r="BQ10819" s="2"/>
      <c r="BR10819" s="2"/>
      <c r="BS10819" s="2"/>
      <c r="BT10819" s="2"/>
      <c r="BU10819" s="2"/>
      <c r="BV10819" s="2"/>
      <c r="BW10819" s="2"/>
      <c r="BX10819" s="2"/>
      <c r="BY10819" s="2"/>
    </row>
    <row r="10820" spans="38:77" s="11" customFormat="1" x14ac:dyDescent="0.3">
      <c r="AL10820" s="2"/>
      <c r="AM10820" s="2"/>
      <c r="AN10820" s="2"/>
      <c r="AO10820" s="2"/>
      <c r="AP10820" s="2"/>
      <c r="AQ10820" s="2"/>
      <c r="AR10820" s="2"/>
      <c r="AS10820" s="2"/>
      <c r="AT10820" s="2"/>
      <c r="AU10820" s="2"/>
      <c r="AV10820" s="2"/>
      <c r="AW10820" s="2"/>
      <c r="AX10820" s="2"/>
      <c r="AY10820" s="2"/>
      <c r="AZ10820" s="2"/>
      <c r="BA10820" s="2"/>
      <c r="BB10820" s="2"/>
      <c r="BC10820" s="2"/>
      <c r="BD10820" s="2"/>
      <c r="BE10820" s="2"/>
      <c r="BF10820" s="2"/>
      <c r="BG10820" s="2"/>
      <c r="BH10820" s="2"/>
      <c r="BI10820" s="2"/>
      <c r="BJ10820" s="2"/>
      <c r="BK10820" s="2"/>
      <c r="BL10820" s="2"/>
      <c r="BM10820" s="2"/>
      <c r="BN10820" s="2"/>
      <c r="BO10820" s="2"/>
      <c r="BP10820" s="2"/>
      <c r="BQ10820" s="2"/>
      <c r="BR10820" s="2"/>
      <c r="BS10820" s="2"/>
      <c r="BT10820" s="2"/>
      <c r="BU10820" s="2"/>
      <c r="BV10820" s="2"/>
      <c r="BW10820" s="2"/>
      <c r="BX10820" s="2"/>
      <c r="BY10820" s="2"/>
    </row>
    <row r="10821" spans="38:77" s="11" customFormat="1" x14ac:dyDescent="0.3">
      <c r="AL10821" s="2"/>
      <c r="AM10821" s="2"/>
      <c r="AN10821" s="2"/>
      <c r="AO10821" s="2"/>
      <c r="AP10821" s="2"/>
      <c r="AQ10821" s="2"/>
      <c r="AR10821" s="2"/>
      <c r="AS10821" s="2"/>
      <c r="AT10821" s="2"/>
      <c r="AU10821" s="2"/>
      <c r="AV10821" s="2"/>
      <c r="AW10821" s="2"/>
      <c r="AX10821" s="2"/>
      <c r="AY10821" s="2"/>
      <c r="AZ10821" s="2"/>
      <c r="BA10821" s="2"/>
      <c r="BB10821" s="2"/>
      <c r="BC10821" s="2"/>
      <c r="BD10821" s="2"/>
      <c r="BE10821" s="2"/>
      <c r="BF10821" s="2"/>
      <c r="BG10821" s="2"/>
      <c r="BH10821" s="2"/>
      <c r="BI10821" s="2"/>
      <c r="BJ10821" s="2"/>
      <c r="BK10821" s="2"/>
      <c r="BL10821" s="2"/>
      <c r="BM10821" s="2"/>
      <c r="BN10821" s="2"/>
      <c r="BO10821" s="2"/>
      <c r="BP10821" s="2"/>
      <c r="BQ10821" s="2"/>
      <c r="BR10821" s="2"/>
      <c r="BS10821" s="2"/>
      <c r="BT10821" s="2"/>
      <c r="BU10821" s="2"/>
      <c r="BV10821" s="2"/>
      <c r="BW10821" s="2"/>
      <c r="BX10821" s="2"/>
      <c r="BY10821" s="2"/>
    </row>
    <row r="10822" spans="38:77" s="11" customFormat="1" x14ac:dyDescent="0.3">
      <c r="AL10822" s="2"/>
      <c r="AM10822" s="2"/>
      <c r="AN10822" s="2"/>
      <c r="AO10822" s="2"/>
      <c r="AP10822" s="2"/>
      <c r="AQ10822" s="2"/>
      <c r="AR10822" s="2"/>
      <c r="AS10822" s="2"/>
      <c r="AT10822" s="2"/>
      <c r="AU10822" s="2"/>
      <c r="AV10822" s="2"/>
      <c r="AW10822" s="2"/>
      <c r="AX10822" s="2"/>
      <c r="AY10822" s="2"/>
      <c r="AZ10822" s="2"/>
      <c r="BA10822" s="2"/>
      <c r="BB10822" s="2"/>
      <c r="BC10822" s="2"/>
      <c r="BD10822" s="2"/>
      <c r="BE10822" s="2"/>
      <c r="BF10822" s="2"/>
      <c r="BG10822" s="2"/>
      <c r="BH10822" s="2"/>
      <c r="BI10822" s="2"/>
      <c r="BJ10822" s="2"/>
      <c r="BK10822" s="2"/>
      <c r="BL10822" s="2"/>
      <c r="BM10822" s="2"/>
      <c r="BN10822" s="2"/>
      <c r="BO10822" s="2"/>
      <c r="BP10822" s="2"/>
      <c r="BQ10822" s="2"/>
      <c r="BR10822" s="2"/>
      <c r="BS10822" s="2"/>
      <c r="BT10822" s="2"/>
      <c r="BU10822" s="2"/>
      <c r="BV10822" s="2"/>
      <c r="BW10822" s="2"/>
      <c r="BX10822" s="2"/>
      <c r="BY10822" s="2"/>
    </row>
    <row r="10823" spans="38:77" s="11" customFormat="1" x14ac:dyDescent="0.3">
      <c r="AL10823" s="2"/>
      <c r="AM10823" s="2"/>
      <c r="AN10823" s="2"/>
      <c r="AO10823" s="2"/>
      <c r="AP10823" s="2"/>
      <c r="AQ10823" s="2"/>
      <c r="AR10823" s="2"/>
      <c r="AS10823" s="2"/>
      <c r="AT10823" s="2"/>
      <c r="AU10823" s="2"/>
      <c r="AV10823" s="2"/>
      <c r="AW10823" s="2"/>
      <c r="AX10823" s="2"/>
      <c r="AY10823" s="2"/>
      <c r="AZ10823" s="2"/>
      <c r="BA10823" s="2"/>
      <c r="BB10823" s="2"/>
      <c r="BC10823" s="2"/>
      <c r="BD10823" s="2"/>
      <c r="BE10823" s="2"/>
      <c r="BF10823" s="2"/>
      <c r="BG10823" s="2"/>
      <c r="BH10823" s="2"/>
      <c r="BI10823" s="2"/>
      <c r="BJ10823" s="2"/>
      <c r="BK10823" s="2"/>
      <c r="BL10823" s="2"/>
      <c r="BM10823" s="2"/>
      <c r="BN10823" s="2"/>
      <c r="BO10823" s="2"/>
      <c r="BP10823" s="2"/>
      <c r="BQ10823" s="2"/>
      <c r="BR10823" s="2"/>
      <c r="BS10823" s="2"/>
      <c r="BT10823" s="2"/>
      <c r="BU10823" s="2"/>
      <c r="BV10823" s="2"/>
      <c r="BW10823" s="2"/>
      <c r="BX10823" s="2"/>
      <c r="BY10823" s="2"/>
    </row>
    <row r="10824" spans="38:77" s="11" customFormat="1" x14ac:dyDescent="0.3">
      <c r="AL10824" s="2"/>
      <c r="AM10824" s="2"/>
      <c r="AN10824" s="2"/>
      <c r="AO10824" s="2"/>
      <c r="AP10824" s="2"/>
      <c r="AQ10824" s="2"/>
      <c r="AR10824" s="2"/>
      <c r="AS10824" s="2"/>
      <c r="AT10824" s="2"/>
      <c r="AU10824" s="2"/>
      <c r="AV10824" s="2"/>
      <c r="AW10824" s="2"/>
      <c r="AX10824" s="2"/>
      <c r="AY10824" s="2"/>
      <c r="AZ10824" s="2"/>
      <c r="BA10824" s="2"/>
      <c r="BB10824" s="2"/>
      <c r="BC10824" s="2"/>
      <c r="BD10824" s="2"/>
      <c r="BE10824" s="2"/>
      <c r="BF10824" s="2"/>
      <c r="BG10824" s="2"/>
      <c r="BH10824" s="2"/>
      <c r="BI10824" s="2"/>
      <c r="BJ10824" s="2"/>
      <c r="BK10824" s="2"/>
      <c r="BL10824" s="2"/>
      <c r="BM10824" s="2"/>
      <c r="BN10824" s="2"/>
      <c r="BO10824" s="2"/>
      <c r="BP10824" s="2"/>
      <c r="BQ10824" s="2"/>
      <c r="BR10824" s="2"/>
      <c r="BS10824" s="2"/>
      <c r="BT10824" s="2"/>
      <c r="BU10824" s="2"/>
      <c r="BV10824" s="2"/>
      <c r="BW10824" s="2"/>
      <c r="BX10824" s="2"/>
      <c r="BY10824" s="2"/>
    </row>
    <row r="10825" spans="38:77" s="11" customFormat="1" x14ac:dyDescent="0.3">
      <c r="AL10825" s="2"/>
      <c r="AM10825" s="2"/>
      <c r="AN10825" s="2"/>
      <c r="AO10825" s="2"/>
      <c r="AP10825" s="2"/>
      <c r="AQ10825" s="2"/>
      <c r="AR10825" s="2"/>
      <c r="AS10825" s="2"/>
      <c r="AT10825" s="2"/>
      <c r="AU10825" s="2"/>
      <c r="AV10825" s="2"/>
      <c r="AW10825" s="2"/>
      <c r="AX10825" s="2"/>
      <c r="AY10825" s="2"/>
      <c r="AZ10825" s="2"/>
      <c r="BA10825" s="2"/>
      <c r="BB10825" s="2"/>
      <c r="BC10825" s="2"/>
      <c r="BD10825" s="2"/>
      <c r="BE10825" s="2"/>
      <c r="BF10825" s="2"/>
      <c r="BG10825" s="2"/>
      <c r="BH10825" s="2"/>
      <c r="BI10825" s="2"/>
      <c r="BJ10825" s="2"/>
      <c r="BK10825" s="2"/>
      <c r="BL10825" s="2"/>
      <c r="BM10825" s="2"/>
      <c r="BN10825" s="2"/>
      <c r="BO10825" s="2"/>
      <c r="BP10825" s="2"/>
      <c r="BQ10825" s="2"/>
      <c r="BR10825" s="2"/>
      <c r="BS10825" s="2"/>
      <c r="BT10825" s="2"/>
      <c r="BU10825" s="2"/>
      <c r="BV10825" s="2"/>
      <c r="BW10825" s="2"/>
      <c r="BX10825" s="2"/>
      <c r="BY10825" s="2"/>
    </row>
    <row r="10826" spans="38:77" s="11" customFormat="1" x14ac:dyDescent="0.3">
      <c r="AL10826" s="2"/>
      <c r="AM10826" s="2"/>
      <c r="AN10826" s="2"/>
      <c r="AO10826" s="2"/>
      <c r="AP10826" s="2"/>
      <c r="AQ10826" s="2"/>
      <c r="AR10826" s="2"/>
      <c r="AS10826" s="2"/>
      <c r="AT10826" s="2"/>
      <c r="AU10826" s="2"/>
      <c r="AV10826" s="2"/>
      <c r="AW10826" s="2"/>
      <c r="AX10826" s="2"/>
      <c r="AY10826" s="2"/>
      <c r="AZ10826" s="2"/>
      <c r="BA10826" s="2"/>
      <c r="BB10826" s="2"/>
      <c r="BC10826" s="2"/>
      <c r="BD10826" s="2"/>
      <c r="BE10826" s="2"/>
      <c r="BF10826" s="2"/>
      <c r="BG10826" s="2"/>
      <c r="BH10826" s="2"/>
      <c r="BI10826" s="2"/>
      <c r="BJ10826" s="2"/>
      <c r="BK10826" s="2"/>
      <c r="BL10826" s="2"/>
      <c r="BM10826" s="2"/>
      <c r="BN10826" s="2"/>
      <c r="BO10826" s="2"/>
      <c r="BP10826" s="2"/>
      <c r="BQ10826" s="2"/>
      <c r="BR10826" s="2"/>
      <c r="BS10826" s="2"/>
      <c r="BT10826" s="2"/>
      <c r="BU10826" s="2"/>
      <c r="BV10826" s="2"/>
      <c r="BW10826" s="2"/>
      <c r="BX10826" s="2"/>
      <c r="BY10826" s="2"/>
    </row>
    <row r="10827" spans="38:77" s="11" customFormat="1" x14ac:dyDescent="0.3">
      <c r="AL10827" s="2"/>
      <c r="AM10827" s="2"/>
      <c r="AN10827" s="2"/>
      <c r="AO10827" s="2"/>
      <c r="AP10827" s="2"/>
      <c r="AQ10827" s="2"/>
      <c r="AR10827" s="2"/>
      <c r="AS10827" s="2"/>
      <c r="AT10827" s="2"/>
      <c r="AU10827" s="2"/>
      <c r="AV10827" s="2"/>
      <c r="AW10827" s="2"/>
      <c r="AX10827" s="2"/>
      <c r="AY10827" s="2"/>
      <c r="AZ10827" s="2"/>
      <c r="BA10827" s="2"/>
      <c r="BB10827" s="2"/>
      <c r="BC10827" s="2"/>
      <c r="BD10827" s="2"/>
      <c r="BE10827" s="2"/>
      <c r="BF10827" s="2"/>
      <c r="BG10827" s="2"/>
      <c r="BH10827" s="2"/>
      <c r="BI10827" s="2"/>
      <c r="BJ10827" s="2"/>
      <c r="BK10827" s="2"/>
      <c r="BL10827" s="2"/>
      <c r="BM10827" s="2"/>
      <c r="BN10827" s="2"/>
      <c r="BO10827" s="2"/>
      <c r="BP10827" s="2"/>
      <c r="BQ10827" s="2"/>
      <c r="BR10827" s="2"/>
      <c r="BS10827" s="2"/>
      <c r="BT10827" s="2"/>
      <c r="BU10827" s="2"/>
      <c r="BV10827" s="2"/>
      <c r="BW10827" s="2"/>
      <c r="BX10827" s="2"/>
      <c r="BY10827" s="2"/>
    </row>
    <row r="10828" spans="38:77" s="11" customFormat="1" x14ac:dyDescent="0.3">
      <c r="AL10828" s="2"/>
      <c r="AM10828" s="2"/>
      <c r="AN10828" s="2"/>
      <c r="AO10828" s="2"/>
      <c r="AP10828" s="2"/>
      <c r="AQ10828" s="2"/>
      <c r="AR10828" s="2"/>
      <c r="AS10828" s="2"/>
      <c r="AT10828" s="2"/>
      <c r="AU10828" s="2"/>
      <c r="AV10828" s="2"/>
      <c r="AW10828" s="2"/>
      <c r="AX10828" s="2"/>
      <c r="AY10828" s="2"/>
      <c r="AZ10828" s="2"/>
      <c r="BA10828" s="2"/>
      <c r="BB10828" s="2"/>
      <c r="BC10828" s="2"/>
      <c r="BD10828" s="2"/>
      <c r="BE10828" s="2"/>
      <c r="BF10828" s="2"/>
      <c r="BG10828" s="2"/>
      <c r="BH10828" s="2"/>
      <c r="BI10828" s="2"/>
      <c r="BJ10828" s="2"/>
      <c r="BK10828" s="2"/>
      <c r="BL10828" s="2"/>
      <c r="BM10828" s="2"/>
      <c r="BN10828" s="2"/>
      <c r="BO10828" s="2"/>
      <c r="BP10828" s="2"/>
      <c r="BQ10828" s="2"/>
      <c r="BR10828" s="2"/>
      <c r="BS10828" s="2"/>
      <c r="BT10828" s="2"/>
      <c r="BU10828" s="2"/>
      <c r="BV10828" s="2"/>
      <c r="BW10828" s="2"/>
      <c r="BX10828" s="2"/>
      <c r="BY10828" s="2"/>
    </row>
    <row r="10829" spans="38:77" s="11" customFormat="1" x14ac:dyDescent="0.3">
      <c r="AL10829" s="2"/>
      <c r="AM10829" s="2"/>
      <c r="AN10829" s="2"/>
      <c r="AO10829" s="2"/>
      <c r="AP10829" s="2"/>
      <c r="AQ10829" s="2"/>
      <c r="AR10829" s="2"/>
      <c r="AS10829" s="2"/>
      <c r="AT10829" s="2"/>
      <c r="AU10829" s="2"/>
      <c r="AV10829" s="2"/>
      <c r="AW10829" s="2"/>
      <c r="AX10829" s="2"/>
      <c r="AY10829" s="2"/>
      <c r="AZ10829" s="2"/>
      <c r="BA10829" s="2"/>
      <c r="BB10829" s="2"/>
      <c r="BC10829" s="2"/>
      <c r="BD10829" s="2"/>
      <c r="BE10829" s="2"/>
      <c r="BF10829" s="2"/>
      <c r="BG10829" s="2"/>
      <c r="BH10829" s="2"/>
      <c r="BI10829" s="2"/>
      <c r="BJ10829" s="2"/>
      <c r="BK10829" s="2"/>
      <c r="BL10829" s="2"/>
      <c r="BM10829" s="2"/>
      <c r="BN10829" s="2"/>
      <c r="BO10829" s="2"/>
      <c r="BP10829" s="2"/>
      <c r="BQ10829" s="2"/>
      <c r="BR10829" s="2"/>
      <c r="BS10829" s="2"/>
      <c r="BT10829" s="2"/>
      <c r="BU10829" s="2"/>
      <c r="BV10829" s="2"/>
      <c r="BW10829" s="2"/>
      <c r="BX10829" s="2"/>
      <c r="BY10829" s="2"/>
    </row>
    <row r="10830" spans="38:77" s="11" customFormat="1" x14ac:dyDescent="0.3">
      <c r="AL10830" s="2"/>
      <c r="AM10830" s="2"/>
      <c r="AN10830" s="2"/>
      <c r="AO10830" s="2"/>
      <c r="AP10830" s="2"/>
      <c r="AQ10830" s="2"/>
      <c r="AR10830" s="2"/>
      <c r="AS10830" s="2"/>
      <c r="AT10830" s="2"/>
      <c r="AU10830" s="2"/>
      <c r="AV10830" s="2"/>
      <c r="AW10830" s="2"/>
      <c r="AX10830" s="2"/>
      <c r="AY10830" s="2"/>
      <c r="AZ10830" s="2"/>
      <c r="BA10830" s="2"/>
      <c r="BB10830" s="2"/>
      <c r="BC10830" s="2"/>
      <c r="BD10830" s="2"/>
      <c r="BE10830" s="2"/>
      <c r="BF10830" s="2"/>
      <c r="BG10830" s="2"/>
      <c r="BH10830" s="2"/>
      <c r="BI10830" s="2"/>
      <c r="BJ10830" s="2"/>
      <c r="BK10830" s="2"/>
      <c r="BL10830" s="2"/>
      <c r="BM10830" s="2"/>
      <c r="BN10830" s="2"/>
      <c r="BO10830" s="2"/>
      <c r="BP10830" s="2"/>
      <c r="BQ10830" s="2"/>
      <c r="BR10830" s="2"/>
      <c r="BS10830" s="2"/>
      <c r="BT10830" s="2"/>
      <c r="BU10830" s="2"/>
      <c r="BV10830" s="2"/>
      <c r="BW10830" s="2"/>
      <c r="BX10830" s="2"/>
      <c r="BY10830" s="2"/>
    </row>
    <row r="10831" spans="38:77" s="11" customFormat="1" x14ac:dyDescent="0.3">
      <c r="AL10831" s="2"/>
      <c r="AM10831" s="2"/>
      <c r="AN10831" s="2"/>
      <c r="AO10831" s="2"/>
      <c r="AP10831" s="2"/>
      <c r="AQ10831" s="2"/>
      <c r="AR10831" s="2"/>
      <c r="AS10831" s="2"/>
      <c r="AT10831" s="2"/>
      <c r="AU10831" s="2"/>
      <c r="AV10831" s="2"/>
      <c r="AW10831" s="2"/>
      <c r="AX10831" s="2"/>
      <c r="AY10831" s="2"/>
      <c r="AZ10831" s="2"/>
      <c r="BA10831" s="2"/>
      <c r="BB10831" s="2"/>
      <c r="BC10831" s="2"/>
      <c r="BD10831" s="2"/>
      <c r="BE10831" s="2"/>
      <c r="BF10831" s="2"/>
      <c r="BG10831" s="2"/>
      <c r="BH10831" s="2"/>
      <c r="BI10831" s="2"/>
      <c r="BJ10831" s="2"/>
      <c r="BK10831" s="2"/>
      <c r="BL10831" s="2"/>
      <c r="BM10831" s="2"/>
      <c r="BN10831" s="2"/>
      <c r="BO10831" s="2"/>
      <c r="BP10831" s="2"/>
      <c r="BQ10831" s="2"/>
      <c r="BR10831" s="2"/>
      <c r="BS10831" s="2"/>
      <c r="BT10831" s="2"/>
      <c r="BU10831" s="2"/>
      <c r="BV10831" s="2"/>
      <c r="BW10831" s="2"/>
      <c r="BX10831" s="2"/>
      <c r="BY10831" s="2"/>
    </row>
    <row r="10832" spans="38:77" s="11" customFormat="1" x14ac:dyDescent="0.3">
      <c r="AL10832" s="2"/>
      <c r="AM10832" s="2"/>
      <c r="AN10832" s="2"/>
      <c r="AO10832" s="2"/>
      <c r="AP10832" s="2"/>
      <c r="AQ10832" s="2"/>
      <c r="AR10832" s="2"/>
      <c r="AS10832" s="2"/>
      <c r="AT10832" s="2"/>
      <c r="AU10832" s="2"/>
      <c r="AV10832" s="2"/>
      <c r="AW10832" s="2"/>
      <c r="AX10832" s="2"/>
      <c r="AY10832" s="2"/>
      <c r="AZ10832" s="2"/>
      <c r="BA10832" s="2"/>
      <c r="BB10832" s="2"/>
      <c r="BC10832" s="2"/>
      <c r="BD10832" s="2"/>
      <c r="BE10832" s="2"/>
      <c r="BF10832" s="2"/>
      <c r="BG10832" s="2"/>
      <c r="BH10832" s="2"/>
      <c r="BI10832" s="2"/>
      <c r="BJ10832" s="2"/>
      <c r="BK10832" s="2"/>
      <c r="BL10832" s="2"/>
      <c r="BM10832" s="2"/>
      <c r="BN10832" s="2"/>
      <c r="BO10832" s="2"/>
      <c r="BP10832" s="2"/>
      <c r="BQ10832" s="2"/>
      <c r="BR10832" s="2"/>
      <c r="BS10832" s="2"/>
      <c r="BT10832" s="2"/>
      <c r="BU10832" s="2"/>
      <c r="BV10832" s="2"/>
      <c r="BW10832" s="2"/>
      <c r="BX10832" s="2"/>
      <c r="BY10832" s="2"/>
    </row>
    <row r="10833" spans="38:77" s="11" customFormat="1" x14ac:dyDescent="0.3">
      <c r="AL10833" s="2"/>
      <c r="AM10833" s="2"/>
      <c r="AN10833" s="2"/>
      <c r="AO10833" s="2"/>
      <c r="AP10833" s="2"/>
      <c r="AQ10833" s="2"/>
      <c r="AR10833" s="2"/>
      <c r="AS10833" s="2"/>
      <c r="AT10833" s="2"/>
      <c r="AU10833" s="2"/>
      <c r="AV10833" s="2"/>
      <c r="AW10833" s="2"/>
      <c r="AX10833" s="2"/>
      <c r="AY10833" s="2"/>
      <c r="AZ10833" s="2"/>
      <c r="BA10833" s="2"/>
      <c r="BB10833" s="2"/>
      <c r="BC10833" s="2"/>
      <c r="BD10833" s="2"/>
      <c r="BE10833" s="2"/>
      <c r="BF10833" s="2"/>
      <c r="BG10833" s="2"/>
      <c r="BH10833" s="2"/>
      <c r="BI10833" s="2"/>
      <c r="BJ10833" s="2"/>
      <c r="BK10833" s="2"/>
      <c r="BL10833" s="2"/>
      <c r="BM10833" s="2"/>
      <c r="BN10833" s="2"/>
      <c r="BO10833" s="2"/>
      <c r="BP10833" s="2"/>
      <c r="BQ10833" s="2"/>
      <c r="BR10833" s="2"/>
      <c r="BS10833" s="2"/>
      <c r="BT10833" s="2"/>
      <c r="BU10833" s="2"/>
      <c r="BV10833" s="2"/>
      <c r="BW10833" s="2"/>
      <c r="BX10833" s="2"/>
      <c r="BY10833" s="2"/>
    </row>
    <row r="10834" spans="38:77" s="11" customFormat="1" x14ac:dyDescent="0.3">
      <c r="AL10834" s="2"/>
      <c r="AM10834" s="2"/>
      <c r="AN10834" s="2"/>
      <c r="AO10834" s="2"/>
      <c r="AP10834" s="2"/>
      <c r="AQ10834" s="2"/>
      <c r="AR10834" s="2"/>
      <c r="AS10834" s="2"/>
      <c r="AT10834" s="2"/>
      <c r="AU10834" s="2"/>
      <c r="AV10834" s="2"/>
      <c r="AW10834" s="2"/>
      <c r="AX10834" s="2"/>
      <c r="AY10834" s="2"/>
      <c r="AZ10834" s="2"/>
      <c r="BA10834" s="2"/>
      <c r="BB10834" s="2"/>
      <c r="BC10834" s="2"/>
      <c r="BD10834" s="2"/>
      <c r="BE10834" s="2"/>
      <c r="BF10834" s="2"/>
      <c r="BG10834" s="2"/>
      <c r="BH10834" s="2"/>
      <c r="BI10834" s="2"/>
      <c r="BJ10834" s="2"/>
      <c r="BK10834" s="2"/>
      <c r="BL10834" s="2"/>
      <c r="BM10834" s="2"/>
      <c r="BN10834" s="2"/>
      <c r="BO10834" s="2"/>
      <c r="BP10834" s="2"/>
      <c r="BQ10834" s="2"/>
      <c r="BR10834" s="2"/>
      <c r="BS10834" s="2"/>
      <c r="BT10834" s="2"/>
      <c r="BU10834" s="2"/>
      <c r="BV10834" s="2"/>
      <c r="BW10834" s="2"/>
      <c r="BX10834" s="2"/>
      <c r="BY10834" s="2"/>
    </row>
    <row r="10835" spans="38:77" s="11" customFormat="1" x14ac:dyDescent="0.3">
      <c r="AL10835" s="2"/>
      <c r="AM10835" s="2"/>
      <c r="AN10835" s="2"/>
      <c r="AO10835" s="2"/>
      <c r="AP10835" s="2"/>
      <c r="AQ10835" s="2"/>
      <c r="AR10835" s="2"/>
      <c r="AS10835" s="2"/>
      <c r="AT10835" s="2"/>
      <c r="AU10835" s="2"/>
      <c r="AV10835" s="2"/>
      <c r="AW10835" s="2"/>
      <c r="AX10835" s="2"/>
      <c r="AY10835" s="2"/>
      <c r="AZ10835" s="2"/>
      <c r="BA10835" s="2"/>
      <c r="BB10835" s="2"/>
      <c r="BC10835" s="2"/>
      <c r="BD10835" s="2"/>
      <c r="BE10835" s="2"/>
      <c r="BF10835" s="2"/>
      <c r="BG10835" s="2"/>
      <c r="BH10835" s="2"/>
      <c r="BI10835" s="2"/>
      <c r="BJ10835" s="2"/>
      <c r="BK10835" s="2"/>
      <c r="BL10835" s="2"/>
      <c r="BM10835" s="2"/>
      <c r="BN10835" s="2"/>
      <c r="BO10835" s="2"/>
      <c r="BP10835" s="2"/>
      <c r="BQ10835" s="2"/>
      <c r="BR10835" s="2"/>
      <c r="BS10835" s="2"/>
      <c r="BT10835" s="2"/>
      <c r="BU10835" s="2"/>
      <c r="BV10835" s="2"/>
      <c r="BW10835" s="2"/>
      <c r="BX10835" s="2"/>
      <c r="BY10835" s="2"/>
    </row>
    <row r="10836" spans="38:77" s="11" customFormat="1" x14ac:dyDescent="0.3">
      <c r="AL10836" s="2"/>
      <c r="AM10836" s="2"/>
      <c r="AN10836" s="2"/>
      <c r="AO10836" s="2"/>
      <c r="AP10836" s="2"/>
      <c r="AQ10836" s="2"/>
      <c r="AR10836" s="2"/>
      <c r="AS10836" s="2"/>
      <c r="AT10836" s="2"/>
      <c r="AU10836" s="2"/>
      <c r="AV10836" s="2"/>
      <c r="AW10836" s="2"/>
      <c r="AX10836" s="2"/>
      <c r="AY10836" s="2"/>
      <c r="AZ10836" s="2"/>
      <c r="BA10836" s="2"/>
      <c r="BB10836" s="2"/>
      <c r="BC10836" s="2"/>
      <c r="BD10836" s="2"/>
      <c r="BE10836" s="2"/>
      <c r="BF10836" s="2"/>
      <c r="BG10836" s="2"/>
      <c r="BH10836" s="2"/>
      <c r="BI10836" s="2"/>
      <c r="BJ10836" s="2"/>
      <c r="BK10836" s="2"/>
      <c r="BL10836" s="2"/>
      <c r="BM10836" s="2"/>
      <c r="BN10836" s="2"/>
      <c r="BO10836" s="2"/>
      <c r="BP10836" s="2"/>
      <c r="BQ10836" s="2"/>
      <c r="BR10836" s="2"/>
      <c r="BS10836" s="2"/>
      <c r="BT10836" s="2"/>
      <c r="BU10836" s="2"/>
      <c r="BV10836" s="2"/>
      <c r="BW10836" s="2"/>
      <c r="BX10836" s="2"/>
      <c r="BY10836" s="2"/>
    </row>
    <row r="10837" spans="38:77" s="11" customFormat="1" x14ac:dyDescent="0.3">
      <c r="AL10837" s="2"/>
      <c r="AM10837" s="2"/>
      <c r="AN10837" s="2"/>
      <c r="AO10837" s="2"/>
      <c r="AP10837" s="2"/>
      <c r="AQ10837" s="2"/>
      <c r="AR10837" s="2"/>
      <c r="AS10837" s="2"/>
      <c r="AT10837" s="2"/>
      <c r="AU10837" s="2"/>
      <c r="AV10837" s="2"/>
      <c r="AW10837" s="2"/>
      <c r="AX10837" s="2"/>
      <c r="AY10837" s="2"/>
      <c r="AZ10837" s="2"/>
      <c r="BA10837" s="2"/>
      <c r="BB10837" s="2"/>
      <c r="BC10837" s="2"/>
      <c r="BD10837" s="2"/>
      <c r="BE10837" s="2"/>
      <c r="BF10837" s="2"/>
      <c r="BG10837" s="2"/>
      <c r="BH10837" s="2"/>
      <c r="BI10837" s="2"/>
      <c r="BJ10837" s="2"/>
      <c r="BK10837" s="2"/>
      <c r="BL10837" s="2"/>
      <c r="BM10837" s="2"/>
      <c r="BN10837" s="2"/>
      <c r="BO10837" s="2"/>
      <c r="BP10837" s="2"/>
      <c r="BQ10837" s="2"/>
      <c r="BR10837" s="2"/>
      <c r="BS10837" s="2"/>
      <c r="BT10837" s="2"/>
      <c r="BU10837" s="2"/>
      <c r="BV10837" s="2"/>
      <c r="BW10837" s="2"/>
      <c r="BX10837" s="2"/>
      <c r="BY10837" s="2"/>
    </row>
    <row r="10838" spans="38:77" s="11" customFormat="1" x14ac:dyDescent="0.3">
      <c r="AL10838" s="2"/>
      <c r="AM10838" s="2"/>
      <c r="AN10838" s="2"/>
      <c r="AO10838" s="2"/>
      <c r="AP10838" s="2"/>
      <c r="AQ10838" s="2"/>
      <c r="AR10838" s="2"/>
      <c r="AS10838" s="2"/>
      <c r="AT10838" s="2"/>
      <c r="AU10838" s="2"/>
      <c r="AV10838" s="2"/>
      <c r="AW10838" s="2"/>
      <c r="AX10838" s="2"/>
      <c r="AY10838" s="2"/>
      <c r="AZ10838" s="2"/>
      <c r="BA10838" s="2"/>
      <c r="BB10838" s="2"/>
      <c r="BC10838" s="2"/>
      <c r="BD10838" s="2"/>
      <c r="BE10838" s="2"/>
      <c r="BF10838" s="2"/>
      <c r="BG10838" s="2"/>
      <c r="BH10838" s="2"/>
      <c r="BI10838" s="2"/>
      <c r="BJ10838" s="2"/>
      <c r="BK10838" s="2"/>
      <c r="BL10838" s="2"/>
      <c r="BM10838" s="2"/>
      <c r="BN10838" s="2"/>
      <c r="BO10838" s="2"/>
      <c r="BP10838" s="2"/>
      <c r="BQ10838" s="2"/>
      <c r="BR10838" s="2"/>
      <c r="BS10838" s="2"/>
      <c r="BT10838" s="2"/>
      <c r="BU10838" s="2"/>
      <c r="BV10838" s="2"/>
      <c r="BW10838" s="2"/>
      <c r="BX10838" s="2"/>
      <c r="BY10838" s="2"/>
    </row>
    <row r="10839" spans="38:77" s="11" customFormat="1" x14ac:dyDescent="0.3">
      <c r="AL10839" s="2"/>
      <c r="AM10839" s="2"/>
      <c r="AN10839" s="2"/>
      <c r="AO10839" s="2"/>
      <c r="AP10839" s="2"/>
      <c r="AQ10839" s="2"/>
      <c r="AR10839" s="2"/>
      <c r="AS10839" s="2"/>
      <c r="AT10839" s="2"/>
      <c r="AU10839" s="2"/>
      <c r="AV10839" s="2"/>
      <c r="AW10839" s="2"/>
      <c r="AX10839" s="2"/>
      <c r="AY10839" s="2"/>
      <c r="AZ10839" s="2"/>
      <c r="BA10839" s="2"/>
      <c r="BB10839" s="2"/>
      <c r="BC10839" s="2"/>
      <c r="BD10839" s="2"/>
      <c r="BE10839" s="2"/>
      <c r="BF10839" s="2"/>
      <c r="BG10839" s="2"/>
      <c r="BH10839" s="2"/>
      <c r="BI10839" s="2"/>
      <c r="BJ10839" s="2"/>
      <c r="BK10839" s="2"/>
      <c r="BL10839" s="2"/>
      <c r="BM10839" s="2"/>
      <c r="BN10839" s="2"/>
      <c r="BO10839" s="2"/>
      <c r="BP10839" s="2"/>
      <c r="BQ10839" s="2"/>
      <c r="BR10839" s="2"/>
      <c r="BS10839" s="2"/>
      <c r="BT10839" s="2"/>
      <c r="BU10839" s="2"/>
      <c r="BV10839" s="2"/>
      <c r="BW10839" s="2"/>
      <c r="BX10839" s="2"/>
      <c r="BY10839" s="2"/>
    </row>
    <row r="10840" spans="38:77" s="11" customFormat="1" x14ac:dyDescent="0.3">
      <c r="AL10840" s="2"/>
      <c r="AM10840" s="2"/>
      <c r="AN10840" s="2"/>
      <c r="AO10840" s="2"/>
      <c r="AP10840" s="2"/>
      <c r="AQ10840" s="2"/>
      <c r="AR10840" s="2"/>
      <c r="AS10840" s="2"/>
      <c r="AT10840" s="2"/>
      <c r="AU10840" s="2"/>
      <c r="AV10840" s="2"/>
      <c r="AW10840" s="2"/>
      <c r="AX10840" s="2"/>
      <c r="AY10840" s="2"/>
      <c r="AZ10840" s="2"/>
      <c r="BA10840" s="2"/>
      <c r="BB10840" s="2"/>
      <c r="BC10840" s="2"/>
      <c r="BD10840" s="2"/>
      <c r="BE10840" s="2"/>
      <c r="BF10840" s="2"/>
      <c r="BG10840" s="2"/>
      <c r="BH10840" s="2"/>
      <c r="BI10840" s="2"/>
      <c r="BJ10840" s="2"/>
      <c r="BK10840" s="2"/>
      <c r="BL10840" s="2"/>
      <c r="BM10840" s="2"/>
      <c r="BN10840" s="2"/>
      <c r="BO10840" s="2"/>
      <c r="BP10840" s="2"/>
      <c r="BQ10840" s="2"/>
      <c r="BR10840" s="2"/>
      <c r="BS10840" s="2"/>
      <c r="BT10840" s="2"/>
      <c r="BU10840" s="2"/>
      <c r="BV10840" s="2"/>
      <c r="BW10840" s="2"/>
      <c r="BX10840" s="2"/>
      <c r="BY10840" s="2"/>
    </row>
    <row r="10841" spans="38:77" s="11" customFormat="1" x14ac:dyDescent="0.3">
      <c r="AL10841" s="2"/>
      <c r="AM10841" s="2"/>
      <c r="AN10841" s="2"/>
      <c r="AO10841" s="2"/>
      <c r="AP10841" s="2"/>
      <c r="AQ10841" s="2"/>
      <c r="AR10841" s="2"/>
      <c r="AS10841" s="2"/>
      <c r="AT10841" s="2"/>
      <c r="AU10841" s="2"/>
      <c r="AV10841" s="2"/>
      <c r="AW10841" s="2"/>
      <c r="AX10841" s="2"/>
      <c r="AY10841" s="2"/>
      <c r="AZ10841" s="2"/>
      <c r="BA10841" s="2"/>
      <c r="BB10841" s="2"/>
      <c r="BC10841" s="2"/>
      <c r="BD10841" s="2"/>
      <c r="BE10841" s="2"/>
      <c r="BF10841" s="2"/>
      <c r="BG10841" s="2"/>
      <c r="BH10841" s="2"/>
      <c r="BI10841" s="2"/>
      <c r="BJ10841" s="2"/>
      <c r="BK10841" s="2"/>
      <c r="BL10841" s="2"/>
      <c r="BM10841" s="2"/>
      <c r="BN10841" s="2"/>
      <c r="BO10841" s="2"/>
      <c r="BP10841" s="2"/>
      <c r="BQ10841" s="2"/>
      <c r="BR10841" s="2"/>
      <c r="BS10841" s="2"/>
      <c r="BT10841" s="2"/>
      <c r="BU10841" s="2"/>
      <c r="BV10841" s="2"/>
      <c r="BW10841" s="2"/>
      <c r="BX10841" s="2"/>
      <c r="BY10841" s="2"/>
    </row>
    <row r="10842" spans="38:77" s="11" customFormat="1" x14ac:dyDescent="0.3">
      <c r="AL10842" s="2"/>
      <c r="AM10842" s="2"/>
      <c r="AN10842" s="2"/>
      <c r="AO10842" s="2"/>
      <c r="AP10842" s="2"/>
      <c r="AQ10842" s="2"/>
      <c r="AR10842" s="2"/>
      <c r="AS10842" s="2"/>
      <c r="AT10842" s="2"/>
      <c r="AU10842" s="2"/>
      <c r="AV10842" s="2"/>
      <c r="AW10842" s="2"/>
      <c r="AX10842" s="2"/>
      <c r="AY10842" s="2"/>
      <c r="AZ10842" s="2"/>
      <c r="BA10842" s="2"/>
      <c r="BB10842" s="2"/>
      <c r="BC10842" s="2"/>
      <c r="BD10842" s="2"/>
      <c r="BE10842" s="2"/>
      <c r="BF10842" s="2"/>
      <c r="BG10842" s="2"/>
      <c r="BH10842" s="2"/>
      <c r="BI10842" s="2"/>
      <c r="BJ10842" s="2"/>
      <c r="BK10842" s="2"/>
      <c r="BL10842" s="2"/>
      <c r="BM10842" s="2"/>
      <c r="BN10842" s="2"/>
      <c r="BO10842" s="2"/>
      <c r="BP10842" s="2"/>
      <c r="BQ10842" s="2"/>
      <c r="BR10842" s="2"/>
      <c r="BS10842" s="2"/>
      <c r="BT10842" s="2"/>
      <c r="BU10842" s="2"/>
      <c r="BV10842" s="2"/>
      <c r="BW10842" s="2"/>
      <c r="BX10842" s="2"/>
      <c r="BY10842" s="2"/>
    </row>
    <row r="10843" spans="38:77" s="11" customFormat="1" x14ac:dyDescent="0.3">
      <c r="AL10843" s="2"/>
      <c r="AM10843" s="2"/>
      <c r="AN10843" s="2"/>
      <c r="AO10843" s="2"/>
      <c r="AP10843" s="2"/>
      <c r="AQ10843" s="2"/>
      <c r="AR10843" s="2"/>
      <c r="AS10843" s="2"/>
      <c r="AT10843" s="2"/>
      <c r="AU10843" s="2"/>
      <c r="AV10843" s="2"/>
      <c r="AW10843" s="2"/>
      <c r="AX10843" s="2"/>
      <c r="AY10843" s="2"/>
      <c r="AZ10843" s="2"/>
      <c r="BA10843" s="2"/>
      <c r="BB10843" s="2"/>
      <c r="BC10843" s="2"/>
      <c r="BD10843" s="2"/>
      <c r="BE10843" s="2"/>
      <c r="BF10843" s="2"/>
      <c r="BG10843" s="2"/>
      <c r="BH10843" s="2"/>
      <c r="BI10843" s="2"/>
      <c r="BJ10843" s="2"/>
      <c r="BK10843" s="2"/>
      <c r="BL10843" s="2"/>
      <c r="BM10843" s="2"/>
      <c r="BN10843" s="2"/>
      <c r="BO10843" s="2"/>
      <c r="BP10843" s="2"/>
      <c r="BQ10843" s="2"/>
      <c r="BR10843" s="2"/>
      <c r="BS10843" s="2"/>
      <c r="BT10843" s="2"/>
      <c r="BU10843" s="2"/>
      <c r="BV10843" s="2"/>
      <c r="BW10843" s="2"/>
      <c r="BX10843" s="2"/>
      <c r="BY10843" s="2"/>
    </row>
    <row r="10844" spans="38:77" s="11" customFormat="1" x14ac:dyDescent="0.3">
      <c r="AL10844" s="2"/>
      <c r="AM10844" s="2"/>
      <c r="AN10844" s="2"/>
      <c r="AO10844" s="2"/>
      <c r="AP10844" s="2"/>
      <c r="AQ10844" s="2"/>
      <c r="AR10844" s="2"/>
      <c r="AS10844" s="2"/>
      <c r="AT10844" s="2"/>
      <c r="AU10844" s="2"/>
      <c r="AV10844" s="2"/>
      <c r="AW10844" s="2"/>
      <c r="AX10844" s="2"/>
      <c r="AY10844" s="2"/>
      <c r="AZ10844" s="2"/>
      <c r="BA10844" s="2"/>
      <c r="BB10844" s="2"/>
      <c r="BC10844" s="2"/>
      <c r="BD10844" s="2"/>
      <c r="BE10844" s="2"/>
      <c r="BF10844" s="2"/>
      <c r="BG10844" s="2"/>
      <c r="BH10844" s="2"/>
      <c r="BI10844" s="2"/>
      <c r="BJ10844" s="2"/>
      <c r="BK10844" s="2"/>
      <c r="BL10844" s="2"/>
      <c r="BM10844" s="2"/>
      <c r="BN10844" s="2"/>
      <c r="BO10844" s="2"/>
      <c r="BP10844" s="2"/>
      <c r="BQ10844" s="2"/>
      <c r="BR10844" s="2"/>
      <c r="BS10844" s="2"/>
      <c r="BT10844" s="2"/>
      <c r="BU10844" s="2"/>
      <c r="BV10844" s="2"/>
      <c r="BW10844" s="2"/>
      <c r="BX10844" s="2"/>
      <c r="BY10844" s="2"/>
    </row>
    <row r="10845" spans="38:77" s="11" customFormat="1" x14ac:dyDescent="0.3">
      <c r="AL10845" s="2"/>
      <c r="AM10845" s="2"/>
      <c r="AN10845" s="2"/>
      <c r="AO10845" s="2"/>
      <c r="AP10845" s="2"/>
      <c r="AQ10845" s="2"/>
      <c r="AR10845" s="2"/>
      <c r="AS10845" s="2"/>
      <c r="AT10845" s="2"/>
      <c r="AU10845" s="2"/>
      <c r="AV10845" s="2"/>
      <c r="AW10845" s="2"/>
      <c r="AX10845" s="2"/>
      <c r="AY10845" s="2"/>
      <c r="AZ10845" s="2"/>
      <c r="BA10845" s="2"/>
      <c r="BB10845" s="2"/>
      <c r="BC10845" s="2"/>
      <c r="BD10845" s="2"/>
      <c r="BE10845" s="2"/>
      <c r="BF10845" s="2"/>
      <c r="BG10845" s="2"/>
      <c r="BH10845" s="2"/>
      <c r="BI10845" s="2"/>
      <c r="BJ10845" s="2"/>
      <c r="BK10845" s="2"/>
      <c r="BL10845" s="2"/>
      <c r="BM10845" s="2"/>
      <c r="BN10845" s="2"/>
      <c r="BO10845" s="2"/>
      <c r="BP10845" s="2"/>
      <c r="BQ10845" s="2"/>
      <c r="BR10845" s="2"/>
      <c r="BS10845" s="2"/>
      <c r="BT10845" s="2"/>
      <c r="BU10845" s="2"/>
      <c r="BV10845" s="2"/>
      <c r="BW10845" s="2"/>
      <c r="BX10845" s="2"/>
      <c r="BY10845" s="2"/>
    </row>
    <row r="10846" spans="38:77" s="11" customFormat="1" x14ac:dyDescent="0.3">
      <c r="AL10846" s="2"/>
      <c r="AM10846" s="2"/>
      <c r="AN10846" s="2"/>
      <c r="AO10846" s="2"/>
      <c r="AP10846" s="2"/>
      <c r="AQ10846" s="2"/>
      <c r="AR10846" s="2"/>
      <c r="AS10846" s="2"/>
      <c r="AT10846" s="2"/>
      <c r="AU10846" s="2"/>
      <c r="AV10846" s="2"/>
      <c r="AW10846" s="2"/>
      <c r="AX10846" s="2"/>
      <c r="AY10846" s="2"/>
      <c r="AZ10846" s="2"/>
      <c r="BA10846" s="2"/>
      <c r="BB10846" s="2"/>
      <c r="BC10846" s="2"/>
      <c r="BD10846" s="2"/>
      <c r="BE10846" s="2"/>
      <c r="BF10846" s="2"/>
      <c r="BG10846" s="2"/>
      <c r="BH10846" s="2"/>
      <c r="BI10846" s="2"/>
      <c r="BJ10846" s="2"/>
      <c r="BK10846" s="2"/>
      <c r="BL10846" s="2"/>
      <c r="BM10846" s="2"/>
      <c r="BN10846" s="2"/>
      <c r="BO10846" s="2"/>
      <c r="BP10846" s="2"/>
      <c r="BQ10846" s="2"/>
      <c r="BR10846" s="2"/>
      <c r="BS10846" s="2"/>
      <c r="BT10846" s="2"/>
      <c r="BU10846" s="2"/>
      <c r="BV10846" s="2"/>
      <c r="BW10846" s="2"/>
      <c r="BX10846" s="2"/>
      <c r="BY10846" s="2"/>
    </row>
    <row r="10847" spans="38:77" s="11" customFormat="1" x14ac:dyDescent="0.3">
      <c r="AL10847" s="2"/>
      <c r="AM10847" s="2"/>
      <c r="AN10847" s="2"/>
      <c r="AO10847" s="2"/>
      <c r="AP10847" s="2"/>
      <c r="AQ10847" s="2"/>
      <c r="AR10847" s="2"/>
      <c r="AS10847" s="2"/>
      <c r="AT10847" s="2"/>
      <c r="AU10847" s="2"/>
      <c r="AV10847" s="2"/>
      <c r="AW10847" s="2"/>
      <c r="AX10847" s="2"/>
      <c r="AY10847" s="2"/>
      <c r="AZ10847" s="2"/>
      <c r="BA10847" s="2"/>
      <c r="BB10847" s="2"/>
      <c r="BC10847" s="2"/>
      <c r="BD10847" s="2"/>
      <c r="BE10847" s="2"/>
      <c r="BF10847" s="2"/>
      <c r="BG10847" s="2"/>
      <c r="BH10847" s="2"/>
      <c r="BI10847" s="2"/>
      <c r="BJ10847" s="2"/>
      <c r="BK10847" s="2"/>
      <c r="BL10847" s="2"/>
      <c r="BM10847" s="2"/>
      <c r="BN10847" s="2"/>
      <c r="BO10847" s="2"/>
      <c r="BP10847" s="2"/>
      <c r="BQ10847" s="2"/>
      <c r="BR10847" s="2"/>
      <c r="BS10847" s="2"/>
      <c r="BT10847" s="2"/>
      <c r="BU10847" s="2"/>
      <c r="BV10847" s="2"/>
      <c r="BW10847" s="2"/>
      <c r="BX10847" s="2"/>
      <c r="BY10847" s="2"/>
    </row>
    <row r="10848" spans="38:77" s="11" customFormat="1" x14ac:dyDescent="0.3">
      <c r="AL10848" s="2"/>
      <c r="AM10848" s="2"/>
      <c r="AN10848" s="2"/>
      <c r="AO10848" s="2"/>
      <c r="AP10848" s="2"/>
      <c r="AQ10848" s="2"/>
      <c r="AR10848" s="2"/>
      <c r="AS10848" s="2"/>
      <c r="AT10848" s="2"/>
      <c r="AU10848" s="2"/>
      <c r="AV10848" s="2"/>
      <c r="AW10848" s="2"/>
      <c r="AX10848" s="2"/>
      <c r="AY10848" s="2"/>
      <c r="AZ10848" s="2"/>
      <c r="BA10848" s="2"/>
      <c r="BB10848" s="2"/>
      <c r="BC10848" s="2"/>
      <c r="BD10848" s="2"/>
      <c r="BE10848" s="2"/>
      <c r="BF10848" s="2"/>
      <c r="BG10848" s="2"/>
      <c r="BH10848" s="2"/>
      <c r="BI10848" s="2"/>
      <c r="BJ10848" s="2"/>
      <c r="BK10848" s="2"/>
      <c r="BL10848" s="2"/>
      <c r="BM10848" s="2"/>
      <c r="BN10848" s="2"/>
      <c r="BO10848" s="2"/>
      <c r="BP10848" s="2"/>
      <c r="BQ10848" s="2"/>
      <c r="BR10848" s="2"/>
      <c r="BS10848" s="2"/>
      <c r="BT10848" s="2"/>
      <c r="BU10848" s="2"/>
      <c r="BV10848" s="2"/>
      <c r="BW10848" s="2"/>
      <c r="BX10848" s="2"/>
      <c r="BY10848" s="2"/>
    </row>
    <row r="10849" spans="38:77" s="11" customFormat="1" x14ac:dyDescent="0.3">
      <c r="AL10849" s="2"/>
      <c r="AM10849" s="2"/>
      <c r="AN10849" s="2"/>
      <c r="AO10849" s="2"/>
      <c r="AP10849" s="2"/>
      <c r="AQ10849" s="2"/>
      <c r="AR10849" s="2"/>
      <c r="AS10849" s="2"/>
      <c r="AT10849" s="2"/>
      <c r="AU10849" s="2"/>
      <c r="AV10849" s="2"/>
      <c r="AW10849" s="2"/>
      <c r="AX10849" s="2"/>
      <c r="AY10849" s="2"/>
      <c r="AZ10849" s="2"/>
      <c r="BA10849" s="2"/>
      <c r="BB10849" s="2"/>
      <c r="BC10849" s="2"/>
      <c r="BD10849" s="2"/>
      <c r="BE10849" s="2"/>
      <c r="BF10849" s="2"/>
      <c r="BG10849" s="2"/>
      <c r="BH10849" s="2"/>
      <c r="BI10849" s="2"/>
      <c r="BJ10849" s="2"/>
      <c r="BK10849" s="2"/>
      <c r="BL10849" s="2"/>
      <c r="BM10849" s="2"/>
      <c r="BN10849" s="2"/>
      <c r="BO10849" s="2"/>
      <c r="BP10849" s="2"/>
      <c r="BQ10849" s="2"/>
      <c r="BR10849" s="2"/>
      <c r="BS10849" s="2"/>
      <c r="BT10849" s="2"/>
      <c r="BU10849" s="2"/>
      <c r="BV10849" s="2"/>
      <c r="BW10849" s="2"/>
      <c r="BX10849" s="2"/>
      <c r="BY10849" s="2"/>
    </row>
    <row r="10850" spans="38:77" s="11" customFormat="1" x14ac:dyDescent="0.3">
      <c r="AL10850" s="2"/>
      <c r="AM10850" s="2"/>
      <c r="AN10850" s="2"/>
      <c r="AO10850" s="2"/>
      <c r="AP10850" s="2"/>
      <c r="AQ10850" s="2"/>
      <c r="AR10850" s="2"/>
      <c r="AS10850" s="2"/>
      <c r="AT10850" s="2"/>
      <c r="AU10850" s="2"/>
      <c r="AV10850" s="2"/>
      <c r="AW10850" s="2"/>
      <c r="AX10850" s="2"/>
      <c r="AY10850" s="2"/>
      <c r="AZ10850" s="2"/>
      <c r="BA10850" s="2"/>
      <c r="BB10850" s="2"/>
      <c r="BC10850" s="2"/>
      <c r="BD10850" s="2"/>
      <c r="BE10850" s="2"/>
      <c r="BF10850" s="2"/>
      <c r="BG10850" s="2"/>
      <c r="BH10850" s="2"/>
      <c r="BI10850" s="2"/>
      <c r="BJ10850" s="2"/>
      <c r="BK10850" s="2"/>
      <c r="BL10850" s="2"/>
      <c r="BM10850" s="2"/>
      <c r="BN10850" s="2"/>
      <c r="BO10850" s="2"/>
      <c r="BP10850" s="2"/>
      <c r="BQ10850" s="2"/>
      <c r="BR10850" s="2"/>
      <c r="BS10850" s="2"/>
      <c r="BT10850" s="2"/>
      <c r="BU10850" s="2"/>
      <c r="BV10850" s="2"/>
      <c r="BW10850" s="2"/>
      <c r="BX10850" s="2"/>
      <c r="BY10850" s="2"/>
    </row>
    <row r="10851" spans="38:77" s="11" customFormat="1" x14ac:dyDescent="0.3">
      <c r="AL10851" s="2"/>
      <c r="AM10851" s="2"/>
      <c r="AN10851" s="2"/>
      <c r="AO10851" s="2"/>
      <c r="AP10851" s="2"/>
      <c r="AQ10851" s="2"/>
      <c r="AR10851" s="2"/>
      <c r="AS10851" s="2"/>
      <c r="AT10851" s="2"/>
      <c r="AU10851" s="2"/>
      <c r="AV10851" s="2"/>
      <c r="AW10851" s="2"/>
      <c r="AX10851" s="2"/>
      <c r="AY10851" s="2"/>
      <c r="AZ10851" s="2"/>
      <c r="BA10851" s="2"/>
      <c r="BB10851" s="2"/>
      <c r="BC10851" s="2"/>
      <c r="BD10851" s="2"/>
      <c r="BE10851" s="2"/>
      <c r="BF10851" s="2"/>
      <c r="BG10851" s="2"/>
      <c r="BH10851" s="2"/>
      <c r="BI10851" s="2"/>
      <c r="BJ10851" s="2"/>
      <c r="BK10851" s="2"/>
      <c r="BL10851" s="2"/>
      <c r="BM10851" s="2"/>
      <c r="BN10851" s="2"/>
      <c r="BO10851" s="2"/>
      <c r="BP10851" s="2"/>
      <c r="BQ10851" s="2"/>
      <c r="BR10851" s="2"/>
      <c r="BS10851" s="2"/>
      <c r="BT10851" s="2"/>
      <c r="BU10851" s="2"/>
      <c r="BV10851" s="2"/>
      <c r="BW10851" s="2"/>
      <c r="BX10851" s="2"/>
      <c r="BY10851" s="2"/>
    </row>
    <row r="10852" spans="38:77" s="11" customFormat="1" x14ac:dyDescent="0.3">
      <c r="AL10852" s="2"/>
      <c r="AM10852" s="2"/>
      <c r="AN10852" s="2"/>
      <c r="AO10852" s="2"/>
      <c r="AP10852" s="2"/>
      <c r="AQ10852" s="2"/>
      <c r="AR10852" s="2"/>
      <c r="AS10852" s="2"/>
      <c r="AT10852" s="2"/>
      <c r="AU10852" s="2"/>
      <c r="AV10852" s="2"/>
      <c r="AW10852" s="2"/>
      <c r="AX10852" s="2"/>
      <c r="AY10852" s="2"/>
      <c r="AZ10852" s="2"/>
      <c r="BA10852" s="2"/>
      <c r="BB10852" s="2"/>
      <c r="BC10852" s="2"/>
      <c r="BD10852" s="2"/>
      <c r="BE10852" s="2"/>
      <c r="BF10852" s="2"/>
      <c r="BG10852" s="2"/>
      <c r="BH10852" s="2"/>
      <c r="BI10852" s="2"/>
      <c r="BJ10852" s="2"/>
      <c r="BK10852" s="2"/>
      <c r="BL10852" s="2"/>
      <c r="BM10852" s="2"/>
      <c r="BN10852" s="2"/>
      <c r="BO10852" s="2"/>
      <c r="BP10852" s="2"/>
      <c r="BQ10852" s="2"/>
      <c r="BR10852" s="2"/>
      <c r="BS10852" s="2"/>
      <c r="BT10852" s="2"/>
      <c r="BU10852" s="2"/>
      <c r="BV10852" s="2"/>
      <c r="BW10852" s="2"/>
      <c r="BX10852" s="2"/>
      <c r="BY10852" s="2"/>
    </row>
    <row r="10853" spans="38:77" s="11" customFormat="1" x14ac:dyDescent="0.3">
      <c r="AL10853" s="2"/>
      <c r="AM10853" s="2"/>
      <c r="AN10853" s="2"/>
      <c r="AO10853" s="2"/>
      <c r="AP10853" s="2"/>
      <c r="AQ10853" s="2"/>
      <c r="AR10853" s="2"/>
      <c r="AS10853" s="2"/>
      <c r="AT10853" s="2"/>
      <c r="AU10853" s="2"/>
      <c r="AV10853" s="2"/>
      <c r="AW10853" s="2"/>
      <c r="AX10853" s="2"/>
      <c r="AY10853" s="2"/>
      <c r="AZ10853" s="2"/>
      <c r="BA10853" s="2"/>
      <c r="BB10853" s="2"/>
      <c r="BC10853" s="2"/>
      <c r="BD10853" s="2"/>
      <c r="BE10853" s="2"/>
      <c r="BF10853" s="2"/>
      <c r="BG10853" s="2"/>
      <c r="BH10853" s="2"/>
      <c r="BI10853" s="2"/>
      <c r="BJ10853" s="2"/>
      <c r="BK10853" s="2"/>
      <c r="BL10853" s="2"/>
      <c r="BM10853" s="2"/>
      <c r="BN10853" s="2"/>
      <c r="BO10853" s="2"/>
      <c r="BP10853" s="2"/>
      <c r="BQ10853" s="2"/>
      <c r="BR10853" s="2"/>
      <c r="BS10853" s="2"/>
      <c r="BT10853" s="2"/>
      <c r="BU10853" s="2"/>
      <c r="BV10853" s="2"/>
      <c r="BW10853" s="2"/>
      <c r="BX10853" s="2"/>
      <c r="BY10853" s="2"/>
    </row>
    <row r="10854" spans="38:77" s="11" customFormat="1" x14ac:dyDescent="0.3">
      <c r="AL10854" s="2"/>
      <c r="AM10854" s="2"/>
      <c r="AN10854" s="2"/>
      <c r="AO10854" s="2"/>
      <c r="AP10854" s="2"/>
      <c r="AQ10854" s="2"/>
      <c r="AR10854" s="2"/>
      <c r="AS10854" s="2"/>
      <c r="AT10854" s="2"/>
      <c r="AU10854" s="2"/>
      <c r="AV10854" s="2"/>
      <c r="AW10854" s="2"/>
      <c r="AX10854" s="2"/>
      <c r="AY10854" s="2"/>
      <c r="AZ10854" s="2"/>
      <c r="BA10854" s="2"/>
      <c r="BB10854" s="2"/>
      <c r="BC10854" s="2"/>
      <c r="BD10854" s="2"/>
      <c r="BE10854" s="2"/>
      <c r="BF10854" s="2"/>
      <c r="BG10854" s="2"/>
      <c r="BH10854" s="2"/>
      <c r="BI10854" s="2"/>
      <c r="BJ10854" s="2"/>
      <c r="BK10854" s="2"/>
      <c r="BL10854" s="2"/>
      <c r="BM10854" s="2"/>
      <c r="BN10854" s="2"/>
      <c r="BO10854" s="2"/>
      <c r="BP10854" s="2"/>
      <c r="BQ10854" s="2"/>
      <c r="BR10854" s="2"/>
      <c r="BS10854" s="2"/>
      <c r="BT10854" s="2"/>
      <c r="BU10854" s="2"/>
      <c r="BV10854" s="2"/>
      <c r="BW10854" s="2"/>
      <c r="BX10854" s="2"/>
      <c r="BY10854" s="2"/>
    </row>
    <row r="10855" spans="38:77" s="11" customFormat="1" x14ac:dyDescent="0.3">
      <c r="AL10855" s="2"/>
      <c r="AM10855" s="2"/>
      <c r="AN10855" s="2"/>
      <c r="AO10855" s="2"/>
      <c r="AP10855" s="2"/>
      <c r="AQ10855" s="2"/>
      <c r="AR10855" s="2"/>
      <c r="AS10855" s="2"/>
      <c r="AT10855" s="2"/>
      <c r="AU10855" s="2"/>
      <c r="AV10855" s="2"/>
      <c r="AW10855" s="2"/>
      <c r="AX10855" s="2"/>
      <c r="AY10855" s="2"/>
      <c r="AZ10855" s="2"/>
      <c r="BA10855" s="2"/>
      <c r="BB10855" s="2"/>
      <c r="BC10855" s="2"/>
      <c r="BD10855" s="2"/>
      <c r="BE10855" s="2"/>
      <c r="BF10855" s="2"/>
      <c r="BG10855" s="2"/>
      <c r="BH10855" s="2"/>
      <c r="BI10855" s="2"/>
      <c r="BJ10855" s="2"/>
      <c r="BK10855" s="2"/>
      <c r="BL10855" s="2"/>
      <c r="BM10855" s="2"/>
      <c r="BN10855" s="2"/>
      <c r="BO10855" s="2"/>
      <c r="BP10855" s="2"/>
      <c r="BQ10855" s="2"/>
      <c r="BR10855" s="2"/>
      <c r="BS10855" s="2"/>
      <c r="BT10855" s="2"/>
      <c r="BU10855" s="2"/>
      <c r="BV10855" s="2"/>
      <c r="BW10855" s="2"/>
      <c r="BX10855" s="2"/>
      <c r="BY10855" s="2"/>
    </row>
    <row r="10856" spans="38:77" s="11" customFormat="1" x14ac:dyDescent="0.3">
      <c r="AL10856" s="2"/>
      <c r="AM10856" s="2"/>
      <c r="AN10856" s="2"/>
      <c r="AO10856" s="2"/>
      <c r="AP10856" s="2"/>
      <c r="AQ10856" s="2"/>
      <c r="AR10856" s="2"/>
      <c r="AS10856" s="2"/>
      <c r="AT10856" s="2"/>
      <c r="AU10856" s="2"/>
      <c r="AV10856" s="2"/>
      <c r="AW10856" s="2"/>
      <c r="AX10856" s="2"/>
      <c r="AY10856" s="2"/>
      <c r="AZ10856" s="2"/>
      <c r="BA10856" s="2"/>
      <c r="BB10856" s="2"/>
      <c r="BC10856" s="2"/>
      <c r="BD10856" s="2"/>
      <c r="BE10856" s="2"/>
      <c r="BF10856" s="2"/>
      <c r="BG10856" s="2"/>
      <c r="BH10856" s="2"/>
      <c r="BI10856" s="2"/>
      <c r="BJ10856" s="2"/>
      <c r="BK10856" s="2"/>
      <c r="BL10856" s="2"/>
      <c r="BM10856" s="2"/>
      <c r="BN10856" s="2"/>
      <c r="BO10856" s="2"/>
      <c r="BP10856" s="2"/>
      <c r="BQ10856" s="2"/>
      <c r="BR10856" s="2"/>
      <c r="BS10856" s="2"/>
      <c r="BT10856" s="2"/>
      <c r="BU10856" s="2"/>
      <c r="BV10856" s="2"/>
      <c r="BW10856" s="2"/>
      <c r="BX10856" s="2"/>
      <c r="BY10856" s="2"/>
    </row>
    <row r="10857" spans="38:77" s="11" customFormat="1" x14ac:dyDescent="0.3">
      <c r="AL10857" s="2"/>
      <c r="AM10857" s="2"/>
      <c r="AN10857" s="2"/>
      <c r="AO10857" s="2"/>
      <c r="AP10857" s="2"/>
      <c r="AQ10857" s="2"/>
      <c r="AR10857" s="2"/>
      <c r="AS10857" s="2"/>
      <c r="AT10857" s="2"/>
      <c r="AU10857" s="2"/>
      <c r="AV10857" s="2"/>
      <c r="AW10857" s="2"/>
      <c r="AX10857" s="2"/>
      <c r="AY10857" s="2"/>
      <c r="AZ10857" s="2"/>
      <c r="BA10857" s="2"/>
      <c r="BB10857" s="2"/>
      <c r="BC10857" s="2"/>
      <c r="BD10857" s="2"/>
      <c r="BE10857" s="2"/>
      <c r="BF10857" s="2"/>
      <c r="BG10857" s="2"/>
      <c r="BH10857" s="2"/>
      <c r="BI10857" s="2"/>
      <c r="BJ10857" s="2"/>
      <c r="BK10857" s="2"/>
      <c r="BL10857" s="2"/>
      <c r="BM10857" s="2"/>
      <c r="BN10857" s="2"/>
      <c r="BO10857" s="2"/>
      <c r="BP10857" s="2"/>
      <c r="BQ10857" s="2"/>
      <c r="BR10857" s="2"/>
      <c r="BS10857" s="2"/>
      <c r="BT10857" s="2"/>
      <c r="BU10857" s="2"/>
      <c r="BV10857" s="2"/>
      <c r="BW10857" s="2"/>
      <c r="BX10857" s="2"/>
      <c r="BY10857" s="2"/>
    </row>
    <row r="10858" spans="38:77" s="11" customFormat="1" x14ac:dyDescent="0.3">
      <c r="AL10858" s="2"/>
      <c r="AM10858" s="2"/>
      <c r="AN10858" s="2"/>
      <c r="AO10858" s="2"/>
      <c r="AP10858" s="2"/>
      <c r="AQ10858" s="2"/>
      <c r="AR10858" s="2"/>
      <c r="AS10858" s="2"/>
      <c r="AT10858" s="2"/>
      <c r="AU10858" s="2"/>
      <c r="AV10858" s="2"/>
      <c r="AW10858" s="2"/>
      <c r="AX10858" s="2"/>
      <c r="AY10858" s="2"/>
      <c r="AZ10858" s="2"/>
      <c r="BA10858" s="2"/>
      <c r="BB10858" s="2"/>
      <c r="BC10858" s="2"/>
      <c r="BD10858" s="2"/>
      <c r="BE10858" s="2"/>
      <c r="BF10858" s="2"/>
      <c r="BG10858" s="2"/>
      <c r="BH10858" s="2"/>
      <c r="BI10858" s="2"/>
      <c r="BJ10858" s="2"/>
      <c r="BK10858" s="2"/>
      <c r="BL10858" s="2"/>
      <c r="BM10858" s="2"/>
      <c r="BN10858" s="2"/>
      <c r="BO10858" s="2"/>
      <c r="BP10858" s="2"/>
      <c r="BQ10858" s="2"/>
      <c r="BR10858" s="2"/>
      <c r="BS10858" s="2"/>
      <c r="BT10858" s="2"/>
      <c r="BU10858" s="2"/>
      <c r="BV10858" s="2"/>
      <c r="BW10858" s="2"/>
      <c r="BX10858" s="2"/>
      <c r="BY10858" s="2"/>
    </row>
    <row r="10859" spans="38:77" s="11" customFormat="1" x14ac:dyDescent="0.3">
      <c r="AL10859" s="2"/>
      <c r="AM10859" s="2"/>
      <c r="AN10859" s="2"/>
      <c r="AO10859" s="2"/>
      <c r="AP10859" s="2"/>
      <c r="AQ10859" s="2"/>
      <c r="AR10859" s="2"/>
      <c r="AS10859" s="2"/>
      <c r="AT10859" s="2"/>
      <c r="AU10859" s="2"/>
      <c r="AV10859" s="2"/>
      <c r="AW10859" s="2"/>
      <c r="AX10859" s="2"/>
      <c r="AY10859" s="2"/>
      <c r="AZ10859" s="2"/>
      <c r="BA10859" s="2"/>
      <c r="BB10859" s="2"/>
      <c r="BC10859" s="2"/>
      <c r="BD10859" s="2"/>
      <c r="BE10859" s="2"/>
      <c r="BF10859" s="2"/>
      <c r="BG10859" s="2"/>
      <c r="BH10859" s="2"/>
      <c r="BI10859" s="2"/>
      <c r="BJ10859" s="2"/>
      <c r="BK10859" s="2"/>
      <c r="BL10859" s="2"/>
      <c r="BM10859" s="2"/>
      <c r="BN10859" s="2"/>
      <c r="BO10859" s="2"/>
      <c r="BP10859" s="2"/>
      <c r="BQ10859" s="2"/>
      <c r="BR10859" s="2"/>
      <c r="BS10859" s="2"/>
      <c r="BT10859" s="2"/>
      <c r="BU10859" s="2"/>
      <c r="BV10859" s="2"/>
      <c r="BW10859" s="2"/>
      <c r="BX10859" s="2"/>
      <c r="BY10859" s="2"/>
    </row>
    <row r="10860" spans="38:77" s="11" customFormat="1" x14ac:dyDescent="0.3">
      <c r="AL10860" s="2"/>
      <c r="AM10860" s="2"/>
      <c r="AN10860" s="2"/>
      <c r="AO10860" s="2"/>
      <c r="AP10860" s="2"/>
      <c r="AQ10860" s="2"/>
      <c r="AR10860" s="2"/>
      <c r="AS10860" s="2"/>
      <c r="AT10860" s="2"/>
      <c r="AU10860" s="2"/>
      <c r="AV10860" s="2"/>
      <c r="AW10860" s="2"/>
      <c r="AX10860" s="2"/>
      <c r="AY10860" s="2"/>
      <c r="AZ10860" s="2"/>
      <c r="BA10860" s="2"/>
      <c r="BB10860" s="2"/>
      <c r="BC10860" s="2"/>
      <c r="BD10860" s="2"/>
      <c r="BE10860" s="2"/>
      <c r="BF10860" s="2"/>
      <c r="BG10860" s="2"/>
      <c r="BH10860" s="2"/>
      <c r="BI10860" s="2"/>
      <c r="BJ10860" s="2"/>
      <c r="BK10860" s="2"/>
      <c r="BL10860" s="2"/>
      <c r="BM10860" s="2"/>
      <c r="BN10860" s="2"/>
      <c r="BO10860" s="2"/>
      <c r="BP10860" s="2"/>
      <c r="BQ10860" s="2"/>
      <c r="BR10860" s="2"/>
      <c r="BS10860" s="2"/>
      <c r="BT10860" s="2"/>
      <c r="BU10860" s="2"/>
      <c r="BV10860" s="2"/>
      <c r="BW10860" s="2"/>
      <c r="BX10860" s="2"/>
      <c r="BY10860" s="2"/>
    </row>
    <row r="10861" spans="38:77" s="11" customFormat="1" x14ac:dyDescent="0.3">
      <c r="AL10861" s="2"/>
      <c r="AM10861" s="2"/>
      <c r="AN10861" s="2"/>
      <c r="AO10861" s="2"/>
      <c r="AP10861" s="2"/>
      <c r="AQ10861" s="2"/>
      <c r="AR10861" s="2"/>
      <c r="AS10861" s="2"/>
      <c r="AT10861" s="2"/>
      <c r="AU10861" s="2"/>
      <c r="AV10861" s="2"/>
      <c r="AW10861" s="2"/>
      <c r="AX10861" s="2"/>
      <c r="AY10861" s="2"/>
      <c r="AZ10861" s="2"/>
      <c r="BA10861" s="2"/>
      <c r="BB10861" s="2"/>
      <c r="BC10861" s="2"/>
      <c r="BD10861" s="2"/>
      <c r="BE10861" s="2"/>
      <c r="BF10861" s="2"/>
      <c r="BG10861" s="2"/>
      <c r="BH10861" s="2"/>
      <c r="BI10861" s="2"/>
      <c r="BJ10861" s="2"/>
      <c r="BK10861" s="2"/>
      <c r="BL10861" s="2"/>
      <c r="BM10861" s="2"/>
      <c r="BN10861" s="2"/>
      <c r="BO10861" s="2"/>
      <c r="BP10861" s="2"/>
      <c r="BQ10861" s="2"/>
      <c r="BR10861" s="2"/>
      <c r="BS10861" s="2"/>
      <c r="BT10861" s="2"/>
      <c r="BU10861" s="2"/>
      <c r="BV10861" s="2"/>
      <c r="BW10861" s="2"/>
      <c r="BX10861" s="2"/>
      <c r="BY10861" s="2"/>
    </row>
    <row r="10862" spans="38:77" s="11" customFormat="1" x14ac:dyDescent="0.3">
      <c r="AL10862" s="2"/>
      <c r="AM10862" s="2"/>
      <c r="AN10862" s="2"/>
      <c r="AO10862" s="2"/>
      <c r="AP10862" s="2"/>
      <c r="AQ10862" s="2"/>
      <c r="AR10862" s="2"/>
      <c r="AS10862" s="2"/>
      <c r="AT10862" s="2"/>
      <c r="AU10862" s="2"/>
      <c r="AV10862" s="2"/>
      <c r="AW10862" s="2"/>
      <c r="AX10862" s="2"/>
      <c r="AY10862" s="2"/>
      <c r="AZ10862" s="2"/>
      <c r="BA10862" s="2"/>
      <c r="BB10862" s="2"/>
      <c r="BC10862" s="2"/>
      <c r="BD10862" s="2"/>
      <c r="BE10862" s="2"/>
      <c r="BF10862" s="2"/>
      <c r="BG10862" s="2"/>
      <c r="BH10862" s="2"/>
      <c r="BI10862" s="2"/>
      <c r="BJ10862" s="2"/>
      <c r="BK10862" s="2"/>
      <c r="BL10862" s="2"/>
      <c r="BM10862" s="2"/>
      <c r="BN10862" s="2"/>
      <c r="BO10862" s="2"/>
      <c r="BP10862" s="2"/>
      <c r="BQ10862" s="2"/>
      <c r="BR10862" s="2"/>
      <c r="BS10862" s="2"/>
      <c r="BT10862" s="2"/>
      <c r="BU10862" s="2"/>
      <c r="BV10862" s="2"/>
      <c r="BW10862" s="2"/>
      <c r="BX10862" s="2"/>
      <c r="BY10862" s="2"/>
    </row>
    <row r="10863" spans="38:77" s="11" customFormat="1" x14ac:dyDescent="0.3">
      <c r="AL10863" s="2"/>
      <c r="AM10863" s="2"/>
      <c r="AN10863" s="2"/>
      <c r="AO10863" s="2"/>
      <c r="AP10863" s="2"/>
      <c r="AQ10863" s="2"/>
      <c r="AR10863" s="2"/>
      <c r="AS10863" s="2"/>
      <c r="AT10863" s="2"/>
      <c r="AU10863" s="2"/>
      <c r="AV10863" s="2"/>
      <c r="AW10863" s="2"/>
      <c r="AX10863" s="2"/>
      <c r="AY10863" s="2"/>
      <c r="AZ10863" s="2"/>
      <c r="BA10863" s="2"/>
      <c r="BB10863" s="2"/>
      <c r="BC10863" s="2"/>
      <c r="BD10863" s="2"/>
      <c r="BE10863" s="2"/>
      <c r="BF10863" s="2"/>
      <c r="BG10863" s="2"/>
      <c r="BH10863" s="2"/>
      <c r="BI10863" s="2"/>
      <c r="BJ10863" s="2"/>
      <c r="BK10863" s="2"/>
      <c r="BL10863" s="2"/>
      <c r="BM10863" s="2"/>
      <c r="BN10863" s="2"/>
      <c r="BO10863" s="2"/>
      <c r="BP10863" s="2"/>
      <c r="BQ10863" s="2"/>
      <c r="BR10863" s="2"/>
      <c r="BS10863" s="2"/>
      <c r="BT10863" s="2"/>
      <c r="BU10863" s="2"/>
      <c r="BV10863" s="2"/>
      <c r="BW10863" s="2"/>
      <c r="BX10863" s="2"/>
      <c r="BY10863" s="2"/>
    </row>
    <row r="10864" spans="38:77" s="11" customFormat="1" x14ac:dyDescent="0.3">
      <c r="AL10864" s="2"/>
      <c r="AM10864" s="2"/>
      <c r="AN10864" s="2"/>
      <c r="AO10864" s="2"/>
      <c r="AP10864" s="2"/>
      <c r="AQ10864" s="2"/>
      <c r="AR10864" s="2"/>
      <c r="AS10864" s="2"/>
      <c r="AT10864" s="2"/>
      <c r="AU10864" s="2"/>
      <c r="AV10864" s="2"/>
      <c r="AW10864" s="2"/>
      <c r="AX10864" s="2"/>
      <c r="AY10864" s="2"/>
      <c r="AZ10864" s="2"/>
      <c r="BA10864" s="2"/>
      <c r="BB10864" s="2"/>
      <c r="BC10864" s="2"/>
      <c r="BD10864" s="2"/>
      <c r="BE10864" s="2"/>
      <c r="BF10864" s="2"/>
      <c r="BG10864" s="2"/>
      <c r="BH10864" s="2"/>
      <c r="BI10864" s="2"/>
      <c r="BJ10864" s="2"/>
      <c r="BK10864" s="2"/>
      <c r="BL10864" s="2"/>
      <c r="BM10864" s="2"/>
      <c r="BN10864" s="2"/>
      <c r="BO10864" s="2"/>
      <c r="BP10864" s="2"/>
      <c r="BQ10864" s="2"/>
      <c r="BR10864" s="2"/>
      <c r="BS10864" s="2"/>
      <c r="BT10864" s="2"/>
      <c r="BU10864" s="2"/>
      <c r="BV10864" s="2"/>
      <c r="BW10864" s="2"/>
      <c r="BX10864" s="2"/>
      <c r="BY10864" s="2"/>
    </row>
    <row r="10865" spans="38:77" s="11" customFormat="1" x14ac:dyDescent="0.3">
      <c r="AL10865" s="2"/>
      <c r="AM10865" s="2"/>
      <c r="AN10865" s="2"/>
      <c r="AO10865" s="2"/>
      <c r="AP10865" s="2"/>
      <c r="AQ10865" s="2"/>
      <c r="AR10865" s="2"/>
      <c r="AS10865" s="2"/>
      <c r="AT10865" s="2"/>
      <c r="AU10865" s="2"/>
      <c r="AV10865" s="2"/>
      <c r="AW10865" s="2"/>
      <c r="AX10865" s="2"/>
      <c r="AY10865" s="2"/>
      <c r="AZ10865" s="2"/>
      <c r="BA10865" s="2"/>
      <c r="BB10865" s="2"/>
      <c r="BC10865" s="2"/>
      <c r="BD10865" s="2"/>
      <c r="BE10865" s="2"/>
      <c r="BF10865" s="2"/>
      <c r="BG10865" s="2"/>
      <c r="BH10865" s="2"/>
      <c r="BI10865" s="2"/>
      <c r="BJ10865" s="2"/>
      <c r="BK10865" s="2"/>
      <c r="BL10865" s="2"/>
      <c r="BM10865" s="2"/>
      <c r="BN10865" s="2"/>
      <c r="BO10865" s="2"/>
      <c r="BP10865" s="2"/>
      <c r="BQ10865" s="2"/>
      <c r="BR10865" s="2"/>
      <c r="BS10865" s="2"/>
      <c r="BT10865" s="2"/>
      <c r="BU10865" s="2"/>
      <c r="BV10865" s="2"/>
      <c r="BW10865" s="2"/>
      <c r="BX10865" s="2"/>
      <c r="BY10865" s="2"/>
    </row>
    <row r="10866" spans="38:77" s="11" customFormat="1" x14ac:dyDescent="0.3">
      <c r="AL10866" s="2"/>
      <c r="AM10866" s="2"/>
      <c r="AN10866" s="2"/>
      <c r="AO10866" s="2"/>
      <c r="AP10866" s="2"/>
      <c r="AQ10866" s="2"/>
      <c r="AR10866" s="2"/>
      <c r="AS10866" s="2"/>
      <c r="AT10866" s="2"/>
      <c r="AU10866" s="2"/>
      <c r="AV10866" s="2"/>
      <c r="AW10866" s="2"/>
      <c r="AX10866" s="2"/>
      <c r="AY10866" s="2"/>
      <c r="AZ10866" s="2"/>
      <c r="BA10866" s="2"/>
      <c r="BB10866" s="2"/>
      <c r="BC10866" s="2"/>
      <c r="BD10866" s="2"/>
      <c r="BE10866" s="2"/>
      <c r="BF10866" s="2"/>
      <c r="BG10866" s="2"/>
      <c r="BH10866" s="2"/>
      <c r="BI10866" s="2"/>
      <c r="BJ10866" s="2"/>
      <c r="BK10866" s="2"/>
      <c r="BL10866" s="2"/>
      <c r="BM10866" s="2"/>
      <c r="BN10866" s="2"/>
      <c r="BO10866" s="2"/>
      <c r="BP10866" s="2"/>
      <c r="BQ10866" s="2"/>
      <c r="BR10866" s="2"/>
      <c r="BS10866" s="2"/>
      <c r="BT10866" s="2"/>
      <c r="BU10866" s="2"/>
      <c r="BV10866" s="2"/>
      <c r="BW10866" s="2"/>
      <c r="BX10866" s="2"/>
      <c r="BY10866" s="2"/>
    </row>
    <row r="10867" spans="38:77" s="11" customFormat="1" x14ac:dyDescent="0.3">
      <c r="AL10867" s="2"/>
      <c r="AM10867" s="2"/>
      <c r="AN10867" s="2"/>
      <c r="AO10867" s="2"/>
      <c r="AP10867" s="2"/>
      <c r="AQ10867" s="2"/>
      <c r="AR10867" s="2"/>
      <c r="AS10867" s="2"/>
      <c r="AT10867" s="2"/>
      <c r="AU10867" s="2"/>
      <c r="AV10867" s="2"/>
      <c r="AW10867" s="2"/>
      <c r="AX10867" s="2"/>
      <c r="AY10867" s="2"/>
      <c r="AZ10867" s="2"/>
      <c r="BA10867" s="2"/>
      <c r="BB10867" s="2"/>
      <c r="BC10867" s="2"/>
      <c r="BD10867" s="2"/>
      <c r="BE10867" s="2"/>
      <c r="BF10867" s="2"/>
      <c r="BG10867" s="2"/>
      <c r="BH10867" s="2"/>
      <c r="BI10867" s="2"/>
      <c r="BJ10867" s="2"/>
      <c r="BK10867" s="2"/>
      <c r="BL10867" s="2"/>
      <c r="BM10867" s="2"/>
      <c r="BN10867" s="2"/>
      <c r="BO10867" s="2"/>
      <c r="BP10867" s="2"/>
      <c r="BQ10867" s="2"/>
      <c r="BR10867" s="2"/>
      <c r="BS10867" s="2"/>
      <c r="BT10867" s="2"/>
      <c r="BU10867" s="2"/>
      <c r="BV10867" s="2"/>
      <c r="BW10867" s="2"/>
      <c r="BX10867" s="2"/>
      <c r="BY10867" s="2"/>
    </row>
    <row r="10868" spans="38:77" s="11" customFormat="1" x14ac:dyDescent="0.3">
      <c r="AL10868" s="2"/>
      <c r="AM10868" s="2"/>
      <c r="AN10868" s="2"/>
      <c r="AO10868" s="2"/>
      <c r="AP10868" s="2"/>
      <c r="AQ10868" s="2"/>
      <c r="AR10868" s="2"/>
      <c r="AS10868" s="2"/>
      <c r="AT10868" s="2"/>
      <c r="AU10868" s="2"/>
      <c r="AV10868" s="2"/>
      <c r="AW10868" s="2"/>
      <c r="AX10868" s="2"/>
      <c r="AY10868" s="2"/>
      <c r="AZ10868" s="2"/>
      <c r="BA10868" s="2"/>
      <c r="BB10868" s="2"/>
      <c r="BC10868" s="2"/>
      <c r="BD10868" s="2"/>
      <c r="BE10868" s="2"/>
      <c r="BF10868" s="2"/>
      <c r="BG10868" s="2"/>
      <c r="BH10868" s="2"/>
      <c r="BI10868" s="2"/>
      <c r="BJ10868" s="2"/>
      <c r="BK10868" s="2"/>
      <c r="BL10868" s="2"/>
      <c r="BM10868" s="2"/>
      <c r="BN10868" s="2"/>
      <c r="BO10868" s="2"/>
      <c r="BP10868" s="2"/>
      <c r="BQ10868" s="2"/>
      <c r="BR10868" s="2"/>
      <c r="BS10868" s="2"/>
      <c r="BT10868" s="2"/>
      <c r="BU10868" s="2"/>
      <c r="BV10868" s="2"/>
      <c r="BW10868" s="2"/>
      <c r="BX10868" s="2"/>
      <c r="BY10868" s="2"/>
    </row>
    <row r="10869" spans="38:77" s="11" customFormat="1" x14ac:dyDescent="0.3">
      <c r="AL10869" s="2"/>
      <c r="AM10869" s="2"/>
      <c r="AN10869" s="2"/>
      <c r="AO10869" s="2"/>
      <c r="AP10869" s="2"/>
      <c r="AQ10869" s="2"/>
      <c r="AR10869" s="2"/>
      <c r="AS10869" s="2"/>
      <c r="AT10869" s="2"/>
      <c r="AU10869" s="2"/>
      <c r="AV10869" s="2"/>
      <c r="AW10869" s="2"/>
      <c r="AX10869" s="2"/>
      <c r="AY10869" s="2"/>
      <c r="AZ10869" s="2"/>
      <c r="BA10869" s="2"/>
      <c r="BB10869" s="2"/>
      <c r="BC10869" s="2"/>
      <c r="BD10869" s="2"/>
      <c r="BE10869" s="2"/>
      <c r="BF10869" s="2"/>
      <c r="BG10869" s="2"/>
      <c r="BH10869" s="2"/>
      <c r="BI10869" s="2"/>
      <c r="BJ10869" s="2"/>
      <c r="BK10869" s="2"/>
      <c r="BL10869" s="2"/>
      <c r="BM10869" s="2"/>
      <c r="BN10869" s="2"/>
      <c r="BO10869" s="2"/>
      <c r="BP10869" s="2"/>
      <c r="BQ10869" s="2"/>
      <c r="BR10869" s="2"/>
      <c r="BS10869" s="2"/>
      <c r="BT10869" s="2"/>
      <c r="BU10869" s="2"/>
      <c r="BV10869" s="2"/>
      <c r="BW10869" s="2"/>
      <c r="BX10869" s="2"/>
      <c r="BY10869" s="2"/>
    </row>
    <row r="10870" spans="38:77" s="11" customFormat="1" x14ac:dyDescent="0.3">
      <c r="AL10870" s="2"/>
      <c r="AM10870" s="2"/>
      <c r="AN10870" s="2"/>
      <c r="AO10870" s="2"/>
      <c r="AP10870" s="2"/>
      <c r="AQ10870" s="2"/>
      <c r="AR10870" s="2"/>
      <c r="AS10870" s="2"/>
      <c r="AT10870" s="2"/>
      <c r="AU10870" s="2"/>
      <c r="AV10870" s="2"/>
      <c r="AW10870" s="2"/>
      <c r="AX10870" s="2"/>
      <c r="AY10870" s="2"/>
      <c r="AZ10870" s="2"/>
      <c r="BA10870" s="2"/>
      <c r="BB10870" s="2"/>
      <c r="BC10870" s="2"/>
      <c r="BD10870" s="2"/>
      <c r="BE10870" s="2"/>
      <c r="BF10870" s="2"/>
      <c r="BG10870" s="2"/>
      <c r="BH10870" s="2"/>
      <c r="BI10870" s="2"/>
      <c r="BJ10870" s="2"/>
      <c r="BK10870" s="2"/>
      <c r="BL10870" s="2"/>
      <c r="BM10870" s="2"/>
      <c r="BN10870" s="2"/>
      <c r="BO10870" s="2"/>
      <c r="BP10870" s="2"/>
      <c r="BQ10870" s="2"/>
      <c r="BR10870" s="2"/>
      <c r="BS10870" s="2"/>
      <c r="BT10870" s="2"/>
      <c r="BU10870" s="2"/>
      <c r="BV10870" s="2"/>
      <c r="BW10870" s="2"/>
      <c r="BX10870" s="2"/>
      <c r="BY10870" s="2"/>
    </row>
    <row r="10871" spans="38:77" s="11" customFormat="1" x14ac:dyDescent="0.3">
      <c r="AL10871" s="2"/>
      <c r="AM10871" s="2"/>
      <c r="AN10871" s="2"/>
      <c r="AO10871" s="2"/>
      <c r="AP10871" s="2"/>
      <c r="AQ10871" s="2"/>
      <c r="AR10871" s="2"/>
      <c r="AS10871" s="2"/>
      <c r="AT10871" s="2"/>
      <c r="AU10871" s="2"/>
      <c r="AV10871" s="2"/>
      <c r="AW10871" s="2"/>
      <c r="AX10871" s="2"/>
      <c r="AY10871" s="2"/>
      <c r="AZ10871" s="2"/>
      <c r="BA10871" s="2"/>
      <c r="BB10871" s="2"/>
      <c r="BC10871" s="2"/>
      <c r="BD10871" s="2"/>
      <c r="BE10871" s="2"/>
      <c r="BF10871" s="2"/>
      <c r="BG10871" s="2"/>
      <c r="BH10871" s="2"/>
      <c r="BI10871" s="2"/>
      <c r="BJ10871" s="2"/>
      <c r="BK10871" s="2"/>
      <c r="BL10871" s="2"/>
      <c r="BM10871" s="2"/>
      <c r="BN10871" s="2"/>
      <c r="BO10871" s="2"/>
      <c r="BP10871" s="2"/>
      <c r="BQ10871" s="2"/>
      <c r="BR10871" s="2"/>
      <c r="BS10871" s="2"/>
      <c r="BT10871" s="2"/>
      <c r="BU10871" s="2"/>
      <c r="BV10871" s="2"/>
      <c r="BW10871" s="2"/>
      <c r="BX10871" s="2"/>
      <c r="BY10871" s="2"/>
    </row>
    <row r="10872" spans="38:77" s="11" customFormat="1" x14ac:dyDescent="0.3">
      <c r="AL10872" s="2"/>
      <c r="AM10872" s="2"/>
      <c r="AN10872" s="2"/>
      <c r="AO10872" s="2"/>
      <c r="AP10872" s="2"/>
      <c r="AQ10872" s="2"/>
      <c r="AR10872" s="2"/>
      <c r="AS10872" s="2"/>
      <c r="AT10872" s="2"/>
      <c r="AU10872" s="2"/>
      <c r="AV10872" s="2"/>
      <c r="AW10872" s="2"/>
      <c r="AX10872" s="2"/>
      <c r="AY10872" s="2"/>
      <c r="AZ10872" s="2"/>
      <c r="BA10872" s="2"/>
      <c r="BB10872" s="2"/>
      <c r="BC10872" s="2"/>
      <c r="BD10872" s="2"/>
      <c r="BE10872" s="2"/>
      <c r="BF10872" s="2"/>
      <c r="BG10872" s="2"/>
      <c r="BH10872" s="2"/>
      <c r="BI10872" s="2"/>
      <c r="BJ10872" s="2"/>
      <c r="BK10872" s="2"/>
      <c r="BL10872" s="2"/>
      <c r="BM10872" s="2"/>
      <c r="BN10872" s="2"/>
      <c r="BO10872" s="2"/>
      <c r="BP10872" s="2"/>
      <c r="BQ10872" s="2"/>
      <c r="BR10872" s="2"/>
      <c r="BS10872" s="2"/>
      <c r="BT10872" s="2"/>
      <c r="BU10872" s="2"/>
      <c r="BV10872" s="2"/>
      <c r="BW10872" s="2"/>
      <c r="BX10872" s="2"/>
      <c r="BY10872" s="2"/>
    </row>
    <row r="10873" spans="38:77" s="11" customFormat="1" x14ac:dyDescent="0.3">
      <c r="AL10873" s="2"/>
      <c r="AM10873" s="2"/>
      <c r="AN10873" s="2"/>
      <c r="AO10873" s="2"/>
      <c r="AP10873" s="2"/>
      <c r="AQ10873" s="2"/>
      <c r="AR10873" s="2"/>
      <c r="AS10873" s="2"/>
      <c r="AT10873" s="2"/>
      <c r="AU10873" s="2"/>
      <c r="AV10873" s="2"/>
      <c r="AW10873" s="2"/>
      <c r="AX10873" s="2"/>
      <c r="AY10873" s="2"/>
      <c r="AZ10873" s="2"/>
      <c r="BA10873" s="2"/>
      <c r="BB10873" s="2"/>
      <c r="BC10873" s="2"/>
      <c r="BD10873" s="2"/>
      <c r="BE10873" s="2"/>
      <c r="BF10873" s="2"/>
      <c r="BG10873" s="2"/>
      <c r="BH10873" s="2"/>
      <c r="BI10873" s="2"/>
      <c r="BJ10873" s="2"/>
      <c r="BK10873" s="2"/>
      <c r="BL10873" s="2"/>
      <c r="BM10873" s="2"/>
      <c r="BN10873" s="2"/>
      <c r="BO10873" s="2"/>
      <c r="BP10873" s="2"/>
      <c r="BQ10873" s="2"/>
      <c r="BR10873" s="2"/>
      <c r="BS10873" s="2"/>
      <c r="BT10873" s="2"/>
      <c r="BU10873" s="2"/>
      <c r="BV10873" s="2"/>
      <c r="BW10873" s="2"/>
      <c r="BX10873" s="2"/>
      <c r="BY10873" s="2"/>
    </row>
    <row r="10874" spans="38:77" s="11" customFormat="1" x14ac:dyDescent="0.3">
      <c r="AL10874" s="2"/>
      <c r="AM10874" s="2"/>
      <c r="AN10874" s="2"/>
      <c r="AO10874" s="2"/>
      <c r="AP10874" s="2"/>
      <c r="AQ10874" s="2"/>
      <c r="AR10874" s="2"/>
      <c r="AS10874" s="2"/>
      <c r="AT10874" s="2"/>
      <c r="AU10874" s="2"/>
      <c r="AV10874" s="2"/>
      <c r="AW10874" s="2"/>
      <c r="AX10874" s="2"/>
      <c r="AY10874" s="2"/>
      <c r="AZ10874" s="2"/>
      <c r="BA10874" s="2"/>
      <c r="BB10874" s="2"/>
      <c r="BC10874" s="2"/>
      <c r="BD10874" s="2"/>
      <c r="BE10874" s="2"/>
      <c r="BF10874" s="2"/>
      <c r="BG10874" s="2"/>
      <c r="BH10874" s="2"/>
      <c r="BI10874" s="2"/>
      <c r="BJ10874" s="2"/>
      <c r="BK10874" s="2"/>
      <c r="BL10874" s="2"/>
      <c r="BM10874" s="2"/>
      <c r="BN10874" s="2"/>
      <c r="BO10874" s="2"/>
      <c r="BP10874" s="2"/>
      <c r="BQ10874" s="2"/>
      <c r="BR10874" s="2"/>
      <c r="BS10874" s="2"/>
      <c r="BT10874" s="2"/>
      <c r="BU10874" s="2"/>
      <c r="BV10874" s="2"/>
      <c r="BW10874" s="2"/>
      <c r="BX10874" s="2"/>
      <c r="BY10874" s="2"/>
    </row>
    <row r="10875" spans="38:77" s="11" customFormat="1" x14ac:dyDescent="0.3">
      <c r="AL10875" s="2"/>
      <c r="AM10875" s="2"/>
      <c r="AN10875" s="2"/>
      <c r="AO10875" s="2"/>
      <c r="AP10875" s="2"/>
      <c r="AQ10875" s="2"/>
      <c r="AR10875" s="2"/>
      <c r="AS10875" s="2"/>
      <c r="AT10875" s="2"/>
      <c r="AU10875" s="2"/>
      <c r="AV10875" s="2"/>
      <c r="AW10875" s="2"/>
      <c r="AX10875" s="2"/>
      <c r="AY10875" s="2"/>
      <c r="AZ10875" s="2"/>
      <c r="BA10875" s="2"/>
      <c r="BB10875" s="2"/>
      <c r="BC10875" s="2"/>
      <c r="BD10875" s="2"/>
      <c r="BE10875" s="2"/>
      <c r="BF10875" s="2"/>
      <c r="BG10875" s="2"/>
      <c r="BH10875" s="2"/>
      <c r="BI10875" s="2"/>
      <c r="BJ10875" s="2"/>
      <c r="BK10875" s="2"/>
      <c r="BL10875" s="2"/>
      <c r="BM10875" s="2"/>
      <c r="BN10875" s="2"/>
      <c r="BO10875" s="2"/>
      <c r="BP10875" s="2"/>
      <c r="BQ10875" s="2"/>
      <c r="BR10875" s="2"/>
      <c r="BS10875" s="2"/>
      <c r="BT10875" s="2"/>
      <c r="BU10875" s="2"/>
      <c r="BV10875" s="2"/>
      <c r="BW10875" s="2"/>
      <c r="BX10875" s="2"/>
      <c r="BY10875" s="2"/>
    </row>
    <row r="10876" spans="38:77" s="11" customFormat="1" x14ac:dyDescent="0.3">
      <c r="AL10876" s="2"/>
      <c r="AM10876" s="2"/>
      <c r="AN10876" s="2"/>
      <c r="AO10876" s="2"/>
      <c r="AP10876" s="2"/>
      <c r="AQ10876" s="2"/>
      <c r="AR10876" s="2"/>
      <c r="AS10876" s="2"/>
      <c r="AT10876" s="2"/>
      <c r="AU10876" s="2"/>
      <c r="AV10876" s="2"/>
      <c r="AW10876" s="2"/>
      <c r="AX10876" s="2"/>
      <c r="AY10876" s="2"/>
      <c r="AZ10876" s="2"/>
      <c r="BA10876" s="2"/>
      <c r="BB10876" s="2"/>
      <c r="BC10876" s="2"/>
      <c r="BD10876" s="2"/>
      <c r="BE10876" s="2"/>
      <c r="BF10876" s="2"/>
      <c r="BG10876" s="2"/>
      <c r="BH10876" s="2"/>
      <c r="BI10876" s="2"/>
      <c r="BJ10876" s="2"/>
      <c r="BK10876" s="2"/>
      <c r="BL10876" s="2"/>
      <c r="BM10876" s="2"/>
      <c r="BN10876" s="2"/>
      <c r="BO10876" s="2"/>
      <c r="BP10876" s="2"/>
      <c r="BQ10876" s="2"/>
      <c r="BR10876" s="2"/>
      <c r="BS10876" s="2"/>
      <c r="BT10876" s="2"/>
      <c r="BU10876" s="2"/>
      <c r="BV10876" s="2"/>
      <c r="BW10876" s="2"/>
      <c r="BX10876" s="2"/>
      <c r="BY10876" s="2"/>
    </row>
    <row r="10877" spans="38:77" s="11" customFormat="1" x14ac:dyDescent="0.3">
      <c r="AL10877" s="2"/>
      <c r="AM10877" s="2"/>
      <c r="AN10877" s="2"/>
      <c r="AO10877" s="2"/>
      <c r="AP10877" s="2"/>
      <c r="AQ10877" s="2"/>
      <c r="AR10877" s="2"/>
      <c r="AS10877" s="2"/>
      <c r="AT10877" s="2"/>
      <c r="AU10877" s="2"/>
      <c r="AV10877" s="2"/>
      <c r="AW10877" s="2"/>
      <c r="AX10877" s="2"/>
      <c r="AY10877" s="2"/>
      <c r="AZ10877" s="2"/>
      <c r="BA10877" s="2"/>
      <c r="BB10877" s="2"/>
      <c r="BC10877" s="2"/>
      <c r="BD10877" s="2"/>
      <c r="BE10877" s="2"/>
      <c r="BF10877" s="2"/>
      <c r="BG10877" s="2"/>
      <c r="BH10877" s="2"/>
      <c r="BI10877" s="2"/>
      <c r="BJ10877" s="2"/>
      <c r="BK10877" s="2"/>
      <c r="BL10877" s="2"/>
      <c r="BM10877" s="2"/>
      <c r="BN10877" s="2"/>
      <c r="BO10877" s="2"/>
      <c r="BP10877" s="2"/>
      <c r="BQ10877" s="2"/>
      <c r="BR10877" s="2"/>
      <c r="BS10877" s="2"/>
      <c r="BT10877" s="2"/>
      <c r="BU10877" s="2"/>
      <c r="BV10877" s="2"/>
      <c r="BW10877" s="2"/>
      <c r="BX10877" s="2"/>
      <c r="BY10877" s="2"/>
    </row>
    <row r="10878" spans="38:77" s="11" customFormat="1" x14ac:dyDescent="0.3">
      <c r="AL10878" s="2"/>
      <c r="AM10878" s="2"/>
      <c r="AN10878" s="2"/>
      <c r="AO10878" s="2"/>
      <c r="AP10878" s="2"/>
      <c r="AQ10878" s="2"/>
      <c r="AR10878" s="2"/>
      <c r="AS10878" s="2"/>
      <c r="AT10878" s="2"/>
      <c r="AU10878" s="2"/>
      <c r="AV10878" s="2"/>
      <c r="AW10878" s="2"/>
      <c r="AX10878" s="2"/>
      <c r="AY10878" s="2"/>
      <c r="AZ10878" s="2"/>
      <c r="BA10878" s="2"/>
      <c r="BB10878" s="2"/>
      <c r="BC10878" s="2"/>
      <c r="BD10878" s="2"/>
      <c r="BE10878" s="2"/>
      <c r="BF10878" s="2"/>
      <c r="BG10878" s="2"/>
      <c r="BH10878" s="2"/>
      <c r="BI10878" s="2"/>
      <c r="BJ10878" s="2"/>
      <c r="BK10878" s="2"/>
      <c r="BL10878" s="2"/>
      <c r="BM10878" s="2"/>
      <c r="BN10878" s="2"/>
      <c r="BO10878" s="2"/>
      <c r="BP10878" s="2"/>
      <c r="BQ10878" s="2"/>
      <c r="BR10878" s="2"/>
      <c r="BS10878" s="2"/>
      <c r="BT10878" s="2"/>
      <c r="BU10878" s="2"/>
      <c r="BV10878" s="2"/>
      <c r="BW10878" s="2"/>
      <c r="BX10878" s="2"/>
      <c r="BY10878" s="2"/>
    </row>
    <row r="10879" spans="38:77" s="11" customFormat="1" x14ac:dyDescent="0.3">
      <c r="AL10879" s="2"/>
      <c r="AM10879" s="2"/>
      <c r="AN10879" s="2"/>
      <c r="AO10879" s="2"/>
      <c r="AP10879" s="2"/>
      <c r="AQ10879" s="2"/>
      <c r="AR10879" s="2"/>
      <c r="AS10879" s="2"/>
      <c r="AT10879" s="2"/>
      <c r="AU10879" s="2"/>
      <c r="AV10879" s="2"/>
      <c r="AW10879" s="2"/>
      <c r="AX10879" s="2"/>
      <c r="AY10879" s="2"/>
      <c r="AZ10879" s="2"/>
      <c r="BA10879" s="2"/>
      <c r="BB10879" s="2"/>
      <c r="BC10879" s="2"/>
      <c r="BD10879" s="2"/>
      <c r="BE10879" s="2"/>
      <c r="BF10879" s="2"/>
      <c r="BG10879" s="2"/>
      <c r="BH10879" s="2"/>
      <c r="BI10879" s="2"/>
      <c r="BJ10879" s="2"/>
      <c r="BK10879" s="2"/>
      <c r="BL10879" s="2"/>
      <c r="BM10879" s="2"/>
      <c r="BN10879" s="2"/>
      <c r="BO10879" s="2"/>
      <c r="BP10879" s="2"/>
      <c r="BQ10879" s="2"/>
      <c r="BR10879" s="2"/>
      <c r="BS10879" s="2"/>
      <c r="BT10879" s="2"/>
      <c r="BU10879" s="2"/>
      <c r="BV10879" s="2"/>
      <c r="BW10879" s="2"/>
      <c r="BX10879" s="2"/>
      <c r="BY10879" s="2"/>
    </row>
    <row r="10880" spans="38:77" s="11" customFormat="1" x14ac:dyDescent="0.3">
      <c r="AL10880" s="2"/>
      <c r="AM10880" s="2"/>
      <c r="AN10880" s="2"/>
      <c r="AO10880" s="2"/>
      <c r="AP10880" s="2"/>
      <c r="AQ10880" s="2"/>
      <c r="AR10880" s="2"/>
      <c r="AS10880" s="2"/>
      <c r="AT10880" s="2"/>
      <c r="AU10880" s="2"/>
      <c r="AV10880" s="2"/>
      <c r="AW10880" s="2"/>
      <c r="AX10880" s="2"/>
      <c r="AY10880" s="2"/>
      <c r="AZ10880" s="2"/>
      <c r="BA10880" s="2"/>
      <c r="BB10880" s="2"/>
      <c r="BC10880" s="2"/>
      <c r="BD10880" s="2"/>
      <c r="BE10880" s="2"/>
      <c r="BF10880" s="2"/>
      <c r="BG10880" s="2"/>
      <c r="BH10880" s="2"/>
      <c r="BI10880" s="2"/>
      <c r="BJ10880" s="2"/>
      <c r="BK10880" s="2"/>
      <c r="BL10880" s="2"/>
      <c r="BM10880" s="2"/>
      <c r="BN10880" s="2"/>
      <c r="BO10880" s="2"/>
      <c r="BP10880" s="2"/>
      <c r="BQ10880" s="2"/>
      <c r="BR10880" s="2"/>
      <c r="BS10880" s="2"/>
      <c r="BT10880" s="2"/>
      <c r="BU10880" s="2"/>
      <c r="BV10880" s="2"/>
      <c r="BW10880" s="2"/>
      <c r="BX10880" s="2"/>
      <c r="BY10880" s="2"/>
    </row>
    <row r="10881" spans="38:77" s="11" customFormat="1" x14ac:dyDescent="0.3">
      <c r="AL10881" s="2"/>
      <c r="AM10881" s="2"/>
      <c r="AN10881" s="2"/>
      <c r="AO10881" s="2"/>
      <c r="AP10881" s="2"/>
      <c r="AQ10881" s="2"/>
      <c r="AR10881" s="2"/>
      <c r="AS10881" s="2"/>
      <c r="AT10881" s="2"/>
      <c r="AU10881" s="2"/>
      <c r="AV10881" s="2"/>
      <c r="AW10881" s="2"/>
      <c r="AX10881" s="2"/>
      <c r="AY10881" s="2"/>
      <c r="AZ10881" s="2"/>
      <c r="BA10881" s="2"/>
      <c r="BB10881" s="2"/>
      <c r="BC10881" s="2"/>
      <c r="BD10881" s="2"/>
      <c r="BE10881" s="2"/>
      <c r="BF10881" s="2"/>
      <c r="BG10881" s="2"/>
      <c r="BH10881" s="2"/>
      <c r="BI10881" s="2"/>
      <c r="BJ10881" s="2"/>
      <c r="BK10881" s="2"/>
      <c r="BL10881" s="2"/>
      <c r="BM10881" s="2"/>
      <c r="BN10881" s="2"/>
      <c r="BO10881" s="2"/>
      <c r="BP10881" s="2"/>
      <c r="BQ10881" s="2"/>
      <c r="BR10881" s="2"/>
      <c r="BS10881" s="2"/>
      <c r="BT10881" s="2"/>
      <c r="BU10881" s="2"/>
      <c r="BV10881" s="2"/>
      <c r="BW10881" s="2"/>
      <c r="BX10881" s="2"/>
      <c r="BY10881" s="2"/>
    </row>
    <row r="10882" spans="38:77" s="11" customFormat="1" x14ac:dyDescent="0.3">
      <c r="AL10882" s="2"/>
      <c r="AM10882" s="2"/>
      <c r="AN10882" s="2"/>
      <c r="AO10882" s="2"/>
      <c r="AP10882" s="2"/>
      <c r="AQ10882" s="2"/>
      <c r="AR10882" s="2"/>
      <c r="AS10882" s="2"/>
      <c r="AT10882" s="2"/>
      <c r="AU10882" s="2"/>
      <c r="AV10882" s="2"/>
      <c r="AW10882" s="2"/>
      <c r="AX10882" s="2"/>
      <c r="AY10882" s="2"/>
      <c r="AZ10882" s="2"/>
      <c r="BA10882" s="2"/>
      <c r="BB10882" s="2"/>
      <c r="BC10882" s="2"/>
      <c r="BD10882" s="2"/>
      <c r="BE10882" s="2"/>
      <c r="BF10882" s="2"/>
      <c r="BG10882" s="2"/>
      <c r="BH10882" s="2"/>
      <c r="BI10882" s="2"/>
      <c r="BJ10882" s="2"/>
      <c r="BK10882" s="2"/>
      <c r="BL10882" s="2"/>
      <c r="BM10882" s="2"/>
      <c r="BN10882" s="2"/>
      <c r="BO10882" s="2"/>
      <c r="BP10882" s="2"/>
      <c r="BQ10882" s="2"/>
      <c r="BR10882" s="2"/>
      <c r="BS10882" s="2"/>
      <c r="BT10882" s="2"/>
      <c r="BU10882" s="2"/>
      <c r="BV10882" s="2"/>
      <c r="BW10882" s="2"/>
      <c r="BX10882" s="2"/>
      <c r="BY10882" s="2"/>
    </row>
    <row r="10883" spans="38:77" s="11" customFormat="1" x14ac:dyDescent="0.3">
      <c r="AL10883" s="2"/>
      <c r="AM10883" s="2"/>
      <c r="AN10883" s="2"/>
      <c r="AO10883" s="2"/>
      <c r="AP10883" s="2"/>
      <c r="AQ10883" s="2"/>
      <c r="AR10883" s="2"/>
      <c r="AS10883" s="2"/>
      <c r="AT10883" s="2"/>
      <c r="AU10883" s="2"/>
      <c r="AV10883" s="2"/>
      <c r="AW10883" s="2"/>
      <c r="AX10883" s="2"/>
      <c r="AY10883" s="2"/>
      <c r="AZ10883" s="2"/>
      <c r="BA10883" s="2"/>
      <c r="BB10883" s="2"/>
      <c r="BC10883" s="2"/>
      <c r="BD10883" s="2"/>
      <c r="BE10883" s="2"/>
      <c r="BF10883" s="2"/>
      <c r="BG10883" s="2"/>
      <c r="BH10883" s="2"/>
      <c r="BI10883" s="2"/>
      <c r="BJ10883" s="2"/>
      <c r="BK10883" s="2"/>
      <c r="BL10883" s="2"/>
      <c r="BM10883" s="2"/>
      <c r="BN10883" s="2"/>
      <c r="BO10883" s="2"/>
      <c r="BP10883" s="2"/>
      <c r="BQ10883" s="2"/>
      <c r="BR10883" s="2"/>
      <c r="BS10883" s="2"/>
      <c r="BT10883" s="2"/>
      <c r="BU10883" s="2"/>
      <c r="BV10883" s="2"/>
      <c r="BW10883" s="2"/>
      <c r="BX10883" s="2"/>
      <c r="BY10883" s="2"/>
    </row>
    <row r="10884" spans="38:77" s="11" customFormat="1" x14ac:dyDescent="0.3">
      <c r="AL10884" s="2"/>
      <c r="AM10884" s="2"/>
      <c r="AN10884" s="2"/>
      <c r="AO10884" s="2"/>
      <c r="AP10884" s="2"/>
      <c r="AQ10884" s="2"/>
      <c r="AR10884" s="2"/>
      <c r="AS10884" s="2"/>
      <c r="AT10884" s="2"/>
      <c r="AU10884" s="2"/>
      <c r="AV10884" s="2"/>
      <c r="AW10884" s="2"/>
      <c r="AX10884" s="2"/>
      <c r="AY10884" s="2"/>
      <c r="AZ10884" s="2"/>
      <c r="BA10884" s="2"/>
      <c r="BB10884" s="2"/>
      <c r="BC10884" s="2"/>
      <c r="BD10884" s="2"/>
      <c r="BE10884" s="2"/>
      <c r="BF10884" s="2"/>
      <c r="BG10884" s="2"/>
      <c r="BH10884" s="2"/>
      <c r="BI10884" s="2"/>
      <c r="BJ10884" s="2"/>
      <c r="BK10884" s="2"/>
      <c r="BL10884" s="2"/>
      <c r="BM10884" s="2"/>
      <c r="BN10884" s="2"/>
      <c r="BO10884" s="2"/>
      <c r="BP10884" s="2"/>
      <c r="BQ10884" s="2"/>
      <c r="BR10884" s="2"/>
      <c r="BS10884" s="2"/>
      <c r="BT10884" s="2"/>
      <c r="BU10884" s="2"/>
      <c r="BV10884" s="2"/>
      <c r="BW10884" s="2"/>
      <c r="BX10884" s="2"/>
      <c r="BY10884" s="2"/>
    </row>
    <row r="10885" spans="38:77" s="11" customFormat="1" x14ac:dyDescent="0.3">
      <c r="AL10885" s="2"/>
      <c r="AM10885" s="2"/>
      <c r="AN10885" s="2"/>
      <c r="AO10885" s="2"/>
      <c r="AP10885" s="2"/>
      <c r="AQ10885" s="2"/>
      <c r="AR10885" s="2"/>
      <c r="AS10885" s="2"/>
      <c r="AT10885" s="2"/>
      <c r="AU10885" s="2"/>
      <c r="AV10885" s="2"/>
      <c r="AW10885" s="2"/>
      <c r="AX10885" s="2"/>
      <c r="AY10885" s="2"/>
      <c r="AZ10885" s="2"/>
      <c r="BA10885" s="2"/>
      <c r="BB10885" s="2"/>
      <c r="BC10885" s="2"/>
      <c r="BD10885" s="2"/>
      <c r="BE10885" s="2"/>
      <c r="BF10885" s="2"/>
      <c r="BG10885" s="2"/>
      <c r="BH10885" s="2"/>
      <c r="BI10885" s="2"/>
      <c r="BJ10885" s="2"/>
      <c r="BK10885" s="2"/>
      <c r="BL10885" s="2"/>
      <c r="BM10885" s="2"/>
      <c r="BN10885" s="2"/>
      <c r="BO10885" s="2"/>
      <c r="BP10885" s="2"/>
      <c r="BQ10885" s="2"/>
      <c r="BR10885" s="2"/>
      <c r="BS10885" s="2"/>
      <c r="BT10885" s="2"/>
      <c r="BU10885" s="2"/>
      <c r="BV10885" s="2"/>
      <c r="BW10885" s="2"/>
      <c r="BX10885" s="2"/>
      <c r="BY10885" s="2"/>
    </row>
    <row r="10886" spans="38:77" s="11" customFormat="1" x14ac:dyDescent="0.3">
      <c r="AL10886" s="2"/>
      <c r="AM10886" s="2"/>
      <c r="AN10886" s="2"/>
      <c r="AO10886" s="2"/>
      <c r="AP10886" s="2"/>
      <c r="AQ10886" s="2"/>
      <c r="AR10886" s="2"/>
      <c r="AS10886" s="2"/>
      <c r="AT10886" s="2"/>
      <c r="AU10886" s="2"/>
      <c r="AV10886" s="2"/>
      <c r="AW10886" s="2"/>
      <c r="AX10886" s="2"/>
      <c r="AY10886" s="2"/>
      <c r="AZ10886" s="2"/>
      <c r="BA10886" s="2"/>
      <c r="BB10886" s="2"/>
      <c r="BC10886" s="2"/>
      <c r="BD10886" s="2"/>
      <c r="BE10886" s="2"/>
      <c r="BF10886" s="2"/>
      <c r="BG10886" s="2"/>
      <c r="BH10886" s="2"/>
      <c r="BI10886" s="2"/>
      <c r="BJ10886" s="2"/>
      <c r="BK10886" s="2"/>
      <c r="BL10886" s="2"/>
      <c r="BM10886" s="2"/>
      <c r="BN10886" s="2"/>
      <c r="BO10886" s="2"/>
      <c r="BP10886" s="2"/>
      <c r="BQ10886" s="2"/>
      <c r="BR10886" s="2"/>
      <c r="BS10886" s="2"/>
      <c r="BT10886" s="2"/>
      <c r="BU10886" s="2"/>
      <c r="BV10886" s="2"/>
      <c r="BW10886" s="2"/>
      <c r="BX10886" s="2"/>
      <c r="BY10886" s="2"/>
    </row>
    <row r="10887" spans="38:77" s="11" customFormat="1" x14ac:dyDescent="0.3">
      <c r="AL10887" s="2"/>
      <c r="AM10887" s="2"/>
      <c r="AN10887" s="2"/>
      <c r="AO10887" s="2"/>
      <c r="AP10887" s="2"/>
      <c r="AQ10887" s="2"/>
      <c r="AR10887" s="2"/>
      <c r="AS10887" s="2"/>
      <c r="AT10887" s="2"/>
      <c r="AU10887" s="2"/>
      <c r="AV10887" s="2"/>
      <c r="AW10887" s="2"/>
      <c r="AX10887" s="2"/>
      <c r="AY10887" s="2"/>
      <c r="AZ10887" s="2"/>
      <c r="BA10887" s="2"/>
      <c r="BB10887" s="2"/>
      <c r="BC10887" s="2"/>
      <c r="BD10887" s="2"/>
      <c r="BE10887" s="2"/>
      <c r="BF10887" s="2"/>
      <c r="BG10887" s="2"/>
      <c r="BH10887" s="2"/>
      <c r="BI10887" s="2"/>
      <c r="BJ10887" s="2"/>
      <c r="BK10887" s="2"/>
      <c r="BL10887" s="2"/>
      <c r="BM10887" s="2"/>
      <c r="BN10887" s="2"/>
      <c r="BO10887" s="2"/>
      <c r="BP10887" s="2"/>
      <c r="BQ10887" s="2"/>
      <c r="BR10887" s="2"/>
      <c r="BS10887" s="2"/>
      <c r="BT10887" s="2"/>
      <c r="BU10887" s="2"/>
      <c r="BV10887" s="2"/>
      <c r="BW10887" s="2"/>
      <c r="BX10887" s="2"/>
      <c r="BY10887" s="2"/>
    </row>
    <row r="10888" spans="38:77" s="11" customFormat="1" x14ac:dyDescent="0.3">
      <c r="AL10888" s="2"/>
      <c r="AM10888" s="2"/>
      <c r="AN10888" s="2"/>
      <c r="AO10888" s="2"/>
      <c r="AP10888" s="2"/>
      <c r="AQ10888" s="2"/>
      <c r="AR10888" s="2"/>
      <c r="AS10888" s="2"/>
      <c r="AT10888" s="2"/>
      <c r="AU10888" s="2"/>
      <c r="AV10888" s="2"/>
      <c r="AW10888" s="2"/>
      <c r="AX10888" s="2"/>
      <c r="AY10888" s="2"/>
      <c r="AZ10888" s="2"/>
      <c r="BA10888" s="2"/>
      <c r="BB10888" s="2"/>
      <c r="BC10888" s="2"/>
      <c r="BD10888" s="2"/>
      <c r="BE10888" s="2"/>
      <c r="BF10888" s="2"/>
      <c r="BG10888" s="2"/>
      <c r="BH10888" s="2"/>
      <c r="BI10888" s="2"/>
      <c r="BJ10888" s="2"/>
      <c r="BK10888" s="2"/>
      <c r="BL10888" s="2"/>
      <c r="BM10888" s="2"/>
      <c r="BN10888" s="2"/>
      <c r="BO10888" s="2"/>
      <c r="BP10888" s="2"/>
      <c r="BQ10888" s="2"/>
      <c r="BR10888" s="2"/>
      <c r="BS10888" s="2"/>
      <c r="BT10888" s="2"/>
      <c r="BU10888" s="2"/>
      <c r="BV10888" s="2"/>
      <c r="BW10888" s="2"/>
      <c r="BX10888" s="2"/>
      <c r="BY10888" s="2"/>
    </row>
    <row r="10889" spans="38:77" s="11" customFormat="1" x14ac:dyDescent="0.3">
      <c r="AL10889" s="2"/>
      <c r="AM10889" s="2"/>
      <c r="AN10889" s="2"/>
      <c r="AO10889" s="2"/>
      <c r="AP10889" s="2"/>
      <c r="AQ10889" s="2"/>
      <c r="AR10889" s="2"/>
      <c r="AS10889" s="2"/>
      <c r="AT10889" s="2"/>
      <c r="AU10889" s="2"/>
      <c r="AV10889" s="2"/>
      <c r="AW10889" s="2"/>
      <c r="AX10889" s="2"/>
      <c r="AY10889" s="2"/>
      <c r="AZ10889" s="2"/>
      <c r="BA10889" s="2"/>
      <c r="BB10889" s="2"/>
      <c r="BC10889" s="2"/>
      <c r="BD10889" s="2"/>
      <c r="BE10889" s="2"/>
      <c r="BF10889" s="2"/>
      <c r="BG10889" s="2"/>
      <c r="BH10889" s="2"/>
      <c r="BI10889" s="2"/>
      <c r="BJ10889" s="2"/>
      <c r="BK10889" s="2"/>
      <c r="BL10889" s="2"/>
      <c r="BM10889" s="2"/>
      <c r="BN10889" s="2"/>
      <c r="BO10889" s="2"/>
      <c r="BP10889" s="2"/>
      <c r="BQ10889" s="2"/>
      <c r="BR10889" s="2"/>
      <c r="BS10889" s="2"/>
      <c r="BT10889" s="2"/>
      <c r="BU10889" s="2"/>
      <c r="BV10889" s="2"/>
      <c r="BW10889" s="2"/>
      <c r="BX10889" s="2"/>
      <c r="BY10889" s="2"/>
    </row>
    <row r="10890" spans="38:77" s="11" customFormat="1" x14ac:dyDescent="0.3">
      <c r="AL10890" s="2"/>
      <c r="AM10890" s="2"/>
      <c r="AN10890" s="2"/>
      <c r="AO10890" s="2"/>
      <c r="AP10890" s="2"/>
      <c r="AQ10890" s="2"/>
      <c r="AR10890" s="2"/>
      <c r="AS10890" s="2"/>
      <c r="AT10890" s="2"/>
      <c r="AU10890" s="2"/>
      <c r="AV10890" s="2"/>
      <c r="AW10890" s="2"/>
      <c r="AX10890" s="2"/>
      <c r="AY10890" s="2"/>
      <c r="AZ10890" s="2"/>
      <c r="BA10890" s="2"/>
      <c r="BB10890" s="2"/>
      <c r="BC10890" s="2"/>
      <c r="BD10890" s="2"/>
      <c r="BE10890" s="2"/>
      <c r="BF10890" s="2"/>
      <c r="BG10890" s="2"/>
      <c r="BH10890" s="2"/>
      <c r="BI10890" s="2"/>
      <c r="BJ10890" s="2"/>
      <c r="BK10890" s="2"/>
      <c r="BL10890" s="2"/>
      <c r="BM10890" s="2"/>
      <c r="BN10890" s="2"/>
      <c r="BO10890" s="2"/>
      <c r="BP10890" s="2"/>
      <c r="BQ10890" s="2"/>
      <c r="BR10890" s="2"/>
      <c r="BS10890" s="2"/>
      <c r="BT10890" s="2"/>
      <c r="BU10890" s="2"/>
      <c r="BV10890" s="2"/>
      <c r="BW10890" s="2"/>
      <c r="BX10890" s="2"/>
      <c r="BY10890" s="2"/>
    </row>
    <row r="10891" spans="38:77" s="11" customFormat="1" x14ac:dyDescent="0.3">
      <c r="AL10891" s="2"/>
      <c r="AM10891" s="2"/>
      <c r="AN10891" s="2"/>
      <c r="AO10891" s="2"/>
      <c r="AP10891" s="2"/>
      <c r="AQ10891" s="2"/>
      <c r="AR10891" s="2"/>
      <c r="AS10891" s="2"/>
      <c r="AT10891" s="2"/>
      <c r="AU10891" s="2"/>
      <c r="AV10891" s="2"/>
      <c r="AW10891" s="2"/>
      <c r="AX10891" s="2"/>
      <c r="AY10891" s="2"/>
      <c r="AZ10891" s="2"/>
      <c r="BA10891" s="2"/>
      <c r="BB10891" s="2"/>
      <c r="BC10891" s="2"/>
      <c r="BD10891" s="2"/>
      <c r="BE10891" s="2"/>
      <c r="BF10891" s="2"/>
      <c r="BG10891" s="2"/>
      <c r="BH10891" s="2"/>
      <c r="BI10891" s="2"/>
      <c r="BJ10891" s="2"/>
      <c r="BK10891" s="2"/>
      <c r="BL10891" s="2"/>
      <c r="BM10891" s="2"/>
      <c r="BN10891" s="2"/>
      <c r="BO10891" s="2"/>
      <c r="BP10891" s="2"/>
      <c r="BQ10891" s="2"/>
      <c r="BR10891" s="2"/>
      <c r="BS10891" s="2"/>
      <c r="BT10891" s="2"/>
      <c r="BU10891" s="2"/>
      <c r="BV10891" s="2"/>
      <c r="BW10891" s="2"/>
      <c r="BX10891" s="2"/>
      <c r="BY10891" s="2"/>
    </row>
    <row r="10892" spans="38:77" s="11" customFormat="1" x14ac:dyDescent="0.3">
      <c r="AL10892" s="2"/>
      <c r="AM10892" s="2"/>
      <c r="AN10892" s="2"/>
      <c r="AO10892" s="2"/>
      <c r="AP10892" s="2"/>
      <c r="AQ10892" s="2"/>
      <c r="AR10892" s="2"/>
      <c r="AS10892" s="2"/>
      <c r="AT10892" s="2"/>
      <c r="AU10892" s="2"/>
      <c r="AV10892" s="2"/>
      <c r="AW10892" s="2"/>
      <c r="AX10892" s="2"/>
      <c r="AY10892" s="2"/>
      <c r="AZ10892" s="2"/>
      <c r="BA10892" s="2"/>
      <c r="BB10892" s="2"/>
      <c r="BC10892" s="2"/>
      <c r="BD10892" s="2"/>
      <c r="BE10892" s="2"/>
      <c r="BF10892" s="2"/>
      <c r="BG10892" s="2"/>
      <c r="BH10892" s="2"/>
      <c r="BI10892" s="2"/>
      <c r="BJ10892" s="2"/>
      <c r="BK10892" s="2"/>
      <c r="BL10892" s="2"/>
      <c r="BM10892" s="2"/>
      <c r="BN10892" s="2"/>
      <c r="BO10892" s="2"/>
      <c r="BP10892" s="2"/>
      <c r="BQ10892" s="2"/>
      <c r="BR10892" s="2"/>
      <c r="BS10892" s="2"/>
      <c r="BT10892" s="2"/>
      <c r="BU10892" s="2"/>
      <c r="BV10892" s="2"/>
      <c r="BW10892" s="2"/>
      <c r="BX10892" s="2"/>
      <c r="BY10892" s="2"/>
    </row>
    <row r="10893" spans="38:77" s="11" customFormat="1" x14ac:dyDescent="0.3">
      <c r="AL10893" s="2"/>
      <c r="AM10893" s="2"/>
      <c r="AN10893" s="2"/>
      <c r="AO10893" s="2"/>
      <c r="AP10893" s="2"/>
      <c r="AQ10893" s="2"/>
      <c r="AR10893" s="2"/>
      <c r="AS10893" s="2"/>
      <c r="AT10893" s="2"/>
      <c r="AU10893" s="2"/>
      <c r="AV10893" s="2"/>
      <c r="AW10893" s="2"/>
      <c r="AX10893" s="2"/>
      <c r="AY10893" s="2"/>
      <c r="AZ10893" s="2"/>
      <c r="BA10893" s="2"/>
      <c r="BB10893" s="2"/>
      <c r="BC10893" s="2"/>
      <c r="BD10893" s="2"/>
      <c r="BE10893" s="2"/>
      <c r="BF10893" s="2"/>
      <c r="BG10893" s="2"/>
      <c r="BH10893" s="2"/>
      <c r="BI10893" s="2"/>
      <c r="BJ10893" s="2"/>
      <c r="BK10893" s="2"/>
      <c r="BL10893" s="2"/>
      <c r="BM10893" s="2"/>
      <c r="BN10893" s="2"/>
      <c r="BO10893" s="2"/>
      <c r="BP10893" s="2"/>
      <c r="BQ10893" s="2"/>
      <c r="BR10893" s="2"/>
      <c r="BS10893" s="2"/>
      <c r="BT10893" s="2"/>
      <c r="BU10893" s="2"/>
      <c r="BV10893" s="2"/>
      <c r="BW10893" s="2"/>
      <c r="BX10893" s="2"/>
      <c r="BY10893" s="2"/>
    </row>
    <row r="10894" spans="38:77" s="11" customFormat="1" x14ac:dyDescent="0.3">
      <c r="AL10894" s="2"/>
      <c r="AM10894" s="2"/>
      <c r="AN10894" s="2"/>
      <c r="AO10894" s="2"/>
      <c r="AP10894" s="2"/>
      <c r="AQ10894" s="2"/>
      <c r="AR10894" s="2"/>
      <c r="AS10894" s="2"/>
      <c r="AT10894" s="2"/>
      <c r="AU10894" s="2"/>
      <c r="AV10894" s="2"/>
      <c r="AW10894" s="2"/>
      <c r="AX10894" s="2"/>
      <c r="AY10894" s="2"/>
      <c r="AZ10894" s="2"/>
      <c r="BA10894" s="2"/>
      <c r="BB10894" s="2"/>
      <c r="BC10894" s="2"/>
      <c r="BD10894" s="2"/>
      <c r="BE10894" s="2"/>
      <c r="BF10894" s="2"/>
      <c r="BG10894" s="2"/>
      <c r="BH10894" s="2"/>
      <c r="BI10894" s="2"/>
      <c r="BJ10894" s="2"/>
      <c r="BK10894" s="2"/>
      <c r="BL10894" s="2"/>
      <c r="BM10894" s="2"/>
      <c r="BN10894" s="2"/>
      <c r="BO10894" s="2"/>
      <c r="BP10894" s="2"/>
      <c r="BQ10894" s="2"/>
      <c r="BR10894" s="2"/>
      <c r="BS10894" s="2"/>
      <c r="BT10894" s="2"/>
      <c r="BU10894" s="2"/>
      <c r="BV10894" s="2"/>
      <c r="BW10894" s="2"/>
      <c r="BX10894" s="2"/>
      <c r="BY10894" s="2"/>
    </row>
    <row r="10895" spans="38:77" s="11" customFormat="1" x14ac:dyDescent="0.3">
      <c r="AL10895" s="2"/>
      <c r="AM10895" s="2"/>
      <c r="AN10895" s="2"/>
      <c r="AO10895" s="2"/>
      <c r="AP10895" s="2"/>
      <c r="AQ10895" s="2"/>
      <c r="AR10895" s="2"/>
      <c r="AS10895" s="2"/>
      <c r="AT10895" s="2"/>
      <c r="AU10895" s="2"/>
      <c r="AV10895" s="2"/>
      <c r="AW10895" s="2"/>
      <c r="AX10895" s="2"/>
      <c r="AY10895" s="2"/>
      <c r="AZ10895" s="2"/>
      <c r="BA10895" s="2"/>
      <c r="BB10895" s="2"/>
      <c r="BC10895" s="2"/>
      <c r="BD10895" s="2"/>
      <c r="BE10895" s="2"/>
      <c r="BF10895" s="2"/>
      <c r="BG10895" s="2"/>
      <c r="BH10895" s="2"/>
      <c r="BI10895" s="2"/>
      <c r="BJ10895" s="2"/>
      <c r="BK10895" s="2"/>
      <c r="BL10895" s="2"/>
      <c r="BM10895" s="2"/>
      <c r="BN10895" s="2"/>
      <c r="BO10895" s="2"/>
      <c r="BP10895" s="2"/>
      <c r="BQ10895" s="2"/>
      <c r="BR10895" s="2"/>
      <c r="BS10895" s="2"/>
      <c r="BT10895" s="2"/>
      <c r="BU10895" s="2"/>
      <c r="BV10895" s="2"/>
      <c r="BW10895" s="2"/>
      <c r="BX10895" s="2"/>
      <c r="BY10895" s="2"/>
    </row>
    <row r="10896" spans="38:77" s="11" customFormat="1" x14ac:dyDescent="0.3">
      <c r="AL10896" s="2"/>
      <c r="AM10896" s="2"/>
      <c r="AN10896" s="2"/>
      <c r="AO10896" s="2"/>
      <c r="AP10896" s="2"/>
      <c r="AQ10896" s="2"/>
      <c r="AR10896" s="2"/>
      <c r="AS10896" s="2"/>
      <c r="AT10896" s="2"/>
      <c r="AU10896" s="2"/>
      <c r="AV10896" s="2"/>
      <c r="AW10896" s="2"/>
      <c r="AX10896" s="2"/>
      <c r="AY10896" s="2"/>
      <c r="AZ10896" s="2"/>
      <c r="BA10896" s="2"/>
      <c r="BB10896" s="2"/>
      <c r="BC10896" s="2"/>
      <c r="BD10896" s="2"/>
      <c r="BE10896" s="2"/>
      <c r="BF10896" s="2"/>
      <c r="BG10896" s="2"/>
      <c r="BH10896" s="2"/>
      <c r="BI10896" s="2"/>
      <c r="BJ10896" s="2"/>
      <c r="BK10896" s="2"/>
      <c r="BL10896" s="2"/>
      <c r="BM10896" s="2"/>
      <c r="BN10896" s="2"/>
      <c r="BO10896" s="2"/>
      <c r="BP10896" s="2"/>
      <c r="BQ10896" s="2"/>
      <c r="BR10896" s="2"/>
      <c r="BS10896" s="2"/>
      <c r="BT10896" s="2"/>
      <c r="BU10896" s="2"/>
      <c r="BV10896" s="2"/>
      <c r="BW10896" s="2"/>
      <c r="BX10896" s="2"/>
      <c r="BY10896" s="2"/>
    </row>
    <row r="10897" spans="38:77" s="11" customFormat="1" x14ac:dyDescent="0.3">
      <c r="AL10897" s="2"/>
      <c r="AM10897" s="2"/>
      <c r="AN10897" s="2"/>
      <c r="AO10897" s="2"/>
      <c r="AP10897" s="2"/>
      <c r="AQ10897" s="2"/>
      <c r="AR10897" s="2"/>
      <c r="AS10897" s="2"/>
      <c r="AT10897" s="2"/>
      <c r="AU10897" s="2"/>
      <c r="AV10897" s="2"/>
      <c r="AW10897" s="2"/>
      <c r="AX10897" s="2"/>
      <c r="AY10897" s="2"/>
      <c r="AZ10897" s="2"/>
      <c r="BA10897" s="2"/>
      <c r="BB10897" s="2"/>
      <c r="BC10897" s="2"/>
      <c r="BD10897" s="2"/>
      <c r="BE10897" s="2"/>
      <c r="BF10897" s="2"/>
      <c r="BG10897" s="2"/>
      <c r="BH10897" s="2"/>
      <c r="BI10897" s="2"/>
      <c r="BJ10897" s="2"/>
      <c r="BK10897" s="2"/>
      <c r="BL10897" s="2"/>
      <c r="BM10897" s="2"/>
      <c r="BN10897" s="2"/>
      <c r="BO10897" s="2"/>
      <c r="BP10897" s="2"/>
      <c r="BQ10897" s="2"/>
      <c r="BR10897" s="2"/>
      <c r="BS10897" s="2"/>
      <c r="BT10897" s="2"/>
      <c r="BU10897" s="2"/>
      <c r="BV10897" s="2"/>
      <c r="BW10897" s="2"/>
      <c r="BX10897" s="2"/>
      <c r="BY10897" s="2"/>
    </row>
    <row r="10898" spans="38:77" s="11" customFormat="1" x14ac:dyDescent="0.3">
      <c r="AL10898" s="2"/>
      <c r="AM10898" s="2"/>
      <c r="AN10898" s="2"/>
      <c r="AO10898" s="2"/>
      <c r="AP10898" s="2"/>
      <c r="AQ10898" s="2"/>
      <c r="AR10898" s="2"/>
      <c r="AS10898" s="2"/>
      <c r="AT10898" s="2"/>
      <c r="AU10898" s="2"/>
      <c r="AV10898" s="2"/>
      <c r="AW10898" s="2"/>
      <c r="AX10898" s="2"/>
      <c r="AY10898" s="2"/>
      <c r="AZ10898" s="2"/>
      <c r="BA10898" s="2"/>
      <c r="BB10898" s="2"/>
      <c r="BC10898" s="2"/>
      <c r="BD10898" s="2"/>
      <c r="BE10898" s="2"/>
      <c r="BF10898" s="2"/>
      <c r="BG10898" s="2"/>
      <c r="BH10898" s="2"/>
      <c r="BI10898" s="2"/>
      <c r="BJ10898" s="2"/>
      <c r="BK10898" s="2"/>
      <c r="BL10898" s="2"/>
      <c r="BM10898" s="2"/>
      <c r="BN10898" s="2"/>
      <c r="BO10898" s="2"/>
      <c r="BP10898" s="2"/>
      <c r="BQ10898" s="2"/>
      <c r="BR10898" s="2"/>
      <c r="BS10898" s="2"/>
      <c r="BT10898" s="2"/>
      <c r="BU10898" s="2"/>
      <c r="BV10898" s="2"/>
      <c r="BW10898" s="2"/>
      <c r="BX10898" s="2"/>
      <c r="BY10898" s="2"/>
    </row>
    <row r="10899" spans="38:77" s="11" customFormat="1" x14ac:dyDescent="0.3">
      <c r="AL10899" s="2"/>
      <c r="AM10899" s="2"/>
      <c r="AN10899" s="2"/>
      <c r="AO10899" s="2"/>
      <c r="AP10899" s="2"/>
      <c r="AQ10899" s="2"/>
      <c r="AR10899" s="2"/>
      <c r="AS10899" s="2"/>
      <c r="AT10899" s="2"/>
      <c r="AU10899" s="2"/>
      <c r="AV10899" s="2"/>
      <c r="AW10899" s="2"/>
      <c r="AX10899" s="2"/>
      <c r="AY10899" s="2"/>
      <c r="AZ10899" s="2"/>
      <c r="BA10899" s="2"/>
      <c r="BB10899" s="2"/>
      <c r="BC10899" s="2"/>
      <c r="BD10899" s="2"/>
      <c r="BE10899" s="2"/>
      <c r="BF10899" s="2"/>
      <c r="BG10899" s="2"/>
      <c r="BH10899" s="2"/>
      <c r="BI10899" s="2"/>
      <c r="BJ10899" s="2"/>
      <c r="BK10899" s="2"/>
      <c r="BL10899" s="2"/>
      <c r="BM10899" s="2"/>
      <c r="BN10899" s="2"/>
      <c r="BO10899" s="2"/>
      <c r="BP10899" s="2"/>
      <c r="BQ10899" s="2"/>
      <c r="BR10899" s="2"/>
      <c r="BS10899" s="2"/>
      <c r="BT10899" s="2"/>
      <c r="BU10899" s="2"/>
      <c r="BV10899" s="2"/>
      <c r="BW10899" s="2"/>
      <c r="BX10899" s="2"/>
      <c r="BY10899" s="2"/>
    </row>
    <row r="10900" spans="38:77" s="11" customFormat="1" x14ac:dyDescent="0.3">
      <c r="AL10900" s="2"/>
      <c r="AM10900" s="2"/>
      <c r="AN10900" s="2"/>
      <c r="AO10900" s="2"/>
      <c r="AP10900" s="2"/>
      <c r="AQ10900" s="2"/>
      <c r="AR10900" s="2"/>
      <c r="AS10900" s="2"/>
      <c r="AT10900" s="2"/>
      <c r="AU10900" s="2"/>
      <c r="AV10900" s="2"/>
      <c r="AW10900" s="2"/>
      <c r="AX10900" s="2"/>
      <c r="AY10900" s="2"/>
      <c r="AZ10900" s="2"/>
      <c r="BA10900" s="2"/>
      <c r="BB10900" s="2"/>
      <c r="BC10900" s="2"/>
      <c r="BD10900" s="2"/>
      <c r="BE10900" s="2"/>
      <c r="BF10900" s="2"/>
      <c r="BG10900" s="2"/>
      <c r="BH10900" s="2"/>
      <c r="BI10900" s="2"/>
      <c r="BJ10900" s="2"/>
      <c r="BK10900" s="2"/>
      <c r="BL10900" s="2"/>
      <c r="BM10900" s="2"/>
      <c r="BN10900" s="2"/>
      <c r="BO10900" s="2"/>
      <c r="BP10900" s="2"/>
      <c r="BQ10900" s="2"/>
      <c r="BR10900" s="2"/>
      <c r="BS10900" s="2"/>
      <c r="BT10900" s="2"/>
      <c r="BU10900" s="2"/>
      <c r="BV10900" s="2"/>
      <c r="BW10900" s="2"/>
      <c r="BX10900" s="2"/>
      <c r="BY10900" s="2"/>
    </row>
    <row r="10901" spans="38:77" s="11" customFormat="1" x14ac:dyDescent="0.3">
      <c r="AL10901" s="2"/>
      <c r="AM10901" s="2"/>
      <c r="AN10901" s="2"/>
      <c r="AO10901" s="2"/>
      <c r="AP10901" s="2"/>
      <c r="AQ10901" s="2"/>
      <c r="AR10901" s="2"/>
      <c r="AS10901" s="2"/>
      <c r="AT10901" s="2"/>
      <c r="AU10901" s="2"/>
      <c r="AV10901" s="2"/>
      <c r="AW10901" s="2"/>
      <c r="AX10901" s="2"/>
      <c r="AY10901" s="2"/>
      <c r="AZ10901" s="2"/>
      <c r="BA10901" s="2"/>
      <c r="BB10901" s="2"/>
      <c r="BC10901" s="2"/>
      <c r="BD10901" s="2"/>
      <c r="BE10901" s="2"/>
      <c r="BF10901" s="2"/>
      <c r="BG10901" s="2"/>
      <c r="BH10901" s="2"/>
      <c r="BI10901" s="2"/>
      <c r="BJ10901" s="2"/>
      <c r="BK10901" s="2"/>
      <c r="BL10901" s="2"/>
      <c r="BM10901" s="2"/>
      <c r="BN10901" s="2"/>
      <c r="BO10901" s="2"/>
      <c r="BP10901" s="2"/>
      <c r="BQ10901" s="2"/>
      <c r="BR10901" s="2"/>
      <c r="BS10901" s="2"/>
      <c r="BT10901" s="2"/>
      <c r="BU10901" s="2"/>
      <c r="BV10901" s="2"/>
      <c r="BW10901" s="2"/>
      <c r="BX10901" s="2"/>
      <c r="BY10901" s="2"/>
    </row>
    <row r="10902" spans="38:77" s="11" customFormat="1" x14ac:dyDescent="0.3">
      <c r="AL10902" s="2"/>
      <c r="AM10902" s="2"/>
      <c r="AN10902" s="2"/>
      <c r="AO10902" s="2"/>
      <c r="AP10902" s="2"/>
      <c r="AQ10902" s="2"/>
      <c r="AR10902" s="2"/>
      <c r="AS10902" s="2"/>
      <c r="AT10902" s="2"/>
      <c r="AU10902" s="2"/>
      <c r="AV10902" s="2"/>
      <c r="AW10902" s="2"/>
      <c r="AX10902" s="2"/>
      <c r="AY10902" s="2"/>
      <c r="AZ10902" s="2"/>
      <c r="BA10902" s="2"/>
      <c r="BB10902" s="2"/>
      <c r="BC10902" s="2"/>
      <c r="BD10902" s="2"/>
      <c r="BE10902" s="2"/>
      <c r="BF10902" s="2"/>
      <c r="BG10902" s="2"/>
      <c r="BH10902" s="2"/>
      <c r="BI10902" s="2"/>
      <c r="BJ10902" s="2"/>
      <c r="BK10902" s="2"/>
      <c r="BL10902" s="2"/>
      <c r="BM10902" s="2"/>
      <c r="BN10902" s="2"/>
      <c r="BO10902" s="2"/>
      <c r="BP10902" s="2"/>
      <c r="BQ10902" s="2"/>
      <c r="BR10902" s="2"/>
      <c r="BS10902" s="2"/>
      <c r="BT10902" s="2"/>
      <c r="BU10902" s="2"/>
      <c r="BV10902" s="2"/>
      <c r="BW10902" s="2"/>
      <c r="BX10902" s="2"/>
      <c r="BY10902" s="2"/>
    </row>
    <row r="10903" spans="38:77" s="11" customFormat="1" x14ac:dyDescent="0.3">
      <c r="AL10903" s="2"/>
      <c r="AM10903" s="2"/>
      <c r="AN10903" s="2"/>
      <c r="AO10903" s="2"/>
      <c r="AP10903" s="2"/>
      <c r="AQ10903" s="2"/>
      <c r="AR10903" s="2"/>
      <c r="AS10903" s="2"/>
      <c r="AT10903" s="2"/>
      <c r="AU10903" s="2"/>
      <c r="AV10903" s="2"/>
      <c r="AW10903" s="2"/>
      <c r="AX10903" s="2"/>
      <c r="AY10903" s="2"/>
      <c r="AZ10903" s="2"/>
      <c r="BA10903" s="2"/>
      <c r="BB10903" s="2"/>
      <c r="BC10903" s="2"/>
      <c r="BD10903" s="2"/>
      <c r="BE10903" s="2"/>
      <c r="BF10903" s="2"/>
      <c r="BG10903" s="2"/>
      <c r="BH10903" s="2"/>
      <c r="BI10903" s="2"/>
      <c r="BJ10903" s="2"/>
      <c r="BK10903" s="2"/>
      <c r="BL10903" s="2"/>
      <c r="BM10903" s="2"/>
      <c r="BN10903" s="2"/>
      <c r="BO10903" s="2"/>
      <c r="BP10903" s="2"/>
      <c r="BQ10903" s="2"/>
      <c r="BR10903" s="2"/>
      <c r="BS10903" s="2"/>
      <c r="BT10903" s="2"/>
      <c r="BU10903" s="2"/>
      <c r="BV10903" s="2"/>
      <c r="BW10903" s="2"/>
      <c r="BX10903" s="2"/>
      <c r="BY10903" s="2"/>
    </row>
    <row r="10904" spans="38:77" s="11" customFormat="1" x14ac:dyDescent="0.3">
      <c r="AL10904" s="2"/>
      <c r="AM10904" s="2"/>
      <c r="AN10904" s="2"/>
      <c r="AO10904" s="2"/>
      <c r="AP10904" s="2"/>
      <c r="AQ10904" s="2"/>
      <c r="AR10904" s="2"/>
      <c r="AS10904" s="2"/>
      <c r="AT10904" s="2"/>
      <c r="AU10904" s="2"/>
      <c r="AV10904" s="2"/>
      <c r="AW10904" s="2"/>
      <c r="AX10904" s="2"/>
      <c r="AY10904" s="2"/>
      <c r="AZ10904" s="2"/>
      <c r="BA10904" s="2"/>
      <c r="BB10904" s="2"/>
      <c r="BC10904" s="2"/>
      <c r="BD10904" s="2"/>
      <c r="BE10904" s="2"/>
      <c r="BF10904" s="2"/>
      <c r="BG10904" s="2"/>
      <c r="BH10904" s="2"/>
      <c r="BI10904" s="2"/>
      <c r="BJ10904" s="2"/>
      <c r="BK10904" s="2"/>
      <c r="BL10904" s="2"/>
      <c r="BM10904" s="2"/>
      <c r="BN10904" s="2"/>
      <c r="BO10904" s="2"/>
      <c r="BP10904" s="2"/>
      <c r="BQ10904" s="2"/>
      <c r="BR10904" s="2"/>
      <c r="BS10904" s="2"/>
      <c r="BT10904" s="2"/>
      <c r="BU10904" s="2"/>
      <c r="BV10904" s="2"/>
      <c r="BW10904" s="2"/>
      <c r="BX10904" s="2"/>
      <c r="BY10904" s="2"/>
    </row>
    <row r="10905" spans="38:77" s="11" customFormat="1" x14ac:dyDescent="0.3">
      <c r="AL10905" s="2"/>
      <c r="AM10905" s="2"/>
      <c r="AN10905" s="2"/>
      <c r="AO10905" s="2"/>
      <c r="AP10905" s="2"/>
      <c r="AQ10905" s="2"/>
      <c r="AR10905" s="2"/>
      <c r="AS10905" s="2"/>
      <c r="AT10905" s="2"/>
      <c r="AU10905" s="2"/>
      <c r="AV10905" s="2"/>
      <c r="AW10905" s="2"/>
      <c r="AX10905" s="2"/>
      <c r="AY10905" s="2"/>
      <c r="AZ10905" s="2"/>
      <c r="BA10905" s="2"/>
      <c r="BB10905" s="2"/>
      <c r="BC10905" s="2"/>
      <c r="BD10905" s="2"/>
      <c r="BE10905" s="2"/>
      <c r="BF10905" s="2"/>
      <c r="BG10905" s="2"/>
      <c r="BH10905" s="2"/>
      <c r="BI10905" s="2"/>
      <c r="BJ10905" s="2"/>
      <c r="BK10905" s="2"/>
      <c r="BL10905" s="2"/>
      <c r="BM10905" s="2"/>
      <c r="BN10905" s="2"/>
      <c r="BO10905" s="2"/>
      <c r="BP10905" s="2"/>
      <c r="BQ10905" s="2"/>
      <c r="BR10905" s="2"/>
      <c r="BS10905" s="2"/>
      <c r="BT10905" s="2"/>
      <c r="BU10905" s="2"/>
      <c r="BV10905" s="2"/>
      <c r="BW10905" s="2"/>
      <c r="BX10905" s="2"/>
      <c r="BY10905" s="2"/>
    </row>
    <row r="10906" spans="38:77" s="11" customFormat="1" x14ac:dyDescent="0.3">
      <c r="AL10906" s="2"/>
      <c r="AM10906" s="2"/>
      <c r="AN10906" s="2"/>
      <c r="AO10906" s="2"/>
      <c r="AP10906" s="2"/>
      <c r="AQ10906" s="2"/>
      <c r="AR10906" s="2"/>
      <c r="AS10906" s="2"/>
      <c r="AT10906" s="2"/>
      <c r="AU10906" s="2"/>
      <c r="AV10906" s="2"/>
      <c r="AW10906" s="2"/>
      <c r="AX10906" s="2"/>
      <c r="AY10906" s="2"/>
      <c r="AZ10906" s="2"/>
      <c r="BA10906" s="2"/>
      <c r="BB10906" s="2"/>
      <c r="BC10906" s="2"/>
      <c r="BD10906" s="2"/>
      <c r="BE10906" s="2"/>
      <c r="BF10906" s="2"/>
      <c r="BG10906" s="2"/>
      <c r="BH10906" s="2"/>
      <c r="BI10906" s="2"/>
      <c r="BJ10906" s="2"/>
      <c r="BK10906" s="2"/>
      <c r="BL10906" s="2"/>
      <c r="BM10906" s="2"/>
      <c r="BN10906" s="2"/>
      <c r="BO10906" s="2"/>
      <c r="BP10906" s="2"/>
      <c r="BQ10906" s="2"/>
      <c r="BR10906" s="2"/>
      <c r="BS10906" s="2"/>
      <c r="BT10906" s="2"/>
      <c r="BU10906" s="2"/>
      <c r="BV10906" s="2"/>
      <c r="BW10906" s="2"/>
      <c r="BX10906" s="2"/>
      <c r="BY10906" s="2"/>
    </row>
    <row r="10907" spans="38:77" s="11" customFormat="1" x14ac:dyDescent="0.3">
      <c r="AL10907" s="2"/>
      <c r="AM10907" s="2"/>
      <c r="AN10907" s="2"/>
      <c r="AO10907" s="2"/>
      <c r="AP10907" s="2"/>
      <c r="AQ10907" s="2"/>
      <c r="AR10907" s="2"/>
      <c r="AS10907" s="2"/>
      <c r="AT10907" s="2"/>
      <c r="AU10907" s="2"/>
      <c r="AV10907" s="2"/>
      <c r="AW10907" s="2"/>
      <c r="AX10907" s="2"/>
      <c r="AY10907" s="2"/>
      <c r="AZ10907" s="2"/>
      <c r="BA10907" s="2"/>
      <c r="BB10907" s="2"/>
      <c r="BC10907" s="2"/>
      <c r="BD10907" s="2"/>
      <c r="BE10907" s="2"/>
      <c r="BF10907" s="2"/>
      <c r="BG10907" s="2"/>
      <c r="BH10907" s="2"/>
      <c r="BI10907" s="2"/>
      <c r="BJ10907" s="2"/>
      <c r="BK10907" s="2"/>
      <c r="BL10907" s="2"/>
      <c r="BM10907" s="2"/>
      <c r="BN10907" s="2"/>
      <c r="BO10907" s="2"/>
      <c r="BP10907" s="2"/>
      <c r="BQ10907" s="2"/>
      <c r="BR10907" s="2"/>
      <c r="BS10907" s="2"/>
      <c r="BT10907" s="2"/>
      <c r="BU10907" s="2"/>
      <c r="BV10907" s="2"/>
      <c r="BW10907" s="2"/>
      <c r="BX10907" s="2"/>
      <c r="BY10907" s="2"/>
    </row>
    <row r="10908" spans="38:77" s="11" customFormat="1" x14ac:dyDescent="0.3">
      <c r="AL10908" s="2"/>
      <c r="AM10908" s="2"/>
      <c r="AN10908" s="2"/>
      <c r="AO10908" s="2"/>
      <c r="AP10908" s="2"/>
      <c r="AQ10908" s="2"/>
      <c r="AR10908" s="2"/>
      <c r="AS10908" s="2"/>
      <c r="AT10908" s="2"/>
      <c r="AU10908" s="2"/>
      <c r="AV10908" s="2"/>
      <c r="AW10908" s="2"/>
      <c r="AX10908" s="2"/>
      <c r="AY10908" s="2"/>
      <c r="AZ10908" s="2"/>
      <c r="BA10908" s="2"/>
      <c r="BB10908" s="2"/>
      <c r="BC10908" s="2"/>
      <c r="BD10908" s="2"/>
      <c r="BE10908" s="2"/>
      <c r="BF10908" s="2"/>
      <c r="BG10908" s="2"/>
      <c r="BH10908" s="2"/>
      <c r="BI10908" s="2"/>
      <c r="BJ10908" s="2"/>
      <c r="BK10908" s="2"/>
      <c r="BL10908" s="2"/>
      <c r="BM10908" s="2"/>
      <c r="BN10908" s="2"/>
      <c r="BO10908" s="2"/>
      <c r="BP10908" s="2"/>
      <c r="BQ10908" s="2"/>
      <c r="BR10908" s="2"/>
      <c r="BS10908" s="2"/>
      <c r="BT10908" s="2"/>
      <c r="BU10908" s="2"/>
      <c r="BV10908" s="2"/>
      <c r="BW10908" s="2"/>
      <c r="BX10908" s="2"/>
      <c r="BY10908" s="2"/>
    </row>
    <row r="10909" spans="38:77" s="11" customFormat="1" x14ac:dyDescent="0.3">
      <c r="AL10909" s="2"/>
      <c r="AM10909" s="2"/>
      <c r="AN10909" s="2"/>
      <c r="AO10909" s="2"/>
      <c r="AP10909" s="2"/>
      <c r="AQ10909" s="2"/>
      <c r="AR10909" s="2"/>
      <c r="AS10909" s="2"/>
      <c r="AT10909" s="2"/>
      <c r="AU10909" s="2"/>
      <c r="AV10909" s="2"/>
      <c r="AW10909" s="2"/>
      <c r="AX10909" s="2"/>
      <c r="AY10909" s="2"/>
      <c r="AZ10909" s="2"/>
      <c r="BA10909" s="2"/>
      <c r="BB10909" s="2"/>
      <c r="BC10909" s="2"/>
      <c r="BD10909" s="2"/>
      <c r="BE10909" s="2"/>
      <c r="BF10909" s="2"/>
      <c r="BG10909" s="2"/>
      <c r="BH10909" s="2"/>
      <c r="BI10909" s="2"/>
      <c r="BJ10909" s="2"/>
      <c r="BK10909" s="2"/>
      <c r="BL10909" s="2"/>
      <c r="BM10909" s="2"/>
      <c r="BN10909" s="2"/>
      <c r="BO10909" s="2"/>
      <c r="BP10909" s="2"/>
      <c r="BQ10909" s="2"/>
      <c r="BR10909" s="2"/>
      <c r="BS10909" s="2"/>
      <c r="BT10909" s="2"/>
      <c r="BU10909" s="2"/>
      <c r="BV10909" s="2"/>
      <c r="BW10909" s="2"/>
      <c r="BX10909" s="2"/>
      <c r="BY10909" s="2"/>
    </row>
    <row r="10910" spans="38:77" s="11" customFormat="1" x14ac:dyDescent="0.3">
      <c r="AL10910" s="2"/>
      <c r="AM10910" s="2"/>
      <c r="AN10910" s="2"/>
      <c r="AO10910" s="2"/>
      <c r="AP10910" s="2"/>
      <c r="AQ10910" s="2"/>
      <c r="AR10910" s="2"/>
      <c r="AS10910" s="2"/>
      <c r="AT10910" s="2"/>
      <c r="AU10910" s="2"/>
      <c r="AV10910" s="2"/>
      <c r="AW10910" s="2"/>
      <c r="AX10910" s="2"/>
      <c r="AY10910" s="2"/>
      <c r="AZ10910" s="2"/>
      <c r="BA10910" s="2"/>
      <c r="BB10910" s="2"/>
      <c r="BC10910" s="2"/>
      <c r="BD10910" s="2"/>
      <c r="BE10910" s="2"/>
      <c r="BF10910" s="2"/>
      <c r="BG10910" s="2"/>
      <c r="BH10910" s="2"/>
      <c r="BI10910" s="2"/>
      <c r="BJ10910" s="2"/>
      <c r="BK10910" s="2"/>
      <c r="BL10910" s="2"/>
      <c r="BM10910" s="2"/>
      <c r="BN10910" s="2"/>
      <c r="BO10910" s="2"/>
      <c r="BP10910" s="2"/>
      <c r="BQ10910" s="2"/>
      <c r="BR10910" s="2"/>
      <c r="BS10910" s="2"/>
      <c r="BT10910" s="2"/>
      <c r="BU10910" s="2"/>
      <c r="BV10910" s="2"/>
      <c r="BW10910" s="2"/>
      <c r="BX10910" s="2"/>
      <c r="BY10910" s="2"/>
    </row>
    <row r="10911" spans="38:77" s="11" customFormat="1" x14ac:dyDescent="0.3">
      <c r="AL10911" s="2"/>
      <c r="AM10911" s="2"/>
      <c r="AN10911" s="2"/>
      <c r="AO10911" s="2"/>
      <c r="AP10911" s="2"/>
      <c r="AQ10911" s="2"/>
      <c r="AR10911" s="2"/>
      <c r="AS10911" s="2"/>
      <c r="AT10911" s="2"/>
      <c r="AU10911" s="2"/>
      <c r="AV10911" s="2"/>
      <c r="AW10911" s="2"/>
      <c r="AX10911" s="2"/>
      <c r="AY10911" s="2"/>
      <c r="AZ10911" s="2"/>
      <c r="BA10911" s="2"/>
      <c r="BB10911" s="2"/>
      <c r="BC10911" s="2"/>
      <c r="BD10911" s="2"/>
      <c r="BE10911" s="2"/>
      <c r="BF10911" s="2"/>
      <c r="BG10911" s="2"/>
      <c r="BH10911" s="2"/>
      <c r="BI10911" s="2"/>
      <c r="BJ10911" s="2"/>
      <c r="BK10911" s="2"/>
      <c r="BL10911" s="2"/>
      <c r="BM10911" s="2"/>
      <c r="BN10911" s="2"/>
      <c r="BO10911" s="2"/>
      <c r="BP10911" s="2"/>
      <c r="BQ10911" s="2"/>
      <c r="BR10911" s="2"/>
      <c r="BS10911" s="2"/>
      <c r="BT10911" s="2"/>
      <c r="BU10911" s="2"/>
      <c r="BV10911" s="2"/>
      <c r="BW10911" s="2"/>
      <c r="BX10911" s="2"/>
      <c r="BY10911" s="2"/>
    </row>
    <row r="10912" spans="38:77" s="11" customFormat="1" x14ac:dyDescent="0.3">
      <c r="AL10912" s="2"/>
      <c r="AM10912" s="2"/>
      <c r="AN10912" s="2"/>
      <c r="AO10912" s="2"/>
      <c r="AP10912" s="2"/>
      <c r="AQ10912" s="2"/>
      <c r="AR10912" s="2"/>
      <c r="AS10912" s="2"/>
      <c r="AT10912" s="2"/>
      <c r="AU10912" s="2"/>
      <c r="AV10912" s="2"/>
      <c r="AW10912" s="2"/>
      <c r="AX10912" s="2"/>
      <c r="AY10912" s="2"/>
      <c r="AZ10912" s="2"/>
      <c r="BA10912" s="2"/>
      <c r="BB10912" s="2"/>
      <c r="BC10912" s="2"/>
      <c r="BD10912" s="2"/>
      <c r="BE10912" s="2"/>
      <c r="BF10912" s="2"/>
      <c r="BG10912" s="2"/>
      <c r="BH10912" s="2"/>
      <c r="BI10912" s="2"/>
      <c r="BJ10912" s="2"/>
      <c r="BK10912" s="2"/>
      <c r="BL10912" s="2"/>
      <c r="BM10912" s="2"/>
      <c r="BN10912" s="2"/>
      <c r="BO10912" s="2"/>
      <c r="BP10912" s="2"/>
      <c r="BQ10912" s="2"/>
      <c r="BR10912" s="2"/>
      <c r="BS10912" s="2"/>
      <c r="BT10912" s="2"/>
      <c r="BU10912" s="2"/>
      <c r="BV10912" s="2"/>
      <c r="BW10912" s="2"/>
      <c r="BX10912" s="2"/>
      <c r="BY10912" s="2"/>
    </row>
    <row r="10913" spans="38:77" s="11" customFormat="1" x14ac:dyDescent="0.3">
      <c r="AL10913" s="2"/>
      <c r="AM10913" s="2"/>
      <c r="AN10913" s="2"/>
      <c r="AO10913" s="2"/>
      <c r="AP10913" s="2"/>
      <c r="AQ10913" s="2"/>
      <c r="AR10913" s="2"/>
      <c r="AS10913" s="2"/>
      <c r="AT10913" s="2"/>
      <c r="AU10913" s="2"/>
      <c r="AV10913" s="2"/>
      <c r="AW10913" s="2"/>
      <c r="AX10913" s="2"/>
      <c r="AY10913" s="2"/>
      <c r="AZ10913" s="2"/>
      <c r="BA10913" s="2"/>
      <c r="BB10913" s="2"/>
      <c r="BC10913" s="2"/>
      <c r="BD10913" s="2"/>
      <c r="BE10913" s="2"/>
      <c r="BF10913" s="2"/>
      <c r="BG10913" s="2"/>
      <c r="BH10913" s="2"/>
      <c r="BI10913" s="2"/>
      <c r="BJ10913" s="2"/>
      <c r="BK10913" s="2"/>
      <c r="BL10913" s="2"/>
      <c r="BM10913" s="2"/>
      <c r="BN10913" s="2"/>
      <c r="BO10913" s="2"/>
      <c r="BP10913" s="2"/>
      <c r="BQ10913" s="2"/>
      <c r="BR10913" s="2"/>
      <c r="BS10913" s="2"/>
      <c r="BT10913" s="2"/>
      <c r="BU10913" s="2"/>
      <c r="BV10913" s="2"/>
      <c r="BW10913" s="2"/>
      <c r="BX10913" s="2"/>
      <c r="BY10913" s="2"/>
    </row>
    <row r="10914" spans="38:77" s="11" customFormat="1" x14ac:dyDescent="0.3">
      <c r="AL10914" s="2"/>
      <c r="AM10914" s="2"/>
      <c r="AN10914" s="2"/>
      <c r="AO10914" s="2"/>
      <c r="AP10914" s="2"/>
      <c r="AQ10914" s="2"/>
      <c r="AR10914" s="2"/>
      <c r="AS10914" s="2"/>
      <c r="AT10914" s="2"/>
      <c r="AU10914" s="2"/>
      <c r="AV10914" s="2"/>
      <c r="AW10914" s="2"/>
      <c r="AX10914" s="2"/>
      <c r="AY10914" s="2"/>
      <c r="AZ10914" s="2"/>
      <c r="BA10914" s="2"/>
      <c r="BB10914" s="2"/>
      <c r="BC10914" s="2"/>
      <c r="BD10914" s="2"/>
      <c r="BE10914" s="2"/>
      <c r="BF10914" s="2"/>
      <c r="BG10914" s="2"/>
      <c r="BH10914" s="2"/>
      <c r="BI10914" s="2"/>
      <c r="BJ10914" s="2"/>
      <c r="BK10914" s="2"/>
      <c r="BL10914" s="2"/>
      <c r="BM10914" s="2"/>
      <c r="BN10914" s="2"/>
      <c r="BO10914" s="2"/>
      <c r="BP10914" s="2"/>
      <c r="BQ10914" s="2"/>
      <c r="BR10914" s="2"/>
      <c r="BS10914" s="2"/>
      <c r="BT10914" s="2"/>
      <c r="BU10914" s="2"/>
      <c r="BV10914" s="2"/>
      <c r="BW10914" s="2"/>
      <c r="BX10914" s="2"/>
      <c r="BY10914" s="2"/>
    </row>
    <row r="10915" spans="38:77" s="11" customFormat="1" x14ac:dyDescent="0.3">
      <c r="AL10915" s="2"/>
      <c r="AM10915" s="2"/>
      <c r="AN10915" s="2"/>
      <c r="AO10915" s="2"/>
      <c r="AP10915" s="2"/>
      <c r="AQ10915" s="2"/>
      <c r="AR10915" s="2"/>
      <c r="AS10915" s="2"/>
      <c r="AT10915" s="2"/>
      <c r="AU10915" s="2"/>
      <c r="AV10915" s="2"/>
      <c r="AW10915" s="2"/>
      <c r="AX10915" s="2"/>
      <c r="AY10915" s="2"/>
      <c r="AZ10915" s="2"/>
      <c r="BA10915" s="2"/>
      <c r="BB10915" s="2"/>
      <c r="BC10915" s="2"/>
      <c r="BD10915" s="2"/>
      <c r="BE10915" s="2"/>
      <c r="BF10915" s="2"/>
      <c r="BG10915" s="2"/>
      <c r="BH10915" s="2"/>
      <c r="BI10915" s="2"/>
      <c r="BJ10915" s="2"/>
      <c r="BK10915" s="2"/>
      <c r="BL10915" s="2"/>
      <c r="BM10915" s="2"/>
      <c r="BN10915" s="2"/>
      <c r="BO10915" s="2"/>
      <c r="BP10915" s="2"/>
      <c r="BQ10915" s="2"/>
      <c r="BR10915" s="2"/>
      <c r="BS10915" s="2"/>
      <c r="BT10915" s="2"/>
      <c r="BU10915" s="2"/>
      <c r="BV10915" s="2"/>
      <c r="BW10915" s="2"/>
      <c r="BX10915" s="2"/>
      <c r="BY10915" s="2"/>
    </row>
    <row r="10916" spans="38:77" s="11" customFormat="1" x14ac:dyDescent="0.3">
      <c r="AL10916" s="2"/>
      <c r="AM10916" s="2"/>
      <c r="AN10916" s="2"/>
      <c r="AO10916" s="2"/>
      <c r="AP10916" s="2"/>
      <c r="AQ10916" s="2"/>
      <c r="AR10916" s="2"/>
      <c r="AS10916" s="2"/>
      <c r="AT10916" s="2"/>
      <c r="AU10916" s="2"/>
      <c r="AV10916" s="2"/>
      <c r="AW10916" s="2"/>
      <c r="AX10916" s="2"/>
      <c r="AY10916" s="2"/>
      <c r="AZ10916" s="2"/>
      <c r="BA10916" s="2"/>
      <c r="BB10916" s="2"/>
      <c r="BC10916" s="2"/>
      <c r="BD10916" s="2"/>
      <c r="BE10916" s="2"/>
      <c r="BF10916" s="2"/>
      <c r="BG10916" s="2"/>
      <c r="BH10916" s="2"/>
      <c r="BI10916" s="2"/>
      <c r="BJ10916" s="2"/>
      <c r="BK10916" s="2"/>
      <c r="BL10916" s="2"/>
      <c r="BM10916" s="2"/>
      <c r="BN10916" s="2"/>
      <c r="BO10916" s="2"/>
      <c r="BP10916" s="2"/>
      <c r="BQ10916" s="2"/>
      <c r="BR10916" s="2"/>
      <c r="BS10916" s="2"/>
      <c r="BT10916" s="2"/>
      <c r="BU10916" s="2"/>
      <c r="BV10916" s="2"/>
      <c r="BW10916" s="2"/>
      <c r="BX10916" s="2"/>
      <c r="BY10916" s="2"/>
    </row>
    <row r="10917" spans="38:77" s="11" customFormat="1" x14ac:dyDescent="0.3">
      <c r="AL10917" s="2"/>
      <c r="AM10917" s="2"/>
      <c r="AN10917" s="2"/>
      <c r="AO10917" s="2"/>
      <c r="AP10917" s="2"/>
      <c r="AQ10917" s="2"/>
      <c r="AR10917" s="2"/>
      <c r="AS10917" s="2"/>
      <c r="AT10917" s="2"/>
      <c r="AU10917" s="2"/>
      <c r="AV10917" s="2"/>
      <c r="AW10917" s="2"/>
      <c r="AX10917" s="2"/>
      <c r="AY10917" s="2"/>
      <c r="AZ10917" s="2"/>
      <c r="BA10917" s="2"/>
      <c r="BB10917" s="2"/>
      <c r="BC10917" s="2"/>
      <c r="BD10917" s="2"/>
      <c r="BE10917" s="2"/>
      <c r="BF10917" s="2"/>
      <c r="BG10917" s="2"/>
      <c r="BH10917" s="2"/>
      <c r="BI10917" s="2"/>
      <c r="BJ10917" s="2"/>
      <c r="BK10917" s="2"/>
      <c r="BL10917" s="2"/>
      <c r="BM10917" s="2"/>
      <c r="BN10917" s="2"/>
      <c r="BO10917" s="2"/>
      <c r="BP10917" s="2"/>
      <c r="BQ10917" s="2"/>
      <c r="BR10917" s="2"/>
      <c r="BS10917" s="2"/>
      <c r="BT10917" s="2"/>
      <c r="BU10917" s="2"/>
      <c r="BV10917" s="2"/>
      <c r="BW10917" s="2"/>
      <c r="BX10917" s="2"/>
      <c r="BY10917" s="2"/>
    </row>
    <row r="10918" spans="38:77" s="11" customFormat="1" x14ac:dyDescent="0.3">
      <c r="AL10918" s="2"/>
      <c r="AM10918" s="2"/>
      <c r="AN10918" s="2"/>
      <c r="AO10918" s="2"/>
      <c r="AP10918" s="2"/>
      <c r="AQ10918" s="2"/>
      <c r="AR10918" s="2"/>
      <c r="AS10918" s="2"/>
      <c r="AT10918" s="2"/>
      <c r="AU10918" s="2"/>
      <c r="AV10918" s="2"/>
      <c r="AW10918" s="2"/>
      <c r="AX10918" s="2"/>
      <c r="AY10918" s="2"/>
      <c r="AZ10918" s="2"/>
      <c r="BA10918" s="2"/>
      <c r="BB10918" s="2"/>
      <c r="BC10918" s="2"/>
      <c r="BD10918" s="2"/>
      <c r="BE10918" s="2"/>
      <c r="BF10918" s="2"/>
      <c r="BG10918" s="2"/>
      <c r="BH10918" s="2"/>
      <c r="BI10918" s="2"/>
      <c r="BJ10918" s="2"/>
      <c r="BK10918" s="2"/>
      <c r="BL10918" s="2"/>
      <c r="BM10918" s="2"/>
      <c r="BN10918" s="2"/>
      <c r="BO10918" s="2"/>
      <c r="BP10918" s="2"/>
      <c r="BQ10918" s="2"/>
      <c r="BR10918" s="2"/>
      <c r="BS10918" s="2"/>
      <c r="BT10918" s="2"/>
      <c r="BU10918" s="2"/>
      <c r="BV10918" s="2"/>
      <c r="BW10918" s="2"/>
      <c r="BX10918" s="2"/>
      <c r="BY10918" s="2"/>
    </row>
    <row r="10919" spans="38:77" s="11" customFormat="1" x14ac:dyDescent="0.3">
      <c r="AL10919" s="2"/>
      <c r="AM10919" s="2"/>
      <c r="AN10919" s="2"/>
      <c r="AO10919" s="2"/>
      <c r="AP10919" s="2"/>
      <c r="AQ10919" s="2"/>
      <c r="AR10919" s="2"/>
      <c r="AS10919" s="2"/>
      <c r="AT10919" s="2"/>
      <c r="AU10919" s="2"/>
      <c r="AV10919" s="2"/>
      <c r="AW10919" s="2"/>
      <c r="AX10919" s="2"/>
      <c r="AY10919" s="2"/>
      <c r="AZ10919" s="2"/>
      <c r="BA10919" s="2"/>
      <c r="BB10919" s="2"/>
      <c r="BC10919" s="2"/>
      <c r="BD10919" s="2"/>
      <c r="BE10919" s="2"/>
      <c r="BF10919" s="2"/>
      <c r="BG10919" s="2"/>
      <c r="BH10919" s="2"/>
      <c r="BI10919" s="2"/>
      <c r="BJ10919" s="2"/>
      <c r="BK10919" s="2"/>
      <c r="BL10919" s="2"/>
      <c r="BM10919" s="2"/>
      <c r="BN10919" s="2"/>
      <c r="BO10919" s="2"/>
      <c r="BP10919" s="2"/>
      <c r="BQ10919" s="2"/>
      <c r="BR10919" s="2"/>
      <c r="BS10919" s="2"/>
      <c r="BT10919" s="2"/>
      <c r="BU10919" s="2"/>
      <c r="BV10919" s="2"/>
      <c r="BW10919" s="2"/>
      <c r="BX10919" s="2"/>
      <c r="BY10919" s="2"/>
    </row>
    <row r="10920" spans="38:77" s="11" customFormat="1" x14ac:dyDescent="0.3">
      <c r="AL10920" s="2"/>
      <c r="AM10920" s="2"/>
      <c r="AN10920" s="2"/>
      <c r="AO10920" s="2"/>
      <c r="AP10920" s="2"/>
      <c r="AQ10920" s="2"/>
      <c r="AR10920" s="2"/>
      <c r="AS10920" s="2"/>
      <c r="AT10920" s="2"/>
      <c r="AU10920" s="2"/>
      <c r="AV10920" s="2"/>
      <c r="AW10920" s="2"/>
      <c r="AX10920" s="2"/>
      <c r="AY10920" s="2"/>
      <c r="AZ10920" s="2"/>
      <c r="BA10920" s="2"/>
      <c r="BB10920" s="2"/>
      <c r="BC10920" s="2"/>
      <c r="BD10920" s="2"/>
      <c r="BE10920" s="2"/>
      <c r="BF10920" s="2"/>
      <c r="BG10920" s="2"/>
      <c r="BH10920" s="2"/>
      <c r="BI10920" s="2"/>
      <c r="BJ10920" s="2"/>
      <c r="BK10920" s="2"/>
      <c r="BL10920" s="2"/>
      <c r="BM10920" s="2"/>
      <c r="BN10920" s="2"/>
      <c r="BO10920" s="2"/>
      <c r="BP10920" s="2"/>
      <c r="BQ10920" s="2"/>
      <c r="BR10920" s="2"/>
      <c r="BS10920" s="2"/>
      <c r="BT10920" s="2"/>
      <c r="BU10920" s="2"/>
      <c r="BV10920" s="2"/>
      <c r="BW10920" s="2"/>
      <c r="BX10920" s="2"/>
      <c r="BY10920" s="2"/>
    </row>
    <row r="10921" spans="38:77" s="11" customFormat="1" x14ac:dyDescent="0.3">
      <c r="AL10921" s="2"/>
      <c r="AM10921" s="2"/>
      <c r="AN10921" s="2"/>
      <c r="AO10921" s="2"/>
      <c r="AP10921" s="2"/>
      <c r="AQ10921" s="2"/>
      <c r="AR10921" s="2"/>
      <c r="AS10921" s="2"/>
      <c r="AT10921" s="2"/>
      <c r="AU10921" s="2"/>
      <c r="AV10921" s="2"/>
      <c r="AW10921" s="2"/>
      <c r="AX10921" s="2"/>
      <c r="AY10921" s="2"/>
      <c r="AZ10921" s="2"/>
      <c r="BA10921" s="2"/>
      <c r="BB10921" s="2"/>
      <c r="BC10921" s="2"/>
      <c r="BD10921" s="2"/>
      <c r="BE10921" s="2"/>
      <c r="BF10921" s="2"/>
      <c r="BG10921" s="2"/>
      <c r="BH10921" s="2"/>
      <c r="BI10921" s="2"/>
      <c r="BJ10921" s="2"/>
      <c r="BK10921" s="2"/>
      <c r="BL10921" s="2"/>
      <c r="BM10921" s="2"/>
      <c r="BN10921" s="2"/>
      <c r="BO10921" s="2"/>
      <c r="BP10921" s="2"/>
      <c r="BQ10921" s="2"/>
      <c r="BR10921" s="2"/>
      <c r="BS10921" s="2"/>
      <c r="BT10921" s="2"/>
      <c r="BU10921" s="2"/>
      <c r="BV10921" s="2"/>
      <c r="BW10921" s="2"/>
      <c r="BX10921" s="2"/>
      <c r="BY10921" s="2"/>
    </row>
    <row r="10922" spans="38:77" s="11" customFormat="1" x14ac:dyDescent="0.3">
      <c r="AL10922" s="2"/>
      <c r="AM10922" s="2"/>
      <c r="AN10922" s="2"/>
      <c r="AO10922" s="2"/>
      <c r="AP10922" s="2"/>
      <c r="AQ10922" s="2"/>
      <c r="AR10922" s="2"/>
      <c r="AS10922" s="2"/>
      <c r="AT10922" s="2"/>
      <c r="AU10922" s="2"/>
      <c r="AV10922" s="2"/>
      <c r="AW10922" s="2"/>
      <c r="AX10922" s="2"/>
      <c r="AY10922" s="2"/>
      <c r="AZ10922" s="2"/>
      <c r="BA10922" s="2"/>
      <c r="BB10922" s="2"/>
      <c r="BC10922" s="2"/>
      <c r="BD10922" s="2"/>
      <c r="BE10922" s="2"/>
      <c r="BF10922" s="2"/>
      <c r="BG10922" s="2"/>
      <c r="BH10922" s="2"/>
      <c r="BI10922" s="2"/>
      <c r="BJ10922" s="2"/>
      <c r="BK10922" s="2"/>
      <c r="BL10922" s="2"/>
      <c r="BM10922" s="2"/>
      <c r="BN10922" s="2"/>
      <c r="BO10922" s="2"/>
      <c r="BP10922" s="2"/>
      <c r="BQ10922" s="2"/>
      <c r="BR10922" s="2"/>
      <c r="BS10922" s="2"/>
      <c r="BT10922" s="2"/>
      <c r="BU10922" s="2"/>
      <c r="BV10922" s="2"/>
      <c r="BW10922" s="2"/>
      <c r="BX10922" s="2"/>
      <c r="BY10922" s="2"/>
    </row>
    <row r="10923" spans="38:77" s="11" customFormat="1" x14ac:dyDescent="0.3">
      <c r="AL10923" s="2"/>
      <c r="AM10923" s="2"/>
      <c r="AN10923" s="2"/>
      <c r="AO10923" s="2"/>
      <c r="AP10923" s="2"/>
      <c r="AQ10923" s="2"/>
      <c r="AR10923" s="2"/>
      <c r="AS10923" s="2"/>
      <c r="AT10923" s="2"/>
      <c r="AU10923" s="2"/>
      <c r="AV10923" s="2"/>
      <c r="AW10923" s="2"/>
      <c r="AX10923" s="2"/>
      <c r="AY10923" s="2"/>
      <c r="AZ10923" s="2"/>
      <c r="BA10923" s="2"/>
      <c r="BB10923" s="2"/>
      <c r="BC10923" s="2"/>
      <c r="BD10923" s="2"/>
      <c r="BE10923" s="2"/>
      <c r="BF10923" s="2"/>
      <c r="BG10923" s="2"/>
      <c r="BH10923" s="2"/>
      <c r="BI10923" s="2"/>
      <c r="BJ10923" s="2"/>
      <c r="BK10923" s="2"/>
      <c r="BL10923" s="2"/>
      <c r="BM10923" s="2"/>
      <c r="BN10923" s="2"/>
      <c r="BO10923" s="2"/>
      <c r="BP10923" s="2"/>
      <c r="BQ10923" s="2"/>
      <c r="BR10923" s="2"/>
      <c r="BS10923" s="2"/>
      <c r="BT10923" s="2"/>
      <c r="BU10923" s="2"/>
      <c r="BV10923" s="2"/>
      <c r="BW10923" s="2"/>
      <c r="BX10923" s="2"/>
      <c r="BY10923" s="2"/>
    </row>
    <row r="10924" spans="38:77" s="11" customFormat="1" x14ac:dyDescent="0.3">
      <c r="AL10924" s="2"/>
      <c r="AM10924" s="2"/>
      <c r="AN10924" s="2"/>
      <c r="AO10924" s="2"/>
      <c r="AP10924" s="2"/>
      <c r="AQ10924" s="2"/>
      <c r="AR10924" s="2"/>
      <c r="AS10924" s="2"/>
      <c r="AT10924" s="2"/>
      <c r="AU10924" s="2"/>
      <c r="AV10924" s="2"/>
      <c r="AW10924" s="2"/>
      <c r="AX10924" s="2"/>
      <c r="AY10924" s="2"/>
      <c r="AZ10924" s="2"/>
      <c r="BA10924" s="2"/>
      <c r="BB10924" s="2"/>
      <c r="BC10924" s="2"/>
      <c r="BD10924" s="2"/>
      <c r="BE10924" s="2"/>
      <c r="BF10924" s="2"/>
      <c r="BG10924" s="2"/>
      <c r="BH10924" s="2"/>
      <c r="BI10924" s="2"/>
      <c r="BJ10924" s="2"/>
      <c r="BK10924" s="2"/>
      <c r="BL10924" s="2"/>
      <c r="BM10924" s="2"/>
      <c r="BN10924" s="2"/>
      <c r="BO10924" s="2"/>
      <c r="BP10924" s="2"/>
      <c r="BQ10924" s="2"/>
      <c r="BR10924" s="2"/>
      <c r="BS10924" s="2"/>
      <c r="BT10924" s="2"/>
      <c r="BU10924" s="2"/>
      <c r="BV10924" s="2"/>
      <c r="BW10924" s="2"/>
      <c r="BX10924" s="2"/>
      <c r="BY10924" s="2"/>
    </row>
    <row r="10925" spans="38:77" s="11" customFormat="1" x14ac:dyDescent="0.3">
      <c r="AL10925" s="2"/>
      <c r="AM10925" s="2"/>
      <c r="AN10925" s="2"/>
      <c r="AO10925" s="2"/>
      <c r="AP10925" s="2"/>
      <c r="AQ10925" s="2"/>
      <c r="AR10925" s="2"/>
      <c r="AS10925" s="2"/>
      <c r="AT10925" s="2"/>
      <c r="AU10925" s="2"/>
      <c r="AV10925" s="2"/>
      <c r="AW10925" s="2"/>
      <c r="AX10925" s="2"/>
      <c r="AY10925" s="2"/>
      <c r="AZ10925" s="2"/>
      <c r="BA10925" s="2"/>
      <c r="BB10925" s="2"/>
      <c r="BC10925" s="2"/>
      <c r="BD10925" s="2"/>
      <c r="BE10925" s="2"/>
      <c r="BF10925" s="2"/>
      <c r="BG10925" s="2"/>
      <c r="BH10925" s="2"/>
      <c r="BI10925" s="2"/>
      <c r="BJ10925" s="2"/>
      <c r="BK10925" s="2"/>
      <c r="BL10925" s="2"/>
      <c r="BM10925" s="2"/>
      <c r="BN10925" s="2"/>
      <c r="BO10925" s="2"/>
      <c r="BP10925" s="2"/>
      <c r="BQ10925" s="2"/>
      <c r="BR10925" s="2"/>
      <c r="BS10925" s="2"/>
      <c r="BT10925" s="2"/>
      <c r="BU10925" s="2"/>
      <c r="BV10925" s="2"/>
      <c r="BW10925" s="2"/>
      <c r="BX10925" s="2"/>
      <c r="BY10925" s="2"/>
    </row>
    <row r="10926" spans="38:77" s="11" customFormat="1" x14ac:dyDescent="0.3">
      <c r="AL10926" s="2"/>
      <c r="AM10926" s="2"/>
      <c r="AN10926" s="2"/>
      <c r="AO10926" s="2"/>
      <c r="AP10926" s="2"/>
      <c r="AQ10926" s="2"/>
      <c r="AR10926" s="2"/>
      <c r="AS10926" s="2"/>
      <c r="AT10926" s="2"/>
      <c r="AU10926" s="2"/>
      <c r="AV10926" s="2"/>
      <c r="AW10926" s="2"/>
      <c r="AX10926" s="2"/>
      <c r="AY10926" s="2"/>
      <c r="AZ10926" s="2"/>
      <c r="BA10926" s="2"/>
      <c r="BB10926" s="2"/>
      <c r="BC10926" s="2"/>
      <c r="BD10926" s="2"/>
      <c r="BE10926" s="2"/>
      <c r="BF10926" s="2"/>
      <c r="BG10926" s="2"/>
      <c r="BH10926" s="2"/>
      <c r="BI10926" s="2"/>
      <c r="BJ10926" s="2"/>
      <c r="BK10926" s="2"/>
      <c r="BL10926" s="2"/>
      <c r="BM10926" s="2"/>
      <c r="BN10926" s="2"/>
      <c r="BO10926" s="2"/>
      <c r="BP10926" s="2"/>
      <c r="BQ10926" s="2"/>
      <c r="BR10926" s="2"/>
      <c r="BS10926" s="2"/>
      <c r="BT10926" s="2"/>
      <c r="BU10926" s="2"/>
      <c r="BV10926" s="2"/>
      <c r="BW10926" s="2"/>
      <c r="BX10926" s="2"/>
      <c r="BY10926" s="2"/>
    </row>
    <row r="10927" spans="38:77" s="11" customFormat="1" x14ac:dyDescent="0.3">
      <c r="AL10927" s="2"/>
      <c r="AM10927" s="2"/>
      <c r="AN10927" s="2"/>
      <c r="AO10927" s="2"/>
      <c r="AP10927" s="2"/>
      <c r="AQ10927" s="2"/>
      <c r="AR10927" s="2"/>
      <c r="AS10927" s="2"/>
      <c r="AT10927" s="2"/>
      <c r="AU10927" s="2"/>
      <c r="AV10927" s="2"/>
      <c r="AW10927" s="2"/>
      <c r="AX10927" s="2"/>
      <c r="AY10927" s="2"/>
      <c r="AZ10927" s="2"/>
      <c r="BA10927" s="2"/>
      <c r="BB10927" s="2"/>
      <c r="BC10927" s="2"/>
      <c r="BD10927" s="2"/>
      <c r="BE10927" s="2"/>
      <c r="BF10927" s="2"/>
      <c r="BG10927" s="2"/>
      <c r="BH10927" s="2"/>
      <c r="BI10927" s="2"/>
      <c r="BJ10927" s="2"/>
      <c r="BK10927" s="2"/>
      <c r="BL10927" s="2"/>
      <c r="BM10927" s="2"/>
      <c r="BN10927" s="2"/>
      <c r="BO10927" s="2"/>
      <c r="BP10927" s="2"/>
      <c r="BQ10927" s="2"/>
      <c r="BR10927" s="2"/>
      <c r="BS10927" s="2"/>
      <c r="BT10927" s="2"/>
      <c r="BU10927" s="2"/>
      <c r="BV10927" s="2"/>
      <c r="BW10927" s="2"/>
      <c r="BX10927" s="2"/>
      <c r="BY10927" s="2"/>
    </row>
    <row r="10928" spans="38:77" s="11" customFormat="1" x14ac:dyDescent="0.3">
      <c r="AL10928" s="2"/>
      <c r="AM10928" s="2"/>
      <c r="AN10928" s="2"/>
      <c r="AO10928" s="2"/>
      <c r="AP10928" s="2"/>
      <c r="AQ10928" s="2"/>
      <c r="AR10928" s="2"/>
      <c r="AS10928" s="2"/>
      <c r="AT10928" s="2"/>
      <c r="AU10928" s="2"/>
      <c r="AV10928" s="2"/>
      <c r="AW10928" s="2"/>
      <c r="AX10928" s="2"/>
      <c r="AY10928" s="2"/>
      <c r="AZ10928" s="2"/>
      <c r="BA10928" s="2"/>
      <c r="BB10928" s="2"/>
      <c r="BC10928" s="2"/>
      <c r="BD10928" s="2"/>
      <c r="BE10928" s="2"/>
      <c r="BF10928" s="2"/>
      <c r="BG10928" s="2"/>
      <c r="BH10928" s="2"/>
      <c r="BI10928" s="2"/>
      <c r="BJ10928" s="2"/>
      <c r="BK10928" s="2"/>
      <c r="BL10928" s="2"/>
      <c r="BM10928" s="2"/>
      <c r="BN10928" s="2"/>
      <c r="BO10928" s="2"/>
      <c r="BP10928" s="2"/>
      <c r="BQ10928" s="2"/>
      <c r="BR10928" s="2"/>
      <c r="BS10928" s="2"/>
      <c r="BT10928" s="2"/>
      <c r="BU10928" s="2"/>
      <c r="BV10928" s="2"/>
      <c r="BW10928" s="2"/>
      <c r="BX10928" s="2"/>
      <c r="BY10928" s="2"/>
    </row>
    <row r="10929" spans="38:77" s="11" customFormat="1" x14ac:dyDescent="0.3">
      <c r="AL10929" s="2"/>
      <c r="AM10929" s="2"/>
      <c r="AN10929" s="2"/>
      <c r="AO10929" s="2"/>
      <c r="AP10929" s="2"/>
      <c r="AQ10929" s="2"/>
      <c r="AR10929" s="2"/>
      <c r="AS10929" s="2"/>
      <c r="AT10929" s="2"/>
      <c r="AU10929" s="2"/>
      <c r="AV10929" s="2"/>
      <c r="AW10929" s="2"/>
      <c r="AX10929" s="2"/>
      <c r="AY10929" s="2"/>
      <c r="AZ10929" s="2"/>
      <c r="BA10929" s="2"/>
      <c r="BB10929" s="2"/>
      <c r="BC10929" s="2"/>
      <c r="BD10929" s="2"/>
      <c r="BE10929" s="2"/>
      <c r="BF10929" s="2"/>
      <c r="BG10929" s="2"/>
      <c r="BH10929" s="2"/>
      <c r="BI10929" s="2"/>
      <c r="BJ10929" s="2"/>
      <c r="BK10929" s="2"/>
      <c r="BL10929" s="2"/>
      <c r="BM10929" s="2"/>
      <c r="BN10929" s="2"/>
      <c r="BO10929" s="2"/>
      <c r="BP10929" s="2"/>
      <c r="BQ10929" s="2"/>
      <c r="BR10929" s="2"/>
      <c r="BS10929" s="2"/>
      <c r="BT10929" s="2"/>
      <c r="BU10929" s="2"/>
      <c r="BV10929" s="2"/>
      <c r="BW10929" s="2"/>
      <c r="BX10929" s="2"/>
      <c r="BY10929" s="2"/>
    </row>
    <row r="10930" spans="38:77" s="11" customFormat="1" x14ac:dyDescent="0.3">
      <c r="AL10930" s="2"/>
      <c r="AM10930" s="2"/>
      <c r="AN10930" s="2"/>
      <c r="AO10930" s="2"/>
      <c r="AP10930" s="2"/>
      <c r="AQ10930" s="2"/>
      <c r="AR10930" s="2"/>
      <c r="AS10930" s="2"/>
      <c r="AT10930" s="2"/>
      <c r="AU10930" s="2"/>
      <c r="AV10930" s="2"/>
      <c r="AW10930" s="2"/>
      <c r="AX10930" s="2"/>
      <c r="AY10930" s="2"/>
      <c r="AZ10930" s="2"/>
      <c r="BA10930" s="2"/>
      <c r="BB10930" s="2"/>
      <c r="BC10930" s="2"/>
      <c r="BD10930" s="2"/>
      <c r="BE10930" s="2"/>
      <c r="BF10930" s="2"/>
      <c r="BG10930" s="2"/>
      <c r="BH10930" s="2"/>
      <c r="BI10930" s="2"/>
      <c r="BJ10930" s="2"/>
      <c r="BK10930" s="2"/>
      <c r="BL10930" s="2"/>
      <c r="BM10930" s="2"/>
      <c r="BN10930" s="2"/>
      <c r="BO10930" s="2"/>
      <c r="BP10930" s="2"/>
      <c r="BQ10930" s="2"/>
      <c r="BR10930" s="2"/>
      <c r="BS10930" s="2"/>
      <c r="BT10930" s="2"/>
      <c r="BU10930" s="2"/>
      <c r="BV10930" s="2"/>
      <c r="BW10930" s="2"/>
      <c r="BX10930" s="2"/>
      <c r="BY10930" s="2"/>
    </row>
    <row r="10931" spans="38:77" s="11" customFormat="1" x14ac:dyDescent="0.3">
      <c r="AL10931" s="2"/>
      <c r="AM10931" s="2"/>
      <c r="AN10931" s="2"/>
      <c r="AO10931" s="2"/>
      <c r="AP10931" s="2"/>
      <c r="AQ10931" s="2"/>
      <c r="AR10931" s="2"/>
      <c r="AS10931" s="2"/>
      <c r="AT10931" s="2"/>
      <c r="AU10931" s="2"/>
      <c r="AV10931" s="2"/>
      <c r="AW10931" s="2"/>
      <c r="AX10931" s="2"/>
      <c r="AY10931" s="2"/>
      <c r="AZ10931" s="2"/>
      <c r="BA10931" s="2"/>
      <c r="BB10931" s="2"/>
      <c r="BC10931" s="2"/>
      <c r="BD10931" s="2"/>
      <c r="BE10931" s="2"/>
      <c r="BF10931" s="2"/>
      <c r="BG10931" s="2"/>
      <c r="BH10931" s="2"/>
      <c r="BI10931" s="2"/>
      <c r="BJ10931" s="2"/>
      <c r="BK10931" s="2"/>
      <c r="BL10931" s="2"/>
      <c r="BM10931" s="2"/>
      <c r="BN10931" s="2"/>
      <c r="BO10931" s="2"/>
      <c r="BP10931" s="2"/>
      <c r="BQ10931" s="2"/>
      <c r="BR10931" s="2"/>
      <c r="BS10931" s="2"/>
      <c r="BT10931" s="2"/>
      <c r="BU10931" s="2"/>
      <c r="BV10931" s="2"/>
      <c r="BW10931" s="2"/>
      <c r="BX10931" s="2"/>
      <c r="BY10931" s="2"/>
    </row>
    <row r="10932" spans="38:77" s="11" customFormat="1" x14ac:dyDescent="0.3">
      <c r="AL10932" s="2"/>
      <c r="AM10932" s="2"/>
      <c r="AN10932" s="2"/>
      <c r="AO10932" s="2"/>
      <c r="AP10932" s="2"/>
      <c r="AQ10932" s="2"/>
      <c r="AR10932" s="2"/>
      <c r="AS10932" s="2"/>
      <c r="AT10932" s="2"/>
      <c r="AU10932" s="2"/>
      <c r="AV10932" s="2"/>
      <c r="AW10932" s="2"/>
      <c r="AX10932" s="2"/>
      <c r="AY10932" s="2"/>
      <c r="AZ10932" s="2"/>
      <c r="BA10932" s="2"/>
      <c r="BB10932" s="2"/>
      <c r="BC10932" s="2"/>
      <c r="BD10932" s="2"/>
      <c r="BE10932" s="2"/>
      <c r="BF10932" s="2"/>
      <c r="BG10932" s="2"/>
      <c r="BH10932" s="2"/>
      <c r="BI10932" s="2"/>
      <c r="BJ10932" s="2"/>
      <c r="BK10932" s="2"/>
      <c r="BL10932" s="2"/>
      <c r="BM10932" s="2"/>
      <c r="BN10932" s="2"/>
      <c r="BO10932" s="2"/>
      <c r="BP10932" s="2"/>
      <c r="BQ10932" s="2"/>
      <c r="BR10932" s="2"/>
      <c r="BS10932" s="2"/>
      <c r="BT10932" s="2"/>
      <c r="BU10932" s="2"/>
      <c r="BV10932" s="2"/>
      <c r="BW10932" s="2"/>
      <c r="BX10932" s="2"/>
      <c r="BY10932" s="2"/>
    </row>
    <row r="10933" spans="38:77" s="11" customFormat="1" x14ac:dyDescent="0.3">
      <c r="AL10933" s="2"/>
      <c r="AM10933" s="2"/>
      <c r="AN10933" s="2"/>
      <c r="AO10933" s="2"/>
      <c r="AP10933" s="2"/>
      <c r="AQ10933" s="2"/>
      <c r="AR10933" s="2"/>
      <c r="AS10933" s="2"/>
      <c r="AT10933" s="2"/>
      <c r="AU10933" s="2"/>
      <c r="AV10933" s="2"/>
      <c r="AW10933" s="2"/>
      <c r="AX10933" s="2"/>
      <c r="AY10933" s="2"/>
      <c r="AZ10933" s="2"/>
      <c r="BA10933" s="2"/>
      <c r="BB10933" s="2"/>
      <c r="BC10933" s="2"/>
      <c r="BD10933" s="2"/>
      <c r="BE10933" s="2"/>
      <c r="BF10933" s="2"/>
      <c r="BG10933" s="2"/>
      <c r="BH10933" s="2"/>
      <c r="BI10933" s="2"/>
      <c r="BJ10933" s="2"/>
      <c r="BK10933" s="2"/>
      <c r="BL10933" s="2"/>
      <c r="BM10933" s="2"/>
      <c r="BN10933" s="2"/>
      <c r="BO10933" s="2"/>
      <c r="BP10933" s="2"/>
      <c r="BQ10933" s="2"/>
      <c r="BR10933" s="2"/>
      <c r="BS10933" s="2"/>
      <c r="BT10933" s="2"/>
      <c r="BU10933" s="2"/>
      <c r="BV10933" s="2"/>
      <c r="BW10933" s="2"/>
      <c r="BX10933" s="2"/>
      <c r="BY10933" s="2"/>
    </row>
    <row r="10934" spans="38:77" s="11" customFormat="1" x14ac:dyDescent="0.3">
      <c r="AL10934" s="2"/>
      <c r="AM10934" s="2"/>
      <c r="AN10934" s="2"/>
      <c r="AO10934" s="2"/>
      <c r="AP10934" s="2"/>
      <c r="AQ10934" s="2"/>
      <c r="AR10934" s="2"/>
      <c r="AS10934" s="2"/>
      <c r="AT10934" s="2"/>
      <c r="AU10934" s="2"/>
      <c r="AV10934" s="2"/>
      <c r="AW10934" s="2"/>
      <c r="AX10934" s="2"/>
      <c r="AY10934" s="2"/>
      <c r="AZ10934" s="2"/>
      <c r="BA10934" s="2"/>
      <c r="BB10934" s="2"/>
      <c r="BC10934" s="2"/>
      <c r="BD10934" s="2"/>
      <c r="BE10934" s="2"/>
      <c r="BF10934" s="2"/>
      <c r="BG10934" s="2"/>
      <c r="BH10934" s="2"/>
      <c r="BI10934" s="2"/>
      <c r="BJ10934" s="2"/>
      <c r="BK10934" s="2"/>
      <c r="BL10934" s="2"/>
      <c r="BM10934" s="2"/>
      <c r="BN10934" s="2"/>
      <c r="BO10934" s="2"/>
      <c r="BP10934" s="2"/>
      <c r="BQ10934" s="2"/>
      <c r="BR10934" s="2"/>
      <c r="BS10934" s="2"/>
      <c r="BT10934" s="2"/>
      <c r="BU10934" s="2"/>
      <c r="BV10934" s="2"/>
      <c r="BW10934" s="2"/>
      <c r="BX10934" s="2"/>
      <c r="BY10934" s="2"/>
    </row>
    <row r="10935" spans="38:77" s="11" customFormat="1" x14ac:dyDescent="0.3">
      <c r="AL10935" s="2"/>
      <c r="AM10935" s="2"/>
      <c r="AN10935" s="2"/>
      <c r="AO10935" s="2"/>
      <c r="AP10935" s="2"/>
      <c r="AQ10935" s="2"/>
      <c r="AR10935" s="2"/>
      <c r="AS10935" s="2"/>
      <c r="AT10935" s="2"/>
      <c r="AU10935" s="2"/>
      <c r="AV10935" s="2"/>
      <c r="AW10935" s="2"/>
      <c r="AX10935" s="2"/>
      <c r="AY10935" s="2"/>
      <c r="AZ10935" s="2"/>
      <c r="BA10935" s="2"/>
      <c r="BB10935" s="2"/>
      <c r="BC10935" s="2"/>
      <c r="BD10935" s="2"/>
      <c r="BE10935" s="2"/>
      <c r="BF10935" s="2"/>
      <c r="BG10935" s="2"/>
      <c r="BH10935" s="2"/>
      <c r="BI10935" s="2"/>
      <c r="BJ10935" s="2"/>
      <c r="BK10935" s="2"/>
      <c r="BL10935" s="2"/>
      <c r="BM10935" s="2"/>
      <c r="BN10935" s="2"/>
      <c r="BO10935" s="2"/>
      <c r="BP10935" s="2"/>
      <c r="BQ10935" s="2"/>
      <c r="BR10935" s="2"/>
      <c r="BS10935" s="2"/>
      <c r="BT10935" s="2"/>
      <c r="BU10935" s="2"/>
      <c r="BV10935" s="2"/>
      <c r="BW10935" s="2"/>
      <c r="BX10935" s="2"/>
      <c r="BY10935" s="2"/>
    </row>
    <row r="10936" spans="38:77" s="11" customFormat="1" x14ac:dyDescent="0.3">
      <c r="AL10936" s="2"/>
      <c r="AM10936" s="2"/>
      <c r="AN10936" s="2"/>
      <c r="AO10936" s="2"/>
      <c r="AP10936" s="2"/>
      <c r="AQ10936" s="2"/>
      <c r="AR10936" s="2"/>
      <c r="AS10936" s="2"/>
      <c r="AT10936" s="2"/>
      <c r="AU10936" s="2"/>
      <c r="AV10936" s="2"/>
      <c r="AW10936" s="2"/>
      <c r="AX10936" s="2"/>
      <c r="AY10936" s="2"/>
      <c r="AZ10936" s="2"/>
      <c r="BA10936" s="2"/>
      <c r="BB10936" s="2"/>
      <c r="BC10936" s="2"/>
      <c r="BD10936" s="2"/>
      <c r="BE10936" s="2"/>
      <c r="BF10936" s="2"/>
      <c r="BG10936" s="2"/>
      <c r="BH10936" s="2"/>
      <c r="BI10936" s="2"/>
      <c r="BJ10936" s="2"/>
      <c r="BK10936" s="2"/>
      <c r="BL10936" s="2"/>
      <c r="BM10936" s="2"/>
      <c r="BN10936" s="2"/>
      <c r="BO10936" s="2"/>
      <c r="BP10936" s="2"/>
      <c r="BQ10936" s="2"/>
      <c r="BR10936" s="2"/>
      <c r="BS10936" s="2"/>
      <c r="BT10936" s="2"/>
      <c r="BU10936" s="2"/>
      <c r="BV10936" s="2"/>
      <c r="BW10936" s="2"/>
      <c r="BX10936" s="2"/>
      <c r="BY10936" s="2"/>
    </row>
    <row r="10937" spans="38:77" s="11" customFormat="1" x14ac:dyDescent="0.3">
      <c r="AL10937" s="2"/>
      <c r="AM10937" s="2"/>
      <c r="AN10937" s="2"/>
      <c r="AO10937" s="2"/>
      <c r="AP10937" s="2"/>
      <c r="AQ10937" s="2"/>
      <c r="AR10937" s="2"/>
      <c r="AS10937" s="2"/>
      <c r="AT10937" s="2"/>
      <c r="AU10937" s="2"/>
      <c r="AV10937" s="2"/>
      <c r="AW10937" s="2"/>
      <c r="AX10937" s="2"/>
      <c r="AY10937" s="2"/>
      <c r="AZ10937" s="2"/>
      <c r="BA10937" s="2"/>
      <c r="BB10937" s="2"/>
      <c r="BC10937" s="2"/>
      <c r="BD10937" s="2"/>
      <c r="BE10937" s="2"/>
      <c r="BF10937" s="2"/>
      <c r="BG10937" s="2"/>
      <c r="BH10937" s="2"/>
      <c r="BI10937" s="2"/>
      <c r="BJ10937" s="2"/>
      <c r="BK10937" s="2"/>
      <c r="BL10937" s="2"/>
      <c r="BM10937" s="2"/>
      <c r="BN10937" s="2"/>
      <c r="BO10937" s="2"/>
      <c r="BP10937" s="2"/>
      <c r="BQ10937" s="2"/>
      <c r="BR10937" s="2"/>
      <c r="BS10937" s="2"/>
      <c r="BT10937" s="2"/>
      <c r="BU10937" s="2"/>
      <c r="BV10937" s="2"/>
      <c r="BW10937" s="2"/>
      <c r="BX10937" s="2"/>
      <c r="BY10937" s="2"/>
    </row>
    <row r="10938" spans="38:77" s="11" customFormat="1" x14ac:dyDescent="0.3">
      <c r="AL10938" s="2"/>
      <c r="AM10938" s="2"/>
      <c r="AN10938" s="2"/>
      <c r="AO10938" s="2"/>
      <c r="AP10938" s="2"/>
      <c r="AQ10938" s="2"/>
      <c r="AR10938" s="2"/>
      <c r="AS10938" s="2"/>
      <c r="AT10938" s="2"/>
      <c r="AU10938" s="2"/>
      <c r="AV10938" s="2"/>
      <c r="AW10938" s="2"/>
      <c r="AX10938" s="2"/>
      <c r="AY10938" s="2"/>
      <c r="AZ10938" s="2"/>
      <c r="BA10938" s="2"/>
      <c r="BB10938" s="2"/>
      <c r="BC10938" s="2"/>
      <c r="BD10938" s="2"/>
      <c r="BE10938" s="2"/>
      <c r="BF10938" s="2"/>
      <c r="BG10938" s="2"/>
      <c r="BH10938" s="2"/>
      <c r="BI10938" s="2"/>
      <c r="BJ10938" s="2"/>
      <c r="BK10938" s="2"/>
      <c r="BL10938" s="2"/>
      <c r="BM10938" s="2"/>
      <c r="BN10938" s="2"/>
      <c r="BO10938" s="2"/>
      <c r="BP10938" s="2"/>
      <c r="BQ10938" s="2"/>
      <c r="BR10938" s="2"/>
      <c r="BS10938" s="2"/>
      <c r="BT10938" s="2"/>
      <c r="BU10938" s="2"/>
      <c r="BV10938" s="2"/>
      <c r="BW10938" s="2"/>
      <c r="BX10938" s="2"/>
      <c r="BY10938" s="2"/>
    </row>
    <row r="10939" spans="38:77" s="11" customFormat="1" x14ac:dyDescent="0.3">
      <c r="AL10939" s="2"/>
      <c r="AM10939" s="2"/>
      <c r="AN10939" s="2"/>
      <c r="AO10939" s="2"/>
      <c r="AP10939" s="2"/>
      <c r="AQ10939" s="2"/>
      <c r="AR10939" s="2"/>
      <c r="AS10939" s="2"/>
      <c r="AT10939" s="2"/>
      <c r="AU10939" s="2"/>
      <c r="AV10939" s="2"/>
      <c r="AW10939" s="2"/>
      <c r="AX10939" s="2"/>
      <c r="AY10939" s="2"/>
      <c r="AZ10939" s="2"/>
      <c r="BA10939" s="2"/>
      <c r="BB10939" s="2"/>
      <c r="BC10939" s="2"/>
      <c r="BD10939" s="2"/>
      <c r="BE10939" s="2"/>
      <c r="BF10939" s="2"/>
      <c r="BG10939" s="2"/>
      <c r="BH10939" s="2"/>
      <c r="BI10939" s="2"/>
      <c r="BJ10939" s="2"/>
      <c r="BK10939" s="2"/>
      <c r="BL10939" s="2"/>
      <c r="BM10939" s="2"/>
      <c r="BN10939" s="2"/>
      <c r="BO10939" s="2"/>
      <c r="BP10939" s="2"/>
      <c r="BQ10939" s="2"/>
      <c r="BR10939" s="2"/>
      <c r="BS10939" s="2"/>
      <c r="BT10939" s="2"/>
      <c r="BU10939" s="2"/>
      <c r="BV10939" s="2"/>
      <c r="BW10939" s="2"/>
      <c r="BX10939" s="2"/>
      <c r="BY10939" s="2"/>
    </row>
    <row r="10940" spans="38:77" s="11" customFormat="1" x14ac:dyDescent="0.3">
      <c r="AL10940" s="2"/>
      <c r="AM10940" s="2"/>
      <c r="AN10940" s="2"/>
      <c r="AO10940" s="2"/>
      <c r="AP10940" s="2"/>
      <c r="AQ10940" s="2"/>
      <c r="AR10940" s="2"/>
      <c r="AS10940" s="2"/>
      <c r="AT10940" s="2"/>
      <c r="AU10940" s="2"/>
      <c r="AV10940" s="2"/>
      <c r="AW10940" s="2"/>
      <c r="AX10940" s="2"/>
      <c r="AY10940" s="2"/>
      <c r="AZ10940" s="2"/>
      <c r="BA10940" s="2"/>
      <c r="BB10940" s="2"/>
      <c r="BC10940" s="2"/>
      <c r="BD10940" s="2"/>
      <c r="BE10940" s="2"/>
      <c r="BF10940" s="2"/>
      <c r="BG10940" s="2"/>
      <c r="BH10940" s="2"/>
      <c r="BI10940" s="2"/>
      <c r="BJ10940" s="2"/>
      <c r="BK10940" s="2"/>
      <c r="BL10940" s="2"/>
      <c r="BM10940" s="2"/>
      <c r="BN10940" s="2"/>
      <c r="BO10940" s="2"/>
      <c r="BP10940" s="2"/>
      <c r="BQ10940" s="2"/>
      <c r="BR10940" s="2"/>
      <c r="BS10940" s="2"/>
      <c r="BT10940" s="2"/>
      <c r="BU10940" s="2"/>
      <c r="BV10940" s="2"/>
      <c r="BW10940" s="2"/>
      <c r="BX10940" s="2"/>
      <c r="BY10940" s="2"/>
    </row>
    <row r="10941" spans="38:77" s="11" customFormat="1" x14ac:dyDescent="0.3">
      <c r="AL10941" s="2"/>
      <c r="AM10941" s="2"/>
      <c r="AN10941" s="2"/>
      <c r="AO10941" s="2"/>
      <c r="AP10941" s="2"/>
      <c r="AQ10941" s="2"/>
      <c r="AR10941" s="2"/>
      <c r="AS10941" s="2"/>
      <c r="AT10941" s="2"/>
      <c r="AU10941" s="2"/>
      <c r="AV10941" s="2"/>
      <c r="AW10941" s="2"/>
      <c r="AX10941" s="2"/>
      <c r="AY10941" s="2"/>
      <c r="AZ10941" s="2"/>
      <c r="BA10941" s="2"/>
      <c r="BB10941" s="2"/>
      <c r="BC10941" s="2"/>
      <c r="BD10941" s="2"/>
      <c r="BE10941" s="2"/>
      <c r="BF10941" s="2"/>
      <c r="BG10941" s="2"/>
      <c r="BH10941" s="2"/>
      <c r="BI10941" s="2"/>
      <c r="BJ10941" s="2"/>
      <c r="BK10941" s="2"/>
      <c r="BL10941" s="2"/>
      <c r="BM10941" s="2"/>
      <c r="BN10941" s="2"/>
      <c r="BO10941" s="2"/>
      <c r="BP10941" s="2"/>
      <c r="BQ10941" s="2"/>
      <c r="BR10941" s="2"/>
      <c r="BS10941" s="2"/>
      <c r="BT10941" s="2"/>
      <c r="BU10941" s="2"/>
      <c r="BV10941" s="2"/>
      <c r="BW10941" s="2"/>
      <c r="BX10941" s="2"/>
      <c r="BY10941" s="2"/>
    </row>
    <row r="10942" spans="38:77" s="11" customFormat="1" x14ac:dyDescent="0.3">
      <c r="AL10942" s="2"/>
      <c r="AM10942" s="2"/>
      <c r="AN10942" s="2"/>
      <c r="AO10942" s="2"/>
      <c r="AP10942" s="2"/>
      <c r="AQ10942" s="2"/>
      <c r="AR10942" s="2"/>
      <c r="AS10942" s="2"/>
      <c r="AT10942" s="2"/>
      <c r="AU10942" s="2"/>
      <c r="AV10942" s="2"/>
      <c r="AW10942" s="2"/>
      <c r="AX10942" s="2"/>
      <c r="AY10942" s="2"/>
      <c r="AZ10942" s="2"/>
      <c r="BA10942" s="2"/>
      <c r="BB10942" s="2"/>
      <c r="BC10942" s="2"/>
      <c r="BD10942" s="2"/>
      <c r="BE10942" s="2"/>
      <c r="BF10942" s="2"/>
      <c r="BG10942" s="2"/>
      <c r="BH10942" s="2"/>
      <c r="BI10942" s="2"/>
      <c r="BJ10942" s="2"/>
      <c r="BK10942" s="2"/>
      <c r="BL10942" s="2"/>
      <c r="BM10942" s="2"/>
      <c r="BN10942" s="2"/>
      <c r="BO10942" s="2"/>
      <c r="BP10942" s="2"/>
      <c r="BQ10942" s="2"/>
      <c r="BR10942" s="2"/>
      <c r="BS10942" s="2"/>
      <c r="BT10942" s="2"/>
      <c r="BU10942" s="2"/>
      <c r="BV10942" s="2"/>
      <c r="BW10942" s="2"/>
      <c r="BX10942" s="2"/>
      <c r="BY10942" s="2"/>
    </row>
    <row r="10943" spans="38:77" s="11" customFormat="1" x14ac:dyDescent="0.3">
      <c r="AL10943" s="2"/>
      <c r="AM10943" s="2"/>
      <c r="AN10943" s="2"/>
      <c r="AO10943" s="2"/>
      <c r="AP10943" s="2"/>
      <c r="AQ10943" s="2"/>
      <c r="AR10943" s="2"/>
      <c r="AS10943" s="2"/>
      <c r="AT10943" s="2"/>
      <c r="AU10943" s="2"/>
      <c r="AV10943" s="2"/>
      <c r="AW10943" s="2"/>
      <c r="AX10943" s="2"/>
      <c r="AY10943" s="2"/>
      <c r="AZ10943" s="2"/>
      <c r="BA10943" s="2"/>
      <c r="BB10943" s="2"/>
      <c r="BC10943" s="2"/>
      <c r="BD10943" s="2"/>
      <c r="BE10943" s="2"/>
      <c r="BF10943" s="2"/>
      <c r="BG10943" s="2"/>
      <c r="BH10943" s="2"/>
      <c r="BI10943" s="2"/>
      <c r="BJ10943" s="2"/>
      <c r="BK10943" s="2"/>
      <c r="BL10943" s="2"/>
      <c r="BM10943" s="2"/>
      <c r="BN10943" s="2"/>
      <c r="BO10943" s="2"/>
      <c r="BP10943" s="2"/>
      <c r="BQ10943" s="2"/>
      <c r="BR10943" s="2"/>
      <c r="BS10943" s="2"/>
      <c r="BT10943" s="2"/>
      <c r="BU10943" s="2"/>
      <c r="BV10943" s="2"/>
      <c r="BW10943" s="2"/>
      <c r="BX10943" s="2"/>
      <c r="BY10943" s="2"/>
    </row>
    <row r="10944" spans="38:77" s="11" customFormat="1" x14ac:dyDescent="0.3">
      <c r="AL10944" s="2"/>
      <c r="AM10944" s="2"/>
      <c r="AN10944" s="2"/>
      <c r="AO10944" s="2"/>
      <c r="AP10944" s="2"/>
      <c r="AQ10944" s="2"/>
      <c r="AR10944" s="2"/>
      <c r="AS10944" s="2"/>
      <c r="AT10944" s="2"/>
      <c r="AU10944" s="2"/>
      <c r="AV10944" s="2"/>
      <c r="AW10944" s="2"/>
      <c r="AX10944" s="2"/>
      <c r="AY10944" s="2"/>
      <c r="AZ10944" s="2"/>
      <c r="BA10944" s="2"/>
      <c r="BB10944" s="2"/>
      <c r="BC10944" s="2"/>
      <c r="BD10944" s="2"/>
      <c r="BE10944" s="2"/>
      <c r="BF10944" s="2"/>
      <c r="BG10944" s="2"/>
      <c r="BH10944" s="2"/>
      <c r="BI10944" s="2"/>
      <c r="BJ10944" s="2"/>
      <c r="BK10944" s="2"/>
      <c r="BL10944" s="2"/>
      <c r="BM10944" s="2"/>
      <c r="BN10944" s="2"/>
      <c r="BO10944" s="2"/>
      <c r="BP10944" s="2"/>
      <c r="BQ10944" s="2"/>
      <c r="BR10944" s="2"/>
      <c r="BS10944" s="2"/>
      <c r="BT10944" s="2"/>
      <c r="BU10944" s="2"/>
      <c r="BV10944" s="2"/>
      <c r="BW10944" s="2"/>
      <c r="BX10944" s="2"/>
      <c r="BY10944" s="2"/>
    </row>
    <row r="10945" spans="38:77" s="11" customFormat="1" x14ac:dyDescent="0.3">
      <c r="AL10945" s="2"/>
      <c r="AM10945" s="2"/>
      <c r="AN10945" s="2"/>
      <c r="AO10945" s="2"/>
      <c r="AP10945" s="2"/>
      <c r="AQ10945" s="2"/>
      <c r="AR10945" s="2"/>
      <c r="AS10945" s="2"/>
      <c r="AT10945" s="2"/>
      <c r="AU10945" s="2"/>
      <c r="AV10945" s="2"/>
      <c r="AW10945" s="2"/>
      <c r="AX10945" s="2"/>
      <c r="AY10945" s="2"/>
      <c r="AZ10945" s="2"/>
      <c r="BA10945" s="2"/>
      <c r="BB10945" s="2"/>
      <c r="BC10945" s="2"/>
      <c r="BD10945" s="2"/>
      <c r="BE10945" s="2"/>
      <c r="BF10945" s="2"/>
      <c r="BG10945" s="2"/>
      <c r="BH10945" s="2"/>
      <c r="BI10945" s="2"/>
      <c r="BJ10945" s="2"/>
      <c r="BK10945" s="2"/>
      <c r="BL10945" s="2"/>
      <c r="BM10945" s="2"/>
      <c r="BN10945" s="2"/>
      <c r="BO10945" s="2"/>
      <c r="BP10945" s="2"/>
      <c r="BQ10945" s="2"/>
      <c r="BR10945" s="2"/>
      <c r="BS10945" s="2"/>
      <c r="BT10945" s="2"/>
      <c r="BU10945" s="2"/>
      <c r="BV10945" s="2"/>
      <c r="BW10945" s="2"/>
      <c r="BX10945" s="2"/>
      <c r="BY10945" s="2"/>
    </row>
    <row r="10946" spans="38:77" s="11" customFormat="1" x14ac:dyDescent="0.3">
      <c r="AL10946" s="2"/>
      <c r="AM10946" s="2"/>
      <c r="AN10946" s="2"/>
      <c r="AO10946" s="2"/>
      <c r="AP10946" s="2"/>
      <c r="AQ10946" s="2"/>
      <c r="AR10946" s="2"/>
      <c r="AS10946" s="2"/>
      <c r="AT10946" s="2"/>
      <c r="AU10946" s="2"/>
      <c r="AV10946" s="2"/>
      <c r="AW10946" s="2"/>
      <c r="AX10946" s="2"/>
      <c r="AY10946" s="2"/>
      <c r="AZ10946" s="2"/>
      <c r="BA10946" s="2"/>
      <c r="BB10946" s="2"/>
      <c r="BC10946" s="2"/>
      <c r="BD10946" s="2"/>
      <c r="BE10946" s="2"/>
      <c r="BF10946" s="2"/>
      <c r="BG10946" s="2"/>
      <c r="BH10946" s="2"/>
      <c r="BI10946" s="2"/>
      <c r="BJ10946" s="2"/>
      <c r="BK10946" s="2"/>
      <c r="BL10946" s="2"/>
      <c r="BM10946" s="2"/>
      <c r="BN10946" s="2"/>
      <c r="BO10946" s="2"/>
      <c r="BP10946" s="2"/>
      <c r="BQ10946" s="2"/>
      <c r="BR10946" s="2"/>
      <c r="BS10946" s="2"/>
      <c r="BT10946" s="2"/>
      <c r="BU10946" s="2"/>
      <c r="BV10946" s="2"/>
      <c r="BW10946" s="2"/>
      <c r="BX10946" s="2"/>
      <c r="BY10946" s="2"/>
    </row>
    <row r="10947" spans="38:77" s="11" customFormat="1" x14ac:dyDescent="0.3">
      <c r="AL10947" s="2"/>
      <c r="AM10947" s="2"/>
      <c r="AN10947" s="2"/>
      <c r="AO10947" s="2"/>
      <c r="AP10947" s="2"/>
      <c r="AQ10947" s="2"/>
      <c r="AR10947" s="2"/>
      <c r="AS10947" s="2"/>
      <c r="AT10947" s="2"/>
      <c r="AU10947" s="2"/>
      <c r="AV10947" s="2"/>
      <c r="AW10947" s="2"/>
      <c r="AX10947" s="2"/>
      <c r="AY10947" s="2"/>
      <c r="AZ10947" s="2"/>
      <c r="BA10947" s="2"/>
      <c r="BB10947" s="2"/>
      <c r="BC10947" s="2"/>
      <c r="BD10947" s="2"/>
      <c r="BE10947" s="2"/>
      <c r="BF10947" s="2"/>
      <c r="BG10947" s="2"/>
      <c r="BH10947" s="2"/>
      <c r="BI10947" s="2"/>
      <c r="BJ10947" s="2"/>
      <c r="BK10947" s="2"/>
      <c r="BL10947" s="2"/>
      <c r="BM10947" s="2"/>
      <c r="BN10947" s="2"/>
      <c r="BO10947" s="2"/>
      <c r="BP10947" s="2"/>
      <c r="BQ10947" s="2"/>
      <c r="BR10947" s="2"/>
      <c r="BS10947" s="2"/>
      <c r="BT10947" s="2"/>
      <c r="BU10947" s="2"/>
      <c r="BV10947" s="2"/>
      <c r="BW10947" s="2"/>
      <c r="BX10947" s="2"/>
      <c r="BY10947" s="2"/>
    </row>
    <row r="10948" spans="38:77" s="11" customFormat="1" x14ac:dyDescent="0.3">
      <c r="AL10948" s="2"/>
      <c r="AM10948" s="2"/>
      <c r="AN10948" s="2"/>
      <c r="AO10948" s="2"/>
      <c r="AP10948" s="2"/>
      <c r="AQ10948" s="2"/>
      <c r="AR10948" s="2"/>
      <c r="AS10948" s="2"/>
      <c r="AT10948" s="2"/>
      <c r="AU10948" s="2"/>
      <c r="AV10948" s="2"/>
      <c r="AW10948" s="2"/>
      <c r="AX10948" s="2"/>
      <c r="AY10948" s="2"/>
      <c r="AZ10948" s="2"/>
      <c r="BA10948" s="2"/>
      <c r="BB10948" s="2"/>
      <c r="BC10948" s="2"/>
      <c r="BD10948" s="2"/>
      <c r="BE10948" s="2"/>
      <c r="BF10948" s="2"/>
      <c r="BG10948" s="2"/>
      <c r="BH10948" s="2"/>
      <c r="BI10948" s="2"/>
      <c r="BJ10948" s="2"/>
      <c r="BK10948" s="2"/>
      <c r="BL10948" s="2"/>
      <c r="BM10948" s="2"/>
      <c r="BN10948" s="2"/>
      <c r="BO10948" s="2"/>
      <c r="BP10948" s="2"/>
      <c r="BQ10948" s="2"/>
      <c r="BR10948" s="2"/>
      <c r="BS10948" s="2"/>
      <c r="BT10948" s="2"/>
      <c r="BU10948" s="2"/>
      <c r="BV10948" s="2"/>
      <c r="BW10948" s="2"/>
      <c r="BX10948" s="2"/>
      <c r="BY10948" s="2"/>
    </row>
    <row r="10949" spans="38:77" s="11" customFormat="1" x14ac:dyDescent="0.3">
      <c r="AL10949" s="2"/>
      <c r="AM10949" s="2"/>
      <c r="AN10949" s="2"/>
      <c r="AO10949" s="2"/>
      <c r="AP10949" s="2"/>
      <c r="AQ10949" s="2"/>
      <c r="AR10949" s="2"/>
      <c r="AS10949" s="2"/>
      <c r="AT10949" s="2"/>
      <c r="AU10949" s="2"/>
      <c r="AV10949" s="2"/>
      <c r="AW10949" s="2"/>
      <c r="AX10949" s="2"/>
      <c r="AY10949" s="2"/>
      <c r="AZ10949" s="2"/>
      <c r="BA10949" s="2"/>
      <c r="BB10949" s="2"/>
      <c r="BC10949" s="2"/>
      <c r="BD10949" s="2"/>
      <c r="BE10949" s="2"/>
      <c r="BF10949" s="2"/>
      <c r="BG10949" s="2"/>
      <c r="BH10949" s="2"/>
      <c r="BI10949" s="2"/>
      <c r="BJ10949" s="2"/>
      <c r="BK10949" s="2"/>
      <c r="BL10949" s="2"/>
      <c r="BM10949" s="2"/>
      <c r="BN10949" s="2"/>
      <c r="BO10949" s="2"/>
      <c r="BP10949" s="2"/>
      <c r="BQ10949" s="2"/>
      <c r="BR10949" s="2"/>
      <c r="BS10949" s="2"/>
      <c r="BT10949" s="2"/>
      <c r="BU10949" s="2"/>
      <c r="BV10949" s="2"/>
      <c r="BW10949" s="2"/>
      <c r="BX10949" s="2"/>
      <c r="BY10949" s="2"/>
    </row>
    <row r="10950" spans="38:77" s="11" customFormat="1" x14ac:dyDescent="0.3">
      <c r="AL10950" s="2"/>
      <c r="AM10950" s="2"/>
      <c r="AN10950" s="2"/>
      <c r="AO10950" s="2"/>
      <c r="AP10950" s="2"/>
      <c r="AQ10950" s="2"/>
      <c r="AR10950" s="2"/>
      <c r="AS10950" s="2"/>
      <c r="AT10950" s="2"/>
      <c r="AU10950" s="2"/>
      <c r="AV10950" s="2"/>
      <c r="AW10950" s="2"/>
      <c r="AX10950" s="2"/>
      <c r="AY10950" s="2"/>
      <c r="AZ10950" s="2"/>
      <c r="BA10950" s="2"/>
      <c r="BB10950" s="2"/>
      <c r="BC10950" s="2"/>
      <c r="BD10950" s="2"/>
      <c r="BE10950" s="2"/>
      <c r="BF10950" s="2"/>
      <c r="BG10950" s="2"/>
      <c r="BH10950" s="2"/>
      <c r="BI10950" s="2"/>
      <c r="BJ10950" s="2"/>
      <c r="BK10950" s="2"/>
      <c r="BL10950" s="2"/>
      <c r="BM10950" s="2"/>
      <c r="BN10950" s="2"/>
      <c r="BO10950" s="2"/>
      <c r="BP10950" s="2"/>
      <c r="BQ10950" s="2"/>
      <c r="BR10950" s="2"/>
      <c r="BS10950" s="2"/>
      <c r="BT10950" s="2"/>
      <c r="BU10950" s="2"/>
      <c r="BV10950" s="2"/>
      <c r="BW10950" s="2"/>
      <c r="BX10950" s="2"/>
      <c r="BY10950" s="2"/>
    </row>
    <row r="10951" spans="38:77" s="11" customFormat="1" x14ac:dyDescent="0.3">
      <c r="AL10951" s="2"/>
      <c r="AM10951" s="2"/>
      <c r="AN10951" s="2"/>
      <c r="AO10951" s="2"/>
      <c r="AP10951" s="2"/>
      <c r="AQ10951" s="2"/>
      <c r="AR10951" s="2"/>
      <c r="AS10951" s="2"/>
      <c r="AT10951" s="2"/>
      <c r="AU10951" s="2"/>
      <c r="AV10951" s="2"/>
      <c r="AW10951" s="2"/>
      <c r="AX10951" s="2"/>
      <c r="AY10951" s="2"/>
      <c r="AZ10951" s="2"/>
      <c r="BA10951" s="2"/>
      <c r="BB10951" s="2"/>
      <c r="BC10951" s="2"/>
      <c r="BD10951" s="2"/>
      <c r="BE10951" s="2"/>
      <c r="BF10951" s="2"/>
      <c r="BG10951" s="2"/>
      <c r="BH10951" s="2"/>
      <c r="BI10951" s="2"/>
      <c r="BJ10951" s="2"/>
      <c r="BK10951" s="2"/>
      <c r="BL10951" s="2"/>
      <c r="BM10951" s="2"/>
      <c r="BN10951" s="2"/>
      <c r="BO10951" s="2"/>
      <c r="BP10951" s="2"/>
      <c r="BQ10951" s="2"/>
      <c r="BR10951" s="2"/>
      <c r="BS10951" s="2"/>
      <c r="BT10951" s="2"/>
      <c r="BU10951" s="2"/>
      <c r="BV10951" s="2"/>
      <c r="BW10951" s="2"/>
      <c r="BX10951" s="2"/>
      <c r="BY10951" s="2"/>
    </row>
    <row r="10952" spans="38:77" s="11" customFormat="1" x14ac:dyDescent="0.3">
      <c r="AL10952" s="2"/>
      <c r="AM10952" s="2"/>
      <c r="AN10952" s="2"/>
      <c r="AO10952" s="2"/>
      <c r="AP10952" s="2"/>
      <c r="AQ10952" s="2"/>
      <c r="AR10952" s="2"/>
      <c r="AS10952" s="2"/>
      <c r="AT10952" s="2"/>
      <c r="AU10952" s="2"/>
      <c r="AV10952" s="2"/>
      <c r="AW10952" s="2"/>
      <c r="AX10952" s="2"/>
      <c r="AY10952" s="2"/>
      <c r="AZ10952" s="2"/>
      <c r="BA10952" s="2"/>
      <c r="BB10952" s="2"/>
      <c r="BC10952" s="2"/>
      <c r="BD10952" s="2"/>
      <c r="BE10952" s="2"/>
      <c r="BF10952" s="2"/>
      <c r="BG10952" s="2"/>
      <c r="BH10952" s="2"/>
      <c r="BI10952" s="2"/>
      <c r="BJ10952" s="2"/>
      <c r="BK10952" s="2"/>
      <c r="BL10952" s="2"/>
      <c r="BM10952" s="2"/>
      <c r="BN10952" s="2"/>
      <c r="BO10952" s="2"/>
      <c r="BP10952" s="2"/>
      <c r="BQ10952" s="2"/>
      <c r="BR10952" s="2"/>
      <c r="BS10952" s="2"/>
      <c r="BT10952" s="2"/>
      <c r="BU10952" s="2"/>
      <c r="BV10952" s="2"/>
      <c r="BW10952" s="2"/>
      <c r="BX10952" s="2"/>
      <c r="BY10952" s="2"/>
    </row>
    <row r="10953" spans="38:77" s="11" customFormat="1" x14ac:dyDescent="0.3">
      <c r="AL10953" s="2"/>
      <c r="AM10953" s="2"/>
      <c r="AN10953" s="2"/>
      <c r="AO10953" s="2"/>
      <c r="AP10953" s="2"/>
      <c r="AQ10953" s="2"/>
      <c r="AR10953" s="2"/>
      <c r="AS10953" s="2"/>
      <c r="AT10953" s="2"/>
      <c r="AU10953" s="2"/>
      <c r="AV10953" s="2"/>
      <c r="AW10953" s="2"/>
      <c r="AX10953" s="2"/>
      <c r="AY10953" s="2"/>
      <c r="AZ10953" s="2"/>
      <c r="BA10953" s="2"/>
      <c r="BB10953" s="2"/>
      <c r="BC10953" s="2"/>
      <c r="BD10953" s="2"/>
      <c r="BE10953" s="2"/>
      <c r="BF10953" s="2"/>
      <c r="BG10953" s="2"/>
      <c r="BH10953" s="2"/>
      <c r="BI10953" s="2"/>
      <c r="BJ10953" s="2"/>
      <c r="BK10953" s="2"/>
      <c r="BL10953" s="2"/>
      <c r="BM10953" s="2"/>
      <c r="BN10953" s="2"/>
      <c r="BO10953" s="2"/>
      <c r="BP10953" s="2"/>
      <c r="BQ10953" s="2"/>
      <c r="BR10953" s="2"/>
      <c r="BS10953" s="2"/>
      <c r="BT10953" s="2"/>
      <c r="BU10953" s="2"/>
      <c r="BV10953" s="2"/>
      <c r="BW10953" s="2"/>
      <c r="BX10953" s="2"/>
      <c r="BY10953" s="2"/>
    </row>
    <row r="10954" spans="38:77" s="11" customFormat="1" x14ac:dyDescent="0.3">
      <c r="AL10954" s="2"/>
      <c r="AM10954" s="2"/>
      <c r="AN10954" s="2"/>
      <c r="AO10954" s="2"/>
      <c r="AP10954" s="2"/>
      <c r="AQ10954" s="2"/>
      <c r="AR10954" s="2"/>
      <c r="AS10954" s="2"/>
      <c r="AT10954" s="2"/>
      <c r="AU10954" s="2"/>
      <c r="AV10954" s="2"/>
      <c r="AW10954" s="2"/>
      <c r="AX10954" s="2"/>
      <c r="AY10954" s="2"/>
      <c r="AZ10954" s="2"/>
      <c r="BA10954" s="2"/>
      <c r="BB10954" s="2"/>
      <c r="BC10954" s="2"/>
      <c r="BD10954" s="2"/>
      <c r="BE10954" s="2"/>
      <c r="BF10954" s="2"/>
      <c r="BG10954" s="2"/>
      <c r="BH10954" s="2"/>
      <c r="BI10954" s="2"/>
      <c r="BJ10954" s="2"/>
      <c r="BK10954" s="2"/>
      <c r="BL10954" s="2"/>
      <c r="BM10954" s="2"/>
      <c r="BN10954" s="2"/>
      <c r="BO10954" s="2"/>
      <c r="BP10954" s="2"/>
      <c r="BQ10954" s="2"/>
      <c r="BR10954" s="2"/>
      <c r="BS10954" s="2"/>
      <c r="BT10954" s="2"/>
      <c r="BU10954" s="2"/>
      <c r="BV10954" s="2"/>
      <c r="BW10954" s="2"/>
      <c r="BX10954" s="2"/>
      <c r="BY10954" s="2"/>
    </row>
    <row r="10955" spans="38:77" s="11" customFormat="1" x14ac:dyDescent="0.3">
      <c r="AL10955" s="2"/>
      <c r="AM10955" s="2"/>
      <c r="AN10955" s="2"/>
      <c r="AO10955" s="2"/>
      <c r="AP10955" s="2"/>
      <c r="AQ10955" s="2"/>
      <c r="AR10955" s="2"/>
      <c r="AS10955" s="2"/>
      <c r="AT10955" s="2"/>
      <c r="AU10955" s="2"/>
      <c r="AV10955" s="2"/>
      <c r="AW10955" s="2"/>
      <c r="AX10955" s="2"/>
      <c r="AY10955" s="2"/>
      <c r="AZ10955" s="2"/>
      <c r="BA10955" s="2"/>
      <c r="BB10955" s="2"/>
      <c r="BC10955" s="2"/>
      <c r="BD10955" s="2"/>
      <c r="BE10955" s="2"/>
      <c r="BF10955" s="2"/>
      <c r="BG10955" s="2"/>
      <c r="BH10955" s="2"/>
      <c r="BI10955" s="2"/>
      <c r="BJ10955" s="2"/>
      <c r="BK10955" s="2"/>
      <c r="BL10955" s="2"/>
      <c r="BM10955" s="2"/>
      <c r="BN10955" s="2"/>
      <c r="BO10955" s="2"/>
      <c r="BP10955" s="2"/>
      <c r="BQ10955" s="2"/>
      <c r="BR10955" s="2"/>
      <c r="BS10955" s="2"/>
      <c r="BT10955" s="2"/>
      <c r="BU10955" s="2"/>
      <c r="BV10955" s="2"/>
      <c r="BW10955" s="2"/>
      <c r="BX10955" s="2"/>
      <c r="BY10955" s="2"/>
    </row>
    <row r="10956" spans="38:77" s="11" customFormat="1" x14ac:dyDescent="0.3">
      <c r="AL10956" s="2"/>
      <c r="AM10956" s="2"/>
      <c r="AN10956" s="2"/>
      <c r="AO10956" s="2"/>
      <c r="AP10956" s="2"/>
      <c r="AQ10956" s="2"/>
      <c r="AR10956" s="2"/>
      <c r="AS10956" s="2"/>
      <c r="AT10956" s="2"/>
      <c r="AU10956" s="2"/>
      <c r="AV10956" s="2"/>
      <c r="AW10956" s="2"/>
      <c r="AX10956" s="2"/>
      <c r="AY10956" s="2"/>
      <c r="AZ10956" s="2"/>
      <c r="BA10956" s="2"/>
      <c r="BB10956" s="2"/>
      <c r="BC10956" s="2"/>
      <c r="BD10956" s="2"/>
      <c r="BE10956" s="2"/>
      <c r="BF10956" s="2"/>
      <c r="BG10956" s="2"/>
      <c r="BH10956" s="2"/>
      <c r="BI10956" s="2"/>
      <c r="BJ10956" s="2"/>
      <c r="BK10956" s="2"/>
      <c r="BL10956" s="2"/>
      <c r="BM10956" s="2"/>
      <c r="BN10956" s="2"/>
      <c r="BO10956" s="2"/>
      <c r="BP10956" s="2"/>
      <c r="BQ10956" s="2"/>
      <c r="BR10956" s="2"/>
      <c r="BS10956" s="2"/>
      <c r="BT10956" s="2"/>
      <c r="BU10956" s="2"/>
      <c r="BV10956" s="2"/>
      <c r="BW10956" s="2"/>
      <c r="BX10956" s="2"/>
      <c r="BY10956" s="2"/>
    </row>
    <row r="10957" spans="38:77" s="11" customFormat="1" x14ac:dyDescent="0.3">
      <c r="AL10957" s="2"/>
      <c r="AM10957" s="2"/>
      <c r="AN10957" s="2"/>
      <c r="AO10957" s="2"/>
      <c r="AP10957" s="2"/>
      <c r="AQ10957" s="2"/>
      <c r="AR10957" s="2"/>
      <c r="AS10957" s="2"/>
      <c r="AT10957" s="2"/>
      <c r="AU10957" s="2"/>
      <c r="AV10957" s="2"/>
      <c r="AW10957" s="2"/>
      <c r="AX10957" s="2"/>
      <c r="AY10957" s="2"/>
      <c r="AZ10957" s="2"/>
      <c r="BA10957" s="2"/>
      <c r="BB10957" s="2"/>
      <c r="BC10957" s="2"/>
      <c r="BD10957" s="2"/>
      <c r="BE10957" s="2"/>
      <c r="BF10957" s="2"/>
      <c r="BG10957" s="2"/>
      <c r="BH10957" s="2"/>
      <c r="BI10957" s="2"/>
      <c r="BJ10957" s="2"/>
      <c r="BK10957" s="2"/>
      <c r="BL10957" s="2"/>
      <c r="BM10957" s="2"/>
      <c r="BN10957" s="2"/>
      <c r="BO10957" s="2"/>
      <c r="BP10957" s="2"/>
      <c r="BQ10957" s="2"/>
      <c r="BR10957" s="2"/>
      <c r="BS10957" s="2"/>
      <c r="BT10957" s="2"/>
      <c r="BU10957" s="2"/>
      <c r="BV10957" s="2"/>
      <c r="BW10957" s="2"/>
      <c r="BX10957" s="2"/>
      <c r="BY10957" s="2"/>
    </row>
    <row r="10958" spans="38:77" s="11" customFormat="1" x14ac:dyDescent="0.3">
      <c r="AL10958" s="2"/>
      <c r="AM10958" s="2"/>
      <c r="AN10958" s="2"/>
      <c r="AO10958" s="2"/>
      <c r="AP10958" s="2"/>
      <c r="AQ10958" s="2"/>
      <c r="AR10958" s="2"/>
      <c r="AS10958" s="2"/>
      <c r="AT10958" s="2"/>
      <c r="AU10958" s="2"/>
      <c r="AV10958" s="2"/>
      <c r="AW10958" s="2"/>
      <c r="AX10958" s="2"/>
      <c r="AY10958" s="2"/>
      <c r="AZ10958" s="2"/>
      <c r="BA10958" s="2"/>
      <c r="BB10958" s="2"/>
      <c r="BC10958" s="2"/>
      <c r="BD10958" s="2"/>
      <c r="BE10958" s="2"/>
      <c r="BF10958" s="2"/>
      <c r="BG10958" s="2"/>
      <c r="BH10958" s="2"/>
      <c r="BI10958" s="2"/>
      <c r="BJ10958" s="2"/>
      <c r="BK10958" s="2"/>
      <c r="BL10958" s="2"/>
      <c r="BM10958" s="2"/>
      <c r="BN10958" s="2"/>
      <c r="BO10958" s="2"/>
      <c r="BP10958" s="2"/>
      <c r="BQ10958" s="2"/>
      <c r="BR10958" s="2"/>
      <c r="BS10958" s="2"/>
      <c r="BT10958" s="2"/>
      <c r="BU10958" s="2"/>
      <c r="BV10958" s="2"/>
      <c r="BW10958" s="2"/>
      <c r="BX10958" s="2"/>
      <c r="BY10958" s="2"/>
    </row>
    <row r="10959" spans="38:77" s="11" customFormat="1" x14ac:dyDescent="0.3">
      <c r="AL10959" s="2"/>
      <c r="AM10959" s="2"/>
      <c r="AN10959" s="2"/>
      <c r="AO10959" s="2"/>
      <c r="AP10959" s="2"/>
      <c r="AQ10959" s="2"/>
      <c r="AR10959" s="2"/>
      <c r="AS10959" s="2"/>
      <c r="AT10959" s="2"/>
      <c r="AU10959" s="2"/>
      <c r="AV10959" s="2"/>
      <c r="AW10959" s="2"/>
      <c r="AX10959" s="2"/>
      <c r="AY10959" s="2"/>
      <c r="AZ10959" s="2"/>
      <c r="BA10959" s="2"/>
      <c r="BB10959" s="2"/>
      <c r="BC10959" s="2"/>
      <c r="BD10959" s="2"/>
      <c r="BE10959" s="2"/>
      <c r="BF10959" s="2"/>
      <c r="BG10959" s="2"/>
      <c r="BH10959" s="2"/>
      <c r="BI10959" s="2"/>
      <c r="BJ10959" s="2"/>
      <c r="BK10959" s="2"/>
      <c r="BL10959" s="2"/>
      <c r="BM10959" s="2"/>
      <c r="BN10959" s="2"/>
      <c r="BO10959" s="2"/>
      <c r="BP10959" s="2"/>
      <c r="BQ10959" s="2"/>
      <c r="BR10959" s="2"/>
      <c r="BS10959" s="2"/>
      <c r="BT10959" s="2"/>
      <c r="BU10959" s="2"/>
      <c r="BV10959" s="2"/>
      <c r="BW10959" s="2"/>
      <c r="BX10959" s="2"/>
      <c r="BY10959" s="2"/>
    </row>
    <row r="10960" spans="38:77" s="11" customFormat="1" x14ac:dyDescent="0.3">
      <c r="AL10960" s="2"/>
      <c r="AM10960" s="2"/>
      <c r="AN10960" s="2"/>
      <c r="AO10960" s="2"/>
      <c r="AP10960" s="2"/>
      <c r="AQ10960" s="2"/>
      <c r="AR10960" s="2"/>
      <c r="AS10960" s="2"/>
      <c r="AT10960" s="2"/>
      <c r="AU10960" s="2"/>
      <c r="AV10960" s="2"/>
      <c r="AW10960" s="2"/>
      <c r="AX10960" s="2"/>
      <c r="AY10960" s="2"/>
      <c r="AZ10960" s="2"/>
      <c r="BA10960" s="2"/>
      <c r="BB10960" s="2"/>
      <c r="BC10960" s="2"/>
      <c r="BD10960" s="2"/>
      <c r="BE10960" s="2"/>
      <c r="BF10960" s="2"/>
      <c r="BG10960" s="2"/>
      <c r="BH10960" s="2"/>
      <c r="BI10960" s="2"/>
      <c r="BJ10960" s="2"/>
      <c r="BK10960" s="2"/>
      <c r="BL10960" s="2"/>
      <c r="BM10960" s="2"/>
      <c r="BN10960" s="2"/>
      <c r="BO10960" s="2"/>
      <c r="BP10960" s="2"/>
      <c r="BQ10960" s="2"/>
      <c r="BR10960" s="2"/>
      <c r="BS10960" s="2"/>
      <c r="BT10960" s="2"/>
      <c r="BU10960" s="2"/>
      <c r="BV10960" s="2"/>
      <c r="BW10960" s="2"/>
      <c r="BX10960" s="2"/>
      <c r="BY10960" s="2"/>
    </row>
    <row r="10961" spans="38:77" s="11" customFormat="1" x14ac:dyDescent="0.3">
      <c r="AL10961" s="2"/>
      <c r="AM10961" s="2"/>
      <c r="AN10961" s="2"/>
      <c r="AO10961" s="2"/>
      <c r="AP10961" s="2"/>
      <c r="AQ10961" s="2"/>
      <c r="AR10961" s="2"/>
      <c r="AS10961" s="2"/>
      <c r="AT10961" s="2"/>
      <c r="AU10961" s="2"/>
      <c r="AV10961" s="2"/>
      <c r="AW10961" s="2"/>
      <c r="AX10961" s="2"/>
      <c r="AY10961" s="2"/>
      <c r="AZ10961" s="2"/>
      <c r="BA10961" s="2"/>
      <c r="BB10961" s="2"/>
      <c r="BC10961" s="2"/>
      <c r="BD10961" s="2"/>
      <c r="BE10961" s="2"/>
      <c r="BF10961" s="2"/>
      <c r="BG10961" s="2"/>
      <c r="BH10961" s="2"/>
      <c r="BI10961" s="2"/>
      <c r="BJ10961" s="2"/>
      <c r="BK10961" s="2"/>
      <c r="BL10961" s="2"/>
      <c r="BM10961" s="2"/>
      <c r="BN10961" s="2"/>
      <c r="BO10961" s="2"/>
      <c r="BP10961" s="2"/>
      <c r="BQ10961" s="2"/>
      <c r="BR10961" s="2"/>
      <c r="BS10961" s="2"/>
      <c r="BT10961" s="2"/>
      <c r="BU10961" s="2"/>
      <c r="BV10961" s="2"/>
      <c r="BW10961" s="2"/>
      <c r="BX10961" s="2"/>
      <c r="BY10961" s="2"/>
    </row>
    <row r="10962" spans="38:77" s="11" customFormat="1" x14ac:dyDescent="0.3">
      <c r="AL10962" s="2"/>
      <c r="AM10962" s="2"/>
      <c r="AN10962" s="2"/>
      <c r="AO10962" s="2"/>
      <c r="AP10962" s="2"/>
      <c r="AQ10962" s="2"/>
      <c r="AR10962" s="2"/>
      <c r="AS10962" s="2"/>
      <c r="AT10962" s="2"/>
      <c r="AU10962" s="2"/>
      <c r="AV10962" s="2"/>
      <c r="AW10962" s="2"/>
      <c r="AX10962" s="2"/>
      <c r="AY10962" s="2"/>
      <c r="AZ10962" s="2"/>
      <c r="BA10962" s="2"/>
      <c r="BB10962" s="2"/>
      <c r="BC10962" s="2"/>
      <c r="BD10962" s="2"/>
      <c r="BE10962" s="2"/>
      <c r="BF10962" s="2"/>
      <c r="BG10962" s="2"/>
      <c r="BH10962" s="2"/>
      <c r="BI10962" s="2"/>
      <c r="BJ10962" s="2"/>
      <c r="BK10962" s="2"/>
      <c r="BL10962" s="2"/>
      <c r="BM10962" s="2"/>
      <c r="BN10962" s="2"/>
      <c r="BO10962" s="2"/>
      <c r="BP10962" s="2"/>
      <c r="BQ10962" s="2"/>
      <c r="BR10962" s="2"/>
      <c r="BS10962" s="2"/>
      <c r="BT10962" s="2"/>
      <c r="BU10962" s="2"/>
      <c r="BV10962" s="2"/>
      <c r="BW10962" s="2"/>
      <c r="BX10962" s="2"/>
      <c r="BY10962" s="2"/>
    </row>
    <row r="10963" spans="38:77" s="11" customFormat="1" x14ac:dyDescent="0.3">
      <c r="AL10963" s="2"/>
      <c r="AM10963" s="2"/>
      <c r="AN10963" s="2"/>
      <c r="AO10963" s="2"/>
      <c r="AP10963" s="2"/>
      <c r="AQ10963" s="2"/>
      <c r="AR10963" s="2"/>
      <c r="AS10963" s="2"/>
      <c r="AT10963" s="2"/>
      <c r="AU10963" s="2"/>
      <c r="AV10963" s="2"/>
      <c r="AW10963" s="2"/>
      <c r="AX10963" s="2"/>
      <c r="AY10963" s="2"/>
      <c r="AZ10963" s="2"/>
      <c r="BA10963" s="2"/>
      <c r="BB10963" s="2"/>
      <c r="BC10963" s="2"/>
      <c r="BD10963" s="2"/>
      <c r="BE10963" s="2"/>
      <c r="BF10963" s="2"/>
      <c r="BG10963" s="2"/>
      <c r="BH10963" s="2"/>
      <c r="BI10963" s="2"/>
      <c r="BJ10963" s="2"/>
      <c r="BK10963" s="2"/>
      <c r="BL10963" s="2"/>
      <c r="BM10963" s="2"/>
      <c r="BN10963" s="2"/>
      <c r="BO10963" s="2"/>
      <c r="BP10963" s="2"/>
      <c r="BQ10963" s="2"/>
      <c r="BR10963" s="2"/>
      <c r="BS10963" s="2"/>
      <c r="BT10963" s="2"/>
      <c r="BU10963" s="2"/>
      <c r="BV10963" s="2"/>
      <c r="BW10963" s="2"/>
      <c r="BX10963" s="2"/>
      <c r="BY10963" s="2"/>
    </row>
    <row r="10964" spans="38:77" s="11" customFormat="1" x14ac:dyDescent="0.3">
      <c r="AL10964" s="2"/>
      <c r="AM10964" s="2"/>
      <c r="AN10964" s="2"/>
      <c r="AO10964" s="2"/>
      <c r="AP10964" s="2"/>
      <c r="AQ10964" s="2"/>
      <c r="AR10964" s="2"/>
      <c r="AS10964" s="2"/>
      <c r="AT10964" s="2"/>
      <c r="AU10964" s="2"/>
      <c r="AV10964" s="2"/>
      <c r="AW10964" s="2"/>
      <c r="AX10964" s="2"/>
      <c r="AY10964" s="2"/>
      <c r="AZ10964" s="2"/>
      <c r="BA10964" s="2"/>
      <c r="BB10964" s="2"/>
      <c r="BC10964" s="2"/>
      <c r="BD10964" s="2"/>
      <c r="BE10964" s="2"/>
      <c r="BF10964" s="2"/>
      <c r="BG10964" s="2"/>
      <c r="BH10964" s="2"/>
      <c r="BI10964" s="2"/>
      <c r="BJ10964" s="2"/>
      <c r="BK10964" s="2"/>
      <c r="BL10964" s="2"/>
      <c r="BM10964" s="2"/>
      <c r="BN10964" s="2"/>
      <c r="BO10964" s="2"/>
      <c r="BP10964" s="2"/>
      <c r="BQ10964" s="2"/>
      <c r="BR10964" s="2"/>
      <c r="BS10964" s="2"/>
      <c r="BT10964" s="2"/>
      <c r="BU10964" s="2"/>
      <c r="BV10964" s="2"/>
      <c r="BW10964" s="2"/>
      <c r="BX10964" s="2"/>
      <c r="BY10964" s="2"/>
    </row>
    <row r="10965" spans="38:77" s="11" customFormat="1" x14ac:dyDescent="0.3">
      <c r="AL10965" s="2"/>
      <c r="AM10965" s="2"/>
      <c r="AN10965" s="2"/>
      <c r="AO10965" s="2"/>
      <c r="AP10965" s="2"/>
      <c r="AQ10965" s="2"/>
      <c r="AR10965" s="2"/>
      <c r="AS10965" s="2"/>
      <c r="AT10965" s="2"/>
      <c r="AU10965" s="2"/>
      <c r="AV10965" s="2"/>
      <c r="AW10965" s="2"/>
      <c r="AX10965" s="2"/>
      <c r="AY10965" s="2"/>
      <c r="AZ10965" s="2"/>
      <c r="BA10965" s="2"/>
      <c r="BB10965" s="2"/>
      <c r="BC10965" s="2"/>
      <c r="BD10965" s="2"/>
      <c r="BE10965" s="2"/>
      <c r="BF10965" s="2"/>
      <c r="BG10965" s="2"/>
      <c r="BH10965" s="2"/>
      <c r="BI10965" s="2"/>
      <c r="BJ10965" s="2"/>
      <c r="BK10965" s="2"/>
      <c r="BL10965" s="2"/>
      <c r="BM10965" s="2"/>
      <c r="BN10965" s="2"/>
      <c r="BO10965" s="2"/>
      <c r="BP10965" s="2"/>
      <c r="BQ10965" s="2"/>
      <c r="BR10965" s="2"/>
      <c r="BS10965" s="2"/>
      <c r="BT10965" s="2"/>
      <c r="BU10965" s="2"/>
      <c r="BV10965" s="2"/>
      <c r="BW10965" s="2"/>
      <c r="BX10965" s="2"/>
      <c r="BY10965" s="2"/>
    </row>
    <row r="10966" spans="38:77" s="11" customFormat="1" x14ac:dyDescent="0.3">
      <c r="AL10966" s="2"/>
      <c r="AM10966" s="2"/>
      <c r="AN10966" s="2"/>
      <c r="AO10966" s="2"/>
      <c r="AP10966" s="2"/>
      <c r="AQ10966" s="2"/>
      <c r="AR10966" s="2"/>
      <c r="AS10966" s="2"/>
      <c r="AT10966" s="2"/>
      <c r="AU10966" s="2"/>
      <c r="AV10966" s="2"/>
      <c r="AW10966" s="2"/>
      <c r="AX10966" s="2"/>
      <c r="AY10966" s="2"/>
      <c r="AZ10966" s="2"/>
      <c r="BA10966" s="2"/>
      <c r="BB10966" s="2"/>
      <c r="BC10966" s="2"/>
      <c r="BD10966" s="2"/>
      <c r="BE10966" s="2"/>
      <c r="BF10966" s="2"/>
      <c r="BG10966" s="2"/>
      <c r="BH10966" s="2"/>
      <c r="BI10966" s="2"/>
      <c r="BJ10966" s="2"/>
      <c r="BK10966" s="2"/>
      <c r="BL10966" s="2"/>
      <c r="BM10966" s="2"/>
      <c r="BN10966" s="2"/>
      <c r="BO10966" s="2"/>
      <c r="BP10966" s="2"/>
      <c r="BQ10966" s="2"/>
      <c r="BR10966" s="2"/>
      <c r="BS10966" s="2"/>
      <c r="BT10966" s="2"/>
      <c r="BU10966" s="2"/>
      <c r="BV10966" s="2"/>
      <c r="BW10966" s="2"/>
      <c r="BX10966" s="2"/>
      <c r="BY10966" s="2"/>
    </row>
    <row r="10967" spans="38:77" s="11" customFormat="1" x14ac:dyDescent="0.3">
      <c r="AL10967" s="2"/>
      <c r="AM10967" s="2"/>
      <c r="AN10967" s="2"/>
      <c r="AO10967" s="2"/>
      <c r="AP10967" s="2"/>
      <c r="AQ10967" s="2"/>
      <c r="AR10967" s="2"/>
      <c r="AS10967" s="2"/>
      <c r="AT10967" s="2"/>
      <c r="AU10967" s="2"/>
      <c r="AV10967" s="2"/>
      <c r="AW10967" s="2"/>
      <c r="AX10967" s="2"/>
      <c r="AY10967" s="2"/>
      <c r="AZ10967" s="2"/>
      <c r="BA10967" s="2"/>
      <c r="BB10967" s="2"/>
      <c r="BC10967" s="2"/>
      <c r="BD10967" s="2"/>
      <c r="BE10967" s="2"/>
      <c r="BF10967" s="2"/>
      <c r="BG10967" s="2"/>
      <c r="BH10967" s="2"/>
      <c r="BI10967" s="2"/>
      <c r="BJ10967" s="2"/>
      <c r="BK10967" s="2"/>
      <c r="BL10967" s="2"/>
      <c r="BM10967" s="2"/>
      <c r="BN10967" s="2"/>
      <c r="BO10967" s="2"/>
      <c r="BP10967" s="2"/>
      <c r="BQ10967" s="2"/>
      <c r="BR10967" s="2"/>
      <c r="BS10967" s="2"/>
      <c r="BT10967" s="2"/>
      <c r="BU10967" s="2"/>
      <c r="BV10967" s="2"/>
      <c r="BW10967" s="2"/>
      <c r="BX10967" s="2"/>
      <c r="BY10967" s="2"/>
    </row>
    <row r="10968" spans="38:77" s="11" customFormat="1" x14ac:dyDescent="0.3">
      <c r="AL10968" s="2"/>
      <c r="AM10968" s="2"/>
      <c r="AN10968" s="2"/>
      <c r="AO10968" s="2"/>
      <c r="AP10968" s="2"/>
      <c r="AQ10968" s="2"/>
      <c r="AR10968" s="2"/>
      <c r="AS10968" s="2"/>
      <c r="AT10968" s="2"/>
      <c r="AU10968" s="2"/>
      <c r="AV10968" s="2"/>
      <c r="AW10968" s="2"/>
      <c r="AX10968" s="2"/>
      <c r="AY10968" s="2"/>
      <c r="AZ10968" s="2"/>
      <c r="BA10968" s="2"/>
      <c r="BB10968" s="2"/>
      <c r="BC10968" s="2"/>
      <c r="BD10968" s="2"/>
      <c r="BE10968" s="2"/>
      <c r="BF10968" s="2"/>
      <c r="BG10968" s="2"/>
      <c r="BH10968" s="2"/>
      <c r="BI10968" s="2"/>
      <c r="BJ10968" s="2"/>
      <c r="BK10968" s="2"/>
      <c r="BL10968" s="2"/>
      <c r="BM10968" s="2"/>
      <c r="BN10968" s="2"/>
      <c r="BO10968" s="2"/>
      <c r="BP10968" s="2"/>
      <c r="BQ10968" s="2"/>
      <c r="BR10968" s="2"/>
      <c r="BS10968" s="2"/>
      <c r="BT10968" s="2"/>
      <c r="BU10968" s="2"/>
      <c r="BV10968" s="2"/>
      <c r="BW10968" s="2"/>
      <c r="BX10968" s="2"/>
      <c r="BY10968" s="2"/>
    </row>
    <row r="10969" spans="38:77" s="11" customFormat="1" x14ac:dyDescent="0.3">
      <c r="AL10969" s="2"/>
      <c r="AM10969" s="2"/>
      <c r="AN10969" s="2"/>
      <c r="AO10969" s="2"/>
      <c r="AP10969" s="2"/>
      <c r="AQ10969" s="2"/>
      <c r="AR10969" s="2"/>
      <c r="AS10969" s="2"/>
      <c r="AT10969" s="2"/>
      <c r="AU10969" s="2"/>
      <c r="AV10969" s="2"/>
      <c r="AW10969" s="2"/>
      <c r="AX10969" s="2"/>
      <c r="AY10969" s="2"/>
      <c r="AZ10969" s="2"/>
      <c r="BA10969" s="2"/>
      <c r="BB10969" s="2"/>
      <c r="BC10969" s="2"/>
      <c r="BD10969" s="2"/>
      <c r="BE10969" s="2"/>
      <c r="BF10969" s="2"/>
      <c r="BG10969" s="2"/>
      <c r="BH10969" s="2"/>
      <c r="BI10969" s="2"/>
      <c r="BJ10969" s="2"/>
      <c r="BK10969" s="2"/>
      <c r="BL10969" s="2"/>
      <c r="BM10969" s="2"/>
      <c r="BN10969" s="2"/>
      <c r="BO10969" s="2"/>
      <c r="BP10969" s="2"/>
      <c r="BQ10969" s="2"/>
      <c r="BR10969" s="2"/>
      <c r="BS10969" s="2"/>
      <c r="BT10969" s="2"/>
      <c r="BU10969" s="2"/>
      <c r="BV10969" s="2"/>
      <c r="BW10969" s="2"/>
      <c r="BX10969" s="2"/>
      <c r="BY10969" s="2"/>
    </row>
    <row r="10970" spans="38:77" s="11" customFormat="1" x14ac:dyDescent="0.3">
      <c r="AL10970" s="2"/>
      <c r="AM10970" s="2"/>
      <c r="AN10970" s="2"/>
      <c r="AO10970" s="2"/>
      <c r="AP10970" s="2"/>
      <c r="AQ10970" s="2"/>
      <c r="AR10970" s="2"/>
      <c r="AS10970" s="2"/>
      <c r="AT10970" s="2"/>
      <c r="AU10970" s="2"/>
      <c r="AV10970" s="2"/>
      <c r="AW10970" s="2"/>
      <c r="AX10970" s="2"/>
      <c r="AY10970" s="2"/>
      <c r="AZ10970" s="2"/>
      <c r="BA10970" s="2"/>
      <c r="BB10970" s="2"/>
      <c r="BC10970" s="2"/>
      <c r="BD10970" s="2"/>
      <c r="BE10970" s="2"/>
      <c r="BF10970" s="2"/>
      <c r="BG10970" s="2"/>
      <c r="BH10970" s="2"/>
      <c r="BI10970" s="2"/>
      <c r="BJ10970" s="2"/>
      <c r="BK10970" s="2"/>
      <c r="BL10970" s="2"/>
      <c r="BM10970" s="2"/>
      <c r="BN10970" s="2"/>
      <c r="BO10970" s="2"/>
      <c r="BP10970" s="2"/>
      <c r="BQ10970" s="2"/>
      <c r="BR10970" s="2"/>
      <c r="BS10970" s="2"/>
      <c r="BT10970" s="2"/>
      <c r="BU10970" s="2"/>
      <c r="BV10970" s="2"/>
      <c r="BW10970" s="2"/>
      <c r="BX10970" s="2"/>
      <c r="BY10970" s="2"/>
    </row>
    <row r="10971" spans="38:77" s="11" customFormat="1" x14ac:dyDescent="0.3">
      <c r="AL10971" s="2"/>
      <c r="AM10971" s="2"/>
      <c r="AN10971" s="2"/>
      <c r="AO10971" s="2"/>
      <c r="AP10971" s="2"/>
      <c r="AQ10971" s="2"/>
      <c r="AR10971" s="2"/>
      <c r="AS10971" s="2"/>
      <c r="AT10971" s="2"/>
      <c r="AU10971" s="2"/>
      <c r="AV10971" s="2"/>
      <c r="AW10971" s="2"/>
      <c r="AX10971" s="2"/>
      <c r="AY10971" s="2"/>
      <c r="AZ10971" s="2"/>
      <c r="BA10971" s="2"/>
      <c r="BB10971" s="2"/>
      <c r="BC10971" s="2"/>
      <c r="BD10971" s="2"/>
      <c r="BE10971" s="2"/>
      <c r="BF10971" s="2"/>
      <c r="BG10971" s="2"/>
      <c r="BH10971" s="2"/>
      <c r="BI10971" s="2"/>
      <c r="BJ10971" s="2"/>
      <c r="BK10971" s="2"/>
      <c r="BL10971" s="2"/>
      <c r="BM10971" s="2"/>
      <c r="BN10971" s="2"/>
      <c r="BO10971" s="2"/>
      <c r="BP10971" s="2"/>
      <c r="BQ10971" s="2"/>
      <c r="BR10971" s="2"/>
      <c r="BS10971" s="2"/>
      <c r="BT10971" s="2"/>
      <c r="BU10971" s="2"/>
      <c r="BV10971" s="2"/>
      <c r="BW10971" s="2"/>
      <c r="BX10971" s="2"/>
      <c r="BY10971" s="2"/>
    </row>
    <row r="10972" spans="38:77" s="11" customFormat="1" x14ac:dyDescent="0.3">
      <c r="AL10972" s="2"/>
      <c r="AM10972" s="2"/>
      <c r="AN10972" s="2"/>
      <c r="AO10972" s="2"/>
      <c r="AP10972" s="2"/>
      <c r="AQ10972" s="2"/>
      <c r="AR10972" s="2"/>
      <c r="AS10972" s="2"/>
      <c r="AT10972" s="2"/>
      <c r="AU10972" s="2"/>
      <c r="AV10972" s="2"/>
      <c r="AW10972" s="2"/>
      <c r="AX10972" s="2"/>
      <c r="AY10972" s="2"/>
      <c r="AZ10972" s="2"/>
      <c r="BA10972" s="2"/>
      <c r="BB10972" s="2"/>
      <c r="BC10972" s="2"/>
      <c r="BD10972" s="2"/>
      <c r="BE10972" s="2"/>
      <c r="BF10972" s="2"/>
      <c r="BG10972" s="2"/>
      <c r="BH10972" s="2"/>
      <c r="BI10972" s="2"/>
      <c r="BJ10972" s="2"/>
      <c r="BK10972" s="2"/>
      <c r="BL10972" s="2"/>
      <c r="BM10972" s="2"/>
      <c r="BN10972" s="2"/>
      <c r="BO10972" s="2"/>
      <c r="BP10972" s="2"/>
      <c r="BQ10972" s="2"/>
      <c r="BR10972" s="2"/>
      <c r="BS10972" s="2"/>
      <c r="BT10972" s="2"/>
      <c r="BU10972" s="2"/>
      <c r="BV10972" s="2"/>
      <c r="BW10972" s="2"/>
      <c r="BX10972" s="2"/>
      <c r="BY10972" s="2"/>
    </row>
    <row r="10973" spans="38:77" s="11" customFormat="1" x14ac:dyDescent="0.3">
      <c r="AL10973" s="2"/>
      <c r="AM10973" s="2"/>
      <c r="AN10973" s="2"/>
      <c r="AO10973" s="2"/>
      <c r="AP10973" s="2"/>
      <c r="AQ10973" s="2"/>
      <c r="AR10973" s="2"/>
      <c r="AS10973" s="2"/>
      <c r="AT10973" s="2"/>
      <c r="AU10973" s="2"/>
      <c r="AV10973" s="2"/>
      <c r="AW10973" s="2"/>
      <c r="AX10973" s="2"/>
      <c r="AY10973" s="2"/>
      <c r="AZ10973" s="2"/>
      <c r="BA10973" s="2"/>
      <c r="BB10973" s="2"/>
      <c r="BC10973" s="2"/>
      <c r="BD10973" s="2"/>
      <c r="BE10973" s="2"/>
      <c r="BF10973" s="2"/>
      <c r="BG10973" s="2"/>
      <c r="BH10973" s="2"/>
      <c r="BI10973" s="2"/>
      <c r="BJ10973" s="2"/>
      <c r="BK10973" s="2"/>
      <c r="BL10973" s="2"/>
      <c r="BM10973" s="2"/>
      <c r="BN10973" s="2"/>
      <c r="BO10973" s="2"/>
      <c r="BP10973" s="2"/>
      <c r="BQ10973" s="2"/>
      <c r="BR10973" s="2"/>
      <c r="BS10973" s="2"/>
      <c r="BT10973" s="2"/>
      <c r="BU10973" s="2"/>
      <c r="BV10973" s="2"/>
      <c r="BW10973" s="2"/>
      <c r="BX10973" s="2"/>
      <c r="BY10973" s="2"/>
    </row>
    <row r="10974" spans="38:77" s="11" customFormat="1" x14ac:dyDescent="0.3">
      <c r="AL10974" s="2"/>
      <c r="AM10974" s="2"/>
      <c r="AN10974" s="2"/>
      <c r="AO10974" s="2"/>
      <c r="AP10974" s="2"/>
      <c r="AQ10974" s="2"/>
      <c r="AR10974" s="2"/>
      <c r="AS10974" s="2"/>
      <c r="AT10974" s="2"/>
      <c r="AU10974" s="2"/>
      <c r="AV10974" s="2"/>
      <c r="AW10974" s="2"/>
      <c r="AX10974" s="2"/>
      <c r="AY10974" s="2"/>
      <c r="AZ10974" s="2"/>
      <c r="BA10974" s="2"/>
      <c r="BB10974" s="2"/>
      <c r="BC10974" s="2"/>
      <c r="BD10974" s="2"/>
      <c r="BE10974" s="2"/>
      <c r="BF10974" s="2"/>
      <c r="BG10974" s="2"/>
      <c r="BH10974" s="2"/>
      <c r="BI10974" s="2"/>
      <c r="BJ10974" s="2"/>
      <c r="BK10974" s="2"/>
      <c r="BL10974" s="2"/>
      <c r="BM10974" s="2"/>
      <c r="BN10974" s="2"/>
      <c r="BO10974" s="2"/>
      <c r="BP10974" s="2"/>
      <c r="BQ10974" s="2"/>
      <c r="BR10974" s="2"/>
      <c r="BS10974" s="2"/>
      <c r="BT10974" s="2"/>
      <c r="BU10974" s="2"/>
      <c r="BV10974" s="2"/>
      <c r="BW10974" s="2"/>
      <c r="BX10974" s="2"/>
      <c r="BY10974" s="2"/>
    </row>
    <row r="10975" spans="38:77" s="11" customFormat="1" x14ac:dyDescent="0.3">
      <c r="AL10975" s="2"/>
      <c r="AM10975" s="2"/>
      <c r="AN10975" s="2"/>
      <c r="AO10975" s="2"/>
      <c r="AP10975" s="2"/>
      <c r="AQ10975" s="2"/>
      <c r="AR10975" s="2"/>
      <c r="AS10975" s="2"/>
      <c r="AT10975" s="2"/>
      <c r="AU10975" s="2"/>
      <c r="AV10975" s="2"/>
      <c r="AW10975" s="2"/>
      <c r="AX10975" s="2"/>
      <c r="AY10975" s="2"/>
      <c r="AZ10975" s="2"/>
      <c r="BA10975" s="2"/>
      <c r="BB10975" s="2"/>
      <c r="BC10975" s="2"/>
      <c r="BD10975" s="2"/>
      <c r="BE10975" s="2"/>
      <c r="BF10975" s="2"/>
      <c r="BG10975" s="2"/>
      <c r="BH10975" s="2"/>
      <c r="BI10975" s="2"/>
      <c r="BJ10975" s="2"/>
      <c r="BK10975" s="2"/>
      <c r="BL10975" s="2"/>
      <c r="BM10975" s="2"/>
      <c r="BN10975" s="2"/>
      <c r="BO10975" s="2"/>
      <c r="BP10975" s="2"/>
      <c r="BQ10975" s="2"/>
      <c r="BR10975" s="2"/>
      <c r="BS10975" s="2"/>
      <c r="BT10975" s="2"/>
      <c r="BU10975" s="2"/>
      <c r="BV10975" s="2"/>
      <c r="BW10975" s="2"/>
      <c r="BX10975" s="2"/>
      <c r="BY10975" s="2"/>
    </row>
    <row r="10976" spans="38:77" s="11" customFormat="1" x14ac:dyDescent="0.3">
      <c r="AL10976" s="2"/>
      <c r="AM10976" s="2"/>
      <c r="AN10976" s="2"/>
      <c r="AO10976" s="2"/>
      <c r="AP10976" s="2"/>
      <c r="AQ10976" s="2"/>
      <c r="AR10976" s="2"/>
      <c r="AS10976" s="2"/>
      <c r="AT10976" s="2"/>
      <c r="AU10976" s="2"/>
      <c r="AV10976" s="2"/>
      <c r="AW10976" s="2"/>
      <c r="AX10976" s="2"/>
      <c r="AY10976" s="2"/>
      <c r="AZ10976" s="2"/>
      <c r="BA10976" s="2"/>
      <c r="BB10976" s="2"/>
      <c r="BC10976" s="2"/>
      <c r="BD10976" s="2"/>
      <c r="BE10976" s="2"/>
      <c r="BF10976" s="2"/>
      <c r="BG10976" s="2"/>
      <c r="BH10976" s="2"/>
      <c r="BI10976" s="2"/>
      <c r="BJ10976" s="2"/>
      <c r="BK10976" s="2"/>
      <c r="BL10976" s="2"/>
      <c r="BM10976" s="2"/>
      <c r="BN10976" s="2"/>
      <c r="BO10976" s="2"/>
      <c r="BP10976" s="2"/>
      <c r="BQ10976" s="2"/>
      <c r="BR10976" s="2"/>
      <c r="BS10976" s="2"/>
      <c r="BT10976" s="2"/>
      <c r="BU10976" s="2"/>
      <c r="BV10976" s="2"/>
      <c r="BW10976" s="2"/>
      <c r="BX10976" s="2"/>
      <c r="BY10976" s="2"/>
    </row>
    <row r="10977" spans="38:77" s="11" customFormat="1" x14ac:dyDescent="0.3">
      <c r="AL10977" s="2"/>
      <c r="AM10977" s="2"/>
      <c r="AN10977" s="2"/>
      <c r="AO10977" s="2"/>
      <c r="AP10977" s="2"/>
      <c r="AQ10977" s="2"/>
      <c r="AR10977" s="2"/>
      <c r="AS10977" s="2"/>
      <c r="AT10977" s="2"/>
      <c r="AU10977" s="2"/>
      <c r="AV10977" s="2"/>
      <c r="AW10977" s="2"/>
      <c r="AX10977" s="2"/>
      <c r="AY10977" s="2"/>
      <c r="AZ10977" s="2"/>
      <c r="BA10977" s="2"/>
      <c r="BB10977" s="2"/>
      <c r="BC10977" s="2"/>
      <c r="BD10977" s="2"/>
      <c r="BE10977" s="2"/>
      <c r="BF10977" s="2"/>
      <c r="BG10977" s="2"/>
      <c r="BH10977" s="2"/>
      <c r="BI10977" s="2"/>
      <c r="BJ10977" s="2"/>
      <c r="BK10977" s="2"/>
      <c r="BL10977" s="2"/>
      <c r="BM10977" s="2"/>
      <c r="BN10977" s="2"/>
      <c r="BO10977" s="2"/>
      <c r="BP10977" s="2"/>
      <c r="BQ10977" s="2"/>
      <c r="BR10977" s="2"/>
      <c r="BS10977" s="2"/>
      <c r="BT10977" s="2"/>
      <c r="BU10977" s="2"/>
      <c r="BV10977" s="2"/>
      <c r="BW10977" s="2"/>
      <c r="BX10977" s="2"/>
      <c r="BY10977" s="2"/>
    </row>
    <row r="10978" spans="38:77" s="11" customFormat="1" x14ac:dyDescent="0.3">
      <c r="AL10978" s="2"/>
      <c r="AM10978" s="2"/>
      <c r="AN10978" s="2"/>
      <c r="AO10978" s="2"/>
      <c r="AP10978" s="2"/>
      <c r="AQ10978" s="2"/>
      <c r="AR10978" s="2"/>
      <c r="AS10978" s="2"/>
      <c r="AT10978" s="2"/>
      <c r="AU10978" s="2"/>
      <c r="AV10978" s="2"/>
      <c r="AW10978" s="2"/>
      <c r="AX10978" s="2"/>
      <c r="AY10978" s="2"/>
      <c r="AZ10978" s="2"/>
      <c r="BA10978" s="2"/>
      <c r="BB10978" s="2"/>
      <c r="BC10978" s="2"/>
      <c r="BD10978" s="2"/>
      <c r="BE10978" s="2"/>
      <c r="BF10978" s="2"/>
      <c r="BG10978" s="2"/>
      <c r="BH10978" s="2"/>
      <c r="BI10978" s="2"/>
      <c r="BJ10978" s="2"/>
      <c r="BK10978" s="2"/>
      <c r="BL10978" s="2"/>
      <c r="BM10978" s="2"/>
      <c r="BN10978" s="2"/>
      <c r="BO10978" s="2"/>
      <c r="BP10978" s="2"/>
      <c r="BQ10978" s="2"/>
      <c r="BR10978" s="2"/>
      <c r="BS10978" s="2"/>
      <c r="BT10978" s="2"/>
      <c r="BU10978" s="2"/>
      <c r="BV10978" s="2"/>
      <c r="BW10978" s="2"/>
      <c r="BX10978" s="2"/>
      <c r="BY10978" s="2"/>
    </row>
    <row r="10979" spans="38:77" s="11" customFormat="1" x14ac:dyDescent="0.3">
      <c r="AL10979" s="2"/>
      <c r="AM10979" s="2"/>
      <c r="AN10979" s="2"/>
      <c r="AO10979" s="2"/>
      <c r="AP10979" s="2"/>
      <c r="AQ10979" s="2"/>
      <c r="AR10979" s="2"/>
      <c r="AS10979" s="2"/>
      <c r="AT10979" s="2"/>
      <c r="AU10979" s="2"/>
      <c r="AV10979" s="2"/>
      <c r="AW10979" s="2"/>
      <c r="AX10979" s="2"/>
      <c r="AY10979" s="2"/>
      <c r="AZ10979" s="2"/>
      <c r="BA10979" s="2"/>
      <c r="BB10979" s="2"/>
      <c r="BC10979" s="2"/>
      <c r="BD10979" s="2"/>
      <c r="BE10979" s="2"/>
      <c r="BF10979" s="2"/>
      <c r="BG10979" s="2"/>
      <c r="BH10979" s="2"/>
      <c r="BI10979" s="2"/>
      <c r="BJ10979" s="2"/>
      <c r="BK10979" s="2"/>
      <c r="BL10979" s="2"/>
      <c r="BM10979" s="2"/>
      <c r="BN10979" s="2"/>
      <c r="BO10979" s="2"/>
      <c r="BP10979" s="2"/>
      <c r="BQ10979" s="2"/>
      <c r="BR10979" s="2"/>
      <c r="BS10979" s="2"/>
      <c r="BT10979" s="2"/>
      <c r="BU10979" s="2"/>
      <c r="BV10979" s="2"/>
      <c r="BW10979" s="2"/>
      <c r="BX10979" s="2"/>
      <c r="BY10979" s="2"/>
    </row>
    <row r="10980" spans="38:77" s="11" customFormat="1" x14ac:dyDescent="0.3">
      <c r="AL10980" s="2"/>
      <c r="AM10980" s="2"/>
      <c r="AN10980" s="2"/>
      <c r="AO10980" s="2"/>
      <c r="AP10980" s="2"/>
      <c r="AQ10980" s="2"/>
      <c r="AR10980" s="2"/>
      <c r="AS10980" s="2"/>
      <c r="AT10980" s="2"/>
      <c r="AU10980" s="2"/>
      <c r="AV10980" s="2"/>
      <c r="AW10980" s="2"/>
      <c r="AX10980" s="2"/>
      <c r="AY10980" s="2"/>
      <c r="AZ10980" s="2"/>
      <c r="BA10980" s="2"/>
      <c r="BB10980" s="2"/>
      <c r="BC10980" s="2"/>
      <c r="BD10980" s="2"/>
      <c r="BE10980" s="2"/>
      <c r="BF10980" s="2"/>
      <c r="BG10980" s="2"/>
      <c r="BH10980" s="2"/>
      <c r="BI10980" s="2"/>
      <c r="BJ10980" s="2"/>
      <c r="BK10980" s="2"/>
      <c r="BL10980" s="2"/>
      <c r="BM10980" s="2"/>
      <c r="BN10980" s="2"/>
      <c r="BO10980" s="2"/>
      <c r="BP10980" s="2"/>
      <c r="BQ10980" s="2"/>
      <c r="BR10980" s="2"/>
      <c r="BS10980" s="2"/>
      <c r="BT10980" s="2"/>
      <c r="BU10980" s="2"/>
      <c r="BV10980" s="2"/>
      <c r="BW10980" s="2"/>
      <c r="BX10980" s="2"/>
      <c r="BY10980" s="2"/>
    </row>
    <row r="10981" spans="38:77" s="11" customFormat="1" x14ac:dyDescent="0.3">
      <c r="AL10981" s="2"/>
      <c r="AM10981" s="2"/>
      <c r="AN10981" s="2"/>
      <c r="AO10981" s="2"/>
      <c r="AP10981" s="2"/>
      <c r="AQ10981" s="2"/>
      <c r="AR10981" s="2"/>
      <c r="AS10981" s="2"/>
      <c r="AT10981" s="2"/>
      <c r="AU10981" s="2"/>
      <c r="AV10981" s="2"/>
      <c r="AW10981" s="2"/>
      <c r="AX10981" s="2"/>
      <c r="AY10981" s="2"/>
      <c r="AZ10981" s="2"/>
      <c r="BA10981" s="2"/>
      <c r="BB10981" s="2"/>
      <c r="BC10981" s="2"/>
      <c r="BD10981" s="2"/>
      <c r="BE10981" s="2"/>
      <c r="BF10981" s="2"/>
      <c r="BG10981" s="2"/>
      <c r="BH10981" s="2"/>
      <c r="BI10981" s="2"/>
      <c r="BJ10981" s="2"/>
      <c r="BK10981" s="2"/>
      <c r="BL10981" s="2"/>
      <c r="BM10981" s="2"/>
      <c r="BN10981" s="2"/>
      <c r="BO10981" s="2"/>
      <c r="BP10981" s="2"/>
      <c r="BQ10981" s="2"/>
      <c r="BR10981" s="2"/>
      <c r="BS10981" s="2"/>
      <c r="BT10981" s="2"/>
      <c r="BU10981" s="2"/>
      <c r="BV10981" s="2"/>
      <c r="BW10981" s="2"/>
      <c r="BX10981" s="2"/>
      <c r="BY10981" s="2"/>
    </row>
    <row r="10982" spans="38:77" s="11" customFormat="1" x14ac:dyDescent="0.3">
      <c r="AL10982" s="2"/>
      <c r="AM10982" s="2"/>
      <c r="AN10982" s="2"/>
      <c r="AO10982" s="2"/>
      <c r="AP10982" s="2"/>
      <c r="AQ10982" s="2"/>
      <c r="AR10982" s="2"/>
      <c r="AS10982" s="2"/>
      <c r="AT10982" s="2"/>
      <c r="AU10982" s="2"/>
      <c r="AV10982" s="2"/>
      <c r="AW10982" s="2"/>
      <c r="AX10982" s="2"/>
      <c r="AY10982" s="2"/>
      <c r="AZ10982" s="2"/>
      <c r="BA10982" s="2"/>
      <c r="BB10982" s="2"/>
      <c r="BC10982" s="2"/>
      <c r="BD10982" s="2"/>
      <c r="BE10982" s="2"/>
      <c r="BF10982" s="2"/>
      <c r="BG10982" s="2"/>
      <c r="BH10982" s="2"/>
      <c r="BI10982" s="2"/>
      <c r="BJ10982" s="2"/>
      <c r="BK10982" s="2"/>
      <c r="BL10982" s="2"/>
      <c r="BM10982" s="2"/>
      <c r="BN10982" s="2"/>
      <c r="BO10982" s="2"/>
      <c r="BP10982" s="2"/>
      <c r="BQ10982" s="2"/>
      <c r="BR10982" s="2"/>
      <c r="BS10982" s="2"/>
      <c r="BT10982" s="2"/>
      <c r="BU10982" s="2"/>
      <c r="BV10982" s="2"/>
      <c r="BW10982" s="2"/>
      <c r="BX10982" s="2"/>
      <c r="BY10982" s="2"/>
    </row>
    <row r="10983" spans="38:77" s="11" customFormat="1" x14ac:dyDescent="0.3">
      <c r="AL10983" s="2"/>
      <c r="AM10983" s="2"/>
      <c r="AN10983" s="2"/>
      <c r="AO10983" s="2"/>
      <c r="AP10983" s="2"/>
      <c r="AQ10983" s="2"/>
      <c r="AR10983" s="2"/>
      <c r="AS10983" s="2"/>
      <c r="AT10983" s="2"/>
      <c r="AU10983" s="2"/>
      <c r="AV10983" s="2"/>
      <c r="AW10983" s="2"/>
      <c r="AX10983" s="2"/>
      <c r="AY10983" s="2"/>
      <c r="AZ10983" s="2"/>
      <c r="BA10983" s="2"/>
      <c r="BB10983" s="2"/>
      <c r="BC10983" s="2"/>
      <c r="BD10983" s="2"/>
      <c r="BE10983" s="2"/>
      <c r="BF10983" s="2"/>
      <c r="BG10983" s="2"/>
      <c r="BH10983" s="2"/>
      <c r="BI10983" s="2"/>
      <c r="BJ10983" s="2"/>
      <c r="BK10983" s="2"/>
      <c r="BL10983" s="2"/>
      <c r="BM10983" s="2"/>
      <c r="BN10983" s="2"/>
      <c r="BO10983" s="2"/>
      <c r="BP10983" s="2"/>
      <c r="BQ10983" s="2"/>
      <c r="BR10983" s="2"/>
      <c r="BS10983" s="2"/>
      <c r="BT10983" s="2"/>
      <c r="BU10983" s="2"/>
      <c r="BV10983" s="2"/>
      <c r="BW10983" s="2"/>
      <c r="BX10983" s="2"/>
      <c r="BY10983" s="2"/>
    </row>
    <row r="10984" spans="38:77" s="11" customFormat="1" x14ac:dyDescent="0.3">
      <c r="AL10984" s="2"/>
      <c r="AM10984" s="2"/>
      <c r="AN10984" s="2"/>
      <c r="AO10984" s="2"/>
      <c r="AP10984" s="2"/>
      <c r="AQ10984" s="2"/>
      <c r="AR10984" s="2"/>
      <c r="AS10984" s="2"/>
      <c r="AT10984" s="2"/>
      <c r="AU10984" s="2"/>
      <c r="AV10984" s="2"/>
      <c r="AW10984" s="2"/>
      <c r="AX10984" s="2"/>
      <c r="AY10984" s="2"/>
      <c r="AZ10984" s="2"/>
      <c r="BA10984" s="2"/>
      <c r="BB10984" s="2"/>
      <c r="BC10984" s="2"/>
      <c r="BD10984" s="2"/>
      <c r="BE10984" s="2"/>
      <c r="BF10984" s="2"/>
      <c r="BG10984" s="2"/>
      <c r="BH10984" s="2"/>
      <c r="BI10984" s="2"/>
      <c r="BJ10984" s="2"/>
      <c r="BK10984" s="2"/>
      <c r="BL10984" s="2"/>
      <c r="BM10984" s="2"/>
      <c r="BN10984" s="2"/>
      <c r="BO10984" s="2"/>
      <c r="BP10984" s="2"/>
      <c r="BQ10984" s="2"/>
      <c r="BR10984" s="2"/>
      <c r="BS10984" s="2"/>
      <c r="BT10984" s="2"/>
      <c r="BU10984" s="2"/>
      <c r="BV10984" s="2"/>
      <c r="BW10984" s="2"/>
      <c r="BX10984" s="2"/>
      <c r="BY10984" s="2"/>
    </row>
    <row r="10985" spans="38:77" s="11" customFormat="1" x14ac:dyDescent="0.3">
      <c r="AL10985" s="2"/>
      <c r="AM10985" s="2"/>
      <c r="AN10985" s="2"/>
      <c r="AO10985" s="2"/>
      <c r="AP10985" s="2"/>
      <c r="AQ10985" s="2"/>
      <c r="AR10985" s="2"/>
      <c r="AS10985" s="2"/>
      <c r="AT10985" s="2"/>
      <c r="AU10985" s="2"/>
      <c r="AV10985" s="2"/>
      <c r="AW10985" s="2"/>
      <c r="AX10985" s="2"/>
      <c r="AY10985" s="2"/>
      <c r="AZ10985" s="2"/>
      <c r="BA10985" s="2"/>
      <c r="BB10985" s="2"/>
      <c r="BC10985" s="2"/>
      <c r="BD10985" s="2"/>
      <c r="BE10985" s="2"/>
      <c r="BF10985" s="2"/>
      <c r="BG10985" s="2"/>
      <c r="BH10985" s="2"/>
      <c r="BI10985" s="2"/>
      <c r="BJ10985" s="2"/>
      <c r="BK10985" s="2"/>
      <c r="BL10985" s="2"/>
      <c r="BM10985" s="2"/>
      <c r="BN10985" s="2"/>
      <c r="BO10985" s="2"/>
      <c r="BP10985" s="2"/>
      <c r="BQ10985" s="2"/>
      <c r="BR10985" s="2"/>
      <c r="BS10985" s="2"/>
      <c r="BT10985" s="2"/>
      <c r="BU10985" s="2"/>
      <c r="BV10985" s="2"/>
      <c r="BW10985" s="2"/>
      <c r="BX10985" s="2"/>
      <c r="BY10985" s="2"/>
    </row>
    <row r="10986" spans="38:77" s="11" customFormat="1" x14ac:dyDescent="0.3">
      <c r="AL10986" s="2"/>
      <c r="AM10986" s="2"/>
      <c r="AN10986" s="2"/>
      <c r="AO10986" s="2"/>
      <c r="AP10986" s="2"/>
      <c r="AQ10986" s="2"/>
      <c r="AR10986" s="2"/>
      <c r="AS10986" s="2"/>
      <c r="AT10986" s="2"/>
      <c r="AU10986" s="2"/>
      <c r="AV10986" s="2"/>
      <c r="AW10986" s="2"/>
      <c r="AX10986" s="2"/>
      <c r="AY10986" s="2"/>
      <c r="AZ10986" s="2"/>
      <c r="BA10986" s="2"/>
      <c r="BB10986" s="2"/>
      <c r="BC10986" s="2"/>
      <c r="BD10986" s="2"/>
      <c r="BE10986" s="2"/>
      <c r="BF10986" s="2"/>
      <c r="BG10986" s="2"/>
      <c r="BH10986" s="2"/>
      <c r="BI10986" s="2"/>
      <c r="BJ10986" s="2"/>
      <c r="BK10986" s="2"/>
      <c r="BL10986" s="2"/>
      <c r="BM10986" s="2"/>
      <c r="BN10986" s="2"/>
      <c r="BO10986" s="2"/>
      <c r="BP10986" s="2"/>
      <c r="BQ10986" s="2"/>
      <c r="BR10986" s="2"/>
      <c r="BS10986" s="2"/>
      <c r="BT10986" s="2"/>
      <c r="BU10986" s="2"/>
      <c r="BV10986" s="2"/>
      <c r="BW10986" s="2"/>
      <c r="BX10986" s="2"/>
      <c r="BY10986" s="2"/>
    </row>
    <row r="10987" spans="38:77" s="11" customFormat="1" x14ac:dyDescent="0.3">
      <c r="AL10987" s="2"/>
      <c r="AM10987" s="2"/>
      <c r="AN10987" s="2"/>
      <c r="AO10987" s="2"/>
      <c r="AP10987" s="2"/>
      <c r="AQ10987" s="2"/>
      <c r="AR10987" s="2"/>
      <c r="AS10987" s="2"/>
      <c r="AT10987" s="2"/>
      <c r="AU10987" s="2"/>
      <c r="AV10987" s="2"/>
      <c r="AW10987" s="2"/>
      <c r="AX10987" s="2"/>
      <c r="AY10987" s="2"/>
      <c r="AZ10987" s="2"/>
      <c r="BA10987" s="2"/>
      <c r="BB10987" s="2"/>
      <c r="BC10987" s="2"/>
      <c r="BD10987" s="2"/>
      <c r="BE10987" s="2"/>
      <c r="BF10987" s="2"/>
      <c r="BG10987" s="2"/>
      <c r="BH10987" s="2"/>
      <c r="BI10987" s="2"/>
      <c r="BJ10987" s="2"/>
      <c r="BK10987" s="2"/>
      <c r="BL10987" s="2"/>
      <c r="BM10987" s="2"/>
      <c r="BN10987" s="2"/>
      <c r="BO10987" s="2"/>
      <c r="BP10987" s="2"/>
      <c r="BQ10987" s="2"/>
      <c r="BR10987" s="2"/>
      <c r="BS10987" s="2"/>
      <c r="BT10987" s="2"/>
      <c r="BU10987" s="2"/>
      <c r="BV10987" s="2"/>
      <c r="BW10987" s="2"/>
      <c r="BX10987" s="2"/>
      <c r="BY10987" s="2"/>
    </row>
    <row r="10988" spans="38:77" s="11" customFormat="1" x14ac:dyDescent="0.3">
      <c r="AL10988" s="2"/>
      <c r="AM10988" s="2"/>
      <c r="AN10988" s="2"/>
      <c r="AO10988" s="2"/>
      <c r="AP10988" s="2"/>
      <c r="AQ10988" s="2"/>
      <c r="AR10988" s="2"/>
      <c r="AS10988" s="2"/>
      <c r="AT10988" s="2"/>
      <c r="AU10988" s="2"/>
      <c r="AV10988" s="2"/>
      <c r="AW10988" s="2"/>
      <c r="AX10988" s="2"/>
      <c r="AY10988" s="2"/>
      <c r="AZ10988" s="2"/>
      <c r="BA10988" s="2"/>
      <c r="BB10988" s="2"/>
      <c r="BC10988" s="2"/>
      <c r="BD10988" s="2"/>
      <c r="BE10988" s="2"/>
      <c r="BF10988" s="2"/>
      <c r="BG10988" s="2"/>
      <c r="BH10988" s="2"/>
      <c r="BI10988" s="2"/>
      <c r="BJ10988" s="2"/>
      <c r="BK10988" s="2"/>
      <c r="BL10988" s="2"/>
      <c r="BM10988" s="2"/>
      <c r="BN10988" s="2"/>
      <c r="BO10988" s="2"/>
      <c r="BP10988" s="2"/>
      <c r="BQ10988" s="2"/>
      <c r="BR10988" s="2"/>
      <c r="BS10988" s="2"/>
      <c r="BT10988" s="2"/>
      <c r="BU10988" s="2"/>
      <c r="BV10988" s="2"/>
      <c r="BW10988" s="2"/>
      <c r="BX10988" s="2"/>
      <c r="BY10988" s="2"/>
    </row>
    <row r="10989" spans="38:77" s="11" customFormat="1" x14ac:dyDescent="0.3">
      <c r="AL10989" s="2"/>
      <c r="AM10989" s="2"/>
      <c r="AN10989" s="2"/>
      <c r="AO10989" s="2"/>
      <c r="AP10989" s="2"/>
      <c r="AQ10989" s="2"/>
      <c r="AR10989" s="2"/>
      <c r="AS10989" s="2"/>
      <c r="AT10989" s="2"/>
      <c r="AU10989" s="2"/>
      <c r="AV10989" s="2"/>
      <c r="AW10989" s="2"/>
      <c r="AX10989" s="2"/>
      <c r="AY10989" s="2"/>
      <c r="AZ10989" s="2"/>
      <c r="BA10989" s="2"/>
      <c r="BB10989" s="2"/>
      <c r="BC10989" s="2"/>
      <c r="BD10989" s="2"/>
      <c r="BE10989" s="2"/>
      <c r="BF10989" s="2"/>
      <c r="BG10989" s="2"/>
      <c r="BH10989" s="2"/>
      <c r="BI10989" s="2"/>
      <c r="BJ10989" s="2"/>
      <c r="BK10989" s="2"/>
      <c r="BL10989" s="2"/>
      <c r="BM10989" s="2"/>
      <c r="BN10989" s="2"/>
      <c r="BO10989" s="2"/>
      <c r="BP10989" s="2"/>
      <c r="BQ10989" s="2"/>
      <c r="BR10989" s="2"/>
      <c r="BS10989" s="2"/>
      <c r="BT10989" s="2"/>
      <c r="BU10989" s="2"/>
      <c r="BV10989" s="2"/>
      <c r="BW10989" s="2"/>
      <c r="BX10989" s="2"/>
      <c r="BY10989" s="2"/>
    </row>
    <row r="10990" spans="38:77" s="11" customFormat="1" x14ac:dyDescent="0.3">
      <c r="AL10990" s="2"/>
      <c r="AM10990" s="2"/>
      <c r="AN10990" s="2"/>
      <c r="AO10990" s="2"/>
      <c r="AP10990" s="2"/>
      <c r="AQ10990" s="2"/>
      <c r="AR10990" s="2"/>
      <c r="AS10990" s="2"/>
      <c r="AT10990" s="2"/>
      <c r="AU10990" s="2"/>
      <c r="AV10990" s="2"/>
      <c r="AW10990" s="2"/>
      <c r="AX10990" s="2"/>
      <c r="AY10990" s="2"/>
      <c r="AZ10990" s="2"/>
      <c r="BA10990" s="2"/>
      <c r="BB10990" s="2"/>
      <c r="BC10990" s="2"/>
      <c r="BD10990" s="2"/>
      <c r="BE10990" s="2"/>
      <c r="BF10990" s="2"/>
      <c r="BG10990" s="2"/>
      <c r="BH10990" s="2"/>
      <c r="BI10990" s="2"/>
      <c r="BJ10990" s="2"/>
      <c r="BK10990" s="2"/>
      <c r="BL10990" s="2"/>
      <c r="BM10990" s="2"/>
      <c r="BN10990" s="2"/>
      <c r="BO10990" s="2"/>
      <c r="BP10990" s="2"/>
      <c r="BQ10990" s="2"/>
      <c r="BR10990" s="2"/>
      <c r="BS10990" s="2"/>
      <c r="BT10990" s="2"/>
      <c r="BU10990" s="2"/>
      <c r="BV10990" s="2"/>
      <c r="BW10990" s="2"/>
      <c r="BX10990" s="2"/>
      <c r="BY10990" s="2"/>
    </row>
    <row r="10991" spans="38:77" s="11" customFormat="1" x14ac:dyDescent="0.3">
      <c r="AL10991" s="2"/>
      <c r="AM10991" s="2"/>
      <c r="AN10991" s="2"/>
      <c r="AO10991" s="2"/>
      <c r="AP10991" s="2"/>
      <c r="AQ10991" s="2"/>
      <c r="AR10991" s="2"/>
      <c r="AS10991" s="2"/>
      <c r="AT10991" s="2"/>
      <c r="AU10991" s="2"/>
      <c r="AV10991" s="2"/>
      <c r="AW10991" s="2"/>
      <c r="AX10991" s="2"/>
      <c r="AY10991" s="2"/>
      <c r="AZ10991" s="2"/>
      <c r="BA10991" s="2"/>
      <c r="BB10991" s="2"/>
      <c r="BC10991" s="2"/>
      <c r="BD10991" s="2"/>
      <c r="BE10991" s="2"/>
      <c r="BF10991" s="2"/>
      <c r="BG10991" s="2"/>
      <c r="BH10991" s="2"/>
      <c r="BI10991" s="2"/>
      <c r="BJ10991" s="2"/>
      <c r="BK10991" s="2"/>
      <c r="BL10991" s="2"/>
      <c r="BM10991" s="2"/>
      <c r="BN10991" s="2"/>
      <c r="BO10991" s="2"/>
      <c r="BP10991" s="2"/>
      <c r="BQ10991" s="2"/>
      <c r="BR10991" s="2"/>
      <c r="BS10991" s="2"/>
      <c r="BT10991" s="2"/>
      <c r="BU10991" s="2"/>
      <c r="BV10991" s="2"/>
      <c r="BW10991" s="2"/>
      <c r="BX10991" s="2"/>
      <c r="BY10991" s="2"/>
    </row>
    <row r="10992" spans="38:77" s="11" customFormat="1" x14ac:dyDescent="0.3">
      <c r="AL10992" s="2"/>
      <c r="AM10992" s="2"/>
      <c r="AN10992" s="2"/>
      <c r="AO10992" s="2"/>
      <c r="AP10992" s="2"/>
      <c r="AQ10992" s="2"/>
      <c r="AR10992" s="2"/>
      <c r="AS10992" s="2"/>
      <c r="AT10992" s="2"/>
      <c r="AU10992" s="2"/>
      <c r="AV10992" s="2"/>
      <c r="AW10992" s="2"/>
      <c r="AX10992" s="2"/>
      <c r="AY10992" s="2"/>
      <c r="AZ10992" s="2"/>
      <c r="BA10992" s="2"/>
      <c r="BB10992" s="2"/>
      <c r="BC10992" s="2"/>
      <c r="BD10992" s="2"/>
      <c r="BE10992" s="2"/>
      <c r="BF10992" s="2"/>
      <c r="BG10992" s="2"/>
      <c r="BH10992" s="2"/>
      <c r="BI10992" s="2"/>
      <c r="BJ10992" s="2"/>
      <c r="BK10992" s="2"/>
      <c r="BL10992" s="2"/>
      <c r="BM10992" s="2"/>
      <c r="BN10992" s="2"/>
      <c r="BO10992" s="2"/>
      <c r="BP10992" s="2"/>
      <c r="BQ10992" s="2"/>
      <c r="BR10992" s="2"/>
      <c r="BS10992" s="2"/>
      <c r="BT10992" s="2"/>
      <c r="BU10992" s="2"/>
      <c r="BV10992" s="2"/>
      <c r="BW10992" s="2"/>
      <c r="BX10992" s="2"/>
      <c r="BY10992" s="2"/>
    </row>
    <row r="10993" spans="38:77" s="11" customFormat="1" x14ac:dyDescent="0.3">
      <c r="AL10993" s="2"/>
      <c r="AM10993" s="2"/>
      <c r="AN10993" s="2"/>
      <c r="AO10993" s="2"/>
      <c r="AP10993" s="2"/>
      <c r="AQ10993" s="2"/>
      <c r="AR10993" s="2"/>
      <c r="AS10993" s="2"/>
      <c r="AT10993" s="2"/>
      <c r="AU10993" s="2"/>
      <c r="AV10993" s="2"/>
      <c r="AW10993" s="2"/>
      <c r="AX10993" s="2"/>
      <c r="AY10993" s="2"/>
      <c r="AZ10993" s="2"/>
      <c r="BA10993" s="2"/>
      <c r="BB10993" s="2"/>
      <c r="BC10993" s="2"/>
      <c r="BD10993" s="2"/>
      <c r="BE10993" s="2"/>
      <c r="BF10993" s="2"/>
      <c r="BG10993" s="2"/>
      <c r="BH10993" s="2"/>
      <c r="BI10993" s="2"/>
      <c r="BJ10993" s="2"/>
      <c r="BK10993" s="2"/>
      <c r="BL10993" s="2"/>
      <c r="BM10993" s="2"/>
      <c r="BN10993" s="2"/>
      <c r="BO10993" s="2"/>
      <c r="BP10993" s="2"/>
      <c r="BQ10993" s="2"/>
      <c r="BR10993" s="2"/>
      <c r="BS10993" s="2"/>
      <c r="BT10993" s="2"/>
      <c r="BU10993" s="2"/>
      <c r="BV10993" s="2"/>
      <c r="BW10993" s="2"/>
      <c r="BX10993" s="2"/>
      <c r="BY10993" s="2"/>
    </row>
    <row r="10994" spans="38:77" s="11" customFormat="1" x14ac:dyDescent="0.3">
      <c r="AL10994" s="2"/>
      <c r="AM10994" s="2"/>
      <c r="AN10994" s="2"/>
      <c r="AO10994" s="2"/>
      <c r="AP10994" s="2"/>
      <c r="AQ10994" s="2"/>
      <c r="AR10994" s="2"/>
      <c r="AS10994" s="2"/>
      <c r="AT10994" s="2"/>
      <c r="AU10994" s="2"/>
      <c r="AV10994" s="2"/>
      <c r="AW10994" s="2"/>
      <c r="AX10994" s="2"/>
      <c r="AY10994" s="2"/>
      <c r="AZ10994" s="2"/>
      <c r="BA10994" s="2"/>
      <c r="BB10994" s="2"/>
      <c r="BC10994" s="2"/>
      <c r="BD10994" s="2"/>
      <c r="BE10994" s="2"/>
      <c r="BF10994" s="2"/>
      <c r="BG10994" s="2"/>
      <c r="BH10994" s="2"/>
      <c r="BI10994" s="2"/>
      <c r="BJ10994" s="2"/>
      <c r="BK10994" s="2"/>
      <c r="BL10994" s="2"/>
      <c r="BM10994" s="2"/>
      <c r="BN10994" s="2"/>
      <c r="BO10994" s="2"/>
      <c r="BP10994" s="2"/>
      <c r="BQ10994" s="2"/>
      <c r="BR10994" s="2"/>
      <c r="BS10994" s="2"/>
      <c r="BT10994" s="2"/>
      <c r="BU10994" s="2"/>
      <c r="BV10994" s="2"/>
      <c r="BW10994" s="2"/>
      <c r="BX10994" s="2"/>
      <c r="BY10994" s="2"/>
    </row>
    <row r="10995" spans="38:77" s="11" customFormat="1" x14ac:dyDescent="0.3">
      <c r="AL10995" s="2"/>
      <c r="AM10995" s="2"/>
      <c r="AN10995" s="2"/>
      <c r="AO10995" s="2"/>
      <c r="AP10995" s="2"/>
      <c r="AQ10995" s="2"/>
      <c r="AR10995" s="2"/>
      <c r="AS10995" s="2"/>
      <c r="AT10995" s="2"/>
      <c r="AU10995" s="2"/>
      <c r="AV10995" s="2"/>
      <c r="AW10995" s="2"/>
      <c r="AX10995" s="2"/>
      <c r="AY10995" s="2"/>
      <c r="AZ10995" s="2"/>
      <c r="BA10995" s="2"/>
      <c r="BB10995" s="2"/>
      <c r="BC10995" s="2"/>
      <c r="BD10995" s="2"/>
      <c r="BE10995" s="2"/>
      <c r="BF10995" s="2"/>
      <c r="BG10995" s="2"/>
      <c r="BH10995" s="2"/>
      <c r="BI10995" s="2"/>
      <c r="BJ10995" s="2"/>
      <c r="BK10995" s="2"/>
      <c r="BL10995" s="2"/>
      <c r="BM10995" s="2"/>
      <c r="BN10995" s="2"/>
      <c r="BO10995" s="2"/>
      <c r="BP10995" s="2"/>
      <c r="BQ10995" s="2"/>
      <c r="BR10995" s="2"/>
      <c r="BS10995" s="2"/>
      <c r="BT10995" s="2"/>
      <c r="BU10995" s="2"/>
      <c r="BV10995" s="2"/>
      <c r="BW10995" s="2"/>
      <c r="BX10995" s="2"/>
      <c r="BY10995" s="2"/>
    </row>
    <row r="10996" spans="38:77" s="11" customFormat="1" x14ac:dyDescent="0.3">
      <c r="AL10996" s="2"/>
      <c r="AM10996" s="2"/>
      <c r="AN10996" s="2"/>
      <c r="AO10996" s="2"/>
      <c r="AP10996" s="2"/>
      <c r="AQ10996" s="2"/>
      <c r="AR10996" s="2"/>
      <c r="AS10996" s="2"/>
      <c r="AT10996" s="2"/>
      <c r="AU10996" s="2"/>
      <c r="AV10996" s="2"/>
      <c r="AW10996" s="2"/>
      <c r="AX10996" s="2"/>
      <c r="AY10996" s="2"/>
      <c r="AZ10996" s="2"/>
      <c r="BA10996" s="2"/>
      <c r="BB10996" s="2"/>
      <c r="BC10996" s="2"/>
      <c r="BD10996" s="2"/>
      <c r="BE10996" s="2"/>
      <c r="BF10996" s="2"/>
      <c r="BG10996" s="2"/>
      <c r="BH10996" s="2"/>
      <c r="BI10996" s="2"/>
      <c r="BJ10996" s="2"/>
      <c r="BK10996" s="2"/>
      <c r="BL10996" s="2"/>
      <c r="BM10996" s="2"/>
      <c r="BN10996" s="2"/>
      <c r="BO10996" s="2"/>
      <c r="BP10996" s="2"/>
      <c r="BQ10996" s="2"/>
      <c r="BR10996" s="2"/>
      <c r="BS10996" s="2"/>
      <c r="BT10996" s="2"/>
      <c r="BU10996" s="2"/>
      <c r="BV10996" s="2"/>
      <c r="BW10996" s="2"/>
      <c r="BX10996" s="2"/>
      <c r="BY10996" s="2"/>
    </row>
    <row r="10997" spans="38:77" s="11" customFormat="1" x14ac:dyDescent="0.3">
      <c r="AL10997" s="2"/>
      <c r="AM10997" s="2"/>
      <c r="AN10997" s="2"/>
      <c r="AO10997" s="2"/>
      <c r="AP10997" s="2"/>
      <c r="AQ10997" s="2"/>
      <c r="AR10997" s="2"/>
      <c r="AS10997" s="2"/>
      <c r="AT10997" s="2"/>
      <c r="AU10997" s="2"/>
      <c r="AV10997" s="2"/>
      <c r="AW10997" s="2"/>
      <c r="AX10997" s="2"/>
      <c r="AY10997" s="2"/>
      <c r="AZ10997" s="2"/>
      <c r="BA10997" s="2"/>
      <c r="BB10997" s="2"/>
      <c r="BC10997" s="2"/>
      <c r="BD10997" s="2"/>
      <c r="BE10997" s="2"/>
      <c r="BF10997" s="2"/>
      <c r="BG10997" s="2"/>
      <c r="BH10997" s="2"/>
      <c r="BI10997" s="2"/>
      <c r="BJ10997" s="2"/>
      <c r="BK10997" s="2"/>
      <c r="BL10997" s="2"/>
      <c r="BM10997" s="2"/>
      <c r="BN10997" s="2"/>
      <c r="BO10997" s="2"/>
      <c r="BP10997" s="2"/>
      <c r="BQ10997" s="2"/>
      <c r="BR10997" s="2"/>
      <c r="BS10997" s="2"/>
      <c r="BT10997" s="2"/>
      <c r="BU10997" s="2"/>
      <c r="BV10997" s="2"/>
      <c r="BW10997" s="2"/>
      <c r="BX10997" s="2"/>
      <c r="BY10997" s="2"/>
    </row>
    <row r="10998" spans="38:77" s="11" customFormat="1" x14ac:dyDescent="0.3">
      <c r="AL10998" s="2"/>
      <c r="AM10998" s="2"/>
      <c r="AN10998" s="2"/>
      <c r="AO10998" s="2"/>
      <c r="AP10998" s="2"/>
      <c r="AQ10998" s="2"/>
      <c r="AR10998" s="2"/>
      <c r="AS10998" s="2"/>
      <c r="AT10998" s="2"/>
      <c r="AU10998" s="2"/>
      <c r="AV10998" s="2"/>
      <c r="AW10998" s="2"/>
      <c r="AX10998" s="2"/>
      <c r="AY10998" s="2"/>
      <c r="AZ10998" s="2"/>
      <c r="BA10998" s="2"/>
      <c r="BB10998" s="2"/>
      <c r="BC10998" s="2"/>
      <c r="BD10998" s="2"/>
      <c r="BE10998" s="2"/>
      <c r="BF10998" s="2"/>
      <c r="BG10998" s="2"/>
      <c r="BH10998" s="2"/>
      <c r="BI10998" s="2"/>
      <c r="BJ10998" s="2"/>
      <c r="BK10998" s="2"/>
      <c r="BL10998" s="2"/>
      <c r="BM10998" s="2"/>
      <c r="BN10998" s="2"/>
      <c r="BO10998" s="2"/>
      <c r="BP10998" s="2"/>
      <c r="BQ10998" s="2"/>
      <c r="BR10998" s="2"/>
      <c r="BS10998" s="2"/>
      <c r="BT10998" s="2"/>
      <c r="BU10998" s="2"/>
      <c r="BV10998" s="2"/>
      <c r="BW10998" s="2"/>
      <c r="BX10998" s="2"/>
      <c r="BY10998" s="2"/>
    </row>
    <row r="10999" spans="38:77" s="11" customFormat="1" x14ac:dyDescent="0.3">
      <c r="AL10999" s="2"/>
      <c r="AM10999" s="2"/>
      <c r="AN10999" s="2"/>
      <c r="AO10999" s="2"/>
      <c r="AP10999" s="2"/>
      <c r="AQ10999" s="2"/>
      <c r="AR10999" s="2"/>
      <c r="AS10999" s="2"/>
      <c r="AT10999" s="2"/>
      <c r="AU10999" s="2"/>
      <c r="AV10999" s="2"/>
      <c r="AW10999" s="2"/>
      <c r="AX10999" s="2"/>
      <c r="AY10999" s="2"/>
      <c r="AZ10999" s="2"/>
      <c r="BA10999" s="2"/>
      <c r="BB10999" s="2"/>
      <c r="BC10999" s="2"/>
      <c r="BD10999" s="2"/>
      <c r="BE10999" s="2"/>
      <c r="BF10999" s="2"/>
      <c r="BG10999" s="2"/>
      <c r="BH10999" s="2"/>
      <c r="BI10999" s="2"/>
      <c r="BJ10999" s="2"/>
      <c r="BK10999" s="2"/>
      <c r="BL10999" s="2"/>
      <c r="BM10999" s="2"/>
      <c r="BN10999" s="2"/>
      <c r="BO10999" s="2"/>
      <c r="BP10999" s="2"/>
      <c r="BQ10999" s="2"/>
      <c r="BR10999" s="2"/>
      <c r="BS10999" s="2"/>
      <c r="BT10999" s="2"/>
      <c r="BU10999" s="2"/>
      <c r="BV10999" s="2"/>
      <c r="BW10999" s="2"/>
      <c r="BX10999" s="2"/>
      <c r="BY10999" s="2"/>
    </row>
    <row r="11000" spans="38:77" s="11" customFormat="1" x14ac:dyDescent="0.3">
      <c r="AL11000" s="2"/>
      <c r="AM11000" s="2"/>
      <c r="AN11000" s="2"/>
      <c r="AO11000" s="2"/>
      <c r="AP11000" s="2"/>
      <c r="AQ11000" s="2"/>
      <c r="AR11000" s="2"/>
      <c r="AS11000" s="2"/>
      <c r="AT11000" s="2"/>
      <c r="AU11000" s="2"/>
      <c r="AV11000" s="2"/>
      <c r="AW11000" s="2"/>
      <c r="AX11000" s="2"/>
      <c r="AY11000" s="2"/>
      <c r="AZ11000" s="2"/>
      <c r="BA11000" s="2"/>
      <c r="BB11000" s="2"/>
      <c r="BC11000" s="2"/>
      <c r="BD11000" s="2"/>
      <c r="BE11000" s="2"/>
      <c r="BF11000" s="2"/>
      <c r="BG11000" s="2"/>
      <c r="BH11000" s="2"/>
      <c r="BI11000" s="2"/>
      <c r="BJ11000" s="2"/>
      <c r="BK11000" s="2"/>
      <c r="BL11000" s="2"/>
      <c r="BM11000" s="2"/>
      <c r="BN11000" s="2"/>
      <c r="BO11000" s="2"/>
      <c r="BP11000" s="2"/>
      <c r="BQ11000" s="2"/>
      <c r="BR11000" s="2"/>
      <c r="BS11000" s="2"/>
      <c r="BT11000" s="2"/>
      <c r="BU11000" s="2"/>
      <c r="BV11000" s="2"/>
      <c r="BW11000" s="2"/>
      <c r="BX11000" s="2"/>
      <c r="BY11000" s="2"/>
    </row>
    <row r="11001" spans="38:77" s="11" customFormat="1" x14ac:dyDescent="0.3">
      <c r="AL11001" s="2"/>
      <c r="AM11001" s="2"/>
      <c r="AN11001" s="2"/>
      <c r="AO11001" s="2"/>
      <c r="AP11001" s="2"/>
      <c r="AQ11001" s="2"/>
      <c r="AR11001" s="2"/>
      <c r="AS11001" s="2"/>
      <c r="AT11001" s="2"/>
      <c r="AU11001" s="2"/>
      <c r="AV11001" s="2"/>
      <c r="AW11001" s="2"/>
      <c r="AX11001" s="2"/>
      <c r="AY11001" s="2"/>
      <c r="AZ11001" s="2"/>
      <c r="BA11001" s="2"/>
      <c r="BB11001" s="2"/>
      <c r="BC11001" s="2"/>
      <c r="BD11001" s="2"/>
      <c r="BE11001" s="2"/>
      <c r="BF11001" s="2"/>
      <c r="BG11001" s="2"/>
      <c r="BH11001" s="2"/>
      <c r="BI11001" s="2"/>
      <c r="BJ11001" s="2"/>
      <c r="BK11001" s="2"/>
      <c r="BL11001" s="2"/>
      <c r="BM11001" s="2"/>
      <c r="BN11001" s="2"/>
      <c r="BO11001" s="2"/>
      <c r="BP11001" s="2"/>
      <c r="BQ11001" s="2"/>
      <c r="BR11001" s="2"/>
      <c r="BS11001" s="2"/>
      <c r="BT11001" s="2"/>
      <c r="BU11001" s="2"/>
      <c r="BV11001" s="2"/>
      <c r="BW11001" s="2"/>
      <c r="BX11001" s="2"/>
      <c r="BY11001" s="2"/>
    </row>
    <row r="11002" spans="38:77" s="11" customFormat="1" x14ac:dyDescent="0.3">
      <c r="AL11002" s="2"/>
      <c r="AM11002" s="2"/>
      <c r="AN11002" s="2"/>
      <c r="AO11002" s="2"/>
      <c r="AP11002" s="2"/>
      <c r="AQ11002" s="2"/>
      <c r="AR11002" s="2"/>
      <c r="AS11002" s="2"/>
      <c r="AT11002" s="2"/>
      <c r="AU11002" s="2"/>
      <c r="AV11002" s="2"/>
      <c r="AW11002" s="2"/>
      <c r="AX11002" s="2"/>
      <c r="AY11002" s="2"/>
      <c r="AZ11002" s="2"/>
      <c r="BA11002" s="2"/>
      <c r="BB11002" s="2"/>
      <c r="BC11002" s="2"/>
      <c r="BD11002" s="2"/>
      <c r="BE11002" s="2"/>
      <c r="BF11002" s="2"/>
      <c r="BG11002" s="2"/>
      <c r="BH11002" s="2"/>
      <c r="BI11002" s="2"/>
      <c r="BJ11002" s="2"/>
      <c r="BK11002" s="2"/>
      <c r="BL11002" s="2"/>
      <c r="BM11002" s="2"/>
      <c r="BN11002" s="2"/>
      <c r="BO11002" s="2"/>
      <c r="BP11002" s="2"/>
      <c r="BQ11002" s="2"/>
      <c r="BR11002" s="2"/>
      <c r="BS11002" s="2"/>
      <c r="BT11002" s="2"/>
      <c r="BU11002" s="2"/>
      <c r="BV11002" s="2"/>
      <c r="BW11002" s="2"/>
      <c r="BX11002" s="2"/>
      <c r="BY11002" s="2"/>
    </row>
    <row r="11003" spans="38:77" s="11" customFormat="1" x14ac:dyDescent="0.3">
      <c r="AL11003" s="2"/>
      <c r="AM11003" s="2"/>
      <c r="AN11003" s="2"/>
      <c r="AO11003" s="2"/>
      <c r="AP11003" s="2"/>
      <c r="AQ11003" s="2"/>
      <c r="AR11003" s="2"/>
      <c r="AS11003" s="2"/>
      <c r="AT11003" s="2"/>
      <c r="AU11003" s="2"/>
      <c r="AV11003" s="2"/>
      <c r="AW11003" s="2"/>
      <c r="AX11003" s="2"/>
      <c r="AY11003" s="2"/>
      <c r="AZ11003" s="2"/>
      <c r="BA11003" s="2"/>
      <c r="BB11003" s="2"/>
      <c r="BC11003" s="2"/>
      <c r="BD11003" s="2"/>
      <c r="BE11003" s="2"/>
      <c r="BF11003" s="2"/>
      <c r="BG11003" s="2"/>
      <c r="BH11003" s="2"/>
      <c r="BI11003" s="2"/>
      <c r="BJ11003" s="2"/>
      <c r="BK11003" s="2"/>
      <c r="BL11003" s="2"/>
      <c r="BM11003" s="2"/>
      <c r="BN11003" s="2"/>
      <c r="BO11003" s="2"/>
      <c r="BP11003" s="2"/>
      <c r="BQ11003" s="2"/>
      <c r="BR11003" s="2"/>
      <c r="BS11003" s="2"/>
      <c r="BT11003" s="2"/>
      <c r="BU11003" s="2"/>
      <c r="BV11003" s="2"/>
      <c r="BW11003" s="2"/>
      <c r="BX11003" s="2"/>
      <c r="BY11003" s="2"/>
    </row>
    <row r="11004" spans="38:77" s="11" customFormat="1" x14ac:dyDescent="0.3">
      <c r="AL11004" s="2"/>
      <c r="AM11004" s="2"/>
      <c r="AN11004" s="2"/>
      <c r="AO11004" s="2"/>
      <c r="AP11004" s="2"/>
      <c r="AQ11004" s="2"/>
      <c r="AR11004" s="2"/>
      <c r="AS11004" s="2"/>
      <c r="AT11004" s="2"/>
      <c r="AU11004" s="2"/>
      <c r="AV11004" s="2"/>
      <c r="AW11004" s="2"/>
      <c r="AX11004" s="2"/>
      <c r="AY11004" s="2"/>
      <c r="AZ11004" s="2"/>
      <c r="BA11004" s="2"/>
      <c r="BB11004" s="2"/>
      <c r="BC11004" s="2"/>
      <c r="BD11004" s="2"/>
      <c r="BE11004" s="2"/>
      <c r="BF11004" s="2"/>
      <c r="BG11004" s="2"/>
      <c r="BH11004" s="2"/>
      <c r="BI11004" s="2"/>
      <c r="BJ11004" s="2"/>
      <c r="BK11004" s="2"/>
      <c r="BL11004" s="2"/>
      <c r="BM11004" s="2"/>
      <c r="BN11004" s="2"/>
      <c r="BO11004" s="2"/>
      <c r="BP11004" s="2"/>
      <c r="BQ11004" s="2"/>
      <c r="BR11004" s="2"/>
      <c r="BS11004" s="2"/>
      <c r="BT11004" s="2"/>
      <c r="BU11004" s="2"/>
      <c r="BV11004" s="2"/>
      <c r="BW11004" s="2"/>
      <c r="BX11004" s="2"/>
      <c r="BY11004" s="2"/>
    </row>
    <row r="11005" spans="38:77" s="11" customFormat="1" x14ac:dyDescent="0.3">
      <c r="AL11005" s="2"/>
      <c r="AM11005" s="2"/>
      <c r="AN11005" s="2"/>
      <c r="AO11005" s="2"/>
      <c r="AP11005" s="2"/>
      <c r="AQ11005" s="2"/>
      <c r="AR11005" s="2"/>
      <c r="AS11005" s="2"/>
      <c r="AT11005" s="2"/>
      <c r="AU11005" s="2"/>
      <c r="AV11005" s="2"/>
      <c r="AW11005" s="2"/>
      <c r="AX11005" s="2"/>
      <c r="AY11005" s="2"/>
      <c r="AZ11005" s="2"/>
      <c r="BA11005" s="2"/>
      <c r="BB11005" s="2"/>
      <c r="BC11005" s="2"/>
      <c r="BD11005" s="2"/>
      <c r="BE11005" s="2"/>
      <c r="BF11005" s="2"/>
      <c r="BG11005" s="2"/>
      <c r="BH11005" s="2"/>
      <c r="BI11005" s="2"/>
      <c r="BJ11005" s="2"/>
      <c r="BK11005" s="2"/>
      <c r="BL11005" s="2"/>
      <c r="BM11005" s="2"/>
      <c r="BN11005" s="2"/>
      <c r="BO11005" s="2"/>
      <c r="BP11005" s="2"/>
      <c r="BQ11005" s="2"/>
      <c r="BR11005" s="2"/>
      <c r="BS11005" s="2"/>
      <c r="BT11005" s="2"/>
      <c r="BU11005" s="2"/>
      <c r="BV11005" s="2"/>
      <c r="BW11005" s="2"/>
      <c r="BX11005" s="2"/>
      <c r="BY11005" s="2"/>
    </row>
    <row r="11006" spans="38:77" s="11" customFormat="1" x14ac:dyDescent="0.3">
      <c r="AL11006" s="2"/>
      <c r="AM11006" s="2"/>
      <c r="AN11006" s="2"/>
      <c r="AO11006" s="2"/>
      <c r="AP11006" s="2"/>
      <c r="AQ11006" s="2"/>
      <c r="AR11006" s="2"/>
      <c r="AS11006" s="2"/>
      <c r="AT11006" s="2"/>
      <c r="AU11006" s="2"/>
      <c r="AV11006" s="2"/>
      <c r="AW11006" s="2"/>
      <c r="AX11006" s="2"/>
      <c r="AY11006" s="2"/>
      <c r="AZ11006" s="2"/>
      <c r="BA11006" s="2"/>
      <c r="BB11006" s="2"/>
      <c r="BC11006" s="2"/>
      <c r="BD11006" s="2"/>
      <c r="BE11006" s="2"/>
      <c r="BF11006" s="2"/>
      <c r="BG11006" s="2"/>
      <c r="BH11006" s="2"/>
      <c r="BI11006" s="2"/>
      <c r="BJ11006" s="2"/>
      <c r="BK11006" s="2"/>
      <c r="BL11006" s="2"/>
      <c r="BM11006" s="2"/>
      <c r="BN11006" s="2"/>
      <c r="BO11006" s="2"/>
      <c r="BP11006" s="2"/>
      <c r="BQ11006" s="2"/>
      <c r="BR11006" s="2"/>
      <c r="BS11006" s="2"/>
      <c r="BT11006" s="2"/>
      <c r="BU11006" s="2"/>
      <c r="BV11006" s="2"/>
      <c r="BW11006" s="2"/>
      <c r="BX11006" s="2"/>
      <c r="BY11006" s="2"/>
    </row>
    <row r="11007" spans="38:77" s="11" customFormat="1" x14ac:dyDescent="0.3">
      <c r="AL11007" s="2"/>
      <c r="AM11007" s="2"/>
      <c r="AN11007" s="2"/>
      <c r="AO11007" s="2"/>
      <c r="AP11007" s="2"/>
      <c r="AQ11007" s="2"/>
      <c r="AR11007" s="2"/>
      <c r="AS11007" s="2"/>
      <c r="AT11007" s="2"/>
      <c r="AU11007" s="2"/>
      <c r="AV11007" s="2"/>
      <c r="AW11007" s="2"/>
      <c r="AX11007" s="2"/>
      <c r="AY11007" s="2"/>
      <c r="AZ11007" s="2"/>
      <c r="BA11007" s="2"/>
      <c r="BB11007" s="2"/>
      <c r="BC11007" s="2"/>
      <c r="BD11007" s="2"/>
      <c r="BE11007" s="2"/>
      <c r="BF11007" s="2"/>
      <c r="BG11007" s="2"/>
      <c r="BH11007" s="2"/>
      <c r="BI11007" s="2"/>
      <c r="BJ11007" s="2"/>
      <c r="BK11007" s="2"/>
      <c r="BL11007" s="2"/>
      <c r="BM11007" s="2"/>
      <c r="BN11007" s="2"/>
      <c r="BO11007" s="2"/>
      <c r="BP11007" s="2"/>
      <c r="BQ11007" s="2"/>
      <c r="BR11007" s="2"/>
      <c r="BS11007" s="2"/>
      <c r="BT11007" s="2"/>
      <c r="BU11007" s="2"/>
      <c r="BV11007" s="2"/>
      <c r="BW11007" s="2"/>
      <c r="BX11007" s="2"/>
      <c r="BY11007" s="2"/>
    </row>
    <row r="11008" spans="38:77" s="11" customFormat="1" x14ac:dyDescent="0.3">
      <c r="AL11008" s="2"/>
      <c r="AM11008" s="2"/>
      <c r="AN11008" s="2"/>
      <c r="AO11008" s="2"/>
      <c r="AP11008" s="2"/>
      <c r="AQ11008" s="2"/>
      <c r="AR11008" s="2"/>
      <c r="AS11008" s="2"/>
      <c r="AT11008" s="2"/>
      <c r="AU11008" s="2"/>
      <c r="AV11008" s="2"/>
      <c r="AW11008" s="2"/>
      <c r="AX11008" s="2"/>
      <c r="AY11008" s="2"/>
      <c r="AZ11008" s="2"/>
      <c r="BA11008" s="2"/>
      <c r="BB11008" s="2"/>
      <c r="BC11008" s="2"/>
      <c r="BD11008" s="2"/>
      <c r="BE11008" s="2"/>
      <c r="BF11008" s="2"/>
      <c r="BG11008" s="2"/>
      <c r="BH11008" s="2"/>
      <c r="BI11008" s="2"/>
      <c r="BJ11008" s="2"/>
      <c r="BK11008" s="2"/>
      <c r="BL11008" s="2"/>
      <c r="BM11008" s="2"/>
      <c r="BN11008" s="2"/>
      <c r="BO11008" s="2"/>
      <c r="BP11008" s="2"/>
      <c r="BQ11008" s="2"/>
      <c r="BR11008" s="2"/>
      <c r="BS11008" s="2"/>
      <c r="BT11008" s="2"/>
      <c r="BU11008" s="2"/>
      <c r="BV11008" s="2"/>
      <c r="BW11008" s="2"/>
      <c r="BX11008" s="2"/>
      <c r="BY11008" s="2"/>
    </row>
    <row r="11009" spans="38:77" s="11" customFormat="1" x14ac:dyDescent="0.3">
      <c r="AL11009" s="2"/>
      <c r="AM11009" s="2"/>
      <c r="AN11009" s="2"/>
      <c r="AO11009" s="2"/>
      <c r="AP11009" s="2"/>
      <c r="AQ11009" s="2"/>
      <c r="AR11009" s="2"/>
      <c r="AS11009" s="2"/>
      <c r="AT11009" s="2"/>
      <c r="AU11009" s="2"/>
      <c r="AV11009" s="2"/>
      <c r="AW11009" s="2"/>
      <c r="AX11009" s="2"/>
      <c r="AY11009" s="2"/>
      <c r="AZ11009" s="2"/>
      <c r="BA11009" s="2"/>
      <c r="BB11009" s="2"/>
      <c r="BC11009" s="2"/>
      <c r="BD11009" s="2"/>
      <c r="BE11009" s="2"/>
      <c r="BF11009" s="2"/>
      <c r="BG11009" s="2"/>
      <c r="BH11009" s="2"/>
      <c r="BI11009" s="2"/>
      <c r="BJ11009" s="2"/>
      <c r="BK11009" s="2"/>
      <c r="BL11009" s="2"/>
      <c r="BM11009" s="2"/>
      <c r="BN11009" s="2"/>
      <c r="BO11009" s="2"/>
      <c r="BP11009" s="2"/>
      <c r="BQ11009" s="2"/>
      <c r="BR11009" s="2"/>
      <c r="BS11009" s="2"/>
      <c r="BT11009" s="2"/>
      <c r="BU11009" s="2"/>
      <c r="BV11009" s="2"/>
      <c r="BW11009" s="2"/>
      <c r="BX11009" s="2"/>
      <c r="BY11009" s="2"/>
    </row>
    <row r="11010" spans="38:77" s="11" customFormat="1" x14ac:dyDescent="0.3">
      <c r="AL11010" s="2"/>
      <c r="AM11010" s="2"/>
      <c r="AN11010" s="2"/>
      <c r="AO11010" s="2"/>
      <c r="AP11010" s="2"/>
      <c r="AQ11010" s="2"/>
      <c r="AR11010" s="2"/>
      <c r="AS11010" s="2"/>
      <c r="AT11010" s="2"/>
      <c r="AU11010" s="2"/>
      <c r="AV11010" s="2"/>
      <c r="AW11010" s="2"/>
      <c r="AX11010" s="2"/>
      <c r="AY11010" s="2"/>
      <c r="AZ11010" s="2"/>
      <c r="BA11010" s="2"/>
      <c r="BB11010" s="2"/>
      <c r="BC11010" s="2"/>
      <c r="BD11010" s="2"/>
      <c r="BE11010" s="2"/>
      <c r="BF11010" s="2"/>
      <c r="BG11010" s="2"/>
      <c r="BH11010" s="2"/>
      <c r="BI11010" s="2"/>
      <c r="BJ11010" s="2"/>
      <c r="BK11010" s="2"/>
      <c r="BL11010" s="2"/>
      <c r="BM11010" s="2"/>
      <c r="BN11010" s="2"/>
      <c r="BO11010" s="2"/>
      <c r="BP11010" s="2"/>
      <c r="BQ11010" s="2"/>
      <c r="BR11010" s="2"/>
      <c r="BS11010" s="2"/>
      <c r="BT11010" s="2"/>
      <c r="BU11010" s="2"/>
      <c r="BV11010" s="2"/>
      <c r="BW11010" s="2"/>
      <c r="BX11010" s="2"/>
      <c r="BY11010" s="2"/>
    </row>
    <row r="11011" spans="38:77" s="11" customFormat="1" x14ac:dyDescent="0.3">
      <c r="AL11011" s="2"/>
      <c r="AM11011" s="2"/>
      <c r="AN11011" s="2"/>
      <c r="AO11011" s="2"/>
      <c r="AP11011" s="2"/>
      <c r="AQ11011" s="2"/>
      <c r="AR11011" s="2"/>
      <c r="AS11011" s="2"/>
      <c r="AT11011" s="2"/>
      <c r="AU11011" s="2"/>
      <c r="AV11011" s="2"/>
      <c r="AW11011" s="2"/>
      <c r="AX11011" s="2"/>
      <c r="AY11011" s="2"/>
      <c r="AZ11011" s="2"/>
      <c r="BA11011" s="2"/>
      <c r="BB11011" s="2"/>
      <c r="BC11011" s="2"/>
      <c r="BD11011" s="2"/>
      <c r="BE11011" s="2"/>
      <c r="BF11011" s="2"/>
      <c r="BG11011" s="2"/>
      <c r="BH11011" s="2"/>
      <c r="BI11011" s="2"/>
      <c r="BJ11011" s="2"/>
      <c r="BK11011" s="2"/>
      <c r="BL11011" s="2"/>
      <c r="BM11011" s="2"/>
      <c r="BN11011" s="2"/>
      <c r="BO11011" s="2"/>
      <c r="BP11011" s="2"/>
      <c r="BQ11011" s="2"/>
      <c r="BR11011" s="2"/>
      <c r="BS11011" s="2"/>
      <c r="BT11011" s="2"/>
      <c r="BU11011" s="2"/>
      <c r="BV11011" s="2"/>
      <c r="BW11011" s="2"/>
      <c r="BX11011" s="2"/>
      <c r="BY11011" s="2"/>
    </row>
    <row r="11012" spans="38:77" s="11" customFormat="1" x14ac:dyDescent="0.3">
      <c r="AL11012" s="2"/>
      <c r="AM11012" s="2"/>
      <c r="AN11012" s="2"/>
      <c r="AO11012" s="2"/>
      <c r="AP11012" s="2"/>
      <c r="AQ11012" s="2"/>
      <c r="AR11012" s="2"/>
      <c r="AS11012" s="2"/>
      <c r="AT11012" s="2"/>
      <c r="AU11012" s="2"/>
      <c r="AV11012" s="2"/>
      <c r="AW11012" s="2"/>
      <c r="AX11012" s="2"/>
      <c r="AY11012" s="2"/>
      <c r="AZ11012" s="2"/>
      <c r="BA11012" s="2"/>
      <c r="BB11012" s="2"/>
      <c r="BC11012" s="2"/>
      <c r="BD11012" s="2"/>
      <c r="BE11012" s="2"/>
      <c r="BF11012" s="2"/>
      <c r="BG11012" s="2"/>
      <c r="BH11012" s="2"/>
      <c r="BI11012" s="2"/>
      <c r="BJ11012" s="2"/>
      <c r="BK11012" s="2"/>
      <c r="BL11012" s="2"/>
      <c r="BM11012" s="2"/>
      <c r="BN11012" s="2"/>
      <c r="BO11012" s="2"/>
      <c r="BP11012" s="2"/>
      <c r="BQ11012" s="2"/>
      <c r="BR11012" s="2"/>
      <c r="BS11012" s="2"/>
      <c r="BT11012" s="2"/>
      <c r="BU11012" s="2"/>
      <c r="BV11012" s="2"/>
      <c r="BW11012" s="2"/>
      <c r="BX11012" s="2"/>
      <c r="BY11012" s="2"/>
    </row>
    <row r="11013" spans="38:77" s="11" customFormat="1" x14ac:dyDescent="0.3">
      <c r="AL11013" s="2"/>
      <c r="AM11013" s="2"/>
      <c r="AN11013" s="2"/>
      <c r="AO11013" s="2"/>
      <c r="AP11013" s="2"/>
      <c r="AQ11013" s="2"/>
      <c r="AR11013" s="2"/>
      <c r="AS11013" s="2"/>
      <c r="AT11013" s="2"/>
      <c r="AU11013" s="2"/>
      <c r="AV11013" s="2"/>
      <c r="AW11013" s="2"/>
      <c r="AX11013" s="2"/>
      <c r="AY11013" s="2"/>
      <c r="AZ11013" s="2"/>
      <c r="BA11013" s="2"/>
      <c r="BB11013" s="2"/>
      <c r="BC11013" s="2"/>
      <c r="BD11013" s="2"/>
      <c r="BE11013" s="2"/>
      <c r="BF11013" s="2"/>
      <c r="BG11013" s="2"/>
      <c r="BH11013" s="2"/>
      <c r="BI11013" s="2"/>
      <c r="BJ11013" s="2"/>
      <c r="BK11013" s="2"/>
      <c r="BL11013" s="2"/>
      <c r="BM11013" s="2"/>
      <c r="BN11013" s="2"/>
      <c r="BO11013" s="2"/>
      <c r="BP11013" s="2"/>
      <c r="BQ11013" s="2"/>
      <c r="BR11013" s="2"/>
      <c r="BS11013" s="2"/>
      <c r="BT11013" s="2"/>
      <c r="BU11013" s="2"/>
      <c r="BV11013" s="2"/>
      <c r="BW11013" s="2"/>
      <c r="BX11013" s="2"/>
      <c r="BY11013" s="2"/>
    </row>
    <row r="11014" spans="38:77" s="11" customFormat="1" x14ac:dyDescent="0.3">
      <c r="AL11014" s="2"/>
      <c r="AM11014" s="2"/>
      <c r="AN11014" s="2"/>
      <c r="AO11014" s="2"/>
      <c r="AP11014" s="2"/>
      <c r="AQ11014" s="2"/>
      <c r="AR11014" s="2"/>
      <c r="AS11014" s="2"/>
      <c r="AT11014" s="2"/>
      <c r="AU11014" s="2"/>
      <c r="AV11014" s="2"/>
      <c r="AW11014" s="2"/>
      <c r="AX11014" s="2"/>
      <c r="AY11014" s="2"/>
      <c r="AZ11014" s="2"/>
      <c r="BA11014" s="2"/>
      <c r="BB11014" s="2"/>
      <c r="BC11014" s="2"/>
      <c r="BD11014" s="2"/>
      <c r="BE11014" s="2"/>
      <c r="BF11014" s="2"/>
      <c r="BG11014" s="2"/>
      <c r="BH11014" s="2"/>
      <c r="BI11014" s="2"/>
      <c r="BJ11014" s="2"/>
      <c r="BK11014" s="2"/>
      <c r="BL11014" s="2"/>
      <c r="BM11014" s="2"/>
      <c r="BN11014" s="2"/>
      <c r="BO11014" s="2"/>
      <c r="BP11014" s="2"/>
      <c r="BQ11014" s="2"/>
      <c r="BR11014" s="2"/>
      <c r="BS11014" s="2"/>
      <c r="BT11014" s="2"/>
      <c r="BU11014" s="2"/>
      <c r="BV11014" s="2"/>
      <c r="BW11014" s="2"/>
      <c r="BX11014" s="2"/>
      <c r="BY11014" s="2"/>
    </row>
    <row r="11015" spans="38:77" s="11" customFormat="1" x14ac:dyDescent="0.3">
      <c r="AL11015" s="2"/>
      <c r="AM11015" s="2"/>
      <c r="AN11015" s="2"/>
      <c r="AO11015" s="2"/>
      <c r="AP11015" s="2"/>
      <c r="AQ11015" s="2"/>
      <c r="AR11015" s="2"/>
      <c r="AS11015" s="2"/>
      <c r="AT11015" s="2"/>
      <c r="AU11015" s="2"/>
      <c r="AV11015" s="2"/>
      <c r="AW11015" s="2"/>
      <c r="AX11015" s="2"/>
      <c r="AY11015" s="2"/>
      <c r="AZ11015" s="2"/>
      <c r="BA11015" s="2"/>
      <c r="BB11015" s="2"/>
      <c r="BC11015" s="2"/>
      <c r="BD11015" s="2"/>
      <c r="BE11015" s="2"/>
      <c r="BF11015" s="2"/>
      <c r="BG11015" s="2"/>
      <c r="BH11015" s="2"/>
      <c r="BI11015" s="2"/>
      <c r="BJ11015" s="2"/>
      <c r="BK11015" s="2"/>
      <c r="BL11015" s="2"/>
      <c r="BM11015" s="2"/>
      <c r="BN11015" s="2"/>
      <c r="BO11015" s="2"/>
      <c r="BP11015" s="2"/>
      <c r="BQ11015" s="2"/>
      <c r="BR11015" s="2"/>
      <c r="BS11015" s="2"/>
      <c r="BT11015" s="2"/>
      <c r="BU11015" s="2"/>
      <c r="BV11015" s="2"/>
      <c r="BW11015" s="2"/>
      <c r="BX11015" s="2"/>
      <c r="BY11015" s="2"/>
    </row>
    <row r="11016" spans="38:77" s="11" customFormat="1" x14ac:dyDescent="0.3">
      <c r="AL11016" s="2"/>
      <c r="AM11016" s="2"/>
      <c r="AN11016" s="2"/>
      <c r="AO11016" s="2"/>
      <c r="AP11016" s="2"/>
      <c r="AQ11016" s="2"/>
      <c r="AR11016" s="2"/>
      <c r="AS11016" s="2"/>
      <c r="AT11016" s="2"/>
      <c r="AU11016" s="2"/>
      <c r="AV11016" s="2"/>
      <c r="AW11016" s="2"/>
      <c r="AX11016" s="2"/>
      <c r="AY11016" s="2"/>
      <c r="AZ11016" s="2"/>
      <c r="BA11016" s="2"/>
      <c r="BB11016" s="2"/>
      <c r="BC11016" s="2"/>
      <c r="BD11016" s="2"/>
      <c r="BE11016" s="2"/>
      <c r="BF11016" s="2"/>
      <c r="BG11016" s="2"/>
      <c r="BH11016" s="2"/>
      <c r="BI11016" s="2"/>
      <c r="BJ11016" s="2"/>
      <c r="BK11016" s="2"/>
      <c r="BL11016" s="2"/>
      <c r="BM11016" s="2"/>
      <c r="BN11016" s="2"/>
      <c r="BO11016" s="2"/>
      <c r="BP11016" s="2"/>
      <c r="BQ11016" s="2"/>
      <c r="BR11016" s="2"/>
      <c r="BS11016" s="2"/>
      <c r="BT11016" s="2"/>
      <c r="BU11016" s="2"/>
      <c r="BV11016" s="2"/>
      <c r="BW11016" s="2"/>
      <c r="BX11016" s="2"/>
      <c r="BY11016" s="2"/>
    </row>
    <row r="11017" spans="38:77" s="11" customFormat="1" x14ac:dyDescent="0.3">
      <c r="AL11017" s="2"/>
      <c r="AM11017" s="2"/>
      <c r="AN11017" s="2"/>
      <c r="AO11017" s="2"/>
      <c r="AP11017" s="2"/>
      <c r="AQ11017" s="2"/>
      <c r="AR11017" s="2"/>
      <c r="AS11017" s="2"/>
      <c r="AT11017" s="2"/>
      <c r="AU11017" s="2"/>
      <c r="AV11017" s="2"/>
      <c r="AW11017" s="2"/>
      <c r="AX11017" s="2"/>
      <c r="AY11017" s="2"/>
      <c r="AZ11017" s="2"/>
      <c r="BA11017" s="2"/>
      <c r="BB11017" s="2"/>
      <c r="BC11017" s="2"/>
      <c r="BD11017" s="2"/>
      <c r="BE11017" s="2"/>
      <c r="BF11017" s="2"/>
      <c r="BG11017" s="2"/>
      <c r="BH11017" s="2"/>
      <c r="BI11017" s="2"/>
      <c r="BJ11017" s="2"/>
      <c r="BK11017" s="2"/>
      <c r="BL11017" s="2"/>
      <c r="BM11017" s="2"/>
      <c r="BN11017" s="2"/>
      <c r="BO11017" s="2"/>
      <c r="BP11017" s="2"/>
      <c r="BQ11017" s="2"/>
      <c r="BR11017" s="2"/>
      <c r="BS11017" s="2"/>
      <c r="BT11017" s="2"/>
      <c r="BU11017" s="2"/>
      <c r="BV11017" s="2"/>
      <c r="BW11017" s="2"/>
      <c r="BX11017" s="2"/>
      <c r="BY11017" s="2"/>
    </row>
    <row r="11018" spans="38:77" s="11" customFormat="1" x14ac:dyDescent="0.3">
      <c r="AL11018" s="2"/>
      <c r="AM11018" s="2"/>
      <c r="AN11018" s="2"/>
      <c r="AO11018" s="2"/>
      <c r="AP11018" s="2"/>
      <c r="AQ11018" s="2"/>
      <c r="AR11018" s="2"/>
      <c r="AS11018" s="2"/>
      <c r="AT11018" s="2"/>
      <c r="AU11018" s="2"/>
      <c r="AV11018" s="2"/>
      <c r="AW11018" s="2"/>
      <c r="AX11018" s="2"/>
      <c r="AY11018" s="2"/>
      <c r="AZ11018" s="2"/>
      <c r="BA11018" s="2"/>
      <c r="BB11018" s="2"/>
      <c r="BC11018" s="2"/>
      <c r="BD11018" s="2"/>
      <c r="BE11018" s="2"/>
      <c r="BF11018" s="2"/>
      <c r="BG11018" s="2"/>
      <c r="BH11018" s="2"/>
      <c r="BI11018" s="2"/>
      <c r="BJ11018" s="2"/>
      <c r="BK11018" s="2"/>
      <c r="BL11018" s="2"/>
      <c r="BM11018" s="2"/>
      <c r="BN11018" s="2"/>
      <c r="BO11018" s="2"/>
      <c r="BP11018" s="2"/>
      <c r="BQ11018" s="2"/>
      <c r="BR11018" s="2"/>
      <c r="BS11018" s="2"/>
      <c r="BT11018" s="2"/>
      <c r="BU11018" s="2"/>
      <c r="BV11018" s="2"/>
      <c r="BW11018" s="2"/>
      <c r="BX11018" s="2"/>
      <c r="BY11018" s="2"/>
    </row>
    <row r="11019" spans="38:77" s="11" customFormat="1" x14ac:dyDescent="0.3">
      <c r="AL11019" s="2"/>
      <c r="AM11019" s="2"/>
      <c r="AN11019" s="2"/>
      <c r="AO11019" s="2"/>
      <c r="AP11019" s="2"/>
      <c r="AQ11019" s="2"/>
      <c r="AR11019" s="2"/>
      <c r="AS11019" s="2"/>
      <c r="AT11019" s="2"/>
      <c r="AU11019" s="2"/>
      <c r="AV11019" s="2"/>
      <c r="AW11019" s="2"/>
      <c r="AX11019" s="2"/>
      <c r="AY11019" s="2"/>
      <c r="AZ11019" s="2"/>
      <c r="BA11019" s="2"/>
      <c r="BB11019" s="2"/>
      <c r="BC11019" s="2"/>
      <c r="BD11019" s="2"/>
      <c r="BE11019" s="2"/>
      <c r="BF11019" s="2"/>
      <c r="BG11019" s="2"/>
      <c r="BH11019" s="2"/>
      <c r="BI11019" s="2"/>
      <c r="BJ11019" s="2"/>
      <c r="BK11019" s="2"/>
      <c r="BL11019" s="2"/>
      <c r="BM11019" s="2"/>
      <c r="BN11019" s="2"/>
      <c r="BO11019" s="2"/>
      <c r="BP11019" s="2"/>
      <c r="BQ11019" s="2"/>
      <c r="BR11019" s="2"/>
      <c r="BS11019" s="2"/>
      <c r="BT11019" s="2"/>
      <c r="BU11019" s="2"/>
      <c r="BV11019" s="2"/>
      <c r="BW11019" s="2"/>
      <c r="BX11019" s="2"/>
      <c r="BY11019" s="2"/>
    </row>
    <row r="11020" spans="38:77" s="11" customFormat="1" x14ac:dyDescent="0.3">
      <c r="AL11020" s="2"/>
      <c r="AM11020" s="2"/>
      <c r="AN11020" s="2"/>
      <c r="AO11020" s="2"/>
      <c r="AP11020" s="2"/>
      <c r="AQ11020" s="2"/>
      <c r="AR11020" s="2"/>
      <c r="AS11020" s="2"/>
      <c r="AT11020" s="2"/>
      <c r="AU11020" s="2"/>
      <c r="AV11020" s="2"/>
      <c r="AW11020" s="2"/>
      <c r="AX11020" s="2"/>
      <c r="AY11020" s="2"/>
      <c r="AZ11020" s="2"/>
      <c r="BA11020" s="2"/>
      <c r="BB11020" s="2"/>
      <c r="BC11020" s="2"/>
      <c r="BD11020" s="2"/>
      <c r="BE11020" s="2"/>
      <c r="BF11020" s="2"/>
      <c r="BG11020" s="2"/>
      <c r="BH11020" s="2"/>
      <c r="BI11020" s="2"/>
      <c r="BJ11020" s="2"/>
      <c r="BK11020" s="2"/>
      <c r="BL11020" s="2"/>
      <c r="BM11020" s="2"/>
      <c r="BN11020" s="2"/>
      <c r="BO11020" s="2"/>
      <c r="BP11020" s="2"/>
      <c r="BQ11020" s="2"/>
      <c r="BR11020" s="2"/>
      <c r="BS11020" s="2"/>
      <c r="BT11020" s="2"/>
      <c r="BU11020" s="2"/>
      <c r="BV11020" s="2"/>
      <c r="BW11020" s="2"/>
      <c r="BX11020" s="2"/>
      <c r="BY11020" s="2"/>
    </row>
    <row r="11021" spans="38:77" s="11" customFormat="1" x14ac:dyDescent="0.3">
      <c r="AL11021" s="2"/>
      <c r="AM11021" s="2"/>
      <c r="AN11021" s="2"/>
      <c r="AO11021" s="2"/>
      <c r="AP11021" s="2"/>
      <c r="AQ11021" s="2"/>
      <c r="AR11021" s="2"/>
      <c r="AS11021" s="2"/>
      <c r="AT11021" s="2"/>
      <c r="AU11021" s="2"/>
      <c r="AV11021" s="2"/>
      <c r="AW11021" s="2"/>
      <c r="AX11021" s="2"/>
      <c r="AY11021" s="2"/>
      <c r="AZ11021" s="2"/>
      <c r="BA11021" s="2"/>
      <c r="BB11021" s="2"/>
      <c r="BC11021" s="2"/>
      <c r="BD11021" s="2"/>
      <c r="BE11021" s="2"/>
      <c r="BF11021" s="2"/>
      <c r="BG11021" s="2"/>
      <c r="BH11021" s="2"/>
      <c r="BI11021" s="2"/>
      <c r="BJ11021" s="2"/>
      <c r="BK11021" s="2"/>
      <c r="BL11021" s="2"/>
      <c r="BM11021" s="2"/>
      <c r="BN11021" s="2"/>
      <c r="BO11021" s="2"/>
      <c r="BP11021" s="2"/>
      <c r="BQ11021" s="2"/>
      <c r="BR11021" s="2"/>
      <c r="BS11021" s="2"/>
      <c r="BT11021" s="2"/>
      <c r="BU11021" s="2"/>
      <c r="BV11021" s="2"/>
      <c r="BW11021" s="2"/>
      <c r="BX11021" s="2"/>
      <c r="BY11021" s="2"/>
    </row>
    <row r="11022" spans="38:77" s="11" customFormat="1" x14ac:dyDescent="0.3">
      <c r="AL11022" s="2"/>
      <c r="AM11022" s="2"/>
      <c r="AN11022" s="2"/>
      <c r="AO11022" s="2"/>
      <c r="AP11022" s="2"/>
      <c r="AQ11022" s="2"/>
      <c r="AR11022" s="2"/>
      <c r="AS11022" s="2"/>
      <c r="AT11022" s="2"/>
      <c r="AU11022" s="2"/>
      <c r="AV11022" s="2"/>
      <c r="AW11022" s="2"/>
      <c r="AX11022" s="2"/>
      <c r="AY11022" s="2"/>
      <c r="AZ11022" s="2"/>
      <c r="BA11022" s="2"/>
      <c r="BB11022" s="2"/>
      <c r="BC11022" s="2"/>
      <c r="BD11022" s="2"/>
      <c r="BE11022" s="2"/>
      <c r="BF11022" s="2"/>
      <c r="BG11022" s="2"/>
      <c r="BH11022" s="2"/>
      <c r="BI11022" s="2"/>
      <c r="BJ11022" s="2"/>
      <c r="BK11022" s="2"/>
      <c r="BL11022" s="2"/>
      <c r="BM11022" s="2"/>
      <c r="BN11022" s="2"/>
      <c r="BO11022" s="2"/>
      <c r="BP11022" s="2"/>
      <c r="BQ11022" s="2"/>
      <c r="BR11022" s="2"/>
      <c r="BS11022" s="2"/>
      <c r="BT11022" s="2"/>
      <c r="BU11022" s="2"/>
      <c r="BV11022" s="2"/>
      <c r="BW11022" s="2"/>
      <c r="BX11022" s="2"/>
      <c r="BY11022" s="2"/>
    </row>
    <row r="11023" spans="38:77" s="11" customFormat="1" x14ac:dyDescent="0.3">
      <c r="AL11023" s="2"/>
      <c r="AM11023" s="2"/>
      <c r="AN11023" s="2"/>
      <c r="AO11023" s="2"/>
      <c r="AP11023" s="2"/>
      <c r="AQ11023" s="2"/>
      <c r="AR11023" s="2"/>
      <c r="AS11023" s="2"/>
      <c r="AT11023" s="2"/>
      <c r="AU11023" s="2"/>
      <c r="AV11023" s="2"/>
      <c r="AW11023" s="2"/>
      <c r="AX11023" s="2"/>
      <c r="AY11023" s="2"/>
      <c r="AZ11023" s="2"/>
      <c r="BA11023" s="2"/>
      <c r="BB11023" s="2"/>
      <c r="BC11023" s="2"/>
      <c r="BD11023" s="2"/>
      <c r="BE11023" s="2"/>
      <c r="BF11023" s="2"/>
      <c r="BG11023" s="2"/>
      <c r="BH11023" s="2"/>
      <c r="BI11023" s="2"/>
      <c r="BJ11023" s="2"/>
      <c r="BK11023" s="2"/>
      <c r="BL11023" s="2"/>
      <c r="BM11023" s="2"/>
      <c r="BN11023" s="2"/>
      <c r="BO11023" s="2"/>
      <c r="BP11023" s="2"/>
      <c r="BQ11023" s="2"/>
      <c r="BR11023" s="2"/>
      <c r="BS11023" s="2"/>
      <c r="BT11023" s="2"/>
      <c r="BU11023" s="2"/>
      <c r="BV11023" s="2"/>
      <c r="BW11023" s="2"/>
      <c r="BX11023" s="2"/>
      <c r="BY11023" s="2"/>
    </row>
    <row r="11024" spans="38:77" s="11" customFormat="1" x14ac:dyDescent="0.3">
      <c r="AL11024" s="2"/>
      <c r="AM11024" s="2"/>
      <c r="AN11024" s="2"/>
      <c r="AO11024" s="2"/>
      <c r="AP11024" s="2"/>
      <c r="AQ11024" s="2"/>
      <c r="AR11024" s="2"/>
      <c r="AS11024" s="2"/>
      <c r="AT11024" s="2"/>
      <c r="AU11024" s="2"/>
      <c r="AV11024" s="2"/>
      <c r="AW11024" s="2"/>
      <c r="AX11024" s="2"/>
      <c r="AY11024" s="2"/>
      <c r="AZ11024" s="2"/>
      <c r="BA11024" s="2"/>
      <c r="BB11024" s="2"/>
      <c r="BC11024" s="2"/>
      <c r="BD11024" s="2"/>
      <c r="BE11024" s="2"/>
      <c r="BF11024" s="2"/>
      <c r="BG11024" s="2"/>
      <c r="BH11024" s="2"/>
      <c r="BI11024" s="2"/>
      <c r="BJ11024" s="2"/>
      <c r="BK11024" s="2"/>
      <c r="BL11024" s="2"/>
      <c r="BM11024" s="2"/>
      <c r="BN11024" s="2"/>
      <c r="BO11024" s="2"/>
      <c r="BP11024" s="2"/>
      <c r="BQ11024" s="2"/>
      <c r="BR11024" s="2"/>
      <c r="BS11024" s="2"/>
      <c r="BT11024" s="2"/>
      <c r="BU11024" s="2"/>
      <c r="BV11024" s="2"/>
      <c r="BW11024" s="2"/>
      <c r="BX11024" s="2"/>
      <c r="BY11024" s="2"/>
    </row>
    <row r="11025" spans="38:77" s="11" customFormat="1" x14ac:dyDescent="0.3">
      <c r="AL11025" s="2"/>
      <c r="AM11025" s="2"/>
      <c r="AN11025" s="2"/>
      <c r="AO11025" s="2"/>
      <c r="AP11025" s="2"/>
      <c r="AQ11025" s="2"/>
      <c r="AR11025" s="2"/>
      <c r="AS11025" s="2"/>
      <c r="AT11025" s="2"/>
      <c r="AU11025" s="2"/>
      <c r="AV11025" s="2"/>
      <c r="AW11025" s="2"/>
      <c r="AX11025" s="2"/>
      <c r="AY11025" s="2"/>
      <c r="AZ11025" s="2"/>
      <c r="BA11025" s="2"/>
      <c r="BB11025" s="2"/>
      <c r="BC11025" s="2"/>
      <c r="BD11025" s="2"/>
      <c r="BE11025" s="2"/>
      <c r="BF11025" s="2"/>
      <c r="BG11025" s="2"/>
      <c r="BH11025" s="2"/>
      <c r="BI11025" s="2"/>
      <c r="BJ11025" s="2"/>
      <c r="BK11025" s="2"/>
      <c r="BL11025" s="2"/>
      <c r="BM11025" s="2"/>
      <c r="BN11025" s="2"/>
      <c r="BO11025" s="2"/>
      <c r="BP11025" s="2"/>
      <c r="BQ11025" s="2"/>
      <c r="BR11025" s="2"/>
      <c r="BS11025" s="2"/>
      <c r="BT11025" s="2"/>
      <c r="BU11025" s="2"/>
      <c r="BV11025" s="2"/>
      <c r="BW11025" s="2"/>
      <c r="BX11025" s="2"/>
      <c r="BY11025" s="2"/>
    </row>
    <row r="11026" spans="38:77" s="11" customFormat="1" x14ac:dyDescent="0.3">
      <c r="AL11026" s="2"/>
      <c r="AM11026" s="2"/>
      <c r="AN11026" s="2"/>
      <c r="AO11026" s="2"/>
      <c r="AP11026" s="2"/>
      <c r="AQ11026" s="2"/>
      <c r="AR11026" s="2"/>
      <c r="AS11026" s="2"/>
      <c r="AT11026" s="2"/>
      <c r="AU11026" s="2"/>
      <c r="AV11026" s="2"/>
      <c r="AW11026" s="2"/>
      <c r="AX11026" s="2"/>
      <c r="AY11026" s="2"/>
      <c r="AZ11026" s="2"/>
      <c r="BA11026" s="2"/>
      <c r="BB11026" s="2"/>
      <c r="BC11026" s="2"/>
      <c r="BD11026" s="2"/>
      <c r="BE11026" s="2"/>
      <c r="BF11026" s="2"/>
      <c r="BG11026" s="2"/>
      <c r="BH11026" s="2"/>
      <c r="BI11026" s="2"/>
      <c r="BJ11026" s="2"/>
      <c r="BK11026" s="2"/>
      <c r="BL11026" s="2"/>
      <c r="BM11026" s="2"/>
      <c r="BN11026" s="2"/>
      <c r="BO11026" s="2"/>
      <c r="BP11026" s="2"/>
      <c r="BQ11026" s="2"/>
      <c r="BR11026" s="2"/>
      <c r="BS11026" s="2"/>
      <c r="BT11026" s="2"/>
      <c r="BU11026" s="2"/>
      <c r="BV11026" s="2"/>
      <c r="BW11026" s="2"/>
      <c r="BX11026" s="2"/>
      <c r="BY11026" s="2"/>
    </row>
    <row r="11027" spans="38:77" s="11" customFormat="1" x14ac:dyDescent="0.3">
      <c r="AL11027" s="2"/>
      <c r="AM11027" s="2"/>
      <c r="AN11027" s="2"/>
      <c r="AO11027" s="2"/>
      <c r="AP11027" s="2"/>
      <c r="AQ11027" s="2"/>
      <c r="AR11027" s="2"/>
      <c r="AS11027" s="2"/>
      <c r="AT11027" s="2"/>
      <c r="AU11027" s="2"/>
      <c r="AV11027" s="2"/>
      <c r="AW11027" s="2"/>
      <c r="AX11027" s="2"/>
      <c r="AY11027" s="2"/>
      <c r="AZ11027" s="2"/>
      <c r="BA11027" s="2"/>
      <c r="BB11027" s="2"/>
      <c r="BC11027" s="2"/>
      <c r="BD11027" s="2"/>
      <c r="BE11027" s="2"/>
      <c r="BF11027" s="2"/>
      <c r="BG11027" s="2"/>
      <c r="BH11027" s="2"/>
      <c r="BI11027" s="2"/>
      <c r="BJ11027" s="2"/>
      <c r="BK11027" s="2"/>
      <c r="BL11027" s="2"/>
      <c r="BM11027" s="2"/>
      <c r="BN11027" s="2"/>
      <c r="BO11027" s="2"/>
      <c r="BP11027" s="2"/>
      <c r="BQ11027" s="2"/>
      <c r="BR11027" s="2"/>
      <c r="BS11027" s="2"/>
      <c r="BT11027" s="2"/>
      <c r="BU11027" s="2"/>
      <c r="BV11027" s="2"/>
      <c r="BW11027" s="2"/>
      <c r="BX11027" s="2"/>
      <c r="BY11027" s="2"/>
    </row>
    <row r="11028" spans="38:77" s="11" customFormat="1" x14ac:dyDescent="0.3">
      <c r="AL11028" s="2"/>
      <c r="AM11028" s="2"/>
      <c r="AN11028" s="2"/>
      <c r="AO11028" s="2"/>
      <c r="AP11028" s="2"/>
      <c r="AQ11028" s="2"/>
      <c r="AR11028" s="2"/>
      <c r="AS11028" s="2"/>
      <c r="AT11028" s="2"/>
      <c r="AU11028" s="2"/>
      <c r="AV11028" s="2"/>
      <c r="AW11028" s="2"/>
      <c r="AX11028" s="2"/>
      <c r="AY11028" s="2"/>
      <c r="AZ11028" s="2"/>
      <c r="BA11028" s="2"/>
      <c r="BB11028" s="2"/>
      <c r="BC11028" s="2"/>
      <c r="BD11028" s="2"/>
      <c r="BE11028" s="2"/>
      <c r="BF11028" s="2"/>
      <c r="BG11028" s="2"/>
      <c r="BH11028" s="2"/>
      <c r="BI11028" s="2"/>
      <c r="BJ11028" s="2"/>
      <c r="BK11028" s="2"/>
      <c r="BL11028" s="2"/>
      <c r="BM11028" s="2"/>
      <c r="BN11028" s="2"/>
      <c r="BO11028" s="2"/>
      <c r="BP11028" s="2"/>
      <c r="BQ11028" s="2"/>
      <c r="BR11028" s="2"/>
      <c r="BS11028" s="2"/>
      <c r="BT11028" s="2"/>
      <c r="BU11028" s="2"/>
      <c r="BV11028" s="2"/>
      <c r="BW11028" s="2"/>
      <c r="BX11028" s="2"/>
      <c r="BY11028" s="2"/>
    </row>
    <row r="11029" spans="38:77" s="11" customFormat="1" x14ac:dyDescent="0.3">
      <c r="AL11029" s="2"/>
      <c r="AM11029" s="2"/>
      <c r="AN11029" s="2"/>
      <c r="AO11029" s="2"/>
      <c r="AP11029" s="2"/>
      <c r="AQ11029" s="2"/>
      <c r="AR11029" s="2"/>
      <c r="AS11029" s="2"/>
      <c r="AT11029" s="2"/>
      <c r="AU11029" s="2"/>
      <c r="AV11029" s="2"/>
      <c r="AW11029" s="2"/>
      <c r="AX11029" s="2"/>
      <c r="AY11029" s="2"/>
      <c r="AZ11029" s="2"/>
      <c r="BA11029" s="2"/>
      <c r="BB11029" s="2"/>
      <c r="BC11029" s="2"/>
      <c r="BD11029" s="2"/>
      <c r="BE11029" s="2"/>
      <c r="BF11029" s="2"/>
      <c r="BG11029" s="2"/>
      <c r="BH11029" s="2"/>
      <c r="BI11029" s="2"/>
      <c r="BJ11029" s="2"/>
      <c r="BK11029" s="2"/>
      <c r="BL11029" s="2"/>
      <c r="BM11029" s="2"/>
      <c r="BN11029" s="2"/>
      <c r="BO11029" s="2"/>
      <c r="BP11029" s="2"/>
      <c r="BQ11029" s="2"/>
      <c r="BR11029" s="2"/>
      <c r="BS11029" s="2"/>
      <c r="BT11029" s="2"/>
      <c r="BU11029" s="2"/>
      <c r="BV11029" s="2"/>
      <c r="BW11029" s="2"/>
      <c r="BX11029" s="2"/>
      <c r="BY11029" s="2"/>
    </row>
    <row r="11030" spans="38:77" s="11" customFormat="1" x14ac:dyDescent="0.3">
      <c r="AL11030" s="2"/>
      <c r="AM11030" s="2"/>
      <c r="AN11030" s="2"/>
      <c r="AO11030" s="2"/>
      <c r="AP11030" s="2"/>
      <c r="AQ11030" s="2"/>
      <c r="AR11030" s="2"/>
      <c r="AS11030" s="2"/>
      <c r="AT11030" s="2"/>
      <c r="AU11030" s="2"/>
      <c r="AV11030" s="2"/>
      <c r="AW11030" s="2"/>
      <c r="AX11030" s="2"/>
      <c r="AY11030" s="2"/>
      <c r="AZ11030" s="2"/>
      <c r="BA11030" s="2"/>
      <c r="BB11030" s="2"/>
      <c r="BC11030" s="2"/>
      <c r="BD11030" s="2"/>
      <c r="BE11030" s="2"/>
      <c r="BF11030" s="2"/>
      <c r="BG11030" s="2"/>
      <c r="BH11030" s="2"/>
      <c r="BI11030" s="2"/>
      <c r="BJ11030" s="2"/>
      <c r="BK11030" s="2"/>
      <c r="BL11030" s="2"/>
      <c r="BM11030" s="2"/>
      <c r="BN11030" s="2"/>
      <c r="BO11030" s="2"/>
      <c r="BP11030" s="2"/>
      <c r="BQ11030" s="2"/>
      <c r="BR11030" s="2"/>
      <c r="BS11030" s="2"/>
      <c r="BT11030" s="2"/>
      <c r="BU11030" s="2"/>
      <c r="BV11030" s="2"/>
      <c r="BW11030" s="2"/>
      <c r="BX11030" s="2"/>
      <c r="BY11030" s="2"/>
    </row>
    <row r="11031" spans="38:77" s="11" customFormat="1" x14ac:dyDescent="0.3">
      <c r="AL11031" s="2"/>
      <c r="AM11031" s="2"/>
      <c r="AN11031" s="2"/>
      <c r="AO11031" s="2"/>
      <c r="AP11031" s="2"/>
      <c r="AQ11031" s="2"/>
      <c r="AR11031" s="2"/>
      <c r="AS11031" s="2"/>
      <c r="AT11031" s="2"/>
      <c r="AU11031" s="2"/>
      <c r="AV11031" s="2"/>
      <c r="AW11031" s="2"/>
      <c r="AX11031" s="2"/>
      <c r="AY11031" s="2"/>
      <c r="AZ11031" s="2"/>
      <c r="BA11031" s="2"/>
      <c r="BB11031" s="2"/>
      <c r="BC11031" s="2"/>
      <c r="BD11031" s="2"/>
      <c r="BE11031" s="2"/>
      <c r="BF11031" s="2"/>
      <c r="BG11031" s="2"/>
      <c r="BH11031" s="2"/>
      <c r="BI11031" s="2"/>
      <c r="BJ11031" s="2"/>
      <c r="BK11031" s="2"/>
      <c r="BL11031" s="2"/>
      <c r="BM11031" s="2"/>
      <c r="BN11031" s="2"/>
      <c r="BO11031" s="2"/>
      <c r="BP11031" s="2"/>
      <c r="BQ11031" s="2"/>
      <c r="BR11031" s="2"/>
      <c r="BS11031" s="2"/>
      <c r="BT11031" s="2"/>
      <c r="BU11031" s="2"/>
      <c r="BV11031" s="2"/>
      <c r="BW11031" s="2"/>
      <c r="BX11031" s="2"/>
      <c r="BY11031" s="2"/>
    </row>
    <row r="11032" spans="38:77" s="11" customFormat="1" x14ac:dyDescent="0.3">
      <c r="AL11032" s="2"/>
      <c r="AM11032" s="2"/>
      <c r="AN11032" s="2"/>
      <c r="AO11032" s="2"/>
      <c r="AP11032" s="2"/>
      <c r="AQ11032" s="2"/>
      <c r="AR11032" s="2"/>
      <c r="AS11032" s="2"/>
      <c r="AT11032" s="2"/>
      <c r="AU11032" s="2"/>
      <c r="AV11032" s="2"/>
      <c r="AW11032" s="2"/>
      <c r="AX11032" s="2"/>
      <c r="AY11032" s="2"/>
      <c r="AZ11032" s="2"/>
      <c r="BA11032" s="2"/>
      <c r="BB11032" s="2"/>
      <c r="BC11032" s="2"/>
      <c r="BD11032" s="2"/>
      <c r="BE11032" s="2"/>
      <c r="BF11032" s="2"/>
      <c r="BG11032" s="2"/>
      <c r="BH11032" s="2"/>
      <c r="BI11032" s="2"/>
      <c r="BJ11032" s="2"/>
      <c r="BK11032" s="2"/>
      <c r="BL11032" s="2"/>
      <c r="BM11032" s="2"/>
      <c r="BN11032" s="2"/>
      <c r="BO11032" s="2"/>
      <c r="BP11032" s="2"/>
      <c r="BQ11032" s="2"/>
      <c r="BR11032" s="2"/>
      <c r="BS11032" s="2"/>
      <c r="BT11032" s="2"/>
      <c r="BU11032" s="2"/>
      <c r="BV11032" s="2"/>
      <c r="BW11032" s="2"/>
      <c r="BX11032" s="2"/>
      <c r="BY11032" s="2"/>
    </row>
    <row r="11033" spans="38:77" s="11" customFormat="1" x14ac:dyDescent="0.3">
      <c r="AL11033" s="2"/>
      <c r="AM11033" s="2"/>
      <c r="AN11033" s="2"/>
      <c r="AO11033" s="2"/>
      <c r="AP11033" s="2"/>
      <c r="AQ11033" s="2"/>
      <c r="AR11033" s="2"/>
      <c r="AS11033" s="2"/>
      <c r="AT11033" s="2"/>
      <c r="AU11033" s="2"/>
      <c r="AV11033" s="2"/>
      <c r="AW11033" s="2"/>
      <c r="AX11033" s="2"/>
      <c r="AY11033" s="2"/>
      <c r="AZ11033" s="2"/>
      <c r="BA11033" s="2"/>
      <c r="BB11033" s="2"/>
      <c r="BC11033" s="2"/>
      <c r="BD11033" s="2"/>
      <c r="BE11033" s="2"/>
      <c r="BF11033" s="2"/>
      <c r="BG11033" s="2"/>
      <c r="BH11033" s="2"/>
      <c r="BI11033" s="2"/>
      <c r="BJ11033" s="2"/>
      <c r="BK11033" s="2"/>
      <c r="BL11033" s="2"/>
      <c r="BM11033" s="2"/>
      <c r="BN11033" s="2"/>
      <c r="BO11033" s="2"/>
      <c r="BP11033" s="2"/>
      <c r="BQ11033" s="2"/>
      <c r="BR11033" s="2"/>
      <c r="BS11033" s="2"/>
      <c r="BT11033" s="2"/>
      <c r="BU11033" s="2"/>
      <c r="BV11033" s="2"/>
      <c r="BW11033" s="2"/>
      <c r="BX11033" s="2"/>
      <c r="BY11033" s="2"/>
    </row>
    <row r="11034" spans="38:77" s="11" customFormat="1" x14ac:dyDescent="0.3">
      <c r="AL11034" s="2"/>
      <c r="AM11034" s="2"/>
      <c r="AN11034" s="2"/>
      <c r="AO11034" s="2"/>
      <c r="AP11034" s="2"/>
      <c r="AQ11034" s="2"/>
      <c r="AR11034" s="2"/>
      <c r="AS11034" s="2"/>
      <c r="AT11034" s="2"/>
      <c r="AU11034" s="2"/>
      <c r="AV11034" s="2"/>
      <c r="AW11034" s="2"/>
      <c r="AX11034" s="2"/>
      <c r="AY11034" s="2"/>
      <c r="AZ11034" s="2"/>
      <c r="BA11034" s="2"/>
      <c r="BB11034" s="2"/>
      <c r="BC11034" s="2"/>
      <c r="BD11034" s="2"/>
      <c r="BE11034" s="2"/>
      <c r="BF11034" s="2"/>
      <c r="BG11034" s="2"/>
      <c r="BH11034" s="2"/>
      <c r="BI11034" s="2"/>
      <c r="BJ11034" s="2"/>
      <c r="BK11034" s="2"/>
      <c r="BL11034" s="2"/>
      <c r="BM11034" s="2"/>
      <c r="BN11034" s="2"/>
      <c r="BO11034" s="2"/>
      <c r="BP11034" s="2"/>
      <c r="BQ11034" s="2"/>
      <c r="BR11034" s="2"/>
      <c r="BS11034" s="2"/>
      <c r="BT11034" s="2"/>
      <c r="BU11034" s="2"/>
      <c r="BV11034" s="2"/>
      <c r="BW11034" s="2"/>
      <c r="BX11034" s="2"/>
      <c r="BY11034" s="2"/>
    </row>
    <row r="11035" spans="38:77" s="11" customFormat="1" x14ac:dyDescent="0.3">
      <c r="AL11035" s="2"/>
      <c r="AM11035" s="2"/>
      <c r="AN11035" s="2"/>
      <c r="AO11035" s="2"/>
      <c r="AP11035" s="2"/>
      <c r="AQ11035" s="2"/>
      <c r="AR11035" s="2"/>
      <c r="AS11035" s="2"/>
      <c r="AT11035" s="2"/>
      <c r="AU11035" s="2"/>
      <c r="AV11035" s="2"/>
      <c r="AW11035" s="2"/>
      <c r="AX11035" s="2"/>
      <c r="AY11035" s="2"/>
      <c r="AZ11035" s="2"/>
      <c r="BA11035" s="2"/>
      <c r="BB11035" s="2"/>
      <c r="BC11035" s="2"/>
      <c r="BD11035" s="2"/>
      <c r="BE11035" s="2"/>
      <c r="BF11035" s="2"/>
      <c r="BG11035" s="2"/>
      <c r="BH11035" s="2"/>
      <c r="BI11035" s="2"/>
      <c r="BJ11035" s="2"/>
      <c r="BK11035" s="2"/>
      <c r="BL11035" s="2"/>
      <c r="BM11035" s="2"/>
      <c r="BN11035" s="2"/>
      <c r="BO11035" s="2"/>
      <c r="BP11035" s="2"/>
      <c r="BQ11035" s="2"/>
      <c r="BR11035" s="2"/>
      <c r="BS11035" s="2"/>
      <c r="BT11035" s="2"/>
      <c r="BU11035" s="2"/>
      <c r="BV11035" s="2"/>
      <c r="BW11035" s="2"/>
      <c r="BX11035" s="2"/>
      <c r="BY11035" s="2"/>
    </row>
    <row r="11036" spans="38:77" s="11" customFormat="1" x14ac:dyDescent="0.3">
      <c r="AL11036" s="2"/>
      <c r="AM11036" s="2"/>
      <c r="AN11036" s="2"/>
      <c r="AO11036" s="2"/>
      <c r="AP11036" s="2"/>
      <c r="AQ11036" s="2"/>
      <c r="AR11036" s="2"/>
      <c r="AS11036" s="2"/>
      <c r="AT11036" s="2"/>
      <c r="AU11036" s="2"/>
      <c r="AV11036" s="2"/>
      <c r="AW11036" s="2"/>
      <c r="AX11036" s="2"/>
      <c r="AY11036" s="2"/>
      <c r="AZ11036" s="2"/>
      <c r="BA11036" s="2"/>
      <c r="BB11036" s="2"/>
      <c r="BC11036" s="2"/>
      <c r="BD11036" s="2"/>
      <c r="BE11036" s="2"/>
      <c r="BF11036" s="2"/>
      <c r="BG11036" s="2"/>
      <c r="BH11036" s="2"/>
      <c r="BI11036" s="2"/>
      <c r="BJ11036" s="2"/>
      <c r="BK11036" s="2"/>
      <c r="BL11036" s="2"/>
      <c r="BM11036" s="2"/>
      <c r="BN11036" s="2"/>
      <c r="BO11036" s="2"/>
      <c r="BP11036" s="2"/>
      <c r="BQ11036" s="2"/>
      <c r="BR11036" s="2"/>
      <c r="BS11036" s="2"/>
      <c r="BT11036" s="2"/>
      <c r="BU11036" s="2"/>
      <c r="BV11036" s="2"/>
      <c r="BW11036" s="2"/>
      <c r="BX11036" s="2"/>
      <c r="BY11036" s="2"/>
    </row>
    <row r="11037" spans="38:77" s="11" customFormat="1" x14ac:dyDescent="0.3">
      <c r="AL11037" s="2"/>
      <c r="AM11037" s="2"/>
      <c r="AN11037" s="2"/>
      <c r="AO11037" s="2"/>
      <c r="AP11037" s="2"/>
      <c r="AQ11037" s="2"/>
      <c r="AR11037" s="2"/>
      <c r="AS11037" s="2"/>
      <c r="AT11037" s="2"/>
      <c r="AU11037" s="2"/>
      <c r="AV11037" s="2"/>
      <c r="AW11037" s="2"/>
      <c r="AX11037" s="2"/>
      <c r="AY11037" s="2"/>
      <c r="AZ11037" s="2"/>
      <c r="BA11037" s="2"/>
      <c r="BB11037" s="2"/>
      <c r="BC11037" s="2"/>
      <c r="BD11037" s="2"/>
      <c r="BE11037" s="2"/>
      <c r="BF11037" s="2"/>
      <c r="BG11037" s="2"/>
      <c r="BH11037" s="2"/>
      <c r="BI11037" s="2"/>
      <c r="BJ11037" s="2"/>
      <c r="BK11037" s="2"/>
      <c r="BL11037" s="2"/>
      <c r="BM11037" s="2"/>
      <c r="BN11037" s="2"/>
      <c r="BO11037" s="2"/>
      <c r="BP11037" s="2"/>
      <c r="BQ11037" s="2"/>
      <c r="BR11037" s="2"/>
      <c r="BS11037" s="2"/>
      <c r="BT11037" s="2"/>
      <c r="BU11037" s="2"/>
      <c r="BV11037" s="2"/>
      <c r="BW11037" s="2"/>
      <c r="BX11037" s="2"/>
      <c r="BY11037" s="2"/>
    </row>
    <row r="11038" spans="38:77" s="11" customFormat="1" x14ac:dyDescent="0.3">
      <c r="AL11038" s="2"/>
      <c r="AM11038" s="2"/>
      <c r="AN11038" s="2"/>
      <c r="AO11038" s="2"/>
      <c r="AP11038" s="2"/>
      <c r="AQ11038" s="2"/>
      <c r="AR11038" s="2"/>
      <c r="AS11038" s="2"/>
      <c r="AT11038" s="2"/>
      <c r="AU11038" s="2"/>
      <c r="AV11038" s="2"/>
      <c r="AW11038" s="2"/>
      <c r="AX11038" s="2"/>
      <c r="AY11038" s="2"/>
      <c r="AZ11038" s="2"/>
      <c r="BA11038" s="2"/>
      <c r="BB11038" s="2"/>
      <c r="BC11038" s="2"/>
      <c r="BD11038" s="2"/>
      <c r="BE11038" s="2"/>
      <c r="BF11038" s="2"/>
      <c r="BG11038" s="2"/>
      <c r="BH11038" s="2"/>
      <c r="BI11038" s="2"/>
      <c r="BJ11038" s="2"/>
      <c r="BK11038" s="2"/>
      <c r="BL11038" s="2"/>
      <c r="BM11038" s="2"/>
      <c r="BN11038" s="2"/>
      <c r="BO11038" s="2"/>
      <c r="BP11038" s="2"/>
      <c r="BQ11038" s="2"/>
      <c r="BR11038" s="2"/>
      <c r="BS11038" s="2"/>
      <c r="BT11038" s="2"/>
      <c r="BU11038" s="2"/>
      <c r="BV11038" s="2"/>
      <c r="BW11038" s="2"/>
      <c r="BX11038" s="2"/>
      <c r="BY11038" s="2"/>
    </row>
    <row r="11039" spans="38:77" s="11" customFormat="1" x14ac:dyDescent="0.3">
      <c r="AL11039" s="2"/>
      <c r="AM11039" s="2"/>
      <c r="AN11039" s="2"/>
      <c r="AO11039" s="2"/>
      <c r="AP11039" s="2"/>
      <c r="AQ11039" s="2"/>
      <c r="AR11039" s="2"/>
      <c r="AS11039" s="2"/>
      <c r="AT11039" s="2"/>
      <c r="AU11039" s="2"/>
      <c r="AV11039" s="2"/>
      <c r="AW11039" s="2"/>
      <c r="AX11039" s="2"/>
      <c r="AY11039" s="2"/>
      <c r="AZ11039" s="2"/>
      <c r="BA11039" s="2"/>
      <c r="BB11039" s="2"/>
      <c r="BC11039" s="2"/>
      <c r="BD11039" s="2"/>
      <c r="BE11039" s="2"/>
      <c r="BF11039" s="2"/>
      <c r="BG11039" s="2"/>
      <c r="BH11039" s="2"/>
      <c r="BI11039" s="2"/>
      <c r="BJ11039" s="2"/>
      <c r="BK11039" s="2"/>
      <c r="BL11039" s="2"/>
      <c r="BM11039" s="2"/>
      <c r="BN11039" s="2"/>
      <c r="BO11039" s="2"/>
      <c r="BP11039" s="2"/>
      <c r="BQ11039" s="2"/>
      <c r="BR11039" s="2"/>
      <c r="BS11039" s="2"/>
      <c r="BT11039" s="2"/>
      <c r="BU11039" s="2"/>
      <c r="BV11039" s="2"/>
      <c r="BW11039" s="2"/>
      <c r="BX11039" s="2"/>
      <c r="BY11039" s="2"/>
    </row>
    <row r="11040" spans="38:77" s="11" customFormat="1" x14ac:dyDescent="0.3">
      <c r="AL11040" s="2"/>
      <c r="AM11040" s="2"/>
      <c r="AN11040" s="2"/>
      <c r="AO11040" s="2"/>
      <c r="AP11040" s="2"/>
      <c r="AQ11040" s="2"/>
      <c r="AR11040" s="2"/>
      <c r="AS11040" s="2"/>
      <c r="AT11040" s="2"/>
      <c r="AU11040" s="2"/>
      <c r="AV11040" s="2"/>
      <c r="AW11040" s="2"/>
      <c r="AX11040" s="2"/>
      <c r="AY11040" s="2"/>
      <c r="AZ11040" s="2"/>
      <c r="BA11040" s="2"/>
      <c r="BB11040" s="2"/>
      <c r="BC11040" s="2"/>
      <c r="BD11040" s="2"/>
      <c r="BE11040" s="2"/>
      <c r="BF11040" s="2"/>
      <c r="BG11040" s="2"/>
      <c r="BH11040" s="2"/>
      <c r="BI11040" s="2"/>
      <c r="BJ11040" s="2"/>
      <c r="BK11040" s="2"/>
      <c r="BL11040" s="2"/>
      <c r="BM11040" s="2"/>
      <c r="BN11040" s="2"/>
      <c r="BO11040" s="2"/>
      <c r="BP11040" s="2"/>
      <c r="BQ11040" s="2"/>
      <c r="BR11040" s="2"/>
      <c r="BS11040" s="2"/>
      <c r="BT11040" s="2"/>
      <c r="BU11040" s="2"/>
      <c r="BV11040" s="2"/>
      <c r="BW11040" s="2"/>
      <c r="BX11040" s="2"/>
      <c r="BY11040" s="2"/>
    </row>
    <row r="11041" spans="38:77" s="11" customFormat="1" x14ac:dyDescent="0.3">
      <c r="AL11041" s="2"/>
      <c r="AM11041" s="2"/>
      <c r="AN11041" s="2"/>
      <c r="AO11041" s="2"/>
      <c r="AP11041" s="2"/>
      <c r="AQ11041" s="2"/>
      <c r="AR11041" s="2"/>
      <c r="AS11041" s="2"/>
      <c r="AT11041" s="2"/>
      <c r="AU11041" s="2"/>
      <c r="AV11041" s="2"/>
      <c r="AW11041" s="2"/>
      <c r="AX11041" s="2"/>
      <c r="AY11041" s="2"/>
      <c r="AZ11041" s="2"/>
      <c r="BA11041" s="2"/>
      <c r="BB11041" s="2"/>
      <c r="BC11041" s="2"/>
      <c r="BD11041" s="2"/>
      <c r="BE11041" s="2"/>
      <c r="BF11041" s="2"/>
      <c r="BG11041" s="2"/>
      <c r="BH11041" s="2"/>
      <c r="BI11041" s="2"/>
      <c r="BJ11041" s="2"/>
      <c r="BK11041" s="2"/>
      <c r="BL11041" s="2"/>
      <c r="BM11041" s="2"/>
      <c r="BN11041" s="2"/>
      <c r="BO11041" s="2"/>
      <c r="BP11041" s="2"/>
      <c r="BQ11041" s="2"/>
      <c r="BR11041" s="2"/>
      <c r="BS11041" s="2"/>
      <c r="BT11041" s="2"/>
      <c r="BU11041" s="2"/>
      <c r="BV11041" s="2"/>
      <c r="BW11041" s="2"/>
      <c r="BX11041" s="2"/>
      <c r="BY11041" s="2"/>
    </row>
    <row r="11042" spans="38:77" s="11" customFormat="1" x14ac:dyDescent="0.3">
      <c r="AL11042" s="2"/>
      <c r="AM11042" s="2"/>
      <c r="AN11042" s="2"/>
      <c r="AO11042" s="2"/>
      <c r="AP11042" s="2"/>
      <c r="AQ11042" s="2"/>
      <c r="AR11042" s="2"/>
      <c r="AS11042" s="2"/>
      <c r="AT11042" s="2"/>
      <c r="AU11042" s="2"/>
      <c r="AV11042" s="2"/>
      <c r="AW11042" s="2"/>
      <c r="AX11042" s="2"/>
      <c r="AY11042" s="2"/>
      <c r="AZ11042" s="2"/>
      <c r="BA11042" s="2"/>
      <c r="BB11042" s="2"/>
      <c r="BC11042" s="2"/>
      <c r="BD11042" s="2"/>
      <c r="BE11042" s="2"/>
      <c r="BF11042" s="2"/>
      <c r="BG11042" s="2"/>
      <c r="BH11042" s="2"/>
      <c r="BI11042" s="2"/>
      <c r="BJ11042" s="2"/>
      <c r="BK11042" s="2"/>
      <c r="BL11042" s="2"/>
      <c r="BM11042" s="2"/>
      <c r="BN11042" s="2"/>
      <c r="BO11042" s="2"/>
      <c r="BP11042" s="2"/>
      <c r="BQ11042" s="2"/>
      <c r="BR11042" s="2"/>
      <c r="BS11042" s="2"/>
      <c r="BT11042" s="2"/>
      <c r="BU11042" s="2"/>
      <c r="BV11042" s="2"/>
      <c r="BW11042" s="2"/>
      <c r="BX11042" s="2"/>
      <c r="BY11042" s="2"/>
    </row>
    <row r="11043" spans="38:77" s="11" customFormat="1" x14ac:dyDescent="0.3">
      <c r="AL11043" s="2"/>
      <c r="AM11043" s="2"/>
      <c r="AN11043" s="2"/>
      <c r="AO11043" s="2"/>
      <c r="AP11043" s="2"/>
      <c r="AQ11043" s="2"/>
      <c r="AR11043" s="2"/>
      <c r="AS11043" s="2"/>
      <c r="AT11043" s="2"/>
      <c r="AU11043" s="2"/>
      <c r="AV11043" s="2"/>
      <c r="AW11043" s="2"/>
      <c r="AX11043" s="2"/>
      <c r="AY11043" s="2"/>
      <c r="AZ11043" s="2"/>
      <c r="BA11043" s="2"/>
      <c r="BB11043" s="2"/>
      <c r="BC11043" s="2"/>
      <c r="BD11043" s="2"/>
      <c r="BE11043" s="2"/>
      <c r="BF11043" s="2"/>
      <c r="BG11043" s="2"/>
      <c r="BH11043" s="2"/>
      <c r="BI11043" s="2"/>
      <c r="BJ11043" s="2"/>
      <c r="BK11043" s="2"/>
      <c r="BL11043" s="2"/>
      <c r="BM11043" s="2"/>
      <c r="BN11043" s="2"/>
      <c r="BO11043" s="2"/>
      <c r="BP11043" s="2"/>
      <c r="BQ11043" s="2"/>
      <c r="BR11043" s="2"/>
      <c r="BS11043" s="2"/>
      <c r="BT11043" s="2"/>
      <c r="BU11043" s="2"/>
      <c r="BV11043" s="2"/>
      <c r="BW11043" s="2"/>
      <c r="BX11043" s="2"/>
      <c r="BY11043" s="2"/>
    </row>
    <row r="11044" spans="38:77" s="11" customFormat="1" x14ac:dyDescent="0.3">
      <c r="AL11044" s="2"/>
      <c r="AM11044" s="2"/>
      <c r="AN11044" s="2"/>
      <c r="AO11044" s="2"/>
      <c r="AP11044" s="2"/>
      <c r="AQ11044" s="2"/>
      <c r="AR11044" s="2"/>
      <c r="AS11044" s="2"/>
      <c r="AT11044" s="2"/>
      <c r="AU11044" s="2"/>
      <c r="AV11044" s="2"/>
      <c r="AW11044" s="2"/>
      <c r="AX11044" s="2"/>
      <c r="AY11044" s="2"/>
      <c r="AZ11044" s="2"/>
      <c r="BA11044" s="2"/>
      <c r="BB11044" s="2"/>
      <c r="BC11044" s="2"/>
      <c r="BD11044" s="2"/>
      <c r="BE11044" s="2"/>
      <c r="BF11044" s="2"/>
      <c r="BG11044" s="2"/>
      <c r="BH11044" s="2"/>
      <c r="BI11044" s="2"/>
      <c r="BJ11044" s="2"/>
      <c r="BK11044" s="2"/>
      <c r="BL11044" s="2"/>
      <c r="BM11044" s="2"/>
      <c r="BN11044" s="2"/>
      <c r="BO11044" s="2"/>
      <c r="BP11044" s="2"/>
      <c r="BQ11044" s="2"/>
      <c r="BR11044" s="2"/>
      <c r="BS11044" s="2"/>
      <c r="BT11044" s="2"/>
      <c r="BU11044" s="2"/>
      <c r="BV11044" s="2"/>
      <c r="BW11044" s="2"/>
      <c r="BX11044" s="2"/>
      <c r="BY11044" s="2"/>
    </row>
    <row r="11045" spans="38:77" s="11" customFormat="1" x14ac:dyDescent="0.3">
      <c r="AL11045" s="2"/>
      <c r="AM11045" s="2"/>
      <c r="AN11045" s="2"/>
      <c r="AO11045" s="2"/>
      <c r="AP11045" s="2"/>
      <c r="AQ11045" s="2"/>
      <c r="AR11045" s="2"/>
      <c r="AS11045" s="2"/>
      <c r="AT11045" s="2"/>
      <c r="AU11045" s="2"/>
      <c r="AV11045" s="2"/>
      <c r="AW11045" s="2"/>
      <c r="AX11045" s="2"/>
      <c r="AY11045" s="2"/>
      <c r="AZ11045" s="2"/>
      <c r="BA11045" s="2"/>
      <c r="BB11045" s="2"/>
      <c r="BC11045" s="2"/>
      <c r="BD11045" s="2"/>
      <c r="BE11045" s="2"/>
      <c r="BF11045" s="2"/>
      <c r="BG11045" s="2"/>
      <c r="BH11045" s="2"/>
      <c r="BI11045" s="2"/>
      <c r="BJ11045" s="2"/>
      <c r="BK11045" s="2"/>
      <c r="BL11045" s="2"/>
      <c r="BM11045" s="2"/>
      <c r="BN11045" s="2"/>
      <c r="BO11045" s="2"/>
      <c r="BP11045" s="2"/>
      <c r="BQ11045" s="2"/>
      <c r="BR11045" s="2"/>
      <c r="BS11045" s="2"/>
      <c r="BT11045" s="2"/>
      <c r="BU11045" s="2"/>
      <c r="BV11045" s="2"/>
      <c r="BW11045" s="2"/>
      <c r="BX11045" s="2"/>
      <c r="BY11045" s="2"/>
    </row>
    <row r="11046" spans="38:77" s="11" customFormat="1" x14ac:dyDescent="0.3">
      <c r="AL11046" s="2"/>
      <c r="AM11046" s="2"/>
      <c r="AN11046" s="2"/>
      <c r="AO11046" s="2"/>
      <c r="AP11046" s="2"/>
      <c r="AQ11046" s="2"/>
      <c r="AR11046" s="2"/>
      <c r="AS11046" s="2"/>
      <c r="AT11046" s="2"/>
      <c r="AU11046" s="2"/>
      <c r="AV11046" s="2"/>
      <c r="AW11046" s="2"/>
      <c r="AX11046" s="2"/>
      <c r="AY11046" s="2"/>
      <c r="AZ11046" s="2"/>
      <c r="BA11046" s="2"/>
      <c r="BB11046" s="2"/>
      <c r="BC11046" s="2"/>
      <c r="BD11046" s="2"/>
      <c r="BE11046" s="2"/>
      <c r="BF11046" s="2"/>
      <c r="BG11046" s="2"/>
      <c r="BH11046" s="2"/>
      <c r="BI11046" s="2"/>
      <c r="BJ11046" s="2"/>
      <c r="BK11046" s="2"/>
      <c r="BL11046" s="2"/>
      <c r="BM11046" s="2"/>
      <c r="BN11046" s="2"/>
      <c r="BO11046" s="2"/>
      <c r="BP11046" s="2"/>
      <c r="BQ11046" s="2"/>
      <c r="BR11046" s="2"/>
      <c r="BS11046" s="2"/>
      <c r="BT11046" s="2"/>
      <c r="BU11046" s="2"/>
      <c r="BV11046" s="2"/>
      <c r="BW11046" s="2"/>
      <c r="BX11046" s="2"/>
      <c r="BY11046" s="2"/>
    </row>
    <row r="11047" spans="38:77" s="11" customFormat="1" x14ac:dyDescent="0.3">
      <c r="AL11047" s="2"/>
      <c r="AM11047" s="2"/>
      <c r="AN11047" s="2"/>
      <c r="AO11047" s="2"/>
      <c r="AP11047" s="2"/>
      <c r="AQ11047" s="2"/>
      <c r="AR11047" s="2"/>
      <c r="AS11047" s="2"/>
      <c r="AT11047" s="2"/>
      <c r="AU11047" s="2"/>
      <c r="AV11047" s="2"/>
      <c r="AW11047" s="2"/>
      <c r="AX11047" s="2"/>
      <c r="AY11047" s="2"/>
      <c r="AZ11047" s="2"/>
      <c r="BA11047" s="2"/>
      <c r="BB11047" s="2"/>
      <c r="BC11047" s="2"/>
      <c r="BD11047" s="2"/>
      <c r="BE11047" s="2"/>
      <c r="BF11047" s="2"/>
      <c r="BG11047" s="2"/>
      <c r="BH11047" s="2"/>
      <c r="BI11047" s="2"/>
      <c r="BJ11047" s="2"/>
      <c r="BK11047" s="2"/>
      <c r="BL11047" s="2"/>
      <c r="BM11047" s="2"/>
      <c r="BN11047" s="2"/>
      <c r="BO11047" s="2"/>
      <c r="BP11047" s="2"/>
      <c r="BQ11047" s="2"/>
      <c r="BR11047" s="2"/>
      <c r="BS11047" s="2"/>
      <c r="BT11047" s="2"/>
      <c r="BU11047" s="2"/>
      <c r="BV11047" s="2"/>
      <c r="BW11047" s="2"/>
      <c r="BX11047" s="2"/>
      <c r="BY11047" s="2"/>
    </row>
    <row r="11048" spans="38:77" s="11" customFormat="1" x14ac:dyDescent="0.3">
      <c r="AL11048" s="2"/>
      <c r="AM11048" s="2"/>
      <c r="AN11048" s="2"/>
      <c r="AO11048" s="2"/>
      <c r="AP11048" s="2"/>
      <c r="AQ11048" s="2"/>
      <c r="AR11048" s="2"/>
      <c r="AS11048" s="2"/>
      <c r="AT11048" s="2"/>
      <c r="AU11048" s="2"/>
      <c r="AV11048" s="2"/>
      <c r="AW11048" s="2"/>
      <c r="AX11048" s="2"/>
      <c r="AY11048" s="2"/>
      <c r="AZ11048" s="2"/>
      <c r="BA11048" s="2"/>
      <c r="BB11048" s="2"/>
      <c r="BC11048" s="2"/>
      <c r="BD11048" s="2"/>
      <c r="BE11048" s="2"/>
      <c r="BF11048" s="2"/>
      <c r="BG11048" s="2"/>
      <c r="BH11048" s="2"/>
      <c r="BI11048" s="2"/>
      <c r="BJ11048" s="2"/>
      <c r="BK11048" s="2"/>
      <c r="BL11048" s="2"/>
      <c r="BM11048" s="2"/>
      <c r="BN11048" s="2"/>
      <c r="BO11048" s="2"/>
      <c r="BP11048" s="2"/>
      <c r="BQ11048" s="2"/>
      <c r="BR11048" s="2"/>
      <c r="BS11048" s="2"/>
      <c r="BT11048" s="2"/>
      <c r="BU11048" s="2"/>
      <c r="BV11048" s="2"/>
      <c r="BW11048" s="2"/>
      <c r="BX11048" s="2"/>
      <c r="BY11048" s="2"/>
    </row>
    <row r="11049" spans="38:77" s="11" customFormat="1" x14ac:dyDescent="0.3">
      <c r="AL11049" s="2"/>
      <c r="AM11049" s="2"/>
      <c r="AN11049" s="2"/>
      <c r="AO11049" s="2"/>
      <c r="AP11049" s="2"/>
      <c r="AQ11049" s="2"/>
      <c r="AR11049" s="2"/>
      <c r="AS11049" s="2"/>
      <c r="AT11049" s="2"/>
      <c r="AU11049" s="2"/>
      <c r="AV11049" s="2"/>
      <c r="AW11049" s="2"/>
      <c r="AX11049" s="2"/>
      <c r="AY11049" s="2"/>
      <c r="AZ11049" s="2"/>
      <c r="BA11049" s="2"/>
      <c r="BB11049" s="2"/>
      <c r="BC11049" s="2"/>
      <c r="BD11049" s="2"/>
      <c r="BE11049" s="2"/>
      <c r="BF11049" s="2"/>
      <c r="BG11049" s="2"/>
      <c r="BH11049" s="2"/>
      <c r="BI11049" s="2"/>
      <c r="BJ11049" s="2"/>
      <c r="BK11049" s="2"/>
      <c r="BL11049" s="2"/>
      <c r="BM11049" s="2"/>
      <c r="BN11049" s="2"/>
      <c r="BO11049" s="2"/>
      <c r="BP11049" s="2"/>
      <c r="BQ11049" s="2"/>
      <c r="BR11049" s="2"/>
      <c r="BS11049" s="2"/>
      <c r="BT11049" s="2"/>
      <c r="BU11049" s="2"/>
      <c r="BV11049" s="2"/>
      <c r="BW11049" s="2"/>
      <c r="BX11049" s="2"/>
      <c r="BY11049" s="2"/>
    </row>
    <row r="11050" spans="38:77" s="11" customFormat="1" x14ac:dyDescent="0.3">
      <c r="AL11050" s="2"/>
      <c r="AM11050" s="2"/>
      <c r="AN11050" s="2"/>
      <c r="AO11050" s="2"/>
      <c r="AP11050" s="2"/>
      <c r="AQ11050" s="2"/>
      <c r="AR11050" s="2"/>
      <c r="AS11050" s="2"/>
      <c r="AT11050" s="2"/>
      <c r="AU11050" s="2"/>
      <c r="AV11050" s="2"/>
      <c r="AW11050" s="2"/>
      <c r="AX11050" s="2"/>
      <c r="AY11050" s="2"/>
      <c r="AZ11050" s="2"/>
      <c r="BA11050" s="2"/>
      <c r="BB11050" s="2"/>
      <c r="BC11050" s="2"/>
      <c r="BD11050" s="2"/>
      <c r="BE11050" s="2"/>
      <c r="BF11050" s="2"/>
      <c r="BG11050" s="2"/>
      <c r="BH11050" s="2"/>
      <c r="BI11050" s="2"/>
      <c r="BJ11050" s="2"/>
      <c r="BK11050" s="2"/>
      <c r="BL11050" s="2"/>
      <c r="BM11050" s="2"/>
      <c r="BN11050" s="2"/>
      <c r="BO11050" s="2"/>
      <c r="BP11050" s="2"/>
      <c r="BQ11050" s="2"/>
      <c r="BR11050" s="2"/>
      <c r="BS11050" s="2"/>
      <c r="BT11050" s="2"/>
      <c r="BU11050" s="2"/>
      <c r="BV11050" s="2"/>
      <c r="BW11050" s="2"/>
      <c r="BX11050" s="2"/>
      <c r="BY11050" s="2"/>
    </row>
    <row r="11051" spans="38:77" s="11" customFormat="1" x14ac:dyDescent="0.3">
      <c r="AL11051" s="2"/>
      <c r="AM11051" s="2"/>
      <c r="AN11051" s="2"/>
      <c r="AO11051" s="2"/>
      <c r="AP11051" s="2"/>
      <c r="AQ11051" s="2"/>
      <c r="AR11051" s="2"/>
      <c r="AS11051" s="2"/>
      <c r="AT11051" s="2"/>
      <c r="AU11051" s="2"/>
      <c r="AV11051" s="2"/>
      <c r="AW11051" s="2"/>
      <c r="AX11051" s="2"/>
      <c r="AY11051" s="2"/>
      <c r="AZ11051" s="2"/>
      <c r="BA11051" s="2"/>
      <c r="BB11051" s="2"/>
      <c r="BC11051" s="2"/>
      <c r="BD11051" s="2"/>
      <c r="BE11051" s="2"/>
      <c r="BF11051" s="2"/>
      <c r="BG11051" s="2"/>
      <c r="BH11051" s="2"/>
      <c r="BI11051" s="2"/>
      <c r="BJ11051" s="2"/>
      <c r="BK11051" s="2"/>
      <c r="BL11051" s="2"/>
      <c r="BM11051" s="2"/>
      <c r="BN11051" s="2"/>
      <c r="BO11051" s="2"/>
      <c r="BP11051" s="2"/>
      <c r="BQ11051" s="2"/>
      <c r="BR11051" s="2"/>
      <c r="BS11051" s="2"/>
      <c r="BT11051" s="2"/>
      <c r="BU11051" s="2"/>
      <c r="BV11051" s="2"/>
      <c r="BW11051" s="2"/>
      <c r="BX11051" s="2"/>
      <c r="BY11051" s="2"/>
    </row>
    <row r="11052" spans="38:77" s="11" customFormat="1" x14ac:dyDescent="0.3">
      <c r="AL11052" s="2"/>
      <c r="AM11052" s="2"/>
      <c r="AN11052" s="2"/>
      <c r="AO11052" s="2"/>
      <c r="AP11052" s="2"/>
      <c r="AQ11052" s="2"/>
      <c r="AR11052" s="2"/>
      <c r="AS11052" s="2"/>
      <c r="AT11052" s="2"/>
      <c r="AU11052" s="2"/>
      <c r="AV11052" s="2"/>
      <c r="AW11052" s="2"/>
      <c r="AX11052" s="2"/>
      <c r="AY11052" s="2"/>
      <c r="AZ11052" s="2"/>
      <c r="BA11052" s="2"/>
      <c r="BB11052" s="2"/>
      <c r="BC11052" s="2"/>
      <c r="BD11052" s="2"/>
      <c r="BE11052" s="2"/>
      <c r="BF11052" s="2"/>
      <c r="BG11052" s="2"/>
      <c r="BH11052" s="2"/>
      <c r="BI11052" s="2"/>
      <c r="BJ11052" s="2"/>
      <c r="BK11052" s="2"/>
      <c r="BL11052" s="2"/>
      <c r="BM11052" s="2"/>
      <c r="BN11052" s="2"/>
      <c r="BO11052" s="2"/>
      <c r="BP11052" s="2"/>
      <c r="BQ11052" s="2"/>
      <c r="BR11052" s="2"/>
      <c r="BS11052" s="2"/>
      <c r="BT11052" s="2"/>
      <c r="BU11052" s="2"/>
      <c r="BV11052" s="2"/>
      <c r="BW11052" s="2"/>
      <c r="BX11052" s="2"/>
      <c r="BY11052" s="2"/>
    </row>
    <row r="11053" spans="38:77" s="11" customFormat="1" x14ac:dyDescent="0.3">
      <c r="AL11053" s="2"/>
      <c r="AM11053" s="2"/>
      <c r="AN11053" s="2"/>
      <c r="AO11053" s="2"/>
      <c r="AP11053" s="2"/>
      <c r="AQ11053" s="2"/>
      <c r="AR11053" s="2"/>
      <c r="AS11053" s="2"/>
      <c r="AT11053" s="2"/>
      <c r="AU11053" s="2"/>
      <c r="AV11053" s="2"/>
      <c r="AW11053" s="2"/>
      <c r="AX11053" s="2"/>
      <c r="AY11053" s="2"/>
      <c r="AZ11053" s="2"/>
      <c r="BA11053" s="2"/>
      <c r="BB11053" s="2"/>
      <c r="BC11053" s="2"/>
      <c r="BD11053" s="2"/>
      <c r="BE11053" s="2"/>
      <c r="BF11053" s="2"/>
      <c r="BG11053" s="2"/>
      <c r="BH11053" s="2"/>
      <c r="BI11053" s="2"/>
      <c r="BJ11053" s="2"/>
      <c r="BK11053" s="2"/>
      <c r="BL11053" s="2"/>
      <c r="BM11053" s="2"/>
      <c r="BN11053" s="2"/>
      <c r="BO11053" s="2"/>
      <c r="BP11053" s="2"/>
      <c r="BQ11053" s="2"/>
      <c r="BR11053" s="2"/>
      <c r="BS11053" s="2"/>
      <c r="BT11053" s="2"/>
      <c r="BU11053" s="2"/>
      <c r="BV11053" s="2"/>
      <c r="BW11053" s="2"/>
      <c r="BX11053" s="2"/>
      <c r="BY11053" s="2"/>
    </row>
    <row r="11054" spans="38:77" s="11" customFormat="1" x14ac:dyDescent="0.3">
      <c r="AL11054" s="2"/>
      <c r="AM11054" s="2"/>
      <c r="AN11054" s="2"/>
      <c r="AO11054" s="2"/>
      <c r="AP11054" s="2"/>
      <c r="AQ11054" s="2"/>
      <c r="AR11054" s="2"/>
      <c r="AS11054" s="2"/>
      <c r="AT11054" s="2"/>
      <c r="AU11054" s="2"/>
      <c r="AV11054" s="2"/>
      <c r="AW11054" s="2"/>
      <c r="AX11054" s="2"/>
      <c r="AY11054" s="2"/>
      <c r="AZ11054" s="2"/>
      <c r="BA11054" s="2"/>
      <c r="BB11054" s="2"/>
      <c r="BC11054" s="2"/>
      <c r="BD11054" s="2"/>
      <c r="BE11054" s="2"/>
      <c r="BF11054" s="2"/>
      <c r="BG11054" s="2"/>
      <c r="BH11054" s="2"/>
      <c r="BI11054" s="2"/>
      <c r="BJ11054" s="2"/>
      <c r="BK11054" s="2"/>
      <c r="BL11054" s="2"/>
      <c r="BM11054" s="2"/>
      <c r="BN11054" s="2"/>
      <c r="BO11054" s="2"/>
      <c r="BP11054" s="2"/>
      <c r="BQ11054" s="2"/>
      <c r="BR11054" s="2"/>
      <c r="BS11054" s="2"/>
      <c r="BT11054" s="2"/>
      <c r="BU11054" s="2"/>
      <c r="BV11054" s="2"/>
      <c r="BW11054" s="2"/>
      <c r="BX11054" s="2"/>
      <c r="BY11054" s="2"/>
    </row>
    <row r="11055" spans="38:77" s="11" customFormat="1" x14ac:dyDescent="0.3">
      <c r="AL11055" s="2"/>
      <c r="AM11055" s="2"/>
      <c r="AN11055" s="2"/>
      <c r="AO11055" s="2"/>
      <c r="AP11055" s="2"/>
      <c r="AQ11055" s="2"/>
      <c r="AR11055" s="2"/>
      <c r="AS11055" s="2"/>
      <c r="AT11055" s="2"/>
      <c r="AU11055" s="2"/>
      <c r="AV11055" s="2"/>
      <c r="AW11055" s="2"/>
      <c r="AX11055" s="2"/>
      <c r="AY11055" s="2"/>
      <c r="AZ11055" s="2"/>
      <c r="BA11055" s="2"/>
      <c r="BB11055" s="2"/>
      <c r="BC11055" s="2"/>
      <c r="BD11055" s="2"/>
      <c r="BE11055" s="2"/>
      <c r="BF11055" s="2"/>
      <c r="BG11055" s="2"/>
      <c r="BH11055" s="2"/>
      <c r="BI11055" s="2"/>
      <c r="BJ11055" s="2"/>
      <c r="BK11055" s="2"/>
      <c r="BL11055" s="2"/>
      <c r="BM11055" s="2"/>
      <c r="BN11055" s="2"/>
      <c r="BO11055" s="2"/>
      <c r="BP11055" s="2"/>
      <c r="BQ11055" s="2"/>
      <c r="BR11055" s="2"/>
      <c r="BS11055" s="2"/>
      <c r="BT11055" s="2"/>
      <c r="BU11055" s="2"/>
      <c r="BV11055" s="2"/>
      <c r="BW11055" s="2"/>
      <c r="BX11055" s="2"/>
      <c r="BY11055" s="2"/>
    </row>
    <row r="11056" spans="38:77" s="11" customFormat="1" x14ac:dyDescent="0.3">
      <c r="AL11056" s="2"/>
      <c r="AM11056" s="2"/>
      <c r="AN11056" s="2"/>
      <c r="AO11056" s="2"/>
      <c r="AP11056" s="2"/>
      <c r="AQ11056" s="2"/>
      <c r="AR11056" s="2"/>
      <c r="AS11056" s="2"/>
      <c r="AT11056" s="2"/>
      <c r="AU11056" s="2"/>
      <c r="AV11056" s="2"/>
      <c r="AW11056" s="2"/>
      <c r="AX11056" s="2"/>
      <c r="AY11056" s="2"/>
      <c r="AZ11056" s="2"/>
      <c r="BA11056" s="2"/>
      <c r="BB11056" s="2"/>
      <c r="BC11056" s="2"/>
      <c r="BD11056" s="2"/>
      <c r="BE11056" s="2"/>
      <c r="BF11056" s="2"/>
      <c r="BG11056" s="2"/>
      <c r="BH11056" s="2"/>
      <c r="BI11056" s="2"/>
      <c r="BJ11056" s="2"/>
      <c r="BK11056" s="2"/>
      <c r="BL11056" s="2"/>
      <c r="BM11056" s="2"/>
      <c r="BN11056" s="2"/>
      <c r="BO11056" s="2"/>
      <c r="BP11056" s="2"/>
      <c r="BQ11056" s="2"/>
      <c r="BR11056" s="2"/>
      <c r="BS11056" s="2"/>
      <c r="BT11056" s="2"/>
      <c r="BU11056" s="2"/>
      <c r="BV11056" s="2"/>
      <c r="BW11056" s="2"/>
      <c r="BX11056" s="2"/>
      <c r="BY11056" s="2"/>
    </row>
    <row r="11057" spans="38:77" s="11" customFormat="1" x14ac:dyDescent="0.3">
      <c r="AL11057" s="2"/>
      <c r="AM11057" s="2"/>
      <c r="AN11057" s="2"/>
      <c r="AO11057" s="2"/>
      <c r="AP11057" s="2"/>
      <c r="AQ11057" s="2"/>
      <c r="AR11057" s="2"/>
      <c r="AS11057" s="2"/>
      <c r="AT11057" s="2"/>
      <c r="AU11057" s="2"/>
      <c r="AV11057" s="2"/>
      <c r="AW11057" s="2"/>
      <c r="AX11057" s="2"/>
      <c r="AY11057" s="2"/>
      <c r="AZ11057" s="2"/>
      <c r="BA11057" s="2"/>
      <c r="BB11057" s="2"/>
      <c r="BC11057" s="2"/>
      <c r="BD11057" s="2"/>
      <c r="BE11057" s="2"/>
      <c r="BF11057" s="2"/>
      <c r="BG11057" s="2"/>
      <c r="BH11057" s="2"/>
      <c r="BI11057" s="2"/>
      <c r="BJ11057" s="2"/>
      <c r="BK11057" s="2"/>
      <c r="BL11057" s="2"/>
      <c r="BM11057" s="2"/>
      <c r="BN11057" s="2"/>
      <c r="BO11057" s="2"/>
      <c r="BP11057" s="2"/>
      <c r="BQ11057" s="2"/>
      <c r="BR11057" s="2"/>
      <c r="BS11057" s="2"/>
      <c r="BT11057" s="2"/>
      <c r="BU11057" s="2"/>
      <c r="BV11057" s="2"/>
      <c r="BW11057" s="2"/>
      <c r="BX11057" s="2"/>
      <c r="BY11057" s="2"/>
    </row>
    <row r="11058" spans="38:77" s="11" customFormat="1" x14ac:dyDescent="0.3">
      <c r="AL11058" s="2"/>
      <c r="AM11058" s="2"/>
      <c r="AN11058" s="2"/>
      <c r="AO11058" s="2"/>
      <c r="AP11058" s="2"/>
      <c r="AQ11058" s="2"/>
      <c r="AR11058" s="2"/>
      <c r="AS11058" s="2"/>
      <c r="AT11058" s="2"/>
      <c r="AU11058" s="2"/>
      <c r="AV11058" s="2"/>
      <c r="AW11058" s="2"/>
      <c r="AX11058" s="2"/>
      <c r="AY11058" s="2"/>
      <c r="AZ11058" s="2"/>
      <c r="BA11058" s="2"/>
      <c r="BB11058" s="2"/>
      <c r="BC11058" s="2"/>
      <c r="BD11058" s="2"/>
      <c r="BE11058" s="2"/>
      <c r="BF11058" s="2"/>
      <c r="BG11058" s="2"/>
      <c r="BH11058" s="2"/>
      <c r="BI11058" s="2"/>
      <c r="BJ11058" s="2"/>
      <c r="BK11058" s="2"/>
      <c r="BL11058" s="2"/>
      <c r="BM11058" s="2"/>
      <c r="BN11058" s="2"/>
      <c r="BO11058" s="2"/>
      <c r="BP11058" s="2"/>
      <c r="BQ11058" s="2"/>
      <c r="BR11058" s="2"/>
      <c r="BS11058" s="2"/>
      <c r="BT11058" s="2"/>
      <c r="BU11058" s="2"/>
      <c r="BV11058" s="2"/>
      <c r="BW11058" s="2"/>
      <c r="BX11058" s="2"/>
      <c r="BY11058" s="2"/>
    </row>
    <row r="11059" spans="38:77" s="11" customFormat="1" x14ac:dyDescent="0.3">
      <c r="AL11059" s="2"/>
      <c r="AM11059" s="2"/>
      <c r="AN11059" s="2"/>
      <c r="AO11059" s="2"/>
      <c r="AP11059" s="2"/>
      <c r="AQ11059" s="2"/>
      <c r="AR11059" s="2"/>
      <c r="AS11059" s="2"/>
      <c r="AT11059" s="2"/>
      <c r="AU11059" s="2"/>
      <c r="AV11059" s="2"/>
      <c r="AW11059" s="2"/>
      <c r="AX11059" s="2"/>
      <c r="AY11059" s="2"/>
      <c r="AZ11059" s="2"/>
      <c r="BA11059" s="2"/>
      <c r="BB11059" s="2"/>
      <c r="BC11059" s="2"/>
      <c r="BD11059" s="2"/>
      <c r="BE11059" s="2"/>
      <c r="BF11059" s="2"/>
      <c r="BG11059" s="2"/>
      <c r="BH11059" s="2"/>
      <c r="BI11059" s="2"/>
      <c r="BJ11059" s="2"/>
      <c r="BK11059" s="2"/>
      <c r="BL11059" s="2"/>
      <c r="BM11059" s="2"/>
      <c r="BN11059" s="2"/>
      <c r="BO11059" s="2"/>
      <c r="BP11059" s="2"/>
      <c r="BQ11059" s="2"/>
      <c r="BR11059" s="2"/>
      <c r="BS11059" s="2"/>
      <c r="BT11059" s="2"/>
      <c r="BU11059" s="2"/>
      <c r="BV11059" s="2"/>
      <c r="BW11059" s="2"/>
      <c r="BX11059" s="2"/>
      <c r="BY11059" s="2"/>
    </row>
    <row r="11060" spans="38:77" s="11" customFormat="1" x14ac:dyDescent="0.3">
      <c r="AL11060" s="2"/>
      <c r="AM11060" s="2"/>
      <c r="AN11060" s="2"/>
      <c r="AO11060" s="2"/>
      <c r="AP11060" s="2"/>
      <c r="AQ11060" s="2"/>
      <c r="AR11060" s="2"/>
      <c r="AS11060" s="2"/>
      <c r="AT11060" s="2"/>
      <c r="AU11060" s="2"/>
      <c r="AV11060" s="2"/>
      <c r="AW11060" s="2"/>
      <c r="AX11060" s="2"/>
      <c r="AY11060" s="2"/>
      <c r="AZ11060" s="2"/>
      <c r="BA11060" s="2"/>
      <c r="BB11060" s="2"/>
      <c r="BC11060" s="2"/>
      <c r="BD11060" s="2"/>
      <c r="BE11060" s="2"/>
      <c r="BF11060" s="2"/>
      <c r="BG11060" s="2"/>
      <c r="BH11060" s="2"/>
      <c r="BI11060" s="2"/>
      <c r="BJ11060" s="2"/>
      <c r="BK11060" s="2"/>
      <c r="BL11060" s="2"/>
      <c r="BM11060" s="2"/>
      <c r="BN11060" s="2"/>
      <c r="BO11060" s="2"/>
      <c r="BP11060" s="2"/>
      <c r="BQ11060" s="2"/>
      <c r="BR11060" s="2"/>
      <c r="BS11060" s="2"/>
      <c r="BT11060" s="2"/>
      <c r="BU11060" s="2"/>
      <c r="BV11060" s="2"/>
      <c r="BW11060" s="2"/>
      <c r="BX11060" s="2"/>
      <c r="BY11060" s="2"/>
    </row>
    <row r="11061" spans="38:77" s="11" customFormat="1" x14ac:dyDescent="0.3">
      <c r="AL11061" s="2"/>
      <c r="AM11061" s="2"/>
      <c r="AN11061" s="2"/>
      <c r="AO11061" s="2"/>
      <c r="AP11061" s="2"/>
      <c r="AQ11061" s="2"/>
      <c r="AR11061" s="2"/>
      <c r="AS11061" s="2"/>
      <c r="AT11061" s="2"/>
      <c r="AU11061" s="2"/>
      <c r="AV11061" s="2"/>
      <c r="AW11061" s="2"/>
      <c r="AX11061" s="2"/>
      <c r="AY11061" s="2"/>
      <c r="AZ11061" s="2"/>
      <c r="BA11061" s="2"/>
      <c r="BB11061" s="2"/>
      <c r="BC11061" s="2"/>
      <c r="BD11061" s="2"/>
      <c r="BE11061" s="2"/>
      <c r="BF11061" s="2"/>
      <c r="BG11061" s="2"/>
      <c r="BH11061" s="2"/>
      <c r="BI11061" s="2"/>
      <c r="BJ11061" s="2"/>
      <c r="BK11061" s="2"/>
      <c r="BL11061" s="2"/>
      <c r="BM11061" s="2"/>
      <c r="BN11061" s="2"/>
      <c r="BO11061" s="2"/>
      <c r="BP11061" s="2"/>
      <c r="BQ11061" s="2"/>
      <c r="BR11061" s="2"/>
      <c r="BS11061" s="2"/>
      <c r="BT11061" s="2"/>
      <c r="BU11061" s="2"/>
      <c r="BV11061" s="2"/>
      <c r="BW11061" s="2"/>
      <c r="BX11061" s="2"/>
      <c r="BY11061" s="2"/>
    </row>
    <row r="11062" spans="38:77" s="11" customFormat="1" x14ac:dyDescent="0.3">
      <c r="AL11062" s="2"/>
      <c r="AM11062" s="2"/>
      <c r="AN11062" s="2"/>
      <c r="AO11062" s="2"/>
      <c r="AP11062" s="2"/>
      <c r="AQ11062" s="2"/>
      <c r="AR11062" s="2"/>
      <c r="AS11062" s="2"/>
      <c r="AT11062" s="2"/>
      <c r="AU11062" s="2"/>
      <c r="AV11062" s="2"/>
      <c r="AW11062" s="2"/>
      <c r="AX11062" s="2"/>
      <c r="AY11062" s="2"/>
      <c r="AZ11062" s="2"/>
      <c r="BA11062" s="2"/>
      <c r="BB11062" s="2"/>
      <c r="BC11062" s="2"/>
      <c r="BD11062" s="2"/>
      <c r="BE11062" s="2"/>
      <c r="BF11062" s="2"/>
      <c r="BG11062" s="2"/>
      <c r="BH11062" s="2"/>
      <c r="BI11062" s="2"/>
      <c r="BJ11062" s="2"/>
      <c r="BK11062" s="2"/>
      <c r="BL11062" s="2"/>
      <c r="BM11062" s="2"/>
      <c r="BN11062" s="2"/>
      <c r="BO11062" s="2"/>
      <c r="BP11062" s="2"/>
      <c r="BQ11062" s="2"/>
      <c r="BR11062" s="2"/>
      <c r="BS11062" s="2"/>
      <c r="BT11062" s="2"/>
      <c r="BU11062" s="2"/>
      <c r="BV11062" s="2"/>
      <c r="BW11062" s="2"/>
      <c r="BX11062" s="2"/>
      <c r="BY11062" s="2"/>
    </row>
    <row r="11063" spans="38:77" s="11" customFormat="1" x14ac:dyDescent="0.3">
      <c r="AL11063" s="2"/>
      <c r="AM11063" s="2"/>
      <c r="AN11063" s="2"/>
      <c r="AO11063" s="2"/>
      <c r="AP11063" s="2"/>
      <c r="AQ11063" s="2"/>
      <c r="AR11063" s="2"/>
      <c r="AS11063" s="2"/>
      <c r="AT11063" s="2"/>
      <c r="AU11063" s="2"/>
      <c r="AV11063" s="2"/>
      <c r="AW11063" s="2"/>
      <c r="AX11063" s="2"/>
      <c r="AY11063" s="2"/>
      <c r="AZ11063" s="2"/>
      <c r="BA11063" s="2"/>
      <c r="BB11063" s="2"/>
      <c r="BC11063" s="2"/>
      <c r="BD11063" s="2"/>
      <c r="BE11063" s="2"/>
      <c r="BF11063" s="2"/>
      <c r="BG11063" s="2"/>
      <c r="BH11063" s="2"/>
      <c r="BI11063" s="2"/>
      <c r="BJ11063" s="2"/>
      <c r="BK11063" s="2"/>
      <c r="BL11063" s="2"/>
      <c r="BM11063" s="2"/>
      <c r="BN11063" s="2"/>
      <c r="BO11063" s="2"/>
      <c r="BP11063" s="2"/>
      <c r="BQ11063" s="2"/>
      <c r="BR11063" s="2"/>
      <c r="BS11063" s="2"/>
      <c r="BT11063" s="2"/>
      <c r="BU11063" s="2"/>
      <c r="BV11063" s="2"/>
      <c r="BW11063" s="2"/>
      <c r="BX11063" s="2"/>
      <c r="BY11063" s="2"/>
    </row>
    <row r="11064" spans="38:77" s="11" customFormat="1" x14ac:dyDescent="0.3">
      <c r="AL11064" s="2"/>
      <c r="AM11064" s="2"/>
      <c r="AN11064" s="2"/>
      <c r="AO11064" s="2"/>
      <c r="AP11064" s="2"/>
      <c r="AQ11064" s="2"/>
      <c r="AR11064" s="2"/>
      <c r="AS11064" s="2"/>
      <c r="AT11064" s="2"/>
      <c r="AU11064" s="2"/>
      <c r="AV11064" s="2"/>
      <c r="AW11064" s="2"/>
      <c r="AX11064" s="2"/>
      <c r="AY11064" s="2"/>
      <c r="AZ11064" s="2"/>
      <c r="BA11064" s="2"/>
      <c r="BB11064" s="2"/>
      <c r="BC11064" s="2"/>
      <c r="BD11064" s="2"/>
      <c r="BE11064" s="2"/>
      <c r="BF11064" s="2"/>
      <c r="BG11064" s="2"/>
      <c r="BH11064" s="2"/>
      <c r="BI11064" s="2"/>
      <c r="BJ11064" s="2"/>
      <c r="BK11064" s="2"/>
      <c r="BL11064" s="2"/>
      <c r="BM11064" s="2"/>
      <c r="BN11064" s="2"/>
      <c r="BO11064" s="2"/>
      <c r="BP11064" s="2"/>
      <c r="BQ11064" s="2"/>
      <c r="BR11064" s="2"/>
      <c r="BS11064" s="2"/>
      <c r="BT11064" s="2"/>
      <c r="BU11064" s="2"/>
      <c r="BV11064" s="2"/>
      <c r="BW11064" s="2"/>
      <c r="BX11064" s="2"/>
      <c r="BY11064" s="2"/>
    </row>
    <row r="11065" spans="38:77" s="11" customFormat="1" x14ac:dyDescent="0.3">
      <c r="AL11065" s="2"/>
      <c r="AM11065" s="2"/>
      <c r="AN11065" s="2"/>
      <c r="AO11065" s="2"/>
      <c r="AP11065" s="2"/>
      <c r="AQ11065" s="2"/>
      <c r="AR11065" s="2"/>
      <c r="AS11065" s="2"/>
      <c r="AT11065" s="2"/>
      <c r="AU11065" s="2"/>
      <c r="AV11065" s="2"/>
      <c r="AW11065" s="2"/>
      <c r="AX11065" s="2"/>
      <c r="AY11065" s="2"/>
      <c r="AZ11065" s="2"/>
      <c r="BA11065" s="2"/>
      <c r="BB11065" s="2"/>
      <c r="BC11065" s="2"/>
      <c r="BD11065" s="2"/>
      <c r="BE11065" s="2"/>
      <c r="BF11065" s="2"/>
      <c r="BG11065" s="2"/>
      <c r="BH11065" s="2"/>
      <c r="BI11065" s="2"/>
      <c r="BJ11065" s="2"/>
      <c r="BK11065" s="2"/>
      <c r="BL11065" s="2"/>
      <c r="BM11065" s="2"/>
      <c r="BN11065" s="2"/>
      <c r="BO11065" s="2"/>
      <c r="BP11065" s="2"/>
      <c r="BQ11065" s="2"/>
      <c r="BR11065" s="2"/>
      <c r="BS11065" s="2"/>
      <c r="BT11065" s="2"/>
      <c r="BU11065" s="2"/>
      <c r="BV11065" s="2"/>
      <c r="BW11065" s="2"/>
      <c r="BX11065" s="2"/>
      <c r="BY11065" s="2"/>
    </row>
    <row r="11066" spans="38:77" s="11" customFormat="1" x14ac:dyDescent="0.3">
      <c r="AL11066" s="2"/>
      <c r="AM11066" s="2"/>
      <c r="AN11066" s="2"/>
      <c r="AO11066" s="2"/>
      <c r="AP11066" s="2"/>
      <c r="AQ11066" s="2"/>
      <c r="AR11066" s="2"/>
      <c r="AS11066" s="2"/>
      <c r="AT11066" s="2"/>
      <c r="AU11066" s="2"/>
      <c r="AV11066" s="2"/>
      <c r="AW11066" s="2"/>
      <c r="AX11066" s="2"/>
      <c r="AY11066" s="2"/>
      <c r="AZ11066" s="2"/>
      <c r="BA11066" s="2"/>
      <c r="BB11066" s="2"/>
      <c r="BC11066" s="2"/>
      <c r="BD11066" s="2"/>
      <c r="BE11066" s="2"/>
      <c r="BF11066" s="2"/>
      <c r="BG11066" s="2"/>
      <c r="BH11066" s="2"/>
      <c r="BI11066" s="2"/>
      <c r="BJ11066" s="2"/>
      <c r="BK11066" s="2"/>
      <c r="BL11066" s="2"/>
      <c r="BM11066" s="2"/>
      <c r="BN11066" s="2"/>
      <c r="BO11066" s="2"/>
      <c r="BP11066" s="2"/>
      <c r="BQ11066" s="2"/>
      <c r="BR11066" s="2"/>
      <c r="BS11066" s="2"/>
      <c r="BT11066" s="2"/>
      <c r="BU11066" s="2"/>
      <c r="BV11066" s="2"/>
      <c r="BW11066" s="2"/>
      <c r="BX11066" s="2"/>
      <c r="BY11066" s="2"/>
    </row>
    <row r="11067" spans="38:77" s="11" customFormat="1" x14ac:dyDescent="0.3">
      <c r="AL11067" s="2"/>
      <c r="AM11067" s="2"/>
      <c r="AN11067" s="2"/>
      <c r="AO11067" s="2"/>
      <c r="AP11067" s="2"/>
      <c r="AQ11067" s="2"/>
      <c r="AR11067" s="2"/>
      <c r="AS11067" s="2"/>
      <c r="AT11067" s="2"/>
      <c r="AU11067" s="2"/>
      <c r="AV11067" s="2"/>
      <c r="AW11067" s="2"/>
      <c r="AX11067" s="2"/>
      <c r="AY11067" s="2"/>
      <c r="AZ11067" s="2"/>
      <c r="BA11067" s="2"/>
      <c r="BB11067" s="2"/>
      <c r="BC11067" s="2"/>
      <c r="BD11067" s="2"/>
      <c r="BE11067" s="2"/>
      <c r="BF11067" s="2"/>
      <c r="BG11067" s="2"/>
      <c r="BH11067" s="2"/>
      <c r="BI11067" s="2"/>
      <c r="BJ11067" s="2"/>
      <c r="BK11067" s="2"/>
      <c r="BL11067" s="2"/>
      <c r="BM11067" s="2"/>
      <c r="BN11067" s="2"/>
      <c r="BO11067" s="2"/>
      <c r="BP11067" s="2"/>
      <c r="BQ11067" s="2"/>
      <c r="BR11067" s="2"/>
      <c r="BS11067" s="2"/>
      <c r="BT11067" s="2"/>
      <c r="BU11067" s="2"/>
      <c r="BV11067" s="2"/>
      <c r="BW11067" s="2"/>
      <c r="BX11067" s="2"/>
      <c r="BY11067" s="2"/>
    </row>
    <row r="11068" spans="38:77" s="11" customFormat="1" x14ac:dyDescent="0.3">
      <c r="AL11068" s="2"/>
      <c r="AM11068" s="2"/>
      <c r="AN11068" s="2"/>
      <c r="AO11068" s="2"/>
      <c r="AP11068" s="2"/>
      <c r="AQ11068" s="2"/>
      <c r="AR11068" s="2"/>
      <c r="AS11068" s="2"/>
      <c r="AT11068" s="2"/>
      <c r="AU11068" s="2"/>
      <c r="AV11068" s="2"/>
      <c r="AW11068" s="2"/>
      <c r="AX11068" s="2"/>
      <c r="AY11068" s="2"/>
      <c r="AZ11068" s="2"/>
      <c r="BA11068" s="2"/>
      <c r="BB11068" s="2"/>
      <c r="BC11068" s="2"/>
      <c r="BD11068" s="2"/>
      <c r="BE11068" s="2"/>
      <c r="BF11068" s="2"/>
      <c r="BG11068" s="2"/>
      <c r="BH11068" s="2"/>
      <c r="BI11068" s="2"/>
      <c r="BJ11068" s="2"/>
      <c r="BK11068" s="2"/>
      <c r="BL11068" s="2"/>
      <c r="BM11068" s="2"/>
      <c r="BN11068" s="2"/>
      <c r="BO11068" s="2"/>
      <c r="BP11068" s="2"/>
      <c r="BQ11068" s="2"/>
      <c r="BR11068" s="2"/>
      <c r="BS11068" s="2"/>
      <c r="BT11068" s="2"/>
      <c r="BU11068" s="2"/>
      <c r="BV11068" s="2"/>
      <c r="BW11068" s="2"/>
      <c r="BX11068" s="2"/>
      <c r="BY11068" s="2"/>
    </row>
    <row r="11069" spans="38:77" s="11" customFormat="1" x14ac:dyDescent="0.3">
      <c r="AL11069" s="2"/>
      <c r="AM11069" s="2"/>
      <c r="AN11069" s="2"/>
      <c r="AO11069" s="2"/>
      <c r="AP11069" s="2"/>
      <c r="AQ11069" s="2"/>
      <c r="AR11069" s="2"/>
      <c r="AS11069" s="2"/>
      <c r="AT11069" s="2"/>
      <c r="AU11069" s="2"/>
      <c r="AV11069" s="2"/>
      <c r="AW11069" s="2"/>
      <c r="AX11069" s="2"/>
      <c r="AY11069" s="2"/>
      <c r="AZ11069" s="2"/>
      <c r="BA11069" s="2"/>
      <c r="BB11069" s="2"/>
      <c r="BC11069" s="2"/>
      <c r="BD11069" s="2"/>
      <c r="BE11069" s="2"/>
      <c r="BF11069" s="2"/>
      <c r="BG11069" s="2"/>
      <c r="BH11069" s="2"/>
      <c r="BI11069" s="2"/>
      <c r="BJ11069" s="2"/>
      <c r="BK11069" s="2"/>
      <c r="BL11069" s="2"/>
      <c r="BM11069" s="2"/>
      <c r="BN11069" s="2"/>
      <c r="BO11069" s="2"/>
      <c r="BP11069" s="2"/>
      <c r="BQ11069" s="2"/>
      <c r="BR11069" s="2"/>
      <c r="BS11069" s="2"/>
      <c r="BT11069" s="2"/>
      <c r="BU11069" s="2"/>
      <c r="BV11069" s="2"/>
      <c r="BW11069" s="2"/>
      <c r="BX11069" s="2"/>
      <c r="BY11069" s="2"/>
    </row>
    <row r="11070" spans="38:77" s="11" customFormat="1" x14ac:dyDescent="0.3">
      <c r="AL11070" s="2"/>
      <c r="AM11070" s="2"/>
      <c r="AN11070" s="2"/>
      <c r="AO11070" s="2"/>
      <c r="AP11070" s="2"/>
      <c r="AQ11070" s="2"/>
      <c r="AR11070" s="2"/>
      <c r="AS11070" s="2"/>
      <c r="AT11070" s="2"/>
      <c r="AU11070" s="2"/>
      <c r="AV11070" s="2"/>
      <c r="AW11070" s="2"/>
      <c r="AX11070" s="2"/>
      <c r="AY11070" s="2"/>
      <c r="AZ11070" s="2"/>
      <c r="BA11070" s="2"/>
      <c r="BB11070" s="2"/>
      <c r="BC11070" s="2"/>
      <c r="BD11070" s="2"/>
      <c r="BE11070" s="2"/>
      <c r="BF11070" s="2"/>
      <c r="BG11070" s="2"/>
      <c r="BH11070" s="2"/>
      <c r="BI11070" s="2"/>
      <c r="BJ11070" s="2"/>
      <c r="BK11070" s="2"/>
      <c r="BL11070" s="2"/>
      <c r="BM11070" s="2"/>
      <c r="BN11070" s="2"/>
      <c r="BO11070" s="2"/>
      <c r="BP11070" s="2"/>
      <c r="BQ11070" s="2"/>
      <c r="BR11070" s="2"/>
      <c r="BS11070" s="2"/>
      <c r="BT11070" s="2"/>
      <c r="BU11070" s="2"/>
      <c r="BV11070" s="2"/>
      <c r="BW11070" s="2"/>
      <c r="BX11070" s="2"/>
      <c r="BY11070" s="2"/>
    </row>
    <row r="11071" spans="38:77" s="11" customFormat="1" x14ac:dyDescent="0.3">
      <c r="AL11071" s="2"/>
      <c r="AM11071" s="2"/>
      <c r="AN11071" s="2"/>
      <c r="AO11071" s="2"/>
      <c r="AP11071" s="2"/>
      <c r="AQ11071" s="2"/>
      <c r="AR11071" s="2"/>
      <c r="AS11071" s="2"/>
      <c r="AT11071" s="2"/>
      <c r="AU11071" s="2"/>
      <c r="AV11071" s="2"/>
      <c r="AW11071" s="2"/>
      <c r="AX11071" s="2"/>
      <c r="AY11071" s="2"/>
      <c r="AZ11071" s="2"/>
      <c r="BA11071" s="2"/>
      <c r="BB11071" s="2"/>
      <c r="BC11071" s="2"/>
      <c r="BD11071" s="2"/>
      <c r="BE11071" s="2"/>
      <c r="BF11071" s="2"/>
      <c r="BG11071" s="2"/>
      <c r="BH11071" s="2"/>
      <c r="BI11071" s="2"/>
      <c r="BJ11071" s="2"/>
      <c r="BK11071" s="2"/>
      <c r="BL11071" s="2"/>
      <c r="BM11071" s="2"/>
      <c r="BN11071" s="2"/>
      <c r="BO11071" s="2"/>
      <c r="BP11071" s="2"/>
      <c r="BQ11071" s="2"/>
      <c r="BR11071" s="2"/>
      <c r="BS11071" s="2"/>
      <c r="BT11071" s="2"/>
      <c r="BU11071" s="2"/>
      <c r="BV11071" s="2"/>
      <c r="BW11071" s="2"/>
      <c r="BX11071" s="2"/>
      <c r="BY11071" s="2"/>
    </row>
    <row r="11072" spans="38:77" s="11" customFormat="1" x14ac:dyDescent="0.3">
      <c r="AL11072" s="2"/>
      <c r="AM11072" s="2"/>
      <c r="AN11072" s="2"/>
      <c r="AO11072" s="2"/>
      <c r="AP11072" s="2"/>
      <c r="AQ11072" s="2"/>
      <c r="AR11072" s="2"/>
      <c r="AS11072" s="2"/>
      <c r="AT11072" s="2"/>
      <c r="AU11072" s="2"/>
      <c r="AV11072" s="2"/>
      <c r="AW11072" s="2"/>
      <c r="AX11072" s="2"/>
      <c r="AY11072" s="2"/>
      <c r="AZ11072" s="2"/>
      <c r="BA11072" s="2"/>
      <c r="BB11072" s="2"/>
      <c r="BC11072" s="2"/>
      <c r="BD11072" s="2"/>
      <c r="BE11072" s="2"/>
      <c r="BF11072" s="2"/>
      <c r="BG11072" s="2"/>
      <c r="BH11072" s="2"/>
      <c r="BI11072" s="2"/>
      <c r="BJ11072" s="2"/>
      <c r="BK11072" s="2"/>
      <c r="BL11072" s="2"/>
      <c r="BM11072" s="2"/>
      <c r="BN11072" s="2"/>
      <c r="BO11072" s="2"/>
      <c r="BP11072" s="2"/>
      <c r="BQ11072" s="2"/>
      <c r="BR11072" s="2"/>
      <c r="BS11072" s="2"/>
      <c r="BT11072" s="2"/>
      <c r="BU11072" s="2"/>
      <c r="BV11072" s="2"/>
      <c r="BW11072" s="2"/>
      <c r="BX11072" s="2"/>
      <c r="BY11072" s="2"/>
    </row>
    <row r="11073" spans="38:77" s="11" customFormat="1" x14ac:dyDescent="0.3">
      <c r="AL11073" s="2"/>
      <c r="AM11073" s="2"/>
      <c r="AN11073" s="2"/>
      <c r="AO11073" s="2"/>
      <c r="AP11073" s="2"/>
      <c r="AQ11073" s="2"/>
      <c r="AR11073" s="2"/>
      <c r="AS11073" s="2"/>
      <c r="AT11073" s="2"/>
      <c r="AU11073" s="2"/>
      <c r="AV11073" s="2"/>
      <c r="AW11073" s="2"/>
      <c r="AX11073" s="2"/>
      <c r="AY11073" s="2"/>
      <c r="AZ11073" s="2"/>
      <c r="BA11073" s="2"/>
      <c r="BB11073" s="2"/>
      <c r="BC11073" s="2"/>
      <c r="BD11073" s="2"/>
      <c r="BE11073" s="2"/>
      <c r="BF11073" s="2"/>
      <c r="BG11073" s="2"/>
      <c r="BH11073" s="2"/>
      <c r="BI11073" s="2"/>
      <c r="BJ11073" s="2"/>
      <c r="BK11073" s="2"/>
      <c r="BL11073" s="2"/>
      <c r="BM11073" s="2"/>
      <c r="BN11073" s="2"/>
      <c r="BO11073" s="2"/>
      <c r="BP11073" s="2"/>
      <c r="BQ11073" s="2"/>
      <c r="BR11073" s="2"/>
      <c r="BS11073" s="2"/>
      <c r="BT11073" s="2"/>
      <c r="BU11073" s="2"/>
      <c r="BV11073" s="2"/>
      <c r="BW11073" s="2"/>
      <c r="BX11073" s="2"/>
      <c r="BY11073" s="2"/>
    </row>
    <row r="11074" spans="38:77" s="11" customFormat="1" x14ac:dyDescent="0.3">
      <c r="AL11074" s="2"/>
      <c r="AM11074" s="2"/>
      <c r="AN11074" s="2"/>
      <c r="AO11074" s="2"/>
      <c r="AP11074" s="2"/>
      <c r="AQ11074" s="2"/>
      <c r="AR11074" s="2"/>
      <c r="AS11074" s="2"/>
      <c r="AT11074" s="2"/>
      <c r="AU11074" s="2"/>
      <c r="AV11074" s="2"/>
      <c r="AW11074" s="2"/>
      <c r="AX11074" s="2"/>
      <c r="AY11074" s="2"/>
      <c r="AZ11074" s="2"/>
      <c r="BA11074" s="2"/>
      <c r="BB11074" s="2"/>
      <c r="BC11074" s="2"/>
      <c r="BD11074" s="2"/>
      <c r="BE11074" s="2"/>
      <c r="BF11074" s="2"/>
      <c r="BG11074" s="2"/>
      <c r="BH11074" s="2"/>
      <c r="BI11074" s="2"/>
      <c r="BJ11074" s="2"/>
      <c r="BK11074" s="2"/>
      <c r="BL11074" s="2"/>
      <c r="BM11074" s="2"/>
      <c r="BN11074" s="2"/>
      <c r="BO11074" s="2"/>
      <c r="BP11074" s="2"/>
      <c r="BQ11074" s="2"/>
      <c r="BR11074" s="2"/>
      <c r="BS11074" s="2"/>
      <c r="BT11074" s="2"/>
      <c r="BU11074" s="2"/>
      <c r="BV11074" s="2"/>
      <c r="BW11074" s="2"/>
      <c r="BX11074" s="2"/>
      <c r="BY11074" s="2"/>
    </row>
    <row r="11075" spans="38:77" s="11" customFormat="1" x14ac:dyDescent="0.3">
      <c r="AL11075" s="2"/>
      <c r="AM11075" s="2"/>
      <c r="AN11075" s="2"/>
      <c r="AO11075" s="2"/>
      <c r="AP11075" s="2"/>
      <c r="AQ11075" s="2"/>
      <c r="AR11075" s="2"/>
      <c r="AS11075" s="2"/>
      <c r="AT11075" s="2"/>
      <c r="AU11075" s="2"/>
      <c r="AV11075" s="2"/>
      <c r="AW11075" s="2"/>
      <c r="AX11075" s="2"/>
      <c r="AY11075" s="2"/>
      <c r="AZ11075" s="2"/>
      <c r="BA11075" s="2"/>
      <c r="BB11075" s="2"/>
      <c r="BC11075" s="2"/>
      <c r="BD11075" s="2"/>
      <c r="BE11075" s="2"/>
      <c r="BF11075" s="2"/>
      <c r="BG11075" s="2"/>
      <c r="BH11075" s="2"/>
      <c r="BI11075" s="2"/>
      <c r="BJ11075" s="2"/>
      <c r="BK11075" s="2"/>
      <c r="BL11075" s="2"/>
      <c r="BM11075" s="2"/>
      <c r="BN11075" s="2"/>
      <c r="BO11075" s="2"/>
      <c r="BP11075" s="2"/>
      <c r="BQ11075" s="2"/>
      <c r="BR11075" s="2"/>
      <c r="BS11075" s="2"/>
      <c r="BT11075" s="2"/>
      <c r="BU11075" s="2"/>
      <c r="BV11075" s="2"/>
      <c r="BW11075" s="2"/>
      <c r="BX11075" s="2"/>
      <c r="BY11075" s="2"/>
    </row>
    <row r="11076" spans="38:77" s="11" customFormat="1" x14ac:dyDescent="0.3">
      <c r="AL11076" s="2"/>
      <c r="AM11076" s="2"/>
      <c r="AN11076" s="2"/>
      <c r="AO11076" s="2"/>
      <c r="AP11076" s="2"/>
      <c r="AQ11076" s="2"/>
      <c r="AR11076" s="2"/>
      <c r="AS11076" s="2"/>
      <c r="AT11076" s="2"/>
      <c r="AU11076" s="2"/>
      <c r="AV11076" s="2"/>
      <c r="AW11076" s="2"/>
      <c r="AX11076" s="2"/>
      <c r="AY11076" s="2"/>
      <c r="AZ11076" s="2"/>
      <c r="BA11076" s="2"/>
      <c r="BB11076" s="2"/>
      <c r="BC11076" s="2"/>
      <c r="BD11076" s="2"/>
      <c r="BE11076" s="2"/>
      <c r="BF11076" s="2"/>
      <c r="BG11076" s="2"/>
      <c r="BH11076" s="2"/>
      <c r="BI11076" s="2"/>
      <c r="BJ11076" s="2"/>
      <c r="BK11076" s="2"/>
      <c r="BL11076" s="2"/>
      <c r="BM11076" s="2"/>
      <c r="BN11076" s="2"/>
      <c r="BO11076" s="2"/>
      <c r="BP11076" s="2"/>
      <c r="BQ11076" s="2"/>
      <c r="BR11076" s="2"/>
      <c r="BS11076" s="2"/>
      <c r="BT11076" s="2"/>
      <c r="BU11076" s="2"/>
      <c r="BV11076" s="2"/>
      <c r="BW11076" s="2"/>
      <c r="BX11076" s="2"/>
      <c r="BY11076" s="2"/>
    </row>
    <row r="11077" spans="38:77" s="11" customFormat="1" x14ac:dyDescent="0.3">
      <c r="AL11077" s="2"/>
      <c r="AM11077" s="2"/>
      <c r="AN11077" s="2"/>
      <c r="AO11077" s="2"/>
      <c r="AP11077" s="2"/>
      <c r="AQ11077" s="2"/>
      <c r="AR11077" s="2"/>
      <c r="AS11077" s="2"/>
      <c r="AT11077" s="2"/>
      <c r="AU11077" s="2"/>
      <c r="AV11077" s="2"/>
      <c r="AW11077" s="2"/>
      <c r="AX11077" s="2"/>
      <c r="AY11077" s="2"/>
      <c r="AZ11077" s="2"/>
      <c r="BA11077" s="2"/>
      <c r="BB11077" s="2"/>
      <c r="BC11077" s="2"/>
      <c r="BD11077" s="2"/>
      <c r="BE11077" s="2"/>
      <c r="BF11077" s="2"/>
      <c r="BG11077" s="2"/>
      <c r="BH11077" s="2"/>
      <c r="BI11077" s="2"/>
      <c r="BJ11077" s="2"/>
      <c r="BK11077" s="2"/>
      <c r="BL11077" s="2"/>
      <c r="BM11077" s="2"/>
      <c r="BN11077" s="2"/>
      <c r="BO11077" s="2"/>
      <c r="BP11077" s="2"/>
      <c r="BQ11077" s="2"/>
      <c r="BR11077" s="2"/>
      <c r="BS11077" s="2"/>
      <c r="BT11077" s="2"/>
      <c r="BU11077" s="2"/>
      <c r="BV11077" s="2"/>
      <c r="BW11077" s="2"/>
      <c r="BX11077" s="2"/>
      <c r="BY11077" s="2"/>
    </row>
    <row r="11078" spans="38:77" s="11" customFormat="1" x14ac:dyDescent="0.3">
      <c r="AL11078" s="2"/>
      <c r="AM11078" s="2"/>
      <c r="AN11078" s="2"/>
      <c r="AO11078" s="2"/>
      <c r="AP11078" s="2"/>
      <c r="AQ11078" s="2"/>
      <c r="AR11078" s="2"/>
      <c r="AS11078" s="2"/>
      <c r="AT11078" s="2"/>
      <c r="AU11078" s="2"/>
      <c r="AV11078" s="2"/>
      <c r="AW11078" s="2"/>
      <c r="AX11078" s="2"/>
      <c r="AY11078" s="2"/>
      <c r="AZ11078" s="2"/>
      <c r="BA11078" s="2"/>
      <c r="BB11078" s="2"/>
      <c r="BC11078" s="2"/>
      <c r="BD11078" s="2"/>
      <c r="BE11078" s="2"/>
      <c r="BF11078" s="2"/>
      <c r="BG11078" s="2"/>
      <c r="BH11078" s="2"/>
      <c r="BI11078" s="2"/>
      <c r="BJ11078" s="2"/>
      <c r="BK11078" s="2"/>
      <c r="BL11078" s="2"/>
      <c r="BM11078" s="2"/>
      <c r="BN11078" s="2"/>
      <c r="BO11078" s="2"/>
      <c r="BP11078" s="2"/>
      <c r="BQ11078" s="2"/>
      <c r="BR11078" s="2"/>
      <c r="BS11078" s="2"/>
      <c r="BT11078" s="2"/>
      <c r="BU11078" s="2"/>
      <c r="BV11078" s="2"/>
      <c r="BW11078" s="2"/>
      <c r="BX11078" s="2"/>
      <c r="BY11078" s="2"/>
    </row>
    <row r="11079" spans="38:77" s="11" customFormat="1" x14ac:dyDescent="0.3">
      <c r="AL11079" s="2"/>
      <c r="AM11079" s="2"/>
      <c r="AN11079" s="2"/>
      <c r="AO11079" s="2"/>
      <c r="AP11079" s="2"/>
      <c r="AQ11079" s="2"/>
      <c r="AR11079" s="2"/>
      <c r="AS11079" s="2"/>
      <c r="AT11079" s="2"/>
      <c r="AU11079" s="2"/>
      <c r="AV11079" s="2"/>
      <c r="AW11079" s="2"/>
      <c r="AX11079" s="2"/>
      <c r="AY11079" s="2"/>
      <c r="AZ11079" s="2"/>
      <c r="BA11079" s="2"/>
      <c r="BB11079" s="2"/>
      <c r="BC11079" s="2"/>
      <c r="BD11079" s="2"/>
      <c r="BE11079" s="2"/>
      <c r="BF11079" s="2"/>
      <c r="BG11079" s="2"/>
      <c r="BH11079" s="2"/>
      <c r="BI11079" s="2"/>
      <c r="BJ11079" s="2"/>
      <c r="BK11079" s="2"/>
      <c r="BL11079" s="2"/>
      <c r="BM11079" s="2"/>
      <c r="BN11079" s="2"/>
      <c r="BO11079" s="2"/>
      <c r="BP11079" s="2"/>
      <c r="BQ11079" s="2"/>
      <c r="BR11079" s="2"/>
      <c r="BS11079" s="2"/>
      <c r="BT11079" s="2"/>
      <c r="BU11079" s="2"/>
      <c r="BV11079" s="2"/>
      <c r="BW11079" s="2"/>
      <c r="BX11079" s="2"/>
      <c r="BY11079" s="2"/>
    </row>
    <row r="11080" spans="38:77" s="11" customFormat="1" x14ac:dyDescent="0.3">
      <c r="AL11080" s="2"/>
      <c r="AM11080" s="2"/>
      <c r="AN11080" s="2"/>
      <c r="AO11080" s="2"/>
      <c r="AP11080" s="2"/>
      <c r="AQ11080" s="2"/>
      <c r="AR11080" s="2"/>
      <c r="AS11080" s="2"/>
      <c r="AT11080" s="2"/>
      <c r="AU11080" s="2"/>
      <c r="AV11080" s="2"/>
      <c r="AW11080" s="2"/>
      <c r="AX11080" s="2"/>
      <c r="AY11080" s="2"/>
      <c r="AZ11080" s="2"/>
      <c r="BA11080" s="2"/>
      <c r="BB11080" s="2"/>
      <c r="BC11080" s="2"/>
      <c r="BD11080" s="2"/>
      <c r="BE11080" s="2"/>
      <c r="BF11080" s="2"/>
      <c r="BG11080" s="2"/>
      <c r="BH11080" s="2"/>
      <c r="BI11080" s="2"/>
      <c r="BJ11080" s="2"/>
      <c r="BK11080" s="2"/>
      <c r="BL11080" s="2"/>
      <c r="BM11080" s="2"/>
      <c r="BN11080" s="2"/>
      <c r="BO11080" s="2"/>
      <c r="BP11080" s="2"/>
      <c r="BQ11080" s="2"/>
      <c r="BR11080" s="2"/>
      <c r="BS11080" s="2"/>
      <c r="BT11080" s="2"/>
      <c r="BU11080" s="2"/>
      <c r="BV11080" s="2"/>
      <c r="BW11080" s="2"/>
      <c r="BX11080" s="2"/>
      <c r="BY11080" s="2"/>
    </row>
    <row r="11081" spans="38:77" s="11" customFormat="1" x14ac:dyDescent="0.3">
      <c r="AL11081" s="2"/>
      <c r="AM11081" s="2"/>
      <c r="AN11081" s="2"/>
      <c r="AO11081" s="2"/>
      <c r="AP11081" s="2"/>
      <c r="AQ11081" s="2"/>
      <c r="AR11081" s="2"/>
      <c r="AS11081" s="2"/>
      <c r="AT11081" s="2"/>
      <c r="AU11081" s="2"/>
      <c r="AV11081" s="2"/>
      <c r="AW11081" s="2"/>
      <c r="AX11081" s="2"/>
      <c r="AY11081" s="2"/>
      <c r="AZ11081" s="2"/>
      <c r="BA11081" s="2"/>
      <c r="BB11081" s="2"/>
      <c r="BC11081" s="2"/>
      <c r="BD11081" s="2"/>
      <c r="BE11081" s="2"/>
      <c r="BF11081" s="2"/>
      <c r="BG11081" s="2"/>
      <c r="BH11081" s="2"/>
      <c r="BI11081" s="2"/>
      <c r="BJ11081" s="2"/>
      <c r="BK11081" s="2"/>
      <c r="BL11081" s="2"/>
      <c r="BM11081" s="2"/>
      <c r="BN11081" s="2"/>
      <c r="BO11081" s="2"/>
      <c r="BP11081" s="2"/>
      <c r="BQ11081" s="2"/>
      <c r="BR11081" s="2"/>
      <c r="BS11081" s="2"/>
      <c r="BT11081" s="2"/>
      <c r="BU11081" s="2"/>
      <c r="BV11081" s="2"/>
      <c r="BW11081" s="2"/>
      <c r="BX11081" s="2"/>
      <c r="BY11081" s="2"/>
    </row>
    <row r="11082" spans="38:77" s="11" customFormat="1" x14ac:dyDescent="0.3">
      <c r="AL11082" s="2"/>
      <c r="AM11082" s="2"/>
      <c r="AN11082" s="2"/>
      <c r="AO11082" s="2"/>
      <c r="AP11082" s="2"/>
      <c r="AQ11082" s="2"/>
      <c r="AR11082" s="2"/>
      <c r="AS11082" s="2"/>
      <c r="AT11082" s="2"/>
      <c r="AU11082" s="2"/>
      <c r="AV11082" s="2"/>
      <c r="AW11082" s="2"/>
      <c r="AX11082" s="2"/>
      <c r="AY11082" s="2"/>
      <c r="AZ11082" s="2"/>
      <c r="BA11082" s="2"/>
      <c r="BB11082" s="2"/>
      <c r="BC11082" s="2"/>
      <c r="BD11082" s="2"/>
      <c r="BE11082" s="2"/>
      <c r="BF11082" s="2"/>
      <c r="BG11082" s="2"/>
      <c r="BH11082" s="2"/>
      <c r="BI11082" s="2"/>
      <c r="BJ11082" s="2"/>
      <c r="BK11082" s="2"/>
      <c r="BL11082" s="2"/>
      <c r="BM11082" s="2"/>
      <c r="BN11082" s="2"/>
      <c r="BO11082" s="2"/>
      <c r="BP11082" s="2"/>
      <c r="BQ11082" s="2"/>
      <c r="BR11082" s="2"/>
      <c r="BS11082" s="2"/>
      <c r="BT11082" s="2"/>
      <c r="BU11082" s="2"/>
      <c r="BV11082" s="2"/>
      <c r="BW11082" s="2"/>
      <c r="BX11082" s="2"/>
      <c r="BY11082" s="2"/>
    </row>
    <row r="11083" spans="38:77" s="11" customFormat="1" x14ac:dyDescent="0.3">
      <c r="AL11083" s="2"/>
      <c r="AM11083" s="2"/>
      <c r="AN11083" s="2"/>
      <c r="AO11083" s="2"/>
      <c r="AP11083" s="2"/>
      <c r="AQ11083" s="2"/>
      <c r="AR11083" s="2"/>
      <c r="AS11083" s="2"/>
      <c r="AT11083" s="2"/>
      <c r="AU11083" s="2"/>
      <c r="AV11083" s="2"/>
      <c r="AW11083" s="2"/>
      <c r="AX11083" s="2"/>
      <c r="AY11083" s="2"/>
      <c r="AZ11083" s="2"/>
      <c r="BA11083" s="2"/>
      <c r="BB11083" s="2"/>
      <c r="BC11083" s="2"/>
      <c r="BD11083" s="2"/>
      <c r="BE11083" s="2"/>
      <c r="BF11083" s="2"/>
      <c r="BG11083" s="2"/>
      <c r="BH11083" s="2"/>
      <c r="BI11083" s="2"/>
      <c r="BJ11083" s="2"/>
      <c r="BK11083" s="2"/>
      <c r="BL11083" s="2"/>
      <c r="BM11083" s="2"/>
      <c r="BN11083" s="2"/>
      <c r="BO11083" s="2"/>
      <c r="BP11083" s="2"/>
      <c r="BQ11083" s="2"/>
      <c r="BR11083" s="2"/>
      <c r="BS11083" s="2"/>
      <c r="BT11083" s="2"/>
      <c r="BU11083" s="2"/>
      <c r="BV11083" s="2"/>
      <c r="BW11083" s="2"/>
      <c r="BX11083" s="2"/>
      <c r="BY11083" s="2"/>
    </row>
    <row r="11084" spans="38:77" s="11" customFormat="1" x14ac:dyDescent="0.3">
      <c r="AL11084" s="2"/>
      <c r="AM11084" s="2"/>
      <c r="AN11084" s="2"/>
      <c r="AO11084" s="2"/>
      <c r="AP11084" s="2"/>
      <c r="AQ11084" s="2"/>
      <c r="AR11084" s="2"/>
      <c r="AS11084" s="2"/>
      <c r="AT11084" s="2"/>
      <c r="AU11084" s="2"/>
      <c r="AV11084" s="2"/>
      <c r="AW11084" s="2"/>
      <c r="AX11084" s="2"/>
      <c r="AY11084" s="2"/>
      <c r="AZ11084" s="2"/>
      <c r="BA11084" s="2"/>
      <c r="BB11084" s="2"/>
      <c r="BC11084" s="2"/>
      <c r="BD11084" s="2"/>
      <c r="BE11084" s="2"/>
      <c r="BF11084" s="2"/>
      <c r="BG11084" s="2"/>
      <c r="BH11084" s="2"/>
      <c r="BI11084" s="2"/>
      <c r="BJ11084" s="2"/>
      <c r="BK11084" s="2"/>
      <c r="BL11084" s="2"/>
      <c r="BM11084" s="2"/>
      <c r="BN11084" s="2"/>
      <c r="BO11084" s="2"/>
      <c r="BP11084" s="2"/>
      <c r="BQ11084" s="2"/>
      <c r="BR11084" s="2"/>
      <c r="BS11084" s="2"/>
      <c r="BT11084" s="2"/>
      <c r="BU11084" s="2"/>
      <c r="BV11084" s="2"/>
      <c r="BW11084" s="2"/>
      <c r="BX11084" s="2"/>
      <c r="BY11084" s="2"/>
    </row>
    <row r="11085" spans="38:77" s="11" customFormat="1" x14ac:dyDescent="0.3">
      <c r="AL11085" s="2"/>
      <c r="AM11085" s="2"/>
      <c r="AN11085" s="2"/>
      <c r="AO11085" s="2"/>
      <c r="AP11085" s="2"/>
      <c r="AQ11085" s="2"/>
      <c r="AR11085" s="2"/>
      <c r="AS11085" s="2"/>
      <c r="AT11085" s="2"/>
      <c r="AU11085" s="2"/>
      <c r="AV11085" s="2"/>
      <c r="AW11085" s="2"/>
      <c r="AX11085" s="2"/>
      <c r="AY11085" s="2"/>
      <c r="AZ11085" s="2"/>
      <c r="BA11085" s="2"/>
      <c r="BB11085" s="2"/>
      <c r="BC11085" s="2"/>
      <c r="BD11085" s="2"/>
      <c r="BE11085" s="2"/>
      <c r="BF11085" s="2"/>
      <c r="BG11085" s="2"/>
      <c r="BH11085" s="2"/>
      <c r="BI11085" s="2"/>
      <c r="BJ11085" s="2"/>
      <c r="BK11085" s="2"/>
      <c r="BL11085" s="2"/>
      <c r="BM11085" s="2"/>
      <c r="BN11085" s="2"/>
      <c r="BO11085" s="2"/>
      <c r="BP11085" s="2"/>
      <c r="BQ11085" s="2"/>
      <c r="BR11085" s="2"/>
      <c r="BS11085" s="2"/>
      <c r="BT11085" s="2"/>
      <c r="BU11085" s="2"/>
      <c r="BV11085" s="2"/>
      <c r="BW11085" s="2"/>
      <c r="BX11085" s="2"/>
      <c r="BY11085" s="2"/>
    </row>
    <row r="11086" spans="38:77" s="11" customFormat="1" x14ac:dyDescent="0.3">
      <c r="AL11086" s="2"/>
      <c r="AM11086" s="2"/>
      <c r="AN11086" s="2"/>
      <c r="AO11086" s="2"/>
      <c r="AP11086" s="2"/>
      <c r="AQ11086" s="2"/>
      <c r="AR11086" s="2"/>
      <c r="AS11086" s="2"/>
      <c r="AT11086" s="2"/>
      <c r="AU11086" s="2"/>
      <c r="AV11086" s="2"/>
      <c r="AW11086" s="2"/>
      <c r="AX11086" s="2"/>
      <c r="AY11086" s="2"/>
      <c r="AZ11086" s="2"/>
      <c r="BA11086" s="2"/>
      <c r="BB11086" s="2"/>
      <c r="BC11086" s="2"/>
      <c r="BD11086" s="2"/>
      <c r="BE11086" s="2"/>
      <c r="BF11086" s="2"/>
      <c r="BG11086" s="2"/>
      <c r="BH11086" s="2"/>
      <c r="BI11086" s="2"/>
      <c r="BJ11086" s="2"/>
      <c r="BK11086" s="2"/>
      <c r="BL11086" s="2"/>
      <c r="BM11086" s="2"/>
      <c r="BN11086" s="2"/>
      <c r="BO11086" s="2"/>
      <c r="BP11086" s="2"/>
      <c r="BQ11086" s="2"/>
      <c r="BR11086" s="2"/>
      <c r="BS11086" s="2"/>
      <c r="BT11086" s="2"/>
      <c r="BU11086" s="2"/>
      <c r="BV11086" s="2"/>
      <c r="BW11086" s="2"/>
      <c r="BX11086" s="2"/>
      <c r="BY11086" s="2"/>
    </row>
    <row r="11087" spans="38:77" s="11" customFormat="1" x14ac:dyDescent="0.3">
      <c r="AL11087" s="2"/>
      <c r="AM11087" s="2"/>
      <c r="AN11087" s="2"/>
      <c r="AO11087" s="2"/>
      <c r="AP11087" s="2"/>
      <c r="AQ11087" s="2"/>
      <c r="AR11087" s="2"/>
      <c r="AS11087" s="2"/>
      <c r="AT11087" s="2"/>
      <c r="AU11087" s="2"/>
      <c r="AV11087" s="2"/>
      <c r="AW11087" s="2"/>
      <c r="AX11087" s="2"/>
      <c r="AY11087" s="2"/>
      <c r="AZ11087" s="2"/>
      <c r="BA11087" s="2"/>
      <c r="BB11087" s="2"/>
      <c r="BC11087" s="2"/>
      <c r="BD11087" s="2"/>
      <c r="BE11087" s="2"/>
      <c r="BF11087" s="2"/>
      <c r="BG11087" s="2"/>
      <c r="BH11087" s="2"/>
      <c r="BI11087" s="2"/>
      <c r="BJ11087" s="2"/>
      <c r="BK11087" s="2"/>
      <c r="BL11087" s="2"/>
      <c r="BM11087" s="2"/>
      <c r="BN11087" s="2"/>
      <c r="BO11087" s="2"/>
      <c r="BP11087" s="2"/>
      <c r="BQ11087" s="2"/>
      <c r="BR11087" s="2"/>
      <c r="BS11087" s="2"/>
      <c r="BT11087" s="2"/>
      <c r="BU11087" s="2"/>
      <c r="BV11087" s="2"/>
      <c r="BW11087" s="2"/>
      <c r="BX11087" s="2"/>
      <c r="BY11087" s="2"/>
    </row>
    <row r="11088" spans="38:77" s="11" customFormat="1" x14ac:dyDescent="0.3">
      <c r="AL11088" s="2"/>
      <c r="AM11088" s="2"/>
      <c r="AN11088" s="2"/>
      <c r="AO11088" s="2"/>
      <c r="AP11088" s="2"/>
      <c r="AQ11088" s="2"/>
      <c r="AR11088" s="2"/>
      <c r="AS11088" s="2"/>
      <c r="AT11088" s="2"/>
      <c r="AU11088" s="2"/>
      <c r="AV11088" s="2"/>
      <c r="AW11088" s="2"/>
      <c r="AX11088" s="2"/>
      <c r="AY11088" s="2"/>
      <c r="AZ11088" s="2"/>
      <c r="BA11088" s="2"/>
      <c r="BB11088" s="2"/>
      <c r="BC11088" s="2"/>
      <c r="BD11088" s="2"/>
      <c r="BE11088" s="2"/>
      <c r="BF11088" s="2"/>
      <c r="BG11088" s="2"/>
      <c r="BH11088" s="2"/>
      <c r="BI11088" s="2"/>
      <c r="BJ11088" s="2"/>
      <c r="BK11088" s="2"/>
      <c r="BL11088" s="2"/>
      <c r="BM11088" s="2"/>
      <c r="BN11088" s="2"/>
      <c r="BO11088" s="2"/>
      <c r="BP11088" s="2"/>
      <c r="BQ11088" s="2"/>
      <c r="BR11088" s="2"/>
      <c r="BS11088" s="2"/>
      <c r="BT11088" s="2"/>
      <c r="BU11088" s="2"/>
      <c r="BV11088" s="2"/>
      <c r="BW11088" s="2"/>
      <c r="BX11088" s="2"/>
      <c r="BY11088" s="2"/>
    </row>
    <row r="11089" spans="38:77" s="11" customFormat="1" x14ac:dyDescent="0.3">
      <c r="AL11089" s="2"/>
      <c r="AM11089" s="2"/>
      <c r="AN11089" s="2"/>
      <c r="AO11089" s="2"/>
      <c r="AP11089" s="2"/>
      <c r="AQ11089" s="2"/>
      <c r="AR11089" s="2"/>
      <c r="AS11089" s="2"/>
      <c r="AT11089" s="2"/>
      <c r="AU11089" s="2"/>
      <c r="AV11089" s="2"/>
      <c r="AW11089" s="2"/>
      <c r="AX11089" s="2"/>
      <c r="AY11089" s="2"/>
      <c r="AZ11089" s="2"/>
      <c r="BA11089" s="2"/>
      <c r="BB11089" s="2"/>
      <c r="BC11089" s="2"/>
      <c r="BD11089" s="2"/>
      <c r="BE11089" s="2"/>
      <c r="BF11089" s="2"/>
      <c r="BG11089" s="2"/>
      <c r="BH11089" s="2"/>
      <c r="BI11089" s="2"/>
      <c r="BJ11089" s="2"/>
      <c r="BK11089" s="2"/>
      <c r="BL11089" s="2"/>
      <c r="BM11089" s="2"/>
      <c r="BN11089" s="2"/>
      <c r="BO11089" s="2"/>
      <c r="BP11089" s="2"/>
      <c r="BQ11089" s="2"/>
      <c r="BR11089" s="2"/>
      <c r="BS11089" s="2"/>
      <c r="BT11089" s="2"/>
      <c r="BU11089" s="2"/>
      <c r="BV11089" s="2"/>
      <c r="BW11089" s="2"/>
      <c r="BX11089" s="2"/>
      <c r="BY11089" s="2"/>
    </row>
    <row r="11090" spans="38:77" s="11" customFormat="1" x14ac:dyDescent="0.3">
      <c r="AL11090" s="2"/>
      <c r="AM11090" s="2"/>
      <c r="AN11090" s="2"/>
      <c r="AO11090" s="2"/>
      <c r="AP11090" s="2"/>
      <c r="AQ11090" s="2"/>
      <c r="AR11090" s="2"/>
      <c r="AS11090" s="2"/>
      <c r="AT11090" s="2"/>
      <c r="AU11090" s="2"/>
      <c r="AV11090" s="2"/>
      <c r="AW11090" s="2"/>
      <c r="AX11090" s="2"/>
      <c r="AY11090" s="2"/>
      <c r="AZ11090" s="2"/>
      <c r="BA11090" s="2"/>
      <c r="BB11090" s="2"/>
      <c r="BC11090" s="2"/>
      <c r="BD11090" s="2"/>
      <c r="BE11090" s="2"/>
      <c r="BF11090" s="2"/>
      <c r="BG11090" s="2"/>
      <c r="BH11090" s="2"/>
      <c r="BI11090" s="2"/>
      <c r="BJ11090" s="2"/>
      <c r="BK11090" s="2"/>
      <c r="BL11090" s="2"/>
      <c r="BM11090" s="2"/>
      <c r="BN11090" s="2"/>
      <c r="BO11090" s="2"/>
      <c r="BP11090" s="2"/>
      <c r="BQ11090" s="2"/>
      <c r="BR11090" s="2"/>
      <c r="BS11090" s="2"/>
      <c r="BT11090" s="2"/>
      <c r="BU11090" s="2"/>
      <c r="BV11090" s="2"/>
      <c r="BW11090" s="2"/>
      <c r="BX11090" s="2"/>
      <c r="BY11090" s="2"/>
    </row>
    <row r="11091" spans="38:77" s="11" customFormat="1" x14ac:dyDescent="0.3">
      <c r="AL11091" s="2"/>
      <c r="AM11091" s="2"/>
      <c r="AN11091" s="2"/>
      <c r="AO11091" s="2"/>
      <c r="AP11091" s="2"/>
      <c r="AQ11091" s="2"/>
      <c r="AR11091" s="2"/>
      <c r="AS11091" s="2"/>
      <c r="AT11091" s="2"/>
      <c r="AU11091" s="2"/>
      <c r="AV11091" s="2"/>
      <c r="AW11091" s="2"/>
      <c r="AX11091" s="2"/>
      <c r="AY11091" s="2"/>
      <c r="AZ11091" s="2"/>
      <c r="BA11091" s="2"/>
      <c r="BB11091" s="2"/>
      <c r="BC11091" s="2"/>
      <c r="BD11091" s="2"/>
      <c r="BE11091" s="2"/>
      <c r="BF11091" s="2"/>
      <c r="BG11091" s="2"/>
      <c r="BH11091" s="2"/>
      <c r="BI11091" s="2"/>
      <c r="BJ11091" s="2"/>
      <c r="BK11091" s="2"/>
      <c r="BL11091" s="2"/>
      <c r="BM11091" s="2"/>
      <c r="BN11091" s="2"/>
      <c r="BO11091" s="2"/>
      <c r="BP11091" s="2"/>
      <c r="BQ11091" s="2"/>
      <c r="BR11091" s="2"/>
      <c r="BS11091" s="2"/>
      <c r="BT11091" s="2"/>
      <c r="BU11091" s="2"/>
      <c r="BV11091" s="2"/>
      <c r="BW11091" s="2"/>
      <c r="BX11091" s="2"/>
      <c r="BY11091" s="2"/>
    </row>
    <row r="11092" spans="38:77" s="11" customFormat="1" x14ac:dyDescent="0.3">
      <c r="AL11092" s="2"/>
      <c r="AM11092" s="2"/>
      <c r="AN11092" s="2"/>
      <c r="AO11092" s="2"/>
      <c r="AP11092" s="2"/>
      <c r="AQ11092" s="2"/>
      <c r="AR11092" s="2"/>
      <c r="AS11092" s="2"/>
      <c r="AT11092" s="2"/>
      <c r="AU11092" s="2"/>
      <c r="AV11092" s="2"/>
      <c r="AW11092" s="2"/>
      <c r="AX11092" s="2"/>
      <c r="AY11092" s="2"/>
      <c r="AZ11092" s="2"/>
      <c r="BA11092" s="2"/>
      <c r="BB11092" s="2"/>
      <c r="BC11092" s="2"/>
      <c r="BD11092" s="2"/>
      <c r="BE11092" s="2"/>
      <c r="BF11092" s="2"/>
      <c r="BG11092" s="2"/>
      <c r="BH11092" s="2"/>
      <c r="BI11092" s="2"/>
      <c r="BJ11092" s="2"/>
      <c r="BK11092" s="2"/>
      <c r="BL11092" s="2"/>
      <c r="BM11092" s="2"/>
      <c r="BN11092" s="2"/>
      <c r="BO11092" s="2"/>
      <c r="BP11092" s="2"/>
      <c r="BQ11092" s="2"/>
      <c r="BR11092" s="2"/>
      <c r="BS11092" s="2"/>
      <c r="BT11092" s="2"/>
      <c r="BU11092" s="2"/>
      <c r="BV11092" s="2"/>
      <c r="BW11092" s="2"/>
      <c r="BX11092" s="2"/>
      <c r="BY11092" s="2"/>
    </row>
    <row r="11093" spans="38:77" s="11" customFormat="1" x14ac:dyDescent="0.3">
      <c r="AL11093" s="2"/>
      <c r="AM11093" s="2"/>
      <c r="AN11093" s="2"/>
      <c r="AO11093" s="2"/>
      <c r="AP11093" s="2"/>
      <c r="AQ11093" s="2"/>
      <c r="AR11093" s="2"/>
      <c r="AS11093" s="2"/>
      <c r="AT11093" s="2"/>
      <c r="AU11093" s="2"/>
      <c r="AV11093" s="2"/>
      <c r="AW11093" s="2"/>
      <c r="AX11093" s="2"/>
      <c r="AY11093" s="2"/>
      <c r="AZ11093" s="2"/>
      <c r="BA11093" s="2"/>
      <c r="BB11093" s="2"/>
      <c r="BC11093" s="2"/>
      <c r="BD11093" s="2"/>
      <c r="BE11093" s="2"/>
      <c r="BF11093" s="2"/>
      <c r="BG11093" s="2"/>
      <c r="BH11093" s="2"/>
      <c r="BI11093" s="2"/>
      <c r="BJ11093" s="2"/>
      <c r="BK11093" s="2"/>
      <c r="BL11093" s="2"/>
      <c r="BM11093" s="2"/>
      <c r="BN11093" s="2"/>
      <c r="BO11093" s="2"/>
      <c r="BP11093" s="2"/>
      <c r="BQ11093" s="2"/>
      <c r="BR11093" s="2"/>
      <c r="BS11093" s="2"/>
      <c r="BT11093" s="2"/>
      <c r="BU11093" s="2"/>
      <c r="BV11093" s="2"/>
      <c r="BW11093" s="2"/>
      <c r="BX11093" s="2"/>
      <c r="BY11093" s="2"/>
    </row>
    <row r="11094" spans="38:77" s="11" customFormat="1" x14ac:dyDescent="0.3">
      <c r="AL11094" s="2"/>
      <c r="AM11094" s="2"/>
      <c r="AN11094" s="2"/>
      <c r="AO11094" s="2"/>
      <c r="AP11094" s="2"/>
      <c r="AQ11094" s="2"/>
      <c r="AR11094" s="2"/>
      <c r="AS11094" s="2"/>
      <c r="AT11094" s="2"/>
      <c r="AU11094" s="2"/>
      <c r="AV11094" s="2"/>
      <c r="AW11094" s="2"/>
      <c r="AX11094" s="2"/>
      <c r="AY11094" s="2"/>
      <c r="AZ11094" s="2"/>
      <c r="BA11094" s="2"/>
      <c r="BB11094" s="2"/>
      <c r="BC11094" s="2"/>
      <c r="BD11094" s="2"/>
      <c r="BE11094" s="2"/>
      <c r="BF11094" s="2"/>
      <c r="BG11094" s="2"/>
      <c r="BH11094" s="2"/>
      <c r="BI11094" s="2"/>
      <c r="BJ11094" s="2"/>
      <c r="BK11094" s="2"/>
      <c r="BL11094" s="2"/>
      <c r="BM11094" s="2"/>
      <c r="BN11094" s="2"/>
      <c r="BO11094" s="2"/>
      <c r="BP11094" s="2"/>
      <c r="BQ11094" s="2"/>
      <c r="BR11094" s="2"/>
      <c r="BS11094" s="2"/>
      <c r="BT11094" s="2"/>
      <c r="BU11094" s="2"/>
      <c r="BV11094" s="2"/>
      <c r="BW11094" s="2"/>
      <c r="BX11094" s="2"/>
      <c r="BY11094" s="2"/>
    </row>
    <row r="11095" spans="38:77" s="11" customFormat="1" x14ac:dyDescent="0.3">
      <c r="AL11095" s="2"/>
      <c r="AM11095" s="2"/>
      <c r="AN11095" s="2"/>
      <c r="AO11095" s="2"/>
      <c r="AP11095" s="2"/>
      <c r="AQ11095" s="2"/>
      <c r="AR11095" s="2"/>
      <c r="AS11095" s="2"/>
      <c r="AT11095" s="2"/>
      <c r="AU11095" s="2"/>
      <c r="AV11095" s="2"/>
      <c r="AW11095" s="2"/>
      <c r="AX11095" s="2"/>
      <c r="AY11095" s="2"/>
      <c r="AZ11095" s="2"/>
      <c r="BA11095" s="2"/>
      <c r="BB11095" s="2"/>
      <c r="BC11095" s="2"/>
      <c r="BD11095" s="2"/>
      <c r="BE11095" s="2"/>
      <c r="BF11095" s="2"/>
      <c r="BG11095" s="2"/>
      <c r="BH11095" s="2"/>
      <c r="BI11095" s="2"/>
      <c r="BJ11095" s="2"/>
      <c r="BK11095" s="2"/>
      <c r="BL11095" s="2"/>
      <c r="BM11095" s="2"/>
      <c r="BN11095" s="2"/>
      <c r="BO11095" s="2"/>
      <c r="BP11095" s="2"/>
      <c r="BQ11095" s="2"/>
      <c r="BR11095" s="2"/>
      <c r="BS11095" s="2"/>
      <c r="BT11095" s="2"/>
      <c r="BU11095" s="2"/>
      <c r="BV11095" s="2"/>
      <c r="BW11095" s="2"/>
      <c r="BX11095" s="2"/>
      <c r="BY11095" s="2"/>
    </row>
    <row r="11096" spans="38:77" s="11" customFormat="1" x14ac:dyDescent="0.3">
      <c r="AL11096" s="2"/>
      <c r="AM11096" s="2"/>
      <c r="AN11096" s="2"/>
      <c r="AO11096" s="2"/>
      <c r="AP11096" s="2"/>
      <c r="AQ11096" s="2"/>
      <c r="AR11096" s="2"/>
      <c r="AS11096" s="2"/>
      <c r="AT11096" s="2"/>
      <c r="AU11096" s="2"/>
      <c r="AV11096" s="2"/>
      <c r="AW11096" s="2"/>
      <c r="AX11096" s="2"/>
      <c r="AY11096" s="2"/>
      <c r="AZ11096" s="2"/>
      <c r="BA11096" s="2"/>
      <c r="BB11096" s="2"/>
      <c r="BC11096" s="2"/>
      <c r="BD11096" s="2"/>
      <c r="BE11096" s="2"/>
      <c r="BF11096" s="2"/>
      <c r="BG11096" s="2"/>
      <c r="BH11096" s="2"/>
      <c r="BI11096" s="2"/>
      <c r="BJ11096" s="2"/>
      <c r="BK11096" s="2"/>
      <c r="BL11096" s="2"/>
      <c r="BM11096" s="2"/>
      <c r="BN11096" s="2"/>
      <c r="BO11096" s="2"/>
      <c r="BP11096" s="2"/>
      <c r="BQ11096" s="2"/>
      <c r="BR11096" s="2"/>
      <c r="BS11096" s="2"/>
      <c r="BT11096" s="2"/>
      <c r="BU11096" s="2"/>
      <c r="BV11096" s="2"/>
      <c r="BW11096" s="2"/>
      <c r="BX11096" s="2"/>
      <c r="BY11096" s="2"/>
    </row>
    <row r="11097" spans="38:77" s="11" customFormat="1" x14ac:dyDescent="0.3">
      <c r="AL11097" s="2"/>
      <c r="AM11097" s="2"/>
      <c r="AN11097" s="2"/>
      <c r="AO11097" s="2"/>
      <c r="AP11097" s="2"/>
      <c r="AQ11097" s="2"/>
      <c r="AR11097" s="2"/>
      <c r="AS11097" s="2"/>
      <c r="AT11097" s="2"/>
      <c r="AU11097" s="2"/>
      <c r="AV11097" s="2"/>
      <c r="AW11097" s="2"/>
      <c r="AX11097" s="2"/>
      <c r="AY11097" s="2"/>
      <c r="AZ11097" s="2"/>
      <c r="BA11097" s="2"/>
      <c r="BB11097" s="2"/>
      <c r="BC11097" s="2"/>
      <c r="BD11097" s="2"/>
      <c r="BE11097" s="2"/>
      <c r="BF11097" s="2"/>
      <c r="BG11097" s="2"/>
      <c r="BH11097" s="2"/>
      <c r="BI11097" s="2"/>
      <c r="BJ11097" s="2"/>
      <c r="BK11097" s="2"/>
      <c r="BL11097" s="2"/>
      <c r="BM11097" s="2"/>
      <c r="BN11097" s="2"/>
      <c r="BO11097" s="2"/>
      <c r="BP11097" s="2"/>
      <c r="BQ11097" s="2"/>
      <c r="BR11097" s="2"/>
      <c r="BS11097" s="2"/>
      <c r="BT11097" s="2"/>
      <c r="BU11097" s="2"/>
      <c r="BV11097" s="2"/>
      <c r="BW11097" s="2"/>
      <c r="BX11097" s="2"/>
      <c r="BY11097" s="2"/>
    </row>
    <row r="11098" spans="38:77" s="11" customFormat="1" x14ac:dyDescent="0.3">
      <c r="AL11098" s="2"/>
      <c r="AM11098" s="2"/>
      <c r="AN11098" s="2"/>
      <c r="AO11098" s="2"/>
      <c r="AP11098" s="2"/>
      <c r="AQ11098" s="2"/>
      <c r="AR11098" s="2"/>
      <c r="AS11098" s="2"/>
      <c r="AT11098" s="2"/>
      <c r="AU11098" s="2"/>
      <c r="AV11098" s="2"/>
      <c r="AW11098" s="2"/>
      <c r="AX11098" s="2"/>
      <c r="AY11098" s="2"/>
      <c r="AZ11098" s="2"/>
      <c r="BA11098" s="2"/>
      <c r="BB11098" s="2"/>
      <c r="BC11098" s="2"/>
      <c r="BD11098" s="2"/>
      <c r="BE11098" s="2"/>
      <c r="BF11098" s="2"/>
      <c r="BG11098" s="2"/>
      <c r="BH11098" s="2"/>
      <c r="BI11098" s="2"/>
      <c r="BJ11098" s="2"/>
      <c r="BK11098" s="2"/>
      <c r="BL11098" s="2"/>
      <c r="BM11098" s="2"/>
      <c r="BN11098" s="2"/>
      <c r="BO11098" s="2"/>
      <c r="BP11098" s="2"/>
      <c r="BQ11098" s="2"/>
      <c r="BR11098" s="2"/>
      <c r="BS11098" s="2"/>
      <c r="BT11098" s="2"/>
      <c r="BU11098" s="2"/>
      <c r="BV11098" s="2"/>
      <c r="BW11098" s="2"/>
      <c r="BX11098" s="2"/>
      <c r="BY11098" s="2"/>
    </row>
    <row r="11099" spans="38:77" s="11" customFormat="1" x14ac:dyDescent="0.3">
      <c r="AL11099" s="2"/>
      <c r="AM11099" s="2"/>
      <c r="AN11099" s="2"/>
      <c r="AO11099" s="2"/>
      <c r="AP11099" s="2"/>
      <c r="AQ11099" s="2"/>
      <c r="AR11099" s="2"/>
      <c r="AS11099" s="2"/>
      <c r="AT11099" s="2"/>
      <c r="AU11099" s="2"/>
      <c r="AV11099" s="2"/>
      <c r="AW11099" s="2"/>
      <c r="AX11099" s="2"/>
      <c r="AY11099" s="2"/>
      <c r="AZ11099" s="2"/>
      <c r="BA11099" s="2"/>
      <c r="BB11099" s="2"/>
      <c r="BC11099" s="2"/>
      <c r="BD11099" s="2"/>
      <c r="BE11099" s="2"/>
      <c r="BF11099" s="2"/>
      <c r="BG11099" s="2"/>
      <c r="BH11099" s="2"/>
      <c r="BI11099" s="2"/>
      <c r="BJ11099" s="2"/>
      <c r="BK11099" s="2"/>
      <c r="BL11099" s="2"/>
      <c r="BM11099" s="2"/>
      <c r="BN11099" s="2"/>
      <c r="BO11099" s="2"/>
      <c r="BP11099" s="2"/>
      <c r="BQ11099" s="2"/>
      <c r="BR11099" s="2"/>
      <c r="BS11099" s="2"/>
      <c r="BT11099" s="2"/>
      <c r="BU11099" s="2"/>
      <c r="BV11099" s="2"/>
      <c r="BW11099" s="2"/>
      <c r="BX11099" s="2"/>
      <c r="BY11099" s="2"/>
    </row>
    <row r="11100" spans="38:77" s="11" customFormat="1" x14ac:dyDescent="0.3">
      <c r="AL11100" s="2"/>
      <c r="AM11100" s="2"/>
      <c r="AN11100" s="2"/>
      <c r="AO11100" s="2"/>
      <c r="AP11100" s="2"/>
      <c r="AQ11100" s="2"/>
      <c r="AR11100" s="2"/>
      <c r="AS11100" s="2"/>
      <c r="AT11100" s="2"/>
      <c r="AU11100" s="2"/>
      <c r="AV11100" s="2"/>
      <c r="AW11100" s="2"/>
      <c r="AX11100" s="2"/>
      <c r="AY11100" s="2"/>
      <c r="AZ11100" s="2"/>
      <c r="BA11100" s="2"/>
      <c r="BB11100" s="2"/>
      <c r="BC11100" s="2"/>
      <c r="BD11100" s="2"/>
      <c r="BE11100" s="2"/>
      <c r="BF11100" s="2"/>
      <c r="BG11100" s="2"/>
      <c r="BH11100" s="2"/>
      <c r="BI11100" s="2"/>
      <c r="BJ11100" s="2"/>
      <c r="BK11100" s="2"/>
      <c r="BL11100" s="2"/>
      <c r="BM11100" s="2"/>
      <c r="BN11100" s="2"/>
      <c r="BO11100" s="2"/>
      <c r="BP11100" s="2"/>
      <c r="BQ11100" s="2"/>
      <c r="BR11100" s="2"/>
      <c r="BS11100" s="2"/>
      <c r="BT11100" s="2"/>
      <c r="BU11100" s="2"/>
      <c r="BV11100" s="2"/>
      <c r="BW11100" s="2"/>
      <c r="BX11100" s="2"/>
      <c r="BY11100" s="2"/>
    </row>
    <row r="11101" spans="38:77" s="11" customFormat="1" x14ac:dyDescent="0.3">
      <c r="AL11101" s="2"/>
      <c r="AM11101" s="2"/>
      <c r="AN11101" s="2"/>
      <c r="AO11101" s="2"/>
      <c r="AP11101" s="2"/>
      <c r="AQ11101" s="2"/>
      <c r="AR11101" s="2"/>
      <c r="AS11101" s="2"/>
      <c r="AT11101" s="2"/>
      <c r="AU11101" s="2"/>
      <c r="AV11101" s="2"/>
      <c r="AW11101" s="2"/>
      <c r="AX11101" s="2"/>
      <c r="AY11101" s="2"/>
      <c r="AZ11101" s="2"/>
      <c r="BA11101" s="2"/>
      <c r="BB11101" s="2"/>
      <c r="BC11101" s="2"/>
      <c r="BD11101" s="2"/>
      <c r="BE11101" s="2"/>
      <c r="BF11101" s="2"/>
      <c r="BG11101" s="2"/>
      <c r="BH11101" s="2"/>
      <c r="BI11101" s="2"/>
      <c r="BJ11101" s="2"/>
      <c r="BK11101" s="2"/>
      <c r="BL11101" s="2"/>
      <c r="BM11101" s="2"/>
      <c r="BN11101" s="2"/>
      <c r="BO11101" s="2"/>
      <c r="BP11101" s="2"/>
      <c r="BQ11101" s="2"/>
      <c r="BR11101" s="2"/>
      <c r="BS11101" s="2"/>
      <c r="BT11101" s="2"/>
      <c r="BU11101" s="2"/>
      <c r="BV11101" s="2"/>
      <c r="BW11101" s="2"/>
      <c r="BX11101" s="2"/>
      <c r="BY11101" s="2"/>
    </row>
    <row r="11102" spans="38:77" s="11" customFormat="1" x14ac:dyDescent="0.3">
      <c r="AL11102" s="2"/>
      <c r="AM11102" s="2"/>
      <c r="AN11102" s="2"/>
      <c r="AO11102" s="2"/>
      <c r="AP11102" s="2"/>
      <c r="AQ11102" s="2"/>
      <c r="AR11102" s="2"/>
      <c r="AS11102" s="2"/>
      <c r="AT11102" s="2"/>
      <c r="AU11102" s="2"/>
      <c r="AV11102" s="2"/>
      <c r="AW11102" s="2"/>
      <c r="AX11102" s="2"/>
      <c r="AY11102" s="2"/>
      <c r="AZ11102" s="2"/>
      <c r="BA11102" s="2"/>
      <c r="BB11102" s="2"/>
      <c r="BC11102" s="2"/>
      <c r="BD11102" s="2"/>
      <c r="BE11102" s="2"/>
      <c r="BF11102" s="2"/>
      <c r="BG11102" s="2"/>
      <c r="BH11102" s="2"/>
      <c r="BI11102" s="2"/>
      <c r="BJ11102" s="2"/>
      <c r="BK11102" s="2"/>
      <c r="BL11102" s="2"/>
      <c r="BM11102" s="2"/>
      <c r="BN11102" s="2"/>
      <c r="BO11102" s="2"/>
      <c r="BP11102" s="2"/>
      <c r="BQ11102" s="2"/>
      <c r="BR11102" s="2"/>
      <c r="BS11102" s="2"/>
      <c r="BT11102" s="2"/>
      <c r="BU11102" s="2"/>
      <c r="BV11102" s="2"/>
      <c r="BW11102" s="2"/>
      <c r="BX11102" s="2"/>
      <c r="BY11102" s="2"/>
    </row>
    <row r="11103" spans="38:77" s="11" customFormat="1" x14ac:dyDescent="0.3">
      <c r="AL11103" s="2"/>
      <c r="AM11103" s="2"/>
      <c r="AN11103" s="2"/>
      <c r="AO11103" s="2"/>
      <c r="AP11103" s="2"/>
      <c r="AQ11103" s="2"/>
      <c r="AR11103" s="2"/>
      <c r="AS11103" s="2"/>
      <c r="AT11103" s="2"/>
      <c r="AU11103" s="2"/>
      <c r="AV11103" s="2"/>
      <c r="AW11103" s="2"/>
      <c r="AX11103" s="2"/>
      <c r="AY11103" s="2"/>
      <c r="AZ11103" s="2"/>
      <c r="BA11103" s="2"/>
      <c r="BB11103" s="2"/>
      <c r="BC11103" s="2"/>
      <c r="BD11103" s="2"/>
      <c r="BE11103" s="2"/>
      <c r="BF11103" s="2"/>
      <c r="BG11103" s="2"/>
      <c r="BH11103" s="2"/>
      <c r="BI11103" s="2"/>
      <c r="BJ11103" s="2"/>
      <c r="BK11103" s="2"/>
      <c r="BL11103" s="2"/>
      <c r="BM11103" s="2"/>
      <c r="BN11103" s="2"/>
      <c r="BO11103" s="2"/>
      <c r="BP11103" s="2"/>
      <c r="BQ11103" s="2"/>
      <c r="BR11103" s="2"/>
      <c r="BS11103" s="2"/>
      <c r="BT11103" s="2"/>
      <c r="BU11103" s="2"/>
      <c r="BV11103" s="2"/>
      <c r="BW11103" s="2"/>
      <c r="BX11103" s="2"/>
      <c r="BY11103" s="2"/>
    </row>
    <row r="11104" spans="38:77" s="11" customFormat="1" x14ac:dyDescent="0.3">
      <c r="AL11104" s="2"/>
      <c r="AM11104" s="2"/>
      <c r="AN11104" s="2"/>
      <c r="AO11104" s="2"/>
      <c r="AP11104" s="2"/>
      <c r="AQ11104" s="2"/>
      <c r="AR11104" s="2"/>
      <c r="AS11104" s="2"/>
      <c r="AT11104" s="2"/>
      <c r="AU11104" s="2"/>
      <c r="AV11104" s="2"/>
      <c r="AW11104" s="2"/>
      <c r="AX11104" s="2"/>
      <c r="AY11104" s="2"/>
      <c r="AZ11104" s="2"/>
      <c r="BA11104" s="2"/>
      <c r="BB11104" s="2"/>
      <c r="BC11104" s="2"/>
      <c r="BD11104" s="2"/>
      <c r="BE11104" s="2"/>
      <c r="BF11104" s="2"/>
      <c r="BG11104" s="2"/>
      <c r="BH11104" s="2"/>
      <c r="BI11104" s="2"/>
      <c r="BJ11104" s="2"/>
      <c r="BK11104" s="2"/>
      <c r="BL11104" s="2"/>
      <c r="BM11104" s="2"/>
      <c r="BN11104" s="2"/>
      <c r="BO11104" s="2"/>
      <c r="BP11104" s="2"/>
      <c r="BQ11104" s="2"/>
      <c r="BR11104" s="2"/>
      <c r="BS11104" s="2"/>
      <c r="BT11104" s="2"/>
      <c r="BU11104" s="2"/>
      <c r="BV11104" s="2"/>
      <c r="BW11104" s="2"/>
      <c r="BX11104" s="2"/>
      <c r="BY11104" s="2"/>
    </row>
    <row r="11105" spans="38:77" s="11" customFormat="1" x14ac:dyDescent="0.3">
      <c r="AL11105" s="2"/>
      <c r="AM11105" s="2"/>
      <c r="AN11105" s="2"/>
      <c r="AO11105" s="2"/>
      <c r="AP11105" s="2"/>
      <c r="AQ11105" s="2"/>
      <c r="AR11105" s="2"/>
      <c r="AS11105" s="2"/>
      <c r="AT11105" s="2"/>
      <c r="AU11105" s="2"/>
      <c r="AV11105" s="2"/>
      <c r="AW11105" s="2"/>
      <c r="AX11105" s="2"/>
      <c r="AY11105" s="2"/>
      <c r="AZ11105" s="2"/>
      <c r="BA11105" s="2"/>
      <c r="BB11105" s="2"/>
      <c r="BC11105" s="2"/>
      <c r="BD11105" s="2"/>
      <c r="BE11105" s="2"/>
      <c r="BF11105" s="2"/>
      <c r="BG11105" s="2"/>
      <c r="BH11105" s="2"/>
      <c r="BI11105" s="2"/>
      <c r="BJ11105" s="2"/>
      <c r="BK11105" s="2"/>
      <c r="BL11105" s="2"/>
      <c r="BM11105" s="2"/>
      <c r="BN11105" s="2"/>
      <c r="BO11105" s="2"/>
      <c r="BP11105" s="2"/>
      <c r="BQ11105" s="2"/>
      <c r="BR11105" s="2"/>
      <c r="BS11105" s="2"/>
      <c r="BT11105" s="2"/>
      <c r="BU11105" s="2"/>
      <c r="BV11105" s="2"/>
      <c r="BW11105" s="2"/>
      <c r="BX11105" s="2"/>
      <c r="BY11105" s="2"/>
    </row>
    <row r="11106" spans="38:77" s="11" customFormat="1" x14ac:dyDescent="0.3">
      <c r="AL11106" s="2"/>
      <c r="AM11106" s="2"/>
      <c r="AN11106" s="2"/>
      <c r="AO11106" s="2"/>
      <c r="AP11106" s="2"/>
      <c r="AQ11106" s="2"/>
      <c r="AR11106" s="2"/>
      <c r="AS11106" s="2"/>
      <c r="AT11106" s="2"/>
      <c r="AU11106" s="2"/>
      <c r="AV11106" s="2"/>
      <c r="AW11106" s="2"/>
      <c r="AX11106" s="2"/>
      <c r="AY11106" s="2"/>
      <c r="AZ11106" s="2"/>
      <c r="BA11106" s="2"/>
      <c r="BB11106" s="2"/>
      <c r="BC11106" s="2"/>
      <c r="BD11106" s="2"/>
      <c r="BE11106" s="2"/>
      <c r="BF11106" s="2"/>
      <c r="BG11106" s="2"/>
      <c r="BH11106" s="2"/>
      <c r="BI11106" s="2"/>
      <c r="BJ11106" s="2"/>
      <c r="BK11106" s="2"/>
      <c r="BL11106" s="2"/>
      <c r="BM11106" s="2"/>
      <c r="BN11106" s="2"/>
      <c r="BO11106" s="2"/>
      <c r="BP11106" s="2"/>
      <c r="BQ11106" s="2"/>
      <c r="BR11106" s="2"/>
      <c r="BS11106" s="2"/>
      <c r="BT11106" s="2"/>
      <c r="BU11106" s="2"/>
      <c r="BV11106" s="2"/>
      <c r="BW11106" s="2"/>
      <c r="BX11106" s="2"/>
      <c r="BY11106" s="2"/>
    </row>
    <row r="11107" spans="38:77" s="11" customFormat="1" x14ac:dyDescent="0.3">
      <c r="AL11107" s="2"/>
      <c r="AM11107" s="2"/>
      <c r="AN11107" s="2"/>
      <c r="AO11107" s="2"/>
      <c r="AP11107" s="2"/>
      <c r="AQ11107" s="2"/>
      <c r="AR11107" s="2"/>
      <c r="AS11107" s="2"/>
      <c r="AT11107" s="2"/>
      <c r="AU11107" s="2"/>
      <c r="AV11107" s="2"/>
      <c r="AW11107" s="2"/>
      <c r="AX11107" s="2"/>
      <c r="AY11107" s="2"/>
      <c r="AZ11107" s="2"/>
      <c r="BA11107" s="2"/>
      <c r="BB11107" s="2"/>
      <c r="BC11107" s="2"/>
      <c r="BD11107" s="2"/>
      <c r="BE11107" s="2"/>
      <c r="BF11107" s="2"/>
      <c r="BG11107" s="2"/>
      <c r="BH11107" s="2"/>
      <c r="BI11107" s="2"/>
      <c r="BJ11107" s="2"/>
      <c r="BK11107" s="2"/>
      <c r="BL11107" s="2"/>
      <c r="BM11107" s="2"/>
      <c r="BN11107" s="2"/>
      <c r="BO11107" s="2"/>
      <c r="BP11107" s="2"/>
      <c r="BQ11107" s="2"/>
      <c r="BR11107" s="2"/>
      <c r="BS11107" s="2"/>
      <c r="BT11107" s="2"/>
      <c r="BU11107" s="2"/>
      <c r="BV11107" s="2"/>
      <c r="BW11107" s="2"/>
      <c r="BX11107" s="2"/>
      <c r="BY11107" s="2"/>
    </row>
    <row r="11108" spans="38:77" s="11" customFormat="1" x14ac:dyDescent="0.3">
      <c r="AL11108" s="2"/>
      <c r="AM11108" s="2"/>
      <c r="AN11108" s="2"/>
      <c r="AO11108" s="2"/>
      <c r="AP11108" s="2"/>
      <c r="AQ11108" s="2"/>
      <c r="AR11108" s="2"/>
      <c r="AS11108" s="2"/>
      <c r="AT11108" s="2"/>
      <c r="AU11108" s="2"/>
      <c r="AV11108" s="2"/>
      <c r="AW11108" s="2"/>
      <c r="AX11108" s="2"/>
      <c r="AY11108" s="2"/>
      <c r="AZ11108" s="2"/>
      <c r="BA11108" s="2"/>
      <c r="BB11108" s="2"/>
      <c r="BC11108" s="2"/>
      <c r="BD11108" s="2"/>
      <c r="BE11108" s="2"/>
      <c r="BF11108" s="2"/>
      <c r="BG11108" s="2"/>
      <c r="BH11108" s="2"/>
      <c r="BI11108" s="2"/>
      <c r="BJ11108" s="2"/>
      <c r="BK11108" s="2"/>
      <c r="BL11108" s="2"/>
      <c r="BM11108" s="2"/>
      <c r="BN11108" s="2"/>
      <c r="BO11108" s="2"/>
      <c r="BP11108" s="2"/>
      <c r="BQ11108" s="2"/>
      <c r="BR11108" s="2"/>
      <c r="BS11108" s="2"/>
      <c r="BT11108" s="2"/>
      <c r="BU11108" s="2"/>
      <c r="BV11108" s="2"/>
      <c r="BW11108" s="2"/>
      <c r="BX11108" s="2"/>
      <c r="BY11108" s="2"/>
    </row>
    <row r="11109" spans="38:77" s="11" customFormat="1" x14ac:dyDescent="0.3">
      <c r="AL11109" s="2"/>
      <c r="AM11109" s="2"/>
      <c r="AN11109" s="2"/>
      <c r="AO11109" s="2"/>
      <c r="AP11109" s="2"/>
      <c r="AQ11109" s="2"/>
      <c r="AR11109" s="2"/>
      <c r="AS11109" s="2"/>
      <c r="AT11109" s="2"/>
      <c r="AU11109" s="2"/>
      <c r="AV11109" s="2"/>
      <c r="AW11109" s="2"/>
      <c r="AX11109" s="2"/>
      <c r="AY11109" s="2"/>
      <c r="AZ11109" s="2"/>
      <c r="BA11109" s="2"/>
      <c r="BB11109" s="2"/>
      <c r="BC11109" s="2"/>
      <c r="BD11109" s="2"/>
      <c r="BE11109" s="2"/>
      <c r="BF11109" s="2"/>
      <c r="BG11109" s="2"/>
      <c r="BH11109" s="2"/>
      <c r="BI11109" s="2"/>
      <c r="BJ11109" s="2"/>
      <c r="BK11109" s="2"/>
      <c r="BL11109" s="2"/>
      <c r="BM11109" s="2"/>
      <c r="BN11109" s="2"/>
      <c r="BO11109" s="2"/>
      <c r="BP11109" s="2"/>
      <c r="BQ11109" s="2"/>
      <c r="BR11109" s="2"/>
      <c r="BS11109" s="2"/>
      <c r="BT11109" s="2"/>
      <c r="BU11109" s="2"/>
      <c r="BV11109" s="2"/>
      <c r="BW11109" s="2"/>
      <c r="BX11109" s="2"/>
      <c r="BY11109" s="2"/>
    </row>
    <row r="11110" spans="38:77" s="11" customFormat="1" x14ac:dyDescent="0.3">
      <c r="AL11110" s="2"/>
      <c r="AM11110" s="2"/>
      <c r="AN11110" s="2"/>
      <c r="AO11110" s="2"/>
      <c r="AP11110" s="2"/>
      <c r="AQ11110" s="2"/>
      <c r="AR11110" s="2"/>
      <c r="AS11110" s="2"/>
      <c r="AT11110" s="2"/>
      <c r="AU11110" s="2"/>
      <c r="AV11110" s="2"/>
      <c r="AW11110" s="2"/>
      <c r="AX11110" s="2"/>
      <c r="AY11110" s="2"/>
      <c r="AZ11110" s="2"/>
      <c r="BA11110" s="2"/>
      <c r="BB11110" s="2"/>
      <c r="BC11110" s="2"/>
      <c r="BD11110" s="2"/>
      <c r="BE11110" s="2"/>
      <c r="BF11110" s="2"/>
      <c r="BG11110" s="2"/>
      <c r="BH11110" s="2"/>
      <c r="BI11110" s="2"/>
      <c r="BJ11110" s="2"/>
      <c r="BK11110" s="2"/>
      <c r="BL11110" s="2"/>
      <c r="BM11110" s="2"/>
      <c r="BN11110" s="2"/>
      <c r="BO11110" s="2"/>
      <c r="BP11110" s="2"/>
      <c r="BQ11110" s="2"/>
      <c r="BR11110" s="2"/>
      <c r="BS11110" s="2"/>
      <c r="BT11110" s="2"/>
      <c r="BU11110" s="2"/>
      <c r="BV11110" s="2"/>
      <c r="BW11110" s="2"/>
      <c r="BX11110" s="2"/>
      <c r="BY11110" s="2"/>
    </row>
    <row r="11111" spans="38:77" s="11" customFormat="1" x14ac:dyDescent="0.3">
      <c r="AL11111" s="2"/>
      <c r="AM11111" s="2"/>
      <c r="AN11111" s="2"/>
      <c r="AO11111" s="2"/>
      <c r="AP11111" s="2"/>
      <c r="AQ11111" s="2"/>
      <c r="AR11111" s="2"/>
      <c r="AS11111" s="2"/>
      <c r="AT11111" s="2"/>
      <c r="AU11111" s="2"/>
      <c r="AV11111" s="2"/>
      <c r="AW11111" s="2"/>
      <c r="AX11111" s="2"/>
      <c r="AY11111" s="2"/>
      <c r="AZ11111" s="2"/>
      <c r="BA11111" s="2"/>
      <c r="BB11111" s="2"/>
      <c r="BC11111" s="2"/>
      <c r="BD11111" s="2"/>
      <c r="BE11111" s="2"/>
      <c r="BF11111" s="2"/>
      <c r="BG11111" s="2"/>
      <c r="BH11111" s="2"/>
      <c r="BI11111" s="2"/>
      <c r="BJ11111" s="2"/>
      <c r="BK11111" s="2"/>
      <c r="BL11111" s="2"/>
      <c r="BM11111" s="2"/>
      <c r="BN11111" s="2"/>
      <c r="BO11111" s="2"/>
      <c r="BP11111" s="2"/>
      <c r="BQ11111" s="2"/>
      <c r="BR11111" s="2"/>
      <c r="BS11111" s="2"/>
      <c r="BT11111" s="2"/>
      <c r="BU11111" s="2"/>
      <c r="BV11111" s="2"/>
      <c r="BW11111" s="2"/>
      <c r="BX11111" s="2"/>
      <c r="BY11111" s="2"/>
    </row>
    <row r="11112" spans="38:77" s="11" customFormat="1" x14ac:dyDescent="0.3">
      <c r="AL11112" s="2"/>
      <c r="AM11112" s="2"/>
      <c r="AN11112" s="2"/>
      <c r="AO11112" s="2"/>
      <c r="AP11112" s="2"/>
      <c r="AQ11112" s="2"/>
      <c r="AR11112" s="2"/>
      <c r="AS11112" s="2"/>
      <c r="AT11112" s="2"/>
      <c r="AU11112" s="2"/>
      <c r="AV11112" s="2"/>
      <c r="AW11112" s="2"/>
      <c r="AX11112" s="2"/>
      <c r="AY11112" s="2"/>
      <c r="AZ11112" s="2"/>
      <c r="BA11112" s="2"/>
      <c r="BB11112" s="2"/>
      <c r="BC11112" s="2"/>
      <c r="BD11112" s="2"/>
      <c r="BE11112" s="2"/>
      <c r="BF11112" s="2"/>
      <c r="BG11112" s="2"/>
      <c r="BH11112" s="2"/>
      <c r="BI11112" s="2"/>
      <c r="BJ11112" s="2"/>
      <c r="BK11112" s="2"/>
      <c r="BL11112" s="2"/>
      <c r="BM11112" s="2"/>
      <c r="BN11112" s="2"/>
      <c r="BO11112" s="2"/>
      <c r="BP11112" s="2"/>
      <c r="BQ11112" s="2"/>
      <c r="BR11112" s="2"/>
      <c r="BS11112" s="2"/>
      <c r="BT11112" s="2"/>
      <c r="BU11112" s="2"/>
      <c r="BV11112" s="2"/>
      <c r="BW11112" s="2"/>
      <c r="BX11112" s="2"/>
      <c r="BY11112" s="2"/>
    </row>
    <row r="11113" spans="38:77" s="11" customFormat="1" x14ac:dyDescent="0.3">
      <c r="AL11113" s="2"/>
      <c r="AM11113" s="2"/>
      <c r="AN11113" s="2"/>
      <c r="AO11113" s="2"/>
      <c r="AP11113" s="2"/>
      <c r="AQ11113" s="2"/>
      <c r="AR11113" s="2"/>
      <c r="AS11113" s="2"/>
      <c r="AT11113" s="2"/>
      <c r="AU11113" s="2"/>
      <c r="AV11113" s="2"/>
      <c r="AW11113" s="2"/>
      <c r="AX11113" s="2"/>
      <c r="AY11113" s="2"/>
      <c r="AZ11113" s="2"/>
      <c r="BA11113" s="2"/>
      <c r="BB11113" s="2"/>
      <c r="BC11113" s="2"/>
      <c r="BD11113" s="2"/>
      <c r="BE11113" s="2"/>
      <c r="BF11113" s="2"/>
      <c r="BG11113" s="2"/>
      <c r="BH11113" s="2"/>
      <c r="BI11113" s="2"/>
      <c r="BJ11113" s="2"/>
      <c r="BK11113" s="2"/>
      <c r="BL11113" s="2"/>
      <c r="BM11113" s="2"/>
      <c r="BN11113" s="2"/>
      <c r="BO11113" s="2"/>
      <c r="BP11113" s="2"/>
      <c r="BQ11113" s="2"/>
      <c r="BR11113" s="2"/>
      <c r="BS11113" s="2"/>
      <c r="BT11113" s="2"/>
      <c r="BU11113" s="2"/>
      <c r="BV11113" s="2"/>
      <c r="BW11113" s="2"/>
      <c r="BX11113" s="2"/>
      <c r="BY11113" s="2"/>
    </row>
    <row r="11114" spans="38:77" s="11" customFormat="1" x14ac:dyDescent="0.3">
      <c r="AL11114" s="2"/>
      <c r="AM11114" s="2"/>
      <c r="AN11114" s="2"/>
      <c r="AO11114" s="2"/>
      <c r="AP11114" s="2"/>
      <c r="AQ11114" s="2"/>
      <c r="AR11114" s="2"/>
      <c r="AS11114" s="2"/>
      <c r="AT11114" s="2"/>
      <c r="AU11114" s="2"/>
      <c r="AV11114" s="2"/>
      <c r="AW11114" s="2"/>
      <c r="AX11114" s="2"/>
      <c r="AY11114" s="2"/>
      <c r="AZ11114" s="2"/>
      <c r="BA11114" s="2"/>
      <c r="BB11114" s="2"/>
      <c r="BC11114" s="2"/>
      <c r="BD11114" s="2"/>
      <c r="BE11114" s="2"/>
      <c r="BF11114" s="2"/>
      <c r="BG11114" s="2"/>
      <c r="BH11114" s="2"/>
      <c r="BI11114" s="2"/>
      <c r="BJ11114" s="2"/>
      <c r="BK11114" s="2"/>
      <c r="BL11114" s="2"/>
      <c r="BM11114" s="2"/>
      <c r="BN11114" s="2"/>
      <c r="BO11114" s="2"/>
      <c r="BP11114" s="2"/>
      <c r="BQ11114" s="2"/>
      <c r="BR11114" s="2"/>
      <c r="BS11114" s="2"/>
      <c r="BT11114" s="2"/>
      <c r="BU11114" s="2"/>
      <c r="BV11114" s="2"/>
      <c r="BW11114" s="2"/>
      <c r="BX11114" s="2"/>
      <c r="BY11114" s="2"/>
    </row>
    <row r="11115" spans="38:77" s="11" customFormat="1" x14ac:dyDescent="0.3">
      <c r="AL11115" s="2"/>
      <c r="AM11115" s="2"/>
      <c r="AN11115" s="2"/>
      <c r="AO11115" s="2"/>
      <c r="AP11115" s="2"/>
      <c r="AQ11115" s="2"/>
      <c r="AR11115" s="2"/>
      <c r="AS11115" s="2"/>
      <c r="AT11115" s="2"/>
      <c r="AU11115" s="2"/>
      <c r="AV11115" s="2"/>
      <c r="AW11115" s="2"/>
      <c r="AX11115" s="2"/>
      <c r="AY11115" s="2"/>
      <c r="AZ11115" s="2"/>
      <c r="BA11115" s="2"/>
      <c r="BB11115" s="2"/>
      <c r="BC11115" s="2"/>
      <c r="BD11115" s="2"/>
      <c r="BE11115" s="2"/>
      <c r="BF11115" s="2"/>
      <c r="BG11115" s="2"/>
      <c r="BH11115" s="2"/>
      <c r="BI11115" s="2"/>
      <c r="BJ11115" s="2"/>
      <c r="BK11115" s="2"/>
      <c r="BL11115" s="2"/>
      <c r="BM11115" s="2"/>
      <c r="BN11115" s="2"/>
      <c r="BO11115" s="2"/>
      <c r="BP11115" s="2"/>
      <c r="BQ11115" s="2"/>
      <c r="BR11115" s="2"/>
      <c r="BS11115" s="2"/>
      <c r="BT11115" s="2"/>
      <c r="BU11115" s="2"/>
      <c r="BV11115" s="2"/>
      <c r="BW11115" s="2"/>
      <c r="BX11115" s="2"/>
      <c r="BY11115" s="2"/>
    </row>
    <row r="11116" spans="38:77" s="11" customFormat="1" x14ac:dyDescent="0.3">
      <c r="AL11116" s="2"/>
      <c r="AM11116" s="2"/>
      <c r="AN11116" s="2"/>
      <c r="AO11116" s="2"/>
      <c r="AP11116" s="2"/>
      <c r="AQ11116" s="2"/>
      <c r="AR11116" s="2"/>
      <c r="AS11116" s="2"/>
      <c r="AT11116" s="2"/>
      <c r="AU11116" s="2"/>
      <c r="AV11116" s="2"/>
      <c r="AW11116" s="2"/>
      <c r="AX11116" s="2"/>
      <c r="AY11116" s="2"/>
      <c r="AZ11116" s="2"/>
      <c r="BA11116" s="2"/>
      <c r="BB11116" s="2"/>
      <c r="BC11116" s="2"/>
      <c r="BD11116" s="2"/>
      <c r="BE11116" s="2"/>
      <c r="BF11116" s="2"/>
      <c r="BG11116" s="2"/>
      <c r="BH11116" s="2"/>
      <c r="BI11116" s="2"/>
      <c r="BJ11116" s="2"/>
      <c r="BK11116" s="2"/>
      <c r="BL11116" s="2"/>
      <c r="BM11116" s="2"/>
      <c r="BN11116" s="2"/>
      <c r="BO11116" s="2"/>
      <c r="BP11116" s="2"/>
      <c r="BQ11116" s="2"/>
      <c r="BR11116" s="2"/>
      <c r="BS11116" s="2"/>
      <c r="BT11116" s="2"/>
      <c r="BU11116" s="2"/>
      <c r="BV11116" s="2"/>
      <c r="BW11116" s="2"/>
      <c r="BX11116" s="2"/>
      <c r="BY11116" s="2"/>
    </row>
    <row r="11117" spans="38:77" s="11" customFormat="1" x14ac:dyDescent="0.3">
      <c r="AL11117" s="2"/>
      <c r="AM11117" s="2"/>
      <c r="AN11117" s="2"/>
      <c r="AO11117" s="2"/>
      <c r="AP11117" s="2"/>
      <c r="AQ11117" s="2"/>
      <c r="AR11117" s="2"/>
      <c r="AS11117" s="2"/>
      <c r="AT11117" s="2"/>
      <c r="AU11117" s="2"/>
      <c r="AV11117" s="2"/>
      <c r="AW11117" s="2"/>
      <c r="AX11117" s="2"/>
      <c r="AY11117" s="2"/>
      <c r="AZ11117" s="2"/>
      <c r="BA11117" s="2"/>
      <c r="BB11117" s="2"/>
      <c r="BC11117" s="2"/>
      <c r="BD11117" s="2"/>
      <c r="BE11117" s="2"/>
      <c r="BF11117" s="2"/>
      <c r="BG11117" s="2"/>
      <c r="BH11117" s="2"/>
      <c r="BI11117" s="2"/>
      <c r="BJ11117" s="2"/>
      <c r="BK11117" s="2"/>
      <c r="BL11117" s="2"/>
      <c r="BM11117" s="2"/>
      <c r="BN11117" s="2"/>
      <c r="BO11117" s="2"/>
      <c r="BP11117" s="2"/>
      <c r="BQ11117" s="2"/>
      <c r="BR11117" s="2"/>
      <c r="BS11117" s="2"/>
      <c r="BT11117" s="2"/>
      <c r="BU11117" s="2"/>
      <c r="BV11117" s="2"/>
      <c r="BW11117" s="2"/>
      <c r="BX11117" s="2"/>
      <c r="BY11117" s="2"/>
    </row>
    <row r="11118" spans="38:77" s="11" customFormat="1" x14ac:dyDescent="0.3">
      <c r="AL11118" s="2"/>
      <c r="AM11118" s="2"/>
      <c r="AN11118" s="2"/>
      <c r="AO11118" s="2"/>
      <c r="AP11118" s="2"/>
      <c r="AQ11118" s="2"/>
      <c r="AR11118" s="2"/>
      <c r="AS11118" s="2"/>
      <c r="AT11118" s="2"/>
      <c r="AU11118" s="2"/>
      <c r="AV11118" s="2"/>
      <c r="AW11118" s="2"/>
      <c r="AX11118" s="2"/>
      <c r="AY11118" s="2"/>
      <c r="AZ11118" s="2"/>
      <c r="BA11118" s="2"/>
      <c r="BB11118" s="2"/>
      <c r="BC11118" s="2"/>
      <c r="BD11118" s="2"/>
      <c r="BE11118" s="2"/>
      <c r="BF11118" s="2"/>
      <c r="BG11118" s="2"/>
      <c r="BH11118" s="2"/>
      <c r="BI11118" s="2"/>
      <c r="BJ11118" s="2"/>
      <c r="BK11118" s="2"/>
      <c r="BL11118" s="2"/>
      <c r="BM11118" s="2"/>
      <c r="BN11118" s="2"/>
      <c r="BO11118" s="2"/>
      <c r="BP11118" s="2"/>
      <c r="BQ11118" s="2"/>
      <c r="BR11118" s="2"/>
      <c r="BS11118" s="2"/>
      <c r="BT11118" s="2"/>
      <c r="BU11118" s="2"/>
      <c r="BV11118" s="2"/>
      <c r="BW11118" s="2"/>
      <c r="BX11118" s="2"/>
      <c r="BY11118" s="2"/>
    </row>
    <row r="11119" spans="38:77" s="11" customFormat="1" x14ac:dyDescent="0.3">
      <c r="AL11119" s="2"/>
      <c r="AM11119" s="2"/>
      <c r="AN11119" s="2"/>
      <c r="AO11119" s="2"/>
      <c r="AP11119" s="2"/>
      <c r="AQ11119" s="2"/>
      <c r="AR11119" s="2"/>
      <c r="AS11119" s="2"/>
      <c r="AT11119" s="2"/>
      <c r="AU11119" s="2"/>
      <c r="AV11119" s="2"/>
      <c r="AW11119" s="2"/>
      <c r="AX11119" s="2"/>
      <c r="AY11119" s="2"/>
      <c r="AZ11119" s="2"/>
      <c r="BA11119" s="2"/>
      <c r="BB11119" s="2"/>
      <c r="BC11119" s="2"/>
      <c r="BD11119" s="2"/>
      <c r="BE11119" s="2"/>
      <c r="BF11119" s="2"/>
      <c r="BG11119" s="2"/>
      <c r="BH11119" s="2"/>
      <c r="BI11119" s="2"/>
      <c r="BJ11119" s="2"/>
      <c r="BK11119" s="2"/>
      <c r="BL11119" s="2"/>
      <c r="BM11119" s="2"/>
      <c r="BN11119" s="2"/>
      <c r="BO11119" s="2"/>
      <c r="BP11119" s="2"/>
      <c r="BQ11119" s="2"/>
      <c r="BR11119" s="2"/>
      <c r="BS11119" s="2"/>
      <c r="BT11119" s="2"/>
      <c r="BU11119" s="2"/>
      <c r="BV11119" s="2"/>
      <c r="BW11119" s="2"/>
      <c r="BX11119" s="2"/>
      <c r="BY11119" s="2"/>
    </row>
    <row r="11120" spans="38:77" s="11" customFormat="1" x14ac:dyDescent="0.3">
      <c r="AL11120" s="2"/>
      <c r="AM11120" s="2"/>
      <c r="AN11120" s="2"/>
      <c r="AO11120" s="2"/>
      <c r="AP11120" s="2"/>
      <c r="AQ11120" s="2"/>
      <c r="AR11120" s="2"/>
      <c r="AS11120" s="2"/>
      <c r="AT11120" s="2"/>
      <c r="AU11120" s="2"/>
      <c r="AV11120" s="2"/>
      <c r="AW11120" s="2"/>
      <c r="AX11120" s="2"/>
      <c r="AY11120" s="2"/>
      <c r="AZ11120" s="2"/>
      <c r="BA11120" s="2"/>
      <c r="BB11120" s="2"/>
      <c r="BC11120" s="2"/>
      <c r="BD11120" s="2"/>
      <c r="BE11120" s="2"/>
      <c r="BF11120" s="2"/>
      <c r="BG11120" s="2"/>
      <c r="BH11120" s="2"/>
      <c r="BI11120" s="2"/>
      <c r="BJ11120" s="2"/>
      <c r="BK11120" s="2"/>
      <c r="BL11120" s="2"/>
      <c r="BM11120" s="2"/>
      <c r="BN11120" s="2"/>
      <c r="BO11120" s="2"/>
      <c r="BP11120" s="2"/>
      <c r="BQ11120" s="2"/>
      <c r="BR11120" s="2"/>
      <c r="BS11120" s="2"/>
      <c r="BT11120" s="2"/>
      <c r="BU11120" s="2"/>
      <c r="BV11120" s="2"/>
      <c r="BW11120" s="2"/>
      <c r="BX11120" s="2"/>
      <c r="BY11120" s="2"/>
    </row>
    <row r="11121" spans="38:77" s="11" customFormat="1" x14ac:dyDescent="0.3">
      <c r="AL11121" s="2"/>
      <c r="AM11121" s="2"/>
      <c r="AN11121" s="2"/>
      <c r="AO11121" s="2"/>
      <c r="AP11121" s="2"/>
      <c r="AQ11121" s="2"/>
      <c r="AR11121" s="2"/>
      <c r="AS11121" s="2"/>
      <c r="AT11121" s="2"/>
      <c r="AU11121" s="2"/>
      <c r="AV11121" s="2"/>
      <c r="AW11121" s="2"/>
      <c r="AX11121" s="2"/>
      <c r="AY11121" s="2"/>
      <c r="AZ11121" s="2"/>
      <c r="BA11121" s="2"/>
      <c r="BB11121" s="2"/>
      <c r="BC11121" s="2"/>
      <c r="BD11121" s="2"/>
      <c r="BE11121" s="2"/>
      <c r="BF11121" s="2"/>
      <c r="BG11121" s="2"/>
      <c r="BH11121" s="2"/>
      <c r="BI11121" s="2"/>
      <c r="BJ11121" s="2"/>
      <c r="BK11121" s="2"/>
      <c r="BL11121" s="2"/>
      <c r="BM11121" s="2"/>
      <c r="BN11121" s="2"/>
      <c r="BO11121" s="2"/>
      <c r="BP11121" s="2"/>
      <c r="BQ11121" s="2"/>
      <c r="BR11121" s="2"/>
      <c r="BS11121" s="2"/>
      <c r="BT11121" s="2"/>
      <c r="BU11121" s="2"/>
      <c r="BV11121" s="2"/>
      <c r="BW11121" s="2"/>
      <c r="BX11121" s="2"/>
      <c r="BY11121" s="2"/>
    </row>
    <row r="11122" spans="38:77" s="11" customFormat="1" x14ac:dyDescent="0.3">
      <c r="AL11122" s="2"/>
      <c r="AM11122" s="2"/>
      <c r="AN11122" s="2"/>
      <c r="AO11122" s="2"/>
      <c r="AP11122" s="2"/>
      <c r="AQ11122" s="2"/>
      <c r="AR11122" s="2"/>
      <c r="AS11122" s="2"/>
      <c r="AT11122" s="2"/>
      <c r="AU11122" s="2"/>
      <c r="AV11122" s="2"/>
      <c r="AW11122" s="2"/>
      <c r="AX11122" s="2"/>
      <c r="AY11122" s="2"/>
      <c r="AZ11122" s="2"/>
      <c r="BA11122" s="2"/>
      <c r="BB11122" s="2"/>
      <c r="BC11122" s="2"/>
      <c r="BD11122" s="2"/>
      <c r="BE11122" s="2"/>
      <c r="BF11122" s="2"/>
      <c r="BG11122" s="2"/>
      <c r="BH11122" s="2"/>
      <c r="BI11122" s="2"/>
      <c r="BJ11122" s="2"/>
      <c r="BK11122" s="2"/>
      <c r="BL11122" s="2"/>
      <c r="BM11122" s="2"/>
      <c r="BN11122" s="2"/>
      <c r="BO11122" s="2"/>
      <c r="BP11122" s="2"/>
      <c r="BQ11122" s="2"/>
      <c r="BR11122" s="2"/>
      <c r="BS11122" s="2"/>
      <c r="BT11122" s="2"/>
      <c r="BU11122" s="2"/>
      <c r="BV11122" s="2"/>
      <c r="BW11122" s="2"/>
      <c r="BX11122" s="2"/>
      <c r="BY11122" s="2"/>
    </row>
    <row r="11123" spans="38:77" s="11" customFormat="1" x14ac:dyDescent="0.3">
      <c r="AL11123" s="2"/>
      <c r="AM11123" s="2"/>
      <c r="AN11123" s="2"/>
      <c r="AO11123" s="2"/>
      <c r="AP11123" s="2"/>
      <c r="AQ11123" s="2"/>
      <c r="AR11123" s="2"/>
      <c r="AS11123" s="2"/>
      <c r="AT11123" s="2"/>
      <c r="AU11123" s="2"/>
      <c r="AV11123" s="2"/>
      <c r="AW11123" s="2"/>
      <c r="AX11123" s="2"/>
      <c r="AY11123" s="2"/>
      <c r="AZ11123" s="2"/>
      <c r="BA11123" s="2"/>
      <c r="BB11123" s="2"/>
      <c r="BC11123" s="2"/>
      <c r="BD11123" s="2"/>
      <c r="BE11123" s="2"/>
      <c r="BF11123" s="2"/>
      <c r="BG11123" s="2"/>
      <c r="BH11123" s="2"/>
      <c r="BI11123" s="2"/>
      <c r="BJ11123" s="2"/>
      <c r="BK11123" s="2"/>
      <c r="BL11123" s="2"/>
      <c r="BM11123" s="2"/>
      <c r="BN11123" s="2"/>
      <c r="BO11123" s="2"/>
      <c r="BP11123" s="2"/>
      <c r="BQ11123" s="2"/>
      <c r="BR11123" s="2"/>
      <c r="BS11123" s="2"/>
      <c r="BT11123" s="2"/>
      <c r="BU11123" s="2"/>
      <c r="BV11123" s="2"/>
      <c r="BW11123" s="2"/>
      <c r="BX11123" s="2"/>
      <c r="BY11123" s="2"/>
    </row>
    <row r="11124" spans="38:77" s="11" customFormat="1" x14ac:dyDescent="0.3">
      <c r="AL11124" s="2"/>
      <c r="AM11124" s="2"/>
      <c r="AN11124" s="2"/>
      <c r="AO11124" s="2"/>
      <c r="AP11124" s="2"/>
      <c r="AQ11124" s="2"/>
      <c r="AR11124" s="2"/>
      <c r="AS11124" s="2"/>
      <c r="AT11124" s="2"/>
      <c r="AU11124" s="2"/>
      <c r="AV11124" s="2"/>
      <c r="AW11124" s="2"/>
      <c r="AX11124" s="2"/>
      <c r="AY11124" s="2"/>
      <c r="AZ11124" s="2"/>
      <c r="BA11124" s="2"/>
      <c r="BB11124" s="2"/>
      <c r="BC11124" s="2"/>
      <c r="BD11124" s="2"/>
      <c r="BE11124" s="2"/>
      <c r="BF11124" s="2"/>
      <c r="BG11124" s="2"/>
      <c r="BH11124" s="2"/>
      <c r="BI11124" s="2"/>
      <c r="BJ11124" s="2"/>
      <c r="BK11124" s="2"/>
      <c r="BL11124" s="2"/>
      <c r="BM11124" s="2"/>
      <c r="BN11124" s="2"/>
      <c r="BO11124" s="2"/>
      <c r="BP11124" s="2"/>
      <c r="BQ11124" s="2"/>
      <c r="BR11124" s="2"/>
      <c r="BS11124" s="2"/>
      <c r="BT11124" s="2"/>
      <c r="BU11124" s="2"/>
      <c r="BV11124" s="2"/>
      <c r="BW11124" s="2"/>
      <c r="BX11124" s="2"/>
      <c r="BY11124" s="2"/>
    </row>
    <row r="11125" spans="38:77" s="11" customFormat="1" x14ac:dyDescent="0.3">
      <c r="AL11125" s="2"/>
      <c r="AM11125" s="2"/>
      <c r="AN11125" s="2"/>
      <c r="AO11125" s="2"/>
      <c r="AP11125" s="2"/>
      <c r="AQ11125" s="2"/>
      <c r="AR11125" s="2"/>
      <c r="AS11125" s="2"/>
      <c r="AT11125" s="2"/>
      <c r="AU11125" s="2"/>
      <c r="AV11125" s="2"/>
      <c r="AW11125" s="2"/>
      <c r="AX11125" s="2"/>
      <c r="AY11125" s="2"/>
      <c r="AZ11125" s="2"/>
      <c r="BA11125" s="2"/>
      <c r="BB11125" s="2"/>
      <c r="BC11125" s="2"/>
      <c r="BD11125" s="2"/>
      <c r="BE11125" s="2"/>
      <c r="BF11125" s="2"/>
      <c r="BG11125" s="2"/>
      <c r="BH11125" s="2"/>
      <c r="BI11125" s="2"/>
      <c r="BJ11125" s="2"/>
      <c r="BK11125" s="2"/>
      <c r="BL11125" s="2"/>
      <c r="BM11125" s="2"/>
      <c r="BN11125" s="2"/>
      <c r="BO11125" s="2"/>
      <c r="BP11125" s="2"/>
      <c r="BQ11125" s="2"/>
      <c r="BR11125" s="2"/>
      <c r="BS11125" s="2"/>
      <c r="BT11125" s="2"/>
      <c r="BU11125" s="2"/>
      <c r="BV11125" s="2"/>
      <c r="BW11125" s="2"/>
      <c r="BX11125" s="2"/>
      <c r="BY11125" s="2"/>
    </row>
    <row r="11126" spans="38:77" s="11" customFormat="1" x14ac:dyDescent="0.3">
      <c r="AL11126" s="2"/>
      <c r="AM11126" s="2"/>
      <c r="AN11126" s="2"/>
      <c r="AO11126" s="2"/>
      <c r="AP11126" s="2"/>
      <c r="AQ11126" s="2"/>
      <c r="AR11126" s="2"/>
      <c r="AS11126" s="2"/>
      <c r="AT11126" s="2"/>
      <c r="AU11126" s="2"/>
      <c r="AV11126" s="2"/>
      <c r="AW11126" s="2"/>
      <c r="AX11126" s="2"/>
      <c r="AY11126" s="2"/>
      <c r="AZ11126" s="2"/>
      <c r="BA11126" s="2"/>
      <c r="BB11126" s="2"/>
      <c r="BC11126" s="2"/>
      <c r="BD11126" s="2"/>
      <c r="BE11126" s="2"/>
      <c r="BF11126" s="2"/>
      <c r="BG11126" s="2"/>
      <c r="BH11126" s="2"/>
      <c r="BI11126" s="2"/>
      <c r="BJ11126" s="2"/>
      <c r="BK11126" s="2"/>
      <c r="BL11126" s="2"/>
      <c r="BM11126" s="2"/>
      <c r="BN11126" s="2"/>
      <c r="BO11126" s="2"/>
      <c r="BP11126" s="2"/>
      <c r="BQ11126" s="2"/>
      <c r="BR11126" s="2"/>
      <c r="BS11126" s="2"/>
      <c r="BT11126" s="2"/>
      <c r="BU11126" s="2"/>
      <c r="BV11126" s="2"/>
      <c r="BW11126" s="2"/>
      <c r="BX11126" s="2"/>
      <c r="BY11126" s="2"/>
    </row>
    <row r="11127" spans="38:77" s="11" customFormat="1" x14ac:dyDescent="0.3">
      <c r="AL11127" s="2"/>
      <c r="AM11127" s="2"/>
      <c r="AN11127" s="2"/>
      <c r="AO11127" s="2"/>
      <c r="AP11127" s="2"/>
      <c r="AQ11127" s="2"/>
      <c r="AR11127" s="2"/>
      <c r="AS11127" s="2"/>
      <c r="AT11127" s="2"/>
      <c r="AU11127" s="2"/>
      <c r="AV11127" s="2"/>
      <c r="AW11127" s="2"/>
      <c r="AX11127" s="2"/>
      <c r="AY11127" s="2"/>
      <c r="AZ11127" s="2"/>
      <c r="BA11127" s="2"/>
      <c r="BB11127" s="2"/>
      <c r="BC11127" s="2"/>
      <c r="BD11127" s="2"/>
      <c r="BE11127" s="2"/>
      <c r="BF11127" s="2"/>
      <c r="BG11127" s="2"/>
      <c r="BH11127" s="2"/>
      <c r="BI11127" s="2"/>
      <c r="BJ11127" s="2"/>
      <c r="BK11127" s="2"/>
      <c r="BL11127" s="2"/>
      <c r="BM11127" s="2"/>
      <c r="BN11127" s="2"/>
      <c r="BO11127" s="2"/>
      <c r="BP11127" s="2"/>
      <c r="BQ11127" s="2"/>
      <c r="BR11127" s="2"/>
      <c r="BS11127" s="2"/>
      <c r="BT11127" s="2"/>
      <c r="BU11127" s="2"/>
      <c r="BV11127" s="2"/>
      <c r="BW11127" s="2"/>
      <c r="BX11127" s="2"/>
      <c r="BY11127" s="2"/>
    </row>
    <row r="11128" spans="38:77" s="11" customFormat="1" x14ac:dyDescent="0.3">
      <c r="AL11128" s="2"/>
      <c r="AM11128" s="2"/>
      <c r="AN11128" s="2"/>
      <c r="AO11128" s="2"/>
      <c r="AP11128" s="2"/>
      <c r="AQ11128" s="2"/>
      <c r="AR11128" s="2"/>
      <c r="AS11128" s="2"/>
      <c r="AT11128" s="2"/>
      <c r="AU11128" s="2"/>
      <c r="AV11128" s="2"/>
      <c r="AW11128" s="2"/>
      <c r="AX11128" s="2"/>
      <c r="AY11128" s="2"/>
      <c r="AZ11128" s="2"/>
      <c r="BA11128" s="2"/>
      <c r="BB11128" s="2"/>
      <c r="BC11128" s="2"/>
      <c r="BD11128" s="2"/>
      <c r="BE11128" s="2"/>
      <c r="BF11128" s="2"/>
      <c r="BG11128" s="2"/>
      <c r="BH11128" s="2"/>
      <c r="BI11128" s="2"/>
      <c r="BJ11128" s="2"/>
      <c r="BK11128" s="2"/>
      <c r="BL11128" s="2"/>
      <c r="BM11128" s="2"/>
      <c r="BN11128" s="2"/>
      <c r="BO11128" s="2"/>
      <c r="BP11128" s="2"/>
      <c r="BQ11128" s="2"/>
      <c r="BR11128" s="2"/>
      <c r="BS11128" s="2"/>
      <c r="BT11128" s="2"/>
      <c r="BU11128" s="2"/>
      <c r="BV11128" s="2"/>
      <c r="BW11128" s="2"/>
      <c r="BX11128" s="2"/>
      <c r="BY11128" s="2"/>
    </row>
    <row r="11129" spans="38:77" s="11" customFormat="1" x14ac:dyDescent="0.3">
      <c r="AL11129" s="2"/>
      <c r="AM11129" s="2"/>
      <c r="AN11129" s="2"/>
      <c r="AO11129" s="2"/>
      <c r="AP11129" s="2"/>
      <c r="AQ11129" s="2"/>
      <c r="AR11129" s="2"/>
      <c r="AS11129" s="2"/>
      <c r="AT11129" s="2"/>
      <c r="AU11129" s="2"/>
      <c r="AV11129" s="2"/>
      <c r="AW11129" s="2"/>
      <c r="AX11129" s="2"/>
      <c r="AY11129" s="2"/>
      <c r="AZ11129" s="2"/>
      <c r="BA11129" s="2"/>
      <c r="BB11129" s="2"/>
      <c r="BC11129" s="2"/>
      <c r="BD11129" s="2"/>
      <c r="BE11129" s="2"/>
      <c r="BF11129" s="2"/>
      <c r="BG11129" s="2"/>
      <c r="BH11129" s="2"/>
      <c r="BI11129" s="2"/>
      <c r="BJ11129" s="2"/>
      <c r="BK11129" s="2"/>
      <c r="BL11129" s="2"/>
      <c r="BM11129" s="2"/>
      <c r="BN11129" s="2"/>
      <c r="BO11129" s="2"/>
      <c r="BP11129" s="2"/>
      <c r="BQ11129" s="2"/>
      <c r="BR11129" s="2"/>
      <c r="BS11129" s="2"/>
      <c r="BT11129" s="2"/>
      <c r="BU11129" s="2"/>
      <c r="BV11129" s="2"/>
      <c r="BW11129" s="2"/>
      <c r="BX11129" s="2"/>
      <c r="BY11129" s="2"/>
    </row>
    <row r="11130" spans="38:77" s="11" customFormat="1" x14ac:dyDescent="0.3">
      <c r="AL11130" s="2"/>
      <c r="AM11130" s="2"/>
      <c r="AN11130" s="2"/>
      <c r="AO11130" s="2"/>
      <c r="AP11130" s="2"/>
      <c r="AQ11130" s="2"/>
      <c r="AR11130" s="2"/>
      <c r="AS11130" s="2"/>
      <c r="AT11130" s="2"/>
      <c r="AU11130" s="2"/>
      <c r="AV11130" s="2"/>
      <c r="AW11130" s="2"/>
      <c r="AX11130" s="2"/>
      <c r="AY11130" s="2"/>
      <c r="AZ11130" s="2"/>
      <c r="BA11130" s="2"/>
      <c r="BB11130" s="2"/>
      <c r="BC11130" s="2"/>
      <c r="BD11130" s="2"/>
      <c r="BE11130" s="2"/>
      <c r="BF11130" s="2"/>
      <c r="BG11130" s="2"/>
      <c r="BH11130" s="2"/>
      <c r="BI11130" s="2"/>
      <c r="BJ11130" s="2"/>
      <c r="BK11130" s="2"/>
      <c r="BL11130" s="2"/>
      <c r="BM11130" s="2"/>
      <c r="BN11130" s="2"/>
      <c r="BO11130" s="2"/>
      <c r="BP11130" s="2"/>
      <c r="BQ11130" s="2"/>
      <c r="BR11130" s="2"/>
      <c r="BS11130" s="2"/>
      <c r="BT11130" s="2"/>
      <c r="BU11130" s="2"/>
      <c r="BV11130" s="2"/>
      <c r="BW11130" s="2"/>
      <c r="BX11130" s="2"/>
      <c r="BY11130" s="2"/>
    </row>
    <row r="11131" spans="38:77" s="11" customFormat="1" x14ac:dyDescent="0.3">
      <c r="AL11131" s="2"/>
      <c r="AM11131" s="2"/>
      <c r="AN11131" s="2"/>
      <c r="AO11131" s="2"/>
      <c r="AP11131" s="2"/>
      <c r="AQ11131" s="2"/>
      <c r="AR11131" s="2"/>
      <c r="AS11131" s="2"/>
      <c r="AT11131" s="2"/>
      <c r="AU11131" s="2"/>
      <c r="AV11131" s="2"/>
      <c r="AW11131" s="2"/>
      <c r="AX11131" s="2"/>
      <c r="AY11131" s="2"/>
      <c r="AZ11131" s="2"/>
      <c r="BA11131" s="2"/>
      <c r="BB11131" s="2"/>
      <c r="BC11131" s="2"/>
      <c r="BD11131" s="2"/>
      <c r="BE11131" s="2"/>
      <c r="BF11131" s="2"/>
      <c r="BG11131" s="2"/>
      <c r="BH11131" s="2"/>
      <c r="BI11131" s="2"/>
      <c r="BJ11131" s="2"/>
      <c r="BK11131" s="2"/>
      <c r="BL11131" s="2"/>
      <c r="BM11131" s="2"/>
      <c r="BN11131" s="2"/>
      <c r="BO11131" s="2"/>
      <c r="BP11131" s="2"/>
      <c r="BQ11131" s="2"/>
      <c r="BR11131" s="2"/>
      <c r="BS11131" s="2"/>
      <c r="BT11131" s="2"/>
      <c r="BU11131" s="2"/>
      <c r="BV11131" s="2"/>
      <c r="BW11131" s="2"/>
      <c r="BX11131" s="2"/>
      <c r="BY11131" s="2"/>
    </row>
    <row r="11132" spans="38:77" s="11" customFormat="1" x14ac:dyDescent="0.3">
      <c r="AL11132" s="2"/>
      <c r="AM11132" s="2"/>
      <c r="AN11132" s="2"/>
      <c r="AO11132" s="2"/>
      <c r="AP11132" s="2"/>
      <c r="AQ11132" s="2"/>
      <c r="AR11132" s="2"/>
      <c r="AS11132" s="2"/>
      <c r="AT11132" s="2"/>
      <c r="AU11132" s="2"/>
      <c r="AV11132" s="2"/>
      <c r="AW11132" s="2"/>
      <c r="AX11132" s="2"/>
      <c r="AY11132" s="2"/>
      <c r="AZ11132" s="2"/>
      <c r="BA11132" s="2"/>
      <c r="BB11132" s="2"/>
      <c r="BC11132" s="2"/>
      <c r="BD11132" s="2"/>
      <c r="BE11132" s="2"/>
      <c r="BF11132" s="2"/>
      <c r="BG11132" s="2"/>
      <c r="BH11132" s="2"/>
      <c r="BI11132" s="2"/>
      <c r="BJ11132" s="2"/>
      <c r="BK11132" s="2"/>
      <c r="BL11132" s="2"/>
      <c r="BM11132" s="2"/>
      <c r="BN11132" s="2"/>
      <c r="BO11132" s="2"/>
      <c r="BP11132" s="2"/>
      <c r="BQ11132" s="2"/>
      <c r="BR11132" s="2"/>
      <c r="BS11132" s="2"/>
      <c r="BT11132" s="2"/>
      <c r="BU11132" s="2"/>
      <c r="BV11132" s="2"/>
      <c r="BW11132" s="2"/>
      <c r="BX11132" s="2"/>
      <c r="BY11132" s="2"/>
    </row>
    <row r="11133" spans="38:77" s="11" customFormat="1" x14ac:dyDescent="0.3">
      <c r="AL11133" s="2"/>
      <c r="AM11133" s="2"/>
      <c r="AN11133" s="2"/>
      <c r="AO11133" s="2"/>
      <c r="AP11133" s="2"/>
      <c r="AQ11133" s="2"/>
      <c r="AR11133" s="2"/>
      <c r="AS11133" s="2"/>
      <c r="AT11133" s="2"/>
      <c r="AU11133" s="2"/>
      <c r="AV11133" s="2"/>
      <c r="AW11133" s="2"/>
      <c r="AX11133" s="2"/>
      <c r="AY11133" s="2"/>
      <c r="AZ11133" s="2"/>
      <c r="BA11133" s="2"/>
      <c r="BB11133" s="2"/>
      <c r="BC11133" s="2"/>
      <c r="BD11133" s="2"/>
      <c r="BE11133" s="2"/>
      <c r="BF11133" s="2"/>
      <c r="BG11133" s="2"/>
      <c r="BH11133" s="2"/>
      <c r="BI11133" s="2"/>
      <c r="BJ11133" s="2"/>
      <c r="BK11133" s="2"/>
      <c r="BL11133" s="2"/>
      <c r="BM11133" s="2"/>
      <c r="BN11133" s="2"/>
      <c r="BO11133" s="2"/>
      <c r="BP11133" s="2"/>
      <c r="BQ11133" s="2"/>
      <c r="BR11133" s="2"/>
      <c r="BS11133" s="2"/>
      <c r="BT11133" s="2"/>
      <c r="BU11133" s="2"/>
      <c r="BV11133" s="2"/>
      <c r="BW11133" s="2"/>
      <c r="BX11133" s="2"/>
      <c r="BY11133" s="2"/>
    </row>
    <row r="11134" spans="38:77" s="11" customFormat="1" x14ac:dyDescent="0.3">
      <c r="AL11134" s="2"/>
      <c r="AM11134" s="2"/>
      <c r="AN11134" s="2"/>
      <c r="AO11134" s="2"/>
      <c r="AP11134" s="2"/>
      <c r="AQ11134" s="2"/>
      <c r="AR11134" s="2"/>
      <c r="AS11134" s="2"/>
      <c r="AT11134" s="2"/>
      <c r="AU11134" s="2"/>
      <c r="AV11134" s="2"/>
      <c r="AW11134" s="2"/>
      <c r="AX11134" s="2"/>
      <c r="AY11134" s="2"/>
      <c r="AZ11134" s="2"/>
      <c r="BA11134" s="2"/>
      <c r="BB11134" s="2"/>
      <c r="BC11134" s="2"/>
      <c r="BD11134" s="2"/>
      <c r="BE11134" s="2"/>
      <c r="BF11134" s="2"/>
      <c r="BG11134" s="2"/>
      <c r="BH11134" s="2"/>
      <c r="BI11134" s="2"/>
      <c r="BJ11134" s="2"/>
      <c r="BK11134" s="2"/>
      <c r="BL11134" s="2"/>
      <c r="BM11134" s="2"/>
      <c r="BN11134" s="2"/>
      <c r="BO11134" s="2"/>
      <c r="BP11134" s="2"/>
      <c r="BQ11134" s="2"/>
      <c r="BR11134" s="2"/>
      <c r="BS11134" s="2"/>
      <c r="BT11134" s="2"/>
      <c r="BU11134" s="2"/>
      <c r="BV11134" s="2"/>
      <c r="BW11134" s="2"/>
      <c r="BX11134" s="2"/>
      <c r="BY11134" s="2"/>
    </row>
    <row r="11135" spans="38:77" s="11" customFormat="1" x14ac:dyDescent="0.3">
      <c r="AL11135" s="2"/>
      <c r="AM11135" s="2"/>
      <c r="AN11135" s="2"/>
      <c r="AO11135" s="2"/>
      <c r="AP11135" s="2"/>
      <c r="AQ11135" s="2"/>
      <c r="AR11135" s="2"/>
      <c r="AS11135" s="2"/>
      <c r="AT11135" s="2"/>
      <c r="AU11135" s="2"/>
      <c r="AV11135" s="2"/>
      <c r="AW11135" s="2"/>
      <c r="AX11135" s="2"/>
      <c r="AY11135" s="2"/>
      <c r="AZ11135" s="2"/>
      <c r="BA11135" s="2"/>
      <c r="BB11135" s="2"/>
      <c r="BC11135" s="2"/>
      <c r="BD11135" s="2"/>
      <c r="BE11135" s="2"/>
      <c r="BF11135" s="2"/>
      <c r="BG11135" s="2"/>
      <c r="BH11135" s="2"/>
      <c r="BI11135" s="2"/>
      <c r="BJ11135" s="2"/>
      <c r="BK11135" s="2"/>
      <c r="BL11135" s="2"/>
      <c r="BM11135" s="2"/>
      <c r="BN11135" s="2"/>
      <c r="BO11135" s="2"/>
      <c r="BP11135" s="2"/>
      <c r="BQ11135" s="2"/>
      <c r="BR11135" s="2"/>
      <c r="BS11135" s="2"/>
      <c r="BT11135" s="2"/>
      <c r="BU11135" s="2"/>
      <c r="BV11135" s="2"/>
      <c r="BW11135" s="2"/>
      <c r="BX11135" s="2"/>
      <c r="BY11135" s="2"/>
    </row>
    <row r="11136" spans="38:77" s="11" customFormat="1" x14ac:dyDescent="0.3">
      <c r="AL11136" s="2"/>
      <c r="AM11136" s="2"/>
      <c r="AN11136" s="2"/>
      <c r="AO11136" s="2"/>
      <c r="AP11136" s="2"/>
      <c r="AQ11136" s="2"/>
      <c r="AR11136" s="2"/>
      <c r="AS11136" s="2"/>
      <c r="AT11136" s="2"/>
      <c r="AU11136" s="2"/>
      <c r="AV11136" s="2"/>
      <c r="AW11136" s="2"/>
      <c r="AX11136" s="2"/>
      <c r="AY11136" s="2"/>
      <c r="AZ11136" s="2"/>
      <c r="BA11136" s="2"/>
      <c r="BB11136" s="2"/>
      <c r="BC11136" s="2"/>
      <c r="BD11136" s="2"/>
      <c r="BE11136" s="2"/>
      <c r="BF11136" s="2"/>
      <c r="BG11136" s="2"/>
      <c r="BH11136" s="2"/>
      <c r="BI11136" s="2"/>
      <c r="BJ11136" s="2"/>
      <c r="BK11136" s="2"/>
      <c r="BL11136" s="2"/>
      <c r="BM11136" s="2"/>
      <c r="BN11136" s="2"/>
      <c r="BO11136" s="2"/>
      <c r="BP11136" s="2"/>
      <c r="BQ11136" s="2"/>
      <c r="BR11136" s="2"/>
      <c r="BS11136" s="2"/>
      <c r="BT11136" s="2"/>
      <c r="BU11136" s="2"/>
      <c r="BV11136" s="2"/>
      <c r="BW11136" s="2"/>
      <c r="BX11136" s="2"/>
      <c r="BY11136" s="2"/>
    </row>
    <row r="11137" spans="38:77" s="11" customFormat="1" x14ac:dyDescent="0.3">
      <c r="AL11137" s="2"/>
      <c r="AM11137" s="2"/>
      <c r="AN11137" s="2"/>
      <c r="AO11137" s="2"/>
      <c r="AP11137" s="2"/>
      <c r="AQ11137" s="2"/>
      <c r="AR11137" s="2"/>
      <c r="AS11137" s="2"/>
      <c r="AT11137" s="2"/>
      <c r="AU11137" s="2"/>
      <c r="AV11137" s="2"/>
      <c r="AW11137" s="2"/>
      <c r="AX11137" s="2"/>
      <c r="AY11137" s="2"/>
      <c r="AZ11137" s="2"/>
      <c r="BA11137" s="2"/>
      <c r="BB11137" s="2"/>
      <c r="BC11137" s="2"/>
      <c r="BD11137" s="2"/>
      <c r="BE11137" s="2"/>
      <c r="BF11137" s="2"/>
      <c r="BG11137" s="2"/>
      <c r="BH11137" s="2"/>
      <c r="BI11137" s="2"/>
      <c r="BJ11137" s="2"/>
      <c r="BK11137" s="2"/>
      <c r="BL11137" s="2"/>
      <c r="BM11137" s="2"/>
      <c r="BN11137" s="2"/>
      <c r="BO11137" s="2"/>
      <c r="BP11137" s="2"/>
      <c r="BQ11137" s="2"/>
      <c r="BR11137" s="2"/>
      <c r="BS11137" s="2"/>
      <c r="BT11137" s="2"/>
      <c r="BU11137" s="2"/>
      <c r="BV11137" s="2"/>
      <c r="BW11137" s="2"/>
      <c r="BX11137" s="2"/>
      <c r="BY11137" s="2"/>
    </row>
    <row r="11138" spans="38:77" s="11" customFormat="1" x14ac:dyDescent="0.3">
      <c r="AL11138" s="2"/>
      <c r="AM11138" s="2"/>
      <c r="AN11138" s="2"/>
      <c r="AO11138" s="2"/>
      <c r="AP11138" s="2"/>
      <c r="AQ11138" s="2"/>
      <c r="AR11138" s="2"/>
      <c r="AS11138" s="2"/>
      <c r="AT11138" s="2"/>
      <c r="AU11138" s="2"/>
      <c r="AV11138" s="2"/>
      <c r="AW11138" s="2"/>
      <c r="AX11138" s="2"/>
      <c r="AY11138" s="2"/>
      <c r="AZ11138" s="2"/>
      <c r="BA11138" s="2"/>
      <c r="BB11138" s="2"/>
      <c r="BC11138" s="2"/>
      <c r="BD11138" s="2"/>
      <c r="BE11138" s="2"/>
      <c r="BF11138" s="2"/>
      <c r="BG11138" s="2"/>
      <c r="BH11138" s="2"/>
      <c r="BI11138" s="2"/>
      <c r="BJ11138" s="2"/>
      <c r="BK11138" s="2"/>
      <c r="BL11138" s="2"/>
      <c r="BM11138" s="2"/>
      <c r="BN11138" s="2"/>
      <c r="BO11138" s="2"/>
      <c r="BP11138" s="2"/>
      <c r="BQ11138" s="2"/>
      <c r="BR11138" s="2"/>
      <c r="BS11138" s="2"/>
      <c r="BT11138" s="2"/>
      <c r="BU11138" s="2"/>
      <c r="BV11138" s="2"/>
      <c r="BW11138" s="2"/>
      <c r="BX11138" s="2"/>
      <c r="BY11138" s="2"/>
    </row>
    <row r="11139" spans="38:77" s="11" customFormat="1" x14ac:dyDescent="0.3">
      <c r="AL11139" s="2"/>
      <c r="AM11139" s="2"/>
      <c r="AN11139" s="2"/>
      <c r="AO11139" s="2"/>
      <c r="AP11139" s="2"/>
      <c r="AQ11139" s="2"/>
      <c r="AR11139" s="2"/>
      <c r="AS11139" s="2"/>
      <c r="AT11139" s="2"/>
      <c r="AU11139" s="2"/>
      <c r="AV11139" s="2"/>
      <c r="AW11139" s="2"/>
      <c r="AX11139" s="2"/>
      <c r="AY11139" s="2"/>
      <c r="AZ11139" s="2"/>
      <c r="BA11139" s="2"/>
      <c r="BB11139" s="2"/>
      <c r="BC11139" s="2"/>
      <c r="BD11139" s="2"/>
      <c r="BE11139" s="2"/>
      <c r="BF11139" s="2"/>
      <c r="BG11139" s="2"/>
      <c r="BH11139" s="2"/>
      <c r="BI11139" s="2"/>
      <c r="BJ11139" s="2"/>
      <c r="BK11139" s="2"/>
      <c r="BL11139" s="2"/>
      <c r="BM11139" s="2"/>
      <c r="BN11139" s="2"/>
      <c r="BO11139" s="2"/>
      <c r="BP11139" s="2"/>
      <c r="BQ11139" s="2"/>
      <c r="BR11139" s="2"/>
      <c r="BS11139" s="2"/>
      <c r="BT11139" s="2"/>
      <c r="BU11139" s="2"/>
      <c r="BV11139" s="2"/>
      <c r="BW11139" s="2"/>
      <c r="BX11139" s="2"/>
      <c r="BY11139" s="2"/>
    </row>
    <row r="11140" spans="38:77" s="11" customFormat="1" x14ac:dyDescent="0.3">
      <c r="AL11140" s="2"/>
      <c r="AM11140" s="2"/>
      <c r="AN11140" s="2"/>
      <c r="AO11140" s="2"/>
      <c r="AP11140" s="2"/>
      <c r="AQ11140" s="2"/>
      <c r="AR11140" s="2"/>
      <c r="AS11140" s="2"/>
      <c r="AT11140" s="2"/>
      <c r="AU11140" s="2"/>
      <c r="AV11140" s="2"/>
      <c r="AW11140" s="2"/>
      <c r="AX11140" s="2"/>
      <c r="AY11140" s="2"/>
      <c r="AZ11140" s="2"/>
      <c r="BA11140" s="2"/>
      <c r="BB11140" s="2"/>
      <c r="BC11140" s="2"/>
      <c r="BD11140" s="2"/>
      <c r="BE11140" s="2"/>
      <c r="BF11140" s="2"/>
      <c r="BG11140" s="2"/>
      <c r="BH11140" s="2"/>
      <c r="BI11140" s="2"/>
      <c r="BJ11140" s="2"/>
      <c r="BK11140" s="2"/>
      <c r="BL11140" s="2"/>
      <c r="BM11140" s="2"/>
      <c r="BN11140" s="2"/>
      <c r="BO11140" s="2"/>
      <c r="BP11140" s="2"/>
      <c r="BQ11140" s="2"/>
      <c r="BR11140" s="2"/>
      <c r="BS11140" s="2"/>
      <c r="BT11140" s="2"/>
      <c r="BU11140" s="2"/>
      <c r="BV11140" s="2"/>
      <c r="BW11140" s="2"/>
      <c r="BX11140" s="2"/>
      <c r="BY11140" s="2"/>
    </row>
    <row r="11141" spans="38:77" s="11" customFormat="1" x14ac:dyDescent="0.3">
      <c r="AL11141" s="2"/>
      <c r="AM11141" s="2"/>
      <c r="AN11141" s="2"/>
      <c r="AO11141" s="2"/>
      <c r="AP11141" s="2"/>
      <c r="AQ11141" s="2"/>
      <c r="AR11141" s="2"/>
      <c r="AS11141" s="2"/>
      <c r="AT11141" s="2"/>
      <c r="AU11141" s="2"/>
      <c r="AV11141" s="2"/>
      <c r="AW11141" s="2"/>
      <c r="AX11141" s="2"/>
      <c r="AY11141" s="2"/>
      <c r="AZ11141" s="2"/>
      <c r="BA11141" s="2"/>
      <c r="BB11141" s="2"/>
      <c r="BC11141" s="2"/>
      <c r="BD11141" s="2"/>
      <c r="BE11141" s="2"/>
      <c r="BF11141" s="2"/>
      <c r="BG11141" s="2"/>
      <c r="BH11141" s="2"/>
      <c r="BI11141" s="2"/>
      <c r="BJ11141" s="2"/>
      <c r="BK11141" s="2"/>
      <c r="BL11141" s="2"/>
      <c r="BM11141" s="2"/>
      <c r="BN11141" s="2"/>
      <c r="BO11141" s="2"/>
      <c r="BP11141" s="2"/>
      <c r="BQ11141" s="2"/>
      <c r="BR11141" s="2"/>
      <c r="BS11141" s="2"/>
      <c r="BT11141" s="2"/>
      <c r="BU11141" s="2"/>
      <c r="BV11141" s="2"/>
      <c r="BW11141" s="2"/>
      <c r="BX11141" s="2"/>
      <c r="BY11141" s="2"/>
    </row>
    <row r="11142" spans="38:77" s="11" customFormat="1" x14ac:dyDescent="0.3">
      <c r="AL11142" s="2"/>
      <c r="AM11142" s="2"/>
      <c r="AN11142" s="2"/>
      <c r="AO11142" s="2"/>
      <c r="AP11142" s="2"/>
      <c r="AQ11142" s="2"/>
      <c r="AR11142" s="2"/>
      <c r="AS11142" s="2"/>
      <c r="AT11142" s="2"/>
      <c r="AU11142" s="2"/>
      <c r="AV11142" s="2"/>
      <c r="AW11142" s="2"/>
      <c r="AX11142" s="2"/>
      <c r="AY11142" s="2"/>
      <c r="AZ11142" s="2"/>
      <c r="BA11142" s="2"/>
      <c r="BB11142" s="2"/>
      <c r="BC11142" s="2"/>
      <c r="BD11142" s="2"/>
      <c r="BE11142" s="2"/>
      <c r="BF11142" s="2"/>
      <c r="BG11142" s="2"/>
      <c r="BH11142" s="2"/>
      <c r="BI11142" s="2"/>
      <c r="BJ11142" s="2"/>
      <c r="BK11142" s="2"/>
      <c r="BL11142" s="2"/>
      <c r="BM11142" s="2"/>
      <c r="BN11142" s="2"/>
      <c r="BO11142" s="2"/>
      <c r="BP11142" s="2"/>
      <c r="BQ11142" s="2"/>
      <c r="BR11142" s="2"/>
      <c r="BS11142" s="2"/>
      <c r="BT11142" s="2"/>
      <c r="BU11142" s="2"/>
      <c r="BV11142" s="2"/>
      <c r="BW11142" s="2"/>
      <c r="BX11142" s="2"/>
      <c r="BY11142" s="2"/>
    </row>
    <row r="11143" spans="38:77" s="11" customFormat="1" x14ac:dyDescent="0.3">
      <c r="AL11143" s="2"/>
      <c r="AM11143" s="2"/>
      <c r="AN11143" s="2"/>
      <c r="AO11143" s="2"/>
      <c r="AP11143" s="2"/>
      <c r="AQ11143" s="2"/>
      <c r="AR11143" s="2"/>
      <c r="AS11143" s="2"/>
      <c r="AT11143" s="2"/>
      <c r="AU11143" s="2"/>
      <c r="AV11143" s="2"/>
      <c r="AW11143" s="2"/>
      <c r="AX11143" s="2"/>
      <c r="AY11143" s="2"/>
      <c r="AZ11143" s="2"/>
      <c r="BA11143" s="2"/>
      <c r="BB11143" s="2"/>
      <c r="BC11143" s="2"/>
      <c r="BD11143" s="2"/>
      <c r="BE11143" s="2"/>
      <c r="BF11143" s="2"/>
      <c r="BG11143" s="2"/>
      <c r="BH11143" s="2"/>
      <c r="BI11143" s="2"/>
      <c r="BJ11143" s="2"/>
      <c r="BK11143" s="2"/>
      <c r="BL11143" s="2"/>
      <c r="BM11143" s="2"/>
      <c r="BN11143" s="2"/>
      <c r="BO11143" s="2"/>
      <c r="BP11143" s="2"/>
      <c r="BQ11143" s="2"/>
      <c r="BR11143" s="2"/>
      <c r="BS11143" s="2"/>
      <c r="BT11143" s="2"/>
      <c r="BU11143" s="2"/>
      <c r="BV11143" s="2"/>
      <c r="BW11143" s="2"/>
      <c r="BX11143" s="2"/>
      <c r="BY11143" s="2"/>
    </row>
    <row r="11144" spans="38:77" s="11" customFormat="1" x14ac:dyDescent="0.3">
      <c r="AL11144" s="2"/>
      <c r="AM11144" s="2"/>
      <c r="AN11144" s="2"/>
      <c r="AO11144" s="2"/>
      <c r="AP11144" s="2"/>
      <c r="AQ11144" s="2"/>
      <c r="AR11144" s="2"/>
      <c r="AS11144" s="2"/>
      <c r="AT11144" s="2"/>
      <c r="AU11144" s="2"/>
      <c r="AV11144" s="2"/>
      <c r="AW11144" s="2"/>
      <c r="AX11144" s="2"/>
      <c r="AY11144" s="2"/>
      <c r="AZ11144" s="2"/>
      <c r="BA11144" s="2"/>
      <c r="BB11144" s="2"/>
      <c r="BC11144" s="2"/>
      <c r="BD11144" s="2"/>
      <c r="BE11144" s="2"/>
      <c r="BF11144" s="2"/>
      <c r="BG11144" s="2"/>
      <c r="BH11144" s="2"/>
      <c r="BI11144" s="2"/>
      <c r="BJ11144" s="2"/>
      <c r="BK11144" s="2"/>
      <c r="BL11144" s="2"/>
      <c r="BM11144" s="2"/>
      <c r="BN11144" s="2"/>
      <c r="BO11144" s="2"/>
      <c r="BP11144" s="2"/>
      <c r="BQ11144" s="2"/>
      <c r="BR11144" s="2"/>
      <c r="BS11144" s="2"/>
      <c r="BT11144" s="2"/>
      <c r="BU11144" s="2"/>
      <c r="BV11144" s="2"/>
      <c r="BW11144" s="2"/>
      <c r="BX11144" s="2"/>
      <c r="BY11144" s="2"/>
    </row>
    <row r="11145" spans="38:77" s="11" customFormat="1" x14ac:dyDescent="0.3">
      <c r="AL11145" s="2"/>
      <c r="AM11145" s="2"/>
      <c r="AN11145" s="2"/>
      <c r="AO11145" s="2"/>
      <c r="AP11145" s="2"/>
      <c r="AQ11145" s="2"/>
      <c r="AR11145" s="2"/>
      <c r="AS11145" s="2"/>
      <c r="AT11145" s="2"/>
      <c r="AU11145" s="2"/>
      <c r="AV11145" s="2"/>
      <c r="AW11145" s="2"/>
      <c r="AX11145" s="2"/>
      <c r="AY11145" s="2"/>
      <c r="AZ11145" s="2"/>
      <c r="BA11145" s="2"/>
      <c r="BB11145" s="2"/>
      <c r="BC11145" s="2"/>
      <c r="BD11145" s="2"/>
      <c r="BE11145" s="2"/>
      <c r="BF11145" s="2"/>
      <c r="BG11145" s="2"/>
      <c r="BH11145" s="2"/>
      <c r="BI11145" s="2"/>
      <c r="BJ11145" s="2"/>
      <c r="BK11145" s="2"/>
      <c r="BL11145" s="2"/>
      <c r="BM11145" s="2"/>
      <c r="BN11145" s="2"/>
      <c r="BO11145" s="2"/>
      <c r="BP11145" s="2"/>
      <c r="BQ11145" s="2"/>
      <c r="BR11145" s="2"/>
      <c r="BS11145" s="2"/>
      <c r="BT11145" s="2"/>
      <c r="BU11145" s="2"/>
      <c r="BV11145" s="2"/>
      <c r="BW11145" s="2"/>
      <c r="BX11145" s="2"/>
      <c r="BY11145" s="2"/>
    </row>
    <row r="11146" spans="38:77" s="11" customFormat="1" x14ac:dyDescent="0.3">
      <c r="AL11146" s="2"/>
      <c r="AM11146" s="2"/>
      <c r="AN11146" s="2"/>
      <c r="AO11146" s="2"/>
      <c r="AP11146" s="2"/>
      <c r="AQ11146" s="2"/>
      <c r="AR11146" s="2"/>
      <c r="AS11146" s="2"/>
      <c r="AT11146" s="2"/>
      <c r="AU11146" s="2"/>
      <c r="AV11146" s="2"/>
      <c r="AW11146" s="2"/>
      <c r="AX11146" s="2"/>
      <c r="AY11146" s="2"/>
      <c r="AZ11146" s="2"/>
      <c r="BA11146" s="2"/>
      <c r="BB11146" s="2"/>
      <c r="BC11146" s="2"/>
      <c r="BD11146" s="2"/>
      <c r="BE11146" s="2"/>
      <c r="BF11146" s="2"/>
      <c r="BG11146" s="2"/>
      <c r="BH11146" s="2"/>
      <c r="BI11146" s="2"/>
      <c r="BJ11146" s="2"/>
      <c r="BK11146" s="2"/>
      <c r="BL11146" s="2"/>
      <c r="BM11146" s="2"/>
      <c r="BN11146" s="2"/>
      <c r="BO11146" s="2"/>
      <c r="BP11146" s="2"/>
      <c r="BQ11146" s="2"/>
      <c r="BR11146" s="2"/>
      <c r="BS11146" s="2"/>
      <c r="BT11146" s="2"/>
      <c r="BU11146" s="2"/>
      <c r="BV11146" s="2"/>
      <c r="BW11146" s="2"/>
      <c r="BX11146" s="2"/>
      <c r="BY11146" s="2"/>
    </row>
    <row r="11147" spans="38:77" s="11" customFormat="1" x14ac:dyDescent="0.3">
      <c r="AL11147" s="2"/>
      <c r="AM11147" s="2"/>
      <c r="AN11147" s="2"/>
      <c r="AO11147" s="2"/>
      <c r="AP11147" s="2"/>
      <c r="AQ11147" s="2"/>
      <c r="AR11147" s="2"/>
      <c r="AS11147" s="2"/>
      <c r="AT11147" s="2"/>
      <c r="AU11147" s="2"/>
      <c r="AV11147" s="2"/>
      <c r="AW11147" s="2"/>
      <c r="AX11147" s="2"/>
      <c r="AY11147" s="2"/>
      <c r="AZ11147" s="2"/>
      <c r="BA11147" s="2"/>
      <c r="BB11147" s="2"/>
      <c r="BC11147" s="2"/>
      <c r="BD11147" s="2"/>
      <c r="BE11147" s="2"/>
      <c r="BF11147" s="2"/>
      <c r="BG11147" s="2"/>
      <c r="BH11147" s="2"/>
      <c r="BI11147" s="2"/>
      <c r="BJ11147" s="2"/>
      <c r="BK11147" s="2"/>
      <c r="BL11147" s="2"/>
      <c r="BM11147" s="2"/>
      <c r="BN11147" s="2"/>
      <c r="BO11147" s="2"/>
      <c r="BP11147" s="2"/>
      <c r="BQ11147" s="2"/>
      <c r="BR11147" s="2"/>
      <c r="BS11147" s="2"/>
      <c r="BT11147" s="2"/>
      <c r="BU11147" s="2"/>
      <c r="BV11147" s="2"/>
      <c r="BW11147" s="2"/>
      <c r="BX11147" s="2"/>
      <c r="BY11147" s="2"/>
    </row>
    <row r="11148" spans="38:77" s="11" customFormat="1" x14ac:dyDescent="0.3">
      <c r="AL11148" s="2"/>
      <c r="AM11148" s="2"/>
      <c r="AN11148" s="2"/>
      <c r="AO11148" s="2"/>
      <c r="AP11148" s="2"/>
      <c r="AQ11148" s="2"/>
      <c r="AR11148" s="2"/>
      <c r="AS11148" s="2"/>
      <c r="AT11148" s="2"/>
      <c r="AU11148" s="2"/>
      <c r="AV11148" s="2"/>
      <c r="AW11148" s="2"/>
      <c r="AX11148" s="2"/>
      <c r="AY11148" s="2"/>
      <c r="AZ11148" s="2"/>
      <c r="BA11148" s="2"/>
      <c r="BB11148" s="2"/>
      <c r="BC11148" s="2"/>
      <c r="BD11148" s="2"/>
      <c r="BE11148" s="2"/>
      <c r="BF11148" s="2"/>
      <c r="BG11148" s="2"/>
      <c r="BH11148" s="2"/>
      <c r="BI11148" s="2"/>
      <c r="BJ11148" s="2"/>
      <c r="BK11148" s="2"/>
      <c r="BL11148" s="2"/>
      <c r="BM11148" s="2"/>
      <c r="BN11148" s="2"/>
      <c r="BO11148" s="2"/>
      <c r="BP11148" s="2"/>
      <c r="BQ11148" s="2"/>
      <c r="BR11148" s="2"/>
      <c r="BS11148" s="2"/>
      <c r="BT11148" s="2"/>
      <c r="BU11148" s="2"/>
      <c r="BV11148" s="2"/>
      <c r="BW11148" s="2"/>
      <c r="BX11148" s="2"/>
      <c r="BY11148" s="2"/>
    </row>
    <row r="11149" spans="38:77" s="11" customFormat="1" x14ac:dyDescent="0.3">
      <c r="AL11149" s="2"/>
      <c r="AM11149" s="2"/>
      <c r="AN11149" s="2"/>
      <c r="AO11149" s="2"/>
      <c r="AP11149" s="2"/>
      <c r="AQ11149" s="2"/>
      <c r="AR11149" s="2"/>
      <c r="AS11149" s="2"/>
      <c r="AT11149" s="2"/>
      <c r="AU11149" s="2"/>
      <c r="AV11149" s="2"/>
      <c r="AW11149" s="2"/>
      <c r="AX11149" s="2"/>
      <c r="AY11149" s="2"/>
      <c r="AZ11149" s="2"/>
      <c r="BA11149" s="2"/>
      <c r="BB11149" s="2"/>
      <c r="BC11149" s="2"/>
      <c r="BD11149" s="2"/>
      <c r="BE11149" s="2"/>
      <c r="BF11149" s="2"/>
      <c r="BG11149" s="2"/>
      <c r="BH11149" s="2"/>
      <c r="BI11149" s="2"/>
      <c r="BJ11149" s="2"/>
      <c r="BK11149" s="2"/>
      <c r="BL11149" s="2"/>
      <c r="BM11149" s="2"/>
      <c r="BN11149" s="2"/>
      <c r="BO11149" s="2"/>
      <c r="BP11149" s="2"/>
      <c r="BQ11149" s="2"/>
      <c r="BR11149" s="2"/>
      <c r="BS11149" s="2"/>
      <c r="BT11149" s="2"/>
      <c r="BU11149" s="2"/>
      <c r="BV11149" s="2"/>
      <c r="BW11149" s="2"/>
      <c r="BX11149" s="2"/>
      <c r="BY11149" s="2"/>
    </row>
    <row r="11150" spans="38:77" s="11" customFormat="1" x14ac:dyDescent="0.3">
      <c r="AL11150" s="2"/>
      <c r="AM11150" s="2"/>
      <c r="AN11150" s="2"/>
      <c r="AO11150" s="2"/>
      <c r="AP11150" s="2"/>
      <c r="AQ11150" s="2"/>
      <c r="AR11150" s="2"/>
      <c r="AS11150" s="2"/>
      <c r="AT11150" s="2"/>
      <c r="AU11150" s="2"/>
      <c r="AV11150" s="2"/>
      <c r="AW11150" s="2"/>
      <c r="AX11150" s="2"/>
      <c r="AY11150" s="2"/>
      <c r="AZ11150" s="2"/>
      <c r="BA11150" s="2"/>
      <c r="BB11150" s="2"/>
      <c r="BC11150" s="2"/>
      <c r="BD11150" s="2"/>
      <c r="BE11150" s="2"/>
      <c r="BF11150" s="2"/>
      <c r="BG11150" s="2"/>
      <c r="BH11150" s="2"/>
      <c r="BI11150" s="2"/>
      <c r="BJ11150" s="2"/>
      <c r="BK11150" s="2"/>
      <c r="BL11150" s="2"/>
      <c r="BM11150" s="2"/>
      <c r="BN11150" s="2"/>
      <c r="BO11150" s="2"/>
      <c r="BP11150" s="2"/>
      <c r="BQ11150" s="2"/>
      <c r="BR11150" s="2"/>
      <c r="BS11150" s="2"/>
      <c r="BT11150" s="2"/>
      <c r="BU11150" s="2"/>
      <c r="BV11150" s="2"/>
      <c r="BW11150" s="2"/>
      <c r="BX11150" s="2"/>
      <c r="BY11150" s="2"/>
    </row>
    <row r="11151" spans="38:77" s="11" customFormat="1" x14ac:dyDescent="0.3">
      <c r="AL11151" s="2"/>
      <c r="AM11151" s="2"/>
      <c r="AN11151" s="2"/>
      <c r="AO11151" s="2"/>
      <c r="AP11151" s="2"/>
      <c r="AQ11151" s="2"/>
      <c r="AR11151" s="2"/>
      <c r="AS11151" s="2"/>
      <c r="AT11151" s="2"/>
      <c r="AU11151" s="2"/>
      <c r="AV11151" s="2"/>
      <c r="AW11151" s="2"/>
      <c r="AX11151" s="2"/>
      <c r="AY11151" s="2"/>
      <c r="AZ11151" s="2"/>
      <c r="BA11151" s="2"/>
      <c r="BB11151" s="2"/>
      <c r="BC11151" s="2"/>
      <c r="BD11151" s="2"/>
      <c r="BE11151" s="2"/>
      <c r="BF11151" s="2"/>
      <c r="BG11151" s="2"/>
      <c r="BH11151" s="2"/>
      <c r="BI11151" s="2"/>
      <c r="BJ11151" s="2"/>
      <c r="BK11151" s="2"/>
      <c r="BL11151" s="2"/>
      <c r="BM11151" s="2"/>
      <c r="BN11151" s="2"/>
      <c r="BO11151" s="2"/>
      <c r="BP11151" s="2"/>
      <c r="BQ11151" s="2"/>
      <c r="BR11151" s="2"/>
      <c r="BS11151" s="2"/>
      <c r="BT11151" s="2"/>
      <c r="BU11151" s="2"/>
      <c r="BV11151" s="2"/>
      <c r="BW11151" s="2"/>
      <c r="BX11151" s="2"/>
      <c r="BY11151" s="2"/>
    </row>
    <row r="11152" spans="38:77" s="11" customFormat="1" x14ac:dyDescent="0.3">
      <c r="AL11152" s="2"/>
      <c r="AM11152" s="2"/>
      <c r="AN11152" s="2"/>
      <c r="AO11152" s="2"/>
      <c r="AP11152" s="2"/>
      <c r="AQ11152" s="2"/>
      <c r="AR11152" s="2"/>
      <c r="AS11152" s="2"/>
      <c r="AT11152" s="2"/>
      <c r="AU11152" s="2"/>
      <c r="AV11152" s="2"/>
      <c r="AW11152" s="2"/>
      <c r="AX11152" s="2"/>
      <c r="AY11152" s="2"/>
      <c r="AZ11152" s="2"/>
      <c r="BA11152" s="2"/>
      <c r="BB11152" s="2"/>
      <c r="BC11152" s="2"/>
      <c r="BD11152" s="2"/>
      <c r="BE11152" s="2"/>
      <c r="BF11152" s="2"/>
      <c r="BG11152" s="2"/>
      <c r="BH11152" s="2"/>
      <c r="BI11152" s="2"/>
      <c r="BJ11152" s="2"/>
      <c r="BK11152" s="2"/>
      <c r="BL11152" s="2"/>
      <c r="BM11152" s="2"/>
      <c r="BN11152" s="2"/>
      <c r="BO11152" s="2"/>
      <c r="BP11152" s="2"/>
      <c r="BQ11152" s="2"/>
      <c r="BR11152" s="2"/>
      <c r="BS11152" s="2"/>
      <c r="BT11152" s="2"/>
      <c r="BU11152" s="2"/>
      <c r="BV11152" s="2"/>
      <c r="BW11152" s="2"/>
      <c r="BX11152" s="2"/>
      <c r="BY11152" s="2"/>
    </row>
    <row r="11153" spans="38:77" s="11" customFormat="1" x14ac:dyDescent="0.3">
      <c r="AL11153" s="2"/>
      <c r="AM11153" s="2"/>
      <c r="AN11153" s="2"/>
      <c r="AO11153" s="2"/>
      <c r="AP11153" s="2"/>
      <c r="AQ11153" s="2"/>
      <c r="AR11153" s="2"/>
      <c r="AS11153" s="2"/>
      <c r="AT11153" s="2"/>
      <c r="AU11153" s="2"/>
      <c r="AV11153" s="2"/>
      <c r="AW11153" s="2"/>
      <c r="AX11153" s="2"/>
      <c r="AY11153" s="2"/>
      <c r="AZ11153" s="2"/>
      <c r="BA11153" s="2"/>
      <c r="BB11153" s="2"/>
      <c r="BC11153" s="2"/>
      <c r="BD11153" s="2"/>
      <c r="BE11153" s="2"/>
      <c r="BF11153" s="2"/>
      <c r="BG11153" s="2"/>
      <c r="BH11153" s="2"/>
      <c r="BI11153" s="2"/>
      <c r="BJ11153" s="2"/>
      <c r="BK11153" s="2"/>
      <c r="BL11153" s="2"/>
      <c r="BM11153" s="2"/>
      <c r="BN11153" s="2"/>
      <c r="BO11153" s="2"/>
      <c r="BP11153" s="2"/>
      <c r="BQ11153" s="2"/>
      <c r="BR11153" s="2"/>
      <c r="BS11153" s="2"/>
      <c r="BT11153" s="2"/>
      <c r="BU11153" s="2"/>
      <c r="BV11153" s="2"/>
      <c r="BW11153" s="2"/>
      <c r="BX11153" s="2"/>
      <c r="BY11153" s="2"/>
    </row>
    <row r="11154" spans="38:77" s="11" customFormat="1" x14ac:dyDescent="0.3">
      <c r="AL11154" s="2"/>
      <c r="AM11154" s="2"/>
      <c r="AN11154" s="2"/>
      <c r="AO11154" s="2"/>
      <c r="AP11154" s="2"/>
      <c r="AQ11154" s="2"/>
      <c r="AR11154" s="2"/>
      <c r="AS11154" s="2"/>
      <c r="AT11154" s="2"/>
      <c r="AU11154" s="2"/>
      <c r="AV11154" s="2"/>
      <c r="AW11154" s="2"/>
      <c r="AX11154" s="2"/>
      <c r="AY11154" s="2"/>
      <c r="AZ11154" s="2"/>
      <c r="BA11154" s="2"/>
      <c r="BB11154" s="2"/>
      <c r="BC11154" s="2"/>
      <c r="BD11154" s="2"/>
      <c r="BE11154" s="2"/>
      <c r="BF11154" s="2"/>
      <c r="BG11154" s="2"/>
      <c r="BH11154" s="2"/>
      <c r="BI11154" s="2"/>
      <c r="BJ11154" s="2"/>
      <c r="BK11154" s="2"/>
      <c r="BL11154" s="2"/>
      <c r="BM11154" s="2"/>
      <c r="BN11154" s="2"/>
      <c r="BO11154" s="2"/>
      <c r="BP11154" s="2"/>
      <c r="BQ11154" s="2"/>
      <c r="BR11154" s="2"/>
      <c r="BS11154" s="2"/>
      <c r="BT11154" s="2"/>
      <c r="BU11154" s="2"/>
      <c r="BV11154" s="2"/>
      <c r="BW11154" s="2"/>
      <c r="BX11154" s="2"/>
      <c r="BY11154" s="2"/>
    </row>
    <row r="11155" spans="38:77" s="11" customFormat="1" x14ac:dyDescent="0.3">
      <c r="AL11155" s="2"/>
      <c r="AM11155" s="2"/>
      <c r="AN11155" s="2"/>
      <c r="AO11155" s="2"/>
      <c r="AP11155" s="2"/>
      <c r="AQ11155" s="2"/>
      <c r="AR11155" s="2"/>
      <c r="AS11155" s="2"/>
      <c r="AT11155" s="2"/>
      <c r="AU11155" s="2"/>
      <c r="AV11155" s="2"/>
      <c r="AW11155" s="2"/>
      <c r="AX11155" s="2"/>
      <c r="AY11155" s="2"/>
      <c r="AZ11155" s="2"/>
      <c r="BA11155" s="2"/>
      <c r="BB11155" s="2"/>
      <c r="BC11155" s="2"/>
      <c r="BD11155" s="2"/>
      <c r="BE11155" s="2"/>
      <c r="BF11155" s="2"/>
      <c r="BG11155" s="2"/>
      <c r="BH11155" s="2"/>
      <c r="BI11155" s="2"/>
      <c r="BJ11155" s="2"/>
      <c r="BK11155" s="2"/>
      <c r="BL11155" s="2"/>
      <c r="BM11155" s="2"/>
      <c r="BN11155" s="2"/>
      <c r="BO11155" s="2"/>
      <c r="BP11155" s="2"/>
      <c r="BQ11155" s="2"/>
      <c r="BR11155" s="2"/>
      <c r="BS11155" s="2"/>
      <c r="BT11155" s="2"/>
      <c r="BU11155" s="2"/>
      <c r="BV11155" s="2"/>
      <c r="BW11155" s="2"/>
      <c r="BX11155" s="2"/>
      <c r="BY11155" s="2"/>
    </row>
    <row r="11156" spans="38:77" s="11" customFormat="1" x14ac:dyDescent="0.3">
      <c r="AL11156" s="2"/>
      <c r="AM11156" s="2"/>
      <c r="AN11156" s="2"/>
      <c r="AO11156" s="2"/>
      <c r="AP11156" s="2"/>
      <c r="AQ11156" s="2"/>
      <c r="AR11156" s="2"/>
      <c r="AS11156" s="2"/>
      <c r="AT11156" s="2"/>
      <c r="AU11156" s="2"/>
      <c r="AV11156" s="2"/>
      <c r="AW11156" s="2"/>
      <c r="AX11156" s="2"/>
      <c r="AY11156" s="2"/>
      <c r="AZ11156" s="2"/>
      <c r="BA11156" s="2"/>
      <c r="BB11156" s="2"/>
      <c r="BC11156" s="2"/>
      <c r="BD11156" s="2"/>
      <c r="BE11156" s="2"/>
      <c r="BF11156" s="2"/>
      <c r="BG11156" s="2"/>
      <c r="BH11156" s="2"/>
      <c r="BI11156" s="2"/>
      <c r="BJ11156" s="2"/>
      <c r="BK11156" s="2"/>
      <c r="BL11156" s="2"/>
      <c r="BM11156" s="2"/>
      <c r="BN11156" s="2"/>
      <c r="BO11156" s="2"/>
      <c r="BP11156" s="2"/>
      <c r="BQ11156" s="2"/>
      <c r="BR11156" s="2"/>
      <c r="BS11156" s="2"/>
      <c r="BT11156" s="2"/>
      <c r="BU11156" s="2"/>
      <c r="BV11156" s="2"/>
      <c r="BW11156" s="2"/>
      <c r="BX11156" s="2"/>
      <c r="BY11156" s="2"/>
    </row>
    <row r="11157" spans="38:77" s="11" customFormat="1" x14ac:dyDescent="0.3">
      <c r="AL11157" s="2"/>
      <c r="AM11157" s="2"/>
      <c r="AN11157" s="2"/>
      <c r="AO11157" s="2"/>
      <c r="AP11157" s="2"/>
      <c r="AQ11157" s="2"/>
      <c r="AR11157" s="2"/>
      <c r="AS11157" s="2"/>
      <c r="AT11157" s="2"/>
      <c r="AU11157" s="2"/>
      <c r="AV11157" s="2"/>
      <c r="AW11157" s="2"/>
      <c r="AX11157" s="2"/>
      <c r="AY11157" s="2"/>
      <c r="AZ11157" s="2"/>
      <c r="BA11157" s="2"/>
      <c r="BB11157" s="2"/>
      <c r="BC11157" s="2"/>
      <c r="BD11157" s="2"/>
      <c r="BE11157" s="2"/>
      <c r="BF11157" s="2"/>
      <c r="BG11157" s="2"/>
      <c r="BH11157" s="2"/>
      <c r="BI11157" s="2"/>
      <c r="BJ11157" s="2"/>
      <c r="BK11157" s="2"/>
      <c r="BL11157" s="2"/>
      <c r="BM11157" s="2"/>
      <c r="BN11157" s="2"/>
      <c r="BO11157" s="2"/>
      <c r="BP11157" s="2"/>
      <c r="BQ11157" s="2"/>
      <c r="BR11157" s="2"/>
      <c r="BS11157" s="2"/>
      <c r="BT11157" s="2"/>
      <c r="BU11157" s="2"/>
      <c r="BV11157" s="2"/>
      <c r="BW11157" s="2"/>
      <c r="BX11157" s="2"/>
      <c r="BY11157" s="2"/>
    </row>
    <row r="11158" spans="38:77" s="11" customFormat="1" x14ac:dyDescent="0.3">
      <c r="AL11158" s="2"/>
      <c r="AM11158" s="2"/>
      <c r="AN11158" s="2"/>
      <c r="AO11158" s="2"/>
      <c r="AP11158" s="2"/>
      <c r="AQ11158" s="2"/>
      <c r="AR11158" s="2"/>
      <c r="AS11158" s="2"/>
      <c r="AT11158" s="2"/>
      <c r="AU11158" s="2"/>
      <c r="AV11158" s="2"/>
      <c r="AW11158" s="2"/>
      <c r="AX11158" s="2"/>
      <c r="AY11158" s="2"/>
      <c r="AZ11158" s="2"/>
      <c r="BA11158" s="2"/>
      <c r="BB11158" s="2"/>
      <c r="BC11158" s="2"/>
      <c r="BD11158" s="2"/>
      <c r="BE11158" s="2"/>
      <c r="BF11158" s="2"/>
      <c r="BG11158" s="2"/>
      <c r="BH11158" s="2"/>
      <c r="BI11158" s="2"/>
      <c r="BJ11158" s="2"/>
      <c r="BK11158" s="2"/>
      <c r="BL11158" s="2"/>
      <c r="BM11158" s="2"/>
      <c r="BN11158" s="2"/>
      <c r="BO11158" s="2"/>
      <c r="BP11158" s="2"/>
      <c r="BQ11158" s="2"/>
      <c r="BR11158" s="2"/>
      <c r="BS11158" s="2"/>
      <c r="BT11158" s="2"/>
      <c r="BU11158" s="2"/>
      <c r="BV11158" s="2"/>
      <c r="BW11158" s="2"/>
      <c r="BX11158" s="2"/>
      <c r="BY11158" s="2"/>
    </row>
    <row r="11159" spans="38:77" s="11" customFormat="1" x14ac:dyDescent="0.3">
      <c r="AL11159" s="2"/>
      <c r="AM11159" s="2"/>
      <c r="AN11159" s="2"/>
      <c r="AO11159" s="2"/>
      <c r="AP11159" s="2"/>
      <c r="AQ11159" s="2"/>
      <c r="AR11159" s="2"/>
      <c r="AS11159" s="2"/>
      <c r="AT11159" s="2"/>
      <c r="AU11159" s="2"/>
      <c r="AV11159" s="2"/>
      <c r="AW11159" s="2"/>
      <c r="AX11159" s="2"/>
      <c r="AY11159" s="2"/>
      <c r="AZ11159" s="2"/>
      <c r="BA11159" s="2"/>
      <c r="BB11159" s="2"/>
      <c r="BC11159" s="2"/>
      <c r="BD11159" s="2"/>
      <c r="BE11159" s="2"/>
      <c r="BF11159" s="2"/>
      <c r="BG11159" s="2"/>
      <c r="BH11159" s="2"/>
      <c r="BI11159" s="2"/>
      <c r="BJ11159" s="2"/>
      <c r="BK11159" s="2"/>
      <c r="BL11159" s="2"/>
      <c r="BM11159" s="2"/>
      <c r="BN11159" s="2"/>
      <c r="BO11159" s="2"/>
      <c r="BP11159" s="2"/>
      <c r="BQ11159" s="2"/>
      <c r="BR11159" s="2"/>
      <c r="BS11159" s="2"/>
      <c r="BT11159" s="2"/>
      <c r="BU11159" s="2"/>
      <c r="BV11159" s="2"/>
      <c r="BW11159" s="2"/>
      <c r="BX11159" s="2"/>
      <c r="BY11159" s="2"/>
    </row>
    <row r="11160" spans="38:77" s="11" customFormat="1" x14ac:dyDescent="0.3">
      <c r="AL11160" s="2"/>
      <c r="AM11160" s="2"/>
      <c r="AN11160" s="2"/>
      <c r="AO11160" s="2"/>
      <c r="AP11160" s="2"/>
      <c r="AQ11160" s="2"/>
      <c r="AR11160" s="2"/>
      <c r="AS11160" s="2"/>
      <c r="AT11160" s="2"/>
      <c r="AU11160" s="2"/>
      <c r="AV11160" s="2"/>
      <c r="AW11160" s="2"/>
      <c r="AX11160" s="2"/>
      <c r="AY11160" s="2"/>
      <c r="AZ11160" s="2"/>
      <c r="BA11160" s="2"/>
      <c r="BB11160" s="2"/>
      <c r="BC11160" s="2"/>
      <c r="BD11160" s="2"/>
      <c r="BE11160" s="2"/>
      <c r="BF11160" s="2"/>
      <c r="BG11160" s="2"/>
      <c r="BH11160" s="2"/>
      <c r="BI11160" s="2"/>
      <c r="BJ11160" s="2"/>
      <c r="BK11160" s="2"/>
      <c r="BL11160" s="2"/>
      <c r="BM11160" s="2"/>
      <c r="BN11160" s="2"/>
      <c r="BO11160" s="2"/>
      <c r="BP11160" s="2"/>
      <c r="BQ11160" s="2"/>
      <c r="BR11160" s="2"/>
      <c r="BS11160" s="2"/>
      <c r="BT11160" s="2"/>
      <c r="BU11160" s="2"/>
      <c r="BV11160" s="2"/>
      <c r="BW11160" s="2"/>
      <c r="BX11160" s="2"/>
      <c r="BY11160" s="2"/>
    </row>
    <row r="11161" spans="38:77" s="11" customFormat="1" x14ac:dyDescent="0.3">
      <c r="AL11161" s="2"/>
      <c r="AM11161" s="2"/>
      <c r="AN11161" s="2"/>
      <c r="AO11161" s="2"/>
      <c r="AP11161" s="2"/>
      <c r="AQ11161" s="2"/>
      <c r="AR11161" s="2"/>
      <c r="AS11161" s="2"/>
      <c r="AT11161" s="2"/>
      <c r="AU11161" s="2"/>
      <c r="AV11161" s="2"/>
      <c r="AW11161" s="2"/>
      <c r="AX11161" s="2"/>
      <c r="AY11161" s="2"/>
      <c r="AZ11161" s="2"/>
      <c r="BA11161" s="2"/>
      <c r="BB11161" s="2"/>
      <c r="BC11161" s="2"/>
      <c r="BD11161" s="2"/>
      <c r="BE11161" s="2"/>
      <c r="BF11161" s="2"/>
      <c r="BG11161" s="2"/>
      <c r="BH11161" s="2"/>
      <c r="BI11161" s="2"/>
      <c r="BJ11161" s="2"/>
      <c r="BK11161" s="2"/>
      <c r="BL11161" s="2"/>
      <c r="BM11161" s="2"/>
      <c r="BN11161" s="2"/>
      <c r="BO11161" s="2"/>
      <c r="BP11161" s="2"/>
      <c r="BQ11161" s="2"/>
      <c r="BR11161" s="2"/>
      <c r="BS11161" s="2"/>
      <c r="BT11161" s="2"/>
      <c r="BU11161" s="2"/>
      <c r="BV11161" s="2"/>
      <c r="BW11161" s="2"/>
      <c r="BX11161" s="2"/>
      <c r="BY11161" s="2"/>
    </row>
    <row r="11162" spans="38:77" s="11" customFormat="1" x14ac:dyDescent="0.3">
      <c r="AL11162" s="2"/>
      <c r="AM11162" s="2"/>
      <c r="AN11162" s="2"/>
      <c r="AO11162" s="2"/>
      <c r="AP11162" s="2"/>
      <c r="AQ11162" s="2"/>
      <c r="AR11162" s="2"/>
      <c r="AS11162" s="2"/>
      <c r="AT11162" s="2"/>
      <c r="AU11162" s="2"/>
      <c r="AV11162" s="2"/>
      <c r="AW11162" s="2"/>
      <c r="AX11162" s="2"/>
      <c r="AY11162" s="2"/>
      <c r="AZ11162" s="2"/>
      <c r="BA11162" s="2"/>
      <c r="BB11162" s="2"/>
      <c r="BC11162" s="2"/>
      <c r="BD11162" s="2"/>
      <c r="BE11162" s="2"/>
      <c r="BF11162" s="2"/>
      <c r="BG11162" s="2"/>
      <c r="BH11162" s="2"/>
      <c r="BI11162" s="2"/>
      <c r="BJ11162" s="2"/>
      <c r="BK11162" s="2"/>
      <c r="BL11162" s="2"/>
      <c r="BM11162" s="2"/>
      <c r="BN11162" s="2"/>
      <c r="BO11162" s="2"/>
      <c r="BP11162" s="2"/>
      <c r="BQ11162" s="2"/>
      <c r="BR11162" s="2"/>
      <c r="BS11162" s="2"/>
      <c r="BT11162" s="2"/>
      <c r="BU11162" s="2"/>
      <c r="BV11162" s="2"/>
      <c r="BW11162" s="2"/>
      <c r="BX11162" s="2"/>
      <c r="BY11162" s="2"/>
    </row>
    <row r="11163" spans="38:77" s="11" customFormat="1" x14ac:dyDescent="0.3">
      <c r="AL11163" s="2"/>
      <c r="AM11163" s="2"/>
      <c r="AN11163" s="2"/>
      <c r="AO11163" s="2"/>
      <c r="AP11163" s="2"/>
      <c r="AQ11163" s="2"/>
      <c r="AR11163" s="2"/>
      <c r="AS11163" s="2"/>
      <c r="AT11163" s="2"/>
      <c r="AU11163" s="2"/>
      <c r="AV11163" s="2"/>
      <c r="AW11163" s="2"/>
      <c r="AX11163" s="2"/>
      <c r="AY11163" s="2"/>
      <c r="AZ11163" s="2"/>
      <c r="BA11163" s="2"/>
      <c r="BB11163" s="2"/>
      <c r="BC11163" s="2"/>
      <c r="BD11163" s="2"/>
      <c r="BE11163" s="2"/>
      <c r="BF11163" s="2"/>
      <c r="BG11163" s="2"/>
      <c r="BH11163" s="2"/>
      <c r="BI11163" s="2"/>
      <c r="BJ11163" s="2"/>
      <c r="BK11163" s="2"/>
      <c r="BL11163" s="2"/>
      <c r="BM11163" s="2"/>
      <c r="BN11163" s="2"/>
      <c r="BO11163" s="2"/>
      <c r="BP11163" s="2"/>
      <c r="BQ11163" s="2"/>
      <c r="BR11163" s="2"/>
      <c r="BS11163" s="2"/>
      <c r="BT11163" s="2"/>
      <c r="BU11163" s="2"/>
      <c r="BV11163" s="2"/>
      <c r="BW11163" s="2"/>
      <c r="BX11163" s="2"/>
      <c r="BY11163" s="2"/>
    </row>
    <row r="11164" spans="38:77" s="11" customFormat="1" x14ac:dyDescent="0.3">
      <c r="AL11164" s="2"/>
      <c r="AM11164" s="2"/>
      <c r="AN11164" s="2"/>
      <c r="AO11164" s="2"/>
      <c r="AP11164" s="2"/>
      <c r="AQ11164" s="2"/>
      <c r="AR11164" s="2"/>
      <c r="AS11164" s="2"/>
      <c r="AT11164" s="2"/>
      <c r="AU11164" s="2"/>
      <c r="AV11164" s="2"/>
      <c r="AW11164" s="2"/>
      <c r="AX11164" s="2"/>
      <c r="AY11164" s="2"/>
      <c r="AZ11164" s="2"/>
      <c r="BA11164" s="2"/>
      <c r="BB11164" s="2"/>
      <c r="BC11164" s="2"/>
      <c r="BD11164" s="2"/>
      <c r="BE11164" s="2"/>
      <c r="BF11164" s="2"/>
      <c r="BG11164" s="2"/>
      <c r="BH11164" s="2"/>
      <c r="BI11164" s="2"/>
      <c r="BJ11164" s="2"/>
      <c r="BK11164" s="2"/>
      <c r="BL11164" s="2"/>
      <c r="BM11164" s="2"/>
      <c r="BN11164" s="2"/>
      <c r="BO11164" s="2"/>
      <c r="BP11164" s="2"/>
      <c r="BQ11164" s="2"/>
      <c r="BR11164" s="2"/>
      <c r="BS11164" s="2"/>
      <c r="BT11164" s="2"/>
      <c r="BU11164" s="2"/>
      <c r="BV11164" s="2"/>
      <c r="BW11164" s="2"/>
      <c r="BX11164" s="2"/>
      <c r="BY11164" s="2"/>
    </row>
    <row r="11165" spans="38:77" s="11" customFormat="1" x14ac:dyDescent="0.3">
      <c r="AL11165" s="2"/>
      <c r="AM11165" s="2"/>
      <c r="AN11165" s="2"/>
      <c r="AO11165" s="2"/>
      <c r="AP11165" s="2"/>
      <c r="AQ11165" s="2"/>
      <c r="AR11165" s="2"/>
      <c r="AS11165" s="2"/>
      <c r="AT11165" s="2"/>
      <c r="AU11165" s="2"/>
      <c r="AV11165" s="2"/>
      <c r="AW11165" s="2"/>
      <c r="AX11165" s="2"/>
      <c r="AY11165" s="2"/>
      <c r="AZ11165" s="2"/>
      <c r="BA11165" s="2"/>
      <c r="BB11165" s="2"/>
      <c r="BC11165" s="2"/>
      <c r="BD11165" s="2"/>
      <c r="BE11165" s="2"/>
      <c r="BF11165" s="2"/>
      <c r="BG11165" s="2"/>
      <c r="BH11165" s="2"/>
      <c r="BI11165" s="2"/>
      <c r="BJ11165" s="2"/>
      <c r="BK11165" s="2"/>
      <c r="BL11165" s="2"/>
      <c r="BM11165" s="2"/>
      <c r="BN11165" s="2"/>
      <c r="BO11165" s="2"/>
      <c r="BP11165" s="2"/>
      <c r="BQ11165" s="2"/>
      <c r="BR11165" s="2"/>
      <c r="BS11165" s="2"/>
      <c r="BT11165" s="2"/>
      <c r="BU11165" s="2"/>
      <c r="BV11165" s="2"/>
      <c r="BW11165" s="2"/>
      <c r="BX11165" s="2"/>
      <c r="BY11165" s="2"/>
    </row>
    <row r="11166" spans="38:77" s="11" customFormat="1" x14ac:dyDescent="0.3">
      <c r="AL11166" s="2"/>
      <c r="AM11166" s="2"/>
      <c r="AN11166" s="2"/>
      <c r="AO11166" s="2"/>
      <c r="AP11166" s="2"/>
      <c r="AQ11166" s="2"/>
      <c r="AR11166" s="2"/>
      <c r="AS11166" s="2"/>
      <c r="AT11166" s="2"/>
      <c r="AU11166" s="2"/>
      <c r="AV11166" s="2"/>
      <c r="AW11166" s="2"/>
      <c r="AX11166" s="2"/>
      <c r="AY11166" s="2"/>
      <c r="AZ11166" s="2"/>
      <c r="BA11166" s="2"/>
      <c r="BB11166" s="2"/>
      <c r="BC11166" s="2"/>
      <c r="BD11166" s="2"/>
      <c r="BE11166" s="2"/>
      <c r="BF11166" s="2"/>
      <c r="BG11166" s="2"/>
      <c r="BH11166" s="2"/>
      <c r="BI11166" s="2"/>
      <c r="BJ11166" s="2"/>
      <c r="BK11166" s="2"/>
      <c r="BL11166" s="2"/>
      <c r="BM11166" s="2"/>
      <c r="BN11166" s="2"/>
      <c r="BO11166" s="2"/>
      <c r="BP11166" s="2"/>
      <c r="BQ11166" s="2"/>
      <c r="BR11166" s="2"/>
      <c r="BS11166" s="2"/>
      <c r="BT11166" s="2"/>
      <c r="BU11166" s="2"/>
      <c r="BV11166" s="2"/>
      <c r="BW11166" s="2"/>
      <c r="BX11166" s="2"/>
      <c r="BY11166" s="2"/>
    </row>
    <row r="11167" spans="38:77" s="11" customFormat="1" x14ac:dyDescent="0.3">
      <c r="AL11167" s="2"/>
      <c r="AM11167" s="2"/>
      <c r="AN11167" s="2"/>
      <c r="AO11167" s="2"/>
      <c r="AP11167" s="2"/>
      <c r="AQ11167" s="2"/>
      <c r="AR11167" s="2"/>
      <c r="AS11167" s="2"/>
      <c r="AT11167" s="2"/>
      <c r="AU11167" s="2"/>
      <c r="AV11167" s="2"/>
      <c r="AW11167" s="2"/>
      <c r="AX11167" s="2"/>
      <c r="AY11167" s="2"/>
      <c r="AZ11167" s="2"/>
      <c r="BA11167" s="2"/>
      <c r="BB11167" s="2"/>
      <c r="BC11167" s="2"/>
      <c r="BD11167" s="2"/>
      <c r="BE11167" s="2"/>
      <c r="BF11167" s="2"/>
      <c r="BG11167" s="2"/>
      <c r="BH11167" s="2"/>
      <c r="BI11167" s="2"/>
      <c r="BJ11167" s="2"/>
      <c r="BK11167" s="2"/>
      <c r="BL11167" s="2"/>
      <c r="BM11167" s="2"/>
      <c r="BN11167" s="2"/>
      <c r="BO11167" s="2"/>
      <c r="BP11167" s="2"/>
      <c r="BQ11167" s="2"/>
      <c r="BR11167" s="2"/>
      <c r="BS11167" s="2"/>
      <c r="BT11167" s="2"/>
      <c r="BU11167" s="2"/>
      <c r="BV11167" s="2"/>
      <c r="BW11167" s="2"/>
      <c r="BX11167" s="2"/>
      <c r="BY11167" s="2"/>
    </row>
    <row r="11168" spans="38:77" s="11" customFormat="1" x14ac:dyDescent="0.3">
      <c r="AL11168" s="2"/>
      <c r="AM11168" s="2"/>
      <c r="AN11168" s="2"/>
      <c r="AO11168" s="2"/>
      <c r="AP11168" s="2"/>
      <c r="AQ11168" s="2"/>
      <c r="AR11168" s="2"/>
      <c r="AS11168" s="2"/>
      <c r="AT11168" s="2"/>
      <c r="AU11168" s="2"/>
      <c r="AV11168" s="2"/>
      <c r="AW11168" s="2"/>
      <c r="AX11168" s="2"/>
      <c r="AY11168" s="2"/>
      <c r="AZ11168" s="2"/>
      <c r="BA11168" s="2"/>
      <c r="BB11168" s="2"/>
      <c r="BC11168" s="2"/>
      <c r="BD11168" s="2"/>
      <c r="BE11168" s="2"/>
      <c r="BF11168" s="2"/>
      <c r="BG11168" s="2"/>
      <c r="BH11168" s="2"/>
      <c r="BI11168" s="2"/>
      <c r="BJ11168" s="2"/>
      <c r="BK11168" s="2"/>
      <c r="BL11168" s="2"/>
      <c r="BM11168" s="2"/>
      <c r="BN11168" s="2"/>
      <c r="BO11168" s="2"/>
      <c r="BP11168" s="2"/>
      <c r="BQ11168" s="2"/>
      <c r="BR11168" s="2"/>
      <c r="BS11168" s="2"/>
      <c r="BT11168" s="2"/>
      <c r="BU11168" s="2"/>
      <c r="BV11168" s="2"/>
      <c r="BW11168" s="2"/>
      <c r="BX11168" s="2"/>
      <c r="BY11168" s="2"/>
    </row>
    <row r="11169" spans="38:77" s="11" customFormat="1" x14ac:dyDescent="0.3">
      <c r="AL11169" s="2"/>
      <c r="AM11169" s="2"/>
      <c r="AN11169" s="2"/>
      <c r="AO11169" s="2"/>
      <c r="AP11169" s="2"/>
      <c r="AQ11169" s="2"/>
      <c r="AR11169" s="2"/>
      <c r="AS11169" s="2"/>
      <c r="AT11169" s="2"/>
      <c r="AU11169" s="2"/>
      <c r="AV11169" s="2"/>
      <c r="AW11169" s="2"/>
      <c r="AX11169" s="2"/>
      <c r="AY11169" s="2"/>
      <c r="AZ11169" s="2"/>
      <c r="BA11169" s="2"/>
      <c r="BB11169" s="2"/>
      <c r="BC11169" s="2"/>
      <c r="BD11169" s="2"/>
      <c r="BE11169" s="2"/>
      <c r="BF11169" s="2"/>
      <c r="BG11169" s="2"/>
      <c r="BH11169" s="2"/>
      <c r="BI11169" s="2"/>
      <c r="BJ11169" s="2"/>
      <c r="BK11169" s="2"/>
      <c r="BL11169" s="2"/>
      <c r="BM11169" s="2"/>
      <c r="BN11169" s="2"/>
      <c r="BO11169" s="2"/>
      <c r="BP11169" s="2"/>
      <c r="BQ11169" s="2"/>
      <c r="BR11169" s="2"/>
      <c r="BS11169" s="2"/>
      <c r="BT11169" s="2"/>
      <c r="BU11169" s="2"/>
      <c r="BV11169" s="2"/>
      <c r="BW11169" s="2"/>
      <c r="BX11169" s="2"/>
      <c r="BY11169" s="2"/>
    </row>
    <row r="11170" spans="38:77" s="11" customFormat="1" x14ac:dyDescent="0.3">
      <c r="AL11170" s="2"/>
      <c r="AM11170" s="2"/>
      <c r="AN11170" s="2"/>
      <c r="AO11170" s="2"/>
      <c r="AP11170" s="2"/>
      <c r="AQ11170" s="2"/>
      <c r="AR11170" s="2"/>
      <c r="AS11170" s="2"/>
      <c r="AT11170" s="2"/>
      <c r="AU11170" s="2"/>
      <c r="AV11170" s="2"/>
      <c r="AW11170" s="2"/>
      <c r="AX11170" s="2"/>
      <c r="AY11170" s="2"/>
      <c r="AZ11170" s="2"/>
      <c r="BA11170" s="2"/>
      <c r="BB11170" s="2"/>
      <c r="BC11170" s="2"/>
      <c r="BD11170" s="2"/>
      <c r="BE11170" s="2"/>
      <c r="BF11170" s="2"/>
      <c r="BG11170" s="2"/>
      <c r="BH11170" s="2"/>
      <c r="BI11170" s="2"/>
      <c r="BJ11170" s="2"/>
      <c r="BK11170" s="2"/>
      <c r="BL11170" s="2"/>
      <c r="BM11170" s="2"/>
      <c r="BN11170" s="2"/>
      <c r="BO11170" s="2"/>
      <c r="BP11170" s="2"/>
      <c r="BQ11170" s="2"/>
      <c r="BR11170" s="2"/>
      <c r="BS11170" s="2"/>
      <c r="BT11170" s="2"/>
      <c r="BU11170" s="2"/>
      <c r="BV11170" s="2"/>
      <c r="BW11170" s="2"/>
      <c r="BX11170" s="2"/>
      <c r="BY11170" s="2"/>
    </row>
    <row r="11171" spans="38:77" s="11" customFormat="1" x14ac:dyDescent="0.3">
      <c r="AL11171" s="2"/>
      <c r="AM11171" s="2"/>
      <c r="AN11171" s="2"/>
      <c r="AO11171" s="2"/>
      <c r="AP11171" s="2"/>
      <c r="AQ11171" s="2"/>
      <c r="AR11171" s="2"/>
      <c r="AS11171" s="2"/>
      <c r="AT11171" s="2"/>
      <c r="AU11171" s="2"/>
      <c r="AV11171" s="2"/>
      <c r="AW11171" s="2"/>
      <c r="AX11171" s="2"/>
      <c r="AY11171" s="2"/>
      <c r="AZ11171" s="2"/>
      <c r="BA11171" s="2"/>
      <c r="BB11171" s="2"/>
      <c r="BC11171" s="2"/>
      <c r="BD11171" s="2"/>
      <c r="BE11171" s="2"/>
      <c r="BF11171" s="2"/>
      <c r="BG11171" s="2"/>
      <c r="BH11171" s="2"/>
      <c r="BI11171" s="2"/>
      <c r="BJ11171" s="2"/>
      <c r="BK11171" s="2"/>
      <c r="BL11171" s="2"/>
      <c r="BM11171" s="2"/>
      <c r="BN11171" s="2"/>
      <c r="BO11171" s="2"/>
      <c r="BP11171" s="2"/>
      <c r="BQ11171" s="2"/>
      <c r="BR11171" s="2"/>
      <c r="BS11171" s="2"/>
      <c r="BT11171" s="2"/>
      <c r="BU11171" s="2"/>
      <c r="BV11171" s="2"/>
      <c r="BW11171" s="2"/>
      <c r="BX11171" s="2"/>
      <c r="BY11171" s="2"/>
    </row>
    <row r="11172" spans="38:77" s="11" customFormat="1" x14ac:dyDescent="0.3">
      <c r="AL11172" s="2"/>
      <c r="AM11172" s="2"/>
      <c r="AN11172" s="2"/>
      <c r="AO11172" s="2"/>
      <c r="AP11172" s="2"/>
      <c r="AQ11172" s="2"/>
      <c r="AR11172" s="2"/>
      <c r="AS11172" s="2"/>
      <c r="AT11172" s="2"/>
      <c r="AU11172" s="2"/>
      <c r="AV11172" s="2"/>
      <c r="AW11172" s="2"/>
      <c r="AX11172" s="2"/>
      <c r="AY11172" s="2"/>
      <c r="AZ11172" s="2"/>
      <c r="BA11172" s="2"/>
      <c r="BB11172" s="2"/>
      <c r="BC11172" s="2"/>
      <c r="BD11172" s="2"/>
      <c r="BE11172" s="2"/>
      <c r="BF11172" s="2"/>
      <c r="BG11172" s="2"/>
      <c r="BH11172" s="2"/>
      <c r="BI11172" s="2"/>
      <c r="BJ11172" s="2"/>
      <c r="BK11172" s="2"/>
      <c r="BL11172" s="2"/>
      <c r="BM11172" s="2"/>
      <c r="BN11172" s="2"/>
      <c r="BO11172" s="2"/>
      <c r="BP11172" s="2"/>
      <c r="BQ11172" s="2"/>
      <c r="BR11172" s="2"/>
      <c r="BS11172" s="2"/>
      <c r="BT11172" s="2"/>
      <c r="BU11172" s="2"/>
      <c r="BV11172" s="2"/>
      <c r="BW11172" s="2"/>
      <c r="BX11172" s="2"/>
      <c r="BY11172" s="2"/>
    </row>
    <row r="11173" spans="38:77" s="11" customFormat="1" x14ac:dyDescent="0.3">
      <c r="AL11173" s="2"/>
      <c r="AM11173" s="2"/>
      <c r="AN11173" s="2"/>
      <c r="AO11173" s="2"/>
      <c r="AP11173" s="2"/>
      <c r="AQ11173" s="2"/>
      <c r="AR11173" s="2"/>
      <c r="AS11173" s="2"/>
      <c r="AT11173" s="2"/>
      <c r="AU11173" s="2"/>
      <c r="AV11173" s="2"/>
      <c r="AW11173" s="2"/>
      <c r="AX11173" s="2"/>
      <c r="AY11173" s="2"/>
      <c r="AZ11173" s="2"/>
      <c r="BA11173" s="2"/>
      <c r="BB11173" s="2"/>
      <c r="BC11173" s="2"/>
      <c r="BD11173" s="2"/>
      <c r="BE11173" s="2"/>
      <c r="BF11173" s="2"/>
      <c r="BG11173" s="2"/>
      <c r="BH11173" s="2"/>
      <c r="BI11173" s="2"/>
      <c r="BJ11173" s="2"/>
      <c r="BK11173" s="2"/>
      <c r="BL11173" s="2"/>
      <c r="BM11173" s="2"/>
      <c r="BN11173" s="2"/>
      <c r="BO11173" s="2"/>
      <c r="BP11173" s="2"/>
      <c r="BQ11173" s="2"/>
      <c r="BR11173" s="2"/>
      <c r="BS11173" s="2"/>
      <c r="BT11173" s="2"/>
      <c r="BU11173" s="2"/>
      <c r="BV11173" s="2"/>
      <c r="BW11173" s="2"/>
      <c r="BX11173" s="2"/>
      <c r="BY11173" s="2"/>
    </row>
    <row r="11174" spans="38:77" s="11" customFormat="1" x14ac:dyDescent="0.3">
      <c r="AL11174" s="2"/>
      <c r="AM11174" s="2"/>
      <c r="AN11174" s="2"/>
      <c r="AO11174" s="2"/>
      <c r="AP11174" s="2"/>
      <c r="AQ11174" s="2"/>
      <c r="AR11174" s="2"/>
      <c r="AS11174" s="2"/>
      <c r="AT11174" s="2"/>
      <c r="AU11174" s="2"/>
      <c r="AV11174" s="2"/>
      <c r="AW11174" s="2"/>
      <c r="AX11174" s="2"/>
      <c r="AY11174" s="2"/>
      <c r="AZ11174" s="2"/>
      <c r="BA11174" s="2"/>
      <c r="BB11174" s="2"/>
      <c r="BC11174" s="2"/>
      <c r="BD11174" s="2"/>
      <c r="BE11174" s="2"/>
      <c r="BF11174" s="2"/>
      <c r="BG11174" s="2"/>
      <c r="BH11174" s="2"/>
      <c r="BI11174" s="2"/>
      <c r="BJ11174" s="2"/>
      <c r="BK11174" s="2"/>
      <c r="BL11174" s="2"/>
      <c r="BM11174" s="2"/>
      <c r="BN11174" s="2"/>
      <c r="BO11174" s="2"/>
      <c r="BP11174" s="2"/>
      <c r="BQ11174" s="2"/>
      <c r="BR11174" s="2"/>
      <c r="BS11174" s="2"/>
      <c r="BT11174" s="2"/>
      <c r="BU11174" s="2"/>
      <c r="BV11174" s="2"/>
      <c r="BW11174" s="2"/>
      <c r="BX11174" s="2"/>
      <c r="BY11174" s="2"/>
    </row>
    <row r="11175" spans="38:77" s="11" customFormat="1" x14ac:dyDescent="0.3">
      <c r="AL11175" s="2"/>
      <c r="AM11175" s="2"/>
      <c r="AN11175" s="2"/>
      <c r="AO11175" s="2"/>
      <c r="AP11175" s="2"/>
      <c r="AQ11175" s="2"/>
      <c r="AR11175" s="2"/>
      <c r="AS11175" s="2"/>
      <c r="AT11175" s="2"/>
      <c r="AU11175" s="2"/>
      <c r="AV11175" s="2"/>
      <c r="AW11175" s="2"/>
      <c r="AX11175" s="2"/>
      <c r="AY11175" s="2"/>
      <c r="AZ11175" s="2"/>
      <c r="BA11175" s="2"/>
      <c r="BB11175" s="2"/>
      <c r="BC11175" s="2"/>
      <c r="BD11175" s="2"/>
      <c r="BE11175" s="2"/>
      <c r="BF11175" s="2"/>
      <c r="BG11175" s="2"/>
      <c r="BH11175" s="2"/>
      <c r="BI11175" s="2"/>
      <c r="BJ11175" s="2"/>
      <c r="BK11175" s="2"/>
      <c r="BL11175" s="2"/>
      <c r="BM11175" s="2"/>
      <c r="BN11175" s="2"/>
      <c r="BO11175" s="2"/>
      <c r="BP11175" s="2"/>
      <c r="BQ11175" s="2"/>
      <c r="BR11175" s="2"/>
      <c r="BS11175" s="2"/>
      <c r="BT11175" s="2"/>
      <c r="BU11175" s="2"/>
      <c r="BV11175" s="2"/>
      <c r="BW11175" s="2"/>
      <c r="BX11175" s="2"/>
      <c r="BY11175" s="2"/>
    </row>
    <row r="11176" spans="38:77" s="11" customFormat="1" x14ac:dyDescent="0.3">
      <c r="AL11176" s="2"/>
      <c r="AM11176" s="2"/>
      <c r="AN11176" s="2"/>
      <c r="AO11176" s="2"/>
      <c r="AP11176" s="2"/>
      <c r="AQ11176" s="2"/>
      <c r="AR11176" s="2"/>
      <c r="AS11176" s="2"/>
      <c r="AT11176" s="2"/>
      <c r="AU11176" s="2"/>
      <c r="AV11176" s="2"/>
      <c r="AW11176" s="2"/>
      <c r="AX11176" s="2"/>
      <c r="AY11176" s="2"/>
      <c r="AZ11176" s="2"/>
      <c r="BA11176" s="2"/>
      <c r="BB11176" s="2"/>
      <c r="BC11176" s="2"/>
      <c r="BD11176" s="2"/>
      <c r="BE11176" s="2"/>
      <c r="BF11176" s="2"/>
      <c r="BG11176" s="2"/>
      <c r="BH11176" s="2"/>
      <c r="BI11176" s="2"/>
      <c r="BJ11176" s="2"/>
      <c r="BK11176" s="2"/>
      <c r="BL11176" s="2"/>
      <c r="BM11176" s="2"/>
      <c r="BN11176" s="2"/>
      <c r="BO11176" s="2"/>
      <c r="BP11176" s="2"/>
      <c r="BQ11176" s="2"/>
      <c r="BR11176" s="2"/>
      <c r="BS11176" s="2"/>
      <c r="BT11176" s="2"/>
      <c r="BU11176" s="2"/>
      <c r="BV11176" s="2"/>
      <c r="BW11176" s="2"/>
      <c r="BX11176" s="2"/>
      <c r="BY11176" s="2"/>
    </row>
    <row r="11177" spans="38:77" s="11" customFormat="1" x14ac:dyDescent="0.3">
      <c r="AL11177" s="2"/>
      <c r="AM11177" s="2"/>
      <c r="AN11177" s="2"/>
      <c r="AO11177" s="2"/>
      <c r="AP11177" s="2"/>
      <c r="AQ11177" s="2"/>
      <c r="AR11177" s="2"/>
      <c r="AS11177" s="2"/>
      <c r="AT11177" s="2"/>
      <c r="AU11177" s="2"/>
      <c r="AV11177" s="2"/>
      <c r="AW11177" s="2"/>
      <c r="AX11177" s="2"/>
      <c r="AY11177" s="2"/>
      <c r="AZ11177" s="2"/>
      <c r="BA11177" s="2"/>
      <c r="BB11177" s="2"/>
      <c r="BC11177" s="2"/>
      <c r="BD11177" s="2"/>
      <c r="BE11177" s="2"/>
      <c r="BF11177" s="2"/>
      <c r="BG11177" s="2"/>
      <c r="BH11177" s="2"/>
      <c r="BI11177" s="2"/>
      <c r="BJ11177" s="2"/>
      <c r="BK11177" s="2"/>
      <c r="BL11177" s="2"/>
      <c r="BM11177" s="2"/>
      <c r="BN11177" s="2"/>
      <c r="BO11177" s="2"/>
      <c r="BP11177" s="2"/>
      <c r="BQ11177" s="2"/>
      <c r="BR11177" s="2"/>
      <c r="BS11177" s="2"/>
      <c r="BT11177" s="2"/>
      <c r="BU11177" s="2"/>
      <c r="BV11177" s="2"/>
      <c r="BW11177" s="2"/>
      <c r="BX11177" s="2"/>
      <c r="BY11177" s="2"/>
    </row>
    <row r="11178" spans="38:77" s="11" customFormat="1" x14ac:dyDescent="0.3">
      <c r="AL11178" s="2"/>
      <c r="AM11178" s="2"/>
      <c r="AN11178" s="2"/>
      <c r="AO11178" s="2"/>
      <c r="AP11178" s="2"/>
      <c r="AQ11178" s="2"/>
      <c r="AR11178" s="2"/>
      <c r="AS11178" s="2"/>
      <c r="AT11178" s="2"/>
      <c r="AU11178" s="2"/>
      <c r="AV11178" s="2"/>
      <c r="AW11178" s="2"/>
      <c r="AX11178" s="2"/>
      <c r="AY11178" s="2"/>
      <c r="AZ11178" s="2"/>
      <c r="BA11178" s="2"/>
      <c r="BB11178" s="2"/>
      <c r="BC11178" s="2"/>
      <c r="BD11178" s="2"/>
      <c r="BE11178" s="2"/>
      <c r="BF11178" s="2"/>
      <c r="BG11178" s="2"/>
      <c r="BH11178" s="2"/>
      <c r="BI11178" s="2"/>
      <c r="BJ11178" s="2"/>
      <c r="BK11178" s="2"/>
      <c r="BL11178" s="2"/>
      <c r="BM11178" s="2"/>
      <c r="BN11178" s="2"/>
      <c r="BO11178" s="2"/>
      <c r="BP11178" s="2"/>
      <c r="BQ11178" s="2"/>
      <c r="BR11178" s="2"/>
      <c r="BS11178" s="2"/>
      <c r="BT11178" s="2"/>
      <c r="BU11178" s="2"/>
      <c r="BV11178" s="2"/>
      <c r="BW11178" s="2"/>
      <c r="BX11178" s="2"/>
      <c r="BY11178" s="2"/>
    </row>
    <row r="11179" spans="38:77" s="11" customFormat="1" x14ac:dyDescent="0.3">
      <c r="AL11179" s="2"/>
      <c r="AM11179" s="2"/>
      <c r="AN11179" s="2"/>
      <c r="AO11179" s="2"/>
      <c r="AP11179" s="2"/>
      <c r="AQ11179" s="2"/>
      <c r="AR11179" s="2"/>
      <c r="AS11179" s="2"/>
      <c r="AT11179" s="2"/>
      <c r="AU11179" s="2"/>
      <c r="AV11179" s="2"/>
      <c r="AW11179" s="2"/>
      <c r="AX11179" s="2"/>
      <c r="AY11179" s="2"/>
      <c r="AZ11179" s="2"/>
      <c r="BA11179" s="2"/>
      <c r="BB11179" s="2"/>
      <c r="BC11179" s="2"/>
      <c r="BD11179" s="2"/>
      <c r="BE11179" s="2"/>
      <c r="BF11179" s="2"/>
      <c r="BG11179" s="2"/>
      <c r="BH11179" s="2"/>
      <c r="BI11179" s="2"/>
      <c r="BJ11179" s="2"/>
      <c r="BK11179" s="2"/>
      <c r="BL11179" s="2"/>
      <c r="BM11179" s="2"/>
      <c r="BN11179" s="2"/>
      <c r="BO11179" s="2"/>
      <c r="BP11179" s="2"/>
      <c r="BQ11179" s="2"/>
      <c r="BR11179" s="2"/>
      <c r="BS11179" s="2"/>
      <c r="BT11179" s="2"/>
      <c r="BU11179" s="2"/>
      <c r="BV11179" s="2"/>
      <c r="BW11179" s="2"/>
      <c r="BX11179" s="2"/>
      <c r="BY11179" s="2"/>
    </row>
    <row r="11180" spans="38:77" s="11" customFormat="1" x14ac:dyDescent="0.3">
      <c r="AL11180" s="2"/>
      <c r="AM11180" s="2"/>
      <c r="AN11180" s="2"/>
      <c r="AO11180" s="2"/>
      <c r="AP11180" s="2"/>
      <c r="AQ11180" s="2"/>
      <c r="AR11180" s="2"/>
      <c r="AS11180" s="2"/>
      <c r="AT11180" s="2"/>
      <c r="AU11180" s="2"/>
      <c r="AV11180" s="2"/>
      <c r="AW11180" s="2"/>
      <c r="AX11180" s="2"/>
      <c r="AY11180" s="2"/>
      <c r="AZ11180" s="2"/>
      <c r="BA11180" s="2"/>
      <c r="BB11180" s="2"/>
      <c r="BC11180" s="2"/>
      <c r="BD11180" s="2"/>
      <c r="BE11180" s="2"/>
      <c r="BF11180" s="2"/>
      <c r="BG11180" s="2"/>
      <c r="BH11180" s="2"/>
      <c r="BI11180" s="2"/>
      <c r="BJ11180" s="2"/>
      <c r="BK11180" s="2"/>
      <c r="BL11180" s="2"/>
      <c r="BM11180" s="2"/>
      <c r="BN11180" s="2"/>
      <c r="BO11180" s="2"/>
      <c r="BP11180" s="2"/>
      <c r="BQ11180" s="2"/>
      <c r="BR11180" s="2"/>
      <c r="BS11180" s="2"/>
      <c r="BT11180" s="2"/>
      <c r="BU11180" s="2"/>
      <c r="BV11180" s="2"/>
      <c r="BW11180" s="2"/>
      <c r="BX11180" s="2"/>
      <c r="BY11180" s="2"/>
    </row>
    <row r="11181" spans="38:77" s="11" customFormat="1" x14ac:dyDescent="0.3">
      <c r="AL11181" s="2"/>
      <c r="AM11181" s="2"/>
      <c r="AN11181" s="2"/>
      <c r="AO11181" s="2"/>
      <c r="AP11181" s="2"/>
      <c r="AQ11181" s="2"/>
      <c r="AR11181" s="2"/>
      <c r="AS11181" s="2"/>
      <c r="AT11181" s="2"/>
      <c r="AU11181" s="2"/>
      <c r="AV11181" s="2"/>
      <c r="AW11181" s="2"/>
      <c r="AX11181" s="2"/>
      <c r="AY11181" s="2"/>
      <c r="AZ11181" s="2"/>
      <c r="BA11181" s="2"/>
      <c r="BB11181" s="2"/>
      <c r="BC11181" s="2"/>
      <c r="BD11181" s="2"/>
      <c r="BE11181" s="2"/>
      <c r="BF11181" s="2"/>
      <c r="BG11181" s="2"/>
      <c r="BH11181" s="2"/>
      <c r="BI11181" s="2"/>
      <c r="BJ11181" s="2"/>
      <c r="BK11181" s="2"/>
      <c r="BL11181" s="2"/>
      <c r="BM11181" s="2"/>
      <c r="BN11181" s="2"/>
      <c r="BO11181" s="2"/>
      <c r="BP11181" s="2"/>
      <c r="BQ11181" s="2"/>
      <c r="BR11181" s="2"/>
      <c r="BS11181" s="2"/>
      <c r="BT11181" s="2"/>
      <c r="BU11181" s="2"/>
      <c r="BV11181" s="2"/>
      <c r="BW11181" s="2"/>
      <c r="BX11181" s="2"/>
      <c r="BY11181" s="2"/>
    </row>
    <row r="11182" spans="38:77" s="11" customFormat="1" x14ac:dyDescent="0.3">
      <c r="AL11182" s="2"/>
      <c r="AM11182" s="2"/>
      <c r="AN11182" s="2"/>
      <c r="AO11182" s="2"/>
      <c r="AP11182" s="2"/>
      <c r="AQ11182" s="2"/>
      <c r="AR11182" s="2"/>
      <c r="AS11182" s="2"/>
      <c r="AT11182" s="2"/>
      <c r="AU11182" s="2"/>
      <c r="AV11182" s="2"/>
      <c r="AW11182" s="2"/>
      <c r="AX11182" s="2"/>
      <c r="AY11182" s="2"/>
      <c r="AZ11182" s="2"/>
      <c r="BA11182" s="2"/>
      <c r="BB11182" s="2"/>
      <c r="BC11182" s="2"/>
      <c r="BD11182" s="2"/>
      <c r="BE11182" s="2"/>
      <c r="BF11182" s="2"/>
      <c r="BG11182" s="2"/>
      <c r="BH11182" s="2"/>
      <c r="BI11182" s="2"/>
      <c r="BJ11182" s="2"/>
      <c r="BK11182" s="2"/>
      <c r="BL11182" s="2"/>
      <c r="BM11182" s="2"/>
      <c r="BN11182" s="2"/>
      <c r="BO11182" s="2"/>
      <c r="BP11182" s="2"/>
      <c r="BQ11182" s="2"/>
      <c r="BR11182" s="2"/>
      <c r="BS11182" s="2"/>
      <c r="BT11182" s="2"/>
      <c r="BU11182" s="2"/>
      <c r="BV11182" s="2"/>
      <c r="BW11182" s="2"/>
      <c r="BX11182" s="2"/>
      <c r="BY11182" s="2"/>
    </row>
    <row r="11183" spans="38:77" s="11" customFormat="1" x14ac:dyDescent="0.3">
      <c r="AL11183" s="2"/>
      <c r="AM11183" s="2"/>
      <c r="AN11183" s="2"/>
      <c r="AO11183" s="2"/>
      <c r="AP11183" s="2"/>
      <c r="AQ11183" s="2"/>
      <c r="AR11183" s="2"/>
      <c r="AS11183" s="2"/>
      <c r="AT11183" s="2"/>
      <c r="AU11183" s="2"/>
      <c r="AV11183" s="2"/>
      <c r="AW11183" s="2"/>
      <c r="AX11183" s="2"/>
      <c r="AY11183" s="2"/>
      <c r="AZ11183" s="2"/>
      <c r="BA11183" s="2"/>
      <c r="BB11183" s="2"/>
      <c r="BC11183" s="2"/>
      <c r="BD11183" s="2"/>
      <c r="BE11183" s="2"/>
      <c r="BF11183" s="2"/>
      <c r="BG11183" s="2"/>
      <c r="BH11183" s="2"/>
      <c r="BI11183" s="2"/>
      <c r="BJ11183" s="2"/>
      <c r="BK11183" s="2"/>
      <c r="BL11183" s="2"/>
      <c r="BM11183" s="2"/>
      <c r="BN11183" s="2"/>
      <c r="BO11183" s="2"/>
      <c r="BP11183" s="2"/>
      <c r="BQ11183" s="2"/>
      <c r="BR11183" s="2"/>
      <c r="BS11183" s="2"/>
      <c r="BT11183" s="2"/>
      <c r="BU11183" s="2"/>
      <c r="BV11183" s="2"/>
      <c r="BW11183" s="2"/>
      <c r="BX11183" s="2"/>
      <c r="BY11183" s="2"/>
    </row>
    <row r="11184" spans="38:77" s="11" customFormat="1" x14ac:dyDescent="0.3">
      <c r="AL11184" s="2"/>
      <c r="AM11184" s="2"/>
      <c r="AN11184" s="2"/>
      <c r="AO11184" s="2"/>
      <c r="AP11184" s="2"/>
      <c r="AQ11184" s="2"/>
      <c r="AR11184" s="2"/>
      <c r="AS11184" s="2"/>
      <c r="AT11184" s="2"/>
      <c r="AU11184" s="2"/>
      <c r="AV11184" s="2"/>
      <c r="AW11184" s="2"/>
      <c r="AX11184" s="2"/>
      <c r="AY11184" s="2"/>
      <c r="AZ11184" s="2"/>
      <c r="BA11184" s="2"/>
      <c r="BB11184" s="2"/>
      <c r="BC11184" s="2"/>
      <c r="BD11184" s="2"/>
      <c r="BE11184" s="2"/>
      <c r="BF11184" s="2"/>
      <c r="BG11184" s="2"/>
      <c r="BH11184" s="2"/>
      <c r="BI11184" s="2"/>
      <c r="BJ11184" s="2"/>
      <c r="BK11184" s="2"/>
      <c r="BL11184" s="2"/>
      <c r="BM11184" s="2"/>
      <c r="BN11184" s="2"/>
      <c r="BO11184" s="2"/>
      <c r="BP11184" s="2"/>
      <c r="BQ11184" s="2"/>
      <c r="BR11184" s="2"/>
      <c r="BS11184" s="2"/>
      <c r="BT11184" s="2"/>
      <c r="BU11184" s="2"/>
      <c r="BV11184" s="2"/>
      <c r="BW11184" s="2"/>
      <c r="BX11184" s="2"/>
      <c r="BY11184" s="2"/>
    </row>
    <row r="11185" spans="38:77" s="11" customFormat="1" x14ac:dyDescent="0.3">
      <c r="AL11185" s="2"/>
      <c r="AM11185" s="2"/>
      <c r="AN11185" s="2"/>
      <c r="AO11185" s="2"/>
      <c r="AP11185" s="2"/>
      <c r="AQ11185" s="2"/>
      <c r="AR11185" s="2"/>
      <c r="AS11185" s="2"/>
      <c r="AT11185" s="2"/>
      <c r="AU11185" s="2"/>
      <c r="AV11185" s="2"/>
      <c r="AW11185" s="2"/>
      <c r="AX11185" s="2"/>
      <c r="AY11185" s="2"/>
      <c r="AZ11185" s="2"/>
      <c r="BA11185" s="2"/>
      <c r="BB11185" s="2"/>
      <c r="BC11185" s="2"/>
      <c r="BD11185" s="2"/>
      <c r="BE11185" s="2"/>
      <c r="BF11185" s="2"/>
      <c r="BG11185" s="2"/>
      <c r="BH11185" s="2"/>
      <c r="BI11185" s="2"/>
      <c r="BJ11185" s="2"/>
      <c r="BK11185" s="2"/>
      <c r="BL11185" s="2"/>
      <c r="BM11185" s="2"/>
      <c r="BN11185" s="2"/>
      <c r="BO11185" s="2"/>
      <c r="BP11185" s="2"/>
      <c r="BQ11185" s="2"/>
      <c r="BR11185" s="2"/>
      <c r="BS11185" s="2"/>
      <c r="BT11185" s="2"/>
      <c r="BU11185" s="2"/>
      <c r="BV11185" s="2"/>
      <c r="BW11185" s="2"/>
      <c r="BX11185" s="2"/>
      <c r="BY11185" s="2"/>
    </row>
    <row r="11186" spans="38:77" s="11" customFormat="1" x14ac:dyDescent="0.3">
      <c r="AL11186" s="2"/>
      <c r="AM11186" s="2"/>
      <c r="AN11186" s="2"/>
      <c r="AO11186" s="2"/>
      <c r="AP11186" s="2"/>
      <c r="AQ11186" s="2"/>
      <c r="AR11186" s="2"/>
      <c r="AS11186" s="2"/>
      <c r="AT11186" s="2"/>
      <c r="AU11186" s="2"/>
      <c r="AV11186" s="2"/>
      <c r="AW11186" s="2"/>
      <c r="AX11186" s="2"/>
      <c r="AY11186" s="2"/>
      <c r="AZ11186" s="2"/>
      <c r="BA11186" s="2"/>
      <c r="BB11186" s="2"/>
      <c r="BC11186" s="2"/>
      <c r="BD11186" s="2"/>
      <c r="BE11186" s="2"/>
      <c r="BF11186" s="2"/>
      <c r="BG11186" s="2"/>
      <c r="BH11186" s="2"/>
      <c r="BI11186" s="2"/>
      <c r="BJ11186" s="2"/>
      <c r="BK11186" s="2"/>
      <c r="BL11186" s="2"/>
      <c r="BM11186" s="2"/>
      <c r="BN11186" s="2"/>
      <c r="BO11186" s="2"/>
      <c r="BP11186" s="2"/>
      <c r="BQ11186" s="2"/>
      <c r="BR11186" s="2"/>
      <c r="BS11186" s="2"/>
      <c r="BT11186" s="2"/>
      <c r="BU11186" s="2"/>
      <c r="BV11186" s="2"/>
      <c r="BW11186" s="2"/>
      <c r="BX11186" s="2"/>
      <c r="BY11186" s="2"/>
    </row>
    <row r="11187" spans="38:77" s="11" customFormat="1" x14ac:dyDescent="0.3">
      <c r="AL11187" s="2"/>
      <c r="AM11187" s="2"/>
      <c r="AN11187" s="2"/>
      <c r="AO11187" s="2"/>
      <c r="AP11187" s="2"/>
      <c r="AQ11187" s="2"/>
      <c r="AR11187" s="2"/>
      <c r="AS11187" s="2"/>
      <c r="AT11187" s="2"/>
      <c r="AU11187" s="2"/>
      <c r="AV11187" s="2"/>
      <c r="AW11187" s="2"/>
      <c r="AX11187" s="2"/>
      <c r="AY11187" s="2"/>
      <c r="AZ11187" s="2"/>
      <c r="BA11187" s="2"/>
      <c r="BB11187" s="2"/>
      <c r="BC11187" s="2"/>
      <c r="BD11187" s="2"/>
      <c r="BE11187" s="2"/>
      <c r="BF11187" s="2"/>
      <c r="BG11187" s="2"/>
      <c r="BH11187" s="2"/>
      <c r="BI11187" s="2"/>
      <c r="BJ11187" s="2"/>
      <c r="BK11187" s="2"/>
      <c r="BL11187" s="2"/>
      <c r="BM11187" s="2"/>
      <c r="BN11187" s="2"/>
      <c r="BO11187" s="2"/>
      <c r="BP11187" s="2"/>
      <c r="BQ11187" s="2"/>
      <c r="BR11187" s="2"/>
      <c r="BS11187" s="2"/>
      <c r="BT11187" s="2"/>
      <c r="BU11187" s="2"/>
      <c r="BV11187" s="2"/>
      <c r="BW11187" s="2"/>
      <c r="BX11187" s="2"/>
      <c r="BY11187" s="2"/>
    </row>
    <row r="11188" spans="38:77" s="11" customFormat="1" x14ac:dyDescent="0.3">
      <c r="AL11188" s="2"/>
      <c r="AM11188" s="2"/>
      <c r="AN11188" s="2"/>
      <c r="AO11188" s="2"/>
      <c r="AP11188" s="2"/>
      <c r="AQ11188" s="2"/>
      <c r="AR11188" s="2"/>
      <c r="AS11188" s="2"/>
      <c r="AT11188" s="2"/>
      <c r="AU11188" s="2"/>
      <c r="AV11188" s="2"/>
      <c r="AW11188" s="2"/>
      <c r="AX11188" s="2"/>
      <c r="AY11188" s="2"/>
      <c r="AZ11188" s="2"/>
      <c r="BA11188" s="2"/>
      <c r="BB11188" s="2"/>
      <c r="BC11188" s="2"/>
      <c r="BD11188" s="2"/>
      <c r="BE11188" s="2"/>
      <c r="BF11188" s="2"/>
      <c r="BG11188" s="2"/>
      <c r="BH11188" s="2"/>
      <c r="BI11188" s="2"/>
      <c r="BJ11188" s="2"/>
      <c r="BK11188" s="2"/>
      <c r="BL11188" s="2"/>
      <c r="BM11188" s="2"/>
      <c r="BN11188" s="2"/>
      <c r="BO11188" s="2"/>
      <c r="BP11188" s="2"/>
      <c r="BQ11188" s="2"/>
      <c r="BR11188" s="2"/>
      <c r="BS11188" s="2"/>
      <c r="BT11188" s="2"/>
      <c r="BU11188" s="2"/>
      <c r="BV11188" s="2"/>
      <c r="BW11188" s="2"/>
      <c r="BX11188" s="2"/>
      <c r="BY11188" s="2"/>
    </row>
    <row r="11189" spans="38:77" s="11" customFormat="1" x14ac:dyDescent="0.3">
      <c r="AL11189" s="2"/>
      <c r="AM11189" s="2"/>
      <c r="AN11189" s="2"/>
      <c r="AO11189" s="2"/>
      <c r="AP11189" s="2"/>
      <c r="AQ11189" s="2"/>
      <c r="AR11189" s="2"/>
      <c r="AS11189" s="2"/>
      <c r="AT11189" s="2"/>
      <c r="AU11189" s="2"/>
      <c r="AV11189" s="2"/>
      <c r="AW11189" s="2"/>
      <c r="AX11189" s="2"/>
      <c r="AY11189" s="2"/>
      <c r="AZ11189" s="2"/>
      <c r="BA11189" s="2"/>
      <c r="BB11189" s="2"/>
      <c r="BC11189" s="2"/>
      <c r="BD11189" s="2"/>
      <c r="BE11189" s="2"/>
      <c r="BF11189" s="2"/>
      <c r="BG11189" s="2"/>
      <c r="BH11189" s="2"/>
      <c r="BI11189" s="2"/>
      <c r="BJ11189" s="2"/>
      <c r="BK11189" s="2"/>
      <c r="BL11189" s="2"/>
      <c r="BM11189" s="2"/>
      <c r="BN11189" s="2"/>
      <c r="BO11189" s="2"/>
      <c r="BP11189" s="2"/>
      <c r="BQ11189" s="2"/>
      <c r="BR11189" s="2"/>
      <c r="BS11189" s="2"/>
      <c r="BT11189" s="2"/>
      <c r="BU11189" s="2"/>
      <c r="BV11189" s="2"/>
      <c r="BW11189" s="2"/>
      <c r="BX11189" s="2"/>
      <c r="BY11189" s="2"/>
    </row>
    <row r="11190" spans="38:77" s="11" customFormat="1" x14ac:dyDescent="0.3">
      <c r="AL11190" s="2"/>
      <c r="AM11190" s="2"/>
      <c r="AN11190" s="2"/>
      <c r="AO11190" s="2"/>
      <c r="AP11190" s="2"/>
      <c r="AQ11190" s="2"/>
      <c r="AR11190" s="2"/>
      <c r="AS11190" s="2"/>
      <c r="AT11190" s="2"/>
      <c r="AU11190" s="2"/>
      <c r="AV11190" s="2"/>
      <c r="AW11190" s="2"/>
      <c r="AX11190" s="2"/>
      <c r="AY11190" s="2"/>
      <c r="AZ11190" s="2"/>
      <c r="BA11190" s="2"/>
      <c r="BB11190" s="2"/>
      <c r="BC11190" s="2"/>
      <c r="BD11190" s="2"/>
      <c r="BE11190" s="2"/>
      <c r="BF11190" s="2"/>
      <c r="BG11190" s="2"/>
      <c r="BH11190" s="2"/>
      <c r="BI11190" s="2"/>
      <c r="BJ11190" s="2"/>
      <c r="BK11190" s="2"/>
      <c r="BL11190" s="2"/>
      <c r="BM11190" s="2"/>
      <c r="BN11190" s="2"/>
      <c r="BO11190" s="2"/>
      <c r="BP11190" s="2"/>
      <c r="BQ11190" s="2"/>
      <c r="BR11190" s="2"/>
      <c r="BS11190" s="2"/>
      <c r="BT11190" s="2"/>
      <c r="BU11190" s="2"/>
      <c r="BV11190" s="2"/>
      <c r="BW11190" s="2"/>
      <c r="BX11190" s="2"/>
      <c r="BY11190" s="2"/>
    </row>
    <row r="11191" spans="38:77" s="11" customFormat="1" x14ac:dyDescent="0.3">
      <c r="AL11191" s="2"/>
      <c r="AM11191" s="2"/>
      <c r="AN11191" s="2"/>
      <c r="AO11191" s="2"/>
      <c r="AP11191" s="2"/>
      <c r="AQ11191" s="2"/>
      <c r="AR11191" s="2"/>
      <c r="AS11191" s="2"/>
      <c r="AT11191" s="2"/>
      <c r="AU11191" s="2"/>
      <c r="AV11191" s="2"/>
      <c r="AW11191" s="2"/>
      <c r="AX11191" s="2"/>
      <c r="AY11191" s="2"/>
      <c r="AZ11191" s="2"/>
      <c r="BA11191" s="2"/>
      <c r="BB11191" s="2"/>
      <c r="BC11191" s="2"/>
      <c r="BD11191" s="2"/>
      <c r="BE11191" s="2"/>
      <c r="BF11191" s="2"/>
      <c r="BG11191" s="2"/>
      <c r="BH11191" s="2"/>
      <c r="BI11191" s="2"/>
      <c r="BJ11191" s="2"/>
      <c r="BK11191" s="2"/>
      <c r="BL11191" s="2"/>
      <c r="BM11191" s="2"/>
      <c r="BN11191" s="2"/>
      <c r="BO11191" s="2"/>
      <c r="BP11191" s="2"/>
      <c r="BQ11191" s="2"/>
      <c r="BR11191" s="2"/>
      <c r="BS11191" s="2"/>
      <c r="BT11191" s="2"/>
      <c r="BU11191" s="2"/>
      <c r="BV11191" s="2"/>
      <c r="BW11191" s="2"/>
      <c r="BX11191" s="2"/>
      <c r="BY11191" s="2"/>
    </row>
    <row r="11192" spans="38:77" s="11" customFormat="1" x14ac:dyDescent="0.3">
      <c r="AL11192" s="2"/>
      <c r="AM11192" s="2"/>
      <c r="AN11192" s="2"/>
      <c r="AO11192" s="2"/>
      <c r="AP11192" s="2"/>
      <c r="AQ11192" s="2"/>
      <c r="AR11192" s="2"/>
      <c r="AS11192" s="2"/>
      <c r="AT11192" s="2"/>
      <c r="AU11192" s="2"/>
      <c r="AV11192" s="2"/>
      <c r="AW11192" s="2"/>
      <c r="AX11192" s="2"/>
      <c r="AY11192" s="2"/>
      <c r="AZ11192" s="2"/>
      <c r="BA11192" s="2"/>
      <c r="BB11192" s="2"/>
      <c r="BC11192" s="2"/>
      <c r="BD11192" s="2"/>
      <c r="BE11192" s="2"/>
      <c r="BF11192" s="2"/>
      <c r="BG11192" s="2"/>
      <c r="BH11192" s="2"/>
      <c r="BI11192" s="2"/>
      <c r="BJ11192" s="2"/>
      <c r="BK11192" s="2"/>
      <c r="BL11192" s="2"/>
      <c r="BM11192" s="2"/>
      <c r="BN11192" s="2"/>
      <c r="BO11192" s="2"/>
      <c r="BP11192" s="2"/>
      <c r="BQ11192" s="2"/>
      <c r="BR11192" s="2"/>
      <c r="BS11192" s="2"/>
      <c r="BT11192" s="2"/>
      <c r="BU11192" s="2"/>
      <c r="BV11192" s="2"/>
      <c r="BW11192" s="2"/>
      <c r="BX11192" s="2"/>
      <c r="BY11192" s="2"/>
    </row>
    <row r="11193" spans="38:77" s="11" customFormat="1" x14ac:dyDescent="0.3">
      <c r="AL11193" s="2"/>
      <c r="AM11193" s="2"/>
      <c r="AN11193" s="2"/>
      <c r="AO11193" s="2"/>
      <c r="AP11193" s="2"/>
      <c r="AQ11193" s="2"/>
      <c r="AR11193" s="2"/>
      <c r="AS11193" s="2"/>
      <c r="AT11193" s="2"/>
      <c r="AU11193" s="2"/>
      <c r="AV11193" s="2"/>
      <c r="AW11193" s="2"/>
      <c r="AX11193" s="2"/>
      <c r="AY11193" s="2"/>
      <c r="AZ11193" s="2"/>
      <c r="BA11193" s="2"/>
      <c r="BB11193" s="2"/>
      <c r="BC11193" s="2"/>
      <c r="BD11193" s="2"/>
      <c r="BE11193" s="2"/>
      <c r="BF11193" s="2"/>
      <c r="BG11193" s="2"/>
      <c r="BH11193" s="2"/>
      <c r="BI11193" s="2"/>
      <c r="BJ11193" s="2"/>
      <c r="BK11193" s="2"/>
      <c r="BL11193" s="2"/>
      <c r="BM11193" s="2"/>
      <c r="BN11193" s="2"/>
      <c r="BO11193" s="2"/>
      <c r="BP11193" s="2"/>
      <c r="BQ11193" s="2"/>
      <c r="BR11193" s="2"/>
      <c r="BS11193" s="2"/>
      <c r="BT11193" s="2"/>
      <c r="BU11193" s="2"/>
      <c r="BV11193" s="2"/>
      <c r="BW11193" s="2"/>
      <c r="BX11193" s="2"/>
      <c r="BY11193" s="2"/>
    </row>
    <row r="11194" spans="38:77" s="11" customFormat="1" x14ac:dyDescent="0.3">
      <c r="AL11194" s="2"/>
      <c r="AM11194" s="2"/>
      <c r="AN11194" s="2"/>
      <c r="AO11194" s="2"/>
      <c r="AP11194" s="2"/>
      <c r="AQ11194" s="2"/>
      <c r="AR11194" s="2"/>
      <c r="AS11194" s="2"/>
      <c r="AT11194" s="2"/>
      <c r="AU11194" s="2"/>
      <c r="AV11194" s="2"/>
      <c r="AW11194" s="2"/>
      <c r="AX11194" s="2"/>
      <c r="AY11194" s="2"/>
      <c r="AZ11194" s="2"/>
      <c r="BA11194" s="2"/>
      <c r="BB11194" s="2"/>
      <c r="BC11194" s="2"/>
      <c r="BD11194" s="2"/>
      <c r="BE11194" s="2"/>
      <c r="BF11194" s="2"/>
      <c r="BG11194" s="2"/>
      <c r="BH11194" s="2"/>
      <c r="BI11194" s="2"/>
      <c r="BJ11194" s="2"/>
      <c r="BK11194" s="2"/>
      <c r="BL11194" s="2"/>
      <c r="BM11194" s="2"/>
      <c r="BN11194" s="2"/>
      <c r="BO11194" s="2"/>
      <c r="BP11194" s="2"/>
      <c r="BQ11194" s="2"/>
      <c r="BR11194" s="2"/>
      <c r="BS11194" s="2"/>
      <c r="BT11194" s="2"/>
      <c r="BU11194" s="2"/>
      <c r="BV11194" s="2"/>
      <c r="BW11194" s="2"/>
      <c r="BX11194" s="2"/>
      <c r="BY11194" s="2"/>
    </row>
    <row r="11195" spans="38:77" s="11" customFormat="1" x14ac:dyDescent="0.3">
      <c r="AL11195" s="2"/>
      <c r="AM11195" s="2"/>
      <c r="AN11195" s="2"/>
      <c r="AO11195" s="2"/>
      <c r="AP11195" s="2"/>
      <c r="AQ11195" s="2"/>
      <c r="AR11195" s="2"/>
      <c r="AS11195" s="2"/>
      <c r="AT11195" s="2"/>
      <c r="AU11195" s="2"/>
      <c r="AV11195" s="2"/>
      <c r="AW11195" s="2"/>
      <c r="AX11195" s="2"/>
      <c r="AY11195" s="2"/>
      <c r="AZ11195" s="2"/>
      <c r="BA11195" s="2"/>
      <c r="BB11195" s="2"/>
      <c r="BC11195" s="2"/>
      <c r="BD11195" s="2"/>
      <c r="BE11195" s="2"/>
      <c r="BF11195" s="2"/>
      <c r="BG11195" s="2"/>
      <c r="BH11195" s="2"/>
      <c r="BI11195" s="2"/>
      <c r="BJ11195" s="2"/>
      <c r="BK11195" s="2"/>
      <c r="BL11195" s="2"/>
      <c r="BM11195" s="2"/>
      <c r="BN11195" s="2"/>
      <c r="BO11195" s="2"/>
      <c r="BP11195" s="2"/>
      <c r="BQ11195" s="2"/>
      <c r="BR11195" s="2"/>
      <c r="BS11195" s="2"/>
      <c r="BT11195" s="2"/>
      <c r="BU11195" s="2"/>
      <c r="BV11195" s="2"/>
      <c r="BW11195" s="2"/>
      <c r="BX11195" s="2"/>
      <c r="BY11195" s="2"/>
    </row>
    <row r="11196" spans="38:77" s="11" customFormat="1" x14ac:dyDescent="0.3">
      <c r="AL11196" s="2"/>
      <c r="AM11196" s="2"/>
      <c r="AN11196" s="2"/>
      <c r="AO11196" s="2"/>
      <c r="AP11196" s="2"/>
      <c r="AQ11196" s="2"/>
      <c r="AR11196" s="2"/>
      <c r="AS11196" s="2"/>
      <c r="AT11196" s="2"/>
      <c r="AU11196" s="2"/>
      <c r="AV11196" s="2"/>
      <c r="AW11196" s="2"/>
      <c r="AX11196" s="2"/>
      <c r="AY11196" s="2"/>
      <c r="AZ11196" s="2"/>
      <c r="BA11196" s="2"/>
      <c r="BB11196" s="2"/>
      <c r="BC11196" s="2"/>
      <c r="BD11196" s="2"/>
      <c r="BE11196" s="2"/>
      <c r="BF11196" s="2"/>
      <c r="BG11196" s="2"/>
      <c r="BH11196" s="2"/>
      <c r="BI11196" s="2"/>
      <c r="BJ11196" s="2"/>
      <c r="BK11196" s="2"/>
      <c r="BL11196" s="2"/>
      <c r="BM11196" s="2"/>
      <c r="BN11196" s="2"/>
      <c r="BO11196" s="2"/>
      <c r="BP11196" s="2"/>
      <c r="BQ11196" s="2"/>
      <c r="BR11196" s="2"/>
      <c r="BS11196" s="2"/>
      <c r="BT11196" s="2"/>
      <c r="BU11196" s="2"/>
      <c r="BV11196" s="2"/>
      <c r="BW11196" s="2"/>
      <c r="BX11196" s="2"/>
      <c r="BY11196" s="2"/>
    </row>
    <row r="11197" spans="38:77" s="11" customFormat="1" x14ac:dyDescent="0.3">
      <c r="AL11197" s="2"/>
      <c r="AM11197" s="2"/>
      <c r="AN11197" s="2"/>
      <c r="AO11197" s="2"/>
      <c r="AP11197" s="2"/>
      <c r="AQ11197" s="2"/>
      <c r="AR11197" s="2"/>
      <c r="AS11197" s="2"/>
      <c r="AT11197" s="2"/>
      <c r="AU11197" s="2"/>
      <c r="AV11197" s="2"/>
      <c r="AW11197" s="2"/>
      <c r="AX11197" s="2"/>
      <c r="AY11197" s="2"/>
      <c r="AZ11197" s="2"/>
      <c r="BA11197" s="2"/>
      <c r="BB11197" s="2"/>
      <c r="BC11197" s="2"/>
      <c r="BD11197" s="2"/>
      <c r="BE11197" s="2"/>
      <c r="BF11197" s="2"/>
      <c r="BG11197" s="2"/>
      <c r="BH11197" s="2"/>
      <c r="BI11197" s="2"/>
      <c r="BJ11197" s="2"/>
      <c r="BK11197" s="2"/>
      <c r="BL11197" s="2"/>
      <c r="BM11197" s="2"/>
      <c r="BN11197" s="2"/>
      <c r="BO11197" s="2"/>
      <c r="BP11197" s="2"/>
      <c r="BQ11197" s="2"/>
      <c r="BR11197" s="2"/>
      <c r="BS11197" s="2"/>
      <c r="BT11197" s="2"/>
      <c r="BU11197" s="2"/>
      <c r="BV11197" s="2"/>
      <c r="BW11197" s="2"/>
      <c r="BX11197" s="2"/>
      <c r="BY11197" s="2"/>
    </row>
    <row r="11198" spans="38:77" s="11" customFormat="1" x14ac:dyDescent="0.3">
      <c r="AL11198" s="2"/>
      <c r="AM11198" s="2"/>
      <c r="AN11198" s="2"/>
      <c r="AO11198" s="2"/>
      <c r="AP11198" s="2"/>
      <c r="AQ11198" s="2"/>
      <c r="AR11198" s="2"/>
      <c r="AS11198" s="2"/>
      <c r="AT11198" s="2"/>
      <c r="AU11198" s="2"/>
      <c r="AV11198" s="2"/>
      <c r="AW11198" s="2"/>
      <c r="AX11198" s="2"/>
      <c r="AY11198" s="2"/>
      <c r="AZ11198" s="2"/>
      <c r="BA11198" s="2"/>
      <c r="BB11198" s="2"/>
      <c r="BC11198" s="2"/>
      <c r="BD11198" s="2"/>
      <c r="BE11198" s="2"/>
      <c r="BF11198" s="2"/>
      <c r="BG11198" s="2"/>
      <c r="BH11198" s="2"/>
      <c r="BI11198" s="2"/>
      <c r="BJ11198" s="2"/>
      <c r="BK11198" s="2"/>
      <c r="BL11198" s="2"/>
      <c r="BM11198" s="2"/>
      <c r="BN11198" s="2"/>
      <c r="BO11198" s="2"/>
      <c r="BP11198" s="2"/>
      <c r="BQ11198" s="2"/>
      <c r="BR11198" s="2"/>
      <c r="BS11198" s="2"/>
      <c r="BT11198" s="2"/>
      <c r="BU11198" s="2"/>
      <c r="BV11198" s="2"/>
      <c r="BW11198" s="2"/>
      <c r="BX11198" s="2"/>
      <c r="BY11198" s="2"/>
    </row>
    <row r="11199" spans="38:77" s="11" customFormat="1" x14ac:dyDescent="0.3">
      <c r="AL11199" s="2"/>
      <c r="AM11199" s="2"/>
      <c r="AN11199" s="2"/>
      <c r="AO11199" s="2"/>
      <c r="AP11199" s="2"/>
      <c r="AQ11199" s="2"/>
      <c r="AR11199" s="2"/>
      <c r="AS11199" s="2"/>
      <c r="AT11199" s="2"/>
      <c r="AU11199" s="2"/>
      <c r="AV11199" s="2"/>
      <c r="AW11199" s="2"/>
      <c r="AX11199" s="2"/>
      <c r="AY11199" s="2"/>
      <c r="AZ11199" s="2"/>
      <c r="BA11199" s="2"/>
      <c r="BB11199" s="2"/>
      <c r="BC11199" s="2"/>
      <c r="BD11199" s="2"/>
      <c r="BE11199" s="2"/>
      <c r="BF11199" s="2"/>
      <c r="BG11199" s="2"/>
      <c r="BH11199" s="2"/>
      <c r="BI11199" s="2"/>
      <c r="BJ11199" s="2"/>
      <c r="BK11199" s="2"/>
      <c r="BL11199" s="2"/>
      <c r="BM11199" s="2"/>
      <c r="BN11199" s="2"/>
      <c r="BO11199" s="2"/>
      <c r="BP11199" s="2"/>
      <c r="BQ11199" s="2"/>
      <c r="BR11199" s="2"/>
      <c r="BS11199" s="2"/>
      <c r="BT11199" s="2"/>
      <c r="BU11199" s="2"/>
      <c r="BV11199" s="2"/>
      <c r="BW11199" s="2"/>
      <c r="BX11199" s="2"/>
      <c r="BY11199" s="2"/>
    </row>
    <row r="11200" spans="38:77" s="11" customFormat="1" x14ac:dyDescent="0.3">
      <c r="AL11200" s="2"/>
      <c r="AM11200" s="2"/>
      <c r="AN11200" s="2"/>
      <c r="AO11200" s="2"/>
      <c r="AP11200" s="2"/>
      <c r="AQ11200" s="2"/>
      <c r="AR11200" s="2"/>
      <c r="AS11200" s="2"/>
      <c r="AT11200" s="2"/>
      <c r="AU11200" s="2"/>
      <c r="AV11200" s="2"/>
      <c r="AW11200" s="2"/>
      <c r="AX11200" s="2"/>
      <c r="AY11200" s="2"/>
      <c r="AZ11200" s="2"/>
      <c r="BA11200" s="2"/>
      <c r="BB11200" s="2"/>
      <c r="BC11200" s="2"/>
      <c r="BD11200" s="2"/>
      <c r="BE11200" s="2"/>
      <c r="BF11200" s="2"/>
      <c r="BG11200" s="2"/>
      <c r="BH11200" s="2"/>
      <c r="BI11200" s="2"/>
      <c r="BJ11200" s="2"/>
      <c r="BK11200" s="2"/>
      <c r="BL11200" s="2"/>
      <c r="BM11200" s="2"/>
      <c r="BN11200" s="2"/>
      <c r="BO11200" s="2"/>
      <c r="BP11200" s="2"/>
      <c r="BQ11200" s="2"/>
      <c r="BR11200" s="2"/>
      <c r="BS11200" s="2"/>
      <c r="BT11200" s="2"/>
      <c r="BU11200" s="2"/>
      <c r="BV11200" s="2"/>
      <c r="BW11200" s="2"/>
      <c r="BX11200" s="2"/>
      <c r="BY11200" s="2"/>
    </row>
    <row r="11201" spans="38:77" s="11" customFormat="1" x14ac:dyDescent="0.3">
      <c r="AL11201" s="2"/>
      <c r="AM11201" s="2"/>
      <c r="AN11201" s="2"/>
      <c r="AO11201" s="2"/>
      <c r="AP11201" s="2"/>
      <c r="AQ11201" s="2"/>
      <c r="AR11201" s="2"/>
      <c r="AS11201" s="2"/>
      <c r="AT11201" s="2"/>
      <c r="AU11201" s="2"/>
      <c r="AV11201" s="2"/>
      <c r="AW11201" s="2"/>
      <c r="AX11201" s="2"/>
      <c r="AY11201" s="2"/>
      <c r="AZ11201" s="2"/>
      <c r="BA11201" s="2"/>
      <c r="BB11201" s="2"/>
      <c r="BC11201" s="2"/>
      <c r="BD11201" s="2"/>
      <c r="BE11201" s="2"/>
      <c r="BF11201" s="2"/>
      <c r="BG11201" s="2"/>
      <c r="BH11201" s="2"/>
      <c r="BI11201" s="2"/>
      <c r="BJ11201" s="2"/>
      <c r="BK11201" s="2"/>
      <c r="BL11201" s="2"/>
      <c r="BM11201" s="2"/>
      <c r="BN11201" s="2"/>
      <c r="BO11201" s="2"/>
      <c r="BP11201" s="2"/>
      <c r="BQ11201" s="2"/>
      <c r="BR11201" s="2"/>
      <c r="BS11201" s="2"/>
      <c r="BT11201" s="2"/>
      <c r="BU11201" s="2"/>
      <c r="BV11201" s="2"/>
      <c r="BW11201" s="2"/>
      <c r="BX11201" s="2"/>
      <c r="BY11201" s="2"/>
    </row>
    <row r="11202" spans="38:77" s="11" customFormat="1" x14ac:dyDescent="0.3">
      <c r="AL11202" s="2"/>
      <c r="AM11202" s="2"/>
      <c r="AN11202" s="2"/>
      <c r="AO11202" s="2"/>
      <c r="AP11202" s="2"/>
      <c r="AQ11202" s="2"/>
      <c r="AR11202" s="2"/>
      <c r="AS11202" s="2"/>
      <c r="AT11202" s="2"/>
      <c r="AU11202" s="2"/>
      <c r="AV11202" s="2"/>
      <c r="AW11202" s="2"/>
      <c r="AX11202" s="2"/>
      <c r="AY11202" s="2"/>
      <c r="AZ11202" s="2"/>
      <c r="BA11202" s="2"/>
      <c r="BB11202" s="2"/>
      <c r="BC11202" s="2"/>
      <c r="BD11202" s="2"/>
      <c r="BE11202" s="2"/>
      <c r="BF11202" s="2"/>
      <c r="BG11202" s="2"/>
      <c r="BH11202" s="2"/>
      <c r="BI11202" s="2"/>
      <c r="BJ11202" s="2"/>
      <c r="BK11202" s="2"/>
      <c r="BL11202" s="2"/>
      <c r="BM11202" s="2"/>
      <c r="BN11202" s="2"/>
      <c r="BO11202" s="2"/>
      <c r="BP11202" s="2"/>
      <c r="BQ11202" s="2"/>
      <c r="BR11202" s="2"/>
      <c r="BS11202" s="2"/>
      <c r="BT11202" s="2"/>
      <c r="BU11202" s="2"/>
      <c r="BV11202" s="2"/>
      <c r="BW11202" s="2"/>
      <c r="BX11202" s="2"/>
      <c r="BY11202" s="2"/>
    </row>
    <row r="11203" spans="38:77" s="11" customFormat="1" x14ac:dyDescent="0.3">
      <c r="AL11203" s="2"/>
      <c r="AM11203" s="2"/>
      <c r="AN11203" s="2"/>
      <c r="AO11203" s="2"/>
      <c r="AP11203" s="2"/>
      <c r="AQ11203" s="2"/>
      <c r="AR11203" s="2"/>
      <c r="AS11203" s="2"/>
      <c r="AT11203" s="2"/>
      <c r="AU11203" s="2"/>
      <c r="AV11203" s="2"/>
      <c r="AW11203" s="2"/>
      <c r="AX11203" s="2"/>
      <c r="AY11203" s="2"/>
      <c r="AZ11203" s="2"/>
      <c r="BA11203" s="2"/>
      <c r="BB11203" s="2"/>
      <c r="BC11203" s="2"/>
      <c r="BD11203" s="2"/>
      <c r="BE11203" s="2"/>
      <c r="BF11203" s="2"/>
      <c r="BG11203" s="2"/>
      <c r="BH11203" s="2"/>
      <c r="BI11203" s="2"/>
      <c r="BJ11203" s="2"/>
      <c r="BK11203" s="2"/>
      <c r="BL11203" s="2"/>
      <c r="BM11203" s="2"/>
      <c r="BN11203" s="2"/>
      <c r="BO11203" s="2"/>
      <c r="BP11203" s="2"/>
      <c r="BQ11203" s="2"/>
      <c r="BR11203" s="2"/>
      <c r="BS11203" s="2"/>
      <c r="BT11203" s="2"/>
      <c r="BU11203" s="2"/>
      <c r="BV11203" s="2"/>
      <c r="BW11203" s="2"/>
      <c r="BX11203" s="2"/>
      <c r="BY11203" s="2"/>
    </row>
    <row r="11204" spans="38:77" s="11" customFormat="1" x14ac:dyDescent="0.3">
      <c r="AL11204" s="2"/>
      <c r="AM11204" s="2"/>
      <c r="AN11204" s="2"/>
      <c r="AO11204" s="2"/>
      <c r="AP11204" s="2"/>
      <c r="AQ11204" s="2"/>
      <c r="AR11204" s="2"/>
      <c r="AS11204" s="2"/>
      <c r="AT11204" s="2"/>
      <c r="AU11204" s="2"/>
      <c r="AV11204" s="2"/>
      <c r="AW11204" s="2"/>
      <c r="AX11204" s="2"/>
      <c r="AY11204" s="2"/>
      <c r="AZ11204" s="2"/>
      <c r="BA11204" s="2"/>
      <c r="BB11204" s="2"/>
      <c r="BC11204" s="2"/>
      <c r="BD11204" s="2"/>
      <c r="BE11204" s="2"/>
      <c r="BF11204" s="2"/>
      <c r="BG11204" s="2"/>
      <c r="BH11204" s="2"/>
      <c r="BI11204" s="2"/>
      <c r="BJ11204" s="2"/>
      <c r="BK11204" s="2"/>
      <c r="BL11204" s="2"/>
      <c r="BM11204" s="2"/>
      <c r="BN11204" s="2"/>
      <c r="BO11204" s="2"/>
      <c r="BP11204" s="2"/>
      <c r="BQ11204" s="2"/>
      <c r="BR11204" s="2"/>
      <c r="BS11204" s="2"/>
      <c r="BT11204" s="2"/>
      <c r="BU11204" s="2"/>
      <c r="BV11204" s="2"/>
      <c r="BW11204" s="2"/>
      <c r="BX11204" s="2"/>
      <c r="BY11204" s="2"/>
    </row>
    <row r="11205" spans="38:77" s="11" customFormat="1" x14ac:dyDescent="0.3">
      <c r="AL11205" s="2"/>
      <c r="AM11205" s="2"/>
      <c r="AN11205" s="2"/>
      <c r="AO11205" s="2"/>
      <c r="AP11205" s="2"/>
      <c r="AQ11205" s="2"/>
      <c r="AR11205" s="2"/>
      <c r="AS11205" s="2"/>
      <c r="AT11205" s="2"/>
      <c r="AU11205" s="2"/>
      <c r="AV11205" s="2"/>
      <c r="AW11205" s="2"/>
      <c r="AX11205" s="2"/>
      <c r="AY11205" s="2"/>
      <c r="AZ11205" s="2"/>
      <c r="BA11205" s="2"/>
      <c r="BB11205" s="2"/>
      <c r="BC11205" s="2"/>
      <c r="BD11205" s="2"/>
      <c r="BE11205" s="2"/>
      <c r="BF11205" s="2"/>
      <c r="BG11205" s="2"/>
      <c r="BH11205" s="2"/>
      <c r="BI11205" s="2"/>
      <c r="BJ11205" s="2"/>
      <c r="BK11205" s="2"/>
      <c r="BL11205" s="2"/>
      <c r="BM11205" s="2"/>
      <c r="BN11205" s="2"/>
      <c r="BO11205" s="2"/>
      <c r="BP11205" s="2"/>
      <c r="BQ11205" s="2"/>
      <c r="BR11205" s="2"/>
      <c r="BS11205" s="2"/>
      <c r="BT11205" s="2"/>
      <c r="BU11205" s="2"/>
      <c r="BV11205" s="2"/>
      <c r="BW11205" s="2"/>
      <c r="BX11205" s="2"/>
      <c r="BY11205" s="2"/>
    </row>
    <row r="11206" spans="38:77" s="11" customFormat="1" x14ac:dyDescent="0.3">
      <c r="AL11206" s="2"/>
      <c r="AM11206" s="2"/>
      <c r="AN11206" s="2"/>
      <c r="AO11206" s="2"/>
      <c r="AP11206" s="2"/>
      <c r="AQ11206" s="2"/>
      <c r="AR11206" s="2"/>
      <c r="AS11206" s="2"/>
      <c r="AT11206" s="2"/>
      <c r="AU11206" s="2"/>
      <c r="AV11206" s="2"/>
      <c r="AW11206" s="2"/>
      <c r="AX11206" s="2"/>
      <c r="AY11206" s="2"/>
      <c r="AZ11206" s="2"/>
      <c r="BA11206" s="2"/>
      <c r="BB11206" s="2"/>
      <c r="BC11206" s="2"/>
      <c r="BD11206" s="2"/>
      <c r="BE11206" s="2"/>
      <c r="BF11206" s="2"/>
      <c r="BG11206" s="2"/>
      <c r="BH11206" s="2"/>
      <c r="BI11206" s="2"/>
      <c r="BJ11206" s="2"/>
      <c r="BK11206" s="2"/>
      <c r="BL11206" s="2"/>
      <c r="BM11206" s="2"/>
      <c r="BN11206" s="2"/>
      <c r="BO11206" s="2"/>
      <c r="BP11206" s="2"/>
      <c r="BQ11206" s="2"/>
      <c r="BR11206" s="2"/>
      <c r="BS11206" s="2"/>
      <c r="BT11206" s="2"/>
      <c r="BU11206" s="2"/>
      <c r="BV11206" s="2"/>
      <c r="BW11206" s="2"/>
      <c r="BX11206" s="2"/>
      <c r="BY11206" s="2"/>
    </row>
    <row r="11207" spans="38:77" s="11" customFormat="1" x14ac:dyDescent="0.3">
      <c r="AL11207" s="2"/>
      <c r="AM11207" s="2"/>
      <c r="AN11207" s="2"/>
      <c r="AO11207" s="2"/>
      <c r="AP11207" s="2"/>
      <c r="AQ11207" s="2"/>
      <c r="AR11207" s="2"/>
      <c r="AS11207" s="2"/>
      <c r="AT11207" s="2"/>
      <c r="AU11207" s="2"/>
      <c r="AV11207" s="2"/>
      <c r="AW11207" s="2"/>
      <c r="AX11207" s="2"/>
      <c r="AY11207" s="2"/>
      <c r="AZ11207" s="2"/>
      <c r="BA11207" s="2"/>
      <c r="BB11207" s="2"/>
      <c r="BC11207" s="2"/>
      <c r="BD11207" s="2"/>
      <c r="BE11207" s="2"/>
      <c r="BF11207" s="2"/>
      <c r="BG11207" s="2"/>
      <c r="BH11207" s="2"/>
      <c r="BI11207" s="2"/>
      <c r="BJ11207" s="2"/>
      <c r="BK11207" s="2"/>
      <c r="BL11207" s="2"/>
      <c r="BM11207" s="2"/>
      <c r="BN11207" s="2"/>
      <c r="BO11207" s="2"/>
      <c r="BP11207" s="2"/>
      <c r="BQ11207" s="2"/>
      <c r="BR11207" s="2"/>
      <c r="BS11207" s="2"/>
      <c r="BT11207" s="2"/>
      <c r="BU11207" s="2"/>
      <c r="BV11207" s="2"/>
      <c r="BW11207" s="2"/>
      <c r="BX11207" s="2"/>
      <c r="BY11207" s="2"/>
    </row>
    <row r="11208" spans="38:77" s="11" customFormat="1" x14ac:dyDescent="0.3">
      <c r="AL11208" s="2"/>
      <c r="AM11208" s="2"/>
      <c r="AN11208" s="2"/>
      <c r="AO11208" s="2"/>
      <c r="AP11208" s="2"/>
      <c r="AQ11208" s="2"/>
      <c r="AR11208" s="2"/>
      <c r="AS11208" s="2"/>
      <c r="AT11208" s="2"/>
      <c r="AU11208" s="2"/>
      <c r="AV11208" s="2"/>
      <c r="AW11208" s="2"/>
      <c r="AX11208" s="2"/>
      <c r="AY11208" s="2"/>
      <c r="AZ11208" s="2"/>
      <c r="BA11208" s="2"/>
      <c r="BB11208" s="2"/>
      <c r="BC11208" s="2"/>
      <c r="BD11208" s="2"/>
      <c r="BE11208" s="2"/>
      <c r="BF11208" s="2"/>
      <c r="BG11208" s="2"/>
      <c r="BH11208" s="2"/>
      <c r="BI11208" s="2"/>
      <c r="BJ11208" s="2"/>
      <c r="BK11208" s="2"/>
      <c r="BL11208" s="2"/>
      <c r="BM11208" s="2"/>
      <c r="BN11208" s="2"/>
      <c r="BO11208" s="2"/>
      <c r="BP11208" s="2"/>
      <c r="BQ11208" s="2"/>
      <c r="BR11208" s="2"/>
      <c r="BS11208" s="2"/>
      <c r="BT11208" s="2"/>
      <c r="BU11208" s="2"/>
      <c r="BV11208" s="2"/>
      <c r="BW11208" s="2"/>
      <c r="BX11208" s="2"/>
      <c r="BY11208" s="2"/>
    </row>
    <row r="11209" spans="38:77" s="11" customFormat="1" x14ac:dyDescent="0.3">
      <c r="AL11209" s="2"/>
      <c r="AM11209" s="2"/>
      <c r="AN11209" s="2"/>
      <c r="AO11209" s="2"/>
      <c r="AP11209" s="2"/>
      <c r="AQ11209" s="2"/>
      <c r="AR11209" s="2"/>
      <c r="AS11209" s="2"/>
      <c r="AT11209" s="2"/>
      <c r="AU11209" s="2"/>
      <c r="AV11209" s="2"/>
      <c r="AW11209" s="2"/>
      <c r="AX11209" s="2"/>
      <c r="AY11209" s="2"/>
      <c r="AZ11209" s="2"/>
      <c r="BA11209" s="2"/>
      <c r="BB11209" s="2"/>
      <c r="BC11209" s="2"/>
      <c r="BD11209" s="2"/>
      <c r="BE11209" s="2"/>
      <c r="BF11209" s="2"/>
      <c r="BG11209" s="2"/>
      <c r="BH11209" s="2"/>
      <c r="BI11209" s="2"/>
      <c r="BJ11209" s="2"/>
      <c r="BK11209" s="2"/>
      <c r="BL11209" s="2"/>
      <c r="BM11209" s="2"/>
      <c r="BN11209" s="2"/>
      <c r="BO11209" s="2"/>
      <c r="BP11209" s="2"/>
      <c r="BQ11209" s="2"/>
      <c r="BR11209" s="2"/>
      <c r="BS11209" s="2"/>
      <c r="BT11209" s="2"/>
      <c r="BU11209" s="2"/>
      <c r="BV11209" s="2"/>
      <c r="BW11209" s="2"/>
      <c r="BX11209" s="2"/>
      <c r="BY11209" s="2"/>
    </row>
    <row r="11210" spans="38:77" s="11" customFormat="1" x14ac:dyDescent="0.3">
      <c r="AL11210" s="2"/>
      <c r="AM11210" s="2"/>
      <c r="AN11210" s="2"/>
      <c r="AO11210" s="2"/>
      <c r="AP11210" s="2"/>
      <c r="AQ11210" s="2"/>
      <c r="AR11210" s="2"/>
      <c r="AS11210" s="2"/>
      <c r="AT11210" s="2"/>
      <c r="AU11210" s="2"/>
      <c r="AV11210" s="2"/>
      <c r="AW11210" s="2"/>
      <c r="AX11210" s="2"/>
      <c r="AY11210" s="2"/>
      <c r="AZ11210" s="2"/>
      <c r="BA11210" s="2"/>
      <c r="BB11210" s="2"/>
      <c r="BC11210" s="2"/>
      <c r="BD11210" s="2"/>
      <c r="BE11210" s="2"/>
      <c r="BF11210" s="2"/>
      <c r="BG11210" s="2"/>
      <c r="BH11210" s="2"/>
      <c r="BI11210" s="2"/>
      <c r="BJ11210" s="2"/>
      <c r="BK11210" s="2"/>
      <c r="BL11210" s="2"/>
      <c r="BM11210" s="2"/>
      <c r="BN11210" s="2"/>
      <c r="BO11210" s="2"/>
      <c r="BP11210" s="2"/>
      <c r="BQ11210" s="2"/>
      <c r="BR11210" s="2"/>
      <c r="BS11210" s="2"/>
      <c r="BT11210" s="2"/>
      <c r="BU11210" s="2"/>
      <c r="BV11210" s="2"/>
      <c r="BW11210" s="2"/>
      <c r="BX11210" s="2"/>
      <c r="BY11210" s="2"/>
    </row>
    <row r="11211" spans="38:77" s="11" customFormat="1" x14ac:dyDescent="0.3">
      <c r="AL11211" s="2"/>
      <c r="AM11211" s="2"/>
      <c r="AN11211" s="2"/>
      <c r="AO11211" s="2"/>
      <c r="AP11211" s="2"/>
      <c r="AQ11211" s="2"/>
      <c r="AR11211" s="2"/>
      <c r="AS11211" s="2"/>
      <c r="AT11211" s="2"/>
      <c r="AU11211" s="2"/>
      <c r="AV11211" s="2"/>
      <c r="AW11211" s="2"/>
      <c r="AX11211" s="2"/>
      <c r="AY11211" s="2"/>
      <c r="AZ11211" s="2"/>
      <c r="BA11211" s="2"/>
      <c r="BB11211" s="2"/>
      <c r="BC11211" s="2"/>
      <c r="BD11211" s="2"/>
      <c r="BE11211" s="2"/>
      <c r="BF11211" s="2"/>
      <c r="BG11211" s="2"/>
      <c r="BH11211" s="2"/>
      <c r="BI11211" s="2"/>
      <c r="BJ11211" s="2"/>
      <c r="BK11211" s="2"/>
      <c r="BL11211" s="2"/>
      <c r="BM11211" s="2"/>
      <c r="BN11211" s="2"/>
      <c r="BO11211" s="2"/>
      <c r="BP11211" s="2"/>
      <c r="BQ11211" s="2"/>
      <c r="BR11211" s="2"/>
      <c r="BS11211" s="2"/>
      <c r="BT11211" s="2"/>
      <c r="BU11211" s="2"/>
      <c r="BV11211" s="2"/>
      <c r="BW11211" s="2"/>
      <c r="BX11211" s="2"/>
      <c r="BY11211" s="2"/>
    </row>
    <row r="11212" spans="38:77" s="11" customFormat="1" x14ac:dyDescent="0.3">
      <c r="AL11212" s="2"/>
      <c r="AM11212" s="2"/>
      <c r="AN11212" s="2"/>
      <c r="AO11212" s="2"/>
      <c r="AP11212" s="2"/>
      <c r="AQ11212" s="2"/>
      <c r="AR11212" s="2"/>
      <c r="AS11212" s="2"/>
      <c r="AT11212" s="2"/>
      <c r="AU11212" s="2"/>
      <c r="AV11212" s="2"/>
      <c r="AW11212" s="2"/>
      <c r="AX11212" s="2"/>
      <c r="AY11212" s="2"/>
      <c r="AZ11212" s="2"/>
      <c r="BA11212" s="2"/>
      <c r="BB11212" s="2"/>
      <c r="BC11212" s="2"/>
      <c r="BD11212" s="2"/>
      <c r="BE11212" s="2"/>
      <c r="BF11212" s="2"/>
      <c r="BG11212" s="2"/>
      <c r="BH11212" s="2"/>
      <c r="BI11212" s="2"/>
      <c r="BJ11212" s="2"/>
      <c r="BK11212" s="2"/>
      <c r="BL11212" s="2"/>
      <c r="BM11212" s="2"/>
      <c r="BN11212" s="2"/>
      <c r="BO11212" s="2"/>
      <c r="BP11212" s="2"/>
      <c r="BQ11212" s="2"/>
      <c r="BR11212" s="2"/>
      <c r="BS11212" s="2"/>
      <c r="BT11212" s="2"/>
      <c r="BU11212" s="2"/>
      <c r="BV11212" s="2"/>
      <c r="BW11212" s="2"/>
      <c r="BX11212" s="2"/>
      <c r="BY11212" s="2"/>
    </row>
    <row r="11213" spans="38:77" s="11" customFormat="1" x14ac:dyDescent="0.3">
      <c r="AL11213" s="2"/>
      <c r="AM11213" s="2"/>
      <c r="AN11213" s="2"/>
      <c r="AO11213" s="2"/>
      <c r="AP11213" s="2"/>
      <c r="AQ11213" s="2"/>
      <c r="AR11213" s="2"/>
      <c r="AS11213" s="2"/>
      <c r="AT11213" s="2"/>
      <c r="AU11213" s="2"/>
      <c r="AV11213" s="2"/>
      <c r="AW11213" s="2"/>
      <c r="AX11213" s="2"/>
      <c r="AY11213" s="2"/>
      <c r="AZ11213" s="2"/>
      <c r="BA11213" s="2"/>
      <c r="BB11213" s="2"/>
      <c r="BC11213" s="2"/>
      <c r="BD11213" s="2"/>
      <c r="BE11213" s="2"/>
      <c r="BF11213" s="2"/>
      <c r="BG11213" s="2"/>
      <c r="BH11213" s="2"/>
      <c r="BI11213" s="2"/>
      <c r="BJ11213" s="2"/>
      <c r="BK11213" s="2"/>
      <c r="BL11213" s="2"/>
      <c r="BM11213" s="2"/>
      <c r="BN11213" s="2"/>
      <c r="BO11213" s="2"/>
      <c r="BP11213" s="2"/>
      <c r="BQ11213" s="2"/>
      <c r="BR11213" s="2"/>
      <c r="BS11213" s="2"/>
      <c r="BT11213" s="2"/>
      <c r="BU11213" s="2"/>
      <c r="BV11213" s="2"/>
      <c r="BW11213" s="2"/>
      <c r="BX11213" s="2"/>
      <c r="BY11213" s="2"/>
    </row>
    <row r="11214" spans="38:77" s="11" customFormat="1" x14ac:dyDescent="0.3">
      <c r="AL11214" s="2"/>
      <c r="AM11214" s="2"/>
      <c r="AN11214" s="2"/>
      <c r="AO11214" s="2"/>
      <c r="AP11214" s="2"/>
      <c r="AQ11214" s="2"/>
      <c r="AR11214" s="2"/>
      <c r="AS11214" s="2"/>
      <c r="AT11214" s="2"/>
      <c r="AU11214" s="2"/>
      <c r="AV11214" s="2"/>
      <c r="AW11214" s="2"/>
      <c r="AX11214" s="2"/>
      <c r="AY11214" s="2"/>
      <c r="AZ11214" s="2"/>
      <c r="BA11214" s="2"/>
      <c r="BB11214" s="2"/>
      <c r="BC11214" s="2"/>
      <c r="BD11214" s="2"/>
      <c r="BE11214" s="2"/>
      <c r="BF11214" s="2"/>
      <c r="BG11214" s="2"/>
      <c r="BH11214" s="2"/>
      <c r="BI11214" s="2"/>
      <c r="BJ11214" s="2"/>
      <c r="BK11214" s="2"/>
      <c r="BL11214" s="2"/>
      <c r="BM11214" s="2"/>
      <c r="BN11214" s="2"/>
      <c r="BO11214" s="2"/>
      <c r="BP11214" s="2"/>
      <c r="BQ11214" s="2"/>
      <c r="BR11214" s="2"/>
      <c r="BS11214" s="2"/>
      <c r="BT11214" s="2"/>
      <c r="BU11214" s="2"/>
      <c r="BV11214" s="2"/>
      <c r="BW11214" s="2"/>
      <c r="BX11214" s="2"/>
      <c r="BY11214" s="2"/>
    </row>
    <row r="11215" spans="38:77" s="11" customFormat="1" x14ac:dyDescent="0.3">
      <c r="AL11215" s="2"/>
      <c r="AM11215" s="2"/>
      <c r="AN11215" s="2"/>
      <c r="AO11215" s="2"/>
      <c r="AP11215" s="2"/>
      <c r="AQ11215" s="2"/>
      <c r="AR11215" s="2"/>
      <c r="AS11215" s="2"/>
      <c r="AT11215" s="2"/>
      <c r="AU11215" s="2"/>
      <c r="AV11215" s="2"/>
      <c r="AW11215" s="2"/>
      <c r="AX11215" s="2"/>
      <c r="AY11215" s="2"/>
      <c r="AZ11215" s="2"/>
      <c r="BA11215" s="2"/>
      <c r="BB11215" s="2"/>
      <c r="BC11215" s="2"/>
      <c r="BD11215" s="2"/>
      <c r="BE11215" s="2"/>
      <c r="BF11215" s="2"/>
      <c r="BG11215" s="2"/>
      <c r="BH11215" s="2"/>
      <c r="BI11215" s="2"/>
      <c r="BJ11215" s="2"/>
      <c r="BK11215" s="2"/>
      <c r="BL11215" s="2"/>
      <c r="BM11215" s="2"/>
      <c r="BN11215" s="2"/>
      <c r="BO11215" s="2"/>
      <c r="BP11215" s="2"/>
      <c r="BQ11215" s="2"/>
      <c r="BR11215" s="2"/>
      <c r="BS11215" s="2"/>
      <c r="BT11215" s="2"/>
      <c r="BU11215" s="2"/>
      <c r="BV11215" s="2"/>
      <c r="BW11215" s="2"/>
      <c r="BX11215" s="2"/>
      <c r="BY11215" s="2"/>
    </row>
    <row r="11216" spans="38:77" s="11" customFormat="1" x14ac:dyDescent="0.3">
      <c r="AL11216" s="2"/>
      <c r="AM11216" s="2"/>
      <c r="AN11216" s="2"/>
      <c r="AO11216" s="2"/>
      <c r="AP11216" s="2"/>
      <c r="AQ11216" s="2"/>
      <c r="AR11216" s="2"/>
      <c r="AS11216" s="2"/>
      <c r="AT11216" s="2"/>
      <c r="AU11216" s="2"/>
      <c r="AV11216" s="2"/>
      <c r="AW11216" s="2"/>
      <c r="AX11216" s="2"/>
      <c r="AY11216" s="2"/>
      <c r="AZ11216" s="2"/>
      <c r="BA11216" s="2"/>
      <c r="BB11216" s="2"/>
      <c r="BC11216" s="2"/>
      <c r="BD11216" s="2"/>
      <c r="BE11216" s="2"/>
      <c r="BF11216" s="2"/>
      <c r="BG11216" s="2"/>
      <c r="BH11216" s="2"/>
      <c r="BI11216" s="2"/>
      <c r="BJ11216" s="2"/>
      <c r="BK11216" s="2"/>
      <c r="BL11216" s="2"/>
      <c r="BM11216" s="2"/>
      <c r="BN11216" s="2"/>
      <c r="BO11216" s="2"/>
      <c r="BP11216" s="2"/>
      <c r="BQ11216" s="2"/>
      <c r="BR11216" s="2"/>
      <c r="BS11216" s="2"/>
      <c r="BT11216" s="2"/>
      <c r="BU11216" s="2"/>
      <c r="BV11216" s="2"/>
      <c r="BW11216" s="2"/>
      <c r="BX11216" s="2"/>
      <c r="BY11216" s="2"/>
    </row>
    <row r="11217" spans="38:77" s="11" customFormat="1" x14ac:dyDescent="0.3">
      <c r="AL11217" s="2"/>
      <c r="AM11217" s="2"/>
      <c r="AN11217" s="2"/>
      <c r="AO11217" s="2"/>
      <c r="AP11217" s="2"/>
      <c r="AQ11217" s="2"/>
      <c r="AR11217" s="2"/>
      <c r="AS11217" s="2"/>
      <c r="AT11217" s="2"/>
      <c r="AU11217" s="2"/>
      <c r="AV11217" s="2"/>
      <c r="AW11217" s="2"/>
      <c r="AX11217" s="2"/>
      <c r="AY11217" s="2"/>
      <c r="AZ11217" s="2"/>
      <c r="BA11217" s="2"/>
      <c r="BB11217" s="2"/>
      <c r="BC11217" s="2"/>
      <c r="BD11217" s="2"/>
      <c r="BE11217" s="2"/>
      <c r="BF11217" s="2"/>
      <c r="BG11217" s="2"/>
      <c r="BH11217" s="2"/>
      <c r="BI11217" s="2"/>
      <c r="BJ11217" s="2"/>
      <c r="BK11217" s="2"/>
      <c r="BL11217" s="2"/>
      <c r="BM11217" s="2"/>
      <c r="BN11217" s="2"/>
      <c r="BO11217" s="2"/>
      <c r="BP11217" s="2"/>
      <c r="BQ11217" s="2"/>
      <c r="BR11217" s="2"/>
      <c r="BS11217" s="2"/>
      <c r="BT11217" s="2"/>
      <c r="BU11217" s="2"/>
      <c r="BV11217" s="2"/>
      <c r="BW11217" s="2"/>
      <c r="BX11217" s="2"/>
      <c r="BY11217" s="2"/>
    </row>
    <row r="11218" spans="38:77" s="11" customFormat="1" x14ac:dyDescent="0.3">
      <c r="AL11218" s="2"/>
      <c r="AM11218" s="2"/>
      <c r="AN11218" s="2"/>
      <c r="AO11218" s="2"/>
      <c r="AP11218" s="2"/>
      <c r="AQ11218" s="2"/>
      <c r="AR11218" s="2"/>
      <c r="AS11218" s="2"/>
      <c r="AT11218" s="2"/>
      <c r="AU11218" s="2"/>
      <c r="AV11218" s="2"/>
      <c r="AW11218" s="2"/>
      <c r="AX11218" s="2"/>
      <c r="AY11218" s="2"/>
      <c r="AZ11218" s="2"/>
      <c r="BA11218" s="2"/>
      <c r="BB11218" s="2"/>
      <c r="BC11218" s="2"/>
      <c r="BD11218" s="2"/>
      <c r="BE11218" s="2"/>
      <c r="BF11218" s="2"/>
      <c r="BG11218" s="2"/>
      <c r="BH11218" s="2"/>
      <c r="BI11218" s="2"/>
      <c r="BJ11218" s="2"/>
      <c r="BK11218" s="2"/>
      <c r="BL11218" s="2"/>
      <c r="BM11218" s="2"/>
      <c r="BN11218" s="2"/>
      <c r="BO11218" s="2"/>
      <c r="BP11218" s="2"/>
      <c r="BQ11218" s="2"/>
      <c r="BR11218" s="2"/>
      <c r="BS11218" s="2"/>
      <c r="BT11218" s="2"/>
      <c r="BU11218" s="2"/>
      <c r="BV11218" s="2"/>
      <c r="BW11218" s="2"/>
      <c r="BX11218" s="2"/>
      <c r="BY11218" s="2"/>
    </row>
    <row r="11219" spans="38:77" s="11" customFormat="1" x14ac:dyDescent="0.3">
      <c r="AL11219" s="2"/>
      <c r="AM11219" s="2"/>
      <c r="AN11219" s="2"/>
      <c r="AO11219" s="2"/>
      <c r="AP11219" s="2"/>
      <c r="AQ11219" s="2"/>
      <c r="AR11219" s="2"/>
      <c r="AS11219" s="2"/>
      <c r="AT11219" s="2"/>
      <c r="AU11219" s="2"/>
      <c r="AV11219" s="2"/>
      <c r="AW11219" s="2"/>
      <c r="AX11219" s="2"/>
      <c r="AY11219" s="2"/>
      <c r="AZ11219" s="2"/>
      <c r="BA11219" s="2"/>
      <c r="BB11219" s="2"/>
      <c r="BC11219" s="2"/>
      <c r="BD11219" s="2"/>
      <c r="BE11219" s="2"/>
      <c r="BF11219" s="2"/>
      <c r="BG11219" s="2"/>
      <c r="BH11219" s="2"/>
      <c r="BI11219" s="2"/>
      <c r="BJ11219" s="2"/>
      <c r="BK11219" s="2"/>
      <c r="BL11219" s="2"/>
      <c r="BM11219" s="2"/>
      <c r="BN11219" s="2"/>
      <c r="BO11219" s="2"/>
      <c r="BP11219" s="2"/>
      <c r="BQ11219" s="2"/>
      <c r="BR11219" s="2"/>
      <c r="BS11219" s="2"/>
      <c r="BT11219" s="2"/>
      <c r="BU11219" s="2"/>
      <c r="BV11219" s="2"/>
      <c r="BW11219" s="2"/>
      <c r="BX11219" s="2"/>
      <c r="BY11219" s="2"/>
    </row>
    <row r="11220" spans="38:77" s="11" customFormat="1" x14ac:dyDescent="0.3">
      <c r="AL11220" s="2"/>
      <c r="AM11220" s="2"/>
      <c r="AN11220" s="2"/>
      <c r="AO11220" s="2"/>
      <c r="AP11220" s="2"/>
      <c r="AQ11220" s="2"/>
      <c r="AR11220" s="2"/>
      <c r="AS11220" s="2"/>
      <c r="AT11220" s="2"/>
      <c r="AU11220" s="2"/>
      <c r="AV11220" s="2"/>
      <c r="AW11220" s="2"/>
      <c r="AX11220" s="2"/>
      <c r="AY11220" s="2"/>
      <c r="AZ11220" s="2"/>
      <c r="BA11220" s="2"/>
      <c r="BB11220" s="2"/>
      <c r="BC11220" s="2"/>
      <c r="BD11220" s="2"/>
      <c r="BE11220" s="2"/>
      <c r="BF11220" s="2"/>
      <c r="BG11220" s="2"/>
      <c r="BH11220" s="2"/>
      <c r="BI11220" s="2"/>
      <c r="BJ11220" s="2"/>
      <c r="BK11220" s="2"/>
      <c r="BL11220" s="2"/>
      <c r="BM11220" s="2"/>
      <c r="BN11220" s="2"/>
      <c r="BO11220" s="2"/>
      <c r="BP11220" s="2"/>
      <c r="BQ11220" s="2"/>
      <c r="BR11220" s="2"/>
      <c r="BS11220" s="2"/>
      <c r="BT11220" s="2"/>
      <c r="BU11220" s="2"/>
      <c r="BV11220" s="2"/>
      <c r="BW11220" s="2"/>
      <c r="BX11220" s="2"/>
      <c r="BY11220" s="2"/>
    </row>
    <row r="11221" spans="38:77" s="11" customFormat="1" x14ac:dyDescent="0.3">
      <c r="AL11221" s="2"/>
      <c r="AM11221" s="2"/>
      <c r="AN11221" s="2"/>
      <c r="AO11221" s="2"/>
      <c r="AP11221" s="2"/>
      <c r="AQ11221" s="2"/>
      <c r="AR11221" s="2"/>
      <c r="AS11221" s="2"/>
      <c r="AT11221" s="2"/>
      <c r="AU11221" s="2"/>
      <c r="AV11221" s="2"/>
      <c r="AW11221" s="2"/>
      <c r="AX11221" s="2"/>
      <c r="AY11221" s="2"/>
      <c r="AZ11221" s="2"/>
      <c r="BA11221" s="2"/>
      <c r="BB11221" s="2"/>
      <c r="BC11221" s="2"/>
      <c r="BD11221" s="2"/>
      <c r="BE11221" s="2"/>
      <c r="BF11221" s="2"/>
      <c r="BG11221" s="2"/>
      <c r="BH11221" s="2"/>
      <c r="BI11221" s="2"/>
      <c r="BJ11221" s="2"/>
      <c r="BK11221" s="2"/>
      <c r="BL11221" s="2"/>
      <c r="BM11221" s="2"/>
      <c r="BN11221" s="2"/>
      <c r="BO11221" s="2"/>
      <c r="BP11221" s="2"/>
      <c r="BQ11221" s="2"/>
      <c r="BR11221" s="2"/>
      <c r="BS11221" s="2"/>
      <c r="BT11221" s="2"/>
      <c r="BU11221" s="2"/>
      <c r="BV11221" s="2"/>
      <c r="BW11221" s="2"/>
      <c r="BX11221" s="2"/>
      <c r="BY11221" s="2"/>
    </row>
    <row r="11222" spans="38:77" s="11" customFormat="1" x14ac:dyDescent="0.3">
      <c r="AL11222" s="2"/>
      <c r="AM11222" s="2"/>
      <c r="AN11222" s="2"/>
      <c r="AO11222" s="2"/>
      <c r="AP11222" s="2"/>
      <c r="AQ11222" s="2"/>
      <c r="AR11222" s="2"/>
      <c r="AS11222" s="2"/>
      <c r="AT11222" s="2"/>
      <c r="AU11222" s="2"/>
      <c r="AV11222" s="2"/>
      <c r="AW11222" s="2"/>
      <c r="AX11222" s="2"/>
      <c r="AY11222" s="2"/>
      <c r="AZ11222" s="2"/>
      <c r="BA11222" s="2"/>
      <c r="BB11222" s="2"/>
      <c r="BC11222" s="2"/>
      <c r="BD11222" s="2"/>
      <c r="BE11222" s="2"/>
      <c r="BF11222" s="2"/>
      <c r="BG11222" s="2"/>
      <c r="BH11222" s="2"/>
      <c r="BI11222" s="2"/>
      <c r="BJ11222" s="2"/>
      <c r="BK11222" s="2"/>
      <c r="BL11222" s="2"/>
      <c r="BM11222" s="2"/>
      <c r="BN11222" s="2"/>
      <c r="BO11222" s="2"/>
      <c r="BP11222" s="2"/>
      <c r="BQ11222" s="2"/>
      <c r="BR11222" s="2"/>
      <c r="BS11222" s="2"/>
      <c r="BT11222" s="2"/>
      <c r="BU11222" s="2"/>
      <c r="BV11222" s="2"/>
      <c r="BW11222" s="2"/>
      <c r="BX11222" s="2"/>
      <c r="BY11222" s="2"/>
    </row>
    <row r="11223" spans="38:77" s="11" customFormat="1" x14ac:dyDescent="0.3">
      <c r="AL11223" s="2"/>
      <c r="AM11223" s="2"/>
      <c r="AN11223" s="2"/>
      <c r="AO11223" s="2"/>
      <c r="AP11223" s="2"/>
      <c r="AQ11223" s="2"/>
      <c r="AR11223" s="2"/>
      <c r="AS11223" s="2"/>
      <c r="AT11223" s="2"/>
      <c r="AU11223" s="2"/>
      <c r="AV11223" s="2"/>
      <c r="AW11223" s="2"/>
      <c r="AX11223" s="2"/>
      <c r="AY11223" s="2"/>
      <c r="AZ11223" s="2"/>
      <c r="BA11223" s="2"/>
      <c r="BB11223" s="2"/>
      <c r="BC11223" s="2"/>
      <c r="BD11223" s="2"/>
      <c r="BE11223" s="2"/>
      <c r="BF11223" s="2"/>
      <c r="BG11223" s="2"/>
      <c r="BH11223" s="2"/>
      <c r="BI11223" s="2"/>
      <c r="BJ11223" s="2"/>
      <c r="BK11223" s="2"/>
      <c r="BL11223" s="2"/>
      <c r="BM11223" s="2"/>
      <c r="BN11223" s="2"/>
      <c r="BO11223" s="2"/>
      <c r="BP11223" s="2"/>
      <c r="BQ11223" s="2"/>
      <c r="BR11223" s="2"/>
      <c r="BS11223" s="2"/>
      <c r="BT11223" s="2"/>
      <c r="BU11223" s="2"/>
      <c r="BV11223" s="2"/>
      <c r="BW11223" s="2"/>
      <c r="BX11223" s="2"/>
      <c r="BY11223" s="2"/>
    </row>
    <row r="11224" spans="38:77" s="11" customFormat="1" x14ac:dyDescent="0.3">
      <c r="AL11224" s="2"/>
      <c r="AM11224" s="2"/>
      <c r="AN11224" s="2"/>
      <c r="AO11224" s="2"/>
      <c r="AP11224" s="2"/>
      <c r="AQ11224" s="2"/>
      <c r="AR11224" s="2"/>
      <c r="AS11224" s="2"/>
      <c r="AT11224" s="2"/>
      <c r="AU11224" s="2"/>
      <c r="AV11224" s="2"/>
      <c r="AW11224" s="2"/>
      <c r="AX11224" s="2"/>
      <c r="AY11224" s="2"/>
      <c r="AZ11224" s="2"/>
      <c r="BA11224" s="2"/>
      <c r="BB11224" s="2"/>
      <c r="BC11224" s="2"/>
      <c r="BD11224" s="2"/>
      <c r="BE11224" s="2"/>
      <c r="BF11224" s="2"/>
      <c r="BG11224" s="2"/>
      <c r="BH11224" s="2"/>
      <c r="BI11224" s="2"/>
      <c r="BJ11224" s="2"/>
      <c r="BK11224" s="2"/>
      <c r="BL11224" s="2"/>
      <c r="BM11224" s="2"/>
      <c r="BN11224" s="2"/>
      <c r="BO11224" s="2"/>
      <c r="BP11224" s="2"/>
      <c r="BQ11224" s="2"/>
      <c r="BR11224" s="2"/>
      <c r="BS11224" s="2"/>
      <c r="BT11224" s="2"/>
      <c r="BU11224" s="2"/>
      <c r="BV11224" s="2"/>
      <c r="BW11224" s="2"/>
      <c r="BX11224" s="2"/>
      <c r="BY11224" s="2"/>
    </row>
    <row r="11225" spans="38:77" s="11" customFormat="1" x14ac:dyDescent="0.3">
      <c r="AL11225" s="2"/>
      <c r="AM11225" s="2"/>
      <c r="AN11225" s="2"/>
      <c r="AO11225" s="2"/>
      <c r="AP11225" s="2"/>
      <c r="AQ11225" s="2"/>
      <c r="AR11225" s="2"/>
      <c r="AS11225" s="2"/>
      <c r="AT11225" s="2"/>
      <c r="AU11225" s="2"/>
      <c r="AV11225" s="2"/>
      <c r="AW11225" s="2"/>
      <c r="AX11225" s="2"/>
      <c r="AY11225" s="2"/>
      <c r="AZ11225" s="2"/>
      <c r="BA11225" s="2"/>
      <c r="BB11225" s="2"/>
      <c r="BC11225" s="2"/>
      <c r="BD11225" s="2"/>
      <c r="BE11225" s="2"/>
      <c r="BF11225" s="2"/>
      <c r="BG11225" s="2"/>
      <c r="BH11225" s="2"/>
      <c r="BI11225" s="2"/>
      <c r="BJ11225" s="2"/>
      <c r="BK11225" s="2"/>
      <c r="BL11225" s="2"/>
      <c r="BM11225" s="2"/>
      <c r="BN11225" s="2"/>
      <c r="BO11225" s="2"/>
      <c r="BP11225" s="2"/>
      <c r="BQ11225" s="2"/>
      <c r="BR11225" s="2"/>
      <c r="BS11225" s="2"/>
      <c r="BT11225" s="2"/>
      <c r="BU11225" s="2"/>
      <c r="BV11225" s="2"/>
      <c r="BW11225" s="2"/>
      <c r="BX11225" s="2"/>
      <c r="BY11225" s="2"/>
    </row>
    <row r="11226" spans="38:77" s="11" customFormat="1" x14ac:dyDescent="0.3">
      <c r="AL11226" s="2"/>
      <c r="AM11226" s="2"/>
      <c r="AN11226" s="2"/>
      <c r="AO11226" s="2"/>
      <c r="AP11226" s="2"/>
      <c r="AQ11226" s="2"/>
      <c r="AR11226" s="2"/>
      <c r="AS11226" s="2"/>
      <c r="AT11226" s="2"/>
      <c r="AU11226" s="2"/>
      <c r="AV11226" s="2"/>
      <c r="AW11226" s="2"/>
      <c r="AX11226" s="2"/>
      <c r="AY11226" s="2"/>
      <c r="AZ11226" s="2"/>
      <c r="BA11226" s="2"/>
      <c r="BB11226" s="2"/>
      <c r="BC11226" s="2"/>
      <c r="BD11226" s="2"/>
      <c r="BE11226" s="2"/>
      <c r="BF11226" s="2"/>
      <c r="BG11226" s="2"/>
      <c r="BH11226" s="2"/>
      <c r="BI11226" s="2"/>
      <c r="BJ11226" s="2"/>
      <c r="BK11226" s="2"/>
      <c r="BL11226" s="2"/>
      <c r="BM11226" s="2"/>
      <c r="BN11226" s="2"/>
      <c r="BO11226" s="2"/>
      <c r="BP11226" s="2"/>
      <c r="BQ11226" s="2"/>
      <c r="BR11226" s="2"/>
      <c r="BS11226" s="2"/>
      <c r="BT11226" s="2"/>
      <c r="BU11226" s="2"/>
      <c r="BV11226" s="2"/>
      <c r="BW11226" s="2"/>
      <c r="BX11226" s="2"/>
      <c r="BY11226" s="2"/>
    </row>
    <row r="11227" spans="38:77" s="11" customFormat="1" x14ac:dyDescent="0.3">
      <c r="AL11227" s="2"/>
      <c r="AM11227" s="2"/>
      <c r="AN11227" s="2"/>
      <c r="AO11227" s="2"/>
      <c r="AP11227" s="2"/>
      <c r="AQ11227" s="2"/>
      <c r="AR11227" s="2"/>
      <c r="AS11227" s="2"/>
      <c r="AT11227" s="2"/>
      <c r="AU11227" s="2"/>
      <c r="AV11227" s="2"/>
      <c r="AW11227" s="2"/>
      <c r="AX11227" s="2"/>
      <c r="AY11227" s="2"/>
      <c r="AZ11227" s="2"/>
      <c r="BA11227" s="2"/>
      <c r="BB11227" s="2"/>
      <c r="BC11227" s="2"/>
      <c r="BD11227" s="2"/>
      <c r="BE11227" s="2"/>
      <c r="BF11227" s="2"/>
      <c r="BG11227" s="2"/>
      <c r="BH11227" s="2"/>
      <c r="BI11227" s="2"/>
      <c r="BJ11227" s="2"/>
      <c r="BK11227" s="2"/>
      <c r="BL11227" s="2"/>
      <c r="BM11227" s="2"/>
      <c r="BN11227" s="2"/>
      <c r="BO11227" s="2"/>
      <c r="BP11227" s="2"/>
      <c r="BQ11227" s="2"/>
      <c r="BR11227" s="2"/>
      <c r="BS11227" s="2"/>
      <c r="BT11227" s="2"/>
      <c r="BU11227" s="2"/>
      <c r="BV11227" s="2"/>
      <c r="BW11227" s="2"/>
      <c r="BX11227" s="2"/>
      <c r="BY11227" s="2"/>
    </row>
    <row r="11228" spans="38:77" s="11" customFormat="1" x14ac:dyDescent="0.3">
      <c r="AL11228" s="2"/>
      <c r="AM11228" s="2"/>
      <c r="AN11228" s="2"/>
      <c r="AO11228" s="2"/>
      <c r="AP11228" s="2"/>
      <c r="AQ11228" s="2"/>
      <c r="AR11228" s="2"/>
      <c r="AS11228" s="2"/>
      <c r="AT11228" s="2"/>
      <c r="AU11228" s="2"/>
      <c r="AV11228" s="2"/>
      <c r="AW11228" s="2"/>
      <c r="AX11228" s="2"/>
      <c r="AY11228" s="2"/>
      <c r="AZ11228" s="2"/>
      <c r="BA11228" s="2"/>
      <c r="BB11228" s="2"/>
      <c r="BC11228" s="2"/>
      <c r="BD11228" s="2"/>
      <c r="BE11228" s="2"/>
      <c r="BF11228" s="2"/>
      <c r="BG11228" s="2"/>
      <c r="BH11228" s="2"/>
      <c r="BI11228" s="2"/>
      <c r="BJ11228" s="2"/>
      <c r="BK11228" s="2"/>
      <c r="BL11228" s="2"/>
      <c r="BM11228" s="2"/>
      <c r="BN11228" s="2"/>
      <c r="BO11228" s="2"/>
      <c r="BP11228" s="2"/>
      <c r="BQ11228" s="2"/>
      <c r="BR11228" s="2"/>
      <c r="BS11228" s="2"/>
      <c r="BT11228" s="2"/>
      <c r="BU11228" s="2"/>
      <c r="BV11228" s="2"/>
      <c r="BW11228" s="2"/>
      <c r="BX11228" s="2"/>
      <c r="BY11228" s="2"/>
    </row>
    <row r="11229" spans="38:77" s="11" customFormat="1" x14ac:dyDescent="0.3">
      <c r="AL11229" s="2"/>
      <c r="AM11229" s="2"/>
      <c r="AN11229" s="2"/>
      <c r="AO11229" s="2"/>
      <c r="AP11229" s="2"/>
      <c r="AQ11229" s="2"/>
      <c r="AR11229" s="2"/>
      <c r="AS11229" s="2"/>
      <c r="AT11229" s="2"/>
      <c r="AU11229" s="2"/>
      <c r="AV11229" s="2"/>
      <c r="AW11229" s="2"/>
      <c r="AX11229" s="2"/>
      <c r="AY11229" s="2"/>
      <c r="AZ11229" s="2"/>
      <c r="BA11229" s="2"/>
      <c r="BB11229" s="2"/>
      <c r="BC11229" s="2"/>
      <c r="BD11229" s="2"/>
      <c r="BE11229" s="2"/>
      <c r="BF11229" s="2"/>
      <c r="BG11229" s="2"/>
      <c r="BH11229" s="2"/>
      <c r="BI11229" s="2"/>
      <c r="BJ11229" s="2"/>
      <c r="BK11229" s="2"/>
      <c r="BL11229" s="2"/>
      <c r="BM11229" s="2"/>
      <c r="BN11229" s="2"/>
      <c r="BO11229" s="2"/>
      <c r="BP11229" s="2"/>
      <c r="BQ11229" s="2"/>
      <c r="BR11229" s="2"/>
      <c r="BS11229" s="2"/>
      <c r="BT11229" s="2"/>
      <c r="BU11229" s="2"/>
      <c r="BV11229" s="2"/>
      <c r="BW11229" s="2"/>
      <c r="BX11229" s="2"/>
      <c r="BY11229" s="2"/>
    </row>
    <row r="11230" spans="38:77" s="11" customFormat="1" x14ac:dyDescent="0.3">
      <c r="AL11230" s="2"/>
      <c r="AM11230" s="2"/>
      <c r="AN11230" s="2"/>
      <c r="AO11230" s="2"/>
      <c r="AP11230" s="2"/>
      <c r="AQ11230" s="2"/>
      <c r="AR11230" s="2"/>
      <c r="AS11230" s="2"/>
      <c r="AT11230" s="2"/>
      <c r="AU11230" s="2"/>
      <c r="AV11230" s="2"/>
      <c r="AW11230" s="2"/>
      <c r="AX11230" s="2"/>
      <c r="AY11230" s="2"/>
      <c r="AZ11230" s="2"/>
      <c r="BA11230" s="2"/>
      <c r="BB11230" s="2"/>
      <c r="BC11230" s="2"/>
      <c r="BD11230" s="2"/>
      <c r="BE11230" s="2"/>
      <c r="BF11230" s="2"/>
      <c r="BG11230" s="2"/>
      <c r="BH11230" s="2"/>
      <c r="BI11230" s="2"/>
      <c r="BJ11230" s="2"/>
      <c r="BK11230" s="2"/>
      <c r="BL11230" s="2"/>
      <c r="BM11230" s="2"/>
      <c r="BN11230" s="2"/>
      <c r="BO11230" s="2"/>
      <c r="BP11230" s="2"/>
      <c r="BQ11230" s="2"/>
      <c r="BR11230" s="2"/>
      <c r="BS11230" s="2"/>
      <c r="BT11230" s="2"/>
      <c r="BU11230" s="2"/>
      <c r="BV11230" s="2"/>
      <c r="BW11230" s="2"/>
      <c r="BX11230" s="2"/>
      <c r="BY11230" s="2"/>
    </row>
    <row r="11231" spans="38:77" s="11" customFormat="1" x14ac:dyDescent="0.3">
      <c r="AL11231" s="2"/>
      <c r="AM11231" s="2"/>
      <c r="AN11231" s="2"/>
      <c r="AO11231" s="2"/>
      <c r="AP11231" s="2"/>
      <c r="AQ11231" s="2"/>
      <c r="AR11231" s="2"/>
      <c r="AS11231" s="2"/>
      <c r="AT11231" s="2"/>
      <c r="AU11231" s="2"/>
      <c r="AV11231" s="2"/>
      <c r="AW11231" s="2"/>
      <c r="AX11231" s="2"/>
      <c r="AY11231" s="2"/>
      <c r="AZ11231" s="2"/>
      <c r="BA11231" s="2"/>
      <c r="BB11231" s="2"/>
      <c r="BC11231" s="2"/>
      <c r="BD11231" s="2"/>
      <c r="BE11231" s="2"/>
      <c r="BF11231" s="2"/>
      <c r="BG11231" s="2"/>
      <c r="BH11231" s="2"/>
      <c r="BI11231" s="2"/>
      <c r="BJ11231" s="2"/>
      <c r="BK11231" s="2"/>
      <c r="BL11231" s="2"/>
      <c r="BM11231" s="2"/>
      <c r="BN11231" s="2"/>
      <c r="BO11231" s="2"/>
      <c r="BP11231" s="2"/>
      <c r="BQ11231" s="2"/>
      <c r="BR11231" s="2"/>
      <c r="BS11231" s="2"/>
      <c r="BT11231" s="2"/>
      <c r="BU11231" s="2"/>
      <c r="BV11231" s="2"/>
      <c r="BW11231" s="2"/>
      <c r="BX11231" s="2"/>
      <c r="BY11231" s="2"/>
    </row>
    <row r="11232" spans="38:77" s="11" customFormat="1" x14ac:dyDescent="0.3">
      <c r="AL11232" s="2"/>
      <c r="AM11232" s="2"/>
      <c r="AN11232" s="2"/>
      <c r="AO11232" s="2"/>
      <c r="AP11232" s="2"/>
      <c r="AQ11232" s="2"/>
      <c r="AR11232" s="2"/>
      <c r="AS11232" s="2"/>
      <c r="AT11232" s="2"/>
      <c r="AU11232" s="2"/>
      <c r="AV11232" s="2"/>
      <c r="AW11232" s="2"/>
      <c r="AX11232" s="2"/>
      <c r="AY11232" s="2"/>
      <c r="AZ11232" s="2"/>
      <c r="BA11232" s="2"/>
      <c r="BB11232" s="2"/>
      <c r="BC11232" s="2"/>
      <c r="BD11232" s="2"/>
      <c r="BE11232" s="2"/>
      <c r="BF11232" s="2"/>
      <c r="BG11232" s="2"/>
      <c r="BH11232" s="2"/>
      <c r="BI11232" s="2"/>
      <c r="BJ11232" s="2"/>
      <c r="BK11232" s="2"/>
      <c r="BL11232" s="2"/>
      <c r="BM11232" s="2"/>
      <c r="BN11232" s="2"/>
      <c r="BO11232" s="2"/>
      <c r="BP11232" s="2"/>
      <c r="BQ11232" s="2"/>
      <c r="BR11232" s="2"/>
      <c r="BS11232" s="2"/>
      <c r="BT11232" s="2"/>
      <c r="BU11232" s="2"/>
      <c r="BV11232" s="2"/>
      <c r="BW11232" s="2"/>
      <c r="BX11232" s="2"/>
      <c r="BY11232" s="2"/>
    </row>
    <row r="11233" spans="38:77" s="11" customFormat="1" x14ac:dyDescent="0.3">
      <c r="AL11233" s="2"/>
      <c r="AM11233" s="2"/>
      <c r="AN11233" s="2"/>
      <c r="AO11233" s="2"/>
      <c r="AP11233" s="2"/>
      <c r="AQ11233" s="2"/>
      <c r="AR11233" s="2"/>
      <c r="AS11233" s="2"/>
      <c r="AT11233" s="2"/>
      <c r="AU11233" s="2"/>
      <c r="AV11233" s="2"/>
      <c r="AW11233" s="2"/>
      <c r="AX11233" s="2"/>
      <c r="AY11233" s="2"/>
      <c r="AZ11233" s="2"/>
      <c r="BA11233" s="2"/>
      <c r="BB11233" s="2"/>
      <c r="BC11233" s="2"/>
      <c r="BD11233" s="2"/>
      <c r="BE11233" s="2"/>
      <c r="BF11233" s="2"/>
      <c r="BG11233" s="2"/>
      <c r="BH11233" s="2"/>
      <c r="BI11233" s="2"/>
      <c r="BJ11233" s="2"/>
      <c r="BK11233" s="2"/>
      <c r="BL11233" s="2"/>
      <c r="BM11233" s="2"/>
      <c r="BN11233" s="2"/>
      <c r="BO11233" s="2"/>
      <c r="BP11233" s="2"/>
      <c r="BQ11233" s="2"/>
      <c r="BR11233" s="2"/>
      <c r="BS11233" s="2"/>
      <c r="BT11233" s="2"/>
      <c r="BU11233" s="2"/>
      <c r="BV11233" s="2"/>
      <c r="BW11233" s="2"/>
      <c r="BX11233" s="2"/>
      <c r="BY11233" s="2"/>
    </row>
    <row r="11234" spans="38:77" s="11" customFormat="1" x14ac:dyDescent="0.3">
      <c r="AL11234" s="2"/>
      <c r="AM11234" s="2"/>
      <c r="AN11234" s="2"/>
      <c r="AO11234" s="2"/>
      <c r="AP11234" s="2"/>
      <c r="AQ11234" s="2"/>
      <c r="AR11234" s="2"/>
      <c r="AS11234" s="2"/>
      <c r="AT11234" s="2"/>
      <c r="AU11234" s="2"/>
      <c r="AV11234" s="2"/>
      <c r="AW11234" s="2"/>
      <c r="AX11234" s="2"/>
      <c r="AY11234" s="2"/>
      <c r="AZ11234" s="2"/>
      <c r="BA11234" s="2"/>
      <c r="BB11234" s="2"/>
      <c r="BC11234" s="2"/>
      <c r="BD11234" s="2"/>
      <c r="BE11234" s="2"/>
      <c r="BF11234" s="2"/>
      <c r="BG11234" s="2"/>
      <c r="BH11234" s="2"/>
      <c r="BI11234" s="2"/>
      <c r="BJ11234" s="2"/>
      <c r="BK11234" s="2"/>
      <c r="BL11234" s="2"/>
      <c r="BM11234" s="2"/>
      <c r="BN11234" s="2"/>
      <c r="BO11234" s="2"/>
      <c r="BP11234" s="2"/>
      <c r="BQ11234" s="2"/>
      <c r="BR11234" s="2"/>
      <c r="BS11234" s="2"/>
      <c r="BT11234" s="2"/>
      <c r="BU11234" s="2"/>
      <c r="BV11234" s="2"/>
      <c r="BW11234" s="2"/>
      <c r="BX11234" s="2"/>
      <c r="BY11234" s="2"/>
    </row>
    <row r="11235" spans="38:77" s="11" customFormat="1" x14ac:dyDescent="0.3">
      <c r="AL11235" s="2"/>
      <c r="AM11235" s="2"/>
      <c r="AN11235" s="2"/>
      <c r="AO11235" s="2"/>
      <c r="AP11235" s="2"/>
      <c r="AQ11235" s="2"/>
      <c r="AR11235" s="2"/>
      <c r="AS11235" s="2"/>
      <c r="AT11235" s="2"/>
      <c r="AU11235" s="2"/>
      <c r="AV11235" s="2"/>
      <c r="AW11235" s="2"/>
      <c r="AX11235" s="2"/>
      <c r="AY11235" s="2"/>
      <c r="AZ11235" s="2"/>
      <c r="BA11235" s="2"/>
      <c r="BB11235" s="2"/>
      <c r="BC11235" s="2"/>
      <c r="BD11235" s="2"/>
      <c r="BE11235" s="2"/>
      <c r="BF11235" s="2"/>
      <c r="BG11235" s="2"/>
      <c r="BH11235" s="2"/>
      <c r="BI11235" s="2"/>
      <c r="BJ11235" s="2"/>
      <c r="BK11235" s="2"/>
      <c r="BL11235" s="2"/>
      <c r="BM11235" s="2"/>
      <c r="BN11235" s="2"/>
      <c r="BO11235" s="2"/>
      <c r="BP11235" s="2"/>
      <c r="BQ11235" s="2"/>
      <c r="BR11235" s="2"/>
      <c r="BS11235" s="2"/>
      <c r="BT11235" s="2"/>
      <c r="BU11235" s="2"/>
      <c r="BV11235" s="2"/>
      <c r="BW11235" s="2"/>
      <c r="BX11235" s="2"/>
      <c r="BY11235" s="2"/>
    </row>
    <row r="11236" spans="38:77" s="11" customFormat="1" x14ac:dyDescent="0.3">
      <c r="AL11236" s="2"/>
      <c r="AM11236" s="2"/>
      <c r="AN11236" s="2"/>
      <c r="AO11236" s="2"/>
      <c r="AP11236" s="2"/>
      <c r="AQ11236" s="2"/>
      <c r="AR11236" s="2"/>
      <c r="AS11236" s="2"/>
      <c r="AT11236" s="2"/>
      <c r="AU11236" s="2"/>
      <c r="AV11236" s="2"/>
      <c r="AW11236" s="2"/>
      <c r="AX11236" s="2"/>
      <c r="AY11236" s="2"/>
      <c r="AZ11236" s="2"/>
      <c r="BA11236" s="2"/>
      <c r="BB11236" s="2"/>
      <c r="BC11236" s="2"/>
      <c r="BD11236" s="2"/>
      <c r="BE11236" s="2"/>
      <c r="BF11236" s="2"/>
      <c r="BG11236" s="2"/>
      <c r="BH11236" s="2"/>
      <c r="BI11236" s="2"/>
      <c r="BJ11236" s="2"/>
      <c r="BK11236" s="2"/>
      <c r="BL11236" s="2"/>
      <c r="BM11236" s="2"/>
      <c r="BN11236" s="2"/>
      <c r="BO11236" s="2"/>
      <c r="BP11236" s="2"/>
      <c r="BQ11236" s="2"/>
      <c r="BR11236" s="2"/>
      <c r="BS11236" s="2"/>
      <c r="BT11236" s="2"/>
      <c r="BU11236" s="2"/>
      <c r="BV11236" s="2"/>
      <c r="BW11236" s="2"/>
      <c r="BX11236" s="2"/>
      <c r="BY11236" s="2"/>
    </row>
    <row r="11237" spans="38:77" s="11" customFormat="1" x14ac:dyDescent="0.3">
      <c r="AL11237" s="2"/>
      <c r="AM11237" s="2"/>
      <c r="AN11237" s="2"/>
      <c r="AO11237" s="2"/>
      <c r="AP11237" s="2"/>
      <c r="AQ11237" s="2"/>
      <c r="AR11237" s="2"/>
      <c r="AS11237" s="2"/>
      <c r="AT11237" s="2"/>
      <c r="AU11237" s="2"/>
      <c r="AV11237" s="2"/>
      <c r="AW11237" s="2"/>
      <c r="AX11237" s="2"/>
      <c r="AY11237" s="2"/>
      <c r="AZ11237" s="2"/>
      <c r="BA11237" s="2"/>
      <c r="BB11237" s="2"/>
      <c r="BC11237" s="2"/>
      <c r="BD11237" s="2"/>
      <c r="BE11237" s="2"/>
      <c r="BF11237" s="2"/>
      <c r="BG11237" s="2"/>
      <c r="BH11237" s="2"/>
      <c r="BI11237" s="2"/>
      <c r="BJ11237" s="2"/>
      <c r="BK11237" s="2"/>
      <c r="BL11237" s="2"/>
      <c r="BM11237" s="2"/>
      <c r="BN11237" s="2"/>
      <c r="BO11237" s="2"/>
      <c r="BP11237" s="2"/>
      <c r="BQ11237" s="2"/>
      <c r="BR11237" s="2"/>
      <c r="BS11237" s="2"/>
      <c r="BT11237" s="2"/>
      <c r="BU11237" s="2"/>
      <c r="BV11237" s="2"/>
      <c r="BW11237" s="2"/>
      <c r="BX11237" s="2"/>
      <c r="BY11237" s="2"/>
    </row>
    <row r="11238" spans="38:77" s="11" customFormat="1" x14ac:dyDescent="0.3">
      <c r="AL11238" s="2"/>
      <c r="AM11238" s="2"/>
      <c r="AN11238" s="2"/>
      <c r="AO11238" s="2"/>
      <c r="AP11238" s="2"/>
      <c r="AQ11238" s="2"/>
      <c r="AR11238" s="2"/>
      <c r="AS11238" s="2"/>
      <c r="AT11238" s="2"/>
      <c r="AU11238" s="2"/>
      <c r="AV11238" s="2"/>
      <c r="AW11238" s="2"/>
      <c r="AX11238" s="2"/>
      <c r="AY11238" s="2"/>
      <c r="AZ11238" s="2"/>
      <c r="BA11238" s="2"/>
      <c r="BB11238" s="2"/>
      <c r="BC11238" s="2"/>
      <c r="BD11238" s="2"/>
      <c r="BE11238" s="2"/>
      <c r="BF11238" s="2"/>
      <c r="BG11238" s="2"/>
      <c r="BH11238" s="2"/>
      <c r="BI11238" s="2"/>
      <c r="BJ11238" s="2"/>
      <c r="BK11238" s="2"/>
      <c r="BL11238" s="2"/>
      <c r="BM11238" s="2"/>
      <c r="BN11238" s="2"/>
      <c r="BO11238" s="2"/>
      <c r="BP11238" s="2"/>
      <c r="BQ11238" s="2"/>
      <c r="BR11238" s="2"/>
      <c r="BS11238" s="2"/>
      <c r="BT11238" s="2"/>
      <c r="BU11238" s="2"/>
      <c r="BV11238" s="2"/>
      <c r="BW11238" s="2"/>
      <c r="BX11238" s="2"/>
      <c r="BY11238" s="2"/>
    </row>
    <row r="11239" spans="38:77" s="11" customFormat="1" x14ac:dyDescent="0.3">
      <c r="AL11239" s="2"/>
      <c r="AM11239" s="2"/>
      <c r="AN11239" s="2"/>
      <c r="AO11239" s="2"/>
      <c r="AP11239" s="2"/>
      <c r="AQ11239" s="2"/>
      <c r="AR11239" s="2"/>
      <c r="AS11239" s="2"/>
      <c r="AT11239" s="2"/>
      <c r="AU11239" s="2"/>
      <c r="AV11239" s="2"/>
      <c r="AW11239" s="2"/>
      <c r="AX11239" s="2"/>
      <c r="AY11239" s="2"/>
      <c r="AZ11239" s="2"/>
      <c r="BA11239" s="2"/>
      <c r="BB11239" s="2"/>
      <c r="BC11239" s="2"/>
      <c r="BD11239" s="2"/>
      <c r="BE11239" s="2"/>
      <c r="BF11239" s="2"/>
      <c r="BG11239" s="2"/>
      <c r="BH11239" s="2"/>
      <c r="BI11239" s="2"/>
      <c r="BJ11239" s="2"/>
      <c r="BK11239" s="2"/>
      <c r="BL11239" s="2"/>
      <c r="BM11239" s="2"/>
      <c r="BN11239" s="2"/>
      <c r="BO11239" s="2"/>
      <c r="BP11239" s="2"/>
      <c r="BQ11239" s="2"/>
      <c r="BR11239" s="2"/>
      <c r="BS11239" s="2"/>
      <c r="BT11239" s="2"/>
      <c r="BU11239" s="2"/>
      <c r="BV11239" s="2"/>
      <c r="BW11239" s="2"/>
      <c r="BX11239" s="2"/>
      <c r="BY11239" s="2"/>
    </row>
    <row r="11240" spans="38:77" s="11" customFormat="1" x14ac:dyDescent="0.3">
      <c r="AL11240" s="2"/>
      <c r="AM11240" s="2"/>
      <c r="AN11240" s="2"/>
      <c r="AO11240" s="2"/>
      <c r="AP11240" s="2"/>
      <c r="AQ11240" s="2"/>
      <c r="AR11240" s="2"/>
      <c r="AS11240" s="2"/>
      <c r="AT11240" s="2"/>
      <c r="AU11240" s="2"/>
      <c r="AV11240" s="2"/>
      <c r="AW11240" s="2"/>
      <c r="AX11240" s="2"/>
      <c r="AY11240" s="2"/>
      <c r="AZ11240" s="2"/>
      <c r="BA11240" s="2"/>
      <c r="BB11240" s="2"/>
      <c r="BC11240" s="2"/>
      <c r="BD11240" s="2"/>
      <c r="BE11240" s="2"/>
      <c r="BF11240" s="2"/>
      <c r="BG11240" s="2"/>
      <c r="BH11240" s="2"/>
      <c r="BI11240" s="2"/>
      <c r="BJ11240" s="2"/>
      <c r="BK11240" s="2"/>
      <c r="BL11240" s="2"/>
      <c r="BM11240" s="2"/>
      <c r="BN11240" s="2"/>
      <c r="BO11240" s="2"/>
      <c r="BP11240" s="2"/>
      <c r="BQ11240" s="2"/>
      <c r="BR11240" s="2"/>
      <c r="BS11240" s="2"/>
      <c r="BT11240" s="2"/>
      <c r="BU11240" s="2"/>
      <c r="BV11240" s="2"/>
      <c r="BW11240" s="2"/>
      <c r="BX11240" s="2"/>
      <c r="BY11240" s="2"/>
    </row>
    <row r="11241" spans="38:77" s="11" customFormat="1" x14ac:dyDescent="0.3">
      <c r="AL11241" s="2"/>
      <c r="AM11241" s="2"/>
      <c r="AN11241" s="2"/>
      <c r="AO11241" s="2"/>
      <c r="AP11241" s="2"/>
      <c r="AQ11241" s="2"/>
      <c r="AR11241" s="2"/>
      <c r="AS11241" s="2"/>
      <c r="AT11241" s="2"/>
      <c r="AU11241" s="2"/>
      <c r="AV11241" s="2"/>
      <c r="AW11241" s="2"/>
      <c r="AX11241" s="2"/>
      <c r="AY11241" s="2"/>
      <c r="AZ11241" s="2"/>
      <c r="BA11241" s="2"/>
      <c r="BB11241" s="2"/>
      <c r="BC11241" s="2"/>
      <c r="BD11241" s="2"/>
      <c r="BE11241" s="2"/>
      <c r="BF11241" s="2"/>
      <c r="BG11241" s="2"/>
      <c r="BH11241" s="2"/>
      <c r="BI11241" s="2"/>
      <c r="BJ11241" s="2"/>
      <c r="BK11241" s="2"/>
      <c r="BL11241" s="2"/>
      <c r="BM11241" s="2"/>
      <c r="BN11241" s="2"/>
      <c r="BO11241" s="2"/>
      <c r="BP11241" s="2"/>
      <c r="BQ11241" s="2"/>
      <c r="BR11241" s="2"/>
      <c r="BS11241" s="2"/>
      <c r="BT11241" s="2"/>
      <c r="BU11241" s="2"/>
      <c r="BV11241" s="2"/>
      <c r="BW11241" s="2"/>
      <c r="BX11241" s="2"/>
      <c r="BY11241" s="2"/>
    </row>
    <row r="11242" spans="38:77" s="11" customFormat="1" x14ac:dyDescent="0.3">
      <c r="AL11242" s="2"/>
      <c r="AM11242" s="2"/>
      <c r="AN11242" s="2"/>
      <c r="AO11242" s="2"/>
      <c r="AP11242" s="2"/>
      <c r="AQ11242" s="2"/>
      <c r="AR11242" s="2"/>
      <c r="AS11242" s="2"/>
      <c r="AT11242" s="2"/>
      <c r="AU11242" s="2"/>
      <c r="AV11242" s="2"/>
      <c r="AW11242" s="2"/>
      <c r="AX11242" s="2"/>
      <c r="AY11242" s="2"/>
      <c r="AZ11242" s="2"/>
      <c r="BA11242" s="2"/>
      <c r="BB11242" s="2"/>
      <c r="BC11242" s="2"/>
      <c r="BD11242" s="2"/>
      <c r="BE11242" s="2"/>
      <c r="BF11242" s="2"/>
      <c r="BG11242" s="2"/>
      <c r="BH11242" s="2"/>
      <c r="BI11242" s="2"/>
      <c r="BJ11242" s="2"/>
      <c r="BK11242" s="2"/>
      <c r="BL11242" s="2"/>
      <c r="BM11242" s="2"/>
      <c r="BN11242" s="2"/>
      <c r="BO11242" s="2"/>
      <c r="BP11242" s="2"/>
      <c r="BQ11242" s="2"/>
      <c r="BR11242" s="2"/>
      <c r="BS11242" s="2"/>
      <c r="BT11242" s="2"/>
      <c r="BU11242" s="2"/>
      <c r="BV11242" s="2"/>
      <c r="BW11242" s="2"/>
      <c r="BX11242" s="2"/>
      <c r="BY11242" s="2"/>
    </row>
    <row r="11243" spans="38:77" s="11" customFormat="1" x14ac:dyDescent="0.3">
      <c r="AL11243" s="2"/>
      <c r="AM11243" s="2"/>
      <c r="AN11243" s="2"/>
      <c r="AO11243" s="2"/>
      <c r="AP11243" s="2"/>
      <c r="AQ11243" s="2"/>
      <c r="AR11243" s="2"/>
      <c r="AS11243" s="2"/>
      <c r="AT11243" s="2"/>
      <c r="AU11243" s="2"/>
      <c r="AV11243" s="2"/>
      <c r="AW11243" s="2"/>
      <c r="AX11243" s="2"/>
      <c r="AY11243" s="2"/>
      <c r="AZ11243" s="2"/>
      <c r="BA11243" s="2"/>
      <c r="BB11243" s="2"/>
      <c r="BC11243" s="2"/>
      <c r="BD11243" s="2"/>
      <c r="BE11243" s="2"/>
      <c r="BF11243" s="2"/>
      <c r="BG11243" s="2"/>
      <c r="BH11243" s="2"/>
      <c r="BI11243" s="2"/>
      <c r="BJ11243" s="2"/>
      <c r="BK11243" s="2"/>
      <c r="BL11243" s="2"/>
      <c r="BM11243" s="2"/>
      <c r="BN11243" s="2"/>
      <c r="BO11243" s="2"/>
      <c r="BP11243" s="2"/>
      <c r="BQ11243" s="2"/>
      <c r="BR11243" s="2"/>
      <c r="BS11243" s="2"/>
      <c r="BT11243" s="2"/>
      <c r="BU11243" s="2"/>
      <c r="BV11243" s="2"/>
      <c r="BW11243" s="2"/>
      <c r="BX11243" s="2"/>
      <c r="BY11243" s="2"/>
    </row>
    <row r="11244" spans="38:77" s="11" customFormat="1" x14ac:dyDescent="0.3">
      <c r="AL11244" s="2"/>
      <c r="AM11244" s="2"/>
      <c r="AN11244" s="2"/>
      <c r="AO11244" s="2"/>
      <c r="AP11244" s="2"/>
      <c r="AQ11244" s="2"/>
      <c r="AR11244" s="2"/>
      <c r="AS11244" s="2"/>
      <c r="AT11244" s="2"/>
      <c r="AU11244" s="2"/>
      <c r="AV11244" s="2"/>
      <c r="AW11244" s="2"/>
      <c r="AX11244" s="2"/>
      <c r="AY11244" s="2"/>
      <c r="AZ11244" s="2"/>
      <c r="BA11244" s="2"/>
      <c r="BB11244" s="2"/>
      <c r="BC11244" s="2"/>
      <c r="BD11244" s="2"/>
      <c r="BE11244" s="2"/>
      <c r="BF11244" s="2"/>
      <c r="BG11244" s="2"/>
      <c r="BH11244" s="2"/>
      <c r="BI11244" s="2"/>
      <c r="BJ11244" s="2"/>
      <c r="BK11244" s="2"/>
      <c r="BL11244" s="2"/>
      <c r="BM11244" s="2"/>
      <c r="BN11244" s="2"/>
      <c r="BO11244" s="2"/>
      <c r="BP11244" s="2"/>
      <c r="BQ11244" s="2"/>
      <c r="BR11244" s="2"/>
      <c r="BS11244" s="2"/>
      <c r="BT11244" s="2"/>
      <c r="BU11244" s="2"/>
      <c r="BV11244" s="2"/>
      <c r="BW11244" s="2"/>
      <c r="BX11244" s="2"/>
      <c r="BY11244" s="2"/>
    </row>
    <row r="11245" spans="38:77" s="11" customFormat="1" x14ac:dyDescent="0.3">
      <c r="AL11245" s="2"/>
      <c r="AM11245" s="2"/>
      <c r="AN11245" s="2"/>
      <c r="AO11245" s="2"/>
      <c r="AP11245" s="2"/>
      <c r="AQ11245" s="2"/>
      <c r="AR11245" s="2"/>
      <c r="AS11245" s="2"/>
      <c r="AT11245" s="2"/>
      <c r="AU11245" s="2"/>
      <c r="AV11245" s="2"/>
      <c r="AW11245" s="2"/>
      <c r="AX11245" s="2"/>
      <c r="AY11245" s="2"/>
      <c r="AZ11245" s="2"/>
      <c r="BA11245" s="2"/>
      <c r="BB11245" s="2"/>
      <c r="BC11245" s="2"/>
      <c r="BD11245" s="2"/>
      <c r="BE11245" s="2"/>
      <c r="BF11245" s="2"/>
      <c r="BG11245" s="2"/>
      <c r="BH11245" s="2"/>
      <c r="BI11245" s="2"/>
      <c r="BJ11245" s="2"/>
      <c r="BK11245" s="2"/>
      <c r="BL11245" s="2"/>
      <c r="BM11245" s="2"/>
      <c r="BN11245" s="2"/>
      <c r="BO11245" s="2"/>
      <c r="BP11245" s="2"/>
      <c r="BQ11245" s="2"/>
      <c r="BR11245" s="2"/>
      <c r="BS11245" s="2"/>
      <c r="BT11245" s="2"/>
      <c r="BU11245" s="2"/>
      <c r="BV11245" s="2"/>
      <c r="BW11245" s="2"/>
      <c r="BX11245" s="2"/>
      <c r="BY11245" s="2"/>
    </row>
    <row r="11246" spans="38:77" s="11" customFormat="1" x14ac:dyDescent="0.3">
      <c r="AL11246" s="2"/>
      <c r="AM11246" s="2"/>
      <c r="AN11246" s="2"/>
      <c r="AO11246" s="2"/>
      <c r="AP11246" s="2"/>
      <c r="AQ11246" s="2"/>
      <c r="AR11246" s="2"/>
      <c r="AS11246" s="2"/>
      <c r="AT11246" s="2"/>
      <c r="AU11246" s="2"/>
      <c r="AV11246" s="2"/>
      <c r="AW11246" s="2"/>
      <c r="AX11246" s="2"/>
      <c r="AY11246" s="2"/>
      <c r="AZ11246" s="2"/>
      <c r="BA11246" s="2"/>
      <c r="BB11246" s="2"/>
      <c r="BC11246" s="2"/>
      <c r="BD11246" s="2"/>
      <c r="BE11246" s="2"/>
      <c r="BF11246" s="2"/>
      <c r="BG11246" s="2"/>
      <c r="BH11246" s="2"/>
      <c r="BI11246" s="2"/>
      <c r="BJ11246" s="2"/>
      <c r="BK11246" s="2"/>
      <c r="BL11246" s="2"/>
      <c r="BM11246" s="2"/>
      <c r="BN11246" s="2"/>
      <c r="BO11246" s="2"/>
      <c r="BP11246" s="2"/>
      <c r="BQ11246" s="2"/>
      <c r="BR11246" s="2"/>
      <c r="BS11246" s="2"/>
      <c r="BT11246" s="2"/>
      <c r="BU11246" s="2"/>
      <c r="BV11246" s="2"/>
      <c r="BW11246" s="2"/>
      <c r="BX11246" s="2"/>
      <c r="BY11246" s="2"/>
    </row>
    <row r="11247" spans="38:77" s="11" customFormat="1" x14ac:dyDescent="0.3">
      <c r="AL11247" s="2"/>
      <c r="AM11247" s="2"/>
      <c r="AN11247" s="2"/>
      <c r="AO11247" s="2"/>
      <c r="AP11247" s="2"/>
      <c r="AQ11247" s="2"/>
      <c r="AR11247" s="2"/>
      <c r="AS11247" s="2"/>
      <c r="AT11247" s="2"/>
      <c r="AU11247" s="2"/>
      <c r="AV11247" s="2"/>
      <c r="AW11247" s="2"/>
      <c r="AX11247" s="2"/>
      <c r="AY11247" s="2"/>
      <c r="AZ11247" s="2"/>
      <c r="BA11247" s="2"/>
      <c r="BB11247" s="2"/>
      <c r="BC11247" s="2"/>
      <c r="BD11247" s="2"/>
      <c r="BE11247" s="2"/>
      <c r="BF11247" s="2"/>
      <c r="BG11247" s="2"/>
      <c r="BH11247" s="2"/>
      <c r="BI11247" s="2"/>
      <c r="BJ11247" s="2"/>
      <c r="BK11247" s="2"/>
      <c r="BL11247" s="2"/>
      <c r="BM11247" s="2"/>
      <c r="BN11247" s="2"/>
      <c r="BO11247" s="2"/>
      <c r="BP11247" s="2"/>
      <c r="BQ11247" s="2"/>
      <c r="BR11247" s="2"/>
      <c r="BS11247" s="2"/>
      <c r="BT11247" s="2"/>
      <c r="BU11247" s="2"/>
      <c r="BV11247" s="2"/>
      <c r="BW11247" s="2"/>
      <c r="BX11247" s="2"/>
      <c r="BY11247" s="2"/>
    </row>
    <row r="11248" spans="38:77" s="11" customFormat="1" x14ac:dyDescent="0.3">
      <c r="AL11248" s="2"/>
      <c r="AM11248" s="2"/>
      <c r="AN11248" s="2"/>
      <c r="AO11248" s="2"/>
      <c r="AP11248" s="2"/>
      <c r="AQ11248" s="2"/>
      <c r="AR11248" s="2"/>
      <c r="AS11248" s="2"/>
      <c r="AT11248" s="2"/>
      <c r="AU11248" s="2"/>
      <c r="AV11248" s="2"/>
      <c r="AW11248" s="2"/>
      <c r="AX11248" s="2"/>
      <c r="AY11248" s="2"/>
      <c r="AZ11248" s="2"/>
      <c r="BA11248" s="2"/>
      <c r="BB11248" s="2"/>
      <c r="BC11248" s="2"/>
      <c r="BD11248" s="2"/>
      <c r="BE11248" s="2"/>
      <c r="BF11248" s="2"/>
      <c r="BG11248" s="2"/>
      <c r="BH11248" s="2"/>
      <c r="BI11248" s="2"/>
      <c r="BJ11248" s="2"/>
      <c r="BK11248" s="2"/>
      <c r="BL11248" s="2"/>
      <c r="BM11248" s="2"/>
      <c r="BN11248" s="2"/>
      <c r="BO11248" s="2"/>
      <c r="BP11248" s="2"/>
      <c r="BQ11248" s="2"/>
      <c r="BR11248" s="2"/>
      <c r="BS11248" s="2"/>
      <c r="BT11248" s="2"/>
      <c r="BU11248" s="2"/>
      <c r="BV11248" s="2"/>
      <c r="BW11248" s="2"/>
      <c r="BX11248" s="2"/>
      <c r="BY11248" s="2"/>
    </row>
    <row r="11249" spans="38:77" s="11" customFormat="1" x14ac:dyDescent="0.3">
      <c r="AL11249" s="2"/>
      <c r="AM11249" s="2"/>
      <c r="AN11249" s="2"/>
      <c r="AO11249" s="2"/>
      <c r="AP11249" s="2"/>
      <c r="AQ11249" s="2"/>
      <c r="AR11249" s="2"/>
      <c r="AS11249" s="2"/>
      <c r="AT11249" s="2"/>
      <c r="AU11249" s="2"/>
      <c r="AV11249" s="2"/>
      <c r="AW11249" s="2"/>
      <c r="AX11249" s="2"/>
      <c r="AY11249" s="2"/>
      <c r="AZ11249" s="2"/>
      <c r="BA11249" s="2"/>
      <c r="BB11249" s="2"/>
      <c r="BC11249" s="2"/>
      <c r="BD11249" s="2"/>
      <c r="BE11249" s="2"/>
      <c r="BF11249" s="2"/>
      <c r="BG11249" s="2"/>
      <c r="BH11249" s="2"/>
      <c r="BI11249" s="2"/>
      <c r="BJ11249" s="2"/>
      <c r="BK11249" s="2"/>
      <c r="BL11249" s="2"/>
      <c r="BM11249" s="2"/>
      <c r="BN11249" s="2"/>
      <c r="BO11249" s="2"/>
      <c r="BP11249" s="2"/>
      <c r="BQ11249" s="2"/>
      <c r="BR11249" s="2"/>
      <c r="BS11249" s="2"/>
      <c r="BT11249" s="2"/>
      <c r="BU11249" s="2"/>
      <c r="BV11249" s="2"/>
      <c r="BW11249" s="2"/>
      <c r="BX11249" s="2"/>
      <c r="BY11249" s="2"/>
    </row>
    <row r="11250" spans="38:77" s="11" customFormat="1" x14ac:dyDescent="0.3">
      <c r="AL11250" s="2"/>
      <c r="AM11250" s="2"/>
      <c r="AN11250" s="2"/>
      <c r="AO11250" s="2"/>
      <c r="AP11250" s="2"/>
      <c r="AQ11250" s="2"/>
      <c r="AR11250" s="2"/>
      <c r="AS11250" s="2"/>
      <c r="AT11250" s="2"/>
      <c r="AU11250" s="2"/>
      <c r="AV11250" s="2"/>
      <c r="AW11250" s="2"/>
      <c r="AX11250" s="2"/>
      <c r="AY11250" s="2"/>
      <c r="AZ11250" s="2"/>
      <c r="BA11250" s="2"/>
      <c r="BB11250" s="2"/>
      <c r="BC11250" s="2"/>
      <c r="BD11250" s="2"/>
      <c r="BE11250" s="2"/>
      <c r="BF11250" s="2"/>
      <c r="BG11250" s="2"/>
      <c r="BH11250" s="2"/>
      <c r="BI11250" s="2"/>
      <c r="BJ11250" s="2"/>
      <c r="BK11250" s="2"/>
      <c r="BL11250" s="2"/>
      <c r="BM11250" s="2"/>
      <c r="BN11250" s="2"/>
      <c r="BO11250" s="2"/>
      <c r="BP11250" s="2"/>
      <c r="BQ11250" s="2"/>
      <c r="BR11250" s="2"/>
      <c r="BS11250" s="2"/>
      <c r="BT11250" s="2"/>
      <c r="BU11250" s="2"/>
      <c r="BV11250" s="2"/>
      <c r="BW11250" s="2"/>
      <c r="BX11250" s="2"/>
      <c r="BY11250" s="2"/>
    </row>
    <row r="11251" spans="38:77" s="11" customFormat="1" x14ac:dyDescent="0.3">
      <c r="AL11251" s="2"/>
      <c r="AM11251" s="2"/>
      <c r="AN11251" s="2"/>
      <c r="AO11251" s="2"/>
      <c r="AP11251" s="2"/>
      <c r="AQ11251" s="2"/>
      <c r="AR11251" s="2"/>
      <c r="AS11251" s="2"/>
      <c r="AT11251" s="2"/>
      <c r="AU11251" s="2"/>
      <c r="AV11251" s="2"/>
      <c r="AW11251" s="2"/>
      <c r="AX11251" s="2"/>
      <c r="AY11251" s="2"/>
      <c r="AZ11251" s="2"/>
      <c r="BA11251" s="2"/>
      <c r="BB11251" s="2"/>
      <c r="BC11251" s="2"/>
      <c r="BD11251" s="2"/>
      <c r="BE11251" s="2"/>
      <c r="BF11251" s="2"/>
      <c r="BG11251" s="2"/>
      <c r="BH11251" s="2"/>
      <c r="BI11251" s="2"/>
      <c r="BJ11251" s="2"/>
      <c r="BK11251" s="2"/>
      <c r="BL11251" s="2"/>
      <c r="BM11251" s="2"/>
      <c r="BN11251" s="2"/>
      <c r="BO11251" s="2"/>
      <c r="BP11251" s="2"/>
      <c r="BQ11251" s="2"/>
      <c r="BR11251" s="2"/>
      <c r="BS11251" s="2"/>
      <c r="BT11251" s="2"/>
      <c r="BU11251" s="2"/>
      <c r="BV11251" s="2"/>
      <c r="BW11251" s="2"/>
      <c r="BX11251" s="2"/>
      <c r="BY11251" s="2"/>
    </row>
    <row r="11252" spans="38:77" s="11" customFormat="1" x14ac:dyDescent="0.3">
      <c r="AL11252" s="2"/>
      <c r="AM11252" s="2"/>
      <c r="AN11252" s="2"/>
      <c r="AO11252" s="2"/>
      <c r="AP11252" s="2"/>
      <c r="AQ11252" s="2"/>
      <c r="AR11252" s="2"/>
      <c r="AS11252" s="2"/>
      <c r="AT11252" s="2"/>
      <c r="AU11252" s="2"/>
      <c r="AV11252" s="2"/>
      <c r="AW11252" s="2"/>
      <c r="AX11252" s="2"/>
      <c r="AY11252" s="2"/>
      <c r="AZ11252" s="2"/>
      <c r="BA11252" s="2"/>
      <c r="BB11252" s="2"/>
      <c r="BC11252" s="2"/>
      <c r="BD11252" s="2"/>
      <c r="BE11252" s="2"/>
      <c r="BF11252" s="2"/>
      <c r="BG11252" s="2"/>
      <c r="BH11252" s="2"/>
      <c r="BI11252" s="2"/>
      <c r="BJ11252" s="2"/>
      <c r="BK11252" s="2"/>
      <c r="BL11252" s="2"/>
      <c r="BM11252" s="2"/>
      <c r="BN11252" s="2"/>
      <c r="BO11252" s="2"/>
      <c r="BP11252" s="2"/>
      <c r="BQ11252" s="2"/>
      <c r="BR11252" s="2"/>
      <c r="BS11252" s="2"/>
      <c r="BT11252" s="2"/>
      <c r="BU11252" s="2"/>
      <c r="BV11252" s="2"/>
      <c r="BW11252" s="2"/>
      <c r="BX11252" s="2"/>
      <c r="BY11252" s="2"/>
    </row>
    <row r="11253" spans="38:77" s="11" customFormat="1" x14ac:dyDescent="0.3">
      <c r="AL11253" s="2"/>
      <c r="AM11253" s="2"/>
      <c r="AN11253" s="2"/>
      <c r="AO11253" s="2"/>
      <c r="AP11253" s="2"/>
      <c r="AQ11253" s="2"/>
      <c r="AR11253" s="2"/>
      <c r="AS11253" s="2"/>
      <c r="AT11253" s="2"/>
      <c r="AU11253" s="2"/>
      <c r="AV11253" s="2"/>
      <c r="AW11253" s="2"/>
      <c r="AX11253" s="2"/>
      <c r="AY11253" s="2"/>
      <c r="AZ11253" s="2"/>
      <c r="BA11253" s="2"/>
      <c r="BB11253" s="2"/>
      <c r="BC11253" s="2"/>
      <c r="BD11253" s="2"/>
      <c r="BE11253" s="2"/>
      <c r="BF11253" s="2"/>
      <c r="BG11253" s="2"/>
      <c r="BH11253" s="2"/>
      <c r="BI11253" s="2"/>
      <c r="BJ11253" s="2"/>
      <c r="BK11253" s="2"/>
      <c r="BL11253" s="2"/>
      <c r="BM11253" s="2"/>
      <c r="BN11253" s="2"/>
      <c r="BO11253" s="2"/>
      <c r="BP11253" s="2"/>
      <c r="BQ11253" s="2"/>
      <c r="BR11253" s="2"/>
      <c r="BS11253" s="2"/>
      <c r="BT11253" s="2"/>
      <c r="BU11253" s="2"/>
      <c r="BV11253" s="2"/>
      <c r="BW11253" s="2"/>
      <c r="BX11253" s="2"/>
      <c r="BY11253" s="2"/>
    </row>
    <row r="11254" spans="38:77" s="11" customFormat="1" x14ac:dyDescent="0.3">
      <c r="AL11254" s="2"/>
      <c r="AM11254" s="2"/>
      <c r="AN11254" s="2"/>
      <c r="AO11254" s="2"/>
      <c r="AP11254" s="2"/>
      <c r="AQ11254" s="2"/>
      <c r="AR11254" s="2"/>
      <c r="AS11254" s="2"/>
      <c r="AT11254" s="2"/>
      <c r="AU11254" s="2"/>
      <c r="AV11254" s="2"/>
      <c r="AW11254" s="2"/>
      <c r="AX11254" s="2"/>
      <c r="AY11254" s="2"/>
      <c r="AZ11254" s="2"/>
      <c r="BA11254" s="2"/>
      <c r="BB11254" s="2"/>
      <c r="BC11254" s="2"/>
      <c r="BD11254" s="2"/>
      <c r="BE11254" s="2"/>
      <c r="BF11254" s="2"/>
      <c r="BG11254" s="2"/>
      <c r="BH11254" s="2"/>
      <c r="BI11254" s="2"/>
      <c r="BJ11254" s="2"/>
      <c r="BK11254" s="2"/>
      <c r="BL11254" s="2"/>
      <c r="BM11254" s="2"/>
      <c r="BN11254" s="2"/>
      <c r="BO11254" s="2"/>
      <c r="BP11254" s="2"/>
      <c r="BQ11254" s="2"/>
      <c r="BR11254" s="2"/>
      <c r="BS11254" s="2"/>
      <c r="BT11254" s="2"/>
      <c r="BU11254" s="2"/>
      <c r="BV11254" s="2"/>
      <c r="BW11254" s="2"/>
      <c r="BX11254" s="2"/>
      <c r="BY11254" s="2"/>
    </row>
    <row r="11255" spans="38:77" s="11" customFormat="1" x14ac:dyDescent="0.3">
      <c r="AL11255" s="2"/>
      <c r="AM11255" s="2"/>
      <c r="AN11255" s="2"/>
      <c r="AO11255" s="2"/>
      <c r="AP11255" s="2"/>
      <c r="AQ11255" s="2"/>
      <c r="AR11255" s="2"/>
      <c r="AS11255" s="2"/>
      <c r="AT11255" s="2"/>
      <c r="AU11255" s="2"/>
      <c r="AV11255" s="2"/>
      <c r="AW11255" s="2"/>
      <c r="AX11255" s="2"/>
      <c r="AY11255" s="2"/>
      <c r="AZ11255" s="2"/>
      <c r="BA11255" s="2"/>
      <c r="BB11255" s="2"/>
      <c r="BC11255" s="2"/>
      <c r="BD11255" s="2"/>
      <c r="BE11255" s="2"/>
      <c r="BF11255" s="2"/>
      <c r="BG11255" s="2"/>
      <c r="BH11255" s="2"/>
      <c r="BI11255" s="2"/>
      <c r="BJ11255" s="2"/>
      <c r="BK11255" s="2"/>
      <c r="BL11255" s="2"/>
      <c r="BM11255" s="2"/>
      <c r="BN11255" s="2"/>
      <c r="BO11255" s="2"/>
      <c r="BP11255" s="2"/>
      <c r="BQ11255" s="2"/>
      <c r="BR11255" s="2"/>
      <c r="BS11255" s="2"/>
      <c r="BT11255" s="2"/>
      <c r="BU11255" s="2"/>
      <c r="BV11255" s="2"/>
      <c r="BW11255" s="2"/>
      <c r="BX11255" s="2"/>
      <c r="BY11255" s="2"/>
    </row>
    <row r="11256" spans="38:77" s="11" customFormat="1" x14ac:dyDescent="0.3">
      <c r="AL11256" s="2"/>
      <c r="AM11256" s="2"/>
      <c r="AN11256" s="2"/>
      <c r="AO11256" s="2"/>
      <c r="AP11256" s="2"/>
      <c r="AQ11256" s="2"/>
      <c r="AR11256" s="2"/>
      <c r="AS11256" s="2"/>
      <c r="AT11256" s="2"/>
      <c r="AU11256" s="2"/>
      <c r="AV11256" s="2"/>
      <c r="AW11256" s="2"/>
      <c r="AX11256" s="2"/>
      <c r="AY11256" s="2"/>
      <c r="AZ11256" s="2"/>
      <c r="BA11256" s="2"/>
      <c r="BB11256" s="2"/>
      <c r="BC11256" s="2"/>
      <c r="BD11256" s="2"/>
      <c r="BE11256" s="2"/>
      <c r="BF11256" s="2"/>
      <c r="BG11256" s="2"/>
      <c r="BH11256" s="2"/>
      <c r="BI11256" s="2"/>
      <c r="BJ11256" s="2"/>
      <c r="BK11256" s="2"/>
      <c r="BL11256" s="2"/>
      <c r="BM11256" s="2"/>
      <c r="BN11256" s="2"/>
      <c r="BO11256" s="2"/>
      <c r="BP11256" s="2"/>
      <c r="BQ11256" s="2"/>
      <c r="BR11256" s="2"/>
      <c r="BS11256" s="2"/>
      <c r="BT11256" s="2"/>
      <c r="BU11256" s="2"/>
      <c r="BV11256" s="2"/>
      <c r="BW11256" s="2"/>
      <c r="BX11256" s="2"/>
      <c r="BY11256" s="2"/>
    </row>
    <row r="11257" spans="38:77" s="11" customFormat="1" x14ac:dyDescent="0.3">
      <c r="AL11257" s="2"/>
      <c r="AM11257" s="2"/>
      <c r="AN11257" s="2"/>
      <c r="AO11257" s="2"/>
      <c r="AP11257" s="2"/>
      <c r="AQ11257" s="2"/>
      <c r="AR11257" s="2"/>
      <c r="AS11257" s="2"/>
      <c r="AT11257" s="2"/>
      <c r="AU11257" s="2"/>
      <c r="AV11257" s="2"/>
      <c r="AW11257" s="2"/>
      <c r="AX11257" s="2"/>
      <c r="AY11257" s="2"/>
      <c r="AZ11257" s="2"/>
      <c r="BA11257" s="2"/>
      <c r="BB11257" s="2"/>
      <c r="BC11257" s="2"/>
      <c r="BD11257" s="2"/>
      <c r="BE11257" s="2"/>
      <c r="BF11257" s="2"/>
      <c r="BG11257" s="2"/>
      <c r="BH11257" s="2"/>
      <c r="BI11257" s="2"/>
      <c r="BJ11257" s="2"/>
      <c r="BK11257" s="2"/>
      <c r="BL11257" s="2"/>
      <c r="BM11257" s="2"/>
      <c r="BN11257" s="2"/>
      <c r="BO11257" s="2"/>
      <c r="BP11257" s="2"/>
      <c r="BQ11257" s="2"/>
      <c r="BR11257" s="2"/>
      <c r="BS11257" s="2"/>
      <c r="BT11257" s="2"/>
      <c r="BU11257" s="2"/>
      <c r="BV11257" s="2"/>
      <c r="BW11257" s="2"/>
      <c r="BX11257" s="2"/>
      <c r="BY11257" s="2"/>
    </row>
    <row r="11258" spans="38:77" s="11" customFormat="1" x14ac:dyDescent="0.3">
      <c r="AL11258" s="2"/>
      <c r="AM11258" s="2"/>
      <c r="AN11258" s="2"/>
      <c r="AO11258" s="2"/>
      <c r="AP11258" s="2"/>
      <c r="AQ11258" s="2"/>
      <c r="AR11258" s="2"/>
      <c r="AS11258" s="2"/>
      <c r="AT11258" s="2"/>
      <c r="AU11258" s="2"/>
      <c r="AV11258" s="2"/>
      <c r="AW11258" s="2"/>
      <c r="AX11258" s="2"/>
      <c r="AY11258" s="2"/>
      <c r="AZ11258" s="2"/>
      <c r="BA11258" s="2"/>
      <c r="BB11258" s="2"/>
      <c r="BC11258" s="2"/>
      <c r="BD11258" s="2"/>
      <c r="BE11258" s="2"/>
      <c r="BF11258" s="2"/>
      <c r="BG11258" s="2"/>
      <c r="BH11258" s="2"/>
      <c r="BI11258" s="2"/>
      <c r="BJ11258" s="2"/>
      <c r="BK11258" s="2"/>
      <c r="BL11258" s="2"/>
      <c r="BM11258" s="2"/>
      <c r="BN11258" s="2"/>
      <c r="BO11258" s="2"/>
      <c r="BP11258" s="2"/>
      <c r="BQ11258" s="2"/>
      <c r="BR11258" s="2"/>
      <c r="BS11258" s="2"/>
      <c r="BT11258" s="2"/>
      <c r="BU11258" s="2"/>
      <c r="BV11258" s="2"/>
      <c r="BW11258" s="2"/>
      <c r="BX11258" s="2"/>
      <c r="BY11258" s="2"/>
    </row>
    <row r="11259" spans="38:77" s="11" customFormat="1" x14ac:dyDescent="0.3">
      <c r="AL11259" s="2"/>
      <c r="AM11259" s="2"/>
      <c r="AN11259" s="2"/>
      <c r="AO11259" s="2"/>
      <c r="AP11259" s="2"/>
      <c r="AQ11259" s="2"/>
      <c r="AR11259" s="2"/>
      <c r="AS11259" s="2"/>
      <c r="AT11259" s="2"/>
      <c r="AU11259" s="2"/>
      <c r="AV11259" s="2"/>
      <c r="AW11259" s="2"/>
      <c r="AX11259" s="2"/>
      <c r="AY11259" s="2"/>
      <c r="AZ11259" s="2"/>
      <c r="BA11259" s="2"/>
      <c r="BB11259" s="2"/>
      <c r="BC11259" s="2"/>
      <c r="BD11259" s="2"/>
      <c r="BE11259" s="2"/>
      <c r="BF11259" s="2"/>
      <c r="BG11259" s="2"/>
      <c r="BH11259" s="2"/>
      <c r="BI11259" s="2"/>
      <c r="BJ11259" s="2"/>
      <c r="BK11259" s="2"/>
      <c r="BL11259" s="2"/>
      <c r="BM11259" s="2"/>
      <c r="BN11259" s="2"/>
      <c r="BO11259" s="2"/>
      <c r="BP11259" s="2"/>
      <c r="BQ11259" s="2"/>
      <c r="BR11259" s="2"/>
      <c r="BS11259" s="2"/>
      <c r="BT11259" s="2"/>
      <c r="BU11259" s="2"/>
      <c r="BV11259" s="2"/>
      <c r="BW11259" s="2"/>
      <c r="BX11259" s="2"/>
      <c r="BY11259" s="2"/>
    </row>
    <row r="11260" spans="38:77" s="11" customFormat="1" x14ac:dyDescent="0.3">
      <c r="AL11260" s="2"/>
      <c r="AM11260" s="2"/>
      <c r="AN11260" s="2"/>
      <c r="AO11260" s="2"/>
      <c r="AP11260" s="2"/>
      <c r="AQ11260" s="2"/>
      <c r="AR11260" s="2"/>
      <c r="AS11260" s="2"/>
      <c r="AT11260" s="2"/>
      <c r="AU11260" s="2"/>
      <c r="AV11260" s="2"/>
      <c r="AW11260" s="2"/>
      <c r="AX11260" s="2"/>
      <c r="AY11260" s="2"/>
      <c r="AZ11260" s="2"/>
      <c r="BA11260" s="2"/>
      <c r="BB11260" s="2"/>
      <c r="BC11260" s="2"/>
      <c r="BD11260" s="2"/>
      <c r="BE11260" s="2"/>
      <c r="BF11260" s="2"/>
      <c r="BG11260" s="2"/>
      <c r="BH11260" s="2"/>
      <c r="BI11260" s="2"/>
      <c r="BJ11260" s="2"/>
      <c r="BK11260" s="2"/>
      <c r="BL11260" s="2"/>
      <c r="BM11260" s="2"/>
      <c r="BN11260" s="2"/>
      <c r="BO11260" s="2"/>
      <c r="BP11260" s="2"/>
      <c r="BQ11260" s="2"/>
      <c r="BR11260" s="2"/>
      <c r="BS11260" s="2"/>
      <c r="BT11260" s="2"/>
      <c r="BU11260" s="2"/>
      <c r="BV11260" s="2"/>
      <c r="BW11260" s="2"/>
      <c r="BX11260" s="2"/>
      <c r="BY11260" s="2"/>
    </row>
    <row r="11261" spans="38:77" s="11" customFormat="1" x14ac:dyDescent="0.3">
      <c r="AL11261" s="2"/>
      <c r="AM11261" s="2"/>
      <c r="AN11261" s="2"/>
      <c r="AO11261" s="2"/>
      <c r="AP11261" s="2"/>
      <c r="AQ11261" s="2"/>
      <c r="AR11261" s="2"/>
      <c r="AS11261" s="2"/>
      <c r="AT11261" s="2"/>
      <c r="AU11261" s="2"/>
      <c r="AV11261" s="2"/>
      <c r="AW11261" s="2"/>
      <c r="AX11261" s="2"/>
      <c r="AY11261" s="2"/>
      <c r="AZ11261" s="2"/>
      <c r="BA11261" s="2"/>
      <c r="BB11261" s="2"/>
      <c r="BC11261" s="2"/>
      <c r="BD11261" s="2"/>
      <c r="BE11261" s="2"/>
      <c r="BF11261" s="2"/>
      <c r="BG11261" s="2"/>
      <c r="BH11261" s="2"/>
      <c r="BI11261" s="2"/>
      <c r="BJ11261" s="2"/>
      <c r="BK11261" s="2"/>
      <c r="BL11261" s="2"/>
      <c r="BM11261" s="2"/>
      <c r="BN11261" s="2"/>
      <c r="BO11261" s="2"/>
      <c r="BP11261" s="2"/>
      <c r="BQ11261" s="2"/>
      <c r="BR11261" s="2"/>
      <c r="BS11261" s="2"/>
      <c r="BT11261" s="2"/>
      <c r="BU11261" s="2"/>
      <c r="BV11261" s="2"/>
      <c r="BW11261" s="2"/>
      <c r="BX11261" s="2"/>
      <c r="BY11261" s="2"/>
    </row>
    <row r="11262" spans="38:77" s="11" customFormat="1" x14ac:dyDescent="0.3">
      <c r="AL11262" s="2"/>
      <c r="AM11262" s="2"/>
      <c r="AN11262" s="2"/>
      <c r="AO11262" s="2"/>
      <c r="AP11262" s="2"/>
      <c r="AQ11262" s="2"/>
      <c r="AR11262" s="2"/>
      <c r="AS11262" s="2"/>
      <c r="AT11262" s="2"/>
      <c r="AU11262" s="2"/>
      <c r="AV11262" s="2"/>
      <c r="AW11262" s="2"/>
      <c r="AX11262" s="2"/>
      <c r="AY11262" s="2"/>
      <c r="AZ11262" s="2"/>
      <c r="BA11262" s="2"/>
      <c r="BB11262" s="2"/>
      <c r="BC11262" s="2"/>
      <c r="BD11262" s="2"/>
      <c r="BE11262" s="2"/>
      <c r="BF11262" s="2"/>
      <c r="BG11262" s="2"/>
      <c r="BH11262" s="2"/>
      <c r="BI11262" s="2"/>
      <c r="BJ11262" s="2"/>
      <c r="BK11262" s="2"/>
      <c r="BL11262" s="2"/>
      <c r="BM11262" s="2"/>
      <c r="BN11262" s="2"/>
      <c r="BO11262" s="2"/>
      <c r="BP11262" s="2"/>
      <c r="BQ11262" s="2"/>
      <c r="BR11262" s="2"/>
      <c r="BS11262" s="2"/>
      <c r="BT11262" s="2"/>
      <c r="BU11262" s="2"/>
      <c r="BV11262" s="2"/>
      <c r="BW11262" s="2"/>
      <c r="BX11262" s="2"/>
      <c r="BY11262" s="2"/>
    </row>
    <row r="11263" spans="38:77" s="11" customFormat="1" x14ac:dyDescent="0.3">
      <c r="AL11263" s="2"/>
      <c r="AM11263" s="2"/>
      <c r="AN11263" s="2"/>
      <c r="AO11263" s="2"/>
      <c r="AP11263" s="2"/>
      <c r="AQ11263" s="2"/>
      <c r="AR11263" s="2"/>
      <c r="AS11263" s="2"/>
      <c r="AT11263" s="2"/>
      <c r="AU11263" s="2"/>
      <c r="AV11263" s="2"/>
      <c r="AW11263" s="2"/>
      <c r="AX11263" s="2"/>
      <c r="AY11263" s="2"/>
      <c r="AZ11263" s="2"/>
      <c r="BA11263" s="2"/>
      <c r="BB11263" s="2"/>
      <c r="BC11263" s="2"/>
      <c r="BD11263" s="2"/>
      <c r="BE11263" s="2"/>
      <c r="BF11263" s="2"/>
      <c r="BG11263" s="2"/>
      <c r="BH11263" s="2"/>
      <c r="BI11263" s="2"/>
      <c r="BJ11263" s="2"/>
      <c r="BK11263" s="2"/>
      <c r="BL11263" s="2"/>
      <c r="BM11263" s="2"/>
      <c r="BN11263" s="2"/>
      <c r="BO11263" s="2"/>
      <c r="BP11263" s="2"/>
      <c r="BQ11263" s="2"/>
      <c r="BR11263" s="2"/>
      <c r="BS11263" s="2"/>
      <c r="BT11263" s="2"/>
      <c r="BU11263" s="2"/>
      <c r="BV11263" s="2"/>
      <c r="BW11263" s="2"/>
      <c r="BX11263" s="2"/>
      <c r="BY11263" s="2"/>
    </row>
    <row r="11264" spans="38:77" s="11" customFormat="1" x14ac:dyDescent="0.3">
      <c r="AL11264" s="2"/>
      <c r="AM11264" s="2"/>
      <c r="AN11264" s="2"/>
      <c r="AO11264" s="2"/>
      <c r="AP11264" s="2"/>
      <c r="AQ11264" s="2"/>
      <c r="AR11264" s="2"/>
      <c r="AS11264" s="2"/>
      <c r="AT11264" s="2"/>
      <c r="AU11264" s="2"/>
      <c r="AV11264" s="2"/>
      <c r="AW11264" s="2"/>
      <c r="AX11264" s="2"/>
      <c r="AY11264" s="2"/>
      <c r="AZ11264" s="2"/>
      <c r="BA11264" s="2"/>
      <c r="BB11264" s="2"/>
      <c r="BC11264" s="2"/>
      <c r="BD11264" s="2"/>
      <c r="BE11264" s="2"/>
      <c r="BF11264" s="2"/>
      <c r="BG11264" s="2"/>
      <c r="BH11264" s="2"/>
      <c r="BI11264" s="2"/>
      <c r="BJ11264" s="2"/>
      <c r="BK11264" s="2"/>
      <c r="BL11264" s="2"/>
      <c r="BM11264" s="2"/>
      <c r="BN11264" s="2"/>
      <c r="BO11264" s="2"/>
      <c r="BP11264" s="2"/>
      <c r="BQ11264" s="2"/>
      <c r="BR11264" s="2"/>
      <c r="BS11264" s="2"/>
      <c r="BT11264" s="2"/>
      <c r="BU11264" s="2"/>
      <c r="BV11264" s="2"/>
      <c r="BW11264" s="2"/>
      <c r="BX11264" s="2"/>
      <c r="BY11264" s="2"/>
    </row>
    <row r="11265" spans="38:77" s="11" customFormat="1" x14ac:dyDescent="0.3">
      <c r="AL11265" s="2"/>
      <c r="AM11265" s="2"/>
      <c r="AN11265" s="2"/>
      <c r="AO11265" s="2"/>
      <c r="AP11265" s="2"/>
      <c r="AQ11265" s="2"/>
      <c r="AR11265" s="2"/>
      <c r="AS11265" s="2"/>
      <c r="AT11265" s="2"/>
      <c r="AU11265" s="2"/>
      <c r="AV11265" s="2"/>
      <c r="AW11265" s="2"/>
      <c r="AX11265" s="2"/>
      <c r="AY11265" s="2"/>
      <c r="AZ11265" s="2"/>
      <c r="BA11265" s="2"/>
      <c r="BB11265" s="2"/>
      <c r="BC11265" s="2"/>
      <c r="BD11265" s="2"/>
      <c r="BE11265" s="2"/>
      <c r="BF11265" s="2"/>
      <c r="BG11265" s="2"/>
      <c r="BH11265" s="2"/>
      <c r="BI11265" s="2"/>
      <c r="BJ11265" s="2"/>
      <c r="BK11265" s="2"/>
      <c r="BL11265" s="2"/>
      <c r="BM11265" s="2"/>
      <c r="BN11265" s="2"/>
      <c r="BO11265" s="2"/>
      <c r="BP11265" s="2"/>
      <c r="BQ11265" s="2"/>
      <c r="BR11265" s="2"/>
      <c r="BS11265" s="2"/>
      <c r="BT11265" s="2"/>
      <c r="BU11265" s="2"/>
      <c r="BV11265" s="2"/>
      <c r="BW11265" s="2"/>
      <c r="BX11265" s="2"/>
      <c r="BY11265" s="2"/>
    </row>
    <row r="11266" spans="38:77" s="11" customFormat="1" x14ac:dyDescent="0.3">
      <c r="AL11266" s="2"/>
      <c r="AM11266" s="2"/>
      <c r="AN11266" s="2"/>
      <c r="AO11266" s="2"/>
      <c r="AP11266" s="2"/>
      <c r="AQ11266" s="2"/>
      <c r="AR11266" s="2"/>
      <c r="AS11266" s="2"/>
      <c r="AT11266" s="2"/>
      <c r="AU11266" s="2"/>
      <c r="AV11266" s="2"/>
      <c r="AW11266" s="2"/>
      <c r="AX11266" s="2"/>
      <c r="AY11266" s="2"/>
      <c r="AZ11266" s="2"/>
      <c r="BA11266" s="2"/>
      <c r="BB11266" s="2"/>
      <c r="BC11266" s="2"/>
      <c r="BD11266" s="2"/>
      <c r="BE11266" s="2"/>
      <c r="BF11266" s="2"/>
      <c r="BG11266" s="2"/>
      <c r="BH11266" s="2"/>
      <c r="BI11266" s="2"/>
      <c r="BJ11266" s="2"/>
      <c r="BK11266" s="2"/>
      <c r="BL11266" s="2"/>
      <c r="BM11266" s="2"/>
      <c r="BN11266" s="2"/>
      <c r="BO11266" s="2"/>
      <c r="BP11266" s="2"/>
      <c r="BQ11266" s="2"/>
      <c r="BR11266" s="2"/>
      <c r="BS11266" s="2"/>
      <c r="BT11266" s="2"/>
      <c r="BU11266" s="2"/>
      <c r="BV11266" s="2"/>
      <c r="BW11266" s="2"/>
      <c r="BX11266" s="2"/>
      <c r="BY11266" s="2"/>
    </row>
    <row r="11267" spans="38:77" s="11" customFormat="1" x14ac:dyDescent="0.3">
      <c r="AL11267" s="2"/>
      <c r="AM11267" s="2"/>
      <c r="AN11267" s="2"/>
      <c r="AO11267" s="2"/>
      <c r="AP11267" s="2"/>
      <c r="AQ11267" s="2"/>
      <c r="AR11267" s="2"/>
      <c r="AS11267" s="2"/>
      <c r="AT11267" s="2"/>
      <c r="AU11267" s="2"/>
      <c r="AV11267" s="2"/>
      <c r="AW11267" s="2"/>
      <c r="AX11267" s="2"/>
      <c r="AY11267" s="2"/>
      <c r="AZ11267" s="2"/>
      <c r="BA11267" s="2"/>
      <c r="BB11267" s="2"/>
      <c r="BC11267" s="2"/>
      <c r="BD11267" s="2"/>
      <c r="BE11267" s="2"/>
      <c r="BF11267" s="2"/>
      <c r="BG11267" s="2"/>
      <c r="BH11267" s="2"/>
      <c r="BI11267" s="2"/>
      <c r="BJ11267" s="2"/>
      <c r="BK11267" s="2"/>
      <c r="BL11267" s="2"/>
      <c r="BM11267" s="2"/>
      <c r="BN11267" s="2"/>
      <c r="BO11267" s="2"/>
      <c r="BP11267" s="2"/>
      <c r="BQ11267" s="2"/>
      <c r="BR11267" s="2"/>
      <c r="BS11267" s="2"/>
      <c r="BT11267" s="2"/>
      <c r="BU11267" s="2"/>
      <c r="BV11267" s="2"/>
      <c r="BW11267" s="2"/>
      <c r="BX11267" s="2"/>
      <c r="BY11267" s="2"/>
    </row>
    <row r="11268" spans="38:77" s="11" customFormat="1" x14ac:dyDescent="0.3">
      <c r="AL11268" s="2"/>
      <c r="AM11268" s="2"/>
      <c r="AN11268" s="2"/>
      <c r="AO11268" s="2"/>
      <c r="AP11268" s="2"/>
      <c r="AQ11268" s="2"/>
      <c r="AR11268" s="2"/>
      <c r="AS11268" s="2"/>
      <c r="AT11268" s="2"/>
      <c r="AU11268" s="2"/>
      <c r="AV11268" s="2"/>
      <c r="AW11268" s="2"/>
      <c r="AX11268" s="2"/>
      <c r="AY11268" s="2"/>
      <c r="AZ11268" s="2"/>
      <c r="BA11268" s="2"/>
      <c r="BB11268" s="2"/>
      <c r="BC11268" s="2"/>
      <c r="BD11268" s="2"/>
      <c r="BE11268" s="2"/>
      <c r="BF11268" s="2"/>
      <c r="BG11268" s="2"/>
      <c r="BH11268" s="2"/>
      <c r="BI11268" s="2"/>
      <c r="BJ11268" s="2"/>
      <c r="BK11268" s="2"/>
      <c r="BL11268" s="2"/>
      <c r="BM11268" s="2"/>
      <c r="BN11268" s="2"/>
      <c r="BO11268" s="2"/>
      <c r="BP11268" s="2"/>
      <c r="BQ11268" s="2"/>
      <c r="BR11268" s="2"/>
      <c r="BS11268" s="2"/>
      <c r="BT11268" s="2"/>
      <c r="BU11268" s="2"/>
      <c r="BV11268" s="2"/>
      <c r="BW11268" s="2"/>
      <c r="BX11268" s="2"/>
      <c r="BY11268" s="2"/>
    </row>
    <row r="11269" spans="38:77" s="11" customFormat="1" x14ac:dyDescent="0.3">
      <c r="AL11269" s="2"/>
      <c r="AM11269" s="2"/>
      <c r="AN11269" s="2"/>
      <c r="AO11269" s="2"/>
      <c r="AP11269" s="2"/>
      <c r="AQ11269" s="2"/>
      <c r="AR11269" s="2"/>
      <c r="AS11269" s="2"/>
      <c r="AT11269" s="2"/>
      <c r="AU11269" s="2"/>
      <c r="AV11269" s="2"/>
      <c r="AW11269" s="2"/>
      <c r="AX11269" s="2"/>
      <c r="AY11269" s="2"/>
      <c r="AZ11269" s="2"/>
      <c r="BA11269" s="2"/>
      <c r="BB11269" s="2"/>
      <c r="BC11269" s="2"/>
      <c r="BD11269" s="2"/>
      <c r="BE11269" s="2"/>
      <c r="BF11269" s="2"/>
      <c r="BG11269" s="2"/>
      <c r="BH11269" s="2"/>
      <c r="BI11269" s="2"/>
      <c r="BJ11269" s="2"/>
      <c r="BK11269" s="2"/>
      <c r="BL11269" s="2"/>
      <c r="BM11269" s="2"/>
      <c r="BN11269" s="2"/>
      <c r="BO11269" s="2"/>
      <c r="BP11269" s="2"/>
      <c r="BQ11269" s="2"/>
      <c r="BR11269" s="2"/>
      <c r="BS11269" s="2"/>
      <c r="BT11269" s="2"/>
      <c r="BU11269" s="2"/>
      <c r="BV11269" s="2"/>
      <c r="BW11269" s="2"/>
      <c r="BX11269" s="2"/>
      <c r="BY11269" s="2"/>
    </row>
    <row r="11270" spans="38:77" s="11" customFormat="1" x14ac:dyDescent="0.3">
      <c r="AL11270" s="2"/>
      <c r="AM11270" s="2"/>
      <c r="AN11270" s="2"/>
      <c r="AO11270" s="2"/>
      <c r="AP11270" s="2"/>
      <c r="AQ11270" s="2"/>
      <c r="AR11270" s="2"/>
      <c r="AS11270" s="2"/>
      <c r="AT11270" s="2"/>
      <c r="AU11270" s="2"/>
      <c r="AV11270" s="2"/>
      <c r="AW11270" s="2"/>
      <c r="AX11270" s="2"/>
      <c r="AY11270" s="2"/>
      <c r="AZ11270" s="2"/>
      <c r="BA11270" s="2"/>
      <c r="BB11270" s="2"/>
      <c r="BC11270" s="2"/>
      <c r="BD11270" s="2"/>
      <c r="BE11270" s="2"/>
      <c r="BF11270" s="2"/>
      <c r="BG11270" s="2"/>
      <c r="BH11270" s="2"/>
      <c r="BI11270" s="2"/>
      <c r="BJ11270" s="2"/>
      <c r="BK11270" s="2"/>
      <c r="BL11270" s="2"/>
      <c r="BM11270" s="2"/>
      <c r="BN11270" s="2"/>
      <c r="BO11270" s="2"/>
      <c r="BP11270" s="2"/>
      <c r="BQ11270" s="2"/>
      <c r="BR11270" s="2"/>
      <c r="BS11270" s="2"/>
      <c r="BT11270" s="2"/>
      <c r="BU11270" s="2"/>
      <c r="BV11270" s="2"/>
      <c r="BW11270" s="2"/>
      <c r="BX11270" s="2"/>
      <c r="BY11270" s="2"/>
    </row>
    <row r="11271" spans="38:77" s="11" customFormat="1" x14ac:dyDescent="0.3">
      <c r="AL11271" s="2"/>
      <c r="AM11271" s="2"/>
      <c r="AN11271" s="2"/>
      <c r="AO11271" s="2"/>
      <c r="AP11271" s="2"/>
      <c r="AQ11271" s="2"/>
      <c r="AR11271" s="2"/>
      <c r="AS11271" s="2"/>
      <c r="AT11271" s="2"/>
      <c r="AU11271" s="2"/>
      <c r="AV11271" s="2"/>
      <c r="AW11271" s="2"/>
      <c r="AX11271" s="2"/>
      <c r="AY11271" s="2"/>
      <c r="AZ11271" s="2"/>
      <c r="BA11271" s="2"/>
      <c r="BB11271" s="2"/>
      <c r="BC11271" s="2"/>
      <c r="BD11271" s="2"/>
      <c r="BE11271" s="2"/>
      <c r="BF11271" s="2"/>
      <c r="BG11271" s="2"/>
      <c r="BH11271" s="2"/>
      <c r="BI11271" s="2"/>
      <c r="BJ11271" s="2"/>
      <c r="BK11271" s="2"/>
      <c r="BL11271" s="2"/>
      <c r="BM11271" s="2"/>
      <c r="BN11271" s="2"/>
      <c r="BO11271" s="2"/>
      <c r="BP11271" s="2"/>
      <c r="BQ11271" s="2"/>
      <c r="BR11271" s="2"/>
      <c r="BS11271" s="2"/>
      <c r="BT11271" s="2"/>
      <c r="BU11271" s="2"/>
      <c r="BV11271" s="2"/>
      <c r="BW11271" s="2"/>
      <c r="BX11271" s="2"/>
      <c r="BY11271" s="2"/>
    </row>
    <row r="11272" spans="38:77" s="11" customFormat="1" x14ac:dyDescent="0.3">
      <c r="AL11272" s="2"/>
      <c r="AM11272" s="2"/>
      <c r="AN11272" s="2"/>
      <c r="AO11272" s="2"/>
      <c r="AP11272" s="2"/>
      <c r="AQ11272" s="2"/>
      <c r="AR11272" s="2"/>
      <c r="AS11272" s="2"/>
      <c r="AT11272" s="2"/>
      <c r="AU11272" s="2"/>
      <c r="AV11272" s="2"/>
      <c r="AW11272" s="2"/>
      <c r="AX11272" s="2"/>
      <c r="AY11272" s="2"/>
      <c r="AZ11272" s="2"/>
      <c r="BA11272" s="2"/>
      <c r="BB11272" s="2"/>
      <c r="BC11272" s="2"/>
      <c r="BD11272" s="2"/>
      <c r="BE11272" s="2"/>
      <c r="BF11272" s="2"/>
      <c r="BG11272" s="2"/>
      <c r="BH11272" s="2"/>
      <c r="BI11272" s="2"/>
      <c r="BJ11272" s="2"/>
      <c r="BK11272" s="2"/>
      <c r="BL11272" s="2"/>
      <c r="BM11272" s="2"/>
      <c r="BN11272" s="2"/>
      <c r="BO11272" s="2"/>
      <c r="BP11272" s="2"/>
      <c r="BQ11272" s="2"/>
      <c r="BR11272" s="2"/>
      <c r="BS11272" s="2"/>
      <c r="BT11272" s="2"/>
      <c r="BU11272" s="2"/>
      <c r="BV11272" s="2"/>
      <c r="BW11272" s="2"/>
      <c r="BX11272" s="2"/>
      <c r="BY11272" s="2"/>
    </row>
    <row r="11273" spans="38:77" s="11" customFormat="1" x14ac:dyDescent="0.3">
      <c r="AL11273" s="2"/>
      <c r="AM11273" s="2"/>
      <c r="AN11273" s="2"/>
      <c r="AO11273" s="2"/>
      <c r="AP11273" s="2"/>
      <c r="AQ11273" s="2"/>
      <c r="AR11273" s="2"/>
      <c r="AS11273" s="2"/>
      <c r="AT11273" s="2"/>
      <c r="AU11273" s="2"/>
      <c r="AV11273" s="2"/>
      <c r="AW11273" s="2"/>
      <c r="AX11273" s="2"/>
      <c r="AY11273" s="2"/>
      <c r="AZ11273" s="2"/>
      <c r="BA11273" s="2"/>
      <c r="BB11273" s="2"/>
      <c r="BC11273" s="2"/>
      <c r="BD11273" s="2"/>
      <c r="BE11273" s="2"/>
      <c r="BF11273" s="2"/>
      <c r="BG11273" s="2"/>
      <c r="BH11273" s="2"/>
      <c r="BI11273" s="2"/>
      <c r="BJ11273" s="2"/>
      <c r="BK11273" s="2"/>
      <c r="BL11273" s="2"/>
      <c r="BM11273" s="2"/>
      <c r="BN11273" s="2"/>
      <c r="BO11273" s="2"/>
      <c r="BP11273" s="2"/>
      <c r="BQ11273" s="2"/>
      <c r="BR11273" s="2"/>
      <c r="BS11273" s="2"/>
      <c r="BT11273" s="2"/>
      <c r="BU11273" s="2"/>
      <c r="BV11273" s="2"/>
      <c r="BW11273" s="2"/>
      <c r="BX11273" s="2"/>
      <c r="BY11273" s="2"/>
    </row>
    <row r="11274" spans="38:77" s="11" customFormat="1" x14ac:dyDescent="0.3">
      <c r="AL11274" s="2"/>
      <c r="AM11274" s="2"/>
      <c r="AN11274" s="2"/>
      <c r="AO11274" s="2"/>
      <c r="AP11274" s="2"/>
      <c r="AQ11274" s="2"/>
      <c r="AR11274" s="2"/>
      <c r="AS11274" s="2"/>
      <c r="AT11274" s="2"/>
      <c r="AU11274" s="2"/>
      <c r="AV11274" s="2"/>
      <c r="AW11274" s="2"/>
      <c r="AX11274" s="2"/>
      <c r="AY11274" s="2"/>
      <c r="AZ11274" s="2"/>
      <c r="BA11274" s="2"/>
      <c r="BB11274" s="2"/>
      <c r="BC11274" s="2"/>
      <c r="BD11274" s="2"/>
      <c r="BE11274" s="2"/>
      <c r="BF11274" s="2"/>
      <c r="BG11274" s="2"/>
      <c r="BH11274" s="2"/>
      <c r="BI11274" s="2"/>
      <c r="BJ11274" s="2"/>
      <c r="BK11274" s="2"/>
      <c r="BL11274" s="2"/>
      <c r="BM11274" s="2"/>
      <c r="BN11274" s="2"/>
      <c r="BO11274" s="2"/>
      <c r="BP11274" s="2"/>
      <c r="BQ11274" s="2"/>
      <c r="BR11274" s="2"/>
      <c r="BS11274" s="2"/>
      <c r="BT11274" s="2"/>
      <c r="BU11274" s="2"/>
      <c r="BV11274" s="2"/>
      <c r="BW11274" s="2"/>
      <c r="BX11274" s="2"/>
      <c r="BY11274" s="2"/>
    </row>
    <row r="11275" spans="38:77" s="11" customFormat="1" x14ac:dyDescent="0.3">
      <c r="AL11275" s="2"/>
      <c r="AM11275" s="2"/>
      <c r="AN11275" s="2"/>
      <c r="AO11275" s="2"/>
      <c r="AP11275" s="2"/>
      <c r="AQ11275" s="2"/>
      <c r="AR11275" s="2"/>
      <c r="AS11275" s="2"/>
      <c r="AT11275" s="2"/>
      <c r="AU11275" s="2"/>
      <c r="AV11275" s="2"/>
      <c r="AW11275" s="2"/>
      <c r="AX11275" s="2"/>
      <c r="AY11275" s="2"/>
      <c r="AZ11275" s="2"/>
      <c r="BA11275" s="2"/>
      <c r="BB11275" s="2"/>
      <c r="BC11275" s="2"/>
      <c r="BD11275" s="2"/>
      <c r="BE11275" s="2"/>
      <c r="BF11275" s="2"/>
      <c r="BG11275" s="2"/>
      <c r="BH11275" s="2"/>
      <c r="BI11275" s="2"/>
      <c r="BJ11275" s="2"/>
      <c r="BK11275" s="2"/>
      <c r="BL11275" s="2"/>
      <c r="BM11275" s="2"/>
      <c r="BN11275" s="2"/>
      <c r="BO11275" s="2"/>
      <c r="BP11275" s="2"/>
      <c r="BQ11275" s="2"/>
      <c r="BR11275" s="2"/>
      <c r="BS11275" s="2"/>
      <c r="BT11275" s="2"/>
      <c r="BU11275" s="2"/>
      <c r="BV11275" s="2"/>
      <c r="BW11275" s="2"/>
      <c r="BX11275" s="2"/>
      <c r="BY11275" s="2"/>
    </row>
    <row r="11276" spans="38:77" s="11" customFormat="1" x14ac:dyDescent="0.3">
      <c r="AL11276" s="2"/>
      <c r="AM11276" s="2"/>
      <c r="AN11276" s="2"/>
      <c r="AO11276" s="2"/>
      <c r="AP11276" s="2"/>
      <c r="AQ11276" s="2"/>
      <c r="AR11276" s="2"/>
      <c r="AS11276" s="2"/>
      <c r="AT11276" s="2"/>
      <c r="AU11276" s="2"/>
      <c r="AV11276" s="2"/>
      <c r="AW11276" s="2"/>
      <c r="AX11276" s="2"/>
      <c r="AY11276" s="2"/>
      <c r="AZ11276" s="2"/>
      <c r="BA11276" s="2"/>
      <c r="BB11276" s="2"/>
      <c r="BC11276" s="2"/>
      <c r="BD11276" s="2"/>
      <c r="BE11276" s="2"/>
      <c r="BF11276" s="2"/>
      <c r="BG11276" s="2"/>
      <c r="BH11276" s="2"/>
      <c r="BI11276" s="2"/>
      <c r="BJ11276" s="2"/>
      <c r="BK11276" s="2"/>
      <c r="BL11276" s="2"/>
      <c r="BM11276" s="2"/>
      <c r="BN11276" s="2"/>
      <c r="BO11276" s="2"/>
      <c r="BP11276" s="2"/>
      <c r="BQ11276" s="2"/>
      <c r="BR11276" s="2"/>
      <c r="BS11276" s="2"/>
      <c r="BT11276" s="2"/>
      <c r="BU11276" s="2"/>
      <c r="BV11276" s="2"/>
      <c r="BW11276" s="2"/>
      <c r="BX11276" s="2"/>
      <c r="BY11276" s="2"/>
    </row>
    <row r="11277" spans="38:77" s="11" customFormat="1" x14ac:dyDescent="0.3">
      <c r="AL11277" s="2"/>
      <c r="AM11277" s="2"/>
      <c r="AN11277" s="2"/>
      <c r="AO11277" s="2"/>
      <c r="AP11277" s="2"/>
      <c r="AQ11277" s="2"/>
      <c r="AR11277" s="2"/>
      <c r="AS11277" s="2"/>
      <c r="AT11277" s="2"/>
      <c r="AU11277" s="2"/>
      <c r="AV11277" s="2"/>
      <c r="AW11277" s="2"/>
      <c r="AX11277" s="2"/>
      <c r="AY11277" s="2"/>
      <c r="AZ11277" s="2"/>
      <c r="BA11277" s="2"/>
      <c r="BB11277" s="2"/>
      <c r="BC11277" s="2"/>
      <c r="BD11277" s="2"/>
      <c r="BE11277" s="2"/>
      <c r="BF11277" s="2"/>
      <c r="BG11277" s="2"/>
      <c r="BH11277" s="2"/>
      <c r="BI11277" s="2"/>
      <c r="BJ11277" s="2"/>
      <c r="BK11277" s="2"/>
      <c r="BL11277" s="2"/>
      <c r="BM11277" s="2"/>
      <c r="BN11277" s="2"/>
      <c r="BO11277" s="2"/>
      <c r="BP11277" s="2"/>
      <c r="BQ11277" s="2"/>
      <c r="BR11277" s="2"/>
      <c r="BS11277" s="2"/>
      <c r="BT11277" s="2"/>
      <c r="BU11277" s="2"/>
      <c r="BV11277" s="2"/>
      <c r="BW11277" s="2"/>
      <c r="BX11277" s="2"/>
      <c r="BY11277" s="2"/>
    </row>
    <row r="11278" spans="38:77" s="11" customFormat="1" x14ac:dyDescent="0.3">
      <c r="AL11278" s="2"/>
      <c r="AM11278" s="2"/>
      <c r="AN11278" s="2"/>
      <c r="AO11278" s="2"/>
      <c r="AP11278" s="2"/>
      <c r="AQ11278" s="2"/>
      <c r="AR11278" s="2"/>
      <c r="AS11278" s="2"/>
      <c r="AT11278" s="2"/>
      <c r="AU11278" s="2"/>
      <c r="AV11278" s="2"/>
      <c r="AW11278" s="2"/>
      <c r="AX11278" s="2"/>
      <c r="AY11278" s="2"/>
      <c r="AZ11278" s="2"/>
      <c r="BA11278" s="2"/>
      <c r="BB11278" s="2"/>
      <c r="BC11278" s="2"/>
      <c r="BD11278" s="2"/>
      <c r="BE11278" s="2"/>
      <c r="BF11278" s="2"/>
      <c r="BG11278" s="2"/>
      <c r="BH11278" s="2"/>
      <c r="BI11278" s="2"/>
      <c r="BJ11278" s="2"/>
      <c r="BK11278" s="2"/>
      <c r="BL11278" s="2"/>
      <c r="BM11278" s="2"/>
      <c r="BN11278" s="2"/>
      <c r="BO11278" s="2"/>
      <c r="BP11278" s="2"/>
      <c r="BQ11278" s="2"/>
      <c r="BR11278" s="2"/>
      <c r="BS11278" s="2"/>
      <c r="BT11278" s="2"/>
      <c r="BU11278" s="2"/>
      <c r="BV11278" s="2"/>
      <c r="BW11278" s="2"/>
      <c r="BX11278" s="2"/>
      <c r="BY11278" s="2"/>
    </row>
    <row r="11279" spans="38:77" s="11" customFormat="1" x14ac:dyDescent="0.3">
      <c r="AL11279" s="2"/>
      <c r="AM11279" s="2"/>
      <c r="AN11279" s="2"/>
      <c r="AO11279" s="2"/>
      <c r="AP11279" s="2"/>
      <c r="AQ11279" s="2"/>
      <c r="AR11279" s="2"/>
      <c r="AS11279" s="2"/>
      <c r="AT11279" s="2"/>
      <c r="AU11279" s="2"/>
      <c r="AV11279" s="2"/>
      <c r="AW11279" s="2"/>
      <c r="AX11279" s="2"/>
      <c r="AY11279" s="2"/>
      <c r="AZ11279" s="2"/>
      <c r="BA11279" s="2"/>
      <c r="BB11279" s="2"/>
      <c r="BC11279" s="2"/>
      <c r="BD11279" s="2"/>
      <c r="BE11279" s="2"/>
      <c r="BF11279" s="2"/>
      <c r="BG11279" s="2"/>
      <c r="BH11279" s="2"/>
      <c r="BI11279" s="2"/>
      <c r="BJ11279" s="2"/>
      <c r="BK11279" s="2"/>
      <c r="BL11279" s="2"/>
      <c r="BM11279" s="2"/>
      <c r="BN11279" s="2"/>
      <c r="BO11279" s="2"/>
      <c r="BP11279" s="2"/>
      <c r="BQ11279" s="2"/>
      <c r="BR11279" s="2"/>
      <c r="BS11279" s="2"/>
      <c r="BT11279" s="2"/>
      <c r="BU11279" s="2"/>
      <c r="BV11279" s="2"/>
      <c r="BW11279" s="2"/>
      <c r="BX11279" s="2"/>
      <c r="BY11279" s="2"/>
    </row>
    <row r="11280" spans="38:77" s="11" customFormat="1" x14ac:dyDescent="0.3">
      <c r="AL11280" s="2"/>
      <c r="AM11280" s="2"/>
      <c r="AN11280" s="2"/>
      <c r="AO11280" s="2"/>
      <c r="AP11280" s="2"/>
      <c r="AQ11280" s="2"/>
      <c r="AR11280" s="2"/>
      <c r="AS11280" s="2"/>
      <c r="AT11280" s="2"/>
      <c r="AU11280" s="2"/>
      <c r="AV11280" s="2"/>
      <c r="AW11280" s="2"/>
      <c r="AX11280" s="2"/>
      <c r="AY11280" s="2"/>
      <c r="AZ11280" s="2"/>
      <c r="BA11280" s="2"/>
      <c r="BB11280" s="2"/>
      <c r="BC11280" s="2"/>
      <c r="BD11280" s="2"/>
      <c r="BE11280" s="2"/>
      <c r="BF11280" s="2"/>
      <c r="BG11280" s="2"/>
      <c r="BH11280" s="2"/>
      <c r="BI11280" s="2"/>
      <c r="BJ11280" s="2"/>
      <c r="BK11280" s="2"/>
      <c r="BL11280" s="2"/>
      <c r="BM11280" s="2"/>
      <c r="BN11280" s="2"/>
      <c r="BO11280" s="2"/>
      <c r="BP11280" s="2"/>
      <c r="BQ11280" s="2"/>
      <c r="BR11280" s="2"/>
      <c r="BS11280" s="2"/>
      <c r="BT11280" s="2"/>
      <c r="BU11280" s="2"/>
      <c r="BV11280" s="2"/>
      <c r="BW11280" s="2"/>
      <c r="BX11280" s="2"/>
      <c r="BY11280" s="2"/>
    </row>
    <row r="11281" spans="38:77" s="11" customFormat="1" x14ac:dyDescent="0.3">
      <c r="AL11281" s="2"/>
      <c r="AM11281" s="2"/>
      <c r="AN11281" s="2"/>
      <c r="AO11281" s="2"/>
      <c r="AP11281" s="2"/>
      <c r="AQ11281" s="2"/>
      <c r="AR11281" s="2"/>
      <c r="AS11281" s="2"/>
      <c r="AT11281" s="2"/>
      <c r="AU11281" s="2"/>
      <c r="AV11281" s="2"/>
      <c r="AW11281" s="2"/>
      <c r="AX11281" s="2"/>
      <c r="AY11281" s="2"/>
      <c r="AZ11281" s="2"/>
      <c r="BA11281" s="2"/>
      <c r="BB11281" s="2"/>
      <c r="BC11281" s="2"/>
      <c r="BD11281" s="2"/>
      <c r="BE11281" s="2"/>
      <c r="BF11281" s="2"/>
      <c r="BG11281" s="2"/>
      <c r="BH11281" s="2"/>
      <c r="BI11281" s="2"/>
      <c r="BJ11281" s="2"/>
      <c r="BK11281" s="2"/>
      <c r="BL11281" s="2"/>
      <c r="BM11281" s="2"/>
      <c r="BN11281" s="2"/>
      <c r="BO11281" s="2"/>
      <c r="BP11281" s="2"/>
      <c r="BQ11281" s="2"/>
      <c r="BR11281" s="2"/>
      <c r="BS11281" s="2"/>
      <c r="BT11281" s="2"/>
      <c r="BU11281" s="2"/>
      <c r="BV11281" s="2"/>
      <c r="BW11281" s="2"/>
      <c r="BX11281" s="2"/>
      <c r="BY11281" s="2"/>
    </row>
    <row r="11282" spans="38:77" s="11" customFormat="1" x14ac:dyDescent="0.3">
      <c r="AL11282" s="2"/>
      <c r="AM11282" s="2"/>
      <c r="AN11282" s="2"/>
      <c r="AO11282" s="2"/>
      <c r="AP11282" s="2"/>
      <c r="AQ11282" s="2"/>
      <c r="AR11282" s="2"/>
      <c r="AS11282" s="2"/>
      <c r="AT11282" s="2"/>
      <c r="AU11282" s="2"/>
      <c r="AV11282" s="2"/>
      <c r="AW11282" s="2"/>
      <c r="AX11282" s="2"/>
      <c r="AY11282" s="2"/>
      <c r="AZ11282" s="2"/>
      <c r="BA11282" s="2"/>
      <c r="BB11282" s="2"/>
      <c r="BC11282" s="2"/>
      <c r="BD11282" s="2"/>
      <c r="BE11282" s="2"/>
      <c r="BF11282" s="2"/>
      <c r="BG11282" s="2"/>
      <c r="BH11282" s="2"/>
      <c r="BI11282" s="2"/>
      <c r="BJ11282" s="2"/>
      <c r="BK11282" s="2"/>
      <c r="BL11282" s="2"/>
      <c r="BM11282" s="2"/>
      <c r="BN11282" s="2"/>
      <c r="BO11282" s="2"/>
      <c r="BP11282" s="2"/>
      <c r="BQ11282" s="2"/>
      <c r="BR11282" s="2"/>
      <c r="BS11282" s="2"/>
      <c r="BT11282" s="2"/>
      <c r="BU11282" s="2"/>
      <c r="BV11282" s="2"/>
      <c r="BW11282" s="2"/>
      <c r="BX11282" s="2"/>
      <c r="BY11282" s="2"/>
    </row>
    <row r="11283" spans="38:77" s="11" customFormat="1" x14ac:dyDescent="0.3">
      <c r="AL11283" s="2"/>
      <c r="AM11283" s="2"/>
      <c r="AN11283" s="2"/>
      <c r="AO11283" s="2"/>
      <c r="AP11283" s="2"/>
      <c r="AQ11283" s="2"/>
      <c r="AR11283" s="2"/>
      <c r="AS11283" s="2"/>
      <c r="AT11283" s="2"/>
      <c r="AU11283" s="2"/>
      <c r="AV11283" s="2"/>
      <c r="AW11283" s="2"/>
      <c r="AX11283" s="2"/>
      <c r="AY11283" s="2"/>
      <c r="AZ11283" s="2"/>
      <c r="BA11283" s="2"/>
      <c r="BB11283" s="2"/>
      <c r="BC11283" s="2"/>
      <c r="BD11283" s="2"/>
      <c r="BE11283" s="2"/>
      <c r="BF11283" s="2"/>
      <c r="BG11283" s="2"/>
      <c r="BH11283" s="2"/>
      <c r="BI11283" s="2"/>
      <c r="BJ11283" s="2"/>
      <c r="BK11283" s="2"/>
      <c r="BL11283" s="2"/>
      <c r="BM11283" s="2"/>
      <c r="BN11283" s="2"/>
      <c r="BO11283" s="2"/>
      <c r="BP11283" s="2"/>
      <c r="BQ11283" s="2"/>
      <c r="BR11283" s="2"/>
      <c r="BS11283" s="2"/>
      <c r="BT11283" s="2"/>
      <c r="BU11283" s="2"/>
      <c r="BV11283" s="2"/>
      <c r="BW11283" s="2"/>
      <c r="BX11283" s="2"/>
      <c r="BY11283" s="2"/>
    </row>
    <row r="11284" spans="38:77" s="11" customFormat="1" x14ac:dyDescent="0.3">
      <c r="AL11284" s="2"/>
      <c r="AM11284" s="2"/>
      <c r="AN11284" s="2"/>
      <c r="AO11284" s="2"/>
      <c r="AP11284" s="2"/>
      <c r="AQ11284" s="2"/>
      <c r="AR11284" s="2"/>
      <c r="AS11284" s="2"/>
      <c r="AT11284" s="2"/>
      <c r="AU11284" s="2"/>
      <c r="AV11284" s="2"/>
      <c r="AW11284" s="2"/>
      <c r="AX11284" s="2"/>
      <c r="AY11284" s="2"/>
      <c r="AZ11284" s="2"/>
      <c r="BA11284" s="2"/>
      <c r="BB11284" s="2"/>
      <c r="BC11284" s="2"/>
      <c r="BD11284" s="2"/>
      <c r="BE11284" s="2"/>
      <c r="BF11284" s="2"/>
      <c r="BG11284" s="2"/>
      <c r="BH11284" s="2"/>
      <c r="BI11284" s="2"/>
      <c r="BJ11284" s="2"/>
      <c r="BK11284" s="2"/>
      <c r="BL11284" s="2"/>
      <c r="BM11284" s="2"/>
      <c r="BN11284" s="2"/>
      <c r="BO11284" s="2"/>
      <c r="BP11284" s="2"/>
      <c r="BQ11284" s="2"/>
      <c r="BR11284" s="2"/>
      <c r="BS11284" s="2"/>
      <c r="BT11284" s="2"/>
      <c r="BU11284" s="2"/>
      <c r="BV11284" s="2"/>
      <c r="BW11284" s="2"/>
      <c r="BX11284" s="2"/>
      <c r="BY11284" s="2"/>
    </row>
    <row r="11285" spans="38:77" s="11" customFormat="1" x14ac:dyDescent="0.3">
      <c r="AL11285" s="2"/>
      <c r="AM11285" s="2"/>
      <c r="AN11285" s="2"/>
      <c r="AO11285" s="2"/>
      <c r="AP11285" s="2"/>
      <c r="AQ11285" s="2"/>
      <c r="AR11285" s="2"/>
      <c r="AS11285" s="2"/>
      <c r="AT11285" s="2"/>
      <c r="AU11285" s="2"/>
      <c r="AV11285" s="2"/>
      <c r="AW11285" s="2"/>
      <c r="AX11285" s="2"/>
      <c r="AY11285" s="2"/>
      <c r="AZ11285" s="2"/>
      <c r="BA11285" s="2"/>
      <c r="BB11285" s="2"/>
      <c r="BC11285" s="2"/>
      <c r="BD11285" s="2"/>
      <c r="BE11285" s="2"/>
      <c r="BF11285" s="2"/>
      <c r="BG11285" s="2"/>
      <c r="BH11285" s="2"/>
      <c r="BI11285" s="2"/>
      <c r="BJ11285" s="2"/>
      <c r="BK11285" s="2"/>
      <c r="BL11285" s="2"/>
      <c r="BM11285" s="2"/>
      <c r="BN11285" s="2"/>
      <c r="BO11285" s="2"/>
      <c r="BP11285" s="2"/>
      <c r="BQ11285" s="2"/>
      <c r="BR11285" s="2"/>
      <c r="BS11285" s="2"/>
      <c r="BT11285" s="2"/>
      <c r="BU11285" s="2"/>
      <c r="BV11285" s="2"/>
      <c r="BW11285" s="2"/>
      <c r="BX11285" s="2"/>
      <c r="BY11285" s="2"/>
    </row>
    <row r="11286" spans="38:77" s="11" customFormat="1" x14ac:dyDescent="0.3">
      <c r="AL11286" s="2"/>
      <c r="AM11286" s="2"/>
      <c r="AN11286" s="2"/>
      <c r="AO11286" s="2"/>
      <c r="AP11286" s="2"/>
      <c r="AQ11286" s="2"/>
      <c r="AR11286" s="2"/>
      <c r="AS11286" s="2"/>
      <c r="AT11286" s="2"/>
      <c r="AU11286" s="2"/>
      <c r="AV11286" s="2"/>
      <c r="AW11286" s="2"/>
      <c r="AX11286" s="2"/>
      <c r="AY11286" s="2"/>
      <c r="AZ11286" s="2"/>
      <c r="BA11286" s="2"/>
      <c r="BB11286" s="2"/>
      <c r="BC11286" s="2"/>
      <c r="BD11286" s="2"/>
      <c r="BE11286" s="2"/>
      <c r="BF11286" s="2"/>
      <c r="BG11286" s="2"/>
      <c r="BH11286" s="2"/>
      <c r="BI11286" s="2"/>
      <c r="BJ11286" s="2"/>
      <c r="BK11286" s="2"/>
      <c r="BL11286" s="2"/>
      <c r="BM11286" s="2"/>
      <c r="BN11286" s="2"/>
      <c r="BO11286" s="2"/>
      <c r="BP11286" s="2"/>
      <c r="BQ11286" s="2"/>
      <c r="BR11286" s="2"/>
      <c r="BS11286" s="2"/>
      <c r="BT11286" s="2"/>
      <c r="BU11286" s="2"/>
      <c r="BV11286" s="2"/>
      <c r="BW11286" s="2"/>
      <c r="BX11286" s="2"/>
      <c r="BY11286" s="2"/>
    </row>
    <row r="11287" spans="38:77" s="11" customFormat="1" x14ac:dyDescent="0.3">
      <c r="AL11287" s="2"/>
      <c r="AM11287" s="2"/>
      <c r="AN11287" s="2"/>
      <c r="AO11287" s="2"/>
      <c r="AP11287" s="2"/>
      <c r="AQ11287" s="2"/>
      <c r="AR11287" s="2"/>
      <c r="AS11287" s="2"/>
      <c r="AT11287" s="2"/>
      <c r="AU11287" s="2"/>
      <c r="AV11287" s="2"/>
      <c r="AW11287" s="2"/>
      <c r="AX11287" s="2"/>
      <c r="AY11287" s="2"/>
      <c r="AZ11287" s="2"/>
      <c r="BA11287" s="2"/>
      <c r="BB11287" s="2"/>
      <c r="BC11287" s="2"/>
      <c r="BD11287" s="2"/>
      <c r="BE11287" s="2"/>
      <c r="BF11287" s="2"/>
      <c r="BG11287" s="2"/>
      <c r="BH11287" s="2"/>
      <c r="BI11287" s="2"/>
      <c r="BJ11287" s="2"/>
      <c r="BK11287" s="2"/>
      <c r="BL11287" s="2"/>
      <c r="BM11287" s="2"/>
      <c r="BN11287" s="2"/>
      <c r="BO11287" s="2"/>
      <c r="BP11287" s="2"/>
      <c r="BQ11287" s="2"/>
      <c r="BR11287" s="2"/>
      <c r="BS11287" s="2"/>
      <c r="BT11287" s="2"/>
      <c r="BU11287" s="2"/>
      <c r="BV11287" s="2"/>
      <c r="BW11287" s="2"/>
      <c r="BX11287" s="2"/>
      <c r="BY11287" s="2"/>
    </row>
    <row r="11288" spans="38:77" s="11" customFormat="1" x14ac:dyDescent="0.3">
      <c r="AL11288" s="2"/>
      <c r="AM11288" s="2"/>
      <c r="AN11288" s="2"/>
      <c r="AO11288" s="2"/>
      <c r="AP11288" s="2"/>
      <c r="AQ11288" s="2"/>
      <c r="AR11288" s="2"/>
      <c r="AS11288" s="2"/>
      <c r="AT11288" s="2"/>
      <c r="AU11288" s="2"/>
      <c r="AV11288" s="2"/>
      <c r="AW11288" s="2"/>
      <c r="AX11288" s="2"/>
      <c r="AY11288" s="2"/>
      <c r="AZ11288" s="2"/>
      <c r="BA11288" s="2"/>
      <c r="BB11288" s="2"/>
      <c r="BC11288" s="2"/>
      <c r="BD11288" s="2"/>
      <c r="BE11288" s="2"/>
      <c r="BF11288" s="2"/>
      <c r="BG11288" s="2"/>
      <c r="BH11288" s="2"/>
      <c r="BI11288" s="2"/>
      <c r="BJ11288" s="2"/>
      <c r="BK11288" s="2"/>
      <c r="BL11288" s="2"/>
      <c r="BM11288" s="2"/>
      <c r="BN11288" s="2"/>
      <c r="BO11288" s="2"/>
      <c r="BP11288" s="2"/>
      <c r="BQ11288" s="2"/>
      <c r="BR11288" s="2"/>
      <c r="BS11288" s="2"/>
      <c r="BT11288" s="2"/>
      <c r="BU11288" s="2"/>
      <c r="BV11288" s="2"/>
      <c r="BW11288" s="2"/>
      <c r="BX11288" s="2"/>
      <c r="BY11288" s="2"/>
    </row>
    <row r="11289" spans="38:77" s="11" customFormat="1" x14ac:dyDescent="0.3">
      <c r="AL11289" s="2"/>
      <c r="AM11289" s="2"/>
      <c r="AN11289" s="2"/>
      <c r="AO11289" s="2"/>
      <c r="AP11289" s="2"/>
      <c r="AQ11289" s="2"/>
      <c r="AR11289" s="2"/>
      <c r="AS11289" s="2"/>
      <c r="AT11289" s="2"/>
      <c r="AU11289" s="2"/>
      <c r="AV11289" s="2"/>
      <c r="AW11289" s="2"/>
      <c r="AX11289" s="2"/>
      <c r="AY11289" s="2"/>
      <c r="AZ11289" s="2"/>
      <c r="BA11289" s="2"/>
      <c r="BB11289" s="2"/>
      <c r="BC11289" s="2"/>
      <c r="BD11289" s="2"/>
      <c r="BE11289" s="2"/>
      <c r="BF11289" s="2"/>
      <c r="BG11289" s="2"/>
      <c r="BH11289" s="2"/>
      <c r="BI11289" s="2"/>
      <c r="BJ11289" s="2"/>
      <c r="BK11289" s="2"/>
      <c r="BL11289" s="2"/>
      <c r="BM11289" s="2"/>
      <c r="BN11289" s="2"/>
      <c r="BO11289" s="2"/>
      <c r="BP11289" s="2"/>
      <c r="BQ11289" s="2"/>
      <c r="BR11289" s="2"/>
      <c r="BS11289" s="2"/>
      <c r="BT11289" s="2"/>
      <c r="BU11289" s="2"/>
      <c r="BV11289" s="2"/>
      <c r="BW11289" s="2"/>
      <c r="BX11289" s="2"/>
      <c r="BY11289" s="2"/>
    </row>
    <row r="11290" spans="38:77" s="11" customFormat="1" x14ac:dyDescent="0.3">
      <c r="AL11290" s="2"/>
      <c r="AM11290" s="2"/>
      <c r="AN11290" s="2"/>
      <c r="AO11290" s="2"/>
      <c r="AP11290" s="2"/>
      <c r="AQ11290" s="2"/>
      <c r="AR11290" s="2"/>
      <c r="AS11290" s="2"/>
      <c r="AT11290" s="2"/>
      <c r="AU11290" s="2"/>
      <c r="AV11290" s="2"/>
      <c r="AW11290" s="2"/>
      <c r="AX11290" s="2"/>
      <c r="AY11290" s="2"/>
      <c r="AZ11290" s="2"/>
      <c r="BA11290" s="2"/>
      <c r="BB11290" s="2"/>
      <c r="BC11290" s="2"/>
      <c r="BD11290" s="2"/>
      <c r="BE11290" s="2"/>
      <c r="BF11290" s="2"/>
      <c r="BG11290" s="2"/>
      <c r="BH11290" s="2"/>
      <c r="BI11290" s="2"/>
      <c r="BJ11290" s="2"/>
      <c r="BK11290" s="2"/>
      <c r="BL11290" s="2"/>
      <c r="BM11290" s="2"/>
      <c r="BN11290" s="2"/>
      <c r="BO11290" s="2"/>
      <c r="BP11290" s="2"/>
      <c r="BQ11290" s="2"/>
      <c r="BR11290" s="2"/>
      <c r="BS11290" s="2"/>
      <c r="BT11290" s="2"/>
      <c r="BU11290" s="2"/>
      <c r="BV11290" s="2"/>
      <c r="BW11290" s="2"/>
      <c r="BX11290" s="2"/>
      <c r="BY11290" s="2"/>
    </row>
    <row r="11291" spans="38:77" s="11" customFormat="1" x14ac:dyDescent="0.3">
      <c r="AL11291" s="2"/>
      <c r="AM11291" s="2"/>
      <c r="AN11291" s="2"/>
      <c r="AO11291" s="2"/>
      <c r="AP11291" s="2"/>
      <c r="AQ11291" s="2"/>
      <c r="AR11291" s="2"/>
      <c r="AS11291" s="2"/>
      <c r="AT11291" s="2"/>
      <c r="AU11291" s="2"/>
      <c r="AV11291" s="2"/>
      <c r="AW11291" s="2"/>
      <c r="AX11291" s="2"/>
      <c r="AY11291" s="2"/>
      <c r="AZ11291" s="2"/>
      <c r="BA11291" s="2"/>
      <c r="BB11291" s="2"/>
      <c r="BC11291" s="2"/>
      <c r="BD11291" s="2"/>
      <c r="BE11291" s="2"/>
      <c r="BF11291" s="2"/>
      <c r="BG11291" s="2"/>
      <c r="BH11291" s="2"/>
      <c r="BI11291" s="2"/>
      <c r="BJ11291" s="2"/>
      <c r="BK11291" s="2"/>
      <c r="BL11291" s="2"/>
      <c r="BM11291" s="2"/>
      <c r="BN11291" s="2"/>
      <c r="BO11291" s="2"/>
      <c r="BP11291" s="2"/>
      <c r="BQ11291" s="2"/>
      <c r="BR11291" s="2"/>
      <c r="BS11291" s="2"/>
      <c r="BT11291" s="2"/>
      <c r="BU11291" s="2"/>
      <c r="BV11291" s="2"/>
      <c r="BW11291" s="2"/>
      <c r="BX11291" s="2"/>
      <c r="BY11291" s="2"/>
    </row>
    <row r="11292" spans="38:77" s="11" customFormat="1" x14ac:dyDescent="0.3">
      <c r="AL11292" s="2"/>
      <c r="AM11292" s="2"/>
      <c r="AN11292" s="2"/>
      <c r="AO11292" s="2"/>
      <c r="AP11292" s="2"/>
      <c r="AQ11292" s="2"/>
      <c r="AR11292" s="2"/>
      <c r="AS11292" s="2"/>
      <c r="AT11292" s="2"/>
      <c r="AU11292" s="2"/>
      <c r="AV11292" s="2"/>
      <c r="AW11292" s="2"/>
      <c r="AX11292" s="2"/>
      <c r="AY11292" s="2"/>
      <c r="AZ11292" s="2"/>
      <c r="BA11292" s="2"/>
      <c r="BB11292" s="2"/>
      <c r="BC11292" s="2"/>
      <c r="BD11292" s="2"/>
      <c r="BE11292" s="2"/>
      <c r="BF11292" s="2"/>
      <c r="BG11292" s="2"/>
      <c r="BH11292" s="2"/>
      <c r="BI11292" s="2"/>
      <c r="BJ11292" s="2"/>
      <c r="BK11292" s="2"/>
      <c r="BL11292" s="2"/>
      <c r="BM11292" s="2"/>
      <c r="BN11292" s="2"/>
      <c r="BO11292" s="2"/>
      <c r="BP11292" s="2"/>
      <c r="BQ11292" s="2"/>
      <c r="BR11292" s="2"/>
      <c r="BS11292" s="2"/>
      <c r="BT11292" s="2"/>
      <c r="BU11292" s="2"/>
      <c r="BV11292" s="2"/>
      <c r="BW11292" s="2"/>
      <c r="BX11292" s="2"/>
      <c r="BY11292" s="2"/>
    </row>
    <row r="11293" spans="38:77" s="11" customFormat="1" x14ac:dyDescent="0.3">
      <c r="AL11293" s="2"/>
      <c r="AM11293" s="2"/>
      <c r="AN11293" s="2"/>
      <c r="AO11293" s="2"/>
      <c r="AP11293" s="2"/>
      <c r="AQ11293" s="2"/>
      <c r="AR11293" s="2"/>
      <c r="AS11293" s="2"/>
      <c r="AT11293" s="2"/>
      <c r="AU11293" s="2"/>
      <c r="AV11293" s="2"/>
      <c r="AW11293" s="2"/>
      <c r="AX11293" s="2"/>
      <c r="AY11293" s="2"/>
      <c r="AZ11293" s="2"/>
      <c r="BA11293" s="2"/>
      <c r="BB11293" s="2"/>
      <c r="BC11293" s="2"/>
      <c r="BD11293" s="2"/>
      <c r="BE11293" s="2"/>
      <c r="BF11293" s="2"/>
      <c r="BG11293" s="2"/>
      <c r="BH11293" s="2"/>
      <c r="BI11293" s="2"/>
      <c r="BJ11293" s="2"/>
      <c r="BK11293" s="2"/>
      <c r="BL11293" s="2"/>
      <c r="BM11293" s="2"/>
      <c r="BN11293" s="2"/>
      <c r="BO11293" s="2"/>
      <c r="BP11293" s="2"/>
      <c r="BQ11293" s="2"/>
      <c r="BR11293" s="2"/>
      <c r="BS11293" s="2"/>
      <c r="BT11293" s="2"/>
      <c r="BU11293" s="2"/>
      <c r="BV11293" s="2"/>
      <c r="BW11293" s="2"/>
      <c r="BX11293" s="2"/>
      <c r="BY11293" s="2"/>
    </row>
    <row r="11294" spans="38:77" s="11" customFormat="1" x14ac:dyDescent="0.3">
      <c r="AL11294" s="2"/>
      <c r="AM11294" s="2"/>
      <c r="AN11294" s="2"/>
      <c r="AO11294" s="2"/>
      <c r="AP11294" s="2"/>
      <c r="AQ11294" s="2"/>
      <c r="AR11294" s="2"/>
      <c r="AS11294" s="2"/>
      <c r="AT11294" s="2"/>
      <c r="AU11294" s="2"/>
      <c r="AV11294" s="2"/>
      <c r="AW11294" s="2"/>
      <c r="AX11294" s="2"/>
      <c r="AY11294" s="2"/>
      <c r="AZ11294" s="2"/>
      <c r="BA11294" s="2"/>
      <c r="BB11294" s="2"/>
      <c r="BC11294" s="2"/>
      <c r="BD11294" s="2"/>
      <c r="BE11294" s="2"/>
      <c r="BF11294" s="2"/>
      <c r="BG11294" s="2"/>
      <c r="BH11294" s="2"/>
      <c r="BI11294" s="2"/>
      <c r="BJ11294" s="2"/>
      <c r="BK11294" s="2"/>
      <c r="BL11294" s="2"/>
      <c r="BM11294" s="2"/>
      <c r="BN11294" s="2"/>
      <c r="BO11294" s="2"/>
      <c r="BP11294" s="2"/>
      <c r="BQ11294" s="2"/>
      <c r="BR11294" s="2"/>
      <c r="BS11294" s="2"/>
      <c r="BT11294" s="2"/>
      <c r="BU11294" s="2"/>
      <c r="BV11294" s="2"/>
      <c r="BW11294" s="2"/>
      <c r="BX11294" s="2"/>
      <c r="BY11294" s="2"/>
    </row>
    <row r="11295" spans="38:77" s="11" customFormat="1" x14ac:dyDescent="0.3">
      <c r="AL11295" s="2"/>
      <c r="AM11295" s="2"/>
      <c r="AN11295" s="2"/>
      <c r="AO11295" s="2"/>
      <c r="AP11295" s="2"/>
      <c r="AQ11295" s="2"/>
      <c r="AR11295" s="2"/>
      <c r="AS11295" s="2"/>
      <c r="AT11295" s="2"/>
      <c r="AU11295" s="2"/>
      <c r="AV11295" s="2"/>
      <c r="AW11295" s="2"/>
      <c r="AX11295" s="2"/>
      <c r="AY11295" s="2"/>
      <c r="AZ11295" s="2"/>
      <c r="BA11295" s="2"/>
      <c r="BB11295" s="2"/>
      <c r="BC11295" s="2"/>
      <c r="BD11295" s="2"/>
      <c r="BE11295" s="2"/>
      <c r="BF11295" s="2"/>
      <c r="BG11295" s="2"/>
      <c r="BH11295" s="2"/>
      <c r="BI11295" s="2"/>
      <c r="BJ11295" s="2"/>
      <c r="BK11295" s="2"/>
      <c r="BL11295" s="2"/>
      <c r="BM11295" s="2"/>
      <c r="BN11295" s="2"/>
      <c r="BO11295" s="2"/>
      <c r="BP11295" s="2"/>
      <c r="BQ11295" s="2"/>
      <c r="BR11295" s="2"/>
      <c r="BS11295" s="2"/>
      <c r="BT11295" s="2"/>
      <c r="BU11295" s="2"/>
      <c r="BV11295" s="2"/>
      <c r="BW11295" s="2"/>
      <c r="BX11295" s="2"/>
      <c r="BY11295" s="2"/>
    </row>
    <row r="11296" spans="38:77" s="11" customFormat="1" x14ac:dyDescent="0.3">
      <c r="AL11296" s="2"/>
      <c r="AM11296" s="2"/>
      <c r="AN11296" s="2"/>
      <c r="AO11296" s="2"/>
      <c r="AP11296" s="2"/>
      <c r="AQ11296" s="2"/>
      <c r="AR11296" s="2"/>
      <c r="AS11296" s="2"/>
      <c r="AT11296" s="2"/>
      <c r="AU11296" s="2"/>
      <c r="AV11296" s="2"/>
      <c r="AW11296" s="2"/>
      <c r="AX11296" s="2"/>
      <c r="AY11296" s="2"/>
      <c r="AZ11296" s="2"/>
      <c r="BA11296" s="2"/>
      <c r="BB11296" s="2"/>
      <c r="BC11296" s="2"/>
      <c r="BD11296" s="2"/>
      <c r="BE11296" s="2"/>
      <c r="BF11296" s="2"/>
      <c r="BG11296" s="2"/>
      <c r="BH11296" s="2"/>
      <c r="BI11296" s="2"/>
      <c r="BJ11296" s="2"/>
      <c r="BK11296" s="2"/>
      <c r="BL11296" s="2"/>
      <c r="BM11296" s="2"/>
      <c r="BN11296" s="2"/>
      <c r="BO11296" s="2"/>
      <c r="BP11296" s="2"/>
      <c r="BQ11296" s="2"/>
      <c r="BR11296" s="2"/>
      <c r="BS11296" s="2"/>
      <c r="BT11296" s="2"/>
      <c r="BU11296" s="2"/>
      <c r="BV11296" s="2"/>
      <c r="BW11296" s="2"/>
      <c r="BX11296" s="2"/>
      <c r="BY11296" s="2"/>
    </row>
    <row r="11297" spans="38:77" s="11" customFormat="1" x14ac:dyDescent="0.3">
      <c r="AL11297" s="2"/>
      <c r="AM11297" s="2"/>
      <c r="AN11297" s="2"/>
      <c r="AO11297" s="2"/>
      <c r="AP11297" s="2"/>
      <c r="AQ11297" s="2"/>
      <c r="AR11297" s="2"/>
      <c r="AS11297" s="2"/>
      <c r="AT11297" s="2"/>
      <c r="AU11297" s="2"/>
      <c r="AV11297" s="2"/>
      <c r="AW11297" s="2"/>
      <c r="AX11297" s="2"/>
      <c r="AY11297" s="2"/>
      <c r="AZ11297" s="2"/>
      <c r="BA11297" s="2"/>
      <c r="BB11297" s="2"/>
      <c r="BC11297" s="2"/>
      <c r="BD11297" s="2"/>
      <c r="BE11297" s="2"/>
      <c r="BF11297" s="2"/>
      <c r="BG11297" s="2"/>
      <c r="BH11297" s="2"/>
      <c r="BI11297" s="2"/>
      <c r="BJ11297" s="2"/>
      <c r="BK11297" s="2"/>
      <c r="BL11297" s="2"/>
      <c r="BM11297" s="2"/>
      <c r="BN11297" s="2"/>
      <c r="BO11297" s="2"/>
      <c r="BP11297" s="2"/>
      <c r="BQ11297" s="2"/>
      <c r="BR11297" s="2"/>
      <c r="BS11297" s="2"/>
      <c r="BT11297" s="2"/>
      <c r="BU11297" s="2"/>
      <c r="BV11297" s="2"/>
      <c r="BW11297" s="2"/>
      <c r="BX11297" s="2"/>
      <c r="BY11297" s="2"/>
    </row>
    <row r="11298" spans="38:77" s="11" customFormat="1" x14ac:dyDescent="0.3">
      <c r="AL11298" s="2"/>
      <c r="AM11298" s="2"/>
      <c r="AN11298" s="2"/>
      <c r="AO11298" s="2"/>
      <c r="AP11298" s="2"/>
      <c r="AQ11298" s="2"/>
      <c r="AR11298" s="2"/>
      <c r="AS11298" s="2"/>
      <c r="AT11298" s="2"/>
      <c r="AU11298" s="2"/>
      <c r="AV11298" s="2"/>
      <c r="AW11298" s="2"/>
      <c r="AX11298" s="2"/>
      <c r="AY11298" s="2"/>
      <c r="AZ11298" s="2"/>
      <c r="BA11298" s="2"/>
      <c r="BB11298" s="2"/>
      <c r="BC11298" s="2"/>
      <c r="BD11298" s="2"/>
      <c r="BE11298" s="2"/>
      <c r="BF11298" s="2"/>
      <c r="BG11298" s="2"/>
      <c r="BH11298" s="2"/>
      <c r="BI11298" s="2"/>
      <c r="BJ11298" s="2"/>
      <c r="BK11298" s="2"/>
      <c r="BL11298" s="2"/>
      <c r="BM11298" s="2"/>
      <c r="BN11298" s="2"/>
      <c r="BO11298" s="2"/>
      <c r="BP11298" s="2"/>
      <c r="BQ11298" s="2"/>
      <c r="BR11298" s="2"/>
      <c r="BS11298" s="2"/>
      <c r="BT11298" s="2"/>
      <c r="BU11298" s="2"/>
      <c r="BV11298" s="2"/>
      <c r="BW11298" s="2"/>
      <c r="BX11298" s="2"/>
      <c r="BY11298" s="2"/>
    </row>
    <row r="11299" spans="38:77" s="11" customFormat="1" x14ac:dyDescent="0.3">
      <c r="AL11299" s="2"/>
      <c r="AM11299" s="2"/>
      <c r="AN11299" s="2"/>
      <c r="AO11299" s="2"/>
      <c r="AP11299" s="2"/>
      <c r="AQ11299" s="2"/>
      <c r="AR11299" s="2"/>
      <c r="AS11299" s="2"/>
      <c r="AT11299" s="2"/>
      <c r="AU11299" s="2"/>
      <c r="AV11299" s="2"/>
      <c r="AW11299" s="2"/>
      <c r="AX11299" s="2"/>
      <c r="AY11299" s="2"/>
      <c r="AZ11299" s="2"/>
      <c r="BA11299" s="2"/>
      <c r="BB11299" s="2"/>
      <c r="BC11299" s="2"/>
      <c r="BD11299" s="2"/>
      <c r="BE11299" s="2"/>
      <c r="BF11299" s="2"/>
      <c r="BG11299" s="2"/>
      <c r="BH11299" s="2"/>
      <c r="BI11299" s="2"/>
      <c r="BJ11299" s="2"/>
      <c r="BK11299" s="2"/>
      <c r="BL11299" s="2"/>
      <c r="BM11299" s="2"/>
      <c r="BN11299" s="2"/>
      <c r="BO11299" s="2"/>
      <c r="BP11299" s="2"/>
      <c r="BQ11299" s="2"/>
      <c r="BR11299" s="2"/>
      <c r="BS11299" s="2"/>
      <c r="BT11299" s="2"/>
      <c r="BU11299" s="2"/>
      <c r="BV11299" s="2"/>
      <c r="BW11299" s="2"/>
      <c r="BX11299" s="2"/>
      <c r="BY11299" s="2"/>
    </row>
    <row r="11300" spans="38:77" s="11" customFormat="1" x14ac:dyDescent="0.3">
      <c r="AL11300" s="2"/>
      <c r="AM11300" s="2"/>
      <c r="AN11300" s="2"/>
      <c r="AO11300" s="2"/>
      <c r="AP11300" s="2"/>
      <c r="AQ11300" s="2"/>
      <c r="AR11300" s="2"/>
      <c r="AS11300" s="2"/>
      <c r="AT11300" s="2"/>
      <c r="AU11300" s="2"/>
      <c r="AV11300" s="2"/>
      <c r="AW11300" s="2"/>
      <c r="AX11300" s="2"/>
      <c r="AY11300" s="2"/>
      <c r="AZ11300" s="2"/>
      <c r="BA11300" s="2"/>
      <c r="BB11300" s="2"/>
      <c r="BC11300" s="2"/>
      <c r="BD11300" s="2"/>
      <c r="BE11300" s="2"/>
      <c r="BF11300" s="2"/>
      <c r="BG11300" s="2"/>
      <c r="BH11300" s="2"/>
      <c r="BI11300" s="2"/>
      <c r="BJ11300" s="2"/>
      <c r="BK11300" s="2"/>
      <c r="BL11300" s="2"/>
      <c r="BM11300" s="2"/>
      <c r="BN11300" s="2"/>
      <c r="BO11300" s="2"/>
      <c r="BP11300" s="2"/>
      <c r="BQ11300" s="2"/>
      <c r="BR11300" s="2"/>
      <c r="BS11300" s="2"/>
      <c r="BT11300" s="2"/>
      <c r="BU11300" s="2"/>
      <c r="BV11300" s="2"/>
      <c r="BW11300" s="2"/>
      <c r="BX11300" s="2"/>
      <c r="BY11300" s="2"/>
    </row>
    <row r="11301" spans="38:77" s="11" customFormat="1" x14ac:dyDescent="0.3">
      <c r="AL11301" s="2"/>
      <c r="AM11301" s="2"/>
      <c r="AN11301" s="2"/>
      <c r="AO11301" s="2"/>
      <c r="AP11301" s="2"/>
      <c r="AQ11301" s="2"/>
      <c r="AR11301" s="2"/>
      <c r="AS11301" s="2"/>
      <c r="AT11301" s="2"/>
      <c r="AU11301" s="2"/>
      <c r="AV11301" s="2"/>
      <c r="AW11301" s="2"/>
      <c r="AX11301" s="2"/>
      <c r="AY11301" s="2"/>
      <c r="AZ11301" s="2"/>
      <c r="BA11301" s="2"/>
      <c r="BB11301" s="2"/>
      <c r="BC11301" s="2"/>
      <c r="BD11301" s="2"/>
      <c r="BE11301" s="2"/>
      <c r="BF11301" s="2"/>
      <c r="BG11301" s="2"/>
      <c r="BH11301" s="2"/>
      <c r="BI11301" s="2"/>
      <c r="BJ11301" s="2"/>
      <c r="BK11301" s="2"/>
      <c r="BL11301" s="2"/>
      <c r="BM11301" s="2"/>
      <c r="BN11301" s="2"/>
      <c r="BO11301" s="2"/>
      <c r="BP11301" s="2"/>
      <c r="BQ11301" s="2"/>
      <c r="BR11301" s="2"/>
      <c r="BS11301" s="2"/>
      <c r="BT11301" s="2"/>
      <c r="BU11301" s="2"/>
      <c r="BV11301" s="2"/>
      <c r="BW11301" s="2"/>
      <c r="BX11301" s="2"/>
      <c r="BY11301" s="2"/>
    </row>
    <row r="11302" spans="38:77" s="11" customFormat="1" x14ac:dyDescent="0.3">
      <c r="AL11302" s="2"/>
      <c r="AM11302" s="2"/>
      <c r="AN11302" s="2"/>
      <c r="AO11302" s="2"/>
      <c r="AP11302" s="2"/>
      <c r="AQ11302" s="2"/>
      <c r="AR11302" s="2"/>
      <c r="AS11302" s="2"/>
      <c r="AT11302" s="2"/>
      <c r="AU11302" s="2"/>
      <c r="AV11302" s="2"/>
      <c r="AW11302" s="2"/>
      <c r="AX11302" s="2"/>
      <c r="AY11302" s="2"/>
      <c r="AZ11302" s="2"/>
      <c r="BA11302" s="2"/>
      <c r="BB11302" s="2"/>
      <c r="BC11302" s="2"/>
      <c r="BD11302" s="2"/>
      <c r="BE11302" s="2"/>
      <c r="BF11302" s="2"/>
      <c r="BG11302" s="2"/>
      <c r="BH11302" s="2"/>
      <c r="BI11302" s="2"/>
      <c r="BJ11302" s="2"/>
      <c r="BK11302" s="2"/>
      <c r="BL11302" s="2"/>
      <c r="BM11302" s="2"/>
      <c r="BN11302" s="2"/>
      <c r="BO11302" s="2"/>
      <c r="BP11302" s="2"/>
      <c r="BQ11302" s="2"/>
      <c r="BR11302" s="2"/>
      <c r="BS11302" s="2"/>
      <c r="BT11302" s="2"/>
      <c r="BU11302" s="2"/>
      <c r="BV11302" s="2"/>
      <c r="BW11302" s="2"/>
      <c r="BX11302" s="2"/>
      <c r="BY11302" s="2"/>
    </row>
    <row r="11303" spans="38:77" s="11" customFormat="1" x14ac:dyDescent="0.3">
      <c r="AL11303" s="2"/>
      <c r="AM11303" s="2"/>
      <c r="AN11303" s="2"/>
      <c r="AO11303" s="2"/>
      <c r="AP11303" s="2"/>
      <c r="AQ11303" s="2"/>
      <c r="AR11303" s="2"/>
      <c r="AS11303" s="2"/>
      <c r="AT11303" s="2"/>
      <c r="AU11303" s="2"/>
      <c r="AV11303" s="2"/>
      <c r="AW11303" s="2"/>
      <c r="AX11303" s="2"/>
      <c r="AY11303" s="2"/>
      <c r="AZ11303" s="2"/>
      <c r="BA11303" s="2"/>
      <c r="BB11303" s="2"/>
      <c r="BC11303" s="2"/>
      <c r="BD11303" s="2"/>
      <c r="BE11303" s="2"/>
      <c r="BF11303" s="2"/>
      <c r="BG11303" s="2"/>
      <c r="BH11303" s="2"/>
      <c r="BI11303" s="2"/>
      <c r="BJ11303" s="2"/>
      <c r="BK11303" s="2"/>
      <c r="BL11303" s="2"/>
      <c r="BM11303" s="2"/>
      <c r="BN11303" s="2"/>
      <c r="BO11303" s="2"/>
      <c r="BP11303" s="2"/>
      <c r="BQ11303" s="2"/>
      <c r="BR11303" s="2"/>
      <c r="BS11303" s="2"/>
      <c r="BT11303" s="2"/>
      <c r="BU11303" s="2"/>
      <c r="BV11303" s="2"/>
      <c r="BW11303" s="2"/>
      <c r="BX11303" s="2"/>
      <c r="BY11303" s="2"/>
    </row>
    <row r="11304" spans="38:77" s="11" customFormat="1" x14ac:dyDescent="0.3">
      <c r="AL11304" s="2"/>
      <c r="AM11304" s="2"/>
      <c r="AN11304" s="2"/>
      <c r="AO11304" s="2"/>
      <c r="AP11304" s="2"/>
      <c r="AQ11304" s="2"/>
      <c r="AR11304" s="2"/>
      <c r="AS11304" s="2"/>
      <c r="AT11304" s="2"/>
      <c r="AU11304" s="2"/>
      <c r="AV11304" s="2"/>
      <c r="AW11304" s="2"/>
      <c r="AX11304" s="2"/>
      <c r="AY11304" s="2"/>
      <c r="AZ11304" s="2"/>
      <c r="BA11304" s="2"/>
      <c r="BB11304" s="2"/>
      <c r="BC11304" s="2"/>
      <c r="BD11304" s="2"/>
      <c r="BE11304" s="2"/>
      <c r="BF11304" s="2"/>
      <c r="BG11304" s="2"/>
      <c r="BH11304" s="2"/>
      <c r="BI11304" s="2"/>
      <c r="BJ11304" s="2"/>
      <c r="BK11304" s="2"/>
      <c r="BL11304" s="2"/>
      <c r="BM11304" s="2"/>
      <c r="BN11304" s="2"/>
      <c r="BO11304" s="2"/>
      <c r="BP11304" s="2"/>
      <c r="BQ11304" s="2"/>
      <c r="BR11304" s="2"/>
      <c r="BS11304" s="2"/>
      <c r="BT11304" s="2"/>
      <c r="BU11304" s="2"/>
      <c r="BV11304" s="2"/>
      <c r="BW11304" s="2"/>
      <c r="BX11304" s="2"/>
      <c r="BY11304" s="2"/>
    </row>
    <row r="11305" spans="38:77" s="11" customFormat="1" x14ac:dyDescent="0.3">
      <c r="AL11305" s="2"/>
      <c r="AM11305" s="2"/>
      <c r="AN11305" s="2"/>
      <c r="AO11305" s="2"/>
      <c r="AP11305" s="2"/>
      <c r="AQ11305" s="2"/>
      <c r="AR11305" s="2"/>
      <c r="AS11305" s="2"/>
      <c r="AT11305" s="2"/>
      <c r="AU11305" s="2"/>
      <c r="AV11305" s="2"/>
      <c r="AW11305" s="2"/>
      <c r="AX11305" s="2"/>
      <c r="AY11305" s="2"/>
      <c r="AZ11305" s="2"/>
      <c r="BA11305" s="2"/>
      <c r="BB11305" s="2"/>
      <c r="BC11305" s="2"/>
      <c r="BD11305" s="2"/>
      <c r="BE11305" s="2"/>
      <c r="BF11305" s="2"/>
      <c r="BG11305" s="2"/>
      <c r="BH11305" s="2"/>
      <c r="BI11305" s="2"/>
      <c r="BJ11305" s="2"/>
      <c r="BK11305" s="2"/>
      <c r="BL11305" s="2"/>
      <c r="BM11305" s="2"/>
      <c r="BN11305" s="2"/>
      <c r="BO11305" s="2"/>
      <c r="BP11305" s="2"/>
      <c r="BQ11305" s="2"/>
      <c r="BR11305" s="2"/>
      <c r="BS11305" s="2"/>
      <c r="BT11305" s="2"/>
      <c r="BU11305" s="2"/>
      <c r="BV11305" s="2"/>
      <c r="BW11305" s="2"/>
      <c r="BX11305" s="2"/>
      <c r="BY11305" s="2"/>
    </row>
    <row r="11306" spans="38:77" s="11" customFormat="1" x14ac:dyDescent="0.3">
      <c r="AL11306" s="2"/>
      <c r="AM11306" s="2"/>
      <c r="AN11306" s="2"/>
      <c r="AO11306" s="2"/>
      <c r="AP11306" s="2"/>
      <c r="AQ11306" s="2"/>
      <c r="AR11306" s="2"/>
      <c r="AS11306" s="2"/>
      <c r="AT11306" s="2"/>
      <c r="AU11306" s="2"/>
      <c r="AV11306" s="2"/>
      <c r="AW11306" s="2"/>
      <c r="AX11306" s="2"/>
      <c r="AY11306" s="2"/>
      <c r="AZ11306" s="2"/>
      <c r="BA11306" s="2"/>
      <c r="BB11306" s="2"/>
      <c r="BC11306" s="2"/>
      <c r="BD11306" s="2"/>
      <c r="BE11306" s="2"/>
      <c r="BF11306" s="2"/>
      <c r="BG11306" s="2"/>
      <c r="BH11306" s="2"/>
      <c r="BI11306" s="2"/>
      <c r="BJ11306" s="2"/>
      <c r="BK11306" s="2"/>
      <c r="BL11306" s="2"/>
      <c r="BM11306" s="2"/>
      <c r="BN11306" s="2"/>
      <c r="BO11306" s="2"/>
      <c r="BP11306" s="2"/>
      <c r="BQ11306" s="2"/>
      <c r="BR11306" s="2"/>
      <c r="BS11306" s="2"/>
      <c r="BT11306" s="2"/>
      <c r="BU11306" s="2"/>
      <c r="BV11306" s="2"/>
      <c r="BW11306" s="2"/>
      <c r="BX11306" s="2"/>
      <c r="BY11306" s="2"/>
    </row>
    <row r="11307" spans="38:77" s="11" customFormat="1" x14ac:dyDescent="0.3">
      <c r="AL11307" s="2"/>
      <c r="AM11307" s="2"/>
      <c r="AN11307" s="2"/>
      <c r="AO11307" s="2"/>
      <c r="AP11307" s="2"/>
      <c r="AQ11307" s="2"/>
      <c r="AR11307" s="2"/>
      <c r="AS11307" s="2"/>
      <c r="AT11307" s="2"/>
      <c r="AU11307" s="2"/>
      <c r="AV11307" s="2"/>
      <c r="AW11307" s="2"/>
      <c r="AX11307" s="2"/>
      <c r="AY11307" s="2"/>
      <c r="AZ11307" s="2"/>
      <c r="BA11307" s="2"/>
      <c r="BB11307" s="2"/>
      <c r="BC11307" s="2"/>
      <c r="BD11307" s="2"/>
      <c r="BE11307" s="2"/>
      <c r="BF11307" s="2"/>
      <c r="BG11307" s="2"/>
      <c r="BH11307" s="2"/>
      <c r="BI11307" s="2"/>
      <c r="BJ11307" s="2"/>
      <c r="BK11307" s="2"/>
      <c r="BL11307" s="2"/>
      <c r="BM11307" s="2"/>
      <c r="BN11307" s="2"/>
      <c r="BO11307" s="2"/>
      <c r="BP11307" s="2"/>
      <c r="BQ11307" s="2"/>
      <c r="BR11307" s="2"/>
      <c r="BS11307" s="2"/>
      <c r="BT11307" s="2"/>
      <c r="BU11307" s="2"/>
      <c r="BV11307" s="2"/>
      <c r="BW11307" s="2"/>
      <c r="BX11307" s="2"/>
      <c r="BY11307" s="2"/>
    </row>
    <row r="11308" spans="38:77" s="11" customFormat="1" x14ac:dyDescent="0.3">
      <c r="AL11308" s="2"/>
      <c r="AM11308" s="2"/>
      <c r="AN11308" s="2"/>
      <c r="AO11308" s="2"/>
      <c r="AP11308" s="2"/>
      <c r="AQ11308" s="2"/>
      <c r="AR11308" s="2"/>
      <c r="AS11308" s="2"/>
      <c r="AT11308" s="2"/>
      <c r="AU11308" s="2"/>
      <c r="AV11308" s="2"/>
      <c r="AW11308" s="2"/>
      <c r="AX11308" s="2"/>
      <c r="AY11308" s="2"/>
      <c r="AZ11308" s="2"/>
      <c r="BA11308" s="2"/>
      <c r="BB11308" s="2"/>
      <c r="BC11308" s="2"/>
      <c r="BD11308" s="2"/>
      <c r="BE11308" s="2"/>
      <c r="BF11308" s="2"/>
      <c r="BG11308" s="2"/>
      <c r="BH11308" s="2"/>
      <c r="BI11308" s="2"/>
      <c r="BJ11308" s="2"/>
      <c r="BK11308" s="2"/>
      <c r="BL11308" s="2"/>
      <c r="BM11308" s="2"/>
      <c r="BN11308" s="2"/>
      <c r="BO11308" s="2"/>
      <c r="BP11308" s="2"/>
      <c r="BQ11308" s="2"/>
      <c r="BR11308" s="2"/>
      <c r="BS11308" s="2"/>
      <c r="BT11308" s="2"/>
      <c r="BU11308" s="2"/>
      <c r="BV11308" s="2"/>
      <c r="BW11308" s="2"/>
      <c r="BX11308" s="2"/>
      <c r="BY11308" s="2"/>
    </row>
    <row r="11309" spans="38:77" s="11" customFormat="1" x14ac:dyDescent="0.3">
      <c r="AL11309" s="2"/>
      <c r="AM11309" s="2"/>
      <c r="AN11309" s="2"/>
      <c r="AO11309" s="2"/>
      <c r="AP11309" s="2"/>
      <c r="AQ11309" s="2"/>
      <c r="AR11309" s="2"/>
      <c r="AS11309" s="2"/>
      <c r="AT11309" s="2"/>
      <c r="AU11309" s="2"/>
      <c r="AV11309" s="2"/>
      <c r="AW11309" s="2"/>
      <c r="AX11309" s="2"/>
      <c r="AY11309" s="2"/>
      <c r="AZ11309" s="2"/>
      <c r="BA11309" s="2"/>
      <c r="BB11309" s="2"/>
      <c r="BC11309" s="2"/>
      <c r="BD11309" s="2"/>
      <c r="BE11309" s="2"/>
      <c r="BF11309" s="2"/>
      <c r="BG11309" s="2"/>
      <c r="BH11309" s="2"/>
      <c r="BI11309" s="2"/>
      <c r="BJ11309" s="2"/>
      <c r="BK11309" s="2"/>
      <c r="BL11309" s="2"/>
      <c r="BM11309" s="2"/>
      <c r="BN11309" s="2"/>
      <c r="BO11309" s="2"/>
      <c r="BP11309" s="2"/>
      <c r="BQ11309" s="2"/>
      <c r="BR11309" s="2"/>
      <c r="BS11309" s="2"/>
      <c r="BT11309" s="2"/>
      <c r="BU11309" s="2"/>
      <c r="BV11309" s="2"/>
      <c r="BW11309" s="2"/>
      <c r="BX11309" s="2"/>
      <c r="BY11309" s="2"/>
    </row>
    <row r="11310" spans="38:77" s="11" customFormat="1" x14ac:dyDescent="0.3">
      <c r="AL11310" s="2"/>
      <c r="AM11310" s="2"/>
      <c r="AN11310" s="2"/>
      <c r="AO11310" s="2"/>
      <c r="AP11310" s="2"/>
      <c r="AQ11310" s="2"/>
      <c r="AR11310" s="2"/>
      <c r="AS11310" s="2"/>
      <c r="AT11310" s="2"/>
      <c r="AU11310" s="2"/>
      <c r="AV11310" s="2"/>
      <c r="AW11310" s="2"/>
      <c r="AX11310" s="2"/>
      <c r="AY11310" s="2"/>
      <c r="AZ11310" s="2"/>
      <c r="BA11310" s="2"/>
      <c r="BB11310" s="2"/>
      <c r="BC11310" s="2"/>
      <c r="BD11310" s="2"/>
      <c r="BE11310" s="2"/>
      <c r="BF11310" s="2"/>
      <c r="BG11310" s="2"/>
      <c r="BH11310" s="2"/>
      <c r="BI11310" s="2"/>
      <c r="BJ11310" s="2"/>
      <c r="BK11310" s="2"/>
      <c r="BL11310" s="2"/>
      <c r="BM11310" s="2"/>
      <c r="BN11310" s="2"/>
      <c r="BO11310" s="2"/>
      <c r="BP11310" s="2"/>
      <c r="BQ11310" s="2"/>
      <c r="BR11310" s="2"/>
      <c r="BS11310" s="2"/>
      <c r="BT11310" s="2"/>
      <c r="BU11310" s="2"/>
      <c r="BV11310" s="2"/>
      <c r="BW11310" s="2"/>
      <c r="BX11310" s="2"/>
      <c r="BY11310" s="2"/>
    </row>
    <row r="11311" spans="38:77" s="11" customFormat="1" x14ac:dyDescent="0.3">
      <c r="AL11311" s="2"/>
      <c r="AM11311" s="2"/>
      <c r="AN11311" s="2"/>
      <c r="AO11311" s="2"/>
      <c r="AP11311" s="2"/>
      <c r="AQ11311" s="2"/>
      <c r="AR11311" s="2"/>
      <c r="AS11311" s="2"/>
      <c r="AT11311" s="2"/>
      <c r="AU11311" s="2"/>
      <c r="AV11311" s="2"/>
      <c r="AW11311" s="2"/>
      <c r="AX11311" s="2"/>
      <c r="AY11311" s="2"/>
      <c r="AZ11311" s="2"/>
      <c r="BA11311" s="2"/>
      <c r="BB11311" s="2"/>
      <c r="BC11311" s="2"/>
      <c r="BD11311" s="2"/>
      <c r="BE11311" s="2"/>
      <c r="BF11311" s="2"/>
      <c r="BG11311" s="2"/>
      <c r="BH11311" s="2"/>
      <c r="BI11311" s="2"/>
      <c r="BJ11311" s="2"/>
      <c r="BK11311" s="2"/>
      <c r="BL11311" s="2"/>
      <c r="BM11311" s="2"/>
      <c r="BN11311" s="2"/>
      <c r="BO11311" s="2"/>
      <c r="BP11311" s="2"/>
      <c r="BQ11311" s="2"/>
      <c r="BR11311" s="2"/>
      <c r="BS11311" s="2"/>
      <c r="BT11311" s="2"/>
      <c r="BU11311" s="2"/>
      <c r="BV11311" s="2"/>
      <c r="BW11311" s="2"/>
      <c r="BX11311" s="2"/>
      <c r="BY11311" s="2"/>
    </row>
    <row r="11312" spans="38:77" s="11" customFormat="1" x14ac:dyDescent="0.3">
      <c r="AL11312" s="2"/>
      <c r="AM11312" s="2"/>
      <c r="AN11312" s="2"/>
      <c r="AO11312" s="2"/>
      <c r="AP11312" s="2"/>
      <c r="AQ11312" s="2"/>
      <c r="AR11312" s="2"/>
      <c r="AS11312" s="2"/>
      <c r="AT11312" s="2"/>
      <c r="AU11312" s="2"/>
      <c r="AV11312" s="2"/>
      <c r="AW11312" s="2"/>
      <c r="AX11312" s="2"/>
      <c r="AY11312" s="2"/>
      <c r="AZ11312" s="2"/>
      <c r="BA11312" s="2"/>
      <c r="BB11312" s="2"/>
      <c r="BC11312" s="2"/>
      <c r="BD11312" s="2"/>
      <c r="BE11312" s="2"/>
      <c r="BF11312" s="2"/>
      <c r="BG11312" s="2"/>
      <c r="BH11312" s="2"/>
      <c r="BI11312" s="2"/>
      <c r="BJ11312" s="2"/>
      <c r="BK11312" s="2"/>
      <c r="BL11312" s="2"/>
      <c r="BM11312" s="2"/>
      <c r="BN11312" s="2"/>
      <c r="BO11312" s="2"/>
      <c r="BP11312" s="2"/>
      <c r="BQ11312" s="2"/>
      <c r="BR11312" s="2"/>
      <c r="BS11312" s="2"/>
      <c r="BT11312" s="2"/>
      <c r="BU11312" s="2"/>
      <c r="BV11312" s="2"/>
      <c r="BW11312" s="2"/>
      <c r="BX11312" s="2"/>
      <c r="BY11312" s="2"/>
    </row>
    <row r="11313" spans="38:77" s="11" customFormat="1" x14ac:dyDescent="0.3">
      <c r="AL11313" s="2"/>
      <c r="AM11313" s="2"/>
      <c r="AN11313" s="2"/>
      <c r="AO11313" s="2"/>
      <c r="AP11313" s="2"/>
      <c r="AQ11313" s="2"/>
      <c r="AR11313" s="2"/>
      <c r="AS11313" s="2"/>
      <c r="AT11313" s="2"/>
      <c r="AU11313" s="2"/>
      <c r="AV11313" s="2"/>
      <c r="AW11313" s="2"/>
      <c r="AX11313" s="2"/>
      <c r="AY11313" s="2"/>
      <c r="AZ11313" s="2"/>
      <c r="BA11313" s="2"/>
      <c r="BB11313" s="2"/>
      <c r="BC11313" s="2"/>
      <c r="BD11313" s="2"/>
      <c r="BE11313" s="2"/>
      <c r="BF11313" s="2"/>
      <c r="BG11313" s="2"/>
      <c r="BH11313" s="2"/>
      <c r="BI11313" s="2"/>
      <c r="BJ11313" s="2"/>
      <c r="BK11313" s="2"/>
      <c r="BL11313" s="2"/>
      <c r="BM11313" s="2"/>
      <c r="BN11313" s="2"/>
      <c r="BO11313" s="2"/>
      <c r="BP11313" s="2"/>
      <c r="BQ11313" s="2"/>
      <c r="BR11313" s="2"/>
      <c r="BS11313" s="2"/>
      <c r="BT11313" s="2"/>
      <c r="BU11313" s="2"/>
      <c r="BV11313" s="2"/>
      <c r="BW11313" s="2"/>
      <c r="BX11313" s="2"/>
      <c r="BY11313" s="2"/>
    </row>
    <row r="11314" spans="38:77" s="11" customFormat="1" x14ac:dyDescent="0.3">
      <c r="AL11314" s="2"/>
      <c r="AM11314" s="2"/>
      <c r="AN11314" s="2"/>
      <c r="AO11314" s="2"/>
      <c r="AP11314" s="2"/>
      <c r="AQ11314" s="2"/>
      <c r="AR11314" s="2"/>
      <c r="AS11314" s="2"/>
      <c r="AT11314" s="2"/>
      <c r="AU11314" s="2"/>
      <c r="AV11314" s="2"/>
      <c r="AW11314" s="2"/>
      <c r="AX11314" s="2"/>
      <c r="AY11314" s="2"/>
      <c r="AZ11314" s="2"/>
      <c r="BA11314" s="2"/>
      <c r="BB11314" s="2"/>
      <c r="BC11314" s="2"/>
      <c r="BD11314" s="2"/>
      <c r="BE11314" s="2"/>
      <c r="BF11314" s="2"/>
      <c r="BG11314" s="2"/>
      <c r="BH11314" s="2"/>
      <c r="BI11314" s="2"/>
      <c r="BJ11314" s="2"/>
      <c r="BK11314" s="2"/>
      <c r="BL11314" s="2"/>
      <c r="BM11314" s="2"/>
      <c r="BN11314" s="2"/>
      <c r="BO11314" s="2"/>
      <c r="BP11314" s="2"/>
      <c r="BQ11314" s="2"/>
      <c r="BR11314" s="2"/>
      <c r="BS11314" s="2"/>
      <c r="BT11314" s="2"/>
      <c r="BU11314" s="2"/>
      <c r="BV11314" s="2"/>
      <c r="BW11314" s="2"/>
      <c r="BX11314" s="2"/>
      <c r="BY11314" s="2"/>
    </row>
    <row r="11315" spans="38:77" s="11" customFormat="1" x14ac:dyDescent="0.3">
      <c r="AL11315" s="2"/>
      <c r="AM11315" s="2"/>
      <c r="AN11315" s="2"/>
      <c r="AO11315" s="2"/>
      <c r="AP11315" s="2"/>
      <c r="AQ11315" s="2"/>
      <c r="AR11315" s="2"/>
      <c r="AS11315" s="2"/>
      <c r="AT11315" s="2"/>
      <c r="AU11315" s="2"/>
      <c r="AV11315" s="2"/>
      <c r="AW11315" s="2"/>
      <c r="AX11315" s="2"/>
      <c r="AY11315" s="2"/>
      <c r="AZ11315" s="2"/>
      <c r="BA11315" s="2"/>
      <c r="BB11315" s="2"/>
      <c r="BC11315" s="2"/>
      <c r="BD11315" s="2"/>
      <c r="BE11315" s="2"/>
      <c r="BF11315" s="2"/>
      <c r="BG11315" s="2"/>
      <c r="BH11315" s="2"/>
      <c r="BI11315" s="2"/>
      <c r="BJ11315" s="2"/>
      <c r="BK11315" s="2"/>
      <c r="BL11315" s="2"/>
      <c r="BM11315" s="2"/>
      <c r="BN11315" s="2"/>
      <c r="BO11315" s="2"/>
      <c r="BP11315" s="2"/>
      <c r="BQ11315" s="2"/>
      <c r="BR11315" s="2"/>
      <c r="BS11315" s="2"/>
      <c r="BT11315" s="2"/>
      <c r="BU11315" s="2"/>
      <c r="BV11315" s="2"/>
      <c r="BW11315" s="2"/>
      <c r="BX11315" s="2"/>
      <c r="BY11315" s="2"/>
    </row>
    <row r="11316" spans="38:77" s="11" customFormat="1" x14ac:dyDescent="0.3">
      <c r="AL11316" s="2"/>
      <c r="AM11316" s="2"/>
      <c r="AN11316" s="2"/>
      <c r="AO11316" s="2"/>
      <c r="AP11316" s="2"/>
      <c r="AQ11316" s="2"/>
      <c r="AR11316" s="2"/>
      <c r="AS11316" s="2"/>
      <c r="AT11316" s="2"/>
      <c r="AU11316" s="2"/>
      <c r="AV11316" s="2"/>
      <c r="AW11316" s="2"/>
      <c r="AX11316" s="2"/>
      <c r="AY11316" s="2"/>
      <c r="AZ11316" s="2"/>
      <c r="BA11316" s="2"/>
      <c r="BB11316" s="2"/>
      <c r="BC11316" s="2"/>
      <c r="BD11316" s="2"/>
      <c r="BE11316" s="2"/>
      <c r="BF11316" s="2"/>
      <c r="BG11316" s="2"/>
      <c r="BH11316" s="2"/>
      <c r="BI11316" s="2"/>
      <c r="BJ11316" s="2"/>
      <c r="BK11316" s="2"/>
      <c r="BL11316" s="2"/>
      <c r="BM11316" s="2"/>
      <c r="BN11316" s="2"/>
      <c r="BO11316" s="2"/>
      <c r="BP11316" s="2"/>
      <c r="BQ11316" s="2"/>
      <c r="BR11316" s="2"/>
      <c r="BS11316" s="2"/>
      <c r="BT11316" s="2"/>
      <c r="BU11316" s="2"/>
      <c r="BV11316" s="2"/>
      <c r="BW11316" s="2"/>
      <c r="BX11316" s="2"/>
      <c r="BY11316" s="2"/>
    </row>
    <row r="11317" spans="38:77" s="11" customFormat="1" x14ac:dyDescent="0.3">
      <c r="AL11317" s="2"/>
      <c r="AM11317" s="2"/>
      <c r="AN11317" s="2"/>
      <c r="AO11317" s="2"/>
      <c r="AP11317" s="2"/>
      <c r="AQ11317" s="2"/>
      <c r="AR11317" s="2"/>
      <c r="AS11317" s="2"/>
      <c r="AT11317" s="2"/>
      <c r="AU11317" s="2"/>
      <c r="AV11317" s="2"/>
      <c r="AW11317" s="2"/>
      <c r="AX11317" s="2"/>
      <c r="AY11317" s="2"/>
      <c r="AZ11317" s="2"/>
      <c r="BA11317" s="2"/>
      <c r="BB11317" s="2"/>
      <c r="BC11317" s="2"/>
      <c r="BD11317" s="2"/>
      <c r="BE11317" s="2"/>
      <c r="BF11317" s="2"/>
      <c r="BG11317" s="2"/>
      <c r="BH11317" s="2"/>
      <c r="BI11317" s="2"/>
      <c r="BJ11317" s="2"/>
      <c r="BK11317" s="2"/>
      <c r="BL11317" s="2"/>
      <c r="BM11317" s="2"/>
      <c r="BN11317" s="2"/>
      <c r="BO11317" s="2"/>
      <c r="BP11317" s="2"/>
      <c r="BQ11317" s="2"/>
      <c r="BR11317" s="2"/>
      <c r="BS11317" s="2"/>
      <c r="BT11317" s="2"/>
      <c r="BU11317" s="2"/>
      <c r="BV11317" s="2"/>
      <c r="BW11317" s="2"/>
      <c r="BX11317" s="2"/>
      <c r="BY11317" s="2"/>
    </row>
    <row r="11318" spans="38:77" s="11" customFormat="1" x14ac:dyDescent="0.3">
      <c r="AL11318" s="2"/>
      <c r="AM11318" s="2"/>
      <c r="AN11318" s="2"/>
      <c r="AO11318" s="2"/>
      <c r="AP11318" s="2"/>
      <c r="AQ11318" s="2"/>
      <c r="AR11318" s="2"/>
      <c r="AS11318" s="2"/>
      <c r="AT11318" s="2"/>
      <c r="AU11318" s="2"/>
      <c r="AV11318" s="2"/>
      <c r="AW11318" s="2"/>
      <c r="AX11318" s="2"/>
      <c r="AY11318" s="2"/>
      <c r="AZ11318" s="2"/>
      <c r="BA11318" s="2"/>
      <c r="BB11318" s="2"/>
      <c r="BC11318" s="2"/>
      <c r="BD11318" s="2"/>
      <c r="BE11318" s="2"/>
      <c r="BF11318" s="2"/>
      <c r="BG11318" s="2"/>
      <c r="BH11318" s="2"/>
      <c r="BI11318" s="2"/>
      <c r="BJ11318" s="2"/>
      <c r="BK11318" s="2"/>
      <c r="BL11318" s="2"/>
      <c r="BM11318" s="2"/>
      <c r="BN11318" s="2"/>
      <c r="BO11318" s="2"/>
      <c r="BP11318" s="2"/>
      <c r="BQ11318" s="2"/>
      <c r="BR11318" s="2"/>
      <c r="BS11318" s="2"/>
      <c r="BT11318" s="2"/>
      <c r="BU11318" s="2"/>
      <c r="BV11318" s="2"/>
      <c r="BW11318" s="2"/>
      <c r="BX11318" s="2"/>
      <c r="BY11318" s="2"/>
    </row>
    <row r="11319" spans="38:77" s="11" customFormat="1" x14ac:dyDescent="0.3">
      <c r="AL11319" s="2"/>
      <c r="AM11319" s="2"/>
      <c r="AN11319" s="2"/>
      <c r="AO11319" s="2"/>
      <c r="AP11319" s="2"/>
      <c r="AQ11319" s="2"/>
      <c r="AR11319" s="2"/>
      <c r="AS11319" s="2"/>
      <c r="AT11319" s="2"/>
      <c r="AU11319" s="2"/>
      <c r="AV11319" s="2"/>
      <c r="AW11319" s="2"/>
      <c r="AX11319" s="2"/>
      <c r="AY11319" s="2"/>
      <c r="AZ11319" s="2"/>
      <c r="BA11319" s="2"/>
      <c r="BB11319" s="2"/>
      <c r="BC11319" s="2"/>
      <c r="BD11319" s="2"/>
      <c r="BE11319" s="2"/>
      <c r="BF11319" s="2"/>
      <c r="BG11319" s="2"/>
      <c r="BH11319" s="2"/>
      <c r="BI11319" s="2"/>
      <c r="BJ11319" s="2"/>
      <c r="BK11319" s="2"/>
      <c r="BL11319" s="2"/>
      <c r="BM11319" s="2"/>
      <c r="BN11319" s="2"/>
      <c r="BO11319" s="2"/>
      <c r="BP11319" s="2"/>
      <c r="BQ11319" s="2"/>
      <c r="BR11319" s="2"/>
      <c r="BS11319" s="2"/>
      <c r="BT11319" s="2"/>
      <c r="BU11319" s="2"/>
      <c r="BV11319" s="2"/>
      <c r="BW11319" s="2"/>
      <c r="BX11319" s="2"/>
      <c r="BY11319" s="2"/>
    </row>
    <row r="11320" spans="38:77" s="11" customFormat="1" x14ac:dyDescent="0.3">
      <c r="AL11320" s="2"/>
      <c r="AM11320" s="2"/>
      <c r="AN11320" s="2"/>
      <c r="AO11320" s="2"/>
      <c r="AP11320" s="2"/>
      <c r="AQ11320" s="2"/>
      <c r="AR11320" s="2"/>
      <c r="AS11320" s="2"/>
      <c r="AT11320" s="2"/>
      <c r="AU11320" s="2"/>
      <c r="AV11320" s="2"/>
      <c r="AW11320" s="2"/>
      <c r="AX11320" s="2"/>
      <c r="AY11320" s="2"/>
      <c r="AZ11320" s="2"/>
      <c r="BA11320" s="2"/>
      <c r="BB11320" s="2"/>
      <c r="BC11320" s="2"/>
      <c r="BD11320" s="2"/>
      <c r="BE11320" s="2"/>
      <c r="BF11320" s="2"/>
      <c r="BG11320" s="2"/>
      <c r="BH11320" s="2"/>
      <c r="BI11320" s="2"/>
      <c r="BJ11320" s="2"/>
      <c r="BK11320" s="2"/>
      <c r="BL11320" s="2"/>
      <c r="BM11320" s="2"/>
      <c r="BN11320" s="2"/>
      <c r="BO11320" s="2"/>
      <c r="BP11320" s="2"/>
      <c r="BQ11320" s="2"/>
      <c r="BR11320" s="2"/>
      <c r="BS11320" s="2"/>
      <c r="BT11320" s="2"/>
      <c r="BU11320" s="2"/>
      <c r="BV11320" s="2"/>
      <c r="BW11320" s="2"/>
      <c r="BX11320" s="2"/>
      <c r="BY11320" s="2"/>
    </row>
    <row r="11321" spans="38:77" s="11" customFormat="1" x14ac:dyDescent="0.3">
      <c r="AL11321" s="2"/>
      <c r="AM11321" s="2"/>
      <c r="AN11321" s="2"/>
      <c r="AO11321" s="2"/>
      <c r="AP11321" s="2"/>
      <c r="AQ11321" s="2"/>
      <c r="AR11321" s="2"/>
      <c r="AS11321" s="2"/>
      <c r="AT11321" s="2"/>
      <c r="AU11321" s="2"/>
      <c r="AV11321" s="2"/>
      <c r="AW11321" s="2"/>
      <c r="AX11321" s="2"/>
      <c r="AY11321" s="2"/>
      <c r="AZ11321" s="2"/>
      <c r="BA11321" s="2"/>
      <c r="BB11321" s="2"/>
      <c r="BC11321" s="2"/>
      <c r="BD11321" s="2"/>
      <c r="BE11321" s="2"/>
      <c r="BF11321" s="2"/>
      <c r="BG11321" s="2"/>
      <c r="BH11321" s="2"/>
      <c r="BI11321" s="2"/>
      <c r="BJ11321" s="2"/>
      <c r="BK11321" s="2"/>
      <c r="BL11321" s="2"/>
      <c r="BM11321" s="2"/>
      <c r="BN11321" s="2"/>
      <c r="BO11321" s="2"/>
      <c r="BP11321" s="2"/>
      <c r="BQ11321" s="2"/>
      <c r="BR11321" s="2"/>
      <c r="BS11321" s="2"/>
      <c r="BT11321" s="2"/>
      <c r="BU11321" s="2"/>
      <c r="BV11321" s="2"/>
      <c r="BW11321" s="2"/>
      <c r="BX11321" s="2"/>
      <c r="BY11321" s="2"/>
    </row>
    <row r="11322" spans="38:77" s="11" customFormat="1" x14ac:dyDescent="0.3">
      <c r="AL11322" s="2"/>
      <c r="AM11322" s="2"/>
      <c r="AN11322" s="2"/>
      <c r="AO11322" s="2"/>
      <c r="AP11322" s="2"/>
      <c r="AQ11322" s="2"/>
      <c r="AR11322" s="2"/>
      <c r="AS11322" s="2"/>
      <c r="AT11322" s="2"/>
      <c r="AU11322" s="2"/>
      <c r="AV11322" s="2"/>
      <c r="AW11322" s="2"/>
      <c r="AX11322" s="2"/>
      <c r="AY11322" s="2"/>
      <c r="AZ11322" s="2"/>
      <c r="BA11322" s="2"/>
      <c r="BB11322" s="2"/>
      <c r="BC11322" s="2"/>
      <c r="BD11322" s="2"/>
      <c r="BE11322" s="2"/>
      <c r="BF11322" s="2"/>
      <c r="BG11322" s="2"/>
      <c r="BH11322" s="2"/>
      <c r="BI11322" s="2"/>
      <c r="BJ11322" s="2"/>
      <c r="BK11322" s="2"/>
      <c r="BL11322" s="2"/>
      <c r="BM11322" s="2"/>
      <c r="BN11322" s="2"/>
      <c r="BO11322" s="2"/>
      <c r="BP11322" s="2"/>
      <c r="BQ11322" s="2"/>
      <c r="BR11322" s="2"/>
      <c r="BS11322" s="2"/>
      <c r="BT11322" s="2"/>
      <c r="BU11322" s="2"/>
      <c r="BV11322" s="2"/>
      <c r="BW11322" s="2"/>
      <c r="BX11322" s="2"/>
      <c r="BY11322" s="2"/>
    </row>
    <row r="11323" spans="38:77" s="11" customFormat="1" x14ac:dyDescent="0.3">
      <c r="AL11323" s="2"/>
      <c r="AM11323" s="2"/>
      <c r="AN11323" s="2"/>
      <c r="AO11323" s="2"/>
      <c r="AP11323" s="2"/>
      <c r="AQ11323" s="2"/>
      <c r="AR11323" s="2"/>
      <c r="AS11323" s="2"/>
      <c r="AT11323" s="2"/>
      <c r="AU11323" s="2"/>
      <c r="AV11323" s="2"/>
      <c r="AW11323" s="2"/>
      <c r="AX11323" s="2"/>
      <c r="AY11323" s="2"/>
      <c r="AZ11323" s="2"/>
      <c r="BA11323" s="2"/>
      <c r="BB11323" s="2"/>
      <c r="BC11323" s="2"/>
      <c r="BD11323" s="2"/>
      <c r="BE11323" s="2"/>
      <c r="BF11323" s="2"/>
      <c r="BG11323" s="2"/>
      <c r="BH11323" s="2"/>
      <c r="BI11323" s="2"/>
      <c r="BJ11323" s="2"/>
      <c r="BK11323" s="2"/>
      <c r="BL11323" s="2"/>
      <c r="BM11323" s="2"/>
      <c r="BN11323" s="2"/>
      <c r="BO11323" s="2"/>
      <c r="BP11323" s="2"/>
      <c r="BQ11323" s="2"/>
      <c r="BR11323" s="2"/>
      <c r="BS11323" s="2"/>
      <c r="BT11323" s="2"/>
      <c r="BU11323" s="2"/>
      <c r="BV11323" s="2"/>
      <c r="BW11323" s="2"/>
      <c r="BX11323" s="2"/>
      <c r="BY11323" s="2"/>
    </row>
    <row r="11324" spans="38:77" s="11" customFormat="1" x14ac:dyDescent="0.3">
      <c r="AL11324" s="2"/>
      <c r="AM11324" s="2"/>
      <c r="AN11324" s="2"/>
      <c r="AO11324" s="2"/>
      <c r="AP11324" s="2"/>
      <c r="AQ11324" s="2"/>
      <c r="AR11324" s="2"/>
      <c r="AS11324" s="2"/>
      <c r="AT11324" s="2"/>
      <c r="AU11324" s="2"/>
      <c r="AV11324" s="2"/>
      <c r="AW11324" s="2"/>
      <c r="AX11324" s="2"/>
      <c r="AY11324" s="2"/>
      <c r="AZ11324" s="2"/>
      <c r="BA11324" s="2"/>
      <c r="BB11324" s="2"/>
      <c r="BC11324" s="2"/>
      <c r="BD11324" s="2"/>
      <c r="BE11324" s="2"/>
      <c r="BF11324" s="2"/>
      <c r="BG11324" s="2"/>
      <c r="BH11324" s="2"/>
      <c r="BI11324" s="2"/>
      <c r="BJ11324" s="2"/>
      <c r="BK11324" s="2"/>
      <c r="BL11324" s="2"/>
      <c r="BM11324" s="2"/>
      <c r="BN11324" s="2"/>
      <c r="BO11324" s="2"/>
      <c r="BP11324" s="2"/>
      <c r="BQ11324" s="2"/>
      <c r="BR11324" s="2"/>
      <c r="BS11324" s="2"/>
      <c r="BT11324" s="2"/>
      <c r="BU11324" s="2"/>
      <c r="BV11324" s="2"/>
      <c r="BW11324" s="2"/>
      <c r="BX11324" s="2"/>
      <c r="BY11324" s="2"/>
    </row>
    <row r="11325" spans="38:77" s="11" customFormat="1" x14ac:dyDescent="0.3">
      <c r="AL11325" s="2"/>
      <c r="AM11325" s="2"/>
      <c r="AN11325" s="2"/>
      <c r="AO11325" s="2"/>
      <c r="AP11325" s="2"/>
      <c r="AQ11325" s="2"/>
      <c r="AR11325" s="2"/>
      <c r="AS11325" s="2"/>
      <c r="AT11325" s="2"/>
      <c r="AU11325" s="2"/>
      <c r="AV11325" s="2"/>
      <c r="AW11325" s="2"/>
      <c r="AX11325" s="2"/>
      <c r="AY11325" s="2"/>
      <c r="AZ11325" s="2"/>
      <c r="BA11325" s="2"/>
      <c r="BB11325" s="2"/>
      <c r="BC11325" s="2"/>
      <c r="BD11325" s="2"/>
      <c r="BE11325" s="2"/>
      <c r="BF11325" s="2"/>
      <c r="BG11325" s="2"/>
      <c r="BH11325" s="2"/>
      <c r="BI11325" s="2"/>
      <c r="BJ11325" s="2"/>
      <c r="BK11325" s="2"/>
      <c r="BL11325" s="2"/>
      <c r="BM11325" s="2"/>
      <c r="BN11325" s="2"/>
      <c r="BO11325" s="2"/>
      <c r="BP11325" s="2"/>
      <c r="BQ11325" s="2"/>
      <c r="BR11325" s="2"/>
      <c r="BS11325" s="2"/>
      <c r="BT11325" s="2"/>
      <c r="BU11325" s="2"/>
      <c r="BV11325" s="2"/>
      <c r="BW11325" s="2"/>
      <c r="BX11325" s="2"/>
      <c r="BY11325" s="2"/>
    </row>
    <row r="11326" spans="38:77" s="11" customFormat="1" x14ac:dyDescent="0.3">
      <c r="AL11326" s="2"/>
      <c r="AM11326" s="2"/>
      <c r="AN11326" s="2"/>
      <c r="AO11326" s="2"/>
      <c r="AP11326" s="2"/>
      <c r="AQ11326" s="2"/>
      <c r="AR11326" s="2"/>
      <c r="AS11326" s="2"/>
      <c r="AT11326" s="2"/>
      <c r="AU11326" s="2"/>
      <c r="AV11326" s="2"/>
      <c r="AW11326" s="2"/>
      <c r="AX11326" s="2"/>
      <c r="AY11326" s="2"/>
      <c r="AZ11326" s="2"/>
      <c r="BA11326" s="2"/>
      <c r="BB11326" s="2"/>
      <c r="BC11326" s="2"/>
      <c r="BD11326" s="2"/>
      <c r="BE11326" s="2"/>
      <c r="BF11326" s="2"/>
      <c r="BG11326" s="2"/>
      <c r="BH11326" s="2"/>
      <c r="BI11326" s="2"/>
      <c r="BJ11326" s="2"/>
      <c r="BK11326" s="2"/>
      <c r="BL11326" s="2"/>
      <c r="BM11326" s="2"/>
      <c r="BN11326" s="2"/>
      <c r="BO11326" s="2"/>
      <c r="BP11326" s="2"/>
      <c r="BQ11326" s="2"/>
      <c r="BR11326" s="2"/>
      <c r="BS11326" s="2"/>
      <c r="BT11326" s="2"/>
      <c r="BU11326" s="2"/>
      <c r="BV11326" s="2"/>
      <c r="BW11326" s="2"/>
      <c r="BX11326" s="2"/>
      <c r="BY11326" s="2"/>
    </row>
    <row r="11327" spans="38:77" s="11" customFormat="1" x14ac:dyDescent="0.3">
      <c r="AL11327" s="2"/>
      <c r="AM11327" s="2"/>
      <c r="AN11327" s="2"/>
      <c r="AO11327" s="2"/>
      <c r="AP11327" s="2"/>
      <c r="AQ11327" s="2"/>
      <c r="AR11327" s="2"/>
      <c r="AS11327" s="2"/>
      <c r="AT11327" s="2"/>
      <c r="AU11327" s="2"/>
      <c r="AV11327" s="2"/>
      <c r="AW11327" s="2"/>
      <c r="AX11327" s="2"/>
      <c r="AY11327" s="2"/>
      <c r="AZ11327" s="2"/>
      <c r="BA11327" s="2"/>
      <c r="BB11327" s="2"/>
      <c r="BC11327" s="2"/>
      <c r="BD11327" s="2"/>
      <c r="BE11327" s="2"/>
      <c r="BF11327" s="2"/>
      <c r="BG11327" s="2"/>
      <c r="BH11327" s="2"/>
      <c r="BI11327" s="2"/>
      <c r="BJ11327" s="2"/>
      <c r="BK11327" s="2"/>
      <c r="BL11327" s="2"/>
      <c r="BM11327" s="2"/>
      <c r="BN11327" s="2"/>
      <c r="BO11327" s="2"/>
      <c r="BP11327" s="2"/>
      <c r="BQ11327" s="2"/>
      <c r="BR11327" s="2"/>
      <c r="BS11327" s="2"/>
      <c r="BT11327" s="2"/>
      <c r="BU11327" s="2"/>
      <c r="BV11327" s="2"/>
      <c r="BW11327" s="2"/>
      <c r="BX11327" s="2"/>
      <c r="BY11327" s="2"/>
    </row>
    <row r="11328" spans="38:77" s="11" customFormat="1" x14ac:dyDescent="0.3">
      <c r="AL11328" s="2"/>
      <c r="AM11328" s="2"/>
      <c r="AN11328" s="2"/>
      <c r="AO11328" s="2"/>
      <c r="AP11328" s="2"/>
      <c r="AQ11328" s="2"/>
      <c r="AR11328" s="2"/>
      <c r="AS11328" s="2"/>
      <c r="AT11328" s="2"/>
      <c r="AU11328" s="2"/>
      <c r="AV11328" s="2"/>
      <c r="AW11328" s="2"/>
      <c r="AX11328" s="2"/>
      <c r="AY11328" s="2"/>
      <c r="AZ11328" s="2"/>
      <c r="BA11328" s="2"/>
      <c r="BB11328" s="2"/>
      <c r="BC11328" s="2"/>
      <c r="BD11328" s="2"/>
      <c r="BE11328" s="2"/>
      <c r="BF11328" s="2"/>
      <c r="BG11328" s="2"/>
      <c r="BH11328" s="2"/>
      <c r="BI11328" s="2"/>
      <c r="BJ11328" s="2"/>
      <c r="BK11328" s="2"/>
      <c r="BL11328" s="2"/>
      <c r="BM11328" s="2"/>
      <c r="BN11328" s="2"/>
      <c r="BO11328" s="2"/>
      <c r="BP11328" s="2"/>
      <c r="BQ11328" s="2"/>
      <c r="BR11328" s="2"/>
      <c r="BS11328" s="2"/>
      <c r="BT11328" s="2"/>
      <c r="BU11328" s="2"/>
      <c r="BV11328" s="2"/>
      <c r="BW11328" s="2"/>
      <c r="BX11328" s="2"/>
      <c r="BY11328" s="2"/>
    </row>
    <row r="11329" spans="38:77" s="11" customFormat="1" x14ac:dyDescent="0.3">
      <c r="AL11329" s="2"/>
      <c r="AM11329" s="2"/>
      <c r="AN11329" s="2"/>
      <c r="AO11329" s="2"/>
      <c r="AP11329" s="2"/>
      <c r="AQ11329" s="2"/>
      <c r="AR11329" s="2"/>
      <c r="AS11329" s="2"/>
      <c r="AT11329" s="2"/>
      <c r="AU11329" s="2"/>
      <c r="AV11329" s="2"/>
      <c r="AW11329" s="2"/>
      <c r="AX11329" s="2"/>
      <c r="AY11329" s="2"/>
      <c r="AZ11329" s="2"/>
      <c r="BA11329" s="2"/>
      <c r="BB11329" s="2"/>
      <c r="BC11329" s="2"/>
      <c r="BD11329" s="2"/>
      <c r="BE11329" s="2"/>
      <c r="BF11329" s="2"/>
      <c r="BG11329" s="2"/>
      <c r="BH11329" s="2"/>
      <c r="BI11329" s="2"/>
      <c r="BJ11329" s="2"/>
      <c r="BK11329" s="2"/>
      <c r="BL11329" s="2"/>
      <c r="BM11329" s="2"/>
      <c r="BN11329" s="2"/>
      <c r="BO11329" s="2"/>
      <c r="BP11329" s="2"/>
      <c r="BQ11329" s="2"/>
      <c r="BR11329" s="2"/>
      <c r="BS11329" s="2"/>
      <c r="BT11329" s="2"/>
      <c r="BU11329" s="2"/>
      <c r="BV11329" s="2"/>
      <c r="BW11329" s="2"/>
      <c r="BX11329" s="2"/>
      <c r="BY11329" s="2"/>
    </row>
    <row r="11330" spans="38:77" s="11" customFormat="1" x14ac:dyDescent="0.3">
      <c r="AL11330" s="2"/>
      <c r="AM11330" s="2"/>
      <c r="AN11330" s="2"/>
      <c r="AO11330" s="2"/>
      <c r="AP11330" s="2"/>
      <c r="AQ11330" s="2"/>
      <c r="AR11330" s="2"/>
      <c r="AS11330" s="2"/>
      <c r="AT11330" s="2"/>
      <c r="AU11330" s="2"/>
      <c r="AV11330" s="2"/>
      <c r="AW11330" s="2"/>
      <c r="AX11330" s="2"/>
      <c r="AY11330" s="2"/>
      <c r="AZ11330" s="2"/>
      <c r="BA11330" s="2"/>
      <c r="BB11330" s="2"/>
      <c r="BC11330" s="2"/>
      <c r="BD11330" s="2"/>
      <c r="BE11330" s="2"/>
      <c r="BF11330" s="2"/>
      <c r="BG11330" s="2"/>
      <c r="BH11330" s="2"/>
      <c r="BI11330" s="2"/>
      <c r="BJ11330" s="2"/>
      <c r="BK11330" s="2"/>
      <c r="BL11330" s="2"/>
      <c r="BM11330" s="2"/>
      <c r="BN11330" s="2"/>
      <c r="BO11330" s="2"/>
      <c r="BP11330" s="2"/>
      <c r="BQ11330" s="2"/>
      <c r="BR11330" s="2"/>
      <c r="BS11330" s="2"/>
      <c r="BT11330" s="2"/>
      <c r="BU11330" s="2"/>
      <c r="BV11330" s="2"/>
      <c r="BW11330" s="2"/>
      <c r="BX11330" s="2"/>
      <c r="BY11330" s="2"/>
    </row>
    <row r="11331" spans="38:77" s="11" customFormat="1" x14ac:dyDescent="0.3">
      <c r="AL11331" s="2"/>
      <c r="AM11331" s="2"/>
      <c r="AN11331" s="2"/>
      <c r="AO11331" s="2"/>
      <c r="AP11331" s="2"/>
      <c r="AQ11331" s="2"/>
      <c r="AR11331" s="2"/>
      <c r="AS11331" s="2"/>
      <c r="AT11331" s="2"/>
      <c r="AU11331" s="2"/>
      <c r="AV11331" s="2"/>
      <c r="AW11331" s="2"/>
      <c r="AX11331" s="2"/>
      <c r="AY11331" s="2"/>
      <c r="AZ11331" s="2"/>
      <c r="BA11331" s="2"/>
      <c r="BB11331" s="2"/>
      <c r="BC11331" s="2"/>
      <c r="BD11331" s="2"/>
      <c r="BE11331" s="2"/>
      <c r="BF11331" s="2"/>
      <c r="BG11331" s="2"/>
      <c r="BH11331" s="2"/>
      <c r="BI11331" s="2"/>
      <c r="BJ11331" s="2"/>
      <c r="BK11331" s="2"/>
      <c r="BL11331" s="2"/>
      <c r="BM11331" s="2"/>
      <c r="BN11331" s="2"/>
      <c r="BO11331" s="2"/>
      <c r="BP11331" s="2"/>
      <c r="BQ11331" s="2"/>
      <c r="BR11331" s="2"/>
      <c r="BS11331" s="2"/>
      <c r="BT11331" s="2"/>
      <c r="BU11331" s="2"/>
      <c r="BV11331" s="2"/>
      <c r="BW11331" s="2"/>
      <c r="BX11331" s="2"/>
      <c r="BY11331" s="2"/>
    </row>
    <row r="11332" spans="38:77" s="11" customFormat="1" x14ac:dyDescent="0.3">
      <c r="AL11332" s="2"/>
      <c r="AM11332" s="2"/>
      <c r="AN11332" s="2"/>
      <c r="AO11332" s="2"/>
      <c r="AP11332" s="2"/>
      <c r="AQ11332" s="2"/>
      <c r="AR11332" s="2"/>
      <c r="AS11332" s="2"/>
      <c r="AT11332" s="2"/>
      <c r="AU11332" s="2"/>
      <c r="AV11332" s="2"/>
      <c r="AW11332" s="2"/>
      <c r="AX11332" s="2"/>
      <c r="AY11332" s="2"/>
      <c r="AZ11332" s="2"/>
      <c r="BA11332" s="2"/>
      <c r="BB11332" s="2"/>
      <c r="BC11332" s="2"/>
      <c r="BD11332" s="2"/>
      <c r="BE11332" s="2"/>
      <c r="BF11332" s="2"/>
      <c r="BG11332" s="2"/>
      <c r="BH11332" s="2"/>
      <c r="BI11332" s="2"/>
      <c r="BJ11332" s="2"/>
      <c r="BK11332" s="2"/>
      <c r="BL11332" s="2"/>
      <c r="BM11332" s="2"/>
      <c r="BN11332" s="2"/>
      <c r="BO11332" s="2"/>
      <c r="BP11332" s="2"/>
      <c r="BQ11332" s="2"/>
      <c r="BR11332" s="2"/>
      <c r="BS11332" s="2"/>
      <c r="BT11332" s="2"/>
      <c r="BU11332" s="2"/>
      <c r="BV11332" s="2"/>
      <c r="BW11332" s="2"/>
      <c r="BX11332" s="2"/>
      <c r="BY11332" s="2"/>
    </row>
    <row r="11333" spans="38:77" s="11" customFormat="1" x14ac:dyDescent="0.3">
      <c r="AL11333" s="2"/>
      <c r="AM11333" s="2"/>
      <c r="AN11333" s="2"/>
      <c r="AO11333" s="2"/>
      <c r="AP11333" s="2"/>
      <c r="AQ11333" s="2"/>
      <c r="AR11333" s="2"/>
      <c r="AS11333" s="2"/>
      <c r="AT11333" s="2"/>
      <c r="AU11333" s="2"/>
      <c r="AV11333" s="2"/>
      <c r="AW11333" s="2"/>
      <c r="AX11333" s="2"/>
      <c r="AY11333" s="2"/>
      <c r="AZ11333" s="2"/>
      <c r="BA11333" s="2"/>
      <c r="BB11333" s="2"/>
      <c r="BC11333" s="2"/>
      <c r="BD11333" s="2"/>
      <c r="BE11333" s="2"/>
      <c r="BF11333" s="2"/>
      <c r="BG11333" s="2"/>
      <c r="BH11333" s="2"/>
      <c r="BI11333" s="2"/>
      <c r="BJ11333" s="2"/>
      <c r="BK11333" s="2"/>
      <c r="BL11333" s="2"/>
      <c r="BM11333" s="2"/>
      <c r="BN11333" s="2"/>
      <c r="BO11333" s="2"/>
      <c r="BP11333" s="2"/>
      <c r="BQ11333" s="2"/>
      <c r="BR11333" s="2"/>
      <c r="BS11333" s="2"/>
      <c r="BT11333" s="2"/>
      <c r="BU11333" s="2"/>
      <c r="BV11333" s="2"/>
      <c r="BW11333" s="2"/>
      <c r="BX11333" s="2"/>
      <c r="BY11333" s="2"/>
    </row>
    <row r="11334" spans="38:77" s="11" customFormat="1" x14ac:dyDescent="0.3">
      <c r="AL11334" s="2"/>
      <c r="AM11334" s="2"/>
      <c r="AN11334" s="2"/>
      <c r="AO11334" s="2"/>
      <c r="AP11334" s="2"/>
      <c r="AQ11334" s="2"/>
      <c r="AR11334" s="2"/>
      <c r="AS11334" s="2"/>
      <c r="AT11334" s="2"/>
      <c r="AU11334" s="2"/>
      <c r="AV11334" s="2"/>
      <c r="AW11334" s="2"/>
      <c r="AX11334" s="2"/>
      <c r="AY11334" s="2"/>
      <c r="AZ11334" s="2"/>
      <c r="BA11334" s="2"/>
      <c r="BB11334" s="2"/>
      <c r="BC11334" s="2"/>
      <c r="BD11334" s="2"/>
      <c r="BE11334" s="2"/>
      <c r="BF11334" s="2"/>
      <c r="BG11334" s="2"/>
      <c r="BH11334" s="2"/>
      <c r="BI11334" s="2"/>
      <c r="BJ11334" s="2"/>
      <c r="BK11334" s="2"/>
      <c r="BL11334" s="2"/>
      <c r="BM11334" s="2"/>
      <c r="BN11334" s="2"/>
      <c r="BO11334" s="2"/>
      <c r="BP11334" s="2"/>
      <c r="BQ11334" s="2"/>
      <c r="BR11334" s="2"/>
      <c r="BS11334" s="2"/>
      <c r="BT11334" s="2"/>
      <c r="BU11334" s="2"/>
      <c r="BV11334" s="2"/>
      <c r="BW11334" s="2"/>
      <c r="BX11334" s="2"/>
      <c r="BY11334" s="2"/>
    </row>
    <row r="11335" spans="38:77" s="11" customFormat="1" x14ac:dyDescent="0.3">
      <c r="AL11335" s="2"/>
      <c r="AM11335" s="2"/>
      <c r="AN11335" s="2"/>
      <c r="AO11335" s="2"/>
      <c r="AP11335" s="2"/>
      <c r="AQ11335" s="2"/>
      <c r="AR11335" s="2"/>
      <c r="AS11335" s="2"/>
      <c r="AT11335" s="2"/>
      <c r="AU11335" s="2"/>
      <c r="AV11335" s="2"/>
      <c r="AW11335" s="2"/>
      <c r="AX11335" s="2"/>
      <c r="AY11335" s="2"/>
      <c r="AZ11335" s="2"/>
      <c r="BA11335" s="2"/>
      <c r="BB11335" s="2"/>
      <c r="BC11335" s="2"/>
      <c r="BD11335" s="2"/>
      <c r="BE11335" s="2"/>
      <c r="BF11335" s="2"/>
      <c r="BG11335" s="2"/>
      <c r="BH11335" s="2"/>
      <c r="BI11335" s="2"/>
      <c r="BJ11335" s="2"/>
      <c r="BK11335" s="2"/>
      <c r="BL11335" s="2"/>
      <c r="BM11335" s="2"/>
      <c r="BN11335" s="2"/>
      <c r="BO11335" s="2"/>
      <c r="BP11335" s="2"/>
      <c r="BQ11335" s="2"/>
      <c r="BR11335" s="2"/>
      <c r="BS11335" s="2"/>
      <c r="BT11335" s="2"/>
      <c r="BU11335" s="2"/>
      <c r="BV11335" s="2"/>
      <c r="BW11335" s="2"/>
      <c r="BX11335" s="2"/>
      <c r="BY11335" s="2"/>
    </row>
    <row r="11336" spans="38:77" s="11" customFormat="1" x14ac:dyDescent="0.3">
      <c r="AL11336" s="2"/>
      <c r="AM11336" s="2"/>
      <c r="AN11336" s="2"/>
      <c r="AO11336" s="2"/>
      <c r="AP11336" s="2"/>
      <c r="AQ11336" s="2"/>
      <c r="AR11336" s="2"/>
      <c r="AS11336" s="2"/>
      <c r="AT11336" s="2"/>
      <c r="AU11336" s="2"/>
      <c r="AV11336" s="2"/>
      <c r="AW11336" s="2"/>
      <c r="AX11336" s="2"/>
      <c r="AY11336" s="2"/>
      <c r="AZ11336" s="2"/>
      <c r="BA11336" s="2"/>
      <c r="BB11336" s="2"/>
      <c r="BC11336" s="2"/>
      <c r="BD11336" s="2"/>
      <c r="BE11336" s="2"/>
      <c r="BF11336" s="2"/>
      <c r="BG11336" s="2"/>
      <c r="BH11336" s="2"/>
      <c r="BI11336" s="2"/>
      <c r="BJ11336" s="2"/>
      <c r="BK11336" s="2"/>
      <c r="BL11336" s="2"/>
      <c r="BM11336" s="2"/>
      <c r="BN11336" s="2"/>
      <c r="BO11336" s="2"/>
      <c r="BP11336" s="2"/>
      <c r="BQ11336" s="2"/>
      <c r="BR11336" s="2"/>
      <c r="BS11336" s="2"/>
      <c r="BT11336" s="2"/>
      <c r="BU11336" s="2"/>
      <c r="BV11336" s="2"/>
      <c r="BW11336" s="2"/>
      <c r="BX11336" s="2"/>
      <c r="BY11336" s="2"/>
    </row>
    <row r="11337" spans="38:77" s="11" customFormat="1" x14ac:dyDescent="0.3">
      <c r="AL11337" s="2"/>
      <c r="AM11337" s="2"/>
      <c r="AN11337" s="2"/>
      <c r="AO11337" s="2"/>
      <c r="AP11337" s="2"/>
      <c r="AQ11337" s="2"/>
      <c r="AR11337" s="2"/>
      <c r="AS11337" s="2"/>
      <c r="AT11337" s="2"/>
      <c r="AU11337" s="2"/>
      <c r="AV11337" s="2"/>
      <c r="AW11337" s="2"/>
      <c r="AX11337" s="2"/>
      <c r="AY11337" s="2"/>
      <c r="AZ11337" s="2"/>
      <c r="BA11337" s="2"/>
      <c r="BB11337" s="2"/>
      <c r="BC11337" s="2"/>
      <c r="BD11337" s="2"/>
      <c r="BE11337" s="2"/>
      <c r="BF11337" s="2"/>
      <c r="BG11337" s="2"/>
      <c r="BH11337" s="2"/>
      <c r="BI11337" s="2"/>
      <c r="BJ11337" s="2"/>
      <c r="BK11337" s="2"/>
      <c r="BL11337" s="2"/>
      <c r="BM11337" s="2"/>
      <c r="BN11337" s="2"/>
      <c r="BO11337" s="2"/>
      <c r="BP11337" s="2"/>
      <c r="BQ11337" s="2"/>
      <c r="BR11337" s="2"/>
      <c r="BS11337" s="2"/>
      <c r="BT11337" s="2"/>
      <c r="BU11337" s="2"/>
      <c r="BV11337" s="2"/>
      <c r="BW11337" s="2"/>
      <c r="BX11337" s="2"/>
      <c r="BY11337" s="2"/>
    </row>
    <row r="11338" spans="38:77" s="11" customFormat="1" x14ac:dyDescent="0.3">
      <c r="AL11338" s="2"/>
      <c r="AM11338" s="2"/>
      <c r="AN11338" s="2"/>
      <c r="AO11338" s="2"/>
      <c r="AP11338" s="2"/>
      <c r="AQ11338" s="2"/>
      <c r="AR11338" s="2"/>
      <c r="AS11338" s="2"/>
      <c r="AT11338" s="2"/>
      <c r="AU11338" s="2"/>
      <c r="AV11338" s="2"/>
      <c r="AW11338" s="2"/>
      <c r="AX11338" s="2"/>
      <c r="AY11338" s="2"/>
      <c r="AZ11338" s="2"/>
      <c r="BA11338" s="2"/>
      <c r="BB11338" s="2"/>
      <c r="BC11338" s="2"/>
      <c r="BD11338" s="2"/>
      <c r="BE11338" s="2"/>
      <c r="BF11338" s="2"/>
      <c r="BG11338" s="2"/>
      <c r="BH11338" s="2"/>
      <c r="BI11338" s="2"/>
      <c r="BJ11338" s="2"/>
      <c r="BK11338" s="2"/>
      <c r="BL11338" s="2"/>
      <c r="BM11338" s="2"/>
      <c r="BN11338" s="2"/>
      <c r="BO11338" s="2"/>
      <c r="BP11338" s="2"/>
      <c r="BQ11338" s="2"/>
      <c r="BR11338" s="2"/>
      <c r="BS11338" s="2"/>
      <c r="BT11338" s="2"/>
      <c r="BU11338" s="2"/>
      <c r="BV11338" s="2"/>
      <c r="BW11338" s="2"/>
      <c r="BX11338" s="2"/>
      <c r="BY11338" s="2"/>
    </row>
    <row r="11339" spans="38:77" s="11" customFormat="1" x14ac:dyDescent="0.3">
      <c r="AL11339" s="2"/>
      <c r="AM11339" s="2"/>
      <c r="AN11339" s="2"/>
      <c r="AO11339" s="2"/>
      <c r="AP11339" s="2"/>
      <c r="AQ11339" s="2"/>
      <c r="AR11339" s="2"/>
      <c r="AS11339" s="2"/>
      <c r="AT11339" s="2"/>
      <c r="AU11339" s="2"/>
      <c r="AV11339" s="2"/>
      <c r="AW11339" s="2"/>
      <c r="AX11339" s="2"/>
      <c r="AY11339" s="2"/>
      <c r="AZ11339" s="2"/>
      <c r="BA11339" s="2"/>
      <c r="BB11339" s="2"/>
      <c r="BC11339" s="2"/>
      <c r="BD11339" s="2"/>
      <c r="BE11339" s="2"/>
      <c r="BF11339" s="2"/>
      <c r="BG11339" s="2"/>
      <c r="BH11339" s="2"/>
      <c r="BI11339" s="2"/>
      <c r="BJ11339" s="2"/>
      <c r="BK11339" s="2"/>
      <c r="BL11339" s="2"/>
      <c r="BM11339" s="2"/>
      <c r="BN11339" s="2"/>
      <c r="BO11339" s="2"/>
      <c r="BP11339" s="2"/>
      <c r="BQ11339" s="2"/>
      <c r="BR11339" s="2"/>
      <c r="BS11339" s="2"/>
      <c r="BT11339" s="2"/>
      <c r="BU11339" s="2"/>
      <c r="BV11339" s="2"/>
      <c r="BW11339" s="2"/>
      <c r="BX11339" s="2"/>
      <c r="BY11339" s="2"/>
    </row>
    <row r="11340" spans="38:77" s="11" customFormat="1" x14ac:dyDescent="0.3">
      <c r="AL11340" s="2"/>
      <c r="AM11340" s="2"/>
      <c r="AN11340" s="2"/>
      <c r="AO11340" s="2"/>
      <c r="AP11340" s="2"/>
      <c r="AQ11340" s="2"/>
      <c r="AR11340" s="2"/>
      <c r="AS11340" s="2"/>
      <c r="AT11340" s="2"/>
      <c r="AU11340" s="2"/>
      <c r="AV11340" s="2"/>
      <c r="AW11340" s="2"/>
      <c r="AX11340" s="2"/>
      <c r="AY11340" s="2"/>
      <c r="AZ11340" s="2"/>
      <c r="BA11340" s="2"/>
      <c r="BB11340" s="2"/>
      <c r="BC11340" s="2"/>
      <c r="BD11340" s="2"/>
      <c r="BE11340" s="2"/>
      <c r="BF11340" s="2"/>
      <c r="BG11340" s="2"/>
      <c r="BH11340" s="2"/>
      <c r="BI11340" s="2"/>
      <c r="BJ11340" s="2"/>
      <c r="BK11340" s="2"/>
      <c r="BL11340" s="2"/>
      <c r="BM11340" s="2"/>
      <c r="BN11340" s="2"/>
      <c r="BO11340" s="2"/>
      <c r="BP11340" s="2"/>
      <c r="BQ11340" s="2"/>
      <c r="BR11340" s="2"/>
      <c r="BS11340" s="2"/>
      <c r="BT11340" s="2"/>
      <c r="BU11340" s="2"/>
      <c r="BV11340" s="2"/>
      <c r="BW11340" s="2"/>
      <c r="BX11340" s="2"/>
      <c r="BY11340" s="2"/>
    </row>
    <row r="11341" spans="38:77" s="11" customFormat="1" x14ac:dyDescent="0.3">
      <c r="AL11341" s="2"/>
      <c r="AM11341" s="2"/>
      <c r="AN11341" s="2"/>
      <c r="AO11341" s="2"/>
      <c r="AP11341" s="2"/>
      <c r="AQ11341" s="2"/>
      <c r="AR11341" s="2"/>
      <c r="AS11341" s="2"/>
      <c r="AT11341" s="2"/>
      <c r="AU11341" s="2"/>
      <c r="AV11341" s="2"/>
      <c r="AW11341" s="2"/>
      <c r="AX11341" s="2"/>
      <c r="AY11341" s="2"/>
      <c r="AZ11341" s="2"/>
      <c r="BA11341" s="2"/>
      <c r="BB11341" s="2"/>
      <c r="BC11341" s="2"/>
      <c r="BD11341" s="2"/>
      <c r="BE11341" s="2"/>
      <c r="BF11341" s="2"/>
      <c r="BG11341" s="2"/>
      <c r="BH11341" s="2"/>
      <c r="BI11341" s="2"/>
      <c r="BJ11341" s="2"/>
      <c r="BK11341" s="2"/>
      <c r="BL11341" s="2"/>
      <c r="BM11341" s="2"/>
      <c r="BN11341" s="2"/>
      <c r="BO11341" s="2"/>
      <c r="BP11341" s="2"/>
      <c r="BQ11341" s="2"/>
      <c r="BR11341" s="2"/>
      <c r="BS11341" s="2"/>
      <c r="BT11341" s="2"/>
      <c r="BU11341" s="2"/>
      <c r="BV11341" s="2"/>
      <c r="BW11341" s="2"/>
      <c r="BX11341" s="2"/>
      <c r="BY11341" s="2"/>
    </row>
    <row r="11342" spans="38:77" s="11" customFormat="1" x14ac:dyDescent="0.3">
      <c r="AL11342" s="2"/>
      <c r="AM11342" s="2"/>
      <c r="AN11342" s="2"/>
      <c r="AO11342" s="2"/>
      <c r="AP11342" s="2"/>
      <c r="AQ11342" s="2"/>
      <c r="AR11342" s="2"/>
      <c r="AS11342" s="2"/>
      <c r="AT11342" s="2"/>
      <c r="AU11342" s="2"/>
      <c r="AV11342" s="2"/>
      <c r="AW11342" s="2"/>
      <c r="AX11342" s="2"/>
      <c r="AY11342" s="2"/>
      <c r="AZ11342" s="2"/>
      <c r="BA11342" s="2"/>
      <c r="BB11342" s="2"/>
      <c r="BC11342" s="2"/>
      <c r="BD11342" s="2"/>
      <c r="BE11342" s="2"/>
      <c r="BF11342" s="2"/>
      <c r="BG11342" s="2"/>
      <c r="BH11342" s="2"/>
      <c r="BI11342" s="2"/>
      <c r="BJ11342" s="2"/>
      <c r="BK11342" s="2"/>
      <c r="BL11342" s="2"/>
      <c r="BM11342" s="2"/>
      <c r="BN11342" s="2"/>
      <c r="BO11342" s="2"/>
      <c r="BP11342" s="2"/>
      <c r="BQ11342" s="2"/>
      <c r="BR11342" s="2"/>
      <c r="BS11342" s="2"/>
      <c r="BT11342" s="2"/>
      <c r="BU11342" s="2"/>
      <c r="BV11342" s="2"/>
      <c r="BW11342" s="2"/>
      <c r="BX11342" s="2"/>
      <c r="BY11342" s="2"/>
    </row>
    <row r="11343" spans="38:77" s="11" customFormat="1" x14ac:dyDescent="0.3">
      <c r="AL11343" s="2"/>
      <c r="AM11343" s="2"/>
      <c r="AN11343" s="2"/>
      <c r="AO11343" s="2"/>
      <c r="AP11343" s="2"/>
      <c r="AQ11343" s="2"/>
      <c r="AR11343" s="2"/>
      <c r="AS11343" s="2"/>
      <c r="AT11343" s="2"/>
      <c r="AU11343" s="2"/>
      <c r="AV11343" s="2"/>
      <c r="AW11343" s="2"/>
      <c r="AX11343" s="2"/>
      <c r="AY11343" s="2"/>
      <c r="AZ11343" s="2"/>
      <c r="BA11343" s="2"/>
      <c r="BB11343" s="2"/>
      <c r="BC11343" s="2"/>
      <c r="BD11343" s="2"/>
      <c r="BE11343" s="2"/>
      <c r="BF11343" s="2"/>
      <c r="BG11343" s="2"/>
      <c r="BH11343" s="2"/>
      <c r="BI11343" s="2"/>
      <c r="BJ11343" s="2"/>
      <c r="BK11343" s="2"/>
      <c r="BL11343" s="2"/>
      <c r="BM11343" s="2"/>
      <c r="BN11343" s="2"/>
      <c r="BO11343" s="2"/>
      <c r="BP11343" s="2"/>
      <c r="BQ11343" s="2"/>
      <c r="BR11343" s="2"/>
      <c r="BS11343" s="2"/>
      <c r="BT11343" s="2"/>
      <c r="BU11343" s="2"/>
      <c r="BV11343" s="2"/>
      <c r="BW11343" s="2"/>
      <c r="BX11343" s="2"/>
      <c r="BY11343" s="2"/>
    </row>
    <row r="11344" spans="38:77" s="11" customFormat="1" x14ac:dyDescent="0.3">
      <c r="AL11344" s="2"/>
      <c r="AM11344" s="2"/>
      <c r="AN11344" s="2"/>
      <c r="AO11344" s="2"/>
      <c r="AP11344" s="2"/>
      <c r="AQ11344" s="2"/>
      <c r="AR11344" s="2"/>
      <c r="AS11344" s="2"/>
      <c r="AT11344" s="2"/>
      <c r="AU11344" s="2"/>
      <c r="AV11344" s="2"/>
      <c r="AW11344" s="2"/>
      <c r="AX11344" s="2"/>
      <c r="AY11344" s="2"/>
      <c r="AZ11344" s="2"/>
      <c r="BA11344" s="2"/>
      <c r="BB11344" s="2"/>
      <c r="BC11344" s="2"/>
      <c r="BD11344" s="2"/>
      <c r="BE11344" s="2"/>
      <c r="BF11344" s="2"/>
      <c r="BG11344" s="2"/>
      <c r="BH11344" s="2"/>
      <c r="BI11344" s="2"/>
      <c r="BJ11344" s="2"/>
      <c r="BK11344" s="2"/>
      <c r="BL11344" s="2"/>
      <c r="BM11344" s="2"/>
      <c r="BN11344" s="2"/>
      <c r="BO11344" s="2"/>
      <c r="BP11344" s="2"/>
      <c r="BQ11344" s="2"/>
      <c r="BR11344" s="2"/>
      <c r="BS11344" s="2"/>
      <c r="BT11344" s="2"/>
      <c r="BU11344" s="2"/>
      <c r="BV11344" s="2"/>
      <c r="BW11344" s="2"/>
      <c r="BX11344" s="2"/>
      <c r="BY11344" s="2"/>
    </row>
    <row r="11345" spans="38:77" s="11" customFormat="1" x14ac:dyDescent="0.3">
      <c r="AL11345" s="2"/>
      <c r="AM11345" s="2"/>
      <c r="AN11345" s="2"/>
      <c r="AO11345" s="2"/>
      <c r="AP11345" s="2"/>
      <c r="AQ11345" s="2"/>
      <c r="AR11345" s="2"/>
      <c r="AS11345" s="2"/>
      <c r="AT11345" s="2"/>
      <c r="AU11345" s="2"/>
      <c r="AV11345" s="2"/>
      <c r="AW11345" s="2"/>
      <c r="AX11345" s="2"/>
      <c r="AY11345" s="2"/>
      <c r="AZ11345" s="2"/>
      <c r="BA11345" s="2"/>
      <c r="BB11345" s="2"/>
      <c r="BC11345" s="2"/>
      <c r="BD11345" s="2"/>
      <c r="BE11345" s="2"/>
      <c r="BF11345" s="2"/>
      <c r="BG11345" s="2"/>
      <c r="BH11345" s="2"/>
      <c r="BI11345" s="2"/>
      <c r="BJ11345" s="2"/>
      <c r="BK11345" s="2"/>
      <c r="BL11345" s="2"/>
      <c r="BM11345" s="2"/>
      <c r="BN11345" s="2"/>
      <c r="BO11345" s="2"/>
      <c r="BP11345" s="2"/>
      <c r="BQ11345" s="2"/>
      <c r="BR11345" s="2"/>
      <c r="BS11345" s="2"/>
      <c r="BT11345" s="2"/>
      <c r="BU11345" s="2"/>
      <c r="BV11345" s="2"/>
      <c r="BW11345" s="2"/>
      <c r="BX11345" s="2"/>
      <c r="BY11345" s="2"/>
    </row>
    <row r="11346" spans="38:77" s="11" customFormat="1" x14ac:dyDescent="0.3">
      <c r="AL11346" s="2"/>
      <c r="AM11346" s="2"/>
      <c r="AN11346" s="2"/>
      <c r="AO11346" s="2"/>
      <c r="AP11346" s="2"/>
      <c r="AQ11346" s="2"/>
      <c r="AR11346" s="2"/>
      <c r="AS11346" s="2"/>
      <c r="AT11346" s="2"/>
      <c r="AU11346" s="2"/>
      <c r="AV11346" s="2"/>
      <c r="AW11346" s="2"/>
      <c r="AX11346" s="2"/>
      <c r="AY11346" s="2"/>
      <c r="AZ11346" s="2"/>
      <c r="BA11346" s="2"/>
      <c r="BB11346" s="2"/>
      <c r="BC11346" s="2"/>
      <c r="BD11346" s="2"/>
      <c r="BE11346" s="2"/>
      <c r="BF11346" s="2"/>
      <c r="BG11346" s="2"/>
      <c r="BH11346" s="2"/>
      <c r="BI11346" s="2"/>
      <c r="BJ11346" s="2"/>
      <c r="BK11346" s="2"/>
      <c r="BL11346" s="2"/>
      <c r="BM11346" s="2"/>
      <c r="BN11346" s="2"/>
      <c r="BO11346" s="2"/>
      <c r="BP11346" s="2"/>
      <c r="BQ11346" s="2"/>
      <c r="BR11346" s="2"/>
      <c r="BS11346" s="2"/>
      <c r="BT11346" s="2"/>
      <c r="BU11346" s="2"/>
      <c r="BV11346" s="2"/>
      <c r="BW11346" s="2"/>
      <c r="BX11346" s="2"/>
      <c r="BY11346" s="2"/>
    </row>
    <row r="11347" spans="38:77" s="11" customFormat="1" x14ac:dyDescent="0.3">
      <c r="AL11347" s="2"/>
      <c r="AM11347" s="2"/>
      <c r="AN11347" s="2"/>
      <c r="AO11347" s="2"/>
      <c r="AP11347" s="2"/>
      <c r="AQ11347" s="2"/>
      <c r="AR11347" s="2"/>
      <c r="AS11347" s="2"/>
      <c r="AT11347" s="2"/>
      <c r="AU11347" s="2"/>
      <c r="AV11347" s="2"/>
      <c r="AW11347" s="2"/>
      <c r="AX11347" s="2"/>
      <c r="AY11347" s="2"/>
      <c r="AZ11347" s="2"/>
      <c r="BA11347" s="2"/>
      <c r="BB11347" s="2"/>
      <c r="BC11347" s="2"/>
      <c r="BD11347" s="2"/>
      <c r="BE11347" s="2"/>
      <c r="BF11347" s="2"/>
      <c r="BG11347" s="2"/>
      <c r="BH11347" s="2"/>
      <c r="BI11347" s="2"/>
      <c r="BJ11347" s="2"/>
      <c r="BK11347" s="2"/>
      <c r="BL11347" s="2"/>
      <c r="BM11347" s="2"/>
      <c r="BN11347" s="2"/>
      <c r="BO11347" s="2"/>
      <c r="BP11347" s="2"/>
      <c r="BQ11347" s="2"/>
      <c r="BR11347" s="2"/>
      <c r="BS11347" s="2"/>
      <c r="BT11347" s="2"/>
      <c r="BU11347" s="2"/>
      <c r="BV11347" s="2"/>
      <c r="BW11347" s="2"/>
      <c r="BX11347" s="2"/>
      <c r="BY11347" s="2"/>
    </row>
    <row r="11348" spans="38:77" s="11" customFormat="1" x14ac:dyDescent="0.3">
      <c r="AL11348" s="2"/>
      <c r="AM11348" s="2"/>
      <c r="AN11348" s="2"/>
      <c r="AO11348" s="2"/>
      <c r="AP11348" s="2"/>
      <c r="AQ11348" s="2"/>
      <c r="AR11348" s="2"/>
      <c r="AS11348" s="2"/>
      <c r="AT11348" s="2"/>
      <c r="AU11348" s="2"/>
      <c r="AV11348" s="2"/>
      <c r="AW11348" s="2"/>
      <c r="AX11348" s="2"/>
      <c r="AY11348" s="2"/>
      <c r="AZ11348" s="2"/>
      <c r="BA11348" s="2"/>
      <c r="BB11348" s="2"/>
      <c r="BC11348" s="2"/>
      <c r="BD11348" s="2"/>
      <c r="BE11348" s="2"/>
      <c r="BF11348" s="2"/>
      <c r="BG11348" s="2"/>
      <c r="BH11348" s="2"/>
      <c r="BI11348" s="2"/>
      <c r="BJ11348" s="2"/>
      <c r="BK11348" s="2"/>
      <c r="BL11348" s="2"/>
      <c r="BM11348" s="2"/>
      <c r="BN11348" s="2"/>
      <c r="BO11348" s="2"/>
      <c r="BP11348" s="2"/>
      <c r="BQ11348" s="2"/>
      <c r="BR11348" s="2"/>
      <c r="BS11348" s="2"/>
      <c r="BT11348" s="2"/>
      <c r="BU11348" s="2"/>
      <c r="BV11348" s="2"/>
      <c r="BW11348" s="2"/>
      <c r="BX11348" s="2"/>
      <c r="BY11348" s="2"/>
    </row>
    <row r="11349" spans="38:77" s="11" customFormat="1" x14ac:dyDescent="0.3">
      <c r="AL11349" s="2"/>
      <c r="AM11349" s="2"/>
      <c r="AN11349" s="2"/>
      <c r="AO11349" s="2"/>
      <c r="AP11349" s="2"/>
      <c r="AQ11349" s="2"/>
      <c r="AR11349" s="2"/>
      <c r="AS11349" s="2"/>
      <c r="AT11349" s="2"/>
      <c r="AU11349" s="2"/>
      <c r="AV11349" s="2"/>
      <c r="AW11349" s="2"/>
      <c r="AX11349" s="2"/>
      <c r="AY11349" s="2"/>
      <c r="AZ11349" s="2"/>
      <c r="BA11349" s="2"/>
      <c r="BB11349" s="2"/>
      <c r="BC11349" s="2"/>
      <c r="BD11349" s="2"/>
      <c r="BE11349" s="2"/>
      <c r="BF11349" s="2"/>
      <c r="BG11349" s="2"/>
      <c r="BH11349" s="2"/>
      <c r="BI11349" s="2"/>
      <c r="BJ11349" s="2"/>
      <c r="BK11349" s="2"/>
      <c r="BL11349" s="2"/>
      <c r="BM11349" s="2"/>
      <c r="BN11349" s="2"/>
      <c r="BO11349" s="2"/>
      <c r="BP11349" s="2"/>
      <c r="BQ11349" s="2"/>
      <c r="BR11349" s="2"/>
      <c r="BS11349" s="2"/>
      <c r="BT11349" s="2"/>
      <c r="BU11349" s="2"/>
      <c r="BV11349" s="2"/>
      <c r="BW11349" s="2"/>
      <c r="BX11349" s="2"/>
      <c r="BY11349" s="2"/>
    </row>
    <row r="11350" spans="38:77" s="11" customFormat="1" x14ac:dyDescent="0.3">
      <c r="AL11350" s="2"/>
      <c r="AM11350" s="2"/>
      <c r="AN11350" s="2"/>
      <c r="AO11350" s="2"/>
      <c r="AP11350" s="2"/>
      <c r="AQ11350" s="2"/>
      <c r="AR11350" s="2"/>
      <c r="AS11350" s="2"/>
      <c r="AT11350" s="2"/>
      <c r="AU11350" s="2"/>
      <c r="AV11350" s="2"/>
      <c r="AW11350" s="2"/>
      <c r="AX11350" s="2"/>
      <c r="AY11350" s="2"/>
      <c r="AZ11350" s="2"/>
      <c r="BA11350" s="2"/>
      <c r="BB11350" s="2"/>
      <c r="BC11350" s="2"/>
      <c r="BD11350" s="2"/>
      <c r="BE11350" s="2"/>
      <c r="BF11350" s="2"/>
      <c r="BG11350" s="2"/>
      <c r="BH11350" s="2"/>
      <c r="BI11350" s="2"/>
      <c r="BJ11350" s="2"/>
      <c r="BK11350" s="2"/>
      <c r="BL11350" s="2"/>
      <c r="BM11350" s="2"/>
      <c r="BN11350" s="2"/>
      <c r="BO11350" s="2"/>
      <c r="BP11350" s="2"/>
      <c r="BQ11350" s="2"/>
      <c r="BR11350" s="2"/>
      <c r="BS11350" s="2"/>
      <c r="BT11350" s="2"/>
      <c r="BU11350" s="2"/>
      <c r="BV11350" s="2"/>
      <c r="BW11350" s="2"/>
      <c r="BX11350" s="2"/>
      <c r="BY11350" s="2"/>
    </row>
    <row r="11351" spans="38:77" s="11" customFormat="1" x14ac:dyDescent="0.3">
      <c r="AL11351" s="2"/>
      <c r="AM11351" s="2"/>
      <c r="AN11351" s="2"/>
      <c r="AO11351" s="2"/>
      <c r="AP11351" s="2"/>
      <c r="AQ11351" s="2"/>
      <c r="AR11351" s="2"/>
      <c r="AS11351" s="2"/>
      <c r="AT11351" s="2"/>
      <c r="AU11351" s="2"/>
      <c r="AV11351" s="2"/>
      <c r="AW11351" s="2"/>
      <c r="AX11351" s="2"/>
      <c r="AY11351" s="2"/>
      <c r="AZ11351" s="2"/>
      <c r="BA11351" s="2"/>
      <c r="BB11351" s="2"/>
      <c r="BC11351" s="2"/>
      <c r="BD11351" s="2"/>
      <c r="BE11351" s="2"/>
      <c r="BF11351" s="2"/>
      <c r="BG11351" s="2"/>
      <c r="BH11351" s="2"/>
      <c r="BI11351" s="2"/>
      <c r="BJ11351" s="2"/>
      <c r="BK11351" s="2"/>
      <c r="BL11351" s="2"/>
      <c r="BM11351" s="2"/>
      <c r="BN11351" s="2"/>
      <c r="BO11351" s="2"/>
      <c r="BP11351" s="2"/>
      <c r="BQ11351" s="2"/>
      <c r="BR11351" s="2"/>
      <c r="BS11351" s="2"/>
      <c r="BT11351" s="2"/>
      <c r="BU11351" s="2"/>
      <c r="BV11351" s="2"/>
      <c r="BW11351" s="2"/>
      <c r="BX11351" s="2"/>
      <c r="BY11351" s="2"/>
    </row>
    <row r="11352" spans="38:77" s="11" customFormat="1" x14ac:dyDescent="0.3">
      <c r="AL11352" s="2"/>
      <c r="AM11352" s="2"/>
      <c r="AN11352" s="2"/>
      <c r="AO11352" s="2"/>
      <c r="AP11352" s="2"/>
      <c r="AQ11352" s="2"/>
      <c r="AR11352" s="2"/>
      <c r="AS11352" s="2"/>
      <c r="AT11352" s="2"/>
      <c r="AU11352" s="2"/>
      <c r="AV11352" s="2"/>
      <c r="AW11352" s="2"/>
      <c r="AX11352" s="2"/>
      <c r="AY11352" s="2"/>
      <c r="AZ11352" s="2"/>
      <c r="BA11352" s="2"/>
      <c r="BB11352" s="2"/>
      <c r="BC11352" s="2"/>
      <c r="BD11352" s="2"/>
      <c r="BE11352" s="2"/>
      <c r="BF11352" s="2"/>
      <c r="BG11352" s="2"/>
      <c r="BH11352" s="2"/>
      <c r="BI11352" s="2"/>
      <c r="BJ11352" s="2"/>
      <c r="BK11352" s="2"/>
      <c r="BL11352" s="2"/>
      <c r="BM11352" s="2"/>
      <c r="BN11352" s="2"/>
      <c r="BO11352" s="2"/>
      <c r="BP11352" s="2"/>
      <c r="BQ11352" s="2"/>
      <c r="BR11352" s="2"/>
      <c r="BS11352" s="2"/>
      <c r="BT11352" s="2"/>
      <c r="BU11352" s="2"/>
      <c r="BV11352" s="2"/>
      <c r="BW11352" s="2"/>
      <c r="BX11352" s="2"/>
      <c r="BY11352" s="2"/>
    </row>
    <row r="11353" spans="38:77" s="11" customFormat="1" x14ac:dyDescent="0.3">
      <c r="AL11353" s="2"/>
      <c r="AM11353" s="2"/>
      <c r="AN11353" s="2"/>
      <c r="AO11353" s="2"/>
      <c r="AP11353" s="2"/>
      <c r="AQ11353" s="2"/>
      <c r="AR11353" s="2"/>
      <c r="AS11353" s="2"/>
      <c r="AT11353" s="2"/>
      <c r="AU11353" s="2"/>
      <c r="AV11353" s="2"/>
      <c r="AW11353" s="2"/>
      <c r="AX11353" s="2"/>
      <c r="AY11353" s="2"/>
      <c r="AZ11353" s="2"/>
      <c r="BA11353" s="2"/>
      <c r="BB11353" s="2"/>
      <c r="BC11353" s="2"/>
      <c r="BD11353" s="2"/>
      <c r="BE11353" s="2"/>
      <c r="BF11353" s="2"/>
      <c r="BG11353" s="2"/>
      <c r="BH11353" s="2"/>
      <c r="BI11353" s="2"/>
      <c r="BJ11353" s="2"/>
      <c r="BK11353" s="2"/>
      <c r="BL11353" s="2"/>
      <c r="BM11353" s="2"/>
      <c r="BN11353" s="2"/>
      <c r="BO11353" s="2"/>
      <c r="BP11353" s="2"/>
      <c r="BQ11353" s="2"/>
      <c r="BR11353" s="2"/>
      <c r="BS11353" s="2"/>
      <c r="BT11353" s="2"/>
      <c r="BU11353" s="2"/>
      <c r="BV11353" s="2"/>
      <c r="BW11353" s="2"/>
      <c r="BX11353" s="2"/>
      <c r="BY11353" s="2"/>
    </row>
    <row r="11354" spans="38:77" s="11" customFormat="1" x14ac:dyDescent="0.3">
      <c r="AL11354" s="2"/>
      <c r="AM11354" s="2"/>
      <c r="AN11354" s="2"/>
      <c r="AO11354" s="2"/>
      <c r="AP11354" s="2"/>
      <c r="AQ11354" s="2"/>
      <c r="AR11354" s="2"/>
      <c r="AS11354" s="2"/>
      <c r="AT11354" s="2"/>
      <c r="AU11354" s="2"/>
      <c r="AV11354" s="2"/>
      <c r="AW11354" s="2"/>
      <c r="AX11354" s="2"/>
      <c r="AY11354" s="2"/>
      <c r="AZ11354" s="2"/>
      <c r="BA11354" s="2"/>
      <c r="BB11354" s="2"/>
      <c r="BC11354" s="2"/>
      <c r="BD11354" s="2"/>
      <c r="BE11354" s="2"/>
      <c r="BF11354" s="2"/>
      <c r="BG11354" s="2"/>
      <c r="BH11354" s="2"/>
      <c r="BI11354" s="2"/>
      <c r="BJ11354" s="2"/>
      <c r="BK11354" s="2"/>
      <c r="BL11354" s="2"/>
      <c r="BM11354" s="2"/>
      <c r="BN11354" s="2"/>
      <c r="BO11354" s="2"/>
      <c r="BP11354" s="2"/>
      <c r="BQ11354" s="2"/>
      <c r="BR11354" s="2"/>
      <c r="BS11354" s="2"/>
      <c r="BT11354" s="2"/>
      <c r="BU11354" s="2"/>
      <c r="BV11354" s="2"/>
      <c r="BW11354" s="2"/>
      <c r="BX11354" s="2"/>
      <c r="BY11354" s="2"/>
    </row>
    <row r="11355" spans="38:77" s="11" customFormat="1" x14ac:dyDescent="0.3">
      <c r="AL11355" s="2"/>
      <c r="AM11355" s="2"/>
      <c r="AN11355" s="2"/>
      <c r="AO11355" s="2"/>
      <c r="AP11355" s="2"/>
      <c r="AQ11355" s="2"/>
      <c r="AR11355" s="2"/>
      <c r="AS11355" s="2"/>
      <c r="AT11355" s="2"/>
      <c r="AU11355" s="2"/>
      <c r="AV11355" s="2"/>
      <c r="AW11355" s="2"/>
      <c r="AX11355" s="2"/>
      <c r="AY11355" s="2"/>
      <c r="AZ11355" s="2"/>
      <c r="BA11355" s="2"/>
      <c r="BB11355" s="2"/>
      <c r="BC11355" s="2"/>
      <c r="BD11355" s="2"/>
      <c r="BE11355" s="2"/>
      <c r="BF11355" s="2"/>
      <c r="BG11355" s="2"/>
      <c r="BH11355" s="2"/>
      <c r="BI11355" s="2"/>
      <c r="BJ11355" s="2"/>
      <c r="BK11355" s="2"/>
      <c r="BL11355" s="2"/>
      <c r="BM11355" s="2"/>
      <c r="BN11355" s="2"/>
      <c r="BO11355" s="2"/>
      <c r="BP11355" s="2"/>
      <c r="BQ11355" s="2"/>
      <c r="BR11355" s="2"/>
      <c r="BS11355" s="2"/>
      <c r="BT11355" s="2"/>
      <c r="BU11355" s="2"/>
      <c r="BV11355" s="2"/>
      <c r="BW11355" s="2"/>
      <c r="BX11355" s="2"/>
      <c r="BY11355" s="2"/>
    </row>
    <row r="11356" spans="38:77" s="11" customFormat="1" x14ac:dyDescent="0.3">
      <c r="AL11356" s="2"/>
      <c r="AM11356" s="2"/>
      <c r="AN11356" s="2"/>
      <c r="AO11356" s="2"/>
      <c r="AP11356" s="2"/>
      <c r="AQ11356" s="2"/>
      <c r="AR11356" s="2"/>
      <c r="AS11356" s="2"/>
      <c r="AT11356" s="2"/>
      <c r="AU11356" s="2"/>
      <c r="AV11356" s="2"/>
      <c r="AW11356" s="2"/>
      <c r="AX11356" s="2"/>
      <c r="AY11356" s="2"/>
      <c r="AZ11356" s="2"/>
      <c r="BA11356" s="2"/>
      <c r="BB11356" s="2"/>
      <c r="BC11356" s="2"/>
      <c r="BD11356" s="2"/>
      <c r="BE11356" s="2"/>
      <c r="BF11356" s="2"/>
      <c r="BG11356" s="2"/>
      <c r="BH11356" s="2"/>
      <c r="BI11356" s="2"/>
      <c r="BJ11356" s="2"/>
      <c r="BK11356" s="2"/>
      <c r="BL11356" s="2"/>
      <c r="BM11356" s="2"/>
      <c r="BN11356" s="2"/>
      <c r="BO11356" s="2"/>
      <c r="BP11356" s="2"/>
      <c r="BQ11356" s="2"/>
      <c r="BR11356" s="2"/>
      <c r="BS11356" s="2"/>
      <c r="BT11356" s="2"/>
      <c r="BU11356" s="2"/>
      <c r="BV11356" s="2"/>
      <c r="BW11356" s="2"/>
      <c r="BX11356" s="2"/>
      <c r="BY11356" s="2"/>
    </row>
    <row r="11357" spans="38:77" s="11" customFormat="1" x14ac:dyDescent="0.3">
      <c r="AL11357" s="2"/>
      <c r="AM11357" s="2"/>
      <c r="AN11357" s="2"/>
      <c r="AO11357" s="2"/>
      <c r="AP11357" s="2"/>
      <c r="AQ11357" s="2"/>
      <c r="AR11357" s="2"/>
      <c r="AS11357" s="2"/>
      <c r="AT11357" s="2"/>
      <c r="AU11357" s="2"/>
      <c r="AV11357" s="2"/>
      <c r="AW11357" s="2"/>
      <c r="AX11357" s="2"/>
      <c r="AY11357" s="2"/>
      <c r="AZ11357" s="2"/>
      <c r="BA11357" s="2"/>
      <c r="BB11357" s="2"/>
      <c r="BC11357" s="2"/>
      <c r="BD11357" s="2"/>
      <c r="BE11357" s="2"/>
      <c r="BF11357" s="2"/>
      <c r="BG11357" s="2"/>
      <c r="BH11357" s="2"/>
      <c r="BI11357" s="2"/>
      <c r="BJ11357" s="2"/>
      <c r="BK11357" s="2"/>
      <c r="BL11357" s="2"/>
      <c r="BM11357" s="2"/>
      <c r="BN11357" s="2"/>
      <c r="BO11357" s="2"/>
      <c r="BP11357" s="2"/>
      <c r="BQ11357" s="2"/>
      <c r="BR11357" s="2"/>
      <c r="BS11357" s="2"/>
      <c r="BT11357" s="2"/>
      <c r="BU11357" s="2"/>
      <c r="BV11357" s="2"/>
      <c r="BW11357" s="2"/>
      <c r="BX11357" s="2"/>
      <c r="BY11357" s="2"/>
    </row>
    <row r="11358" spans="38:77" s="11" customFormat="1" x14ac:dyDescent="0.3">
      <c r="AL11358" s="2"/>
      <c r="AM11358" s="2"/>
      <c r="AN11358" s="2"/>
      <c r="AO11358" s="2"/>
      <c r="AP11358" s="2"/>
      <c r="AQ11358" s="2"/>
      <c r="AR11358" s="2"/>
      <c r="AS11358" s="2"/>
      <c r="AT11358" s="2"/>
      <c r="AU11358" s="2"/>
      <c r="AV11358" s="2"/>
      <c r="AW11358" s="2"/>
      <c r="AX11358" s="2"/>
      <c r="AY11358" s="2"/>
      <c r="AZ11358" s="2"/>
      <c r="BA11358" s="2"/>
      <c r="BB11358" s="2"/>
      <c r="BC11358" s="2"/>
      <c r="BD11358" s="2"/>
      <c r="BE11358" s="2"/>
      <c r="BF11358" s="2"/>
      <c r="BG11358" s="2"/>
      <c r="BH11358" s="2"/>
      <c r="BI11358" s="2"/>
      <c r="BJ11358" s="2"/>
      <c r="BK11358" s="2"/>
      <c r="BL11358" s="2"/>
      <c r="BM11358" s="2"/>
      <c r="BN11358" s="2"/>
      <c r="BO11358" s="2"/>
      <c r="BP11358" s="2"/>
      <c r="BQ11358" s="2"/>
      <c r="BR11358" s="2"/>
      <c r="BS11358" s="2"/>
      <c r="BT11358" s="2"/>
      <c r="BU11358" s="2"/>
      <c r="BV11358" s="2"/>
      <c r="BW11358" s="2"/>
      <c r="BX11358" s="2"/>
      <c r="BY11358" s="2"/>
    </row>
    <row r="11359" spans="38:77" s="11" customFormat="1" x14ac:dyDescent="0.3">
      <c r="AL11359" s="2"/>
      <c r="AM11359" s="2"/>
      <c r="AN11359" s="2"/>
      <c r="AO11359" s="2"/>
      <c r="AP11359" s="2"/>
      <c r="AQ11359" s="2"/>
      <c r="AR11359" s="2"/>
      <c r="AS11359" s="2"/>
      <c r="AT11359" s="2"/>
      <c r="AU11359" s="2"/>
      <c r="AV11359" s="2"/>
      <c r="AW11359" s="2"/>
      <c r="AX11359" s="2"/>
      <c r="AY11359" s="2"/>
      <c r="AZ11359" s="2"/>
      <c r="BA11359" s="2"/>
      <c r="BB11359" s="2"/>
      <c r="BC11359" s="2"/>
      <c r="BD11359" s="2"/>
      <c r="BE11359" s="2"/>
      <c r="BF11359" s="2"/>
      <c r="BG11359" s="2"/>
      <c r="BH11359" s="2"/>
      <c r="BI11359" s="2"/>
      <c r="BJ11359" s="2"/>
      <c r="BK11359" s="2"/>
      <c r="BL11359" s="2"/>
      <c r="BM11359" s="2"/>
      <c r="BN11359" s="2"/>
      <c r="BO11359" s="2"/>
      <c r="BP11359" s="2"/>
      <c r="BQ11359" s="2"/>
      <c r="BR11359" s="2"/>
      <c r="BS11359" s="2"/>
      <c r="BT11359" s="2"/>
      <c r="BU11359" s="2"/>
      <c r="BV11359" s="2"/>
      <c r="BW11359" s="2"/>
      <c r="BX11359" s="2"/>
      <c r="BY11359" s="2"/>
    </row>
    <row r="11360" spans="38:77" s="11" customFormat="1" x14ac:dyDescent="0.3">
      <c r="AL11360" s="2"/>
      <c r="AM11360" s="2"/>
      <c r="AN11360" s="2"/>
      <c r="AO11360" s="2"/>
      <c r="AP11360" s="2"/>
      <c r="AQ11360" s="2"/>
      <c r="AR11360" s="2"/>
      <c r="AS11360" s="2"/>
      <c r="AT11360" s="2"/>
      <c r="AU11360" s="2"/>
      <c r="AV11360" s="2"/>
      <c r="AW11360" s="2"/>
      <c r="AX11360" s="2"/>
      <c r="AY11360" s="2"/>
      <c r="AZ11360" s="2"/>
      <c r="BA11360" s="2"/>
      <c r="BB11360" s="2"/>
      <c r="BC11360" s="2"/>
      <c r="BD11360" s="2"/>
      <c r="BE11360" s="2"/>
      <c r="BF11360" s="2"/>
      <c r="BG11360" s="2"/>
      <c r="BH11360" s="2"/>
      <c r="BI11360" s="2"/>
      <c r="BJ11360" s="2"/>
      <c r="BK11360" s="2"/>
      <c r="BL11360" s="2"/>
      <c r="BM11360" s="2"/>
      <c r="BN11360" s="2"/>
      <c r="BO11360" s="2"/>
      <c r="BP11360" s="2"/>
      <c r="BQ11360" s="2"/>
      <c r="BR11360" s="2"/>
      <c r="BS11360" s="2"/>
      <c r="BT11360" s="2"/>
      <c r="BU11360" s="2"/>
      <c r="BV11360" s="2"/>
      <c r="BW11360" s="2"/>
      <c r="BX11360" s="2"/>
      <c r="BY11360" s="2"/>
    </row>
    <row r="11361" spans="38:77" s="11" customFormat="1" x14ac:dyDescent="0.3">
      <c r="AL11361" s="2"/>
      <c r="AM11361" s="2"/>
      <c r="AN11361" s="2"/>
      <c r="AO11361" s="2"/>
      <c r="AP11361" s="2"/>
      <c r="AQ11361" s="2"/>
      <c r="AR11361" s="2"/>
      <c r="AS11361" s="2"/>
      <c r="AT11361" s="2"/>
      <c r="AU11361" s="2"/>
      <c r="AV11361" s="2"/>
      <c r="AW11361" s="2"/>
      <c r="AX11361" s="2"/>
      <c r="AY11361" s="2"/>
      <c r="AZ11361" s="2"/>
      <c r="BA11361" s="2"/>
      <c r="BB11361" s="2"/>
      <c r="BC11361" s="2"/>
      <c r="BD11361" s="2"/>
      <c r="BE11361" s="2"/>
      <c r="BF11361" s="2"/>
      <c r="BG11361" s="2"/>
      <c r="BH11361" s="2"/>
      <c r="BI11361" s="2"/>
      <c r="BJ11361" s="2"/>
      <c r="BK11361" s="2"/>
      <c r="BL11361" s="2"/>
      <c r="BM11361" s="2"/>
      <c r="BN11361" s="2"/>
      <c r="BO11361" s="2"/>
      <c r="BP11361" s="2"/>
      <c r="BQ11361" s="2"/>
      <c r="BR11361" s="2"/>
      <c r="BS11361" s="2"/>
      <c r="BT11361" s="2"/>
      <c r="BU11361" s="2"/>
      <c r="BV11361" s="2"/>
      <c r="BW11361" s="2"/>
      <c r="BX11361" s="2"/>
      <c r="BY11361" s="2"/>
    </row>
    <row r="11362" spans="38:77" s="11" customFormat="1" x14ac:dyDescent="0.3">
      <c r="AL11362" s="2"/>
      <c r="AM11362" s="2"/>
      <c r="AN11362" s="2"/>
      <c r="AO11362" s="2"/>
      <c r="AP11362" s="2"/>
      <c r="AQ11362" s="2"/>
      <c r="AR11362" s="2"/>
      <c r="AS11362" s="2"/>
      <c r="AT11362" s="2"/>
      <c r="AU11362" s="2"/>
      <c r="AV11362" s="2"/>
      <c r="AW11362" s="2"/>
      <c r="AX11362" s="2"/>
      <c r="AY11362" s="2"/>
      <c r="AZ11362" s="2"/>
      <c r="BA11362" s="2"/>
      <c r="BB11362" s="2"/>
      <c r="BC11362" s="2"/>
      <c r="BD11362" s="2"/>
      <c r="BE11362" s="2"/>
      <c r="BF11362" s="2"/>
      <c r="BG11362" s="2"/>
      <c r="BH11362" s="2"/>
      <c r="BI11362" s="2"/>
      <c r="BJ11362" s="2"/>
      <c r="BK11362" s="2"/>
      <c r="BL11362" s="2"/>
      <c r="BM11362" s="2"/>
      <c r="BN11362" s="2"/>
      <c r="BO11362" s="2"/>
      <c r="BP11362" s="2"/>
      <c r="BQ11362" s="2"/>
      <c r="BR11362" s="2"/>
      <c r="BS11362" s="2"/>
      <c r="BT11362" s="2"/>
      <c r="BU11362" s="2"/>
      <c r="BV11362" s="2"/>
      <c r="BW11362" s="2"/>
      <c r="BX11362" s="2"/>
      <c r="BY11362" s="2"/>
    </row>
    <row r="11363" spans="38:77" s="11" customFormat="1" x14ac:dyDescent="0.3">
      <c r="AL11363" s="2"/>
      <c r="AM11363" s="2"/>
      <c r="AN11363" s="2"/>
      <c r="AO11363" s="2"/>
      <c r="AP11363" s="2"/>
      <c r="AQ11363" s="2"/>
      <c r="AR11363" s="2"/>
      <c r="AS11363" s="2"/>
      <c r="AT11363" s="2"/>
      <c r="AU11363" s="2"/>
      <c r="AV11363" s="2"/>
      <c r="AW11363" s="2"/>
      <c r="AX11363" s="2"/>
      <c r="AY11363" s="2"/>
      <c r="AZ11363" s="2"/>
      <c r="BA11363" s="2"/>
      <c r="BB11363" s="2"/>
      <c r="BC11363" s="2"/>
      <c r="BD11363" s="2"/>
      <c r="BE11363" s="2"/>
      <c r="BF11363" s="2"/>
      <c r="BG11363" s="2"/>
      <c r="BH11363" s="2"/>
      <c r="BI11363" s="2"/>
      <c r="BJ11363" s="2"/>
      <c r="BK11363" s="2"/>
      <c r="BL11363" s="2"/>
      <c r="BM11363" s="2"/>
      <c r="BN11363" s="2"/>
      <c r="BO11363" s="2"/>
      <c r="BP11363" s="2"/>
      <c r="BQ11363" s="2"/>
      <c r="BR11363" s="2"/>
      <c r="BS11363" s="2"/>
      <c r="BT11363" s="2"/>
      <c r="BU11363" s="2"/>
      <c r="BV11363" s="2"/>
      <c r="BW11363" s="2"/>
      <c r="BX11363" s="2"/>
      <c r="BY11363" s="2"/>
    </row>
    <row r="11364" spans="38:77" s="11" customFormat="1" x14ac:dyDescent="0.3">
      <c r="AL11364" s="2"/>
      <c r="AM11364" s="2"/>
      <c r="AN11364" s="2"/>
      <c r="AO11364" s="2"/>
      <c r="AP11364" s="2"/>
      <c r="AQ11364" s="2"/>
      <c r="AR11364" s="2"/>
      <c r="AS11364" s="2"/>
      <c r="AT11364" s="2"/>
      <c r="AU11364" s="2"/>
      <c r="AV11364" s="2"/>
      <c r="AW11364" s="2"/>
      <c r="AX11364" s="2"/>
      <c r="AY11364" s="2"/>
      <c r="AZ11364" s="2"/>
      <c r="BA11364" s="2"/>
      <c r="BB11364" s="2"/>
      <c r="BC11364" s="2"/>
      <c r="BD11364" s="2"/>
      <c r="BE11364" s="2"/>
      <c r="BF11364" s="2"/>
      <c r="BG11364" s="2"/>
      <c r="BH11364" s="2"/>
      <c r="BI11364" s="2"/>
      <c r="BJ11364" s="2"/>
      <c r="BK11364" s="2"/>
      <c r="BL11364" s="2"/>
      <c r="BM11364" s="2"/>
      <c r="BN11364" s="2"/>
      <c r="BO11364" s="2"/>
      <c r="BP11364" s="2"/>
      <c r="BQ11364" s="2"/>
      <c r="BR11364" s="2"/>
      <c r="BS11364" s="2"/>
      <c r="BT11364" s="2"/>
      <c r="BU11364" s="2"/>
      <c r="BV11364" s="2"/>
      <c r="BW11364" s="2"/>
      <c r="BX11364" s="2"/>
      <c r="BY11364" s="2"/>
    </row>
    <row r="11365" spans="38:77" s="11" customFormat="1" x14ac:dyDescent="0.3">
      <c r="AL11365" s="2"/>
      <c r="AM11365" s="2"/>
      <c r="AN11365" s="2"/>
      <c r="AO11365" s="2"/>
      <c r="AP11365" s="2"/>
      <c r="AQ11365" s="2"/>
      <c r="AR11365" s="2"/>
      <c r="AS11365" s="2"/>
      <c r="AT11365" s="2"/>
      <c r="AU11365" s="2"/>
      <c r="AV11365" s="2"/>
      <c r="AW11365" s="2"/>
      <c r="AX11365" s="2"/>
      <c r="AY11365" s="2"/>
      <c r="AZ11365" s="2"/>
      <c r="BA11365" s="2"/>
      <c r="BB11365" s="2"/>
      <c r="BC11365" s="2"/>
      <c r="BD11365" s="2"/>
      <c r="BE11365" s="2"/>
      <c r="BF11365" s="2"/>
      <c r="BG11365" s="2"/>
      <c r="BH11365" s="2"/>
      <c r="BI11365" s="2"/>
      <c r="BJ11365" s="2"/>
      <c r="BK11365" s="2"/>
      <c r="BL11365" s="2"/>
      <c r="BM11365" s="2"/>
      <c r="BN11365" s="2"/>
      <c r="BO11365" s="2"/>
      <c r="BP11365" s="2"/>
      <c r="BQ11365" s="2"/>
      <c r="BR11365" s="2"/>
      <c r="BS11365" s="2"/>
      <c r="BT11365" s="2"/>
      <c r="BU11365" s="2"/>
      <c r="BV11365" s="2"/>
      <c r="BW11365" s="2"/>
      <c r="BX11365" s="2"/>
      <c r="BY11365" s="2"/>
    </row>
    <row r="11366" spans="38:77" s="11" customFormat="1" x14ac:dyDescent="0.3">
      <c r="AL11366" s="2"/>
      <c r="AM11366" s="2"/>
      <c r="AN11366" s="2"/>
      <c r="AO11366" s="2"/>
      <c r="AP11366" s="2"/>
      <c r="AQ11366" s="2"/>
      <c r="AR11366" s="2"/>
      <c r="AS11366" s="2"/>
      <c r="AT11366" s="2"/>
      <c r="AU11366" s="2"/>
      <c r="AV11366" s="2"/>
      <c r="AW11366" s="2"/>
      <c r="AX11366" s="2"/>
      <c r="AY11366" s="2"/>
      <c r="AZ11366" s="2"/>
      <c r="BA11366" s="2"/>
      <c r="BB11366" s="2"/>
      <c r="BC11366" s="2"/>
      <c r="BD11366" s="2"/>
      <c r="BE11366" s="2"/>
      <c r="BF11366" s="2"/>
      <c r="BG11366" s="2"/>
      <c r="BH11366" s="2"/>
      <c r="BI11366" s="2"/>
      <c r="BJ11366" s="2"/>
      <c r="BK11366" s="2"/>
      <c r="BL11366" s="2"/>
      <c r="BM11366" s="2"/>
      <c r="BN11366" s="2"/>
      <c r="BO11366" s="2"/>
      <c r="BP11366" s="2"/>
      <c r="BQ11366" s="2"/>
      <c r="BR11366" s="2"/>
      <c r="BS11366" s="2"/>
      <c r="BT11366" s="2"/>
      <c r="BU11366" s="2"/>
      <c r="BV11366" s="2"/>
      <c r="BW11366" s="2"/>
      <c r="BX11366" s="2"/>
      <c r="BY11366" s="2"/>
    </row>
    <row r="11367" spans="38:77" s="11" customFormat="1" x14ac:dyDescent="0.3">
      <c r="AL11367" s="2"/>
      <c r="AM11367" s="2"/>
      <c r="AN11367" s="2"/>
      <c r="AO11367" s="2"/>
      <c r="AP11367" s="2"/>
      <c r="AQ11367" s="2"/>
      <c r="AR11367" s="2"/>
      <c r="AS11367" s="2"/>
      <c r="AT11367" s="2"/>
      <c r="AU11367" s="2"/>
      <c r="AV11367" s="2"/>
      <c r="AW11367" s="2"/>
      <c r="AX11367" s="2"/>
      <c r="AY11367" s="2"/>
      <c r="AZ11367" s="2"/>
      <c r="BA11367" s="2"/>
      <c r="BB11367" s="2"/>
      <c r="BC11367" s="2"/>
      <c r="BD11367" s="2"/>
      <c r="BE11367" s="2"/>
      <c r="BF11367" s="2"/>
      <c r="BG11367" s="2"/>
      <c r="BH11367" s="2"/>
      <c r="BI11367" s="2"/>
      <c r="BJ11367" s="2"/>
      <c r="BK11367" s="2"/>
      <c r="BL11367" s="2"/>
      <c r="BM11367" s="2"/>
      <c r="BN11367" s="2"/>
      <c r="BO11367" s="2"/>
      <c r="BP11367" s="2"/>
      <c r="BQ11367" s="2"/>
      <c r="BR11367" s="2"/>
      <c r="BS11367" s="2"/>
      <c r="BT11367" s="2"/>
      <c r="BU11367" s="2"/>
      <c r="BV11367" s="2"/>
      <c r="BW11367" s="2"/>
      <c r="BX11367" s="2"/>
      <c r="BY11367" s="2"/>
    </row>
    <row r="11368" spans="38:77" s="11" customFormat="1" x14ac:dyDescent="0.3">
      <c r="AL11368" s="2"/>
      <c r="AM11368" s="2"/>
      <c r="AN11368" s="2"/>
      <c r="AO11368" s="2"/>
      <c r="AP11368" s="2"/>
      <c r="AQ11368" s="2"/>
      <c r="AR11368" s="2"/>
      <c r="AS11368" s="2"/>
      <c r="AT11368" s="2"/>
      <c r="AU11368" s="2"/>
      <c r="AV11368" s="2"/>
      <c r="AW11368" s="2"/>
      <c r="AX11368" s="2"/>
      <c r="AY11368" s="2"/>
      <c r="AZ11368" s="2"/>
      <c r="BA11368" s="2"/>
      <c r="BB11368" s="2"/>
      <c r="BC11368" s="2"/>
      <c r="BD11368" s="2"/>
      <c r="BE11368" s="2"/>
      <c r="BF11368" s="2"/>
      <c r="BG11368" s="2"/>
      <c r="BH11368" s="2"/>
      <c r="BI11368" s="2"/>
      <c r="BJ11368" s="2"/>
      <c r="BK11368" s="2"/>
      <c r="BL11368" s="2"/>
      <c r="BM11368" s="2"/>
      <c r="BN11368" s="2"/>
      <c r="BO11368" s="2"/>
      <c r="BP11368" s="2"/>
      <c r="BQ11368" s="2"/>
      <c r="BR11368" s="2"/>
      <c r="BS11368" s="2"/>
      <c r="BT11368" s="2"/>
      <c r="BU11368" s="2"/>
      <c r="BV11368" s="2"/>
      <c r="BW11368" s="2"/>
      <c r="BX11368" s="2"/>
      <c r="BY11368" s="2"/>
    </row>
    <row r="11369" spans="38:77" s="11" customFormat="1" x14ac:dyDescent="0.3">
      <c r="AL11369" s="2"/>
      <c r="AM11369" s="2"/>
      <c r="AN11369" s="2"/>
      <c r="AO11369" s="2"/>
      <c r="AP11369" s="2"/>
      <c r="AQ11369" s="2"/>
      <c r="AR11369" s="2"/>
      <c r="AS11369" s="2"/>
      <c r="AT11369" s="2"/>
      <c r="AU11369" s="2"/>
      <c r="AV11369" s="2"/>
      <c r="AW11369" s="2"/>
      <c r="AX11369" s="2"/>
      <c r="AY11369" s="2"/>
      <c r="AZ11369" s="2"/>
      <c r="BA11369" s="2"/>
      <c r="BB11369" s="2"/>
      <c r="BC11369" s="2"/>
      <c r="BD11369" s="2"/>
      <c r="BE11369" s="2"/>
      <c r="BF11369" s="2"/>
      <c r="BG11369" s="2"/>
      <c r="BH11369" s="2"/>
      <c r="BI11369" s="2"/>
      <c r="BJ11369" s="2"/>
      <c r="BK11369" s="2"/>
      <c r="BL11369" s="2"/>
      <c r="BM11369" s="2"/>
      <c r="BN11369" s="2"/>
      <c r="BO11369" s="2"/>
      <c r="BP11369" s="2"/>
      <c r="BQ11369" s="2"/>
      <c r="BR11369" s="2"/>
      <c r="BS11369" s="2"/>
      <c r="BT11369" s="2"/>
      <c r="BU11369" s="2"/>
      <c r="BV11369" s="2"/>
      <c r="BW11369" s="2"/>
      <c r="BX11369" s="2"/>
      <c r="BY11369" s="2"/>
    </row>
    <row r="11370" spans="38:77" s="11" customFormat="1" x14ac:dyDescent="0.3">
      <c r="AL11370" s="2"/>
      <c r="AM11370" s="2"/>
      <c r="AN11370" s="2"/>
      <c r="AO11370" s="2"/>
      <c r="AP11370" s="2"/>
      <c r="AQ11370" s="2"/>
      <c r="AR11370" s="2"/>
      <c r="AS11370" s="2"/>
      <c r="AT11370" s="2"/>
      <c r="AU11370" s="2"/>
      <c r="AV11370" s="2"/>
      <c r="AW11370" s="2"/>
      <c r="AX11370" s="2"/>
      <c r="AY11370" s="2"/>
      <c r="AZ11370" s="2"/>
      <c r="BA11370" s="2"/>
      <c r="BB11370" s="2"/>
      <c r="BC11370" s="2"/>
      <c r="BD11370" s="2"/>
      <c r="BE11370" s="2"/>
      <c r="BF11370" s="2"/>
      <c r="BG11370" s="2"/>
      <c r="BH11370" s="2"/>
      <c r="BI11370" s="2"/>
      <c r="BJ11370" s="2"/>
      <c r="BK11370" s="2"/>
      <c r="BL11370" s="2"/>
      <c r="BM11370" s="2"/>
      <c r="BN11370" s="2"/>
      <c r="BO11370" s="2"/>
      <c r="BP11370" s="2"/>
      <c r="BQ11370" s="2"/>
      <c r="BR11370" s="2"/>
      <c r="BS11370" s="2"/>
      <c r="BT11370" s="2"/>
      <c r="BU11370" s="2"/>
      <c r="BV11370" s="2"/>
      <c r="BW11370" s="2"/>
      <c r="BX11370" s="2"/>
      <c r="BY11370" s="2"/>
    </row>
    <row r="11371" spans="38:77" s="11" customFormat="1" x14ac:dyDescent="0.3">
      <c r="AL11371" s="2"/>
      <c r="AM11371" s="2"/>
      <c r="AN11371" s="2"/>
      <c r="AO11371" s="2"/>
      <c r="AP11371" s="2"/>
      <c r="AQ11371" s="2"/>
      <c r="AR11371" s="2"/>
      <c r="AS11371" s="2"/>
      <c r="AT11371" s="2"/>
      <c r="AU11371" s="2"/>
      <c r="AV11371" s="2"/>
      <c r="AW11371" s="2"/>
      <c r="AX11371" s="2"/>
      <c r="AY11371" s="2"/>
      <c r="AZ11371" s="2"/>
      <c r="BA11371" s="2"/>
      <c r="BB11371" s="2"/>
      <c r="BC11371" s="2"/>
      <c r="BD11371" s="2"/>
      <c r="BE11371" s="2"/>
      <c r="BF11371" s="2"/>
      <c r="BG11371" s="2"/>
      <c r="BH11371" s="2"/>
      <c r="BI11371" s="2"/>
      <c r="BJ11371" s="2"/>
      <c r="BK11371" s="2"/>
      <c r="BL11371" s="2"/>
      <c r="BM11371" s="2"/>
      <c r="BN11371" s="2"/>
      <c r="BO11371" s="2"/>
      <c r="BP11371" s="2"/>
      <c r="BQ11371" s="2"/>
      <c r="BR11371" s="2"/>
      <c r="BS11371" s="2"/>
      <c r="BT11371" s="2"/>
      <c r="BU11371" s="2"/>
      <c r="BV11371" s="2"/>
      <c r="BW11371" s="2"/>
      <c r="BX11371" s="2"/>
      <c r="BY11371" s="2"/>
    </row>
    <row r="11372" spans="38:77" s="11" customFormat="1" x14ac:dyDescent="0.3">
      <c r="AL11372" s="2"/>
      <c r="AM11372" s="2"/>
      <c r="AN11372" s="2"/>
      <c r="AO11372" s="2"/>
      <c r="AP11372" s="2"/>
      <c r="AQ11372" s="2"/>
      <c r="AR11372" s="2"/>
      <c r="AS11372" s="2"/>
      <c r="AT11372" s="2"/>
      <c r="AU11372" s="2"/>
      <c r="AV11372" s="2"/>
      <c r="AW11372" s="2"/>
      <c r="AX11372" s="2"/>
      <c r="AY11372" s="2"/>
      <c r="AZ11372" s="2"/>
      <c r="BA11372" s="2"/>
      <c r="BB11372" s="2"/>
      <c r="BC11372" s="2"/>
      <c r="BD11372" s="2"/>
      <c r="BE11372" s="2"/>
      <c r="BF11372" s="2"/>
      <c r="BG11372" s="2"/>
      <c r="BH11372" s="2"/>
      <c r="BI11372" s="2"/>
      <c r="BJ11372" s="2"/>
      <c r="BK11372" s="2"/>
      <c r="BL11372" s="2"/>
      <c r="BM11372" s="2"/>
      <c r="BN11372" s="2"/>
      <c r="BO11372" s="2"/>
      <c r="BP11372" s="2"/>
      <c r="BQ11372" s="2"/>
      <c r="BR11372" s="2"/>
      <c r="BS11372" s="2"/>
      <c r="BT11372" s="2"/>
      <c r="BU11372" s="2"/>
      <c r="BV11372" s="2"/>
      <c r="BW11372" s="2"/>
      <c r="BX11372" s="2"/>
      <c r="BY11372" s="2"/>
    </row>
    <row r="11373" spans="38:77" s="11" customFormat="1" x14ac:dyDescent="0.3">
      <c r="AL11373" s="2"/>
      <c r="AM11373" s="2"/>
      <c r="AN11373" s="2"/>
      <c r="AO11373" s="2"/>
      <c r="AP11373" s="2"/>
      <c r="AQ11373" s="2"/>
      <c r="AR11373" s="2"/>
      <c r="AS11373" s="2"/>
      <c r="AT11373" s="2"/>
      <c r="AU11373" s="2"/>
      <c r="AV11373" s="2"/>
      <c r="AW11373" s="2"/>
      <c r="AX11373" s="2"/>
      <c r="AY11373" s="2"/>
      <c r="AZ11373" s="2"/>
      <c r="BA11373" s="2"/>
      <c r="BB11373" s="2"/>
      <c r="BC11373" s="2"/>
      <c r="BD11373" s="2"/>
      <c r="BE11373" s="2"/>
      <c r="BF11373" s="2"/>
      <c r="BG11373" s="2"/>
      <c r="BH11373" s="2"/>
      <c r="BI11373" s="2"/>
      <c r="BJ11373" s="2"/>
      <c r="BK11373" s="2"/>
      <c r="BL11373" s="2"/>
      <c r="BM11373" s="2"/>
      <c r="BN11373" s="2"/>
      <c r="BO11373" s="2"/>
      <c r="BP11373" s="2"/>
      <c r="BQ11373" s="2"/>
      <c r="BR11373" s="2"/>
      <c r="BS11373" s="2"/>
      <c r="BT11373" s="2"/>
      <c r="BU11373" s="2"/>
      <c r="BV11373" s="2"/>
      <c r="BW11373" s="2"/>
      <c r="BX11373" s="2"/>
      <c r="BY11373" s="2"/>
    </row>
    <row r="11374" spans="38:77" s="11" customFormat="1" x14ac:dyDescent="0.3">
      <c r="AL11374" s="2"/>
      <c r="AM11374" s="2"/>
      <c r="AN11374" s="2"/>
      <c r="AO11374" s="2"/>
      <c r="AP11374" s="2"/>
      <c r="AQ11374" s="2"/>
      <c r="AR11374" s="2"/>
      <c r="AS11374" s="2"/>
      <c r="AT11374" s="2"/>
      <c r="AU11374" s="2"/>
      <c r="AV11374" s="2"/>
      <c r="AW11374" s="2"/>
      <c r="AX11374" s="2"/>
      <c r="AY11374" s="2"/>
      <c r="AZ11374" s="2"/>
      <c r="BA11374" s="2"/>
      <c r="BB11374" s="2"/>
      <c r="BC11374" s="2"/>
      <c r="BD11374" s="2"/>
      <c r="BE11374" s="2"/>
      <c r="BF11374" s="2"/>
      <c r="BG11374" s="2"/>
      <c r="BH11374" s="2"/>
      <c r="BI11374" s="2"/>
      <c r="BJ11374" s="2"/>
      <c r="BK11374" s="2"/>
      <c r="BL11374" s="2"/>
      <c r="BM11374" s="2"/>
      <c r="BN11374" s="2"/>
      <c r="BO11374" s="2"/>
      <c r="BP11374" s="2"/>
      <c r="BQ11374" s="2"/>
      <c r="BR11374" s="2"/>
      <c r="BS11374" s="2"/>
      <c r="BT11374" s="2"/>
      <c r="BU11374" s="2"/>
      <c r="BV11374" s="2"/>
      <c r="BW11374" s="2"/>
      <c r="BX11374" s="2"/>
      <c r="BY11374" s="2"/>
    </row>
    <row r="11375" spans="38:77" s="11" customFormat="1" x14ac:dyDescent="0.3">
      <c r="AL11375" s="2"/>
      <c r="AM11375" s="2"/>
      <c r="AN11375" s="2"/>
      <c r="AO11375" s="2"/>
      <c r="AP11375" s="2"/>
      <c r="AQ11375" s="2"/>
      <c r="AR11375" s="2"/>
      <c r="AS11375" s="2"/>
      <c r="AT11375" s="2"/>
      <c r="AU11375" s="2"/>
      <c r="AV11375" s="2"/>
      <c r="AW11375" s="2"/>
      <c r="AX11375" s="2"/>
      <c r="AY11375" s="2"/>
      <c r="AZ11375" s="2"/>
      <c r="BA11375" s="2"/>
      <c r="BB11375" s="2"/>
      <c r="BC11375" s="2"/>
      <c r="BD11375" s="2"/>
      <c r="BE11375" s="2"/>
      <c r="BF11375" s="2"/>
      <c r="BG11375" s="2"/>
      <c r="BH11375" s="2"/>
      <c r="BI11375" s="2"/>
      <c r="BJ11375" s="2"/>
      <c r="BK11375" s="2"/>
      <c r="BL11375" s="2"/>
      <c r="BM11375" s="2"/>
      <c r="BN11375" s="2"/>
      <c r="BO11375" s="2"/>
      <c r="BP11375" s="2"/>
      <c r="BQ11375" s="2"/>
      <c r="BR11375" s="2"/>
      <c r="BS11375" s="2"/>
      <c r="BT11375" s="2"/>
      <c r="BU11375" s="2"/>
      <c r="BV11375" s="2"/>
      <c r="BW11375" s="2"/>
      <c r="BX11375" s="2"/>
      <c r="BY11375" s="2"/>
    </row>
    <row r="11376" spans="38:77" s="11" customFormat="1" x14ac:dyDescent="0.3">
      <c r="AL11376" s="2"/>
      <c r="AM11376" s="2"/>
      <c r="AN11376" s="2"/>
      <c r="AO11376" s="2"/>
      <c r="AP11376" s="2"/>
      <c r="AQ11376" s="2"/>
      <c r="AR11376" s="2"/>
      <c r="AS11376" s="2"/>
      <c r="AT11376" s="2"/>
      <c r="AU11376" s="2"/>
      <c r="AV11376" s="2"/>
      <c r="AW11376" s="2"/>
      <c r="AX11376" s="2"/>
      <c r="AY11376" s="2"/>
      <c r="AZ11376" s="2"/>
      <c r="BA11376" s="2"/>
      <c r="BB11376" s="2"/>
      <c r="BC11376" s="2"/>
      <c r="BD11376" s="2"/>
      <c r="BE11376" s="2"/>
      <c r="BF11376" s="2"/>
      <c r="BG11376" s="2"/>
      <c r="BH11376" s="2"/>
      <c r="BI11376" s="2"/>
      <c r="BJ11376" s="2"/>
      <c r="BK11376" s="2"/>
      <c r="BL11376" s="2"/>
      <c r="BM11376" s="2"/>
      <c r="BN11376" s="2"/>
      <c r="BO11376" s="2"/>
      <c r="BP11376" s="2"/>
      <c r="BQ11376" s="2"/>
      <c r="BR11376" s="2"/>
      <c r="BS11376" s="2"/>
      <c r="BT11376" s="2"/>
      <c r="BU11376" s="2"/>
      <c r="BV11376" s="2"/>
      <c r="BW11376" s="2"/>
      <c r="BX11376" s="2"/>
      <c r="BY11376" s="2"/>
    </row>
    <row r="11377" spans="38:77" s="11" customFormat="1" x14ac:dyDescent="0.3">
      <c r="AL11377" s="2"/>
      <c r="AM11377" s="2"/>
      <c r="AN11377" s="2"/>
      <c r="AO11377" s="2"/>
      <c r="AP11377" s="2"/>
      <c r="AQ11377" s="2"/>
      <c r="AR11377" s="2"/>
      <c r="AS11377" s="2"/>
      <c r="AT11377" s="2"/>
      <c r="AU11377" s="2"/>
      <c r="AV11377" s="2"/>
      <c r="AW11377" s="2"/>
      <c r="AX11377" s="2"/>
      <c r="AY11377" s="2"/>
      <c r="AZ11377" s="2"/>
      <c r="BA11377" s="2"/>
      <c r="BB11377" s="2"/>
      <c r="BC11377" s="2"/>
      <c r="BD11377" s="2"/>
      <c r="BE11377" s="2"/>
      <c r="BF11377" s="2"/>
      <c r="BG11377" s="2"/>
      <c r="BH11377" s="2"/>
      <c r="BI11377" s="2"/>
      <c r="BJ11377" s="2"/>
      <c r="BK11377" s="2"/>
      <c r="BL11377" s="2"/>
      <c r="BM11377" s="2"/>
      <c r="BN11377" s="2"/>
      <c r="BO11377" s="2"/>
      <c r="BP11377" s="2"/>
      <c r="BQ11377" s="2"/>
      <c r="BR11377" s="2"/>
      <c r="BS11377" s="2"/>
      <c r="BT11377" s="2"/>
      <c r="BU11377" s="2"/>
      <c r="BV11377" s="2"/>
      <c r="BW11377" s="2"/>
      <c r="BX11377" s="2"/>
      <c r="BY11377" s="2"/>
    </row>
    <row r="11378" spans="38:77" s="11" customFormat="1" x14ac:dyDescent="0.3">
      <c r="AL11378" s="2"/>
      <c r="AM11378" s="2"/>
      <c r="AN11378" s="2"/>
      <c r="AO11378" s="2"/>
      <c r="AP11378" s="2"/>
      <c r="AQ11378" s="2"/>
      <c r="AR11378" s="2"/>
      <c r="AS11378" s="2"/>
      <c r="AT11378" s="2"/>
      <c r="AU11378" s="2"/>
      <c r="AV11378" s="2"/>
      <c r="AW11378" s="2"/>
      <c r="AX11378" s="2"/>
      <c r="AY11378" s="2"/>
      <c r="AZ11378" s="2"/>
      <c r="BA11378" s="2"/>
      <c r="BB11378" s="2"/>
      <c r="BC11378" s="2"/>
      <c r="BD11378" s="2"/>
      <c r="BE11378" s="2"/>
      <c r="BF11378" s="2"/>
      <c r="BG11378" s="2"/>
      <c r="BH11378" s="2"/>
      <c r="BI11378" s="2"/>
      <c r="BJ11378" s="2"/>
      <c r="BK11378" s="2"/>
      <c r="BL11378" s="2"/>
      <c r="BM11378" s="2"/>
      <c r="BN11378" s="2"/>
      <c r="BO11378" s="2"/>
      <c r="BP11378" s="2"/>
      <c r="BQ11378" s="2"/>
      <c r="BR11378" s="2"/>
      <c r="BS11378" s="2"/>
      <c r="BT11378" s="2"/>
      <c r="BU11378" s="2"/>
      <c r="BV11378" s="2"/>
      <c r="BW11378" s="2"/>
      <c r="BX11378" s="2"/>
      <c r="BY11378" s="2"/>
    </row>
    <row r="11379" spans="38:77" s="11" customFormat="1" x14ac:dyDescent="0.3">
      <c r="AL11379" s="2"/>
      <c r="AM11379" s="2"/>
      <c r="AN11379" s="2"/>
      <c r="AO11379" s="2"/>
      <c r="AP11379" s="2"/>
      <c r="AQ11379" s="2"/>
      <c r="AR11379" s="2"/>
      <c r="AS11379" s="2"/>
      <c r="AT11379" s="2"/>
      <c r="AU11379" s="2"/>
      <c r="AV11379" s="2"/>
      <c r="AW11379" s="2"/>
      <c r="AX11379" s="2"/>
      <c r="AY11379" s="2"/>
      <c r="AZ11379" s="2"/>
      <c r="BA11379" s="2"/>
      <c r="BB11379" s="2"/>
      <c r="BC11379" s="2"/>
      <c r="BD11379" s="2"/>
      <c r="BE11379" s="2"/>
      <c r="BF11379" s="2"/>
      <c r="BG11379" s="2"/>
      <c r="BH11379" s="2"/>
      <c r="BI11379" s="2"/>
      <c r="BJ11379" s="2"/>
      <c r="BK11379" s="2"/>
      <c r="BL11379" s="2"/>
      <c r="BM11379" s="2"/>
      <c r="BN11379" s="2"/>
      <c r="BO11379" s="2"/>
      <c r="BP11379" s="2"/>
      <c r="BQ11379" s="2"/>
      <c r="BR11379" s="2"/>
      <c r="BS11379" s="2"/>
      <c r="BT11379" s="2"/>
      <c r="BU11379" s="2"/>
      <c r="BV11379" s="2"/>
      <c r="BW11379" s="2"/>
      <c r="BX11379" s="2"/>
      <c r="BY11379" s="2"/>
    </row>
    <row r="11380" spans="38:77" s="11" customFormat="1" x14ac:dyDescent="0.3">
      <c r="AL11380" s="2"/>
      <c r="AM11380" s="2"/>
      <c r="AN11380" s="2"/>
      <c r="AO11380" s="2"/>
      <c r="AP11380" s="2"/>
      <c r="AQ11380" s="2"/>
      <c r="AR11380" s="2"/>
      <c r="AS11380" s="2"/>
      <c r="AT11380" s="2"/>
      <c r="AU11380" s="2"/>
      <c r="AV11380" s="2"/>
      <c r="AW11380" s="2"/>
      <c r="AX11380" s="2"/>
      <c r="AY11380" s="2"/>
      <c r="AZ11380" s="2"/>
      <c r="BA11380" s="2"/>
      <c r="BB11380" s="2"/>
      <c r="BC11380" s="2"/>
      <c r="BD11380" s="2"/>
      <c r="BE11380" s="2"/>
      <c r="BF11380" s="2"/>
      <c r="BG11380" s="2"/>
      <c r="BH11380" s="2"/>
      <c r="BI11380" s="2"/>
      <c r="BJ11380" s="2"/>
      <c r="BK11380" s="2"/>
      <c r="BL11380" s="2"/>
      <c r="BM11380" s="2"/>
      <c r="BN11380" s="2"/>
      <c r="BO11380" s="2"/>
      <c r="BP11380" s="2"/>
      <c r="BQ11380" s="2"/>
      <c r="BR11380" s="2"/>
      <c r="BS11380" s="2"/>
      <c r="BT11380" s="2"/>
      <c r="BU11380" s="2"/>
      <c r="BV11380" s="2"/>
      <c r="BW11380" s="2"/>
      <c r="BX11380" s="2"/>
      <c r="BY11380" s="2"/>
    </row>
    <row r="11381" spans="38:77" s="11" customFormat="1" x14ac:dyDescent="0.3">
      <c r="AL11381" s="2"/>
      <c r="AM11381" s="2"/>
      <c r="AN11381" s="2"/>
      <c r="AO11381" s="2"/>
      <c r="AP11381" s="2"/>
      <c r="AQ11381" s="2"/>
      <c r="AR11381" s="2"/>
      <c r="AS11381" s="2"/>
      <c r="AT11381" s="2"/>
      <c r="AU11381" s="2"/>
      <c r="AV11381" s="2"/>
      <c r="AW11381" s="2"/>
      <c r="AX11381" s="2"/>
      <c r="AY11381" s="2"/>
      <c r="AZ11381" s="2"/>
      <c r="BA11381" s="2"/>
      <c r="BB11381" s="2"/>
      <c r="BC11381" s="2"/>
      <c r="BD11381" s="2"/>
      <c r="BE11381" s="2"/>
      <c r="BF11381" s="2"/>
      <c r="BG11381" s="2"/>
      <c r="BH11381" s="2"/>
      <c r="BI11381" s="2"/>
      <c r="BJ11381" s="2"/>
      <c r="BK11381" s="2"/>
      <c r="BL11381" s="2"/>
      <c r="BM11381" s="2"/>
      <c r="BN11381" s="2"/>
      <c r="BO11381" s="2"/>
      <c r="BP11381" s="2"/>
      <c r="BQ11381" s="2"/>
      <c r="BR11381" s="2"/>
      <c r="BS11381" s="2"/>
      <c r="BT11381" s="2"/>
      <c r="BU11381" s="2"/>
      <c r="BV11381" s="2"/>
      <c r="BW11381" s="2"/>
      <c r="BX11381" s="2"/>
      <c r="BY11381" s="2"/>
    </row>
    <row r="11382" spans="38:77" s="11" customFormat="1" x14ac:dyDescent="0.3">
      <c r="AL11382" s="2"/>
      <c r="AM11382" s="2"/>
      <c r="AN11382" s="2"/>
      <c r="AO11382" s="2"/>
      <c r="AP11382" s="2"/>
      <c r="AQ11382" s="2"/>
      <c r="AR11382" s="2"/>
      <c r="AS11382" s="2"/>
      <c r="AT11382" s="2"/>
      <c r="AU11382" s="2"/>
      <c r="AV11382" s="2"/>
      <c r="AW11382" s="2"/>
      <c r="AX11382" s="2"/>
      <c r="AY11382" s="2"/>
      <c r="AZ11382" s="2"/>
      <c r="BA11382" s="2"/>
      <c r="BB11382" s="2"/>
      <c r="BC11382" s="2"/>
      <c r="BD11382" s="2"/>
      <c r="BE11382" s="2"/>
      <c r="BF11382" s="2"/>
      <c r="BG11382" s="2"/>
      <c r="BH11382" s="2"/>
      <c r="BI11382" s="2"/>
      <c r="BJ11382" s="2"/>
      <c r="BK11382" s="2"/>
      <c r="BL11382" s="2"/>
      <c r="BM11382" s="2"/>
      <c r="BN11382" s="2"/>
      <c r="BO11382" s="2"/>
      <c r="BP11382" s="2"/>
      <c r="BQ11382" s="2"/>
      <c r="BR11382" s="2"/>
      <c r="BS11382" s="2"/>
      <c r="BT11382" s="2"/>
      <c r="BU11382" s="2"/>
      <c r="BV11382" s="2"/>
      <c r="BW11382" s="2"/>
      <c r="BX11382" s="2"/>
      <c r="BY11382" s="2"/>
    </row>
    <row r="11383" spans="38:77" s="11" customFormat="1" x14ac:dyDescent="0.3">
      <c r="AL11383" s="2"/>
      <c r="AM11383" s="2"/>
      <c r="AN11383" s="2"/>
      <c r="AO11383" s="2"/>
      <c r="AP11383" s="2"/>
      <c r="AQ11383" s="2"/>
      <c r="AR11383" s="2"/>
      <c r="AS11383" s="2"/>
      <c r="AT11383" s="2"/>
      <c r="AU11383" s="2"/>
      <c r="AV11383" s="2"/>
      <c r="AW11383" s="2"/>
      <c r="AX11383" s="2"/>
      <c r="AY11383" s="2"/>
      <c r="AZ11383" s="2"/>
      <c r="BA11383" s="2"/>
      <c r="BB11383" s="2"/>
      <c r="BC11383" s="2"/>
      <c r="BD11383" s="2"/>
      <c r="BE11383" s="2"/>
      <c r="BF11383" s="2"/>
      <c r="BG11383" s="2"/>
      <c r="BH11383" s="2"/>
      <c r="BI11383" s="2"/>
      <c r="BJ11383" s="2"/>
      <c r="BK11383" s="2"/>
      <c r="BL11383" s="2"/>
      <c r="BM11383" s="2"/>
      <c r="BN11383" s="2"/>
      <c r="BO11383" s="2"/>
      <c r="BP11383" s="2"/>
      <c r="BQ11383" s="2"/>
      <c r="BR11383" s="2"/>
      <c r="BS11383" s="2"/>
      <c r="BT11383" s="2"/>
      <c r="BU11383" s="2"/>
      <c r="BV11383" s="2"/>
      <c r="BW11383" s="2"/>
      <c r="BX11383" s="2"/>
      <c r="BY11383" s="2"/>
    </row>
    <row r="11384" spans="38:77" s="11" customFormat="1" x14ac:dyDescent="0.3">
      <c r="AL11384" s="2"/>
      <c r="AM11384" s="2"/>
      <c r="AN11384" s="2"/>
      <c r="AO11384" s="2"/>
      <c r="AP11384" s="2"/>
      <c r="AQ11384" s="2"/>
      <c r="AR11384" s="2"/>
      <c r="AS11384" s="2"/>
      <c r="AT11384" s="2"/>
      <c r="AU11384" s="2"/>
      <c r="AV11384" s="2"/>
      <c r="AW11384" s="2"/>
      <c r="AX11384" s="2"/>
      <c r="AY11384" s="2"/>
      <c r="AZ11384" s="2"/>
      <c r="BA11384" s="2"/>
      <c r="BB11384" s="2"/>
      <c r="BC11384" s="2"/>
      <c r="BD11384" s="2"/>
      <c r="BE11384" s="2"/>
      <c r="BF11384" s="2"/>
      <c r="BG11384" s="2"/>
      <c r="BH11384" s="2"/>
      <c r="BI11384" s="2"/>
      <c r="BJ11384" s="2"/>
      <c r="BK11384" s="2"/>
      <c r="BL11384" s="2"/>
      <c r="BM11384" s="2"/>
      <c r="BN11384" s="2"/>
      <c r="BO11384" s="2"/>
      <c r="BP11384" s="2"/>
      <c r="BQ11384" s="2"/>
      <c r="BR11384" s="2"/>
      <c r="BS11384" s="2"/>
      <c r="BT11384" s="2"/>
      <c r="BU11384" s="2"/>
      <c r="BV11384" s="2"/>
      <c r="BW11384" s="2"/>
      <c r="BX11384" s="2"/>
      <c r="BY11384" s="2"/>
    </row>
    <row r="11385" spans="38:77" s="11" customFormat="1" x14ac:dyDescent="0.3">
      <c r="AL11385" s="2"/>
      <c r="AM11385" s="2"/>
      <c r="AN11385" s="2"/>
      <c r="AO11385" s="2"/>
      <c r="AP11385" s="2"/>
      <c r="AQ11385" s="2"/>
      <c r="AR11385" s="2"/>
      <c r="AS11385" s="2"/>
      <c r="AT11385" s="2"/>
      <c r="AU11385" s="2"/>
      <c r="AV11385" s="2"/>
      <c r="AW11385" s="2"/>
      <c r="AX11385" s="2"/>
      <c r="AY11385" s="2"/>
      <c r="AZ11385" s="2"/>
      <c r="BA11385" s="2"/>
      <c r="BB11385" s="2"/>
      <c r="BC11385" s="2"/>
      <c r="BD11385" s="2"/>
      <c r="BE11385" s="2"/>
      <c r="BF11385" s="2"/>
      <c r="BG11385" s="2"/>
      <c r="BH11385" s="2"/>
      <c r="BI11385" s="2"/>
      <c r="BJ11385" s="2"/>
      <c r="BK11385" s="2"/>
      <c r="BL11385" s="2"/>
      <c r="BM11385" s="2"/>
      <c r="BN11385" s="2"/>
      <c r="BO11385" s="2"/>
      <c r="BP11385" s="2"/>
      <c r="BQ11385" s="2"/>
      <c r="BR11385" s="2"/>
      <c r="BS11385" s="2"/>
      <c r="BT11385" s="2"/>
      <c r="BU11385" s="2"/>
      <c r="BV11385" s="2"/>
      <c r="BW11385" s="2"/>
      <c r="BX11385" s="2"/>
      <c r="BY11385" s="2"/>
    </row>
    <row r="11386" spans="38:77" s="11" customFormat="1" x14ac:dyDescent="0.3">
      <c r="AL11386" s="2"/>
      <c r="AM11386" s="2"/>
      <c r="AN11386" s="2"/>
      <c r="AO11386" s="2"/>
      <c r="AP11386" s="2"/>
      <c r="AQ11386" s="2"/>
      <c r="AR11386" s="2"/>
      <c r="AS11386" s="2"/>
      <c r="AT11386" s="2"/>
      <c r="AU11386" s="2"/>
      <c r="AV11386" s="2"/>
      <c r="AW11386" s="2"/>
      <c r="AX11386" s="2"/>
      <c r="AY11386" s="2"/>
      <c r="AZ11386" s="2"/>
      <c r="BA11386" s="2"/>
      <c r="BB11386" s="2"/>
      <c r="BC11386" s="2"/>
      <c r="BD11386" s="2"/>
      <c r="BE11386" s="2"/>
      <c r="BF11386" s="2"/>
      <c r="BG11386" s="2"/>
      <c r="BH11386" s="2"/>
      <c r="BI11386" s="2"/>
      <c r="BJ11386" s="2"/>
      <c r="BK11386" s="2"/>
      <c r="BL11386" s="2"/>
      <c r="BM11386" s="2"/>
      <c r="BN11386" s="2"/>
      <c r="BO11386" s="2"/>
      <c r="BP11386" s="2"/>
      <c r="BQ11386" s="2"/>
      <c r="BR11386" s="2"/>
      <c r="BS11386" s="2"/>
      <c r="BT11386" s="2"/>
      <c r="BU11386" s="2"/>
      <c r="BV11386" s="2"/>
      <c r="BW11386" s="2"/>
      <c r="BX11386" s="2"/>
      <c r="BY11386" s="2"/>
    </row>
    <row r="11387" spans="38:77" s="11" customFormat="1" x14ac:dyDescent="0.3">
      <c r="AL11387" s="2"/>
      <c r="AM11387" s="2"/>
      <c r="AN11387" s="2"/>
      <c r="AO11387" s="2"/>
      <c r="AP11387" s="2"/>
      <c r="AQ11387" s="2"/>
      <c r="AR11387" s="2"/>
      <c r="AS11387" s="2"/>
      <c r="AT11387" s="2"/>
      <c r="AU11387" s="2"/>
      <c r="AV11387" s="2"/>
      <c r="AW11387" s="2"/>
      <c r="AX11387" s="2"/>
      <c r="AY11387" s="2"/>
      <c r="AZ11387" s="2"/>
      <c r="BA11387" s="2"/>
      <c r="BB11387" s="2"/>
      <c r="BC11387" s="2"/>
      <c r="BD11387" s="2"/>
      <c r="BE11387" s="2"/>
      <c r="BF11387" s="2"/>
      <c r="BG11387" s="2"/>
      <c r="BH11387" s="2"/>
      <c r="BI11387" s="2"/>
      <c r="BJ11387" s="2"/>
      <c r="BK11387" s="2"/>
      <c r="BL11387" s="2"/>
      <c r="BM11387" s="2"/>
      <c r="BN11387" s="2"/>
      <c r="BO11387" s="2"/>
      <c r="BP11387" s="2"/>
      <c r="BQ11387" s="2"/>
      <c r="BR11387" s="2"/>
      <c r="BS11387" s="2"/>
      <c r="BT11387" s="2"/>
      <c r="BU11387" s="2"/>
      <c r="BV11387" s="2"/>
      <c r="BW11387" s="2"/>
      <c r="BX11387" s="2"/>
      <c r="BY11387" s="2"/>
    </row>
    <row r="11388" spans="38:77" s="11" customFormat="1" x14ac:dyDescent="0.3">
      <c r="AL11388" s="2"/>
      <c r="AM11388" s="2"/>
      <c r="AN11388" s="2"/>
      <c r="AO11388" s="2"/>
      <c r="AP11388" s="2"/>
      <c r="AQ11388" s="2"/>
      <c r="AR11388" s="2"/>
      <c r="AS11388" s="2"/>
      <c r="AT11388" s="2"/>
      <c r="AU11388" s="2"/>
      <c r="AV11388" s="2"/>
      <c r="AW11388" s="2"/>
      <c r="AX11388" s="2"/>
      <c r="AY11388" s="2"/>
      <c r="AZ11388" s="2"/>
      <c r="BA11388" s="2"/>
      <c r="BB11388" s="2"/>
      <c r="BC11388" s="2"/>
      <c r="BD11388" s="2"/>
      <c r="BE11388" s="2"/>
      <c r="BF11388" s="2"/>
      <c r="BG11388" s="2"/>
      <c r="BH11388" s="2"/>
      <c r="BI11388" s="2"/>
      <c r="BJ11388" s="2"/>
      <c r="BK11388" s="2"/>
      <c r="BL11388" s="2"/>
      <c r="BM11388" s="2"/>
      <c r="BN11388" s="2"/>
      <c r="BO11388" s="2"/>
      <c r="BP11388" s="2"/>
      <c r="BQ11388" s="2"/>
      <c r="BR11388" s="2"/>
      <c r="BS11388" s="2"/>
      <c r="BT11388" s="2"/>
      <c r="BU11388" s="2"/>
      <c r="BV11388" s="2"/>
      <c r="BW11388" s="2"/>
      <c r="BX11388" s="2"/>
      <c r="BY11388" s="2"/>
    </row>
    <row r="11389" spans="38:77" s="11" customFormat="1" x14ac:dyDescent="0.3">
      <c r="AL11389" s="2"/>
      <c r="AM11389" s="2"/>
      <c r="AN11389" s="2"/>
      <c r="AO11389" s="2"/>
      <c r="AP11389" s="2"/>
      <c r="AQ11389" s="2"/>
      <c r="AR11389" s="2"/>
      <c r="AS11389" s="2"/>
      <c r="AT11389" s="2"/>
      <c r="AU11389" s="2"/>
      <c r="AV11389" s="2"/>
      <c r="AW11389" s="2"/>
      <c r="AX11389" s="2"/>
      <c r="AY11389" s="2"/>
      <c r="AZ11389" s="2"/>
      <c r="BA11389" s="2"/>
      <c r="BB11389" s="2"/>
      <c r="BC11389" s="2"/>
      <c r="BD11389" s="2"/>
      <c r="BE11389" s="2"/>
      <c r="BF11389" s="2"/>
      <c r="BG11389" s="2"/>
      <c r="BH11389" s="2"/>
      <c r="BI11389" s="2"/>
      <c r="BJ11389" s="2"/>
      <c r="BK11389" s="2"/>
      <c r="BL11389" s="2"/>
      <c r="BM11389" s="2"/>
      <c r="BN11389" s="2"/>
      <c r="BO11389" s="2"/>
      <c r="BP11389" s="2"/>
      <c r="BQ11389" s="2"/>
      <c r="BR11389" s="2"/>
      <c r="BS11389" s="2"/>
      <c r="BT11389" s="2"/>
      <c r="BU11389" s="2"/>
      <c r="BV11389" s="2"/>
      <c r="BW11389" s="2"/>
      <c r="BX11389" s="2"/>
      <c r="BY11389" s="2"/>
    </row>
    <row r="11390" spans="38:77" s="11" customFormat="1" x14ac:dyDescent="0.3">
      <c r="AL11390" s="2"/>
      <c r="AM11390" s="2"/>
      <c r="AN11390" s="2"/>
      <c r="AO11390" s="2"/>
      <c r="AP11390" s="2"/>
      <c r="AQ11390" s="2"/>
      <c r="AR11390" s="2"/>
      <c r="AS11390" s="2"/>
      <c r="AT11390" s="2"/>
      <c r="AU11390" s="2"/>
      <c r="AV11390" s="2"/>
      <c r="AW11390" s="2"/>
      <c r="AX11390" s="2"/>
      <c r="AY11390" s="2"/>
      <c r="AZ11390" s="2"/>
      <c r="BA11390" s="2"/>
      <c r="BB11390" s="2"/>
      <c r="BC11390" s="2"/>
      <c r="BD11390" s="2"/>
      <c r="BE11390" s="2"/>
      <c r="BF11390" s="2"/>
      <c r="BG11390" s="2"/>
      <c r="BH11390" s="2"/>
      <c r="BI11390" s="2"/>
      <c r="BJ11390" s="2"/>
      <c r="BK11390" s="2"/>
      <c r="BL11390" s="2"/>
      <c r="BM11390" s="2"/>
      <c r="BN11390" s="2"/>
      <c r="BO11390" s="2"/>
      <c r="BP11390" s="2"/>
      <c r="BQ11390" s="2"/>
      <c r="BR11390" s="2"/>
      <c r="BS11390" s="2"/>
      <c r="BT11390" s="2"/>
      <c r="BU11390" s="2"/>
      <c r="BV11390" s="2"/>
      <c r="BW11390" s="2"/>
      <c r="BX11390" s="2"/>
      <c r="BY11390" s="2"/>
    </row>
    <row r="11391" spans="38:77" s="11" customFormat="1" x14ac:dyDescent="0.3">
      <c r="AL11391" s="2"/>
      <c r="AM11391" s="2"/>
      <c r="AN11391" s="2"/>
      <c r="AO11391" s="2"/>
      <c r="AP11391" s="2"/>
      <c r="AQ11391" s="2"/>
      <c r="AR11391" s="2"/>
      <c r="AS11391" s="2"/>
      <c r="AT11391" s="2"/>
      <c r="AU11391" s="2"/>
      <c r="AV11391" s="2"/>
      <c r="AW11391" s="2"/>
      <c r="AX11391" s="2"/>
      <c r="AY11391" s="2"/>
      <c r="AZ11391" s="2"/>
      <c r="BA11391" s="2"/>
      <c r="BB11391" s="2"/>
      <c r="BC11391" s="2"/>
      <c r="BD11391" s="2"/>
      <c r="BE11391" s="2"/>
      <c r="BF11391" s="2"/>
      <c r="BG11391" s="2"/>
      <c r="BH11391" s="2"/>
      <c r="BI11391" s="2"/>
      <c r="BJ11391" s="2"/>
      <c r="BK11391" s="2"/>
      <c r="BL11391" s="2"/>
      <c r="BM11391" s="2"/>
      <c r="BN11391" s="2"/>
      <c r="BO11391" s="2"/>
      <c r="BP11391" s="2"/>
      <c r="BQ11391" s="2"/>
      <c r="BR11391" s="2"/>
      <c r="BS11391" s="2"/>
      <c r="BT11391" s="2"/>
      <c r="BU11391" s="2"/>
      <c r="BV11391" s="2"/>
      <c r="BW11391" s="2"/>
      <c r="BX11391" s="2"/>
      <c r="BY11391" s="2"/>
    </row>
    <row r="11392" spans="38:77" s="11" customFormat="1" x14ac:dyDescent="0.3">
      <c r="AL11392" s="2"/>
      <c r="AM11392" s="2"/>
      <c r="AN11392" s="2"/>
      <c r="AO11392" s="2"/>
      <c r="AP11392" s="2"/>
      <c r="AQ11392" s="2"/>
      <c r="AR11392" s="2"/>
      <c r="AS11392" s="2"/>
      <c r="AT11392" s="2"/>
      <c r="AU11392" s="2"/>
      <c r="AV11392" s="2"/>
      <c r="AW11392" s="2"/>
      <c r="AX11392" s="2"/>
      <c r="AY11392" s="2"/>
      <c r="AZ11392" s="2"/>
      <c r="BA11392" s="2"/>
      <c r="BB11392" s="2"/>
      <c r="BC11392" s="2"/>
      <c r="BD11392" s="2"/>
      <c r="BE11392" s="2"/>
      <c r="BF11392" s="2"/>
      <c r="BG11392" s="2"/>
      <c r="BH11392" s="2"/>
      <c r="BI11392" s="2"/>
      <c r="BJ11392" s="2"/>
      <c r="BK11392" s="2"/>
      <c r="BL11392" s="2"/>
      <c r="BM11392" s="2"/>
      <c r="BN11392" s="2"/>
      <c r="BO11392" s="2"/>
      <c r="BP11392" s="2"/>
      <c r="BQ11392" s="2"/>
      <c r="BR11392" s="2"/>
      <c r="BS11392" s="2"/>
      <c r="BT11392" s="2"/>
      <c r="BU11392" s="2"/>
      <c r="BV11392" s="2"/>
      <c r="BW11392" s="2"/>
      <c r="BX11392" s="2"/>
      <c r="BY11392" s="2"/>
    </row>
    <row r="11393" spans="38:77" s="11" customFormat="1" x14ac:dyDescent="0.3">
      <c r="AL11393" s="2"/>
      <c r="AM11393" s="2"/>
      <c r="AN11393" s="2"/>
      <c r="AO11393" s="2"/>
      <c r="AP11393" s="2"/>
      <c r="AQ11393" s="2"/>
      <c r="AR11393" s="2"/>
      <c r="AS11393" s="2"/>
      <c r="AT11393" s="2"/>
      <c r="AU11393" s="2"/>
      <c r="AV11393" s="2"/>
      <c r="AW11393" s="2"/>
      <c r="AX11393" s="2"/>
      <c r="AY11393" s="2"/>
      <c r="AZ11393" s="2"/>
      <c r="BA11393" s="2"/>
      <c r="BB11393" s="2"/>
      <c r="BC11393" s="2"/>
      <c r="BD11393" s="2"/>
      <c r="BE11393" s="2"/>
      <c r="BF11393" s="2"/>
      <c r="BG11393" s="2"/>
      <c r="BH11393" s="2"/>
      <c r="BI11393" s="2"/>
      <c r="BJ11393" s="2"/>
      <c r="BK11393" s="2"/>
      <c r="BL11393" s="2"/>
      <c r="BM11393" s="2"/>
      <c r="BN11393" s="2"/>
      <c r="BO11393" s="2"/>
      <c r="BP11393" s="2"/>
      <c r="BQ11393" s="2"/>
      <c r="BR11393" s="2"/>
      <c r="BS11393" s="2"/>
      <c r="BT11393" s="2"/>
      <c r="BU11393" s="2"/>
      <c r="BV11393" s="2"/>
      <c r="BW11393" s="2"/>
      <c r="BX11393" s="2"/>
      <c r="BY11393" s="2"/>
    </row>
    <row r="11394" spans="38:77" s="11" customFormat="1" x14ac:dyDescent="0.3">
      <c r="AL11394" s="2"/>
      <c r="AM11394" s="2"/>
      <c r="AN11394" s="2"/>
      <c r="AO11394" s="2"/>
      <c r="AP11394" s="2"/>
      <c r="AQ11394" s="2"/>
      <c r="AR11394" s="2"/>
      <c r="AS11394" s="2"/>
      <c r="AT11394" s="2"/>
      <c r="AU11394" s="2"/>
      <c r="AV11394" s="2"/>
      <c r="AW11394" s="2"/>
      <c r="AX11394" s="2"/>
      <c r="AY11394" s="2"/>
      <c r="AZ11394" s="2"/>
      <c r="BA11394" s="2"/>
      <c r="BB11394" s="2"/>
      <c r="BC11394" s="2"/>
      <c r="BD11394" s="2"/>
      <c r="BE11394" s="2"/>
      <c r="BF11394" s="2"/>
      <c r="BG11394" s="2"/>
      <c r="BH11394" s="2"/>
      <c r="BI11394" s="2"/>
      <c r="BJ11394" s="2"/>
      <c r="BK11394" s="2"/>
      <c r="BL11394" s="2"/>
      <c r="BM11394" s="2"/>
      <c r="BN11394" s="2"/>
      <c r="BO11394" s="2"/>
      <c r="BP11394" s="2"/>
      <c r="BQ11394" s="2"/>
      <c r="BR11394" s="2"/>
      <c r="BS11394" s="2"/>
      <c r="BT11394" s="2"/>
      <c r="BU11394" s="2"/>
      <c r="BV11394" s="2"/>
      <c r="BW11394" s="2"/>
      <c r="BX11394" s="2"/>
      <c r="BY11394" s="2"/>
    </row>
    <row r="11395" spans="38:77" s="11" customFormat="1" x14ac:dyDescent="0.3">
      <c r="AL11395" s="2"/>
      <c r="AM11395" s="2"/>
      <c r="AN11395" s="2"/>
      <c r="AO11395" s="2"/>
      <c r="AP11395" s="2"/>
      <c r="AQ11395" s="2"/>
      <c r="AR11395" s="2"/>
      <c r="AS11395" s="2"/>
      <c r="AT11395" s="2"/>
      <c r="AU11395" s="2"/>
      <c r="AV11395" s="2"/>
      <c r="AW11395" s="2"/>
      <c r="AX11395" s="2"/>
      <c r="AY11395" s="2"/>
      <c r="AZ11395" s="2"/>
      <c r="BA11395" s="2"/>
      <c r="BB11395" s="2"/>
      <c r="BC11395" s="2"/>
      <c r="BD11395" s="2"/>
      <c r="BE11395" s="2"/>
      <c r="BF11395" s="2"/>
      <c r="BG11395" s="2"/>
      <c r="BH11395" s="2"/>
      <c r="BI11395" s="2"/>
      <c r="BJ11395" s="2"/>
      <c r="BK11395" s="2"/>
      <c r="BL11395" s="2"/>
      <c r="BM11395" s="2"/>
      <c r="BN11395" s="2"/>
      <c r="BO11395" s="2"/>
      <c r="BP11395" s="2"/>
      <c r="BQ11395" s="2"/>
      <c r="BR11395" s="2"/>
      <c r="BS11395" s="2"/>
      <c r="BT11395" s="2"/>
      <c r="BU11395" s="2"/>
      <c r="BV11395" s="2"/>
      <c r="BW11395" s="2"/>
      <c r="BX11395" s="2"/>
      <c r="BY11395" s="2"/>
    </row>
    <row r="11396" spans="38:77" s="11" customFormat="1" x14ac:dyDescent="0.3">
      <c r="AL11396" s="2"/>
      <c r="AM11396" s="2"/>
      <c r="AN11396" s="2"/>
      <c r="AO11396" s="2"/>
      <c r="AP11396" s="2"/>
      <c r="AQ11396" s="2"/>
      <c r="AR11396" s="2"/>
      <c r="AS11396" s="2"/>
      <c r="AT11396" s="2"/>
      <c r="AU11396" s="2"/>
      <c r="AV11396" s="2"/>
      <c r="AW11396" s="2"/>
      <c r="AX11396" s="2"/>
      <c r="AY11396" s="2"/>
      <c r="AZ11396" s="2"/>
      <c r="BA11396" s="2"/>
      <c r="BB11396" s="2"/>
      <c r="BC11396" s="2"/>
      <c r="BD11396" s="2"/>
      <c r="BE11396" s="2"/>
      <c r="BF11396" s="2"/>
      <c r="BG11396" s="2"/>
      <c r="BH11396" s="2"/>
      <c r="BI11396" s="2"/>
      <c r="BJ11396" s="2"/>
      <c r="BK11396" s="2"/>
      <c r="BL11396" s="2"/>
      <c r="BM11396" s="2"/>
      <c r="BN11396" s="2"/>
      <c r="BO11396" s="2"/>
      <c r="BP11396" s="2"/>
      <c r="BQ11396" s="2"/>
      <c r="BR11396" s="2"/>
      <c r="BS11396" s="2"/>
      <c r="BT11396" s="2"/>
      <c r="BU11396" s="2"/>
      <c r="BV11396" s="2"/>
      <c r="BW11396" s="2"/>
      <c r="BX11396" s="2"/>
      <c r="BY11396" s="2"/>
    </row>
    <row r="11397" spans="38:77" s="11" customFormat="1" x14ac:dyDescent="0.3">
      <c r="AL11397" s="2"/>
      <c r="AM11397" s="2"/>
      <c r="AN11397" s="2"/>
      <c r="AO11397" s="2"/>
      <c r="AP11397" s="2"/>
      <c r="AQ11397" s="2"/>
      <c r="AR11397" s="2"/>
      <c r="AS11397" s="2"/>
      <c r="AT11397" s="2"/>
      <c r="AU11397" s="2"/>
      <c r="AV11397" s="2"/>
      <c r="AW11397" s="2"/>
      <c r="AX11397" s="2"/>
      <c r="AY11397" s="2"/>
      <c r="AZ11397" s="2"/>
      <c r="BA11397" s="2"/>
      <c r="BB11397" s="2"/>
      <c r="BC11397" s="2"/>
      <c r="BD11397" s="2"/>
      <c r="BE11397" s="2"/>
      <c r="BF11397" s="2"/>
      <c r="BG11397" s="2"/>
      <c r="BH11397" s="2"/>
      <c r="BI11397" s="2"/>
      <c r="BJ11397" s="2"/>
      <c r="BK11397" s="2"/>
      <c r="BL11397" s="2"/>
      <c r="BM11397" s="2"/>
      <c r="BN11397" s="2"/>
      <c r="BO11397" s="2"/>
      <c r="BP11397" s="2"/>
      <c r="BQ11397" s="2"/>
      <c r="BR11397" s="2"/>
      <c r="BS11397" s="2"/>
      <c r="BT11397" s="2"/>
      <c r="BU11397" s="2"/>
      <c r="BV11397" s="2"/>
      <c r="BW11397" s="2"/>
      <c r="BX11397" s="2"/>
      <c r="BY11397" s="2"/>
    </row>
    <row r="11398" spans="38:77" s="11" customFormat="1" x14ac:dyDescent="0.3">
      <c r="AL11398" s="2"/>
      <c r="AM11398" s="2"/>
      <c r="AN11398" s="2"/>
      <c r="AO11398" s="2"/>
      <c r="AP11398" s="2"/>
      <c r="AQ11398" s="2"/>
      <c r="AR11398" s="2"/>
      <c r="AS11398" s="2"/>
      <c r="AT11398" s="2"/>
      <c r="AU11398" s="2"/>
      <c r="AV11398" s="2"/>
      <c r="AW11398" s="2"/>
      <c r="AX11398" s="2"/>
      <c r="AY11398" s="2"/>
      <c r="AZ11398" s="2"/>
      <c r="BA11398" s="2"/>
      <c r="BB11398" s="2"/>
      <c r="BC11398" s="2"/>
      <c r="BD11398" s="2"/>
      <c r="BE11398" s="2"/>
      <c r="BF11398" s="2"/>
      <c r="BG11398" s="2"/>
      <c r="BH11398" s="2"/>
      <c r="BI11398" s="2"/>
      <c r="BJ11398" s="2"/>
      <c r="BK11398" s="2"/>
      <c r="BL11398" s="2"/>
      <c r="BM11398" s="2"/>
      <c r="BN11398" s="2"/>
      <c r="BO11398" s="2"/>
      <c r="BP11398" s="2"/>
      <c r="BQ11398" s="2"/>
      <c r="BR11398" s="2"/>
      <c r="BS11398" s="2"/>
      <c r="BT11398" s="2"/>
      <c r="BU11398" s="2"/>
      <c r="BV11398" s="2"/>
      <c r="BW11398" s="2"/>
      <c r="BX11398" s="2"/>
      <c r="BY11398" s="2"/>
    </row>
    <row r="11399" spans="38:77" s="11" customFormat="1" x14ac:dyDescent="0.3">
      <c r="AL11399" s="2"/>
      <c r="AM11399" s="2"/>
      <c r="AN11399" s="2"/>
      <c r="AO11399" s="2"/>
      <c r="AP11399" s="2"/>
      <c r="AQ11399" s="2"/>
      <c r="AR11399" s="2"/>
      <c r="AS11399" s="2"/>
      <c r="AT11399" s="2"/>
      <c r="AU11399" s="2"/>
      <c r="AV11399" s="2"/>
      <c r="AW11399" s="2"/>
      <c r="AX11399" s="2"/>
      <c r="AY11399" s="2"/>
      <c r="AZ11399" s="2"/>
      <c r="BA11399" s="2"/>
      <c r="BB11399" s="2"/>
      <c r="BC11399" s="2"/>
      <c r="BD11399" s="2"/>
      <c r="BE11399" s="2"/>
      <c r="BF11399" s="2"/>
      <c r="BG11399" s="2"/>
      <c r="BH11399" s="2"/>
      <c r="BI11399" s="2"/>
      <c r="BJ11399" s="2"/>
      <c r="BK11399" s="2"/>
      <c r="BL11399" s="2"/>
      <c r="BM11399" s="2"/>
      <c r="BN11399" s="2"/>
      <c r="BO11399" s="2"/>
      <c r="BP11399" s="2"/>
      <c r="BQ11399" s="2"/>
      <c r="BR11399" s="2"/>
      <c r="BS11399" s="2"/>
      <c r="BT11399" s="2"/>
      <c r="BU11399" s="2"/>
      <c r="BV11399" s="2"/>
      <c r="BW11399" s="2"/>
      <c r="BX11399" s="2"/>
      <c r="BY11399" s="2"/>
    </row>
    <row r="11400" spans="38:77" s="11" customFormat="1" x14ac:dyDescent="0.3">
      <c r="AL11400" s="2"/>
      <c r="AM11400" s="2"/>
      <c r="AN11400" s="2"/>
      <c r="AO11400" s="2"/>
      <c r="AP11400" s="2"/>
      <c r="AQ11400" s="2"/>
      <c r="AR11400" s="2"/>
      <c r="AS11400" s="2"/>
      <c r="AT11400" s="2"/>
      <c r="AU11400" s="2"/>
      <c r="AV11400" s="2"/>
      <c r="AW11400" s="2"/>
      <c r="AX11400" s="2"/>
      <c r="AY11400" s="2"/>
      <c r="AZ11400" s="2"/>
      <c r="BA11400" s="2"/>
      <c r="BB11400" s="2"/>
      <c r="BC11400" s="2"/>
      <c r="BD11400" s="2"/>
      <c r="BE11400" s="2"/>
      <c r="BF11400" s="2"/>
      <c r="BG11400" s="2"/>
      <c r="BH11400" s="2"/>
      <c r="BI11400" s="2"/>
      <c r="BJ11400" s="2"/>
      <c r="BK11400" s="2"/>
      <c r="BL11400" s="2"/>
      <c r="BM11400" s="2"/>
      <c r="BN11400" s="2"/>
      <c r="BO11400" s="2"/>
      <c r="BP11400" s="2"/>
      <c r="BQ11400" s="2"/>
      <c r="BR11400" s="2"/>
      <c r="BS11400" s="2"/>
      <c r="BT11400" s="2"/>
      <c r="BU11400" s="2"/>
      <c r="BV11400" s="2"/>
      <c r="BW11400" s="2"/>
      <c r="BX11400" s="2"/>
      <c r="BY11400" s="2"/>
    </row>
    <row r="11401" spans="38:77" s="11" customFormat="1" x14ac:dyDescent="0.3">
      <c r="AL11401" s="2"/>
      <c r="AM11401" s="2"/>
      <c r="AN11401" s="2"/>
      <c r="AO11401" s="2"/>
      <c r="AP11401" s="2"/>
      <c r="AQ11401" s="2"/>
      <c r="AR11401" s="2"/>
      <c r="AS11401" s="2"/>
      <c r="AT11401" s="2"/>
      <c r="AU11401" s="2"/>
      <c r="AV11401" s="2"/>
      <c r="AW11401" s="2"/>
      <c r="AX11401" s="2"/>
      <c r="AY11401" s="2"/>
      <c r="AZ11401" s="2"/>
      <c r="BA11401" s="2"/>
      <c r="BB11401" s="2"/>
      <c r="BC11401" s="2"/>
      <c r="BD11401" s="2"/>
      <c r="BE11401" s="2"/>
      <c r="BF11401" s="2"/>
      <c r="BG11401" s="2"/>
      <c r="BH11401" s="2"/>
      <c r="BI11401" s="2"/>
      <c r="BJ11401" s="2"/>
      <c r="BK11401" s="2"/>
      <c r="BL11401" s="2"/>
      <c r="BM11401" s="2"/>
      <c r="BN11401" s="2"/>
      <c r="BO11401" s="2"/>
      <c r="BP11401" s="2"/>
      <c r="BQ11401" s="2"/>
      <c r="BR11401" s="2"/>
      <c r="BS11401" s="2"/>
      <c r="BT11401" s="2"/>
      <c r="BU11401" s="2"/>
      <c r="BV11401" s="2"/>
      <c r="BW11401" s="2"/>
      <c r="BX11401" s="2"/>
      <c r="BY11401" s="2"/>
    </row>
    <row r="11402" spans="38:77" s="11" customFormat="1" x14ac:dyDescent="0.3">
      <c r="AL11402" s="2"/>
      <c r="AM11402" s="2"/>
      <c r="AN11402" s="2"/>
      <c r="AO11402" s="2"/>
      <c r="AP11402" s="2"/>
      <c r="AQ11402" s="2"/>
      <c r="AR11402" s="2"/>
      <c r="AS11402" s="2"/>
      <c r="AT11402" s="2"/>
      <c r="AU11402" s="2"/>
      <c r="AV11402" s="2"/>
      <c r="AW11402" s="2"/>
      <c r="AX11402" s="2"/>
      <c r="AY11402" s="2"/>
      <c r="AZ11402" s="2"/>
      <c r="BA11402" s="2"/>
      <c r="BB11402" s="2"/>
      <c r="BC11402" s="2"/>
      <c r="BD11402" s="2"/>
      <c r="BE11402" s="2"/>
      <c r="BF11402" s="2"/>
      <c r="BG11402" s="2"/>
      <c r="BH11402" s="2"/>
      <c r="BI11402" s="2"/>
      <c r="BJ11402" s="2"/>
      <c r="BK11402" s="2"/>
      <c r="BL11402" s="2"/>
      <c r="BM11402" s="2"/>
      <c r="BN11402" s="2"/>
      <c r="BO11402" s="2"/>
      <c r="BP11402" s="2"/>
      <c r="BQ11402" s="2"/>
      <c r="BR11402" s="2"/>
      <c r="BS11402" s="2"/>
      <c r="BT11402" s="2"/>
      <c r="BU11402" s="2"/>
      <c r="BV11402" s="2"/>
      <c r="BW11402" s="2"/>
      <c r="BX11402" s="2"/>
      <c r="BY11402" s="2"/>
    </row>
    <row r="11403" spans="38:77" s="11" customFormat="1" x14ac:dyDescent="0.3">
      <c r="AL11403" s="2"/>
      <c r="AM11403" s="2"/>
      <c r="AN11403" s="2"/>
      <c r="AO11403" s="2"/>
      <c r="AP11403" s="2"/>
      <c r="AQ11403" s="2"/>
      <c r="AR11403" s="2"/>
      <c r="AS11403" s="2"/>
      <c r="AT11403" s="2"/>
      <c r="AU11403" s="2"/>
      <c r="AV11403" s="2"/>
      <c r="AW11403" s="2"/>
      <c r="AX11403" s="2"/>
      <c r="AY11403" s="2"/>
      <c r="AZ11403" s="2"/>
      <c r="BA11403" s="2"/>
      <c r="BB11403" s="2"/>
      <c r="BC11403" s="2"/>
      <c r="BD11403" s="2"/>
      <c r="BE11403" s="2"/>
      <c r="BF11403" s="2"/>
      <c r="BG11403" s="2"/>
      <c r="BH11403" s="2"/>
      <c r="BI11403" s="2"/>
      <c r="BJ11403" s="2"/>
      <c r="BK11403" s="2"/>
      <c r="BL11403" s="2"/>
      <c r="BM11403" s="2"/>
      <c r="BN11403" s="2"/>
      <c r="BO11403" s="2"/>
      <c r="BP11403" s="2"/>
      <c r="BQ11403" s="2"/>
      <c r="BR11403" s="2"/>
      <c r="BS11403" s="2"/>
      <c r="BT11403" s="2"/>
      <c r="BU11403" s="2"/>
      <c r="BV11403" s="2"/>
      <c r="BW11403" s="2"/>
      <c r="BX11403" s="2"/>
      <c r="BY11403" s="2"/>
    </row>
    <row r="11404" spans="38:77" s="11" customFormat="1" x14ac:dyDescent="0.3">
      <c r="AL11404" s="2"/>
      <c r="AM11404" s="2"/>
      <c r="AN11404" s="2"/>
      <c r="AO11404" s="2"/>
      <c r="AP11404" s="2"/>
      <c r="AQ11404" s="2"/>
      <c r="AR11404" s="2"/>
      <c r="AS11404" s="2"/>
      <c r="AT11404" s="2"/>
      <c r="AU11404" s="2"/>
      <c r="AV11404" s="2"/>
      <c r="AW11404" s="2"/>
      <c r="AX11404" s="2"/>
      <c r="AY11404" s="2"/>
      <c r="AZ11404" s="2"/>
      <c r="BA11404" s="2"/>
      <c r="BB11404" s="2"/>
      <c r="BC11404" s="2"/>
      <c r="BD11404" s="2"/>
      <c r="BE11404" s="2"/>
      <c r="BF11404" s="2"/>
      <c r="BG11404" s="2"/>
      <c r="BH11404" s="2"/>
      <c r="BI11404" s="2"/>
      <c r="BJ11404" s="2"/>
      <c r="BK11404" s="2"/>
      <c r="BL11404" s="2"/>
      <c r="BM11404" s="2"/>
      <c r="BN11404" s="2"/>
      <c r="BO11404" s="2"/>
      <c r="BP11404" s="2"/>
      <c r="BQ11404" s="2"/>
      <c r="BR11404" s="2"/>
      <c r="BS11404" s="2"/>
      <c r="BT11404" s="2"/>
      <c r="BU11404" s="2"/>
      <c r="BV11404" s="2"/>
      <c r="BW11404" s="2"/>
      <c r="BX11404" s="2"/>
      <c r="BY11404" s="2"/>
    </row>
    <row r="11405" spans="38:77" s="11" customFormat="1" x14ac:dyDescent="0.3">
      <c r="AL11405" s="2"/>
      <c r="AM11405" s="2"/>
      <c r="AN11405" s="2"/>
      <c r="AO11405" s="2"/>
      <c r="AP11405" s="2"/>
      <c r="AQ11405" s="2"/>
      <c r="AR11405" s="2"/>
      <c r="AS11405" s="2"/>
      <c r="AT11405" s="2"/>
      <c r="AU11405" s="2"/>
      <c r="AV11405" s="2"/>
      <c r="AW11405" s="2"/>
      <c r="AX11405" s="2"/>
      <c r="AY11405" s="2"/>
      <c r="AZ11405" s="2"/>
      <c r="BA11405" s="2"/>
      <c r="BB11405" s="2"/>
      <c r="BC11405" s="2"/>
      <c r="BD11405" s="2"/>
      <c r="BE11405" s="2"/>
      <c r="BF11405" s="2"/>
      <c r="BG11405" s="2"/>
      <c r="BH11405" s="2"/>
      <c r="BI11405" s="2"/>
      <c r="BJ11405" s="2"/>
      <c r="BK11405" s="2"/>
      <c r="BL11405" s="2"/>
      <c r="BM11405" s="2"/>
      <c r="BN11405" s="2"/>
      <c r="BO11405" s="2"/>
      <c r="BP11405" s="2"/>
      <c r="BQ11405" s="2"/>
      <c r="BR11405" s="2"/>
      <c r="BS11405" s="2"/>
      <c r="BT11405" s="2"/>
      <c r="BU11405" s="2"/>
      <c r="BV11405" s="2"/>
      <c r="BW11405" s="2"/>
      <c r="BX11405" s="2"/>
      <c r="BY11405" s="2"/>
    </row>
    <row r="11406" spans="38:77" s="11" customFormat="1" x14ac:dyDescent="0.3">
      <c r="AL11406" s="2"/>
      <c r="AM11406" s="2"/>
      <c r="AN11406" s="2"/>
      <c r="AO11406" s="2"/>
      <c r="AP11406" s="2"/>
      <c r="AQ11406" s="2"/>
      <c r="AR11406" s="2"/>
      <c r="AS11406" s="2"/>
      <c r="AT11406" s="2"/>
      <c r="AU11406" s="2"/>
      <c r="AV11406" s="2"/>
      <c r="AW11406" s="2"/>
      <c r="AX11406" s="2"/>
      <c r="AY11406" s="2"/>
      <c r="AZ11406" s="2"/>
      <c r="BA11406" s="2"/>
      <c r="BB11406" s="2"/>
      <c r="BC11406" s="2"/>
      <c r="BD11406" s="2"/>
      <c r="BE11406" s="2"/>
      <c r="BF11406" s="2"/>
      <c r="BG11406" s="2"/>
      <c r="BH11406" s="2"/>
      <c r="BI11406" s="2"/>
      <c r="BJ11406" s="2"/>
      <c r="BK11406" s="2"/>
      <c r="BL11406" s="2"/>
      <c r="BM11406" s="2"/>
      <c r="BN11406" s="2"/>
      <c r="BO11406" s="2"/>
      <c r="BP11406" s="2"/>
      <c r="BQ11406" s="2"/>
      <c r="BR11406" s="2"/>
      <c r="BS11406" s="2"/>
      <c r="BT11406" s="2"/>
      <c r="BU11406" s="2"/>
      <c r="BV11406" s="2"/>
      <c r="BW11406" s="2"/>
      <c r="BX11406" s="2"/>
      <c r="BY11406" s="2"/>
    </row>
    <row r="11407" spans="38:77" s="11" customFormat="1" x14ac:dyDescent="0.3">
      <c r="AL11407" s="2"/>
      <c r="AM11407" s="2"/>
      <c r="AN11407" s="2"/>
      <c r="AO11407" s="2"/>
      <c r="AP11407" s="2"/>
      <c r="AQ11407" s="2"/>
      <c r="AR11407" s="2"/>
      <c r="AS11407" s="2"/>
      <c r="AT11407" s="2"/>
      <c r="AU11407" s="2"/>
      <c r="AV11407" s="2"/>
      <c r="AW11407" s="2"/>
      <c r="AX11407" s="2"/>
      <c r="AY11407" s="2"/>
      <c r="AZ11407" s="2"/>
      <c r="BA11407" s="2"/>
      <c r="BB11407" s="2"/>
      <c r="BC11407" s="2"/>
      <c r="BD11407" s="2"/>
      <c r="BE11407" s="2"/>
      <c r="BF11407" s="2"/>
      <c r="BG11407" s="2"/>
      <c r="BH11407" s="2"/>
      <c r="BI11407" s="2"/>
      <c r="BJ11407" s="2"/>
      <c r="BK11407" s="2"/>
      <c r="BL11407" s="2"/>
      <c r="BM11407" s="2"/>
      <c r="BN11407" s="2"/>
      <c r="BO11407" s="2"/>
      <c r="BP11407" s="2"/>
      <c r="BQ11407" s="2"/>
      <c r="BR11407" s="2"/>
      <c r="BS11407" s="2"/>
      <c r="BT11407" s="2"/>
      <c r="BU11407" s="2"/>
      <c r="BV11407" s="2"/>
      <c r="BW11407" s="2"/>
      <c r="BX11407" s="2"/>
      <c r="BY11407" s="2"/>
    </row>
    <row r="11408" spans="38:77" s="11" customFormat="1" x14ac:dyDescent="0.3">
      <c r="AL11408" s="2"/>
      <c r="AM11408" s="2"/>
      <c r="AN11408" s="2"/>
      <c r="AO11408" s="2"/>
      <c r="AP11408" s="2"/>
      <c r="AQ11408" s="2"/>
      <c r="AR11408" s="2"/>
      <c r="AS11408" s="2"/>
      <c r="AT11408" s="2"/>
      <c r="AU11408" s="2"/>
      <c r="AV11408" s="2"/>
      <c r="AW11408" s="2"/>
      <c r="AX11408" s="2"/>
      <c r="AY11408" s="2"/>
      <c r="AZ11408" s="2"/>
      <c r="BA11408" s="2"/>
      <c r="BB11408" s="2"/>
      <c r="BC11408" s="2"/>
      <c r="BD11408" s="2"/>
      <c r="BE11408" s="2"/>
      <c r="BF11408" s="2"/>
      <c r="BG11408" s="2"/>
      <c r="BH11408" s="2"/>
      <c r="BI11408" s="2"/>
      <c r="BJ11408" s="2"/>
      <c r="BK11408" s="2"/>
      <c r="BL11408" s="2"/>
      <c r="BM11408" s="2"/>
      <c r="BN11408" s="2"/>
      <c r="BO11408" s="2"/>
      <c r="BP11408" s="2"/>
      <c r="BQ11408" s="2"/>
      <c r="BR11408" s="2"/>
      <c r="BS11408" s="2"/>
      <c r="BT11408" s="2"/>
      <c r="BU11408" s="2"/>
      <c r="BV11408" s="2"/>
      <c r="BW11408" s="2"/>
      <c r="BX11408" s="2"/>
      <c r="BY11408" s="2"/>
    </row>
    <row r="11409" spans="38:77" s="11" customFormat="1" x14ac:dyDescent="0.3">
      <c r="AL11409" s="2"/>
      <c r="AM11409" s="2"/>
      <c r="AN11409" s="2"/>
      <c r="AO11409" s="2"/>
      <c r="AP11409" s="2"/>
      <c r="AQ11409" s="2"/>
      <c r="AR11409" s="2"/>
      <c r="AS11409" s="2"/>
      <c r="AT11409" s="2"/>
      <c r="AU11409" s="2"/>
      <c r="AV11409" s="2"/>
      <c r="AW11409" s="2"/>
      <c r="AX11409" s="2"/>
      <c r="AY11409" s="2"/>
      <c r="AZ11409" s="2"/>
      <c r="BA11409" s="2"/>
      <c r="BB11409" s="2"/>
      <c r="BC11409" s="2"/>
      <c r="BD11409" s="2"/>
      <c r="BE11409" s="2"/>
      <c r="BF11409" s="2"/>
      <c r="BG11409" s="2"/>
      <c r="BH11409" s="2"/>
      <c r="BI11409" s="2"/>
      <c r="BJ11409" s="2"/>
      <c r="BK11409" s="2"/>
      <c r="BL11409" s="2"/>
      <c r="BM11409" s="2"/>
      <c r="BN11409" s="2"/>
      <c r="BO11409" s="2"/>
      <c r="BP11409" s="2"/>
      <c r="BQ11409" s="2"/>
      <c r="BR11409" s="2"/>
      <c r="BS11409" s="2"/>
      <c r="BT11409" s="2"/>
      <c r="BU11409" s="2"/>
      <c r="BV11409" s="2"/>
      <c r="BW11409" s="2"/>
      <c r="BX11409" s="2"/>
      <c r="BY11409" s="2"/>
    </row>
    <row r="11410" spans="38:77" s="11" customFormat="1" x14ac:dyDescent="0.3">
      <c r="AL11410" s="2"/>
      <c r="AM11410" s="2"/>
      <c r="AN11410" s="2"/>
      <c r="AO11410" s="2"/>
      <c r="AP11410" s="2"/>
      <c r="AQ11410" s="2"/>
      <c r="AR11410" s="2"/>
      <c r="AS11410" s="2"/>
      <c r="AT11410" s="2"/>
      <c r="AU11410" s="2"/>
      <c r="AV11410" s="2"/>
      <c r="AW11410" s="2"/>
      <c r="AX11410" s="2"/>
      <c r="AY11410" s="2"/>
      <c r="AZ11410" s="2"/>
      <c r="BA11410" s="2"/>
      <c r="BB11410" s="2"/>
      <c r="BC11410" s="2"/>
      <c r="BD11410" s="2"/>
      <c r="BE11410" s="2"/>
      <c r="BF11410" s="2"/>
      <c r="BG11410" s="2"/>
      <c r="BH11410" s="2"/>
      <c r="BI11410" s="2"/>
      <c r="BJ11410" s="2"/>
      <c r="BK11410" s="2"/>
      <c r="BL11410" s="2"/>
      <c r="BM11410" s="2"/>
      <c r="BN11410" s="2"/>
      <c r="BO11410" s="2"/>
      <c r="BP11410" s="2"/>
      <c r="BQ11410" s="2"/>
      <c r="BR11410" s="2"/>
      <c r="BS11410" s="2"/>
      <c r="BT11410" s="2"/>
      <c r="BU11410" s="2"/>
      <c r="BV11410" s="2"/>
      <c r="BW11410" s="2"/>
      <c r="BX11410" s="2"/>
      <c r="BY11410" s="2"/>
    </row>
    <row r="11411" spans="38:77" s="11" customFormat="1" x14ac:dyDescent="0.3">
      <c r="AL11411" s="2"/>
      <c r="AM11411" s="2"/>
      <c r="AN11411" s="2"/>
      <c r="AO11411" s="2"/>
      <c r="AP11411" s="2"/>
      <c r="AQ11411" s="2"/>
      <c r="AR11411" s="2"/>
      <c r="AS11411" s="2"/>
      <c r="AT11411" s="2"/>
      <c r="AU11411" s="2"/>
      <c r="AV11411" s="2"/>
      <c r="AW11411" s="2"/>
      <c r="AX11411" s="2"/>
      <c r="AY11411" s="2"/>
      <c r="AZ11411" s="2"/>
      <c r="BA11411" s="2"/>
      <c r="BB11411" s="2"/>
      <c r="BC11411" s="2"/>
      <c r="BD11411" s="2"/>
      <c r="BE11411" s="2"/>
      <c r="BF11411" s="2"/>
      <c r="BG11411" s="2"/>
      <c r="BH11411" s="2"/>
      <c r="BI11411" s="2"/>
      <c r="BJ11411" s="2"/>
      <c r="BK11411" s="2"/>
      <c r="BL11411" s="2"/>
      <c r="BM11411" s="2"/>
      <c r="BN11411" s="2"/>
      <c r="BO11411" s="2"/>
      <c r="BP11411" s="2"/>
      <c r="BQ11411" s="2"/>
      <c r="BR11411" s="2"/>
      <c r="BS11411" s="2"/>
      <c r="BT11411" s="2"/>
      <c r="BU11411" s="2"/>
      <c r="BV11411" s="2"/>
      <c r="BW11411" s="2"/>
      <c r="BX11411" s="2"/>
      <c r="BY11411" s="2"/>
    </row>
    <row r="11412" spans="38:77" s="11" customFormat="1" x14ac:dyDescent="0.3">
      <c r="AL11412" s="2"/>
      <c r="AM11412" s="2"/>
      <c r="AN11412" s="2"/>
      <c r="AO11412" s="2"/>
      <c r="AP11412" s="2"/>
      <c r="AQ11412" s="2"/>
      <c r="AR11412" s="2"/>
      <c r="AS11412" s="2"/>
      <c r="AT11412" s="2"/>
      <c r="AU11412" s="2"/>
      <c r="AV11412" s="2"/>
      <c r="AW11412" s="2"/>
      <c r="AX11412" s="2"/>
      <c r="AY11412" s="2"/>
      <c r="AZ11412" s="2"/>
      <c r="BA11412" s="2"/>
      <c r="BB11412" s="2"/>
      <c r="BC11412" s="2"/>
      <c r="BD11412" s="2"/>
      <c r="BE11412" s="2"/>
      <c r="BF11412" s="2"/>
      <c r="BG11412" s="2"/>
      <c r="BH11412" s="2"/>
      <c r="BI11412" s="2"/>
      <c r="BJ11412" s="2"/>
      <c r="BK11412" s="2"/>
      <c r="BL11412" s="2"/>
      <c r="BM11412" s="2"/>
      <c r="BN11412" s="2"/>
      <c r="BO11412" s="2"/>
      <c r="BP11412" s="2"/>
      <c r="BQ11412" s="2"/>
      <c r="BR11412" s="2"/>
      <c r="BS11412" s="2"/>
      <c r="BT11412" s="2"/>
      <c r="BU11412" s="2"/>
      <c r="BV11412" s="2"/>
      <c r="BW11412" s="2"/>
      <c r="BX11412" s="2"/>
      <c r="BY11412" s="2"/>
    </row>
    <row r="11413" spans="38:77" s="11" customFormat="1" x14ac:dyDescent="0.3">
      <c r="AL11413" s="2"/>
      <c r="AM11413" s="2"/>
      <c r="AN11413" s="2"/>
      <c r="AO11413" s="2"/>
      <c r="AP11413" s="2"/>
      <c r="AQ11413" s="2"/>
      <c r="AR11413" s="2"/>
      <c r="AS11413" s="2"/>
      <c r="AT11413" s="2"/>
      <c r="AU11413" s="2"/>
      <c r="AV11413" s="2"/>
      <c r="AW11413" s="2"/>
      <c r="AX11413" s="2"/>
      <c r="AY11413" s="2"/>
      <c r="AZ11413" s="2"/>
      <c r="BA11413" s="2"/>
      <c r="BB11413" s="2"/>
      <c r="BC11413" s="2"/>
      <c r="BD11413" s="2"/>
      <c r="BE11413" s="2"/>
      <c r="BF11413" s="2"/>
      <c r="BG11413" s="2"/>
      <c r="BH11413" s="2"/>
      <c r="BI11413" s="2"/>
      <c r="BJ11413" s="2"/>
      <c r="BK11413" s="2"/>
      <c r="BL11413" s="2"/>
      <c r="BM11413" s="2"/>
      <c r="BN11413" s="2"/>
      <c r="BO11413" s="2"/>
      <c r="BP11413" s="2"/>
      <c r="BQ11413" s="2"/>
      <c r="BR11413" s="2"/>
      <c r="BS11413" s="2"/>
      <c r="BT11413" s="2"/>
      <c r="BU11413" s="2"/>
      <c r="BV11413" s="2"/>
      <c r="BW11413" s="2"/>
      <c r="BX11413" s="2"/>
      <c r="BY11413" s="2"/>
    </row>
    <row r="11414" spans="38:77" s="11" customFormat="1" x14ac:dyDescent="0.3">
      <c r="AL11414" s="2"/>
      <c r="AM11414" s="2"/>
      <c r="AN11414" s="2"/>
      <c r="AO11414" s="2"/>
      <c r="AP11414" s="2"/>
      <c r="AQ11414" s="2"/>
      <c r="AR11414" s="2"/>
      <c r="AS11414" s="2"/>
      <c r="AT11414" s="2"/>
      <c r="AU11414" s="2"/>
      <c r="AV11414" s="2"/>
      <c r="AW11414" s="2"/>
      <c r="AX11414" s="2"/>
      <c r="AY11414" s="2"/>
      <c r="AZ11414" s="2"/>
      <c r="BA11414" s="2"/>
      <c r="BB11414" s="2"/>
      <c r="BC11414" s="2"/>
      <c r="BD11414" s="2"/>
      <c r="BE11414" s="2"/>
      <c r="BF11414" s="2"/>
      <c r="BG11414" s="2"/>
      <c r="BH11414" s="2"/>
      <c r="BI11414" s="2"/>
      <c r="BJ11414" s="2"/>
      <c r="BK11414" s="2"/>
      <c r="BL11414" s="2"/>
      <c r="BM11414" s="2"/>
      <c r="BN11414" s="2"/>
      <c r="BO11414" s="2"/>
      <c r="BP11414" s="2"/>
      <c r="BQ11414" s="2"/>
      <c r="BR11414" s="2"/>
      <c r="BS11414" s="2"/>
      <c r="BT11414" s="2"/>
      <c r="BU11414" s="2"/>
      <c r="BV11414" s="2"/>
      <c r="BW11414" s="2"/>
      <c r="BX11414" s="2"/>
      <c r="BY11414" s="2"/>
    </row>
    <row r="11415" spans="38:77" s="11" customFormat="1" x14ac:dyDescent="0.3">
      <c r="AL11415" s="2"/>
      <c r="AM11415" s="2"/>
      <c r="AN11415" s="2"/>
      <c r="AO11415" s="2"/>
      <c r="AP11415" s="2"/>
      <c r="AQ11415" s="2"/>
      <c r="AR11415" s="2"/>
      <c r="AS11415" s="2"/>
      <c r="AT11415" s="2"/>
      <c r="AU11415" s="2"/>
      <c r="AV11415" s="2"/>
      <c r="AW11415" s="2"/>
      <c r="AX11415" s="2"/>
      <c r="AY11415" s="2"/>
      <c r="AZ11415" s="2"/>
      <c r="BA11415" s="2"/>
      <c r="BB11415" s="2"/>
      <c r="BC11415" s="2"/>
      <c r="BD11415" s="2"/>
      <c r="BE11415" s="2"/>
      <c r="BF11415" s="2"/>
      <c r="BG11415" s="2"/>
      <c r="BH11415" s="2"/>
      <c r="BI11415" s="2"/>
      <c r="BJ11415" s="2"/>
      <c r="BK11415" s="2"/>
      <c r="BL11415" s="2"/>
      <c r="BM11415" s="2"/>
      <c r="BN11415" s="2"/>
      <c r="BO11415" s="2"/>
      <c r="BP11415" s="2"/>
      <c r="BQ11415" s="2"/>
      <c r="BR11415" s="2"/>
      <c r="BS11415" s="2"/>
      <c r="BT11415" s="2"/>
      <c r="BU11415" s="2"/>
      <c r="BV11415" s="2"/>
      <c r="BW11415" s="2"/>
      <c r="BX11415" s="2"/>
      <c r="BY11415" s="2"/>
    </row>
    <row r="11416" spans="38:77" s="11" customFormat="1" x14ac:dyDescent="0.3">
      <c r="AL11416" s="2"/>
      <c r="AM11416" s="2"/>
      <c r="AN11416" s="2"/>
      <c r="AO11416" s="2"/>
      <c r="AP11416" s="2"/>
      <c r="AQ11416" s="2"/>
      <c r="AR11416" s="2"/>
      <c r="AS11416" s="2"/>
      <c r="AT11416" s="2"/>
      <c r="AU11416" s="2"/>
      <c r="AV11416" s="2"/>
      <c r="AW11416" s="2"/>
      <c r="AX11416" s="2"/>
      <c r="AY11416" s="2"/>
      <c r="AZ11416" s="2"/>
      <c r="BA11416" s="2"/>
      <c r="BB11416" s="2"/>
      <c r="BC11416" s="2"/>
      <c r="BD11416" s="2"/>
      <c r="BE11416" s="2"/>
      <c r="BF11416" s="2"/>
      <c r="BG11416" s="2"/>
      <c r="BH11416" s="2"/>
      <c r="BI11416" s="2"/>
      <c r="BJ11416" s="2"/>
      <c r="BK11416" s="2"/>
      <c r="BL11416" s="2"/>
      <c r="BM11416" s="2"/>
      <c r="BN11416" s="2"/>
      <c r="BO11416" s="2"/>
      <c r="BP11416" s="2"/>
      <c r="BQ11416" s="2"/>
      <c r="BR11416" s="2"/>
      <c r="BS11416" s="2"/>
      <c r="BT11416" s="2"/>
      <c r="BU11416" s="2"/>
      <c r="BV11416" s="2"/>
      <c r="BW11416" s="2"/>
      <c r="BX11416" s="2"/>
      <c r="BY11416" s="2"/>
    </row>
    <row r="11417" spans="38:77" s="11" customFormat="1" x14ac:dyDescent="0.3">
      <c r="AL11417" s="2"/>
      <c r="AM11417" s="2"/>
      <c r="AN11417" s="2"/>
      <c r="AO11417" s="2"/>
      <c r="AP11417" s="2"/>
      <c r="AQ11417" s="2"/>
      <c r="AR11417" s="2"/>
      <c r="AS11417" s="2"/>
      <c r="AT11417" s="2"/>
      <c r="AU11417" s="2"/>
      <c r="AV11417" s="2"/>
      <c r="AW11417" s="2"/>
      <c r="AX11417" s="2"/>
      <c r="AY11417" s="2"/>
      <c r="AZ11417" s="2"/>
      <c r="BA11417" s="2"/>
      <c r="BB11417" s="2"/>
      <c r="BC11417" s="2"/>
      <c r="BD11417" s="2"/>
      <c r="BE11417" s="2"/>
      <c r="BF11417" s="2"/>
      <c r="BG11417" s="2"/>
      <c r="BH11417" s="2"/>
      <c r="BI11417" s="2"/>
      <c r="BJ11417" s="2"/>
      <c r="BK11417" s="2"/>
      <c r="BL11417" s="2"/>
      <c r="BM11417" s="2"/>
      <c r="BN11417" s="2"/>
      <c r="BO11417" s="2"/>
      <c r="BP11417" s="2"/>
      <c r="BQ11417" s="2"/>
      <c r="BR11417" s="2"/>
      <c r="BS11417" s="2"/>
      <c r="BT11417" s="2"/>
      <c r="BU11417" s="2"/>
      <c r="BV11417" s="2"/>
      <c r="BW11417" s="2"/>
      <c r="BX11417" s="2"/>
      <c r="BY11417" s="2"/>
    </row>
    <row r="11418" spans="38:77" s="11" customFormat="1" x14ac:dyDescent="0.3">
      <c r="AL11418" s="2"/>
      <c r="AM11418" s="2"/>
      <c r="AN11418" s="2"/>
      <c r="AO11418" s="2"/>
      <c r="AP11418" s="2"/>
      <c r="AQ11418" s="2"/>
      <c r="AR11418" s="2"/>
      <c r="AS11418" s="2"/>
      <c r="AT11418" s="2"/>
      <c r="AU11418" s="2"/>
      <c r="AV11418" s="2"/>
      <c r="AW11418" s="2"/>
      <c r="AX11418" s="2"/>
      <c r="AY11418" s="2"/>
      <c r="AZ11418" s="2"/>
      <c r="BA11418" s="2"/>
      <c r="BB11418" s="2"/>
      <c r="BC11418" s="2"/>
      <c r="BD11418" s="2"/>
      <c r="BE11418" s="2"/>
      <c r="BF11418" s="2"/>
      <c r="BG11418" s="2"/>
      <c r="BH11418" s="2"/>
      <c r="BI11418" s="2"/>
      <c r="BJ11418" s="2"/>
      <c r="BK11418" s="2"/>
      <c r="BL11418" s="2"/>
      <c r="BM11418" s="2"/>
      <c r="BN11418" s="2"/>
      <c r="BO11418" s="2"/>
      <c r="BP11418" s="2"/>
      <c r="BQ11418" s="2"/>
      <c r="BR11418" s="2"/>
      <c r="BS11418" s="2"/>
      <c r="BT11418" s="2"/>
      <c r="BU11418" s="2"/>
      <c r="BV11418" s="2"/>
      <c r="BW11418" s="2"/>
      <c r="BX11418" s="2"/>
      <c r="BY11418" s="2"/>
    </row>
    <row r="11419" spans="38:77" s="11" customFormat="1" x14ac:dyDescent="0.3">
      <c r="AL11419" s="2"/>
      <c r="AM11419" s="2"/>
      <c r="AN11419" s="2"/>
      <c r="AO11419" s="2"/>
      <c r="AP11419" s="2"/>
      <c r="AQ11419" s="2"/>
      <c r="AR11419" s="2"/>
      <c r="AS11419" s="2"/>
      <c r="AT11419" s="2"/>
      <c r="AU11419" s="2"/>
      <c r="AV11419" s="2"/>
      <c r="AW11419" s="2"/>
      <c r="AX11419" s="2"/>
      <c r="AY11419" s="2"/>
      <c r="AZ11419" s="2"/>
      <c r="BA11419" s="2"/>
      <c r="BB11419" s="2"/>
      <c r="BC11419" s="2"/>
      <c r="BD11419" s="2"/>
      <c r="BE11419" s="2"/>
      <c r="BF11419" s="2"/>
      <c r="BG11419" s="2"/>
      <c r="BH11419" s="2"/>
      <c r="BI11419" s="2"/>
      <c r="BJ11419" s="2"/>
      <c r="BK11419" s="2"/>
      <c r="BL11419" s="2"/>
      <c r="BM11419" s="2"/>
      <c r="BN11419" s="2"/>
      <c r="BO11419" s="2"/>
      <c r="BP11419" s="2"/>
      <c r="BQ11419" s="2"/>
      <c r="BR11419" s="2"/>
      <c r="BS11419" s="2"/>
      <c r="BT11419" s="2"/>
      <c r="BU11419" s="2"/>
      <c r="BV11419" s="2"/>
      <c r="BW11419" s="2"/>
      <c r="BX11419" s="2"/>
      <c r="BY11419" s="2"/>
    </row>
    <row r="11420" spans="38:77" s="11" customFormat="1" x14ac:dyDescent="0.3">
      <c r="AL11420" s="2"/>
      <c r="AM11420" s="2"/>
      <c r="AN11420" s="2"/>
      <c r="AO11420" s="2"/>
      <c r="AP11420" s="2"/>
      <c r="AQ11420" s="2"/>
      <c r="AR11420" s="2"/>
      <c r="AS11420" s="2"/>
      <c r="AT11420" s="2"/>
      <c r="AU11420" s="2"/>
      <c r="AV11420" s="2"/>
      <c r="AW11420" s="2"/>
      <c r="AX11420" s="2"/>
      <c r="AY11420" s="2"/>
      <c r="AZ11420" s="2"/>
      <c r="BA11420" s="2"/>
      <c r="BB11420" s="2"/>
      <c r="BC11420" s="2"/>
      <c r="BD11420" s="2"/>
      <c r="BE11420" s="2"/>
      <c r="BF11420" s="2"/>
      <c r="BG11420" s="2"/>
      <c r="BH11420" s="2"/>
      <c r="BI11420" s="2"/>
      <c r="BJ11420" s="2"/>
      <c r="BK11420" s="2"/>
      <c r="BL11420" s="2"/>
      <c r="BM11420" s="2"/>
      <c r="BN11420" s="2"/>
      <c r="BO11420" s="2"/>
      <c r="BP11420" s="2"/>
      <c r="BQ11420" s="2"/>
      <c r="BR11420" s="2"/>
      <c r="BS11420" s="2"/>
      <c r="BT11420" s="2"/>
      <c r="BU11420" s="2"/>
      <c r="BV11420" s="2"/>
      <c r="BW11420" s="2"/>
      <c r="BX11420" s="2"/>
      <c r="BY11420" s="2"/>
    </row>
    <row r="11421" spans="38:77" s="11" customFormat="1" x14ac:dyDescent="0.3">
      <c r="AL11421" s="2"/>
      <c r="AM11421" s="2"/>
      <c r="AN11421" s="2"/>
      <c r="AO11421" s="2"/>
      <c r="AP11421" s="2"/>
      <c r="AQ11421" s="2"/>
      <c r="AR11421" s="2"/>
      <c r="AS11421" s="2"/>
      <c r="AT11421" s="2"/>
      <c r="AU11421" s="2"/>
      <c r="AV11421" s="2"/>
      <c r="AW11421" s="2"/>
      <c r="AX11421" s="2"/>
      <c r="AY11421" s="2"/>
      <c r="AZ11421" s="2"/>
      <c r="BA11421" s="2"/>
      <c r="BB11421" s="2"/>
      <c r="BC11421" s="2"/>
      <c r="BD11421" s="2"/>
      <c r="BE11421" s="2"/>
      <c r="BF11421" s="2"/>
      <c r="BG11421" s="2"/>
      <c r="BH11421" s="2"/>
      <c r="BI11421" s="2"/>
      <c r="BJ11421" s="2"/>
      <c r="BK11421" s="2"/>
      <c r="BL11421" s="2"/>
      <c r="BM11421" s="2"/>
      <c r="BN11421" s="2"/>
      <c r="BO11421" s="2"/>
      <c r="BP11421" s="2"/>
      <c r="BQ11421" s="2"/>
      <c r="BR11421" s="2"/>
      <c r="BS11421" s="2"/>
      <c r="BT11421" s="2"/>
      <c r="BU11421" s="2"/>
      <c r="BV11421" s="2"/>
      <c r="BW11421" s="2"/>
      <c r="BX11421" s="2"/>
      <c r="BY11421" s="2"/>
    </row>
    <row r="11422" spans="38:77" s="11" customFormat="1" x14ac:dyDescent="0.3">
      <c r="AL11422" s="2"/>
      <c r="AM11422" s="2"/>
      <c r="AN11422" s="2"/>
      <c r="AO11422" s="2"/>
      <c r="AP11422" s="2"/>
      <c r="AQ11422" s="2"/>
      <c r="AR11422" s="2"/>
      <c r="AS11422" s="2"/>
      <c r="AT11422" s="2"/>
      <c r="AU11422" s="2"/>
      <c r="AV11422" s="2"/>
      <c r="AW11422" s="2"/>
      <c r="AX11422" s="2"/>
      <c r="AY11422" s="2"/>
      <c r="AZ11422" s="2"/>
      <c r="BA11422" s="2"/>
      <c r="BB11422" s="2"/>
      <c r="BC11422" s="2"/>
      <c r="BD11422" s="2"/>
      <c r="BE11422" s="2"/>
      <c r="BF11422" s="2"/>
      <c r="BG11422" s="2"/>
      <c r="BH11422" s="2"/>
      <c r="BI11422" s="2"/>
      <c r="BJ11422" s="2"/>
      <c r="BK11422" s="2"/>
      <c r="BL11422" s="2"/>
      <c r="BM11422" s="2"/>
      <c r="BN11422" s="2"/>
      <c r="BO11422" s="2"/>
      <c r="BP11422" s="2"/>
      <c r="BQ11422" s="2"/>
      <c r="BR11422" s="2"/>
      <c r="BS11422" s="2"/>
      <c r="BT11422" s="2"/>
      <c r="BU11422" s="2"/>
      <c r="BV11422" s="2"/>
      <c r="BW11422" s="2"/>
      <c r="BX11422" s="2"/>
      <c r="BY11422" s="2"/>
    </row>
    <row r="11423" spans="38:77" s="11" customFormat="1" x14ac:dyDescent="0.3">
      <c r="AL11423" s="2"/>
      <c r="AM11423" s="2"/>
      <c r="AN11423" s="2"/>
      <c r="AO11423" s="2"/>
      <c r="AP11423" s="2"/>
      <c r="AQ11423" s="2"/>
      <c r="AR11423" s="2"/>
      <c r="AS11423" s="2"/>
      <c r="AT11423" s="2"/>
      <c r="AU11423" s="2"/>
      <c r="AV11423" s="2"/>
      <c r="AW11423" s="2"/>
      <c r="AX11423" s="2"/>
      <c r="AY11423" s="2"/>
      <c r="AZ11423" s="2"/>
      <c r="BA11423" s="2"/>
      <c r="BB11423" s="2"/>
      <c r="BC11423" s="2"/>
      <c r="BD11423" s="2"/>
      <c r="BE11423" s="2"/>
      <c r="BF11423" s="2"/>
      <c r="BG11423" s="2"/>
      <c r="BH11423" s="2"/>
      <c r="BI11423" s="2"/>
      <c r="BJ11423" s="2"/>
      <c r="BK11423" s="2"/>
      <c r="BL11423" s="2"/>
      <c r="BM11423" s="2"/>
      <c r="BN11423" s="2"/>
      <c r="BO11423" s="2"/>
      <c r="BP11423" s="2"/>
      <c r="BQ11423" s="2"/>
      <c r="BR11423" s="2"/>
      <c r="BS11423" s="2"/>
      <c r="BT11423" s="2"/>
      <c r="BU11423" s="2"/>
      <c r="BV11423" s="2"/>
      <c r="BW11423" s="2"/>
      <c r="BX11423" s="2"/>
      <c r="BY11423" s="2"/>
    </row>
    <row r="11424" spans="38:77" s="11" customFormat="1" x14ac:dyDescent="0.3">
      <c r="AL11424" s="2"/>
      <c r="AM11424" s="2"/>
      <c r="AN11424" s="2"/>
      <c r="AO11424" s="2"/>
      <c r="AP11424" s="2"/>
      <c r="AQ11424" s="2"/>
      <c r="AR11424" s="2"/>
      <c r="AS11424" s="2"/>
      <c r="AT11424" s="2"/>
      <c r="AU11424" s="2"/>
      <c r="AV11424" s="2"/>
      <c r="AW11424" s="2"/>
      <c r="AX11424" s="2"/>
      <c r="AY11424" s="2"/>
      <c r="AZ11424" s="2"/>
      <c r="BA11424" s="2"/>
      <c r="BB11424" s="2"/>
      <c r="BC11424" s="2"/>
      <c r="BD11424" s="2"/>
      <c r="BE11424" s="2"/>
      <c r="BF11424" s="2"/>
      <c r="BG11424" s="2"/>
      <c r="BH11424" s="2"/>
      <c r="BI11424" s="2"/>
      <c r="BJ11424" s="2"/>
      <c r="BK11424" s="2"/>
      <c r="BL11424" s="2"/>
      <c r="BM11424" s="2"/>
      <c r="BN11424" s="2"/>
      <c r="BO11424" s="2"/>
      <c r="BP11424" s="2"/>
      <c r="BQ11424" s="2"/>
      <c r="BR11424" s="2"/>
      <c r="BS11424" s="2"/>
      <c r="BT11424" s="2"/>
      <c r="BU11424" s="2"/>
      <c r="BV11424" s="2"/>
      <c r="BW11424" s="2"/>
      <c r="BX11424" s="2"/>
      <c r="BY11424" s="2"/>
    </row>
    <row r="11425" spans="38:77" s="11" customFormat="1" x14ac:dyDescent="0.3">
      <c r="AL11425" s="2"/>
      <c r="AM11425" s="2"/>
      <c r="AN11425" s="2"/>
      <c r="AO11425" s="2"/>
      <c r="AP11425" s="2"/>
      <c r="AQ11425" s="2"/>
      <c r="AR11425" s="2"/>
      <c r="AS11425" s="2"/>
      <c r="AT11425" s="2"/>
      <c r="AU11425" s="2"/>
      <c r="AV11425" s="2"/>
      <c r="AW11425" s="2"/>
      <c r="AX11425" s="2"/>
      <c r="AY11425" s="2"/>
      <c r="AZ11425" s="2"/>
      <c r="BA11425" s="2"/>
      <c r="BB11425" s="2"/>
      <c r="BC11425" s="2"/>
      <c r="BD11425" s="2"/>
      <c r="BE11425" s="2"/>
      <c r="BF11425" s="2"/>
      <c r="BG11425" s="2"/>
      <c r="BH11425" s="2"/>
      <c r="BI11425" s="2"/>
      <c r="BJ11425" s="2"/>
      <c r="BK11425" s="2"/>
      <c r="BL11425" s="2"/>
      <c r="BM11425" s="2"/>
      <c r="BN11425" s="2"/>
      <c r="BO11425" s="2"/>
      <c r="BP11425" s="2"/>
      <c r="BQ11425" s="2"/>
      <c r="BR11425" s="2"/>
      <c r="BS11425" s="2"/>
      <c r="BT11425" s="2"/>
      <c r="BU11425" s="2"/>
      <c r="BV11425" s="2"/>
      <c r="BW11425" s="2"/>
      <c r="BX11425" s="2"/>
      <c r="BY11425" s="2"/>
    </row>
    <row r="11426" spans="38:77" s="11" customFormat="1" x14ac:dyDescent="0.3">
      <c r="AL11426" s="2"/>
      <c r="AM11426" s="2"/>
      <c r="AN11426" s="2"/>
      <c r="AO11426" s="2"/>
      <c r="AP11426" s="2"/>
      <c r="AQ11426" s="2"/>
      <c r="AR11426" s="2"/>
      <c r="AS11426" s="2"/>
      <c r="AT11426" s="2"/>
      <c r="AU11426" s="2"/>
      <c r="AV11426" s="2"/>
      <c r="AW11426" s="2"/>
      <c r="AX11426" s="2"/>
      <c r="AY11426" s="2"/>
      <c r="AZ11426" s="2"/>
      <c r="BA11426" s="2"/>
      <c r="BB11426" s="2"/>
      <c r="BC11426" s="2"/>
      <c r="BD11426" s="2"/>
      <c r="BE11426" s="2"/>
      <c r="BF11426" s="2"/>
      <c r="BG11426" s="2"/>
      <c r="BH11426" s="2"/>
      <c r="BI11426" s="2"/>
      <c r="BJ11426" s="2"/>
      <c r="BK11426" s="2"/>
      <c r="BL11426" s="2"/>
      <c r="BM11426" s="2"/>
      <c r="BN11426" s="2"/>
      <c r="BO11426" s="2"/>
      <c r="BP11426" s="2"/>
      <c r="BQ11426" s="2"/>
      <c r="BR11426" s="2"/>
      <c r="BS11426" s="2"/>
      <c r="BT11426" s="2"/>
      <c r="BU11426" s="2"/>
      <c r="BV11426" s="2"/>
      <c r="BW11426" s="2"/>
      <c r="BX11426" s="2"/>
      <c r="BY11426" s="2"/>
    </row>
    <row r="11427" spans="38:77" s="11" customFormat="1" x14ac:dyDescent="0.3">
      <c r="AL11427" s="2"/>
      <c r="AM11427" s="2"/>
      <c r="AN11427" s="2"/>
      <c r="AO11427" s="2"/>
      <c r="AP11427" s="2"/>
      <c r="AQ11427" s="2"/>
      <c r="AR11427" s="2"/>
      <c r="AS11427" s="2"/>
      <c r="AT11427" s="2"/>
      <c r="AU11427" s="2"/>
      <c r="AV11427" s="2"/>
      <c r="AW11427" s="2"/>
      <c r="AX11427" s="2"/>
      <c r="AY11427" s="2"/>
      <c r="AZ11427" s="2"/>
      <c r="BA11427" s="2"/>
      <c r="BB11427" s="2"/>
      <c r="BC11427" s="2"/>
      <c r="BD11427" s="2"/>
      <c r="BE11427" s="2"/>
      <c r="BF11427" s="2"/>
      <c r="BG11427" s="2"/>
      <c r="BH11427" s="2"/>
      <c r="BI11427" s="2"/>
      <c r="BJ11427" s="2"/>
      <c r="BK11427" s="2"/>
      <c r="BL11427" s="2"/>
      <c r="BM11427" s="2"/>
      <c r="BN11427" s="2"/>
      <c r="BO11427" s="2"/>
      <c r="BP11427" s="2"/>
      <c r="BQ11427" s="2"/>
      <c r="BR11427" s="2"/>
      <c r="BS11427" s="2"/>
      <c r="BT11427" s="2"/>
      <c r="BU11427" s="2"/>
      <c r="BV11427" s="2"/>
      <c r="BW11427" s="2"/>
      <c r="BX11427" s="2"/>
      <c r="BY11427" s="2"/>
    </row>
    <row r="11428" spans="38:77" s="11" customFormat="1" x14ac:dyDescent="0.3">
      <c r="AL11428" s="2"/>
      <c r="AM11428" s="2"/>
      <c r="AN11428" s="2"/>
      <c r="AO11428" s="2"/>
      <c r="AP11428" s="2"/>
      <c r="AQ11428" s="2"/>
      <c r="AR11428" s="2"/>
      <c r="AS11428" s="2"/>
      <c r="AT11428" s="2"/>
      <c r="AU11428" s="2"/>
      <c r="AV11428" s="2"/>
      <c r="AW11428" s="2"/>
      <c r="AX11428" s="2"/>
      <c r="AY11428" s="2"/>
      <c r="AZ11428" s="2"/>
      <c r="BA11428" s="2"/>
      <c r="BB11428" s="2"/>
      <c r="BC11428" s="2"/>
      <c r="BD11428" s="2"/>
      <c r="BE11428" s="2"/>
      <c r="BF11428" s="2"/>
      <c r="BG11428" s="2"/>
      <c r="BH11428" s="2"/>
      <c r="BI11428" s="2"/>
      <c r="BJ11428" s="2"/>
      <c r="BK11428" s="2"/>
      <c r="BL11428" s="2"/>
      <c r="BM11428" s="2"/>
      <c r="BN11428" s="2"/>
      <c r="BO11428" s="2"/>
      <c r="BP11428" s="2"/>
      <c r="BQ11428" s="2"/>
      <c r="BR11428" s="2"/>
      <c r="BS11428" s="2"/>
      <c r="BT11428" s="2"/>
      <c r="BU11428" s="2"/>
      <c r="BV11428" s="2"/>
      <c r="BW11428" s="2"/>
      <c r="BX11428" s="2"/>
      <c r="BY11428" s="2"/>
    </row>
    <row r="11429" spans="38:77" s="11" customFormat="1" x14ac:dyDescent="0.3">
      <c r="AL11429" s="2"/>
      <c r="AM11429" s="2"/>
      <c r="AN11429" s="2"/>
      <c r="AO11429" s="2"/>
      <c r="AP11429" s="2"/>
      <c r="AQ11429" s="2"/>
      <c r="AR11429" s="2"/>
      <c r="AS11429" s="2"/>
      <c r="AT11429" s="2"/>
      <c r="AU11429" s="2"/>
      <c r="AV11429" s="2"/>
      <c r="AW11429" s="2"/>
      <c r="AX11429" s="2"/>
      <c r="AY11429" s="2"/>
      <c r="AZ11429" s="2"/>
      <c r="BA11429" s="2"/>
      <c r="BB11429" s="2"/>
      <c r="BC11429" s="2"/>
      <c r="BD11429" s="2"/>
      <c r="BE11429" s="2"/>
      <c r="BF11429" s="2"/>
      <c r="BG11429" s="2"/>
      <c r="BH11429" s="2"/>
      <c r="BI11429" s="2"/>
      <c r="BJ11429" s="2"/>
      <c r="BK11429" s="2"/>
      <c r="BL11429" s="2"/>
      <c r="BM11429" s="2"/>
      <c r="BN11429" s="2"/>
      <c r="BO11429" s="2"/>
      <c r="BP11429" s="2"/>
      <c r="BQ11429" s="2"/>
      <c r="BR11429" s="2"/>
      <c r="BS11429" s="2"/>
      <c r="BT11429" s="2"/>
      <c r="BU11429" s="2"/>
      <c r="BV11429" s="2"/>
      <c r="BW11429" s="2"/>
      <c r="BX11429" s="2"/>
      <c r="BY11429" s="2"/>
    </row>
    <row r="11430" spans="38:77" s="11" customFormat="1" x14ac:dyDescent="0.3">
      <c r="AL11430" s="2"/>
      <c r="AM11430" s="2"/>
      <c r="AN11430" s="2"/>
      <c r="AO11430" s="2"/>
      <c r="AP11430" s="2"/>
      <c r="AQ11430" s="2"/>
      <c r="AR11430" s="2"/>
      <c r="AS11430" s="2"/>
      <c r="AT11430" s="2"/>
      <c r="AU11430" s="2"/>
      <c r="AV11430" s="2"/>
      <c r="AW11430" s="2"/>
      <c r="AX11430" s="2"/>
      <c r="AY11430" s="2"/>
      <c r="AZ11430" s="2"/>
      <c r="BA11430" s="2"/>
      <c r="BB11430" s="2"/>
      <c r="BC11430" s="2"/>
      <c r="BD11430" s="2"/>
      <c r="BE11430" s="2"/>
      <c r="BF11430" s="2"/>
      <c r="BG11430" s="2"/>
      <c r="BH11430" s="2"/>
      <c r="BI11430" s="2"/>
      <c r="BJ11430" s="2"/>
      <c r="BK11430" s="2"/>
      <c r="BL11430" s="2"/>
      <c r="BM11430" s="2"/>
      <c r="BN11430" s="2"/>
      <c r="BO11430" s="2"/>
      <c r="BP11430" s="2"/>
      <c r="BQ11430" s="2"/>
      <c r="BR11430" s="2"/>
      <c r="BS11430" s="2"/>
      <c r="BT11430" s="2"/>
      <c r="BU11430" s="2"/>
      <c r="BV11430" s="2"/>
      <c r="BW11430" s="2"/>
      <c r="BX11430" s="2"/>
      <c r="BY11430" s="2"/>
    </row>
    <row r="11431" spans="38:77" s="11" customFormat="1" x14ac:dyDescent="0.3">
      <c r="AL11431" s="2"/>
      <c r="AM11431" s="2"/>
      <c r="AN11431" s="2"/>
      <c r="AO11431" s="2"/>
      <c r="AP11431" s="2"/>
      <c r="AQ11431" s="2"/>
      <c r="AR11431" s="2"/>
      <c r="AS11431" s="2"/>
      <c r="AT11431" s="2"/>
      <c r="AU11431" s="2"/>
      <c r="AV11431" s="2"/>
      <c r="AW11431" s="2"/>
      <c r="AX11431" s="2"/>
      <c r="AY11431" s="2"/>
      <c r="AZ11431" s="2"/>
      <c r="BA11431" s="2"/>
      <c r="BB11431" s="2"/>
      <c r="BC11431" s="2"/>
      <c r="BD11431" s="2"/>
      <c r="BE11431" s="2"/>
      <c r="BF11431" s="2"/>
      <c r="BG11431" s="2"/>
      <c r="BH11431" s="2"/>
      <c r="BI11431" s="2"/>
      <c r="BJ11431" s="2"/>
      <c r="BK11431" s="2"/>
      <c r="BL11431" s="2"/>
      <c r="BM11431" s="2"/>
      <c r="BN11431" s="2"/>
      <c r="BO11431" s="2"/>
      <c r="BP11431" s="2"/>
      <c r="BQ11431" s="2"/>
      <c r="BR11431" s="2"/>
      <c r="BS11431" s="2"/>
      <c r="BT11431" s="2"/>
      <c r="BU11431" s="2"/>
      <c r="BV11431" s="2"/>
      <c r="BW11431" s="2"/>
      <c r="BX11431" s="2"/>
      <c r="BY11431" s="2"/>
    </row>
    <row r="11432" spans="38:77" s="11" customFormat="1" x14ac:dyDescent="0.3">
      <c r="AL11432" s="2"/>
      <c r="AM11432" s="2"/>
      <c r="AN11432" s="2"/>
      <c r="AO11432" s="2"/>
      <c r="AP11432" s="2"/>
      <c r="AQ11432" s="2"/>
      <c r="AR11432" s="2"/>
      <c r="AS11432" s="2"/>
      <c r="AT11432" s="2"/>
      <c r="AU11432" s="2"/>
      <c r="AV11432" s="2"/>
      <c r="AW11432" s="2"/>
      <c r="AX11432" s="2"/>
      <c r="AY11432" s="2"/>
      <c r="AZ11432" s="2"/>
      <c r="BA11432" s="2"/>
      <c r="BB11432" s="2"/>
      <c r="BC11432" s="2"/>
      <c r="BD11432" s="2"/>
      <c r="BE11432" s="2"/>
      <c r="BF11432" s="2"/>
      <c r="BG11432" s="2"/>
      <c r="BH11432" s="2"/>
      <c r="BI11432" s="2"/>
      <c r="BJ11432" s="2"/>
      <c r="BK11432" s="2"/>
      <c r="BL11432" s="2"/>
      <c r="BM11432" s="2"/>
      <c r="BN11432" s="2"/>
      <c r="BO11432" s="2"/>
      <c r="BP11432" s="2"/>
      <c r="BQ11432" s="2"/>
      <c r="BR11432" s="2"/>
      <c r="BS11432" s="2"/>
      <c r="BT11432" s="2"/>
      <c r="BU11432" s="2"/>
      <c r="BV11432" s="2"/>
      <c r="BW11432" s="2"/>
      <c r="BX11432" s="2"/>
      <c r="BY11432" s="2"/>
    </row>
    <row r="11433" spans="38:77" s="11" customFormat="1" x14ac:dyDescent="0.3">
      <c r="AL11433" s="2"/>
      <c r="AM11433" s="2"/>
      <c r="AN11433" s="2"/>
      <c r="AO11433" s="2"/>
      <c r="AP11433" s="2"/>
      <c r="AQ11433" s="2"/>
      <c r="AR11433" s="2"/>
      <c r="AS11433" s="2"/>
      <c r="AT11433" s="2"/>
      <c r="AU11433" s="2"/>
      <c r="AV11433" s="2"/>
      <c r="AW11433" s="2"/>
      <c r="AX11433" s="2"/>
      <c r="AY11433" s="2"/>
      <c r="AZ11433" s="2"/>
      <c r="BA11433" s="2"/>
      <c r="BB11433" s="2"/>
      <c r="BC11433" s="2"/>
      <c r="BD11433" s="2"/>
      <c r="BE11433" s="2"/>
      <c r="BF11433" s="2"/>
      <c r="BG11433" s="2"/>
      <c r="BH11433" s="2"/>
      <c r="BI11433" s="2"/>
      <c r="BJ11433" s="2"/>
      <c r="BK11433" s="2"/>
      <c r="BL11433" s="2"/>
      <c r="BM11433" s="2"/>
      <c r="BN11433" s="2"/>
      <c r="BO11433" s="2"/>
      <c r="BP11433" s="2"/>
      <c r="BQ11433" s="2"/>
      <c r="BR11433" s="2"/>
      <c r="BS11433" s="2"/>
      <c r="BT11433" s="2"/>
      <c r="BU11433" s="2"/>
      <c r="BV11433" s="2"/>
      <c r="BW11433" s="2"/>
      <c r="BX11433" s="2"/>
      <c r="BY11433" s="2"/>
    </row>
    <row r="11434" spans="38:77" s="11" customFormat="1" x14ac:dyDescent="0.3">
      <c r="AL11434" s="2"/>
      <c r="AM11434" s="2"/>
      <c r="AN11434" s="2"/>
      <c r="AO11434" s="2"/>
      <c r="AP11434" s="2"/>
      <c r="AQ11434" s="2"/>
      <c r="AR11434" s="2"/>
      <c r="AS11434" s="2"/>
      <c r="AT11434" s="2"/>
      <c r="AU11434" s="2"/>
      <c r="AV11434" s="2"/>
      <c r="AW11434" s="2"/>
      <c r="AX11434" s="2"/>
      <c r="AY11434" s="2"/>
      <c r="AZ11434" s="2"/>
      <c r="BA11434" s="2"/>
      <c r="BB11434" s="2"/>
      <c r="BC11434" s="2"/>
      <c r="BD11434" s="2"/>
      <c r="BE11434" s="2"/>
      <c r="BF11434" s="2"/>
      <c r="BG11434" s="2"/>
      <c r="BH11434" s="2"/>
      <c r="BI11434" s="2"/>
      <c r="BJ11434" s="2"/>
      <c r="BK11434" s="2"/>
      <c r="BL11434" s="2"/>
      <c r="BM11434" s="2"/>
      <c r="BN11434" s="2"/>
      <c r="BO11434" s="2"/>
      <c r="BP11434" s="2"/>
      <c r="BQ11434" s="2"/>
      <c r="BR11434" s="2"/>
      <c r="BS11434" s="2"/>
      <c r="BT11434" s="2"/>
      <c r="BU11434" s="2"/>
      <c r="BV11434" s="2"/>
      <c r="BW11434" s="2"/>
      <c r="BX11434" s="2"/>
      <c r="BY11434" s="2"/>
    </row>
    <row r="11435" spans="38:77" s="11" customFormat="1" x14ac:dyDescent="0.3">
      <c r="AL11435" s="2"/>
      <c r="AM11435" s="2"/>
      <c r="AN11435" s="2"/>
      <c r="AO11435" s="2"/>
      <c r="AP11435" s="2"/>
      <c r="AQ11435" s="2"/>
      <c r="AR11435" s="2"/>
      <c r="AS11435" s="2"/>
      <c r="AT11435" s="2"/>
      <c r="AU11435" s="2"/>
      <c r="AV11435" s="2"/>
      <c r="AW11435" s="2"/>
      <c r="AX11435" s="2"/>
      <c r="AY11435" s="2"/>
      <c r="AZ11435" s="2"/>
      <c r="BA11435" s="2"/>
      <c r="BB11435" s="2"/>
      <c r="BC11435" s="2"/>
      <c r="BD11435" s="2"/>
      <c r="BE11435" s="2"/>
      <c r="BF11435" s="2"/>
      <c r="BG11435" s="2"/>
      <c r="BH11435" s="2"/>
      <c r="BI11435" s="2"/>
      <c r="BJ11435" s="2"/>
      <c r="BK11435" s="2"/>
      <c r="BL11435" s="2"/>
      <c r="BM11435" s="2"/>
      <c r="BN11435" s="2"/>
      <c r="BO11435" s="2"/>
      <c r="BP11435" s="2"/>
      <c r="BQ11435" s="2"/>
      <c r="BR11435" s="2"/>
      <c r="BS11435" s="2"/>
      <c r="BT11435" s="2"/>
      <c r="BU11435" s="2"/>
      <c r="BV11435" s="2"/>
      <c r="BW11435" s="2"/>
      <c r="BX11435" s="2"/>
      <c r="BY11435" s="2"/>
    </row>
    <row r="11436" spans="38:77" s="11" customFormat="1" x14ac:dyDescent="0.3">
      <c r="AL11436" s="2"/>
      <c r="AM11436" s="2"/>
      <c r="AN11436" s="2"/>
      <c r="AO11436" s="2"/>
      <c r="AP11436" s="2"/>
      <c r="AQ11436" s="2"/>
      <c r="AR11436" s="2"/>
      <c r="AS11436" s="2"/>
      <c r="AT11436" s="2"/>
      <c r="AU11436" s="2"/>
      <c r="AV11436" s="2"/>
      <c r="AW11436" s="2"/>
      <c r="AX11436" s="2"/>
      <c r="AY11436" s="2"/>
      <c r="AZ11436" s="2"/>
      <c r="BA11436" s="2"/>
      <c r="BB11436" s="2"/>
      <c r="BC11436" s="2"/>
      <c r="BD11436" s="2"/>
      <c r="BE11436" s="2"/>
      <c r="BF11436" s="2"/>
      <c r="BG11436" s="2"/>
      <c r="BH11436" s="2"/>
      <c r="BI11436" s="2"/>
      <c r="BJ11436" s="2"/>
      <c r="BK11436" s="2"/>
      <c r="BL11436" s="2"/>
      <c r="BM11436" s="2"/>
      <c r="BN11436" s="2"/>
      <c r="BO11436" s="2"/>
      <c r="BP11436" s="2"/>
      <c r="BQ11436" s="2"/>
      <c r="BR11436" s="2"/>
      <c r="BS11436" s="2"/>
      <c r="BT11436" s="2"/>
      <c r="BU11436" s="2"/>
      <c r="BV11436" s="2"/>
      <c r="BW11436" s="2"/>
      <c r="BX11436" s="2"/>
      <c r="BY11436" s="2"/>
    </row>
    <row r="11437" spans="38:77" s="11" customFormat="1" x14ac:dyDescent="0.3">
      <c r="AL11437" s="2"/>
      <c r="AM11437" s="2"/>
      <c r="AN11437" s="2"/>
      <c r="AO11437" s="2"/>
      <c r="AP11437" s="2"/>
      <c r="AQ11437" s="2"/>
      <c r="AR11437" s="2"/>
      <c r="AS11437" s="2"/>
      <c r="AT11437" s="2"/>
      <c r="AU11437" s="2"/>
      <c r="AV11437" s="2"/>
      <c r="AW11437" s="2"/>
      <c r="AX11437" s="2"/>
      <c r="AY11437" s="2"/>
      <c r="AZ11437" s="2"/>
      <c r="BA11437" s="2"/>
      <c r="BB11437" s="2"/>
      <c r="BC11437" s="2"/>
      <c r="BD11437" s="2"/>
      <c r="BE11437" s="2"/>
      <c r="BF11437" s="2"/>
      <c r="BG11437" s="2"/>
      <c r="BH11437" s="2"/>
      <c r="BI11437" s="2"/>
      <c r="BJ11437" s="2"/>
      <c r="BK11437" s="2"/>
      <c r="BL11437" s="2"/>
      <c r="BM11437" s="2"/>
      <c r="BN11437" s="2"/>
      <c r="BO11437" s="2"/>
      <c r="BP11437" s="2"/>
      <c r="BQ11437" s="2"/>
      <c r="BR11437" s="2"/>
      <c r="BS11437" s="2"/>
      <c r="BT11437" s="2"/>
      <c r="BU11437" s="2"/>
      <c r="BV11437" s="2"/>
      <c r="BW11437" s="2"/>
      <c r="BX11437" s="2"/>
      <c r="BY11437" s="2"/>
    </row>
    <row r="11438" spans="38:77" s="11" customFormat="1" x14ac:dyDescent="0.3">
      <c r="AL11438" s="2"/>
      <c r="AM11438" s="2"/>
      <c r="AN11438" s="2"/>
      <c r="AO11438" s="2"/>
      <c r="AP11438" s="2"/>
      <c r="AQ11438" s="2"/>
      <c r="AR11438" s="2"/>
      <c r="AS11438" s="2"/>
      <c r="AT11438" s="2"/>
      <c r="AU11438" s="2"/>
      <c r="AV11438" s="2"/>
      <c r="AW11438" s="2"/>
      <c r="AX11438" s="2"/>
      <c r="AY11438" s="2"/>
      <c r="AZ11438" s="2"/>
      <c r="BA11438" s="2"/>
      <c r="BB11438" s="2"/>
      <c r="BC11438" s="2"/>
      <c r="BD11438" s="2"/>
      <c r="BE11438" s="2"/>
      <c r="BF11438" s="2"/>
      <c r="BG11438" s="2"/>
      <c r="BH11438" s="2"/>
      <c r="BI11438" s="2"/>
      <c r="BJ11438" s="2"/>
      <c r="BK11438" s="2"/>
      <c r="BL11438" s="2"/>
      <c r="BM11438" s="2"/>
      <c r="BN11438" s="2"/>
      <c r="BO11438" s="2"/>
      <c r="BP11438" s="2"/>
      <c r="BQ11438" s="2"/>
      <c r="BR11438" s="2"/>
      <c r="BS11438" s="2"/>
      <c r="BT11438" s="2"/>
      <c r="BU11438" s="2"/>
      <c r="BV11438" s="2"/>
      <c r="BW11438" s="2"/>
      <c r="BX11438" s="2"/>
      <c r="BY11438" s="2"/>
    </row>
    <row r="11439" spans="38:77" s="11" customFormat="1" x14ac:dyDescent="0.3">
      <c r="AL11439" s="2"/>
      <c r="AM11439" s="2"/>
      <c r="AN11439" s="2"/>
      <c r="AO11439" s="2"/>
      <c r="AP11439" s="2"/>
      <c r="AQ11439" s="2"/>
      <c r="AR11439" s="2"/>
      <c r="AS11439" s="2"/>
      <c r="AT11439" s="2"/>
      <c r="AU11439" s="2"/>
      <c r="AV11439" s="2"/>
      <c r="AW11439" s="2"/>
      <c r="AX11439" s="2"/>
      <c r="AY11439" s="2"/>
      <c r="AZ11439" s="2"/>
      <c r="BA11439" s="2"/>
      <c r="BB11439" s="2"/>
      <c r="BC11439" s="2"/>
      <c r="BD11439" s="2"/>
      <c r="BE11439" s="2"/>
      <c r="BF11439" s="2"/>
      <c r="BG11439" s="2"/>
      <c r="BH11439" s="2"/>
      <c r="BI11439" s="2"/>
      <c r="BJ11439" s="2"/>
      <c r="BK11439" s="2"/>
      <c r="BL11439" s="2"/>
      <c r="BM11439" s="2"/>
      <c r="BN11439" s="2"/>
      <c r="BO11439" s="2"/>
      <c r="BP11439" s="2"/>
      <c r="BQ11439" s="2"/>
      <c r="BR11439" s="2"/>
      <c r="BS11439" s="2"/>
      <c r="BT11439" s="2"/>
      <c r="BU11439" s="2"/>
      <c r="BV11439" s="2"/>
      <c r="BW11439" s="2"/>
      <c r="BX11439" s="2"/>
      <c r="BY11439" s="2"/>
    </row>
    <row r="11440" spans="38:77" s="11" customFormat="1" x14ac:dyDescent="0.3">
      <c r="AL11440" s="2"/>
      <c r="AM11440" s="2"/>
      <c r="AN11440" s="2"/>
      <c r="AO11440" s="2"/>
      <c r="AP11440" s="2"/>
      <c r="AQ11440" s="2"/>
      <c r="AR11440" s="2"/>
      <c r="AS11440" s="2"/>
      <c r="AT11440" s="2"/>
      <c r="AU11440" s="2"/>
      <c r="AV11440" s="2"/>
      <c r="AW11440" s="2"/>
      <c r="AX11440" s="2"/>
      <c r="AY11440" s="2"/>
      <c r="AZ11440" s="2"/>
      <c r="BA11440" s="2"/>
      <c r="BB11440" s="2"/>
      <c r="BC11440" s="2"/>
      <c r="BD11440" s="2"/>
      <c r="BE11440" s="2"/>
      <c r="BF11440" s="2"/>
      <c r="BG11440" s="2"/>
      <c r="BH11440" s="2"/>
      <c r="BI11440" s="2"/>
      <c r="BJ11440" s="2"/>
      <c r="BK11440" s="2"/>
      <c r="BL11440" s="2"/>
      <c r="BM11440" s="2"/>
      <c r="BN11440" s="2"/>
      <c r="BO11440" s="2"/>
      <c r="BP11440" s="2"/>
      <c r="BQ11440" s="2"/>
      <c r="BR11440" s="2"/>
      <c r="BS11440" s="2"/>
      <c r="BT11440" s="2"/>
      <c r="BU11440" s="2"/>
      <c r="BV11440" s="2"/>
      <c r="BW11440" s="2"/>
      <c r="BX11440" s="2"/>
      <c r="BY11440" s="2"/>
    </row>
    <row r="11441" spans="38:77" s="11" customFormat="1" x14ac:dyDescent="0.3">
      <c r="AL11441" s="2"/>
      <c r="AM11441" s="2"/>
      <c r="AN11441" s="2"/>
      <c r="AO11441" s="2"/>
      <c r="AP11441" s="2"/>
      <c r="AQ11441" s="2"/>
      <c r="AR11441" s="2"/>
      <c r="AS11441" s="2"/>
      <c r="AT11441" s="2"/>
      <c r="AU11441" s="2"/>
      <c r="AV11441" s="2"/>
      <c r="AW11441" s="2"/>
      <c r="AX11441" s="2"/>
      <c r="AY11441" s="2"/>
      <c r="AZ11441" s="2"/>
      <c r="BA11441" s="2"/>
      <c r="BB11441" s="2"/>
      <c r="BC11441" s="2"/>
      <c r="BD11441" s="2"/>
      <c r="BE11441" s="2"/>
      <c r="BF11441" s="2"/>
      <c r="BG11441" s="2"/>
      <c r="BH11441" s="2"/>
      <c r="BI11441" s="2"/>
      <c r="BJ11441" s="2"/>
      <c r="BK11441" s="2"/>
      <c r="BL11441" s="2"/>
      <c r="BM11441" s="2"/>
      <c r="BN11441" s="2"/>
      <c r="BO11441" s="2"/>
      <c r="BP11441" s="2"/>
      <c r="BQ11441" s="2"/>
      <c r="BR11441" s="2"/>
      <c r="BS11441" s="2"/>
      <c r="BT11441" s="2"/>
      <c r="BU11441" s="2"/>
      <c r="BV11441" s="2"/>
      <c r="BW11441" s="2"/>
      <c r="BX11441" s="2"/>
      <c r="BY11441" s="2"/>
    </row>
    <row r="11442" spans="38:77" s="11" customFormat="1" x14ac:dyDescent="0.3">
      <c r="AL11442" s="2"/>
      <c r="AM11442" s="2"/>
      <c r="AN11442" s="2"/>
      <c r="AO11442" s="2"/>
      <c r="AP11442" s="2"/>
      <c r="AQ11442" s="2"/>
      <c r="AR11442" s="2"/>
      <c r="AS11442" s="2"/>
      <c r="AT11442" s="2"/>
      <c r="AU11442" s="2"/>
      <c r="AV11442" s="2"/>
      <c r="AW11442" s="2"/>
      <c r="AX11442" s="2"/>
      <c r="AY11442" s="2"/>
      <c r="AZ11442" s="2"/>
      <c r="BA11442" s="2"/>
      <c r="BB11442" s="2"/>
      <c r="BC11442" s="2"/>
      <c r="BD11442" s="2"/>
      <c r="BE11442" s="2"/>
      <c r="BF11442" s="2"/>
      <c r="BG11442" s="2"/>
      <c r="BH11442" s="2"/>
      <c r="BI11442" s="2"/>
      <c r="BJ11442" s="2"/>
      <c r="BK11442" s="2"/>
      <c r="BL11442" s="2"/>
      <c r="BM11442" s="2"/>
      <c r="BN11442" s="2"/>
      <c r="BO11442" s="2"/>
      <c r="BP11442" s="2"/>
      <c r="BQ11442" s="2"/>
      <c r="BR11442" s="2"/>
      <c r="BS11442" s="2"/>
      <c r="BT11442" s="2"/>
      <c r="BU11442" s="2"/>
      <c r="BV11442" s="2"/>
      <c r="BW11442" s="2"/>
      <c r="BX11442" s="2"/>
      <c r="BY11442" s="2"/>
    </row>
    <row r="11443" spans="38:77" s="11" customFormat="1" x14ac:dyDescent="0.3">
      <c r="AL11443" s="2"/>
      <c r="AM11443" s="2"/>
      <c r="AN11443" s="2"/>
      <c r="AO11443" s="2"/>
      <c r="AP11443" s="2"/>
      <c r="AQ11443" s="2"/>
      <c r="AR11443" s="2"/>
      <c r="AS11443" s="2"/>
      <c r="AT11443" s="2"/>
      <c r="AU11443" s="2"/>
      <c r="AV11443" s="2"/>
      <c r="AW11443" s="2"/>
      <c r="AX11443" s="2"/>
      <c r="AY11443" s="2"/>
      <c r="AZ11443" s="2"/>
      <c r="BA11443" s="2"/>
      <c r="BB11443" s="2"/>
      <c r="BC11443" s="2"/>
      <c r="BD11443" s="2"/>
      <c r="BE11443" s="2"/>
      <c r="BF11443" s="2"/>
      <c r="BG11443" s="2"/>
      <c r="BH11443" s="2"/>
      <c r="BI11443" s="2"/>
      <c r="BJ11443" s="2"/>
      <c r="BK11443" s="2"/>
      <c r="BL11443" s="2"/>
      <c r="BM11443" s="2"/>
      <c r="BN11443" s="2"/>
      <c r="BO11443" s="2"/>
      <c r="BP11443" s="2"/>
      <c r="BQ11443" s="2"/>
      <c r="BR11443" s="2"/>
      <c r="BS11443" s="2"/>
      <c r="BT11443" s="2"/>
      <c r="BU11443" s="2"/>
      <c r="BV11443" s="2"/>
      <c r="BW11443" s="2"/>
      <c r="BX11443" s="2"/>
      <c r="BY11443" s="2"/>
    </row>
    <row r="11444" spans="38:77" s="11" customFormat="1" x14ac:dyDescent="0.3">
      <c r="AL11444" s="2"/>
      <c r="AM11444" s="2"/>
      <c r="AN11444" s="2"/>
      <c r="AO11444" s="2"/>
      <c r="AP11444" s="2"/>
      <c r="AQ11444" s="2"/>
      <c r="AR11444" s="2"/>
      <c r="AS11444" s="2"/>
      <c r="AT11444" s="2"/>
      <c r="AU11444" s="2"/>
      <c r="AV11444" s="2"/>
      <c r="AW11444" s="2"/>
      <c r="AX11444" s="2"/>
      <c r="AY11444" s="2"/>
      <c r="AZ11444" s="2"/>
      <c r="BA11444" s="2"/>
      <c r="BB11444" s="2"/>
      <c r="BC11444" s="2"/>
      <c r="BD11444" s="2"/>
      <c r="BE11444" s="2"/>
      <c r="BF11444" s="2"/>
      <c r="BG11444" s="2"/>
      <c r="BH11444" s="2"/>
      <c r="BI11444" s="2"/>
      <c r="BJ11444" s="2"/>
      <c r="BK11444" s="2"/>
      <c r="BL11444" s="2"/>
      <c r="BM11444" s="2"/>
      <c r="BN11444" s="2"/>
      <c r="BO11444" s="2"/>
      <c r="BP11444" s="2"/>
      <c r="BQ11444" s="2"/>
      <c r="BR11444" s="2"/>
      <c r="BS11444" s="2"/>
      <c r="BT11444" s="2"/>
      <c r="BU11444" s="2"/>
      <c r="BV11444" s="2"/>
      <c r="BW11444" s="2"/>
      <c r="BX11444" s="2"/>
      <c r="BY11444" s="2"/>
    </row>
    <row r="11445" spans="38:77" s="11" customFormat="1" x14ac:dyDescent="0.3">
      <c r="AL11445" s="2"/>
      <c r="AM11445" s="2"/>
      <c r="AN11445" s="2"/>
      <c r="AO11445" s="2"/>
      <c r="AP11445" s="2"/>
      <c r="AQ11445" s="2"/>
      <c r="AR11445" s="2"/>
      <c r="AS11445" s="2"/>
      <c r="AT11445" s="2"/>
      <c r="AU11445" s="2"/>
      <c r="AV11445" s="2"/>
      <c r="AW11445" s="2"/>
      <c r="AX11445" s="2"/>
      <c r="AY11445" s="2"/>
      <c r="AZ11445" s="2"/>
      <c r="BA11445" s="2"/>
      <c r="BB11445" s="2"/>
      <c r="BC11445" s="2"/>
      <c r="BD11445" s="2"/>
      <c r="BE11445" s="2"/>
      <c r="BF11445" s="2"/>
      <c r="BG11445" s="2"/>
      <c r="BH11445" s="2"/>
      <c r="BI11445" s="2"/>
      <c r="BJ11445" s="2"/>
      <c r="BK11445" s="2"/>
      <c r="BL11445" s="2"/>
      <c r="BM11445" s="2"/>
      <c r="BN11445" s="2"/>
      <c r="BO11445" s="2"/>
      <c r="BP11445" s="2"/>
      <c r="BQ11445" s="2"/>
      <c r="BR11445" s="2"/>
      <c r="BS11445" s="2"/>
      <c r="BT11445" s="2"/>
      <c r="BU11445" s="2"/>
      <c r="BV11445" s="2"/>
      <c r="BW11445" s="2"/>
      <c r="BX11445" s="2"/>
      <c r="BY11445" s="2"/>
    </row>
    <row r="11446" spans="38:77" s="11" customFormat="1" x14ac:dyDescent="0.3">
      <c r="AL11446" s="2"/>
      <c r="AM11446" s="2"/>
      <c r="AN11446" s="2"/>
      <c r="AO11446" s="2"/>
      <c r="AP11446" s="2"/>
      <c r="AQ11446" s="2"/>
      <c r="AR11446" s="2"/>
      <c r="AS11446" s="2"/>
      <c r="AT11446" s="2"/>
      <c r="AU11446" s="2"/>
      <c r="AV11446" s="2"/>
      <c r="AW11446" s="2"/>
      <c r="AX11446" s="2"/>
      <c r="AY11446" s="2"/>
      <c r="AZ11446" s="2"/>
      <c r="BA11446" s="2"/>
      <c r="BB11446" s="2"/>
      <c r="BC11446" s="2"/>
      <c r="BD11446" s="2"/>
      <c r="BE11446" s="2"/>
      <c r="BF11446" s="2"/>
      <c r="BG11446" s="2"/>
      <c r="BH11446" s="2"/>
      <c r="BI11446" s="2"/>
      <c r="BJ11446" s="2"/>
      <c r="BK11446" s="2"/>
      <c r="BL11446" s="2"/>
      <c r="BM11446" s="2"/>
      <c r="BN11446" s="2"/>
      <c r="BO11446" s="2"/>
      <c r="BP11446" s="2"/>
      <c r="BQ11446" s="2"/>
      <c r="BR11446" s="2"/>
      <c r="BS11446" s="2"/>
      <c r="BT11446" s="2"/>
      <c r="BU11446" s="2"/>
      <c r="BV11446" s="2"/>
      <c r="BW11446" s="2"/>
      <c r="BX11446" s="2"/>
      <c r="BY11446" s="2"/>
    </row>
    <row r="11447" spans="38:77" s="11" customFormat="1" x14ac:dyDescent="0.3">
      <c r="AL11447" s="2"/>
      <c r="AM11447" s="2"/>
      <c r="AN11447" s="2"/>
      <c r="AO11447" s="2"/>
      <c r="AP11447" s="2"/>
      <c r="AQ11447" s="2"/>
      <c r="AR11447" s="2"/>
      <c r="AS11447" s="2"/>
      <c r="AT11447" s="2"/>
      <c r="AU11447" s="2"/>
      <c r="AV11447" s="2"/>
      <c r="AW11447" s="2"/>
      <c r="AX11447" s="2"/>
      <c r="AY11447" s="2"/>
      <c r="AZ11447" s="2"/>
      <c r="BA11447" s="2"/>
      <c r="BB11447" s="2"/>
      <c r="BC11447" s="2"/>
      <c r="BD11447" s="2"/>
      <c r="BE11447" s="2"/>
      <c r="BF11447" s="2"/>
      <c r="BG11447" s="2"/>
      <c r="BH11447" s="2"/>
      <c r="BI11447" s="2"/>
      <c r="BJ11447" s="2"/>
      <c r="BK11447" s="2"/>
      <c r="BL11447" s="2"/>
      <c r="BM11447" s="2"/>
      <c r="BN11447" s="2"/>
      <c r="BO11447" s="2"/>
      <c r="BP11447" s="2"/>
      <c r="BQ11447" s="2"/>
      <c r="BR11447" s="2"/>
      <c r="BS11447" s="2"/>
      <c r="BT11447" s="2"/>
      <c r="BU11447" s="2"/>
      <c r="BV11447" s="2"/>
      <c r="BW11447" s="2"/>
      <c r="BX11447" s="2"/>
      <c r="BY11447" s="2"/>
    </row>
    <row r="11448" spans="38:77" s="11" customFormat="1" x14ac:dyDescent="0.3">
      <c r="AL11448" s="2"/>
      <c r="AM11448" s="2"/>
      <c r="AN11448" s="2"/>
      <c r="AO11448" s="2"/>
      <c r="AP11448" s="2"/>
      <c r="AQ11448" s="2"/>
      <c r="AR11448" s="2"/>
      <c r="AS11448" s="2"/>
      <c r="AT11448" s="2"/>
      <c r="AU11448" s="2"/>
      <c r="AV11448" s="2"/>
      <c r="AW11448" s="2"/>
      <c r="AX11448" s="2"/>
      <c r="AY11448" s="2"/>
      <c r="AZ11448" s="2"/>
      <c r="BA11448" s="2"/>
      <c r="BB11448" s="2"/>
      <c r="BC11448" s="2"/>
      <c r="BD11448" s="2"/>
      <c r="BE11448" s="2"/>
      <c r="BF11448" s="2"/>
      <c r="BG11448" s="2"/>
      <c r="BH11448" s="2"/>
      <c r="BI11448" s="2"/>
      <c r="BJ11448" s="2"/>
      <c r="BK11448" s="2"/>
      <c r="BL11448" s="2"/>
      <c r="BM11448" s="2"/>
      <c r="BN11448" s="2"/>
      <c r="BO11448" s="2"/>
      <c r="BP11448" s="2"/>
      <c r="BQ11448" s="2"/>
      <c r="BR11448" s="2"/>
      <c r="BS11448" s="2"/>
      <c r="BT11448" s="2"/>
      <c r="BU11448" s="2"/>
      <c r="BV11448" s="2"/>
      <c r="BW11448" s="2"/>
      <c r="BX11448" s="2"/>
      <c r="BY11448" s="2"/>
    </row>
    <row r="11449" spans="38:77" s="11" customFormat="1" x14ac:dyDescent="0.3">
      <c r="AL11449" s="2"/>
      <c r="AM11449" s="2"/>
      <c r="AN11449" s="2"/>
      <c r="AO11449" s="2"/>
      <c r="AP11449" s="2"/>
      <c r="AQ11449" s="2"/>
      <c r="AR11449" s="2"/>
      <c r="AS11449" s="2"/>
      <c r="AT11449" s="2"/>
      <c r="AU11449" s="2"/>
      <c r="AV11449" s="2"/>
      <c r="AW11449" s="2"/>
      <c r="AX11449" s="2"/>
      <c r="AY11449" s="2"/>
      <c r="AZ11449" s="2"/>
      <c r="BA11449" s="2"/>
      <c r="BB11449" s="2"/>
      <c r="BC11449" s="2"/>
      <c r="BD11449" s="2"/>
      <c r="BE11449" s="2"/>
      <c r="BF11449" s="2"/>
      <c r="BG11449" s="2"/>
      <c r="BH11449" s="2"/>
      <c r="BI11449" s="2"/>
      <c r="BJ11449" s="2"/>
      <c r="BK11449" s="2"/>
      <c r="BL11449" s="2"/>
      <c r="BM11449" s="2"/>
      <c r="BN11449" s="2"/>
      <c r="BO11449" s="2"/>
      <c r="BP11449" s="2"/>
      <c r="BQ11449" s="2"/>
      <c r="BR11449" s="2"/>
      <c r="BS11449" s="2"/>
      <c r="BT11449" s="2"/>
      <c r="BU11449" s="2"/>
      <c r="BV11449" s="2"/>
      <c r="BW11449" s="2"/>
      <c r="BX11449" s="2"/>
      <c r="BY11449" s="2"/>
    </row>
    <row r="11450" spans="38:77" s="11" customFormat="1" x14ac:dyDescent="0.3">
      <c r="AL11450" s="2"/>
      <c r="AM11450" s="2"/>
      <c r="AN11450" s="2"/>
      <c r="AO11450" s="2"/>
      <c r="AP11450" s="2"/>
      <c r="AQ11450" s="2"/>
      <c r="AR11450" s="2"/>
      <c r="AS11450" s="2"/>
      <c r="AT11450" s="2"/>
      <c r="AU11450" s="2"/>
      <c r="AV11450" s="2"/>
      <c r="AW11450" s="2"/>
      <c r="AX11450" s="2"/>
      <c r="AY11450" s="2"/>
      <c r="AZ11450" s="2"/>
      <c r="BA11450" s="2"/>
      <c r="BB11450" s="2"/>
      <c r="BC11450" s="2"/>
      <c r="BD11450" s="2"/>
      <c r="BE11450" s="2"/>
      <c r="BF11450" s="2"/>
      <c r="BG11450" s="2"/>
      <c r="BH11450" s="2"/>
      <c r="BI11450" s="2"/>
      <c r="BJ11450" s="2"/>
      <c r="BK11450" s="2"/>
      <c r="BL11450" s="2"/>
      <c r="BM11450" s="2"/>
      <c r="BN11450" s="2"/>
      <c r="BO11450" s="2"/>
      <c r="BP11450" s="2"/>
      <c r="BQ11450" s="2"/>
      <c r="BR11450" s="2"/>
      <c r="BS11450" s="2"/>
      <c r="BT11450" s="2"/>
      <c r="BU11450" s="2"/>
      <c r="BV11450" s="2"/>
      <c r="BW11450" s="2"/>
      <c r="BX11450" s="2"/>
      <c r="BY11450" s="2"/>
    </row>
    <row r="11451" spans="38:77" s="11" customFormat="1" x14ac:dyDescent="0.3">
      <c r="AL11451" s="2"/>
      <c r="AM11451" s="2"/>
      <c r="AN11451" s="2"/>
      <c r="AO11451" s="2"/>
      <c r="AP11451" s="2"/>
      <c r="AQ11451" s="2"/>
      <c r="AR11451" s="2"/>
      <c r="AS11451" s="2"/>
      <c r="AT11451" s="2"/>
      <c r="AU11451" s="2"/>
      <c r="AV11451" s="2"/>
      <c r="AW11451" s="2"/>
      <c r="AX11451" s="2"/>
      <c r="AY11451" s="2"/>
      <c r="AZ11451" s="2"/>
      <c r="BA11451" s="2"/>
      <c r="BB11451" s="2"/>
      <c r="BC11451" s="2"/>
      <c r="BD11451" s="2"/>
      <c r="BE11451" s="2"/>
      <c r="BF11451" s="2"/>
      <c r="BG11451" s="2"/>
      <c r="BH11451" s="2"/>
      <c r="BI11451" s="2"/>
      <c r="BJ11451" s="2"/>
      <c r="BK11451" s="2"/>
      <c r="BL11451" s="2"/>
      <c r="BM11451" s="2"/>
      <c r="BN11451" s="2"/>
      <c r="BO11451" s="2"/>
      <c r="BP11451" s="2"/>
      <c r="BQ11451" s="2"/>
      <c r="BR11451" s="2"/>
      <c r="BS11451" s="2"/>
      <c r="BT11451" s="2"/>
      <c r="BU11451" s="2"/>
      <c r="BV11451" s="2"/>
      <c r="BW11451" s="2"/>
      <c r="BX11451" s="2"/>
      <c r="BY11451" s="2"/>
    </row>
    <row r="11452" spans="38:77" s="11" customFormat="1" x14ac:dyDescent="0.3">
      <c r="AL11452" s="2"/>
      <c r="AM11452" s="2"/>
      <c r="AN11452" s="2"/>
      <c r="AO11452" s="2"/>
      <c r="AP11452" s="2"/>
      <c r="AQ11452" s="2"/>
      <c r="AR11452" s="2"/>
      <c r="AS11452" s="2"/>
      <c r="AT11452" s="2"/>
      <c r="AU11452" s="2"/>
      <c r="AV11452" s="2"/>
      <c r="AW11452" s="2"/>
      <c r="AX11452" s="2"/>
      <c r="AY11452" s="2"/>
      <c r="AZ11452" s="2"/>
      <c r="BA11452" s="2"/>
      <c r="BB11452" s="2"/>
      <c r="BC11452" s="2"/>
      <c r="BD11452" s="2"/>
      <c r="BE11452" s="2"/>
      <c r="BF11452" s="2"/>
      <c r="BG11452" s="2"/>
      <c r="BH11452" s="2"/>
      <c r="BI11452" s="2"/>
      <c r="BJ11452" s="2"/>
      <c r="BK11452" s="2"/>
      <c r="BL11452" s="2"/>
      <c r="BM11452" s="2"/>
      <c r="BN11452" s="2"/>
      <c r="BO11452" s="2"/>
      <c r="BP11452" s="2"/>
      <c r="BQ11452" s="2"/>
      <c r="BR11452" s="2"/>
      <c r="BS11452" s="2"/>
      <c r="BT11452" s="2"/>
      <c r="BU11452" s="2"/>
      <c r="BV11452" s="2"/>
      <c r="BW11452" s="2"/>
      <c r="BX11452" s="2"/>
      <c r="BY11452" s="2"/>
    </row>
    <row r="11453" spans="38:77" s="11" customFormat="1" x14ac:dyDescent="0.3">
      <c r="AL11453" s="2"/>
      <c r="AM11453" s="2"/>
      <c r="AN11453" s="2"/>
      <c r="AO11453" s="2"/>
      <c r="AP11453" s="2"/>
      <c r="AQ11453" s="2"/>
      <c r="AR11453" s="2"/>
      <c r="AS11453" s="2"/>
      <c r="AT11453" s="2"/>
      <c r="AU11453" s="2"/>
      <c r="AV11453" s="2"/>
      <c r="AW11453" s="2"/>
      <c r="AX11453" s="2"/>
      <c r="AY11453" s="2"/>
      <c r="AZ11453" s="2"/>
      <c r="BA11453" s="2"/>
      <c r="BB11453" s="2"/>
      <c r="BC11453" s="2"/>
      <c r="BD11453" s="2"/>
      <c r="BE11453" s="2"/>
      <c r="BF11453" s="2"/>
      <c r="BG11453" s="2"/>
      <c r="BH11453" s="2"/>
      <c r="BI11453" s="2"/>
      <c r="BJ11453" s="2"/>
      <c r="BK11453" s="2"/>
      <c r="BL11453" s="2"/>
      <c r="BM11453" s="2"/>
      <c r="BN11453" s="2"/>
      <c r="BO11453" s="2"/>
      <c r="BP11453" s="2"/>
      <c r="BQ11453" s="2"/>
      <c r="BR11453" s="2"/>
      <c r="BS11453" s="2"/>
      <c r="BT11453" s="2"/>
      <c r="BU11453" s="2"/>
      <c r="BV11453" s="2"/>
      <c r="BW11453" s="2"/>
      <c r="BX11453" s="2"/>
      <c r="BY11453" s="2"/>
    </row>
    <row r="11454" spans="38:77" s="11" customFormat="1" x14ac:dyDescent="0.3">
      <c r="AL11454" s="2"/>
      <c r="AM11454" s="2"/>
      <c r="AN11454" s="2"/>
      <c r="AO11454" s="2"/>
      <c r="AP11454" s="2"/>
      <c r="AQ11454" s="2"/>
      <c r="AR11454" s="2"/>
      <c r="AS11454" s="2"/>
      <c r="AT11454" s="2"/>
      <c r="AU11454" s="2"/>
      <c r="AV11454" s="2"/>
      <c r="AW11454" s="2"/>
      <c r="AX11454" s="2"/>
      <c r="AY11454" s="2"/>
      <c r="AZ11454" s="2"/>
      <c r="BA11454" s="2"/>
      <c r="BB11454" s="2"/>
      <c r="BC11454" s="2"/>
      <c r="BD11454" s="2"/>
      <c r="BE11454" s="2"/>
      <c r="BF11454" s="2"/>
      <c r="BG11454" s="2"/>
      <c r="BH11454" s="2"/>
      <c r="BI11454" s="2"/>
      <c r="BJ11454" s="2"/>
      <c r="BK11454" s="2"/>
      <c r="BL11454" s="2"/>
      <c r="BM11454" s="2"/>
      <c r="BN11454" s="2"/>
      <c r="BO11454" s="2"/>
      <c r="BP11454" s="2"/>
      <c r="BQ11454" s="2"/>
      <c r="BR11454" s="2"/>
      <c r="BS11454" s="2"/>
      <c r="BT11454" s="2"/>
      <c r="BU11454" s="2"/>
      <c r="BV11454" s="2"/>
      <c r="BW11454" s="2"/>
      <c r="BX11454" s="2"/>
      <c r="BY11454" s="2"/>
    </row>
    <row r="11455" spans="38:77" s="11" customFormat="1" x14ac:dyDescent="0.3">
      <c r="AL11455" s="2"/>
      <c r="AM11455" s="2"/>
      <c r="AN11455" s="2"/>
      <c r="AO11455" s="2"/>
      <c r="AP11455" s="2"/>
      <c r="AQ11455" s="2"/>
      <c r="AR11455" s="2"/>
      <c r="AS11455" s="2"/>
      <c r="AT11455" s="2"/>
      <c r="AU11455" s="2"/>
      <c r="AV11455" s="2"/>
      <c r="AW11455" s="2"/>
      <c r="AX11455" s="2"/>
      <c r="AY11455" s="2"/>
      <c r="AZ11455" s="2"/>
      <c r="BA11455" s="2"/>
      <c r="BB11455" s="2"/>
      <c r="BC11455" s="2"/>
      <c r="BD11455" s="2"/>
      <c r="BE11455" s="2"/>
      <c r="BF11455" s="2"/>
      <c r="BG11455" s="2"/>
      <c r="BH11455" s="2"/>
      <c r="BI11455" s="2"/>
      <c r="BJ11455" s="2"/>
      <c r="BK11455" s="2"/>
      <c r="BL11455" s="2"/>
      <c r="BM11455" s="2"/>
      <c r="BN11455" s="2"/>
      <c r="BO11455" s="2"/>
      <c r="BP11455" s="2"/>
      <c r="BQ11455" s="2"/>
      <c r="BR11455" s="2"/>
      <c r="BS11455" s="2"/>
      <c r="BT11455" s="2"/>
      <c r="BU11455" s="2"/>
      <c r="BV11455" s="2"/>
      <c r="BW11455" s="2"/>
      <c r="BX11455" s="2"/>
      <c r="BY11455" s="2"/>
    </row>
    <row r="11456" spans="38:77" s="11" customFormat="1" x14ac:dyDescent="0.3">
      <c r="AL11456" s="2"/>
      <c r="AM11456" s="2"/>
      <c r="AN11456" s="2"/>
      <c r="AO11456" s="2"/>
      <c r="AP11456" s="2"/>
      <c r="AQ11456" s="2"/>
      <c r="AR11456" s="2"/>
      <c r="AS11456" s="2"/>
      <c r="AT11456" s="2"/>
      <c r="AU11456" s="2"/>
      <c r="AV11456" s="2"/>
      <c r="AW11456" s="2"/>
      <c r="AX11456" s="2"/>
      <c r="AY11456" s="2"/>
      <c r="AZ11456" s="2"/>
      <c r="BA11456" s="2"/>
      <c r="BB11456" s="2"/>
      <c r="BC11456" s="2"/>
      <c r="BD11456" s="2"/>
      <c r="BE11456" s="2"/>
      <c r="BF11456" s="2"/>
      <c r="BG11456" s="2"/>
      <c r="BH11456" s="2"/>
      <c r="BI11456" s="2"/>
      <c r="BJ11456" s="2"/>
      <c r="BK11456" s="2"/>
      <c r="BL11456" s="2"/>
      <c r="BM11456" s="2"/>
      <c r="BN11456" s="2"/>
      <c r="BO11456" s="2"/>
      <c r="BP11456" s="2"/>
      <c r="BQ11456" s="2"/>
      <c r="BR11456" s="2"/>
      <c r="BS11456" s="2"/>
      <c r="BT11456" s="2"/>
      <c r="BU11456" s="2"/>
      <c r="BV11456" s="2"/>
      <c r="BW11456" s="2"/>
      <c r="BX11456" s="2"/>
      <c r="BY11456" s="2"/>
    </row>
    <row r="11457" spans="38:77" s="11" customFormat="1" x14ac:dyDescent="0.3">
      <c r="AL11457" s="2"/>
      <c r="AM11457" s="2"/>
      <c r="AN11457" s="2"/>
      <c r="AO11457" s="2"/>
      <c r="AP11457" s="2"/>
      <c r="AQ11457" s="2"/>
      <c r="AR11457" s="2"/>
      <c r="AS11457" s="2"/>
      <c r="AT11457" s="2"/>
      <c r="AU11457" s="2"/>
      <c r="AV11457" s="2"/>
      <c r="AW11457" s="2"/>
      <c r="AX11457" s="2"/>
      <c r="AY11457" s="2"/>
      <c r="AZ11457" s="2"/>
      <c r="BA11457" s="2"/>
      <c r="BB11457" s="2"/>
      <c r="BC11457" s="2"/>
      <c r="BD11457" s="2"/>
      <c r="BE11457" s="2"/>
      <c r="BF11457" s="2"/>
      <c r="BG11457" s="2"/>
      <c r="BH11457" s="2"/>
      <c r="BI11457" s="2"/>
      <c r="BJ11457" s="2"/>
      <c r="BK11457" s="2"/>
      <c r="BL11457" s="2"/>
      <c r="BM11457" s="2"/>
      <c r="BN11457" s="2"/>
      <c r="BO11457" s="2"/>
      <c r="BP11457" s="2"/>
      <c r="BQ11457" s="2"/>
      <c r="BR11457" s="2"/>
      <c r="BS11457" s="2"/>
      <c r="BT11457" s="2"/>
      <c r="BU11457" s="2"/>
      <c r="BV11457" s="2"/>
      <c r="BW11457" s="2"/>
      <c r="BX11457" s="2"/>
      <c r="BY11457" s="2"/>
    </row>
    <row r="11458" spans="38:77" s="11" customFormat="1" x14ac:dyDescent="0.3">
      <c r="AL11458" s="2"/>
      <c r="AM11458" s="2"/>
      <c r="AN11458" s="2"/>
      <c r="AO11458" s="2"/>
      <c r="AP11458" s="2"/>
      <c r="AQ11458" s="2"/>
      <c r="AR11458" s="2"/>
      <c r="AS11458" s="2"/>
      <c r="AT11458" s="2"/>
      <c r="AU11458" s="2"/>
      <c r="AV11458" s="2"/>
      <c r="AW11458" s="2"/>
      <c r="AX11458" s="2"/>
      <c r="AY11458" s="2"/>
      <c r="AZ11458" s="2"/>
      <c r="BA11458" s="2"/>
      <c r="BB11458" s="2"/>
      <c r="BC11458" s="2"/>
      <c r="BD11458" s="2"/>
      <c r="BE11458" s="2"/>
      <c r="BF11458" s="2"/>
      <c r="BG11458" s="2"/>
      <c r="BH11458" s="2"/>
      <c r="BI11458" s="2"/>
      <c r="BJ11458" s="2"/>
      <c r="BK11458" s="2"/>
      <c r="BL11458" s="2"/>
      <c r="BM11458" s="2"/>
      <c r="BN11458" s="2"/>
      <c r="BO11458" s="2"/>
      <c r="BP11458" s="2"/>
      <c r="BQ11458" s="2"/>
      <c r="BR11458" s="2"/>
      <c r="BS11458" s="2"/>
      <c r="BT11458" s="2"/>
      <c r="BU11458" s="2"/>
      <c r="BV11458" s="2"/>
      <c r="BW11458" s="2"/>
      <c r="BX11458" s="2"/>
      <c r="BY11458" s="2"/>
    </row>
    <row r="11459" spans="38:77" s="11" customFormat="1" x14ac:dyDescent="0.3">
      <c r="AL11459" s="2"/>
      <c r="AM11459" s="2"/>
      <c r="AN11459" s="2"/>
      <c r="AO11459" s="2"/>
      <c r="AP11459" s="2"/>
      <c r="AQ11459" s="2"/>
      <c r="AR11459" s="2"/>
      <c r="AS11459" s="2"/>
      <c r="AT11459" s="2"/>
      <c r="AU11459" s="2"/>
      <c r="AV11459" s="2"/>
      <c r="AW11459" s="2"/>
      <c r="AX11459" s="2"/>
      <c r="AY11459" s="2"/>
      <c r="AZ11459" s="2"/>
      <c r="BA11459" s="2"/>
      <c r="BB11459" s="2"/>
      <c r="BC11459" s="2"/>
      <c r="BD11459" s="2"/>
      <c r="BE11459" s="2"/>
      <c r="BF11459" s="2"/>
      <c r="BG11459" s="2"/>
      <c r="BH11459" s="2"/>
      <c r="BI11459" s="2"/>
      <c r="BJ11459" s="2"/>
      <c r="BK11459" s="2"/>
      <c r="BL11459" s="2"/>
      <c r="BM11459" s="2"/>
      <c r="BN11459" s="2"/>
      <c r="BO11459" s="2"/>
      <c r="BP11459" s="2"/>
      <c r="BQ11459" s="2"/>
      <c r="BR11459" s="2"/>
      <c r="BS11459" s="2"/>
      <c r="BT11459" s="2"/>
      <c r="BU11459" s="2"/>
      <c r="BV11459" s="2"/>
      <c r="BW11459" s="2"/>
      <c r="BX11459" s="2"/>
      <c r="BY11459" s="2"/>
    </row>
    <row r="11460" spans="38:77" s="11" customFormat="1" x14ac:dyDescent="0.3">
      <c r="AL11460" s="2"/>
      <c r="AM11460" s="2"/>
      <c r="AN11460" s="2"/>
      <c r="AO11460" s="2"/>
      <c r="AP11460" s="2"/>
      <c r="AQ11460" s="2"/>
      <c r="AR11460" s="2"/>
      <c r="AS11460" s="2"/>
      <c r="AT11460" s="2"/>
      <c r="AU11460" s="2"/>
      <c r="AV11460" s="2"/>
      <c r="AW11460" s="2"/>
      <c r="AX11460" s="2"/>
      <c r="AY11460" s="2"/>
      <c r="AZ11460" s="2"/>
      <c r="BA11460" s="2"/>
      <c r="BB11460" s="2"/>
      <c r="BC11460" s="2"/>
      <c r="BD11460" s="2"/>
      <c r="BE11460" s="2"/>
      <c r="BF11460" s="2"/>
      <c r="BG11460" s="2"/>
      <c r="BH11460" s="2"/>
      <c r="BI11460" s="2"/>
      <c r="BJ11460" s="2"/>
      <c r="BK11460" s="2"/>
      <c r="BL11460" s="2"/>
      <c r="BM11460" s="2"/>
      <c r="BN11460" s="2"/>
      <c r="BO11460" s="2"/>
      <c r="BP11460" s="2"/>
      <c r="BQ11460" s="2"/>
      <c r="BR11460" s="2"/>
      <c r="BS11460" s="2"/>
      <c r="BT11460" s="2"/>
      <c r="BU11460" s="2"/>
      <c r="BV11460" s="2"/>
      <c r="BW11460" s="2"/>
      <c r="BX11460" s="2"/>
      <c r="BY11460" s="2"/>
    </row>
    <row r="11461" spans="38:77" s="11" customFormat="1" x14ac:dyDescent="0.3">
      <c r="AL11461" s="2"/>
      <c r="AM11461" s="2"/>
      <c r="AN11461" s="2"/>
      <c r="AO11461" s="2"/>
      <c r="AP11461" s="2"/>
      <c r="AQ11461" s="2"/>
      <c r="AR11461" s="2"/>
      <c r="AS11461" s="2"/>
      <c r="AT11461" s="2"/>
      <c r="AU11461" s="2"/>
      <c r="AV11461" s="2"/>
      <c r="AW11461" s="2"/>
      <c r="AX11461" s="2"/>
      <c r="AY11461" s="2"/>
      <c r="AZ11461" s="2"/>
      <c r="BA11461" s="2"/>
      <c r="BB11461" s="2"/>
      <c r="BC11461" s="2"/>
      <c r="BD11461" s="2"/>
      <c r="BE11461" s="2"/>
      <c r="BF11461" s="2"/>
      <c r="BG11461" s="2"/>
      <c r="BH11461" s="2"/>
      <c r="BI11461" s="2"/>
      <c r="BJ11461" s="2"/>
      <c r="BK11461" s="2"/>
      <c r="BL11461" s="2"/>
      <c r="BM11461" s="2"/>
      <c r="BN11461" s="2"/>
      <c r="BO11461" s="2"/>
      <c r="BP11461" s="2"/>
      <c r="BQ11461" s="2"/>
      <c r="BR11461" s="2"/>
      <c r="BS11461" s="2"/>
      <c r="BT11461" s="2"/>
      <c r="BU11461" s="2"/>
      <c r="BV11461" s="2"/>
      <c r="BW11461" s="2"/>
      <c r="BX11461" s="2"/>
      <c r="BY11461" s="2"/>
    </row>
    <row r="11462" spans="38:77" s="11" customFormat="1" x14ac:dyDescent="0.3">
      <c r="AL11462" s="2"/>
      <c r="AM11462" s="2"/>
      <c r="AN11462" s="2"/>
      <c r="AO11462" s="2"/>
      <c r="AP11462" s="2"/>
      <c r="AQ11462" s="2"/>
      <c r="AR11462" s="2"/>
      <c r="AS11462" s="2"/>
      <c r="AT11462" s="2"/>
      <c r="AU11462" s="2"/>
      <c r="AV11462" s="2"/>
      <c r="AW11462" s="2"/>
      <c r="AX11462" s="2"/>
      <c r="AY11462" s="2"/>
      <c r="AZ11462" s="2"/>
      <c r="BA11462" s="2"/>
      <c r="BB11462" s="2"/>
      <c r="BC11462" s="2"/>
      <c r="BD11462" s="2"/>
      <c r="BE11462" s="2"/>
      <c r="BF11462" s="2"/>
      <c r="BG11462" s="2"/>
      <c r="BH11462" s="2"/>
      <c r="BI11462" s="2"/>
      <c r="BJ11462" s="2"/>
      <c r="BK11462" s="2"/>
      <c r="BL11462" s="2"/>
      <c r="BM11462" s="2"/>
      <c r="BN11462" s="2"/>
      <c r="BO11462" s="2"/>
      <c r="BP11462" s="2"/>
      <c r="BQ11462" s="2"/>
      <c r="BR11462" s="2"/>
      <c r="BS11462" s="2"/>
      <c r="BT11462" s="2"/>
      <c r="BU11462" s="2"/>
      <c r="BV11462" s="2"/>
      <c r="BW11462" s="2"/>
      <c r="BX11462" s="2"/>
      <c r="BY11462" s="2"/>
    </row>
    <row r="11463" spans="38:77" s="11" customFormat="1" x14ac:dyDescent="0.3">
      <c r="AL11463" s="2"/>
      <c r="AM11463" s="2"/>
      <c r="AN11463" s="2"/>
      <c r="AO11463" s="2"/>
      <c r="AP11463" s="2"/>
      <c r="AQ11463" s="2"/>
      <c r="AR11463" s="2"/>
      <c r="AS11463" s="2"/>
      <c r="AT11463" s="2"/>
      <c r="AU11463" s="2"/>
      <c r="AV11463" s="2"/>
      <c r="AW11463" s="2"/>
      <c r="AX11463" s="2"/>
      <c r="AY11463" s="2"/>
      <c r="AZ11463" s="2"/>
      <c r="BA11463" s="2"/>
      <c r="BB11463" s="2"/>
      <c r="BC11463" s="2"/>
      <c r="BD11463" s="2"/>
      <c r="BE11463" s="2"/>
      <c r="BF11463" s="2"/>
      <c r="BG11463" s="2"/>
      <c r="BH11463" s="2"/>
      <c r="BI11463" s="2"/>
      <c r="BJ11463" s="2"/>
      <c r="BK11463" s="2"/>
      <c r="BL11463" s="2"/>
      <c r="BM11463" s="2"/>
      <c r="BN11463" s="2"/>
      <c r="BO11463" s="2"/>
      <c r="BP11463" s="2"/>
      <c r="BQ11463" s="2"/>
      <c r="BR11463" s="2"/>
      <c r="BS11463" s="2"/>
      <c r="BT11463" s="2"/>
      <c r="BU11463" s="2"/>
      <c r="BV11463" s="2"/>
      <c r="BW11463" s="2"/>
      <c r="BX11463" s="2"/>
      <c r="BY11463" s="2"/>
    </row>
    <row r="11464" spans="38:77" s="11" customFormat="1" x14ac:dyDescent="0.3">
      <c r="AL11464" s="2"/>
      <c r="AM11464" s="2"/>
      <c r="AN11464" s="2"/>
      <c r="AO11464" s="2"/>
      <c r="AP11464" s="2"/>
      <c r="AQ11464" s="2"/>
      <c r="AR11464" s="2"/>
      <c r="AS11464" s="2"/>
      <c r="AT11464" s="2"/>
      <c r="AU11464" s="2"/>
      <c r="AV11464" s="2"/>
      <c r="AW11464" s="2"/>
      <c r="AX11464" s="2"/>
      <c r="AY11464" s="2"/>
      <c r="AZ11464" s="2"/>
      <c r="BA11464" s="2"/>
      <c r="BB11464" s="2"/>
      <c r="BC11464" s="2"/>
      <c r="BD11464" s="2"/>
      <c r="BE11464" s="2"/>
      <c r="BF11464" s="2"/>
      <c r="BG11464" s="2"/>
      <c r="BH11464" s="2"/>
      <c r="BI11464" s="2"/>
      <c r="BJ11464" s="2"/>
      <c r="BK11464" s="2"/>
      <c r="BL11464" s="2"/>
      <c r="BM11464" s="2"/>
      <c r="BN11464" s="2"/>
      <c r="BO11464" s="2"/>
      <c r="BP11464" s="2"/>
      <c r="BQ11464" s="2"/>
      <c r="BR11464" s="2"/>
      <c r="BS11464" s="2"/>
      <c r="BT11464" s="2"/>
      <c r="BU11464" s="2"/>
      <c r="BV11464" s="2"/>
      <c r="BW11464" s="2"/>
      <c r="BX11464" s="2"/>
      <c r="BY11464" s="2"/>
    </row>
    <row r="11465" spans="38:77" s="11" customFormat="1" x14ac:dyDescent="0.3">
      <c r="AL11465" s="2"/>
      <c r="AM11465" s="2"/>
      <c r="AN11465" s="2"/>
      <c r="AO11465" s="2"/>
      <c r="AP11465" s="2"/>
      <c r="AQ11465" s="2"/>
      <c r="AR11465" s="2"/>
      <c r="AS11465" s="2"/>
      <c r="AT11465" s="2"/>
      <c r="AU11465" s="2"/>
      <c r="AV11465" s="2"/>
      <c r="AW11465" s="2"/>
      <c r="AX11465" s="2"/>
      <c r="AY11465" s="2"/>
      <c r="AZ11465" s="2"/>
      <c r="BA11465" s="2"/>
      <c r="BB11465" s="2"/>
      <c r="BC11465" s="2"/>
      <c r="BD11465" s="2"/>
      <c r="BE11465" s="2"/>
      <c r="BF11465" s="2"/>
      <c r="BG11465" s="2"/>
      <c r="BH11465" s="2"/>
      <c r="BI11465" s="2"/>
      <c r="BJ11465" s="2"/>
      <c r="BK11465" s="2"/>
      <c r="BL11465" s="2"/>
      <c r="BM11465" s="2"/>
      <c r="BN11465" s="2"/>
      <c r="BO11465" s="2"/>
      <c r="BP11465" s="2"/>
      <c r="BQ11465" s="2"/>
      <c r="BR11465" s="2"/>
      <c r="BS11465" s="2"/>
      <c r="BT11465" s="2"/>
      <c r="BU11465" s="2"/>
      <c r="BV11465" s="2"/>
      <c r="BW11465" s="2"/>
      <c r="BX11465" s="2"/>
      <c r="BY11465" s="2"/>
    </row>
    <row r="11466" spans="38:77" s="11" customFormat="1" x14ac:dyDescent="0.3">
      <c r="AL11466" s="2"/>
      <c r="AM11466" s="2"/>
      <c r="AN11466" s="2"/>
      <c r="AO11466" s="2"/>
      <c r="AP11466" s="2"/>
      <c r="AQ11466" s="2"/>
      <c r="AR11466" s="2"/>
      <c r="AS11466" s="2"/>
      <c r="AT11466" s="2"/>
      <c r="AU11466" s="2"/>
      <c r="AV11466" s="2"/>
      <c r="AW11466" s="2"/>
      <c r="AX11466" s="2"/>
      <c r="AY11466" s="2"/>
      <c r="AZ11466" s="2"/>
      <c r="BA11466" s="2"/>
      <c r="BB11466" s="2"/>
      <c r="BC11466" s="2"/>
      <c r="BD11466" s="2"/>
      <c r="BE11466" s="2"/>
      <c r="BF11466" s="2"/>
      <c r="BG11466" s="2"/>
      <c r="BH11466" s="2"/>
      <c r="BI11466" s="2"/>
      <c r="BJ11466" s="2"/>
      <c r="BK11466" s="2"/>
      <c r="BL11466" s="2"/>
      <c r="BM11466" s="2"/>
      <c r="BN11466" s="2"/>
      <c r="BO11466" s="2"/>
      <c r="BP11466" s="2"/>
      <c r="BQ11466" s="2"/>
      <c r="BR11466" s="2"/>
      <c r="BS11466" s="2"/>
      <c r="BT11466" s="2"/>
      <c r="BU11466" s="2"/>
      <c r="BV11466" s="2"/>
      <c r="BW11466" s="2"/>
      <c r="BX11466" s="2"/>
      <c r="BY11466" s="2"/>
    </row>
    <row r="11467" spans="38:77" s="11" customFormat="1" x14ac:dyDescent="0.3">
      <c r="AL11467" s="2"/>
      <c r="AM11467" s="2"/>
      <c r="AN11467" s="2"/>
      <c r="AO11467" s="2"/>
      <c r="AP11467" s="2"/>
      <c r="AQ11467" s="2"/>
      <c r="AR11467" s="2"/>
      <c r="AS11467" s="2"/>
      <c r="AT11467" s="2"/>
      <c r="AU11467" s="2"/>
      <c r="AV11467" s="2"/>
      <c r="AW11467" s="2"/>
      <c r="AX11467" s="2"/>
      <c r="AY11467" s="2"/>
      <c r="AZ11467" s="2"/>
      <c r="BA11467" s="2"/>
      <c r="BB11467" s="2"/>
      <c r="BC11467" s="2"/>
      <c r="BD11467" s="2"/>
      <c r="BE11467" s="2"/>
      <c r="BF11467" s="2"/>
      <c r="BG11467" s="2"/>
      <c r="BH11467" s="2"/>
      <c r="BI11467" s="2"/>
      <c r="BJ11467" s="2"/>
      <c r="BK11467" s="2"/>
      <c r="BL11467" s="2"/>
      <c r="BM11467" s="2"/>
      <c r="BN11467" s="2"/>
      <c r="BO11467" s="2"/>
      <c r="BP11467" s="2"/>
      <c r="BQ11467" s="2"/>
      <c r="BR11467" s="2"/>
      <c r="BS11467" s="2"/>
      <c r="BT11467" s="2"/>
      <c r="BU11467" s="2"/>
      <c r="BV11467" s="2"/>
      <c r="BW11467" s="2"/>
      <c r="BX11467" s="2"/>
      <c r="BY11467" s="2"/>
    </row>
    <row r="11468" spans="38:77" s="11" customFormat="1" x14ac:dyDescent="0.3">
      <c r="AL11468" s="2"/>
      <c r="AM11468" s="2"/>
      <c r="AN11468" s="2"/>
      <c r="AO11468" s="2"/>
      <c r="AP11468" s="2"/>
      <c r="AQ11468" s="2"/>
      <c r="AR11468" s="2"/>
      <c r="AS11468" s="2"/>
      <c r="AT11468" s="2"/>
      <c r="AU11468" s="2"/>
      <c r="AV11468" s="2"/>
      <c r="AW11468" s="2"/>
      <c r="AX11468" s="2"/>
      <c r="AY11468" s="2"/>
      <c r="AZ11468" s="2"/>
      <c r="BA11468" s="2"/>
      <c r="BB11468" s="2"/>
      <c r="BC11468" s="2"/>
      <c r="BD11468" s="2"/>
      <c r="BE11468" s="2"/>
      <c r="BF11468" s="2"/>
      <c r="BG11468" s="2"/>
      <c r="BH11468" s="2"/>
      <c r="BI11468" s="2"/>
      <c r="BJ11468" s="2"/>
      <c r="BK11468" s="2"/>
      <c r="BL11468" s="2"/>
      <c r="BM11468" s="2"/>
      <c r="BN11468" s="2"/>
      <c r="BO11468" s="2"/>
      <c r="BP11468" s="2"/>
      <c r="BQ11468" s="2"/>
      <c r="BR11468" s="2"/>
      <c r="BS11468" s="2"/>
      <c r="BT11468" s="2"/>
      <c r="BU11468" s="2"/>
      <c r="BV11468" s="2"/>
      <c r="BW11468" s="2"/>
      <c r="BX11468" s="2"/>
      <c r="BY11468" s="2"/>
    </row>
    <row r="11469" spans="38:77" s="11" customFormat="1" x14ac:dyDescent="0.3">
      <c r="AL11469" s="2"/>
      <c r="AM11469" s="2"/>
      <c r="AN11469" s="2"/>
      <c r="AO11469" s="2"/>
      <c r="AP11469" s="2"/>
      <c r="AQ11469" s="2"/>
      <c r="AR11469" s="2"/>
      <c r="AS11469" s="2"/>
      <c r="AT11469" s="2"/>
      <c r="AU11469" s="2"/>
      <c r="AV11469" s="2"/>
      <c r="AW11469" s="2"/>
      <c r="AX11469" s="2"/>
      <c r="AY11469" s="2"/>
      <c r="AZ11469" s="2"/>
      <c r="BA11469" s="2"/>
      <c r="BB11469" s="2"/>
      <c r="BC11469" s="2"/>
      <c r="BD11469" s="2"/>
      <c r="BE11469" s="2"/>
      <c r="BF11469" s="2"/>
      <c r="BG11469" s="2"/>
      <c r="BH11469" s="2"/>
      <c r="BI11469" s="2"/>
      <c r="BJ11469" s="2"/>
      <c r="BK11469" s="2"/>
      <c r="BL11469" s="2"/>
      <c r="BM11469" s="2"/>
      <c r="BN11469" s="2"/>
      <c r="BO11469" s="2"/>
      <c r="BP11469" s="2"/>
      <c r="BQ11469" s="2"/>
      <c r="BR11469" s="2"/>
      <c r="BS11469" s="2"/>
      <c r="BT11469" s="2"/>
      <c r="BU11469" s="2"/>
      <c r="BV11469" s="2"/>
      <c r="BW11469" s="2"/>
      <c r="BX11469" s="2"/>
      <c r="BY11469" s="2"/>
    </row>
    <row r="11470" spans="38:77" s="11" customFormat="1" x14ac:dyDescent="0.3">
      <c r="AL11470" s="2"/>
      <c r="AM11470" s="2"/>
      <c r="AN11470" s="2"/>
      <c r="AO11470" s="2"/>
      <c r="AP11470" s="2"/>
      <c r="AQ11470" s="2"/>
      <c r="AR11470" s="2"/>
      <c r="AS11470" s="2"/>
      <c r="AT11470" s="2"/>
      <c r="AU11470" s="2"/>
      <c r="AV11470" s="2"/>
      <c r="AW11470" s="2"/>
      <c r="AX11470" s="2"/>
      <c r="AY11470" s="2"/>
      <c r="AZ11470" s="2"/>
      <c r="BA11470" s="2"/>
      <c r="BB11470" s="2"/>
      <c r="BC11470" s="2"/>
      <c r="BD11470" s="2"/>
      <c r="BE11470" s="2"/>
      <c r="BF11470" s="2"/>
      <c r="BG11470" s="2"/>
      <c r="BH11470" s="2"/>
      <c r="BI11470" s="2"/>
      <c r="BJ11470" s="2"/>
      <c r="BK11470" s="2"/>
      <c r="BL11470" s="2"/>
      <c r="BM11470" s="2"/>
      <c r="BN11470" s="2"/>
      <c r="BO11470" s="2"/>
      <c r="BP11470" s="2"/>
      <c r="BQ11470" s="2"/>
      <c r="BR11470" s="2"/>
      <c r="BS11470" s="2"/>
      <c r="BT11470" s="2"/>
      <c r="BU11470" s="2"/>
      <c r="BV11470" s="2"/>
      <c r="BW11470" s="2"/>
      <c r="BX11470" s="2"/>
      <c r="BY11470" s="2"/>
    </row>
    <row r="11471" spans="38:77" s="11" customFormat="1" x14ac:dyDescent="0.3">
      <c r="AL11471" s="2"/>
      <c r="AM11471" s="2"/>
      <c r="AN11471" s="2"/>
      <c r="AO11471" s="2"/>
      <c r="AP11471" s="2"/>
      <c r="AQ11471" s="2"/>
      <c r="AR11471" s="2"/>
      <c r="AS11471" s="2"/>
      <c r="AT11471" s="2"/>
      <c r="AU11471" s="2"/>
      <c r="AV11471" s="2"/>
      <c r="AW11471" s="2"/>
      <c r="AX11471" s="2"/>
      <c r="AY11471" s="2"/>
      <c r="AZ11471" s="2"/>
      <c r="BA11471" s="2"/>
      <c r="BB11471" s="2"/>
      <c r="BC11471" s="2"/>
      <c r="BD11471" s="2"/>
      <c r="BE11471" s="2"/>
      <c r="BF11471" s="2"/>
      <c r="BG11471" s="2"/>
      <c r="BH11471" s="2"/>
      <c r="BI11471" s="2"/>
      <c r="BJ11471" s="2"/>
      <c r="BK11471" s="2"/>
      <c r="BL11471" s="2"/>
      <c r="BM11471" s="2"/>
      <c r="BN11471" s="2"/>
      <c r="BO11471" s="2"/>
      <c r="BP11471" s="2"/>
      <c r="BQ11471" s="2"/>
      <c r="BR11471" s="2"/>
      <c r="BS11471" s="2"/>
      <c r="BT11471" s="2"/>
      <c r="BU11471" s="2"/>
      <c r="BV11471" s="2"/>
      <c r="BW11471" s="2"/>
      <c r="BX11471" s="2"/>
      <c r="BY11471" s="2"/>
    </row>
    <row r="11472" spans="38:77" s="11" customFormat="1" x14ac:dyDescent="0.3">
      <c r="AL11472" s="2"/>
      <c r="AM11472" s="2"/>
      <c r="AN11472" s="2"/>
      <c r="AO11472" s="2"/>
      <c r="AP11472" s="2"/>
      <c r="AQ11472" s="2"/>
      <c r="AR11472" s="2"/>
      <c r="AS11472" s="2"/>
      <c r="AT11472" s="2"/>
      <c r="AU11472" s="2"/>
      <c r="AV11472" s="2"/>
      <c r="AW11472" s="2"/>
      <c r="AX11472" s="2"/>
      <c r="AY11472" s="2"/>
      <c r="AZ11472" s="2"/>
      <c r="BA11472" s="2"/>
      <c r="BB11472" s="2"/>
      <c r="BC11472" s="2"/>
      <c r="BD11472" s="2"/>
      <c r="BE11472" s="2"/>
      <c r="BF11472" s="2"/>
      <c r="BG11472" s="2"/>
      <c r="BH11472" s="2"/>
      <c r="BI11472" s="2"/>
      <c r="BJ11472" s="2"/>
      <c r="BK11472" s="2"/>
      <c r="BL11472" s="2"/>
      <c r="BM11472" s="2"/>
      <c r="BN11472" s="2"/>
      <c r="BO11472" s="2"/>
      <c r="BP11472" s="2"/>
      <c r="BQ11472" s="2"/>
      <c r="BR11472" s="2"/>
      <c r="BS11472" s="2"/>
      <c r="BT11472" s="2"/>
      <c r="BU11472" s="2"/>
      <c r="BV11472" s="2"/>
      <c r="BW11472" s="2"/>
      <c r="BX11472" s="2"/>
      <c r="BY11472" s="2"/>
    </row>
    <row r="11473" spans="38:77" s="11" customFormat="1" x14ac:dyDescent="0.3">
      <c r="AL11473" s="2"/>
      <c r="AM11473" s="2"/>
      <c r="AN11473" s="2"/>
      <c r="AO11473" s="2"/>
      <c r="AP11473" s="2"/>
      <c r="AQ11473" s="2"/>
      <c r="AR11473" s="2"/>
      <c r="AS11473" s="2"/>
      <c r="AT11473" s="2"/>
      <c r="AU11473" s="2"/>
      <c r="AV11473" s="2"/>
      <c r="AW11473" s="2"/>
      <c r="AX11473" s="2"/>
      <c r="AY11473" s="2"/>
      <c r="AZ11473" s="2"/>
      <c r="BA11473" s="2"/>
      <c r="BB11473" s="2"/>
      <c r="BC11473" s="2"/>
      <c r="BD11473" s="2"/>
      <c r="BE11473" s="2"/>
      <c r="BF11473" s="2"/>
      <c r="BG11473" s="2"/>
      <c r="BH11473" s="2"/>
      <c r="BI11473" s="2"/>
      <c r="BJ11473" s="2"/>
      <c r="BK11473" s="2"/>
      <c r="BL11473" s="2"/>
      <c r="BM11473" s="2"/>
      <c r="BN11473" s="2"/>
      <c r="BO11473" s="2"/>
      <c r="BP11473" s="2"/>
      <c r="BQ11473" s="2"/>
      <c r="BR11473" s="2"/>
      <c r="BS11473" s="2"/>
      <c r="BT11473" s="2"/>
      <c r="BU11473" s="2"/>
      <c r="BV11473" s="2"/>
      <c r="BW11473" s="2"/>
      <c r="BX11473" s="2"/>
      <c r="BY11473" s="2"/>
    </row>
    <row r="11474" spans="38:77" s="11" customFormat="1" x14ac:dyDescent="0.3">
      <c r="AL11474" s="2"/>
      <c r="AM11474" s="2"/>
      <c r="AN11474" s="2"/>
      <c r="AO11474" s="2"/>
      <c r="AP11474" s="2"/>
      <c r="AQ11474" s="2"/>
      <c r="AR11474" s="2"/>
      <c r="AS11474" s="2"/>
      <c r="AT11474" s="2"/>
      <c r="AU11474" s="2"/>
      <c r="AV11474" s="2"/>
      <c r="AW11474" s="2"/>
      <c r="AX11474" s="2"/>
      <c r="AY11474" s="2"/>
      <c r="AZ11474" s="2"/>
      <c r="BA11474" s="2"/>
      <c r="BB11474" s="2"/>
      <c r="BC11474" s="2"/>
      <c r="BD11474" s="2"/>
      <c r="BE11474" s="2"/>
      <c r="BF11474" s="2"/>
      <c r="BG11474" s="2"/>
      <c r="BH11474" s="2"/>
      <c r="BI11474" s="2"/>
      <c r="BJ11474" s="2"/>
      <c r="BK11474" s="2"/>
      <c r="BL11474" s="2"/>
      <c r="BM11474" s="2"/>
      <c r="BN11474" s="2"/>
      <c r="BO11474" s="2"/>
      <c r="BP11474" s="2"/>
      <c r="BQ11474" s="2"/>
      <c r="BR11474" s="2"/>
      <c r="BS11474" s="2"/>
      <c r="BT11474" s="2"/>
      <c r="BU11474" s="2"/>
      <c r="BV11474" s="2"/>
      <c r="BW11474" s="2"/>
      <c r="BX11474" s="2"/>
      <c r="BY11474" s="2"/>
    </row>
    <row r="11475" spans="38:77" s="11" customFormat="1" x14ac:dyDescent="0.3">
      <c r="AL11475" s="2"/>
      <c r="AM11475" s="2"/>
      <c r="AN11475" s="2"/>
      <c r="AO11475" s="2"/>
      <c r="AP11475" s="2"/>
      <c r="AQ11475" s="2"/>
      <c r="AR11475" s="2"/>
      <c r="AS11475" s="2"/>
      <c r="AT11475" s="2"/>
      <c r="AU11475" s="2"/>
      <c r="AV11475" s="2"/>
      <c r="AW11475" s="2"/>
      <c r="AX11475" s="2"/>
      <c r="AY11475" s="2"/>
      <c r="AZ11475" s="2"/>
      <c r="BA11475" s="2"/>
      <c r="BB11475" s="2"/>
      <c r="BC11475" s="2"/>
      <c r="BD11475" s="2"/>
      <c r="BE11475" s="2"/>
      <c r="BF11475" s="2"/>
      <c r="BG11475" s="2"/>
      <c r="BH11475" s="2"/>
      <c r="BI11475" s="2"/>
      <c r="BJ11475" s="2"/>
      <c r="BK11475" s="2"/>
      <c r="BL11475" s="2"/>
      <c r="BM11475" s="2"/>
      <c r="BN11475" s="2"/>
      <c r="BO11475" s="2"/>
      <c r="BP11475" s="2"/>
      <c r="BQ11475" s="2"/>
      <c r="BR11475" s="2"/>
      <c r="BS11475" s="2"/>
      <c r="BT11475" s="2"/>
      <c r="BU11475" s="2"/>
      <c r="BV11475" s="2"/>
      <c r="BW11475" s="2"/>
      <c r="BX11475" s="2"/>
      <c r="BY11475" s="2"/>
    </row>
    <row r="11476" spans="38:77" s="11" customFormat="1" x14ac:dyDescent="0.3">
      <c r="AL11476" s="2"/>
      <c r="AM11476" s="2"/>
      <c r="AN11476" s="2"/>
      <c r="AO11476" s="2"/>
      <c r="AP11476" s="2"/>
      <c r="AQ11476" s="2"/>
      <c r="AR11476" s="2"/>
      <c r="AS11476" s="2"/>
      <c r="AT11476" s="2"/>
      <c r="AU11476" s="2"/>
      <c r="AV11476" s="2"/>
      <c r="AW11476" s="2"/>
      <c r="AX11476" s="2"/>
      <c r="AY11476" s="2"/>
      <c r="AZ11476" s="2"/>
      <c r="BA11476" s="2"/>
      <c r="BB11476" s="2"/>
      <c r="BC11476" s="2"/>
      <c r="BD11476" s="2"/>
      <c r="BE11476" s="2"/>
      <c r="BF11476" s="2"/>
      <c r="BG11476" s="2"/>
      <c r="BH11476" s="2"/>
      <c r="BI11476" s="2"/>
      <c r="BJ11476" s="2"/>
      <c r="BK11476" s="2"/>
      <c r="BL11476" s="2"/>
      <c r="BM11476" s="2"/>
      <c r="BN11476" s="2"/>
      <c r="BO11476" s="2"/>
      <c r="BP11476" s="2"/>
      <c r="BQ11476" s="2"/>
      <c r="BR11476" s="2"/>
      <c r="BS11476" s="2"/>
      <c r="BT11476" s="2"/>
      <c r="BU11476" s="2"/>
      <c r="BV11476" s="2"/>
      <c r="BW11476" s="2"/>
      <c r="BX11476" s="2"/>
      <c r="BY11476" s="2"/>
    </row>
    <row r="11477" spans="38:77" s="11" customFormat="1" x14ac:dyDescent="0.3">
      <c r="AL11477" s="2"/>
      <c r="AM11477" s="2"/>
      <c r="AN11477" s="2"/>
      <c r="AO11477" s="2"/>
      <c r="AP11477" s="2"/>
      <c r="AQ11477" s="2"/>
      <c r="AR11477" s="2"/>
      <c r="AS11477" s="2"/>
      <c r="AT11477" s="2"/>
      <c r="AU11477" s="2"/>
      <c r="AV11477" s="2"/>
      <c r="AW11477" s="2"/>
      <c r="AX11477" s="2"/>
      <c r="AY11477" s="2"/>
      <c r="AZ11477" s="2"/>
      <c r="BA11477" s="2"/>
      <c r="BB11477" s="2"/>
      <c r="BC11477" s="2"/>
      <c r="BD11477" s="2"/>
      <c r="BE11477" s="2"/>
      <c r="BF11477" s="2"/>
      <c r="BG11477" s="2"/>
      <c r="BH11477" s="2"/>
      <c r="BI11477" s="2"/>
      <c r="BJ11477" s="2"/>
      <c r="BK11477" s="2"/>
      <c r="BL11477" s="2"/>
      <c r="BM11477" s="2"/>
      <c r="BN11477" s="2"/>
      <c r="BO11477" s="2"/>
      <c r="BP11477" s="2"/>
      <c r="BQ11477" s="2"/>
      <c r="BR11477" s="2"/>
      <c r="BS11477" s="2"/>
      <c r="BT11477" s="2"/>
      <c r="BU11477" s="2"/>
      <c r="BV11477" s="2"/>
      <c r="BW11477" s="2"/>
      <c r="BX11477" s="2"/>
      <c r="BY11477" s="2"/>
    </row>
    <row r="11478" spans="38:77" s="11" customFormat="1" x14ac:dyDescent="0.3">
      <c r="AL11478" s="2"/>
      <c r="AM11478" s="2"/>
      <c r="AN11478" s="2"/>
      <c r="AO11478" s="2"/>
      <c r="AP11478" s="2"/>
      <c r="AQ11478" s="2"/>
      <c r="AR11478" s="2"/>
      <c r="AS11478" s="2"/>
      <c r="AT11478" s="2"/>
      <c r="AU11478" s="2"/>
      <c r="AV11478" s="2"/>
      <c r="AW11478" s="2"/>
      <c r="AX11478" s="2"/>
      <c r="AY11478" s="2"/>
      <c r="AZ11478" s="2"/>
      <c r="BA11478" s="2"/>
      <c r="BB11478" s="2"/>
      <c r="BC11478" s="2"/>
      <c r="BD11478" s="2"/>
      <c r="BE11478" s="2"/>
      <c r="BF11478" s="2"/>
      <c r="BG11478" s="2"/>
      <c r="BH11478" s="2"/>
      <c r="BI11478" s="2"/>
      <c r="BJ11478" s="2"/>
      <c r="BK11478" s="2"/>
      <c r="BL11478" s="2"/>
      <c r="BM11478" s="2"/>
      <c r="BN11478" s="2"/>
      <c r="BO11478" s="2"/>
      <c r="BP11478" s="2"/>
      <c r="BQ11478" s="2"/>
      <c r="BR11478" s="2"/>
      <c r="BS11478" s="2"/>
      <c r="BT11478" s="2"/>
      <c r="BU11478" s="2"/>
      <c r="BV11478" s="2"/>
      <c r="BW11478" s="2"/>
      <c r="BX11478" s="2"/>
      <c r="BY11478" s="2"/>
    </row>
    <row r="11479" spans="38:77" s="11" customFormat="1" x14ac:dyDescent="0.3">
      <c r="AL11479" s="2"/>
      <c r="AM11479" s="2"/>
      <c r="AN11479" s="2"/>
      <c r="AO11479" s="2"/>
      <c r="AP11479" s="2"/>
      <c r="AQ11479" s="2"/>
      <c r="AR11479" s="2"/>
      <c r="AS11479" s="2"/>
      <c r="AT11479" s="2"/>
      <c r="AU11479" s="2"/>
      <c r="AV11479" s="2"/>
      <c r="AW11479" s="2"/>
      <c r="AX11479" s="2"/>
      <c r="AY11479" s="2"/>
      <c r="AZ11479" s="2"/>
      <c r="BA11479" s="2"/>
      <c r="BB11479" s="2"/>
      <c r="BC11479" s="2"/>
      <c r="BD11479" s="2"/>
      <c r="BE11479" s="2"/>
      <c r="BF11479" s="2"/>
      <c r="BG11479" s="2"/>
      <c r="BH11479" s="2"/>
      <c r="BI11479" s="2"/>
      <c r="BJ11479" s="2"/>
      <c r="BK11479" s="2"/>
      <c r="BL11479" s="2"/>
      <c r="BM11479" s="2"/>
      <c r="BN11479" s="2"/>
      <c r="BO11479" s="2"/>
      <c r="BP11479" s="2"/>
      <c r="BQ11479" s="2"/>
      <c r="BR11479" s="2"/>
      <c r="BS11479" s="2"/>
      <c r="BT11479" s="2"/>
      <c r="BU11479" s="2"/>
      <c r="BV11479" s="2"/>
      <c r="BW11479" s="2"/>
      <c r="BX11479" s="2"/>
      <c r="BY11479" s="2"/>
    </row>
    <row r="11480" spans="38:77" s="11" customFormat="1" x14ac:dyDescent="0.3">
      <c r="AL11480" s="2"/>
      <c r="AM11480" s="2"/>
      <c r="AN11480" s="2"/>
      <c r="AO11480" s="2"/>
      <c r="AP11480" s="2"/>
      <c r="AQ11480" s="2"/>
      <c r="AR11480" s="2"/>
      <c r="AS11480" s="2"/>
      <c r="AT11480" s="2"/>
      <c r="AU11480" s="2"/>
      <c r="AV11480" s="2"/>
      <c r="AW11480" s="2"/>
      <c r="AX11480" s="2"/>
      <c r="AY11480" s="2"/>
      <c r="AZ11480" s="2"/>
      <c r="BA11480" s="2"/>
      <c r="BB11480" s="2"/>
      <c r="BC11480" s="2"/>
      <c r="BD11480" s="2"/>
      <c r="BE11480" s="2"/>
      <c r="BF11480" s="2"/>
      <c r="BG11480" s="2"/>
      <c r="BH11480" s="2"/>
      <c r="BI11480" s="2"/>
      <c r="BJ11480" s="2"/>
      <c r="BK11480" s="2"/>
      <c r="BL11480" s="2"/>
      <c r="BM11480" s="2"/>
      <c r="BN11480" s="2"/>
      <c r="BO11480" s="2"/>
      <c r="BP11480" s="2"/>
      <c r="BQ11480" s="2"/>
      <c r="BR11480" s="2"/>
      <c r="BS11480" s="2"/>
      <c r="BT11480" s="2"/>
      <c r="BU11480" s="2"/>
      <c r="BV11480" s="2"/>
      <c r="BW11480" s="2"/>
      <c r="BX11480" s="2"/>
      <c r="BY11480" s="2"/>
    </row>
    <row r="11481" spans="38:77" s="11" customFormat="1" x14ac:dyDescent="0.3">
      <c r="AL11481" s="2"/>
      <c r="AM11481" s="2"/>
      <c r="AN11481" s="2"/>
      <c r="AO11481" s="2"/>
      <c r="AP11481" s="2"/>
      <c r="AQ11481" s="2"/>
      <c r="AR11481" s="2"/>
      <c r="AS11481" s="2"/>
      <c r="AT11481" s="2"/>
      <c r="AU11481" s="2"/>
      <c r="AV11481" s="2"/>
      <c r="AW11481" s="2"/>
      <c r="AX11481" s="2"/>
      <c r="AY11481" s="2"/>
      <c r="AZ11481" s="2"/>
      <c r="BA11481" s="2"/>
      <c r="BB11481" s="2"/>
      <c r="BC11481" s="2"/>
      <c r="BD11481" s="2"/>
      <c r="BE11481" s="2"/>
      <c r="BF11481" s="2"/>
      <c r="BG11481" s="2"/>
      <c r="BH11481" s="2"/>
      <c r="BI11481" s="2"/>
      <c r="BJ11481" s="2"/>
      <c r="BK11481" s="2"/>
      <c r="BL11481" s="2"/>
      <c r="BM11481" s="2"/>
      <c r="BN11481" s="2"/>
      <c r="BO11481" s="2"/>
      <c r="BP11481" s="2"/>
      <c r="BQ11481" s="2"/>
      <c r="BR11481" s="2"/>
      <c r="BS11481" s="2"/>
      <c r="BT11481" s="2"/>
      <c r="BU11481" s="2"/>
      <c r="BV11481" s="2"/>
      <c r="BW11481" s="2"/>
      <c r="BX11481" s="2"/>
      <c r="BY11481" s="2"/>
    </row>
    <row r="11482" spans="38:77" s="11" customFormat="1" x14ac:dyDescent="0.3">
      <c r="AL11482" s="2"/>
      <c r="AM11482" s="2"/>
      <c r="AN11482" s="2"/>
      <c r="AO11482" s="2"/>
      <c r="AP11482" s="2"/>
      <c r="AQ11482" s="2"/>
      <c r="AR11482" s="2"/>
      <c r="AS11482" s="2"/>
      <c r="AT11482" s="2"/>
      <c r="AU11482" s="2"/>
      <c r="AV11482" s="2"/>
      <c r="AW11482" s="2"/>
      <c r="AX11482" s="2"/>
      <c r="AY11482" s="2"/>
      <c r="AZ11482" s="2"/>
      <c r="BA11482" s="2"/>
      <c r="BB11482" s="2"/>
      <c r="BC11482" s="2"/>
      <c r="BD11482" s="2"/>
      <c r="BE11482" s="2"/>
      <c r="BF11482" s="2"/>
      <c r="BG11482" s="2"/>
      <c r="BH11482" s="2"/>
      <c r="BI11482" s="2"/>
      <c r="BJ11482" s="2"/>
      <c r="BK11482" s="2"/>
      <c r="BL11482" s="2"/>
      <c r="BM11482" s="2"/>
      <c r="BN11482" s="2"/>
      <c r="BO11482" s="2"/>
      <c r="BP11482" s="2"/>
      <c r="BQ11482" s="2"/>
      <c r="BR11482" s="2"/>
      <c r="BS11482" s="2"/>
      <c r="BT11482" s="2"/>
      <c r="BU11482" s="2"/>
      <c r="BV11482" s="2"/>
      <c r="BW11482" s="2"/>
      <c r="BX11482" s="2"/>
      <c r="BY11482" s="2"/>
    </row>
    <row r="11483" spans="38:77" s="11" customFormat="1" x14ac:dyDescent="0.3">
      <c r="AL11483" s="2"/>
      <c r="AM11483" s="2"/>
      <c r="AN11483" s="2"/>
      <c r="AO11483" s="2"/>
      <c r="AP11483" s="2"/>
      <c r="AQ11483" s="2"/>
      <c r="AR11483" s="2"/>
      <c r="AS11483" s="2"/>
      <c r="AT11483" s="2"/>
      <c r="AU11483" s="2"/>
      <c r="AV11483" s="2"/>
      <c r="AW11483" s="2"/>
      <c r="AX11483" s="2"/>
      <c r="AY11483" s="2"/>
      <c r="AZ11483" s="2"/>
      <c r="BA11483" s="2"/>
      <c r="BB11483" s="2"/>
      <c r="BC11483" s="2"/>
      <c r="BD11483" s="2"/>
      <c r="BE11483" s="2"/>
      <c r="BF11483" s="2"/>
      <c r="BG11483" s="2"/>
      <c r="BH11483" s="2"/>
      <c r="BI11483" s="2"/>
      <c r="BJ11483" s="2"/>
      <c r="BK11483" s="2"/>
      <c r="BL11483" s="2"/>
      <c r="BM11483" s="2"/>
      <c r="BN11483" s="2"/>
      <c r="BO11483" s="2"/>
      <c r="BP11483" s="2"/>
      <c r="BQ11483" s="2"/>
      <c r="BR11483" s="2"/>
      <c r="BS11483" s="2"/>
      <c r="BT11483" s="2"/>
      <c r="BU11483" s="2"/>
      <c r="BV11483" s="2"/>
      <c r="BW11483" s="2"/>
      <c r="BX11483" s="2"/>
      <c r="BY11483" s="2"/>
    </row>
    <row r="11484" spans="38:77" s="11" customFormat="1" x14ac:dyDescent="0.3">
      <c r="AL11484" s="2"/>
      <c r="AM11484" s="2"/>
      <c r="AN11484" s="2"/>
      <c r="AO11484" s="2"/>
      <c r="AP11484" s="2"/>
      <c r="AQ11484" s="2"/>
      <c r="AR11484" s="2"/>
      <c r="AS11484" s="2"/>
      <c r="AT11484" s="2"/>
      <c r="AU11484" s="2"/>
      <c r="AV11484" s="2"/>
      <c r="AW11484" s="2"/>
      <c r="AX11484" s="2"/>
      <c r="AY11484" s="2"/>
      <c r="AZ11484" s="2"/>
      <c r="BA11484" s="2"/>
      <c r="BB11484" s="2"/>
      <c r="BC11484" s="2"/>
      <c r="BD11484" s="2"/>
      <c r="BE11484" s="2"/>
      <c r="BF11484" s="2"/>
      <c r="BG11484" s="2"/>
      <c r="BH11484" s="2"/>
      <c r="BI11484" s="2"/>
      <c r="BJ11484" s="2"/>
      <c r="BK11484" s="2"/>
      <c r="BL11484" s="2"/>
      <c r="BM11484" s="2"/>
      <c r="BN11484" s="2"/>
      <c r="BO11484" s="2"/>
      <c r="BP11484" s="2"/>
      <c r="BQ11484" s="2"/>
      <c r="BR11484" s="2"/>
      <c r="BS11484" s="2"/>
      <c r="BT11484" s="2"/>
      <c r="BU11484" s="2"/>
      <c r="BV11484" s="2"/>
      <c r="BW11484" s="2"/>
      <c r="BX11484" s="2"/>
      <c r="BY11484" s="2"/>
    </row>
    <row r="11485" spans="38:77" s="11" customFormat="1" x14ac:dyDescent="0.3">
      <c r="AL11485" s="2"/>
      <c r="AM11485" s="2"/>
      <c r="AN11485" s="2"/>
      <c r="AO11485" s="2"/>
      <c r="AP11485" s="2"/>
      <c r="AQ11485" s="2"/>
      <c r="AR11485" s="2"/>
      <c r="AS11485" s="2"/>
      <c r="AT11485" s="2"/>
      <c r="AU11485" s="2"/>
      <c r="AV11485" s="2"/>
      <c r="AW11485" s="2"/>
      <c r="AX11485" s="2"/>
      <c r="AY11485" s="2"/>
      <c r="AZ11485" s="2"/>
      <c r="BA11485" s="2"/>
      <c r="BB11485" s="2"/>
      <c r="BC11485" s="2"/>
      <c r="BD11485" s="2"/>
      <c r="BE11485" s="2"/>
      <c r="BF11485" s="2"/>
      <c r="BG11485" s="2"/>
      <c r="BH11485" s="2"/>
      <c r="BI11485" s="2"/>
      <c r="BJ11485" s="2"/>
      <c r="BK11485" s="2"/>
      <c r="BL11485" s="2"/>
      <c r="BM11485" s="2"/>
      <c r="BN11485" s="2"/>
      <c r="BO11485" s="2"/>
      <c r="BP11485" s="2"/>
      <c r="BQ11485" s="2"/>
      <c r="BR11485" s="2"/>
      <c r="BS11485" s="2"/>
      <c r="BT11485" s="2"/>
      <c r="BU11485" s="2"/>
      <c r="BV11485" s="2"/>
      <c r="BW11485" s="2"/>
      <c r="BX11485" s="2"/>
      <c r="BY11485" s="2"/>
    </row>
    <row r="11486" spans="38:77" s="11" customFormat="1" x14ac:dyDescent="0.3">
      <c r="AL11486" s="2"/>
      <c r="AM11486" s="2"/>
      <c r="AN11486" s="2"/>
      <c r="AO11486" s="2"/>
      <c r="AP11486" s="2"/>
      <c r="AQ11486" s="2"/>
      <c r="AR11486" s="2"/>
      <c r="AS11486" s="2"/>
      <c r="AT11486" s="2"/>
      <c r="AU11486" s="2"/>
      <c r="AV11486" s="2"/>
      <c r="AW11486" s="2"/>
      <c r="AX11486" s="2"/>
      <c r="AY11486" s="2"/>
      <c r="AZ11486" s="2"/>
      <c r="BA11486" s="2"/>
      <c r="BB11486" s="2"/>
      <c r="BC11486" s="2"/>
      <c r="BD11486" s="2"/>
      <c r="BE11486" s="2"/>
      <c r="BF11486" s="2"/>
      <c r="BG11486" s="2"/>
      <c r="BH11486" s="2"/>
      <c r="BI11486" s="2"/>
      <c r="BJ11486" s="2"/>
      <c r="BK11486" s="2"/>
      <c r="BL11486" s="2"/>
      <c r="BM11486" s="2"/>
      <c r="BN11486" s="2"/>
      <c r="BO11486" s="2"/>
      <c r="BP11486" s="2"/>
      <c r="BQ11486" s="2"/>
      <c r="BR11486" s="2"/>
      <c r="BS11486" s="2"/>
      <c r="BT11486" s="2"/>
      <c r="BU11486" s="2"/>
      <c r="BV11486" s="2"/>
      <c r="BW11486" s="2"/>
      <c r="BX11486" s="2"/>
      <c r="BY11486" s="2"/>
    </row>
    <row r="11487" spans="38:77" s="11" customFormat="1" x14ac:dyDescent="0.3">
      <c r="AL11487" s="2"/>
      <c r="AM11487" s="2"/>
      <c r="AN11487" s="2"/>
      <c r="AO11487" s="2"/>
      <c r="AP11487" s="2"/>
      <c r="AQ11487" s="2"/>
      <c r="AR11487" s="2"/>
      <c r="AS11487" s="2"/>
      <c r="AT11487" s="2"/>
      <c r="AU11487" s="2"/>
      <c r="AV11487" s="2"/>
      <c r="AW11487" s="2"/>
      <c r="AX11487" s="2"/>
      <c r="AY11487" s="2"/>
      <c r="AZ11487" s="2"/>
      <c r="BA11487" s="2"/>
      <c r="BB11487" s="2"/>
      <c r="BC11487" s="2"/>
      <c r="BD11487" s="2"/>
      <c r="BE11487" s="2"/>
      <c r="BF11487" s="2"/>
      <c r="BG11487" s="2"/>
      <c r="BH11487" s="2"/>
      <c r="BI11487" s="2"/>
      <c r="BJ11487" s="2"/>
      <c r="BK11487" s="2"/>
      <c r="BL11487" s="2"/>
      <c r="BM11487" s="2"/>
      <c r="BN11487" s="2"/>
      <c r="BO11487" s="2"/>
      <c r="BP11487" s="2"/>
      <c r="BQ11487" s="2"/>
      <c r="BR11487" s="2"/>
      <c r="BS11487" s="2"/>
      <c r="BT11487" s="2"/>
      <c r="BU11487" s="2"/>
      <c r="BV11487" s="2"/>
      <c r="BW11487" s="2"/>
      <c r="BX11487" s="2"/>
      <c r="BY11487" s="2"/>
    </row>
    <row r="11488" spans="38:77" s="11" customFormat="1" x14ac:dyDescent="0.3">
      <c r="AL11488" s="2"/>
      <c r="AM11488" s="2"/>
      <c r="AN11488" s="2"/>
      <c r="AO11488" s="2"/>
      <c r="AP11488" s="2"/>
      <c r="AQ11488" s="2"/>
      <c r="AR11488" s="2"/>
      <c r="AS11488" s="2"/>
      <c r="AT11488" s="2"/>
      <c r="AU11488" s="2"/>
      <c r="AV11488" s="2"/>
      <c r="AW11488" s="2"/>
      <c r="AX11488" s="2"/>
      <c r="AY11488" s="2"/>
      <c r="AZ11488" s="2"/>
      <c r="BA11488" s="2"/>
      <c r="BB11488" s="2"/>
      <c r="BC11488" s="2"/>
      <c r="BD11488" s="2"/>
      <c r="BE11488" s="2"/>
      <c r="BF11488" s="2"/>
      <c r="BG11488" s="2"/>
      <c r="BH11488" s="2"/>
      <c r="BI11488" s="2"/>
      <c r="BJ11488" s="2"/>
      <c r="BK11488" s="2"/>
      <c r="BL11488" s="2"/>
      <c r="BM11488" s="2"/>
      <c r="BN11488" s="2"/>
      <c r="BO11488" s="2"/>
      <c r="BP11488" s="2"/>
      <c r="BQ11488" s="2"/>
      <c r="BR11488" s="2"/>
      <c r="BS11488" s="2"/>
      <c r="BT11488" s="2"/>
      <c r="BU11488" s="2"/>
      <c r="BV11488" s="2"/>
      <c r="BW11488" s="2"/>
      <c r="BX11488" s="2"/>
      <c r="BY11488" s="2"/>
    </row>
    <row r="11489" spans="38:77" s="11" customFormat="1" x14ac:dyDescent="0.3">
      <c r="AL11489" s="2"/>
      <c r="AM11489" s="2"/>
      <c r="AN11489" s="2"/>
      <c r="AO11489" s="2"/>
      <c r="AP11489" s="2"/>
      <c r="AQ11489" s="2"/>
      <c r="AR11489" s="2"/>
      <c r="AS11489" s="2"/>
      <c r="AT11489" s="2"/>
      <c r="AU11489" s="2"/>
      <c r="AV11489" s="2"/>
      <c r="AW11489" s="2"/>
      <c r="AX11489" s="2"/>
      <c r="AY11489" s="2"/>
      <c r="AZ11489" s="2"/>
      <c r="BA11489" s="2"/>
      <c r="BB11489" s="2"/>
      <c r="BC11489" s="2"/>
      <c r="BD11489" s="2"/>
      <c r="BE11489" s="2"/>
      <c r="BF11489" s="2"/>
      <c r="BG11489" s="2"/>
      <c r="BH11489" s="2"/>
      <c r="BI11489" s="2"/>
      <c r="BJ11489" s="2"/>
      <c r="BK11489" s="2"/>
      <c r="BL11489" s="2"/>
      <c r="BM11489" s="2"/>
      <c r="BN11489" s="2"/>
      <c r="BO11489" s="2"/>
      <c r="BP11489" s="2"/>
      <c r="BQ11489" s="2"/>
      <c r="BR11489" s="2"/>
      <c r="BS11489" s="2"/>
      <c r="BT11489" s="2"/>
      <c r="BU11489" s="2"/>
      <c r="BV11489" s="2"/>
      <c r="BW11489" s="2"/>
      <c r="BX11489" s="2"/>
      <c r="BY11489" s="2"/>
    </row>
    <row r="11490" spans="38:77" s="11" customFormat="1" x14ac:dyDescent="0.3">
      <c r="AL11490" s="2"/>
      <c r="AM11490" s="2"/>
      <c r="AN11490" s="2"/>
      <c r="AO11490" s="2"/>
      <c r="AP11490" s="2"/>
      <c r="AQ11490" s="2"/>
      <c r="AR11490" s="2"/>
      <c r="AS11490" s="2"/>
      <c r="AT11490" s="2"/>
      <c r="AU11490" s="2"/>
      <c r="AV11490" s="2"/>
      <c r="AW11490" s="2"/>
      <c r="AX11490" s="2"/>
      <c r="AY11490" s="2"/>
      <c r="AZ11490" s="2"/>
      <c r="BA11490" s="2"/>
      <c r="BB11490" s="2"/>
      <c r="BC11490" s="2"/>
      <c r="BD11490" s="2"/>
      <c r="BE11490" s="2"/>
      <c r="BF11490" s="2"/>
      <c r="BG11490" s="2"/>
      <c r="BH11490" s="2"/>
      <c r="BI11490" s="2"/>
      <c r="BJ11490" s="2"/>
      <c r="BK11490" s="2"/>
      <c r="BL11490" s="2"/>
      <c r="BM11490" s="2"/>
      <c r="BN11490" s="2"/>
      <c r="BO11490" s="2"/>
      <c r="BP11490" s="2"/>
      <c r="BQ11490" s="2"/>
      <c r="BR11490" s="2"/>
      <c r="BS11490" s="2"/>
      <c r="BT11490" s="2"/>
      <c r="BU11490" s="2"/>
      <c r="BV11490" s="2"/>
      <c r="BW11490" s="2"/>
      <c r="BX11490" s="2"/>
      <c r="BY11490" s="2"/>
    </row>
    <row r="11491" spans="38:77" s="11" customFormat="1" x14ac:dyDescent="0.3">
      <c r="AL11491" s="2"/>
      <c r="AM11491" s="2"/>
      <c r="AN11491" s="2"/>
      <c r="AO11491" s="2"/>
      <c r="AP11491" s="2"/>
      <c r="AQ11491" s="2"/>
      <c r="AR11491" s="2"/>
      <c r="AS11491" s="2"/>
      <c r="AT11491" s="2"/>
      <c r="AU11491" s="2"/>
      <c r="AV11491" s="2"/>
      <c r="AW11491" s="2"/>
      <c r="AX11491" s="2"/>
      <c r="AY11491" s="2"/>
      <c r="AZ11491" s="2"/>
      <c r="BA11491" s="2"/>
      <c r="BB11491" s="2"/>
      <c r="BC11491" s="2"/>
      <c r="BD11491" s="2"/>
      <c r="BE11491" s="2"/>
      <c r="BF11491" s="2"/>
      <c r="BG11491" s="2"/>
      <c r="BH11491" s="2"/>
      <c r="BI11491" s="2"/>
      <c r="BJ11491" s="2"/>
      <c r="BK11491" s="2"/>
      <c r="BL11491" s="2"/>
      <c r="BM11491" s="2"/>
      <c r="BN11491" s="2"/>
      <c r="BO11491" s="2"/>
      <c r="BP11491" s="2"/>
      <c r="BQ11491" s="2"/>
      <c r="BR11491" s="2"/>
      <c r="BS11491" s="2"/>
      <c r="BT11491" s="2"/>
      <c r="BU11491" s="2"/>
      <c r="BV11491" s="2"/>
      <c r="BW11491" s="2"/>
      <c r="BX11491" s="2"/>
      <c r="BY11491" s="2"/>
    </row>
    <row r="11492" spans="38:77" s="11" customFormat="1" x14ac:dyDescent="0.3">
      <c r="AL11492" s="2"/>
      <c r="AM11492" s="2"/>
      <c r="AN11492" s="2"/>
      <c r="AO11492" s="2"/>
      <c r="AP11492" s="2"/>
      <c r="AQ11492" s="2"/>
      <c r="AR11492" s="2"/>
      <c r="AS11492" s="2"/>
      <c r="AT11492" s="2"/>
      <c r="AU11492" s="2"/>
      <c r="AV11492" s="2"/>
      <c r="AW11492" s="2"/>
      <c r="AX11492" s="2"/>
      <c r="AY11492" s="2"/>
      <c r="AZ11492" s="2"/>
      <c r="BA11492" s="2"/>
      <c r="BB11492" s="2"/>
      <c r="BC11492" s="2"/>
      <c r="BD11492" s="2"/>
      <c r="BE11492" s="2"/>
      <c r="BF11492" s="2"/>
      <c r="BG11492" s="2"/>
      <c r="BH11492" s="2"/>
      <c r="BI11492" s="2"/>
      <c r="BJ11492" s="2"/>
      <c r="BK11492" s="2"/>
      <c r="BL11492" s="2"/>
      <c r="BM11492" s="2"/>
      <c r="BN11492" s="2"/>
      <c r="BO11492" s="2"/>
      <c r="BP11492" s="2"/>
      <c r="BQ11492" s="2"/>
      <c r="BR11492" s="2"/>
      <c r="BS11492" s="2"/>
      <c r="BT11492" s="2"/>
      <c r="BU11492" s="2"/>
      <c r="BV11492" s="2"/>
      <c r="BW11492" s="2"/>
      <c r="BX11492" s="2"/>
      <c r="BY11492" s="2"/>
    </row>
    <row r="11493" spans="38:77" s="11" customFormat="1" x14ac:dyDescent="0.3">
      <c r="AL11493" s="2"/>
      <c r="AM11493" s="2"/>
      <c r="AN11493" s="2"/>
      <c r="AO11493" s="2"/>
      <c r="AP11493" s="2"/>
      <c r="AQ11493" s="2"/>
      <c r="AR11493" s="2"/>
      <c r="AS11493" s="2"/>
      <c r="AT11493" s="2"/>
      <c r="AU11493" s="2"/>
      <c r="AV11493" s="2"/>
      <c r="AW11493" s="2"/>
      <c r="AX11493" s="2"/>
      <c r="AY11493" s="2"/>
      <c r="AZ11493" s="2"/>
      <c r="BA11493" s="2"/>
      <c r="BB11493" s="2"/>
      <c r="BC11493" s="2"/>
      <c r="BD11493" s="2"/>
      <c r="BE11493" s="2"/>
      <c r="BF11493" s="2"/>
      <c r="BG11493" s="2"/>
      <c r="BH11493" s="2"/>
      <c r="BI11493" s="2"/>
      <c r="BJ11493" s="2"/>
      <c r="BK11493" s="2"/>
      <c r="BL11493" s="2"/>
      <c r="BM11493" s="2"/>
      <c r="BN11493" s="2"/>
      <c r="BO11493" s="2"/>
      <c r="BP11493" s="2"/>
      <c r="BQ11493" s="2"/>
      <c r="BR11493" s="2"/>
      <c r="BS11493" s="2"/>
      <c r="BT11493" s="2"/>
      <c r="BU11493" s="2"/>
      <c r="BV11493" s="2"/>
      <c r="BW11493" s="2"/>
      <c r="BX11493" s="2"/>
      <c r="BY11493" s="2"/>
    </row>
    <row r="11494" spans="38:77" s="11" customFormat="1" x14ac:dyDescent="0.3">
      <c r="AL11494" s="2"/>
      <c r="AM11494" s="2"/>
      <c r="AN11494" s="2"/>
      <c r="AO11494" s="2"/>
      <c r="AP11494" s="2"/>
      <c r="AQ11494" s="2"/>
      <c r="AR11494" s="2"/>
      <c r="AS11494" s="2"/>
      <c r="AT11494" s="2"/>
      <c r="AU11494" s="2"/>
      <c r="AV11494" s="2"/>
      <c r="AW11494" s="2"/>
      <c r="AX11494" s="2"/>
      <c r="AY11494" s="2"/>
      <c r="AZ11494" s="2"/>
      <c r="BA11494" s="2"/>
      <c r="BB11494" s="2"/>
      <c r="BC11494" s="2"/>
      <c r="BD11494" s="2"/>
      <c r="BE11494" s="2"/>
      <c r="BF11494" s="2"/>
      <c r="BG11494" s="2"/>
      <c r="BH11494" s="2"/>
      <c r="BI11494" s="2"/>
      <c r="BJ11494" s="2"/>
      <c r="BK11494" s="2"/>
      <c r="BL11494" s="2"/>
      <c r="BM11494" s="2"/>
      <c r="BN11494" s="2"/>
      <c r="BO11494" s="2"/>
      <c r="BP11494" s="2"/>
      <c r="BQ11494" s="2"/>
      <c r="BR11494" s="2"/>
      <c r="BS11494" s="2"/>
      <c r="BT11494" s="2"/>
      <c r="BU11494" s="2"/>
      <c r="BV11494" s="2"/>
      <c r="BW11494" s="2"/>
      <c r="BX11494" s="2"/>
      <c r="BY11494" s="2"/>
    </row>
    <row r="11495" spans="38:77" s="11" customFormat="1" x14ac:dyDescent="0.3">
      <c r="AL11495" s="2"/>
      <c r="AM11495" s="2"/>
      <c r="AN11495" s="2"/>
      <c r="AO11495" s="2"/>
      <c r="AP11495" s="2"/>
      <c r="AQ11495" s="2"/>
      <c r="AR11495" s="2"/>
      <c r="AS11495" s="2"/>
      <c r="AT11495" s="2"/>
      <c r="AU11495" s="2"/>
      <c r="AV11495" s="2"/>
      <c r="AW11495" s="2"/>
      <c r="AX11495" s="2"/>
      <c r="AY11495" s="2"/>
      <c r="AZ11495" s="2"/>
      <c r="BA11495" s="2"/>
      <c r="BB11495" s="2"/>
      <c r="BC11495" s="2"/>
      <c r="BD11495" s="2"/>
      <c r="BE11495" s="2"/>
      <c r="BF11495" s="2"/>
      <c r="BG11495" s="2"/>
      <c r="BH11495" s="2"/>
      <c r="BI11495" s="2"/>
      <c r="BJ11495" s="2"/>
      <c r="BK11495" s="2"/>
      <c r="BL11495" s="2"/>
      <c r="BM11495" s="2"/>
      <c r="BN11495" s="2"/>
      <c r="BO11495" s="2"/>
      <c r="BP11495" s="2"/>
      <c r="BQ11495" s="2"/>
      <c r="BR11495" s="2"/>
      <c r="BS11495" s="2"/>
      <c r="BT11495" s="2"/>
      <c r="BU11495" s="2"/>
      <c r="BV11495" s="2"/>
      <c r="BW11495" s="2"/>
      <c r="BX11495" s="2"/>
      <c r="BY11495" s="2"/>
    </row>
    <row r="11496" spans="38:77" s="11" customFormat="1" x14ac:dyDescent="0.3">
      <c r="AL11496" s="2"/>
      <c r="AM11496" s="2"/>
      <c r="AN11496" s="2"/>
      <c r="AO11496" s="2"/>
      <c r="AP11496" s="2"/>
      <c r="AQ11496" s="2"/>
      <c r="AR11496" s="2"/>
      <c r="AS11496" s="2"/>
      <c r="AT11496" s="2"/>
      <c r="AU11496" s="2"/>
      <c r="AV11496" s="2"/>
      <c r="AW11496" s="2"/>
      <c r="AX11496" s="2"/>
      <c r="AY11496" s="2"/>
      <c r="AZ11496" s="2"/>
      <c r="BA11496" s="2"/>
      <c r="BB11496" s="2"/>
      <c r="BC11496" s="2"/>
      <c r="BD11496" s="2"/>
      <c r="BE11496" s="2"/>
      <c r="BF11496" s="2"/>
      <c r="BG11496" s="2"/>
      <c r="BH11496" s="2"/>
      <c r="BI11496" s="2"/>
      <c r="BJ11496" s="2"/>
      <c r="BK11496" s="2"/>
      <c r="BL11496" s="2"/>
      <c r="BM11496" s="2"/>
      <c r="BN11496" s="2"/>
      <c r="BO11496" s="2"/>
      <c r="BP11496" s="2"/>
      <c r="BQ11496" s="2"/>
      <c r="BR11496" s="2"/>
      <c r="BS11496" s="2"/>
      <c r="BT11496" s="2"/>
      <c r="BU11496" s="2"/>
      <c r="BV11496" s="2"/>
      <c r="BW11496" s="2"/>
      <c r="BX11496" s="2"/>
      <c r="BY11496" s="2"/>
    </row>
    <row r="11497" spans="38:77" s="11" customFormat="1" x14ac:dyDescent="0.3">
      <c r="AL11497" s="2"/>
      <c r="AM11497" s="2"/>
      <c r="AN11497" s="2"/>
      <c r="AO11497" s="2"/>
      <c r="AP11497" s="2"/>
      <c r="AQ11497" s="2"/>
      <c r="AR11497" s="2"/>
      <c r="AS11497" s="2"/>
      <c r="AT11497" s="2"/>
      <c r="AU11497" s="2"/>
      <c r="AV11497" s="2"/>
      <c r="AW11497" s="2"/>
      <c r="AX11497" s="2"/>
      <c r="AY11497" s="2"/>
      <c r="AZ11497" s="2"/>
      <c r="BA11497" s="2"/>
      <c r="BB11497" s="2"/>
      <c r="BC11497" s="2"/>
      <c r="BD11497" s="2"/>
      <c r="BE11497" s="2"/>
      <c r="BF11497" s="2"/>
      <c r="BG11497" s="2"/>
      <c r="BH11497" s="2"/>
      <c r="BI11497" s="2"/>
      <c r="BJ11497" s="2"/>
      <c r="BK11497" s="2"/>
      <c r="BL11497" s="2"/>
      <c r="BM11497" s="2"/>
      <c r="BN11497" s="2"/>
      <c r="BO11497" s="2"/>
      <c r="BP11497" s="2"/>
      <c r="BQ11497" s="2"/>
      <c r="BR11497" s="2"/>
      <c r="BS11497" s="2"/>
      <c r="BT11497" s="2"/>
      <c r="BU11497" s="2"/>
      <c r="BV11497" s="2"/>
      <c r="BW11497" s="2"/>
      <c r="BX11497" s="2"/>
      <c r="BY11497" s="2"/>
    </row>
    <row r="11498" spans="38:77" s="11" customFormat="1" x14ac:dyDescent="0.3">
      <c r="AL11498" s="2"/>
      <c r="AM11498" s="2"/>
      <c r="AN11498" s="2"/>
      <c r="AO11498" s="2"/>
      <c r="AP11498" s="2"/>
      <c r="AQ11498" s="2"/>
      <c r="AR11498" s="2"/>
      <c r="AS11498" s="2"/>
      <c r="AT11498" s="2"/>
      <c r="AU11498" s="2"/>
      <c r="AV11498" s="2"/>
      <c r="AW11498" s="2"/>
      <c r="AX11498" s="2"/>
      <c r="AY11498" s="2"/>
      <c r="AZ11498" s="2"/>
      <c r="BA11498" s="2"/>
      <c r="BB11498" s="2"/>
      <c r="BC11498" s="2"/>
      <c r="BD11498" s="2"/>
      <c r="BE11498" s="2"/>
      <c r="BF11498" s="2"/>
      <c r="BG11498" s="2"/>
      <c r="BH11498" s="2"/>
      <c r="BI11498" s="2"/>
      <c r="BJ11498" s="2"/>
      <c r="BK11498" s="2"/>
      <c r="BL11498" s="2"/>
      <c r="BM11498" s="2"/>
      <c r="BN11498" s="2"/>
      <c r="BO11498" s="2"/>
      <c r="BP11498" s="2"/>
      <c r="BQ11498" s="2"/>
      <c r="BR11498" s="2"/>
      <c r="BS11498" s="2"/>
      <c r="BT11498" s="2"/>
      <c r="BU11498" s="2"/>
      <c r="BV11498" s="2"/>
      <c r="BW11498" s="2"/>
      <c r="BX11498" s="2"/>
      <c r="BY11498" s="2"/>
    </row>
    <row r="11499" spans="38:77" s="11" customFormat="1" x14ac:dyDescent="0.3">
      <c r="AL11499" s="2"/>
      <c r="AM11499" s="2"/>
      <c r="AN11499" s="2"/>
      <c r="AO11499" s="2"/>
      <c r="AP11499" s="2"/>
      <c r="AQ11499" s="2"/>
      <c r="AR11499" s="2"/>
      <c r="AS11499" s="2"/>
      <c r="AT11499" s="2"/>
      <c r="AU11499" s="2"/>
      <c r="AV11499" s="2"/>
      <c r="AW11499" s="2"/>
      <c r="AX11499" s="2"/>
      <c r="AY11499" s="2"/>
      <c r="AZ11499" s="2"/>
      <c r="BA11499" s="2"/>
      <c r="BB11499" s="2"/>
      <c r="BC11499" s="2"/>
      <c r="BD11499" s="2"/>
      <c r="BE11499" s="2"/>
      <c r="BF11499" s="2"/>
      <c r="BG11499" s="2"/>
      <c r="BH11499" s="2"/>
      <c r="BI11499" s="2"/>
      <c r="BJ11499" s="2"/>
      <c r="BK11499" s="2"/>
      <c r="BL11499" s="2"/>
      <c r="BM11499" s="2"/>
      <c r="BN11499" s="2"/>
      <c r="BO11499" s="2"/>
      <c r="BP11499" s="2"/>
      <c r="BQ11499" s="2"/>
      <c r="BR11499" s="2"/>
      <c r="BS11499" s="2"/>
      <c r="BT11499" s="2"/>
      <c r="BU11499" s="2"/>
      <c r="BV11499" s="2"/>
      <c r="BW11499" s="2"/>
      <c r="BX11499" s="2"/>
      <c r="BY11499" s="2"/>
    </row>
    <row r="11500" spans="38:77" s="11" customFormat="1" x14ac:dyDescent="0.3">
      <c r="AL11500" s="2"/>
      <c r="AM11500" s="2"/>
      <c r="AN11500" s="2"/>
      <c r="AO11500" s="2"/>
      <c r="AP11500" s="2"/>
      <c r="AQ11500" s="2"/>
      <c r="AR11500" s="2"/>
      <c r="AS11500" s="2"/>
      <c r="AT11500" s="2"/>
      <c r="AU11500" s="2"/>
      <c r="AV11500" s="2"/>
      <c r="AW11500" s="2"/>
      <c r="AX11500" s="2"/>
      <c r="AY11500" s="2"/>
      <c r="AZ11500" s="2"/>
      <c r="BA11500" s="2"/>
      <c r="BB11500" s="2"/>
      <c r="BC11500" s="2"/>
      <c r="BD11500" s="2"/>
      <c r="BE11500" s="2"/>
      <c r="BF11500" s="2"/>
      <c r="BG11500" s="2"/>
      <c r="BH11500" s="2"/>
      <c r="BI11500" s="2"/>
      <c r="BJ11500" s="2"/>
      <c r="BK11500" s="2"/>
      <c r="BL11500" s="2"/>
      <c r="BM11500" s="2"/>
      <c r="BN11500" s="2"/>
      <c r="BO11500" s="2"/>
      <c r="BP11500" s="2"/>
      <c r="BQ11500" s="2"/>
      <c r="BR11500" s="2"/>
      <c r="BS11500" s="2"/>
      <c r="BT11500" s="2"/>
      <c r="BU11500" s="2"/>
      <c r="BV11500" s="2"/>
      <c r="BW11500" s="2"/>
      <c r="BX11500" s="2"/>
      <c r="BY11500" s="2"/>
    </row>
    <row r="11501" spans="38:77" s="11" customFormat="1" x14ac:dyDescent="0.3">
      <c r="AL11501" s="2"/>
      <c r="AM11501" s="2"/>
      <c r="AN11501" s="2"/>
      <c r="AO11501" s="2"/>
      <c r="AP11501" s="2"/>
      <c r="AQ11501" s="2"/>
      <c r="AR11501" s="2"/>
      <c r="AS11501" s="2"/>
      <c r="AT11501" s="2"/>
      <c r="AU11501" s="2"/>
      <c r="AV11501" s="2"/>
      <c r="AW11501" s="2"/>
      <c r="AX11501" s="2"/>
      <c r="AY11501" s="2"/>
      <c r="AZ11501" s="2"/>
      <c r="BA11501" s="2"/>
      <c r="BB11501" s="2"/>
      <c r="BC11501" s="2"/>
      <c r="BD11501" s="2"/>
      <c r="BE11501" s="2"/>
      <c r="BF11501" s="2"/>
      <c r="BG11501" s="2"/>
      <c r="BH11501" s="2"/>
      <c r="BI11501" s="2"/>
      <c r="BJ11501" s="2"/>
      <c r="BK11501" s="2"/>
      <c r="BL11501" s="2"/>
      <c r="BM11501" s="2"/>
      <c r="BN11501" s="2"/>
      <c r="BO11501" s="2"/>
      <c r="BP11501" s="2"/>
      <c r="BQ11501" s="2"/>
      <c r="BR11501" s="2"/>
      <c r="BS11501" s="2"/>
      <c r="BT11501" s="2"/>
      <c r="BU11501" s="2"/>
      <c r="BV11501" s="2"/>
      <c r="BW11501" s="2"/>
      <c r="BX11501" s="2"/>
      <c r="BY11501" s="2"/>
    </row>
    <row r="11502" spans="38:77" s="11" customFormat="1" x14ac:dyDescent="0.3">
      <c r="AL11502" s="2"/>
      <c r="AM11502" s="2"/>
      <c r="AN11502" s="2"/>
      <c r="AO11502" s="2"/>
      <c r="AP11502" s="2"/>
      <c r="AQ11502" s="2"/>
      <c r="AR11502" s="2"/>
      <c r="AS11502" s="2"/>
      <c r="AT11502" s="2"/>
      <c r="AU11502" s="2"/>
      <c r="AV11502" s="2"/>
      <c r="AW11502" s="2"/>
      <c r="AX11502" s="2"/>
      <c r="AY11502" s="2"/>
      <c r="AZ11502" s="2"/>
      <c r="BA11502" s="2"/>
      <c r="BB11502" s="2"/>
      <c r="BC11502" s="2"/>
      <c r="BD11502" s="2"/>
      <c r="BE11502" s="2"/>
      <c r="BF11502" s="2"/>
      <c r="BG11502" s="2"/>
      <c r="BH11502" s="2"/>
      <c r="BI11502" s="2"/>
      <c r="BJ11502" s="2"/>
      <c r="BK11502" s="2"/>
      <c r="BL11502" s="2"/>
      <c r="BM11502" s="2"/>
      <c r="BN11502" s="2"/>
      <c r="BO11502" s="2"/>
      <c r="BP11502" s="2"/>
      <c r="BQ11502" s="2"/>
      <c r="BR11502" s="2"/>
      <c r="BS11502" s="2"/>
      <c r="BT11502" s="2"/>
      <c r="BU11502" s="2"/>
      <c r="BV11502" s="2"/>
      <c r="BW11502" s="2"/>
      <c r="BX11502" s="2"/>
      <c r="BY11502" s="2"/>
    </row>
    <row r="11503" spans="38:77" s="11" customFormat="1" x14ac:dyDescent="0.3">
      <c r="AL11503" s="2"/>
      <c r="AM11503" s="2"/>
      <c r="AN11503" s="2"/>
      <c r="AO11503" s="2"/>
      <c r="AP11503" s="2"/>
      <c r="AQ11503" s="2"/>
      <c r="AR11503" s="2"/>
      <c r="AS11503" s="2"/>
      <c r="AT11503" s="2"/>
      <c r="AU11503" s="2"/>
      <c r="AV11503" s="2"/>
      <c r="AW11503" s="2"/>
      <c r="AX11503" s="2"/>
      <c r="AY11503" s="2"/>
      <c r="AZ11503" s="2"/>
      <c r="BA11503" s="2"/>
      <c r="BB11503" s="2"/>
      <c r="BC11503" s="2"/>
      <c r="BD11503" s="2"/>
      <c r="BE11503" s="2"/>
      <c r="BF11503" s="2"/>
      <c r="BG11503" s="2"/>
      <c r="BH11503" s="2"/>
      <c r="BI11503" s="2"/>
      <c r="BJ11503" s="2"/>
      <c r="BK11503" s="2"/>
      <c r="BL11503" s="2"/>
      <c r="BM11503" s="2"/>
      <c r="BN11503" s="2"/>
      <c r="BO11503" s="2"/>
      <c r="BP11503" s="2"/>
      <c r="BQ11503" s="2"/>
      <c r="BR11503" s="2"/>
      <c r="BS11503" s="2"/>
      <c r="BT11503" s="2"/>
      <c r="BU11503" s="2"/>
      <c r="BV11503" s="2"/>
      <c r="BW11503" s="2"/>
      <c r="BX11503" s="2"/>
      <c r="BY11503" s="2"/>
    </row>
    <row r="11504" spans="38:77" s="11" customFormat="1" x14ac:dyDescent="0.3">
      <c r="AL11504" s="2"/>
      <c r="AM11504" s="2"/>
      <c r="AN11504" s="2"/>
      <c r="AO11504" s="2"/>
      <c r="AP11504" s="2"/>
      <c r="AQ11504" s="2"/>
      <c r="AR11504" s="2"/>
      <c r="AS11504" s="2"/>
      <c r="AT11504" s="2"/>
      <c r="AU11504" s="2"/>
      <c r="AV11504" s="2"/>
      <c r="AW11504" s="2"/>
      <c r="AX11504" s="2"/>
      <c r="AY11504" s="2"/>
      <c r="AZ11504" s="2"/>
      <c r="BA11504" s="2"/>
      <c r="BB11504" s="2"/>
      <c r="BC11504" s="2"/>
      <c r="BD11504" s="2"/>
      <c r="BE11504" s="2"/>
      <c r="BF11504" s="2"/>
      <c r="BG11504" s="2"/>
      <c r="BH11504" s="2"/>
      <c r="BI11504" s="2"/>
      <c r="BJ11504" s="2"/>
      <c r="BK11504" s="2"/>
      <c r="BL11504" s="2"/>
      <c r="BM11504" s="2"/>
      <c r="BN11504" s="2"/>
      <c r="BO11504" s="2"/>
      <c r="BP11504" s="2"/>
      <c r="BQ11504" s="2"/>
      <c r="BR11504" s="2"/>
      <c r="BS11504" s="2"/>
      <c r="BT11504" s="2"/>
      <c r="BU11504" s="2"/>
      <c r="BV11504" s="2"/>
      <c r="BW11504" s="2"/>
      <c r="BX11504" s="2"/>
      <c r="BY11504" s="2"/>
    </row>
    <row r="11505" spans="38:77" s="11" customFormat="1" x14ac:dyDescent="0.3">
      <c r="AL11505" s="2"/>
      <c r="AM11505" s="2"/>
      <c r="AN11505" s="2"/>
      <c r="AO11505" s="2"/>
      <c r="AP11505" s="2"/>
      <c r="AQ11505" s="2"/>
      <c r="AR11505" s="2"/>
      <c r="AS11505" s="2"/>
      <c r="AT11505" s="2"/>
      <c r="AU11505" s="2"/>
      <c r="AV11505" s="2"/>
      <c r="AW11505" s="2"/>
      <c r="AX11505" s="2"/>
      <c r="AY11505" s="2"/>
      <c r="AZ11505" s="2"/>
      <c r="BA11505" s="2"/>
      <c r="BB11505" s="2"/>
      <c r="BC11505" s="2"/>
      <c r="BD11505" s="2"/>
      <c r="BE11505" s="2"/>
      <c r="BF11505" s="2"/>
      <c r="BG11505" s="2"/>
      <c r="BH11505" s="2"/>
      <c r="BI11505" s="2"/>
      <c r="BJ11505" s="2"/>
      <c r="BK11505" s="2"/>
      <c r="BL11505" s="2"/>
      <c r="BM11505" s="2"/>
      <c r="BN11505" s="2"/>
      <c r="BO11505" s="2"/>
      <c r="BP11505" s="2"/>
      <c r="BQ11505" s="2"/>
      <c r="BR11505" s="2"/>
      <c r="BS11505" s="2"/>
      <c r="BT11505" s="2"/>
      <c r="BU11505" s="2"/>
      <c r="BV11505" s="2"/>
      <c r="BW11505" s="2"/>
      <c r="BX11505" s="2"/>
      <c r="BY11505" s="2"/>
    </row>
    <row r="11506" spans="38:77" s="11" customFormat="1" x14ac:dyDescent="0.3">
      <c r="AL11506" s="2"/>
      <c r="AM11506" s="2"/>
      <c r="AN11506" s="2"/>
      <c r="AO11506" s="2"/>
      <c r="AP11506" s="2"/>
      <c r="AQ11506" s="2"/>
      <c r="AR11506" s="2"/>
      <c r="AS11506" s="2"/>
      <c r="AT11506" s="2"/>
      <c r="AU11506" s="2"/>
      <c r="AV11506" s="2"/>
      <c r="AW11506" s="2"/>
      <c r="AX11506" s="2"/>
      <c r="AY11506" s="2"/>
      <c r="AZ11506" s="2"/>
      <c r="BA11506" s="2"/>
      <c r="BB11506" s="2"/>
      <c r="BC11506" s="2"/>
      <c r="BD11506" s="2"/>
      <c r="BE11506" s="2"/>
      <c r="BF11506" s="2"/>
      <c r="BG11506" s="2"/>
      <c r="BH11506" s="2"/>
      <c r="BI11506" s="2"/>
      <c r="BJ11506" s="2"/>
      <c r="BK11506" s="2"/>
      <c r="BL11506" s="2"/>
      <c r="BM11506" s="2"/>
      <c r="BN11506" s="2"/>
      <c r="BO11506" s="2"/>
      <c r="BP11506" s="2"/>
      <c r="BQ11506" s="2"/>
      <c r="BR11506" s="2"/>
      <c r="BS11506" s="2"/>
      <c r="BT11506" s="2"/>
      <c r="BU11506" s="2"/>
      <c r="BV11506" s="2"/>
      <c r="BW11506" s="2"/>
      <c r="BX11506" s="2"/>
      <c r="BY11506" s="2"/>
    </row>
    <row r="11507" spans="38:77" s="11" customFormat="1" x14ac:dyDescent="0.3">
      <c r="AL11507" s="2"/>
      <c r="AM11507" s="2"/>
      <c r="AN11507" s="2"/>
      <c r="AO11507" s="2"/>
      <c r="AP11507" s="2"/>
      <c r="AQ11507" s="2"/>
      <c r="AR11507" s="2"/>
      <c r="AS11507" s="2"/>
      <c r="AT11507" s="2"/>
      <c r="AU11507" s="2"/>
      <c r="AV11507" s="2"/>
      <c r="AW11507" s="2"/>
      <c r="AX11507" s="2"/>
      <c r="AY11507" s="2"/>
      <c r="AZ11507" s="2"/>
      <c r="BA11507" s="2"/>
      <c r="BB11507" s="2"/>
      <c r="BC11507" s="2"/>
      <c r="BD11507" s="2"/>
      <c r="BE11507" s="2"/>
      <c r="BF11507" s="2"/>
      <c r="BG11507" s="2"/>
      <c r="BH11507" s="2"/>
      <c r="BI11507" s="2"/>
      <c r="BJ11507" s="2"/>
      <c r="BK11507" s="2"/>
      <c r="BL11507" s="2"/>
      <c r="BM11507" s="2"/>
      <c r="BN11507" s="2"/>
      <c r="BO11507" s="2"/>
      <c r="BP11507" s="2"/>
      <c r="BQ11507" s="2"/>
      <c r="BR11507" s="2"/>
      <c r="BS11507" s="2"/>
      <c r="BT11507" s="2"/>
      <c r="BU11507" s="2"/>
      <c r="BV11507" s="2"/>
      <c r="BW11507" s="2"/>
      <c r="BX11507" s="2"/>
      <c r="BY11507" s="2"/>
    </row>
    <row r="11508" spans="38:77" s="11" customFormat="1" x14ac:dyDescent="0.3">
      <c r="AL11508" s="2"/>
      <c r="AM11508" s="2"/>
      <c r="AN11508" s="2"/>
      <c r="AO11508" s="2"/>
      <c r="AP11508" s="2"/>
      <c r="AQ11508" s="2"/>
      <c r="AR11508" s="2"/>
      <c r="AS11508" s="2"/>
      <c r="AT11508" s="2"/>
      <c r="AU11508" s="2"/>
      <c r="AV11508" s="2"/>
      <c r="AW11508" s="2"/>
      <c r="AX11508" s="2"/>
      <c r="AY11508" s="2"/>
      <c r="AZ11508" s="2"/>
      <c r="BA11508" s="2"/>
      <c r="BB11508" s="2"/>
      <c r="BC11508" s="2"/>
      <c r="BD11508" s="2"/>
      <c r="BE11508" s="2"/>
      <c r="BF11508" s="2"/>
      <c r="BG11508" s="2"/>
      <c r="BH11508" s="2"/>
      <c r="BI11508" s="2"/>
      <c r="BJ11508" s="2"/>
      <c r="BK11508" s="2"/>
      <c r="BL11508" s="2"/>
      <c r="BM11508" s="2"/>
      <c r="BN11508" s="2"/>
      <c r="BO11508" s="2"/>
      <c r="BP11508" s="2"/>
      <c r="BQ11508" s="2"/>
      <c r="BR11508" s="2"/>
      <c r="BS11508" s="2"/>
      <c r="BT11508" s="2"/>
      <c r="BU11508" s="2"/>
      <c r="BV11508" s="2"/>
      <c r="BW11508" s="2"/>
      <c r="BX11508" s="2"/>
      <c r="BY11508" s="2"/>
    </row>
    <row r="11509" spans="38:77" s="11" customFormat="1" x14ac:dyDescent="0.3">
      <c r="AL11509" s="2"/>
      <c r="AM11509" s="2"/>
      <c r="AN11509" s="2"/>
      <c r="AO11509" s="2"/>
      <c r="AP11509" s="2"/>
      <c r="AQ11509" s="2"/>
      <c r="AR11509" s="2"/>
      <c r="AS11509" s="2"/>
      <c r="AT11509" s="2"/>
      <c r="AU11509" s="2"/>
      <c r="AV11509" s="2"/>
      <c r="AW11509" s="2"/>
      <c r="AX11509" s="2"/>
      <c r="AY11509" s="2"/>
      <c r="AZ11509" s="2"/>
      <c r="BA11509" s="2"/>
      <c r="BB11509" s="2"/>
      <c r="BC11509" s="2"/>
      <c r="BD11509" s="2"/>
      <c r="BE11509" s="2"/>
      <c r="BF11509" s="2"/>
      <c r="BG11509" s="2"/>
      <c r="BH11509" s="2"/>
      <c r="BI11509" s="2"/>
      <c r="BJ11509" s="2"/>
      <c r="BK11509" s="2"/>
      <c r="BL11509" s="2"/>
      <c r="BM11509" s="2"/>
      <c r="BN11509" s="2"/>
      <c r="BO11509" s="2"/>
      <c r="BP11509" s="2"/>
      <c r="BQ11509" s="2"/>
      <c r="BR11509" s="2"/>
      <c r="BS11509" s="2"/>
      <c r="BT11509" s="2"/>
      <c r="BU11509" s="2"/>
      <c r="BV11509" s="2"/>
      <c r="BW11509" s="2"/>
      <c r="BX11509" s="2"/>
      <c r="BY11509" s="2"/>
    </row>
    <row r="11510" spans="38:77" s="11" customFormat="1" x14ac:dyDescent="0.3">
      <c r="AL11510" s="2"/>
      <c r="AM11510" s="2"/>
      <c r="AN11510" s="2"/>
      <c r="AO11510" s="2"/>
      <c r="AP11510" s="2"/>
      <c r="AQ11510" s="2"/>
      <c r="AR11510" s="2"/>
      <c r="AS11510" s="2"/>
      <c r="AT11510" s="2"/>
      <c r="AU11510" s="2"/>
      <c r="AV11510" s="2"/>
      <c r="AW11510" s="2"/>
      <c r="AX11510" s="2"/>
      <c r="AY11510" s="2"/>
      <c r="AZ11510" s="2"/>
      <c r="BA11510" s="2"/>
      <c r="BB11510" s="2"/>
      <c r="BC11510" s="2"/>
      <c r="BD11510" s="2"/>
      <c r="BE11510" s="2"/>
      <c r="BF11510" s="2"/>
      <c r="BG11510" s="2"/>
      <c r="BH11510" s="2"/>
      <c r="BI11510" s="2"/>
      <c r="BJ11510" s="2"/>
      <c r="BK11510" s="2"/>
      <c r="BL11510" s="2"/>
      <c r="BM11510" s="2"/>
      <c r="BN11510" s="2"/>
      <c r="BO11510" s="2"/>
      <c r="BP11510" s="2"/>
      <c r="BQ11510" s="2"/>
      <c r="BR11510" s="2"/>
      <c r="BS11510" s="2"/>
      <c r="BT11510" s="2"/>
      <c r="BU11510" s="2"/>
      <c r="BV11510" s="2"/>
      <c r="BW11510" s="2"/>
      <c r="BX11510" s="2"/>
      <c r="BY11510" s="2"/>
    </row>
    <row r="11511" spans="38:77" s="11" customFormat="1" x14ac:dyDescent="0.3">
      <c r="AL11511" s="2"/>
      <c r="AM11511" s="2"/>
      <c r="AN11511" s="2"/>
      <c r="AO11511" s="2"/>
      <c r="AP11511" s="2"/>
      <c r="AQ11511" s="2"/>
      <c r="AR11511" s="2"/>
      <c r="AS11511" s="2"/>
      <c r="AT11511" s="2"/>
      <c r="AU11511" s="2"/>
      <c r="AV11511" s="2"/>
      <c r="AW11511" s="2"/>
      <c r="AX11511" s="2"/>
      <c r="AY11511" s="2"/>
      <c r="AZ11511" s="2"/>
      <c r="BA11511" s="2"/>
      <c r="BB11511" s="2"/>
      <c r="BC11511" s="2"/>
      <c r="BD11511" s="2"/>
      <c r="BE11511" s="2"/>
      <c r="BF11511" s="2"/>
      <c r="BG11511" s="2"/>
      <c r="BH11511" s="2"/>
      <c r="BI11511" s="2"/>
      <c r="BJ11511" s="2"/>
      <c r="BK11511" s="2"/>
      <c r="BL11511" s="2"/>
      <c r="BM11511" s="2"/>
      <c r="BN11511" s="2"/>
      <c r="BO11511" s="2"/>
      <c r="BP11511" s="2"/>
      <c r="BQ11511" s="2"/>
      <c r="BR11511" s="2"/>
      <c r="BS11511" s="2"/>
      <c r="BT11511" s="2"/>
      <c r="BU11511" s="2"/>
      <c r="BV11511" s="2"/>
      <c r="BW11511" s="2"/>
      <c r="BX11511" s="2"/>
      <c r="BY11511" s="2"/>
    </row>
    <row r="11512" spans="38:77" s="11" customFormat="1" x14ac:dyDescent="0.3">
      <c r="AL11512" s="2"/>
      <c r="AM11512" s="2"/>
      <c r="AN11512" s="2"/>
      <c r="AO11512" s="2"/>
      <c r="AP11512" s="2"/>
      <c r="AQ11512" s="2"/>
      <c r="AR11512" s="2"/>
      <c r="AS11512" s="2"/>
      <c r="AT11512" s="2"/>
      <c r="AU11512" s="2"/>
      <c r="AV11512" s="2"/>
      <c r="AW11512" s="2"/>
      <c r="AX11512" s="2"/>
      <c r="AY11512" s="2"/>
      <c r="AZ11512" s="2"/>
      <c r="BA11512" s="2"/>
      <c r="BB11512" s="2"/>
      <c r="BC11512" s="2"/>
      <c r="BD11512" s="2"/>
      <c r="BE11512" s="2"/>
      <c r="BF11512" s="2"/>
      <c r="BG11512" s="2"/>
      <c r="BH11512" s="2"/>
      <c r="BI11512" s="2"/>
      <c r="BJ11512" s="2"/>
      <c r="BK11512" s="2"/>
      <c r="BL11512" s="2"/>
      <c r="BM11512" s="2"/>
      <c r="BN11512" s="2"/>
      <c r="BO11512" s="2"/>
      <c r="BP11512" s="2"/>
      <c r="BQ11512" s="2"/>
      <c r="BR11512" s="2"/>
      <c r="BS11512" s="2"/>
      <c r="BT11512" s="2"/>
      <c r="BU11512" s="2"/>
      <c r="BV11512" s="2"/>
      <c r="BW11512" s="2"/>
      <c r="BX11512" s="2"/>
      <c r="BY11512" s="2"/>
    </row>
    <row r="11513" spans="38:77" s="11" customFormat="1" x14ac:dyDescent="0.3">
      <c r="AL11513" s="2"/>
      <c r="AM11513" s="2"/>
      <c r="AN11513" s="2"/>
      <c r="AO11513" s="2"/>
      <c r="AP11513" s="2"/>
      <c r="AQ11513" s="2"/>
      <c r="AR11513" s="2"/>
      <c r="AS11513" s="2"/>
      <c r="AT11513" s="2"/>
      <c r="AU11513" s="2"/>
      <c r="AV11513" s="2"/>
      <c r="AW11513" s="2"/>
      <c r="AX11513" s="2"/>
      <c r="AY11513" s="2"/>
      <c r="AZ11513" s="2"/>
      <c r="BA11513" s="2"/>
      <c r="BB11513" s="2"/>
      <c r="BC11513" s="2"/>
      <c r="BD11513" s="2"/>
      <c r="BE11513" s="2"/>
      <c r="BF11513" s="2"/>
      <c r="BG11513" s="2"/>
      <c r="BH11513" s="2"/>
      <c r="BI11513" s="2"/>
      <c r="BJ11513" s="2"/>
      <c r="BK11513" s="2"/>
      <c r="BL11513" s="2"/>
      <c r="BM11513" s="2"/>
      <c r="BN11513" s="2"/>
      <c r="BO11513" s="2"/>
      <c r="BP11513" s="2"/>
      <c r="BQ11513" s="2"/>
      <c r="BR11513" s="2"/>
      <c r="BS11513" s="2"/>
      <c r="BT11513" s="2"/>
      <c r="BU11513" s="2"/>
      <c r="BV11513" s="2"/>
      <c r="BW11513" s="2"/>
      <c r="BX11513" s="2"/>
      <c r="BY11513" s="2"/>
    </row>
    <row r="11514" spans="38:77" s="11" customFormat="1" x14ac:dyDescent="0.3">
      <c r="AL11514" s="2"/>
      <c r="AM11514" s="2"/>
      <c r="AN11514" s="2"/>
      <c r="AO11514" s="2"/>
      <c r="AP11514" s="2"/>
      <c r="AQ11514" s="2"/>
      <c r="AR11514" s="2"/>
      <c r="AS11514" s="2"/>
      <c r="AT11514" s="2"/>
      <c r="AU11514" s="2"/>
      <c r="AV11514" s="2"/>
      <c r="AW11514" s="2"/>
      <c r="AX11514" s="2"/>
      <c r="AY11514" s="2"/>
      <c r="AZ11514" s="2"/>
      <c r="BA11514" s="2"/>
      <c r="BB11514" s="2"/>
      <c r="BC11514" s="2"/>
      <c r="BD11514" s="2"/>
      <c r="BE11514" s="2"/>
      <c r="BF11514" s="2"/>
      <c r="BG11514" s="2"/>
      <c r="BH11514" s="2"/>
      <c r="BI11514" s="2"/>
      <c r="BJ11514" s="2"/>
      <c r="BK11514" s="2"/>
      <c r="BL11514" s="2"/>
      <c r="BM11514" s="2"/>
      <c r="BN11514" s="2"/>
      <c r="BO11514" s="2"/>
      <c r="BP11514" s="2"/>
      <c r="BQ11514" s="2"/>
      <c r="BR11514" s="2"/>
      <c r="BS11514" s="2"/>
      <c r="BT11514" s="2"/>
      <c r="BU11514" s="2"/>
      <c r="BV11514" s="2"/>
      <c r="BW11514" s="2"/>
      <c r="BX11514" s="2"/>
      <c r="BY11514" s="2"/>
    </row>
    <row r="11515" spans="38:77" s="11" customFormat="1" x14ac:dyDescent="0.3">
      <c r="AL11515" s="2"/>
      <c r="AM11515" s="2"/>
      <c r="AN11515" s="2"/>
      <c r="AO11515" s="2"/>
      <c r="AP11515" s="2"/>
      <c r="AQ11515" s="2"/>
      <c r="AR11515" s="2"/>
      <c r="AS11515" s="2"/>
      <c r="AT11515" s="2"/>
      <c r="AU11515" s="2"/>
      <c r="AV11515" s="2"/>
      <c r="AW11515" s="2"/>
      <c r="AX11515" s="2"/>
      <c r="AY11515" s="2"/>
      <c r="AZ11515" s="2"/>
      <c r="BA11515" s="2"/>
      <c r="BB11515" s="2"/>
      <c r="BC11515" s="2"/>
      <c r="BD11515" s="2"/>
      <c r="BE11515" s="2"/>
      <c r="BF11515" s="2"/>
      <c r="BG11515" s="2"/>
      <c r="BH11515" s="2"/>
      <c r="BI11515" s="2"/>
      <c r="BJ11515" s="2"/>
      <c r="BK11515" s="2"/>
      <c r="BL11515" s="2"/>
      <c r="BM11515" s="2"/>
      <c r="BN11515" s="2"/>
      <c r="BO11515" s="2"/>
      <c r="BP11515" s="2"/>
      <c r="BQ11515" s="2"/>
      <c r="BR11515" s="2"/>
      <c r="BS11515" s="2"/>
      <c r="BT11515" s="2"/>
      <c r="BU11515" s="2"/>
      <c r="BV11515" s="2"/>
      <c r="BW11515" s="2"/>
      <c r="BX11515" s="2"/>
      <c r="BY11515" s="2"/>
    </row>
    <row r="11516" spans="38:77" s="11" customFormat="1" x14ac:dyDescent="0.3">
      <c r="AL11516" s="2"/>
      <c r="AM11516" s="2"/>
      <c r="AN11516" s="2"/>
      <c r="AO11516" s="2"/>
      <c r="AP11516" s="2"/>
      <c r="AQ11516" s="2"/>
      <c r="AR11516" s="2"/>
      <c r="AS11516" s="2"/>
      <c r="AT11516" s="2"/>
      <c r="AU11516" s="2"/>
      <c r="AV11516" s="2"/>
      <c r="AW11516" s="2"/>
      <c r="AX11516" s="2"/>
      <c r="AY11516" s="2"/>
      <c r="AZ11516" s="2"/>
      <c r="BA11516" s="2"/>
      <c r="BB11516" s="2"/>
      <c r="BC11516" s="2"/>
      <c r="BD11516" s="2"/>
      <c r="BE11516" s="2"/>
      <c r="BF11516" s="2"/>
      <c r="BG11516" s="2"/>
      <c r="BH11516" s="2"/>
      <c r="BI11516" s="2"/>
      <c r="BJ11516" s="2"/>
      <c r="BK11516" s="2"/>
      <c r="BL11516" s="2"/>
      <c r="BM11516" s="2"/>
      <c r="BN11516" s="2"/>
      <c r="BO11516" s="2"/>
      <c r="BP11516" s="2"/>
      <c r="BQ11516" s="2"/>
      <c r="BR11516" s="2"/>
      <c r="BS11516" s="2"/>
      <c r="BT11516" s="2"/>
      <c r="BU11516" s="2"/>
      <c r="BV11516" s="2"/>
      <c r="BW11516" s="2"/>
      <c r="BX11516" s="2"/>
      <c r="BY11516" s="2"/>
    </row>
    <row r="11517" spans="38:77" s="11" customFormat="1" x14ac:dyDescent="0.3">
      <c r="AL11517" s="2"/>
      <c r="AM11517" s="2"/>
      <c r="AN11517" s="2"/>
      <c r="AO11517" s="2"/>
      <c r="AP11517" s="2"/>
      <c r="AQ11517" s="2"/>
      <c r="AR11517" s="2"/>
      <c r="AS11517" s="2"/>
      <c r="AT11517" s="2"/>
      <c r="AU11517" s="2"/>
      <c r="AV11517" s="2"/>
      <c r="AW11517" s="2"/>
      <c r="AX11517" s="2"/>
      <c r="AY11517" s="2"/>
      <c r="AZ11517" s="2"/>
      <c r="BA11517" s="2"/>
      <c r="BB11517" s="2"/>
      <c r="BC11517" s="2"/>
      <c r="BD11517" s="2"/>
      <c r="BE11517" s="2"/>
      <c r="BF11517" s="2"/>
      <c r="BG11517" s="2"/>
      <c r="BH11517" s="2"/>
      <c r="BI11517" s="2"/>
      <c r="BJ11517" s="2"/>
      <c r="BK11517" s="2"/>
      <c r="BL11517" s="2"/>
      <c r="BM11517" s="2"/>
      <c r="BN11517" s="2"/>
      <c r="BO11517" s="2"/>
      <c r="BP11517" s="2"/>
      <c r="BQ11517" s="2"/>
      <c r="BR11517" s="2"/>
      <c r="BS11517" s="2"/>
      <c r="BT11517" s="2"/>
      <c r="BU11517" s="2"/>
      <c r="BV11517" s="2"/>
      <c r="BW11517" s="2"/>
      <c r="BX11517" s="2"/>
      <c r="BY11517" s="2"/>
    </row>
    <row r="11518" spans="38:77" s="11" customFormat="1" x14ac:dyDescent="0.3">
      <c r="AL11518" s="2"/>
      <c r="AM11518" s="2"/>
      <c r="AN11518" s="2"/>
      <c r="AO11518" s="2"/>
      <c r="AP11518" s="2"/>
      <c r="AQ11518" s="2"/>
      <c r="AR11518" s="2"/>
      <c r="AS11518" s="2"/>
      <c r="AT11518" s="2"/>
      <c r="AU11518" s="2"/>
      <c r="AV11518" s="2"/>
      <c r="AW11518" s="2"/>
      <c r="AX11518" s="2"/>
      <c r="AY11518" s="2"/>
      <c r="AZ11518" s="2"/>
      <c r="BA11518" s="2"/>
      <c r="BB11518" s="2"/>
      <c r="BC11518" s="2"/>
      <c r="BD11518" s="2"/>
      <c r="BE11518" s="2"/>
      <c r="BF11518" s="2"/>
      <c r="BG11518" s="2"/>
      <c r="BH11518" s="2"/>
      <c r="BI11518" s="2"/>
      <c r="BJ11518" s="2"/>
      <c r="BK11518" s="2"/>
      <c r="BL11518" s="2"/>
      <c r="BM11518" s="2"/>
      <c r="BN11518" s="2"/>
      <c r="BO11518" s="2"/>
      <c r="BP11518" s="2"/>
      <c r="BQ11518" s="2"/>
      <c r="BR11518" s="2"/>
      <c r="BS11518" s="2"/>
      <c r="BT11518" s="2"/>
      <c r="BU11518" s="2"/>
      <c r="BV11518" s="2"/>
      <c r="BW11518" s="2"/>
      <c r="BX11518" s="2"/>
      <c r="BY11518" s="2"/>
    </row>
    <row r="11519" spans="38:77" s="11" customFormat="1" x14ac:dyDescent="0.3">
      <c r="AL11519" s="2"/>
      <c r="AM11519" s="2"/>
      <c r="AN11519" s="2"/>
      <c r="AO11519" s="2"/>
      <c r="AP11519" s="2"/>
      <c r="AQ11519" s="2"/>
      <c r="AR11519" s="2"/>
      <c r="AS11519" s="2"/>
      <c r="AT11519" s="2"/>
      <c r="AU11519" s="2"/>
      <c r="AV11519" s="2"/>
      <c r="AW11519" s="2"/>
      <c r="AX11519" s="2"/>
      <c r="AY11519" s="2"/>
      <c r="AZ11519" s="2"/>
      <c r="BA11519" s="2"/>
      <c r="BB11519" s="2"/>
      <c r="BC11519" s="2"/>
      <c r="BD11519" s="2"/>
      <c r="BE11519" s="2"/>
      <c r="BF11519" s="2"/>
      <c r="BG11519" s="2"/>
      <c r="BH11519" s="2"/>
      <c r="BI11519" s="2"/>
      <c r="BJ11519" s="2"/>
      <c r="BK11519" s="2"/>
      <c r="BL11519" s="2"/>
      <c r="BM11519" s="2"/>
      <c r="BN11519" s="2"/>
      <c r="BO11519" s="2"/>
      <c r="BP11519" s="2"/>
      <c r="BQ11519" s="2"/>
      <c r="BR11519" s="2"/>
      <c r="BS11519" s="2"/>
      <c r="BT11519" s="2"/>
      <c r="BU11519" s="2"/>
      <c r="BV11519" s="2"/>
      <c r="BW11519" s="2"/>
      <c r="BX11519" s="2"/>
      <c r="BY11519" s="2"/>
    </row>
    <row r="11520" spans="38:77" s="11" customFormat="1" x14ac:dyDescent="0.3">
      <c r="AL11520" s="2"/>
      <c r="AM11520" s="2"/>
      <c r="AN11520" s="2"/>
      <c r="AO11520" s="2"/>
      <c r="AP11520" s="2"/>
      <c r="AQ11520" s="2"/>
      <c r="AR11520" s="2"/>
      <c r="AS11520" s="2"/>
      <c r="AT11520" s="2"/>
      <c r="AU11520" s="2"/>
      <c r="AV11520" s="2"/>
      <c r="AW11520" s="2"/>
      <c r="AX11520" s="2"/>
      <c r="AY11520" s="2"/>
      <c r="AZ11520" s="2"/>
      <c r="BA11520" s="2"/>
      <c r="BB11520" s="2"/>
      <c r="BC11520" s="2"/>
      <c r="BD11520" s="2"/>
      <c r="BE11520" s="2"/>
      <c r="BF11520" s="2"/>
      <c r="BG11520" s="2"/>
      <c r="BH11520" s="2"/>
      <c r="BI11520" s="2"/>
      <c r="BJ11520" s="2"/>
      <c r="BK11520" s="2"/>
      <c r="BL11520" s="2"/>
      <c r="BM11520" s="2"/>
      <c r="BN11520" s="2"/>
      <c r="BO11520" s="2"/>
      <c r="BP11520" s="2"/>
      <c r="BQ11520" s="2"/>
      <c r="BR11520" s="2"/>
      <c r="BS11520" s="2"/>
      <c r="BT11520" s="2"/>
      <c r="BU11520" s="2"/>
      <c r="BV11520" s="2"/>
      <c r="BW11520" s="2"/>
      <c r="BX11520" s="2"/>
      <c r="BY11520" s="2"/>
    </row>
    <row r="11521" spans="38:77" s="11" customFormat="1" x14ac:dyDescent="0.3">
      <c r="AL11521" s="2"/>
      <c r="AM11521" s="2"/>
      <c r="AN11521" s="2"/>
      <c r="AO11521" s="2"/>
      <c r="AP11521" s="2"/>
      <c r="AQ11521" s="2"/>
      <c r="AR11521" s="2"/>
      <c r="AS11521" s="2"/>
      <c r="AT11521" s="2"/>
      <c r="AU11521" s="2"/>
      <c r="AV11521" s="2"/>
      <c r="AW11521" s="2"/>
      <c r="AX11521" s="2"/>
      <c r="AY11521" s="2"/>
      <c r="AZ11521" s="2"/>
      <c r="BA11521" s="2"/>
      <c r="BB11521" s="2"/>
      <c r="BC11521" s="2"/>
      <c r="BD11521" s="2"/>
      <c r="BE11521" s="2"/>
      <c r="BF11521" s="2"/>
      <c r="BG11521" s="2"/>
      <c r="BH11521" s="2"/>
      <c r="BI11521" s="2"/>
      <c r="BJ11521" s="2"/>
      <c r="BK11521" s="2"/>
      <c r="BL11521" s="2"/>
      <c r="BM11521" s="2"/>
      <c r="BN11521" s="2"/>
      <c r="BO11521" s="2"/>
      <c r="BP11521" s="2"/>
      <c r="BQ11521" s="2"/>
      <c r="BR11521" s="2"/>
      <c r="BS11521" s="2"/>
      <c r="BT11521" s="2"/>
      <c r="BU11521" s="2"/>
      <c r="BV11521" s="2"/>
      <c r="BW11521" s="2"/>
      <c r="BX11521" s="2"/>
      <c r="BY11521" s="2"/>
    </row>
    <row r="11522" spans="38:77" s="11" customFormat="1" x14ac:dyDescent="0.3">
      <c r="AL11522" s="2"/>
      <c r="AM11522" s="2"/>
      <c r="AN11522" s="2"/>
      <c r="AO11522" s="2"/>
      <c r="AP11522" s="2"/>
      <c r="AQ11522" s="2"/>
      <c r="AR11522" s="2"/>
      <c r="AS11522" s="2"/>
      <c r="AT11522" s="2"/>
      <c r="AU11522" s="2"/>
      <c r="AV11522" s="2"/>
      <c r="AW11522" s="2"/>
      <c r="AX11522" s="2"/>
      <c r="AY11522" s="2"/>
      <c r="AZ11522" s="2"/>
      <c r="BA11522" s="2"/>
      <c r="BB11522" s="2"/>
      <c r="BC11522" s="2"/>
      <c r="BD11522" s="2"/>
      <c r="BE11522" s="2"/>
      <c r="BF11522" s="2"/>
      <c r="BG11522" s="2"/>
      <c r="BH11522" s="2"/>
      <c r="BI11522" s="2"/>
      <c r="BJ11522" s="2"/>
      <c r="BK11522" s="2"/>
      <c r="BL11522" s="2"/>
      <c r="BM11522" s="2"/>
      <c r="BN11522" s="2"/>
      <c r="BO11522" s="2"/>
      <c r="BP11522" s="2"/>
      <c r="BQ11522" s="2"/>
      <c r="BR11522" s="2"/>
      <c r="BS11522" s="2"/>
      <c r="BT11522" s="2"/>
      <c r="BU11522" s="2"/>
      <c r="BV11522" s="2"/>
      <c r="BW11522" s="2"/>
      <c r="BX11522" s="2"/>
      <c r="BY11522" s="2"/>
    </row>
    <row r="11523" spans="38:77" s="11" customFormat="1" x14ac:dyDescent="0.3">
      <c r="AL11523" s="2"/>
      <c r="AM11523" s="2"/>
      <c r="AN11523" s="2"/>
      <c r="AO11523" s="2"/>
      <c r="AP11523" s="2"/>
      <c r="AQ11523" s="2"/>
      <c r="AR11523" s="2"/>
      <c r="AS11523" s="2"/>
      <c r="AT11523" s="2"/>
      <c r="AU11523" s="2"/>
      <c r="AV11523" s="2"/>
      <c r="AW11523" s="2"/>
      <c r="AX11523" s="2"/>
      <c r="AY11523" s="2"/>
      <c r="AZ11523" s="2"/>
      <c r="BA11523" s="2"/>
      <c r="BB11523" s="2"/>
      <c r="BC11523" s="2"/>
      <c r="BD11523" s="2"/>
      <c r="BE11523" s="2"/>
      <c r="BF11523" s="2"/>
      <c r="BG11523" s="2"/>
      <c r="BH11523" s="2"/>
      <c r="BI11523" s="2"/>
      <c r="BJ11523" s="2"/>
      <c r="BK11523" s="2"/>
      <c r="BL11523" s="2"/>
      <c r="BM11523" s="2"/>
      <c r="BN11523" s="2"/>
      <c r="BO11523" s="2"/>
      <c r="BP11523" s="2"/>
      <c r="BQ11523" s="2"/>
      <c r="BR11523" s="2"/>
      <c r="BS11523" s="2"/>
      <c r="BT11523" s="2"/>
      <c r="BU11523" s="2"/>
      <c r="BV11523" s="2"/>
      <c r="BW11523" s="2"/>
      <c r="BX11523" s="2"/>
      <c r="BY11523" s="2"/>
    </row>
    <row r="11524" spans="38:77" s="11" customFormat="1" x14ac:dyDescent="0.3">
      <c r="AL11524" s="2"/>
      <c r="AM11524" s="2"/>
      <c r="AN11524" s="2"/>
      <c r="AO11524" s="2"/>
      <c r="AP11524" s="2"/>
      <c r="AQ11524" s="2"/>
      <c r="AR11524" s="2"/>
      <c r="AS11524" s="2"/>
      <c r="AT11524" s="2"/>
      <c r="AU11524" s="2"/>
      <c r="AV11524" s="2"/>
      <c r="AW11524" s="2"/>
      <c r="AX11524" s="2"/>
      <c r="AY11524" s="2"/>
      <c r="AZ11524" s="2"/>
      <c r="BA11524" s="2"/>
      <c r="BB11524" s="2"/>
      <c r="BC11524" s="2"/>
      <c r="BD11524" s="2"/>
      <c r="BE11524" s="2"/>
      <c r="BF11524" s="2"/>
      <c r="BG11524" s="2"/>
      <c r="BH11524" s="2"/>
      <c r="BI11524" s="2"/>
      <c r="BJ11524" s="2"/>
      <c r="BK11524" s="2"/>
      <c r="BL11524" s="2"/>
      <c r="BM11524" s="2"/>
      <c r="BN11524" s="2"/>
      <c r="BO11524" s="2"/>
      <c r="BP11524" s="2"/>
      <c r="BQ11524" s="2"/>
      <c r="BR11524" s="2"/>
      <c r="BS11524" s="2"/>
      <c r="BT11524" s="2"/>
      <c r="BU11524" s="2"/>
      <c r="BV11524" s="2"/>
      <c r="BW11524" s="2"/>
      <c r="BX11524" s="2"/>
      <c r="BY11524" s="2"/>
    </row>
    <row r="11525" spans="38:77" s="11" customFormat="1" x14ac:dyDescent="0.3">
      <c r="AL11525" s="2"/>
      <c r="AM11525" s="2"/>
      <c r="AN11525" s="2"/>
      <c r="AO11525" s="2"/>
      <c r="AP11525" s="2"/>
      <c r="AQ11525" s="2"/>
      <c r="AR11525" s="2"/>
      <c r="AS11525" s="2"/>
      <c r="AT11525" s="2"/>
      <c r="AU11525" s="2"/>
      <c r="AV11525" s="2"/>
      <c r="AW11525" s="2"/>
      <c r="AX11525" s="2"/>
      <c r="AY11525" s="2"/>
      <c r="AZ11525" s="2"/>
      <c r="BA11525" s="2"/>
      <c r="BB11525" s="2"/>
      <c r="BC11525" s="2"/>
      <c r="BD11525" s="2"/>
      <c r="BE11525" s="2"/>
      <c r="BF11525" s="2"/>
      <c r="BG11525" s="2"/>
      <c r="BH11525" s="2"/>
      <c r="BI11525" s="2"/>
      <c r="BJ11525" s="2"/>
      <c r="BK11525" s="2"/>
      <c r="BL11525" s="2"/>
      <c r="BM11525" s="2"/>
      <c r="BN11525" s="2"/>
      <c r="BO11525" s="2"/>
      <c r="BP11525" s="2"/>
      <c r="BQ11525" s="2"/>
      <c r="BR11525" s="2"/>
      <c r="BS11525" s="2"/>
      <c r="BT11525" s="2"/>
      <c r="BU11525" s="2"/>
      <c r="BV11525" s="2"/>
      <c r="BW11525" s="2"/>
      <c r="BX11525" s="2"/>
      <c r="BY11525" s="2"/>
    </row>
    <row r="11526" spans="38:77" s="11" customFormat="1" x14ac:dyDescent="0.3">
      <c r="AL11526" s="2"/>
      <c r="AM11526" s="2"/>
      <c r="AN11526" s="2"/>
      <c r="AO11526" s="2"/>
      <c r="AP11526" s="2"/>
      <c r="AQ11526" s="2"/>
      <c r="AR11526" s="2"/>
      <c r="AS11526" s="2"/>
      <c r="AT11526" s="2"/>
      <c r="AU11526" s="2"/>
      <c r="AV11526" s="2"/>
      <c r="AW11526" s="2"/>
      <c r="AX11526" s="2"/>
      <c r="AY11526" s="2"/>
      <c r="AZ11526" s="2"/>
      <c r="BA11526" s="2"/>
      <c r="BB11526" s="2"/>
      <c r="BC11526" s="2"/>
      <c r="BD11526" s="2"/>
      <c r="BE11526" s="2"/>
      <c r="BF11526" s="2"/>
      <c r="BG11526" s="2"/>
      <c r="BH11526" s="2"/>
      <c r="BI11526" s="2"/>
      <c r="BJ11526" s="2"/>
      <c r="BK11526" s="2"/>
      <c r="BL11526" s="2"/>
      <c r="BM11526" s="2"/>
      <c r="BN11526" s="2"/>
      <c r="BO11526" s="2"/>
      <c r="BP11526" s="2"/>
      <c r="BQ11526" s="2"/>
      <c r="BR11526" s="2"/>
      <c r="BS11526" s="2"/>
      <c r="BT11526" s="2"/>
      <c r="BU11526" s="2"/>
      <c r="BV11526" s="2"/>
      <c r="BW11526" s="2"/>
      <c r="BX11526" s="2"/>
      <c r="BY11526" s="2"/>
    </row>
    <row r="11527" spans="38:77" s="11" customFormat="1" x14ac:dyDescent="0.3">
      <c r="AL11527" s="2"/>
      <c r="AM11527" s="2"/>
      <c r="AN11527" s="2"/>
      <c r="AO11527" s="2"/>
      <c r="AP11527" s="2"/>
      <c r="AQ11527" s="2"/>
      <c r="AR11527" s="2"/>
      <c r="AS11527" s="2"/>
      <c r="AT11527" s="2"/>
      <c r="AU11527" s="2"/>
      <c r="AV11527" s="2"/>
      <c r="AW11527" s="2"/>
      <c r="AX11527" s="2"/>
      <c r="AY11527" s="2"/>
      <c r="AZ11527" s="2"/>
      <c r="BA11527" s="2"/>
      <c r="BB11527" s="2"/>
      <c r="BC11527" s="2"/>
      <c r="BD11527" s="2"/>
      <c r="BE11527" s="2"/>
      <c r="BF11527" s="2"/>
      <c r="BG11527" s="2"/>
      <c r="BH11527" s="2"/>
      <c r="BI11527" s="2"/>
      <c r="BJ11527" s="2"/>
      <c r="BK11527" s="2"/>
      <c r="BL11527" s="2"/>
      <c r="BM11527" s="2"/>
      <c r="BN11527" s="2"/>
      <c r="BO11527" s="2"/>
      <c r="BP11527" s="2"/>
      <c r="BQ11527" s="2"/>
      <c r="BR11527" s="2"/>
      <c r="BS11527" s="2"/>
      <c r="BT11527" s="2"/>
      <c r="BU11527" s="2"/>
      <c r="BV11527" s="2"/>
      <c r="BW11527" s="2"/>
      <c r="BX11527" s="2"/>
      <c r="BY11527" s="2"/>
    </row>
    <row r="11528" spans="38:77" s="11" customFormat="1" x14ac:dyDescent="0.3">
      <c r="AL11528" s="2"/>
      <c r="AM11528" s="2"/>
      <c r="AN11528" s="2"/>
      <c r="AO11528" s="2"/>
      <c r="AP11528" s="2"/>
      <c r="AQ11528" s="2"/>
      <c r="AR11528" s="2"/>
      <c r="AS11528" s="2"/>
      <c r="AT11528" s="2"/>
      <c r="AU11528" s="2"/>
      <c r="AV11528" s="2"/>
      <c r="AW11528" s="2"/>
      <c r="AX11528" s="2"/>
      <c r="AY11528" s="2"/>
      <c r="AZ11528" s="2"/>
      <c r="BA11528" s="2"/>
      <c r="BB11528" s="2"/>
      <c r="BC11528" s="2"/>
      <c r="BD11528" s="2"/>
      <c r="BE11528" s="2"/>
      <c r="BF11528" s="2"/>
      <c r="BG11528" s="2"/>
      <c r="BH11528" s="2"/>
      <c r="BI11528" s="2"/>
      <c r="BJ11528" s="2"/>
      <c r="BK11528" s="2"/>
      <c r="BL11528" s="2"/>
      <c r="BM11528" s="2"/>
      <c r="BN11528" s="2"/>
      <c r="BO11528" s="2"/>
      <c r="BP11528" s="2"/>
      <c r="BQ11528" s="2"/>
      <c r="BR11528" s="2"/>
      <c r="BS11528" s="2"/>
      <c r="BT11528" s="2"/>
      <c r="BU11528" s="2"/>
      <c r="BV11528" s="2"/>
      <c r="BW11528" s="2"/>
      <c r="BX11528" s="2"/>
      <c r="BY11528" s="2"/>
    </row>
    <row r="11529" spans="38:77" s="11" customFormat="1" x14ac:dyDescent="0.3">
      <c r="AL11529" s="2"/>
      <c r="AM11529" s="2"/>
      <c r="AN11529" s="2"/>
      <c r="AO11529" s="2"/>
      <c r="AP11529" s="2"/>
      <c r="AQ11529" s="2"/>
      <c r="AR11529" s="2"/>
      <c r="AS11529" s="2"/>
      <c r="AT11529" s="2"/>
      <c r="AU11529" s="2"/>
      <c r="AV11529" s="2"/>
      <c r="AW11529" s="2"/>
      <c r="AX11529" s="2"/>
      <c r="AY11529" s="2"/>
      <c r="AZ11529" s="2"/>
      <c r="BA11529" s="2"/>
      <c r="BB11529" s="2"/>
      <c r="BC11529" s="2"/>
      <c r="BD11529" s="2"/>
      <c r="BE11529" s="2"/>
      <c r="BF11529" s="2"/>
      <c r="BG11529" s="2"/>
      <c r="BH11529" s="2"/>
      <c r="BI11529" s="2"/>
      <c r="BJ11529" s="2"/>
      <c r="BK11529" s="2"/>
      <c r="BL11529" s="2"/>
      <c r="BM11529" s="2"/>
      <c r="BN11529" s="2"/>
      <c r="BO11529" s="2"/>
      <c r="BP11529" s="2"/>
      <c r="BQ11529" s="2"/>
      <c r="BR11529" s="2"/>
      <c r="BS11529" s="2"/>
      <c r="BT11529" s="2"/>
      <c r="BU11529" s="2"/>
      <c r="BV11529" s="2"/>
      <c r="BW11529" s="2"/>
      <c r="BX11529" s="2"/>
      <c r="BY11529" s="2"/>
    </row>
    <row r="11530" spans="38:77" s="11" customFormat="1" x14ac:dyDescent="0.3">
      <c r="AL11530" s="2"/>
      <c r="AM11530" s="2"/>
      <c r="AN11530" s="2"/>
      <c r="AO11530" s="2"/>
      <c r="AP11530" s="2"/>
      <c r="AQ11530" s="2"/>
      <c r="AR11530" s="2"/>
      <c r="AS11530" s="2"/>
      <c r="AT11530" s="2"/>
      <c r="AU11530" s="2"/>
      <c r="AV11530" s="2"/>
      <c r="AW11530" s="2"/>
      <c r="AX11530" s="2"/>
      <c r="AY11530" s="2"/>
      <c r="AZ11530" s="2"/>
      <c r="BA11530" s="2"/>
      <c r="BB11530" s="2"/>
      <c r="BC11530" s="2"/>
      <c r="BD11530" s="2"/>
      <c r="BE11530" s="2"/>
      <c r="BF11530" s="2"/>
      <c r="BG11530" s="2"/>
      <c r="BH11530" s="2"/>
      <c r="BI11530" s="2"/>
      <c r="BJ11530" s="2"/>
      <c r="BK11530" s="2"/>
      <c r="BL11530" s="2"/>
      <c r="BM11530" s="2"/>
      <c r="BN11530" s="2"/>
      <c r="BO11530" s="2"/>
      <c r="BP11530" s="2"/>
      <c r="BQ11530" s="2"/>
      <c r="BR11530" s="2"/>
      <c r="BS11530" s="2"/>
      <c r="BT11530" s="2"/>
      <c r="BU11530" s="2"/>
      <c r="BV11530" s="2"/>
      <c r="BW11530" s="2"/>
      <c r="BX11530" s="2"/>
      <c r="BY11530" s="2"/>
    </row>
    <row r="11531" spans="38:77" s="11" customFormat="1" x14ac:dyDescent="0.3">
      <c r="AL11531" s="2"/>
      <c r="AM11531" s="2"/>
      <c r="AN11531" s="2"/>
      <c r="AO11531" s="2"/>
      <c r="AP11531" s="2"/>
      <c r="AQ11531" s="2"/>
      <c r="AR11531" s="2"/>
      <c r="AS11531" s="2"/>
      <c r="AT11531" s="2"/>
      <c r="AU11531" s="2"/>
      <c r="AV11531" s="2"/>
      <c r="AW11531" s="2"/>
      <c r="AX11531" s="2"/>
      <c r="AY11531" s="2"/>
      <c r="AZ11531" s="2"/>
      <c r="BA11531" s="2"/>
      <c r="BB11531" s="2"/>
      <c r="BC11531" s="2"/>
      <c r="BD11531" s="2"/>
      <c r="BE11531" s="2"/>
      <c r="BF11531" s="2"/>
      <c r="BG11531" s="2"/>
      <c r="BH11531" s="2"/>
      <c r="BI11531" s="2"/>
      <c r="BJ11531" s="2"/>
      <c r="BK11531" s="2"/>
      <c r="BL11531" s="2"/>
      <c r="BM11531" s="2"/>
      <c r="BN11531" s="2"/>
      <c r="BO11531" s="2"/>
      <c r="BP11531" s="2"/>
      <c r="BQ11531" s="2"/>
      <c r="BR11531" s="2"/>
      <c r="BS11531" s="2"/>
      <c r="BT11531" s="2"/>
      <c r="BU11531" s="2"/>
      <c r="BV11531" s="2"/>
      <c r="BW11531" s="2"/>
      <c r="BX11531" s="2"/>
      <c r="BY11531" s="2"/>
    </row>
    <row r="11532" spans="38:77" s="11" customFormat="1" x14ac:dyDescent="0.3">
      <c r="AL11532" s="2"/>
      <c r="AM11532" s="2"/>
      <c r="AN11532" s="2"/>
      <c r="AO11532" s="2"/>
      <c r="AP11532" s="2"/>
      <c r="AQ11532" s="2"/>
      <c r="AR11532" s="2"/>
      <c r="AS11532" s="2"/>
      <c r="AT11532" s="2"/>
      <c r="AU11532" s="2"/>
      <c r="AV11532" s="2"/>
      <c r="AW11532" s="2"/>
      <c r="AX11532" s="2"/>
      <c r="AY11532" s="2"/>
      <c r="AZ11532" s="2"/>
      <c r="BA11532" s="2"/>
      <c r="BB11532" s="2"/>
      <c r="BC11532" s="2"/>
      <c r="BD11532" s="2"/>
      <c r="BE11532" s="2"/>
      <c r="BF11532" s="2"/>
      <c r="BG11532" s="2"/>
      <c r="BH11532" s="2"/>
      <c r="BI11532" s="2"/>
      <c r="BJ11532" s="2"/>
      <c r="BK11532" s="2"/>
      <c r="BL11532" s="2"/>
      <c r="BM11532" s="2"/>
      <c r="BN11532" s="2"/>
      <c r="BO11532" s="2"/>
      <c r="BP11532" s="2"/>
      <c r="BQ11532" s="2"/>
      <c r="BR11532" s="2"/>
      <c r="BS11532" s="2"/>
      <c r="BT11532" s="2"/>
      <c r="BU11532" s="2"/>
      <c r="BV11532" s="2"/>
      <c r="BW11532" s="2"/>
      <c r="BX11532" s="2"/>
      <c r="BY11532" s="2"/>
    </row>
    <row r="11533" spans="38:77" s="11" customFormat="1" x14ac:dyDescent="0.3">
      <c r="AL11533" s="2"/>
      <c r="AM11533" s="2"/>
      <c r="AN11533" s="2"/>
      <c r="AO11533" s="2"/>
      <c r="AP11533" s="2"/>
      <c r="AQ11533" s="2"/>
      <c r="AR11533" s="2"/>
      <c r="AS11533" s="2"/>
      <c r="AT11533" s="2"/>
      <c r="AU11533" s="2"/>
      <c r="AV11533" s="2"/>
      <c r="AW11533" s="2"/>
      <c r="AX11533" s="2"/>
      <c r="AY11533" s="2"/>
      <c r="AZ11533" s="2"/>
      <c r="BA11533" s="2"/>
      <c r="BB11533" s="2"/>
      <c r="BC11533" s="2"/>
      <c r="BD11533" s="2"/>
      <c r="BE11533" s="2"/>
      <c r="BF11533" s="2"/>
      <c r="BG11533" s="2"/>
      <c r="BH11533" s="2"/>
      <c r="BI11533" s="2"/>
      <c r="BJ11533" s="2"/>
      <c r="BK11533" s="2"/>
      <c r="BL11533" s="2"/>
      <c r="BM11533" s="2"/>
      <c r="BN11533" s="2"/>
      <c r="BO11533" s="2"/>
      <c r="BP11533" s="2"/>
      <c r="BQ11533" s="2"/>
      <c r="BR11533" s="2"/>
      <c r="BS11533" s="2"/>
      <c r="BT11533" s="2"/>
      <c r="BU11533" s="2"/>
      <c r="BV11533" s="2"/>
      <c r="BW11533" s="2"/>
      <c r="BX11533" s="2"/>
      <c r="BY11533" s="2"/>
    </row>
    <row r="11534" spans="38:77" s="11" customFormat="1" x14ac:dyDescent="0.3">
      <c r="AL11534" s="2"/>
      <c r="AM11534" s="2"/>
      <c r="AN11534" s="2"/>
      <c r="AO11534" s="2"/>
      <c r="AP11534" s="2"/>
      <c r="AQ11534" s="2"/>
      <c r="AR11534" s="2"/>
      <c r="AS11534" s="2"/>
      <c r="AT11534" s="2"/>
      <c r="AU11534" s="2"/>
      <c r="AV11534" s="2"/>
      <c r="AW11534" s="2"/>
      <c r="AX11534" s="2"/>
      <c r="AY11534" s="2"/>
      <c r="AZ11534" s="2"/>
      <c r="BA11534" s="2"/>
      <c r="BB11534" s="2"/>
      <c r="BC11534" s="2"/>
      <c r="BD11534" s="2"/>
      <c r="BE11534" s="2"/>
      <c r="BF11534" s="2"/>
      <c r="BG11534" s="2"/>
      <c r="BH11534" s="2"/>
      <c r="BI11534" s="2"/>
      <c r="BJ11534" s="2"/>
      <c r="BK11534" s="2"/>
      <c r="BL11534" s="2"/>
      <c r="BM11534" s="2"/>
      <c r="BN11534" s="2"/>
      <c r="BO11534" s="2"/>
      <c r="BP11534" s="2"/>
      <c r="BQ11534" s="2"/>
      <c r="BR11534" s="2"/>
      <c r="BS11534" s="2"/>
      <c r="BT11534" s="2"/>
      <c r="BU11534" s="2"/>
      <c r="BV11534" s="2"/>
      <c r="BW11534" s="2"/>
      <c r="BX11534" s="2"/>
      <c r="BY11534" s="2"/>
    </row>
    <row r="11535" spans="38:77" s="11" customFormat="1" x14ac:dyDescent="0.3">
      <c r="AL11535" s="2"/>
      <c r="AM11535" s="2"/>
      <c r="AN11535" s="2"/>
      <c r="AO11535" s="2"/>
      <c r="AP11535" s="2"/>
      <c r="AQ11535" s="2"/>
      <c r="AR11535" s="2"/>
      <c r="AS11535" s="2"/>
      <c r="AT11535" s="2"/>
      <c r="AU11535" s="2"/>
      <c r="AV11535" s="2"/>
      <c r="AW11535" s="2"/>
      <c r="AX11535" s="2"/>
      <c r="AY11535" s="2"/>
      <c r="AZ11535" s="2"/>
      <c r="BA11535" s="2"/>
      <c r="BB11535" s="2"/>
      <c r="BC11535" s="2"/>
      <c r="BD11535" s="2"/>
      <c r="BE11535" s="2"/>
      <c r="BF11535" s="2"/>
      <c r="BG11535" s="2"/>
      <c r="BH11535" s="2"/>
      <c r="BI11535" s="2"/>
      <c r="BJ11535" s="2"/>
      <c r="BK11535" s="2"/>
      <c r="BL11535" s="2"/>
      <c r="BM11535" s="2"/>
      <c r="BN11535" s="2"/>
      <c r="BO11535" s="2"/>
      <c r="BP11535" s="2"/>
      <c r="BQ11535" s="2"/>
      <c r="BR11535" s="2"/>
      <c r="BS11535" s="2"/>
      <c r="BT11535" s="2"/>
      <c r="BU11535" s="2"/>
      <c r="BV11535" s="2"/>
      <c r="BW11535" s="2"/>
      <c r="BX11535" s="2"/>
      <c r="BY11535" s="2"/>
    </row>
    <row r="11536" spans="38:77" s="11" customFormat="1" x14ac:dyDescent="0.3">
      <c r="AL11536" s="2"/>
      <c r="AM11536" s="2"/>
      <c r="AN11536" s="2"/>
      <c r="AO11536" s="2"/>
      <c r="AP11536" s="2"/>
      <c r="AQ11536" s="2"/>
      <c r="AR11536" s="2"/>
      <c r="AS11536" s="2"/>
      <c r="AT11536" s="2"/>
      <c r="AU11536" s="2"/>
      <c r="AV11536" s="2"/>
      <c r="AW11536" s="2"/>
      <c r="AX11536" s="2"/>
      <c r="AY11536" s="2"/>
      <c r="AZ11536" s="2"/>
      <c r="BA11536" s="2"/>
      <c r="BB11536" s="2"/>
      <c r="BC11536" s="2"/>
      <c r="BD11536" s="2"/>
      <c r="BE11536" s="2"/>
      <c r="BF11536" s="2"/>
      <c r="BG11536" s="2"/>
      <c r="BH11536" s="2"/>
      <c r="BI11536" s="2"/>
      <c r="BJ11536" s="2"/>
      <c r="BK11536" s="2"/>
      <c r="BL11536" s="2"/>
      <c r="BM11536" s="2"/>
      <c r="BN11536" s="2"/>
      <c r="BO11536" s="2"/>
      <c r="BP11536" s="2"/>
      <c r="BQ11536" s="2"/>
      <c r="BR11536" s="2"/>
      <c r="BS11536" s="2"/>
      <c r="BT11536" s="2"/>
      <c r="BU11536" s="2"/>
      <c r="BV11536" s="2"/>
      <c r="BW11536" s="2"/>
      <c r="BX11536" s="2"/>
      <c r="BY11536" s="2"/>
    </row>
    <row r="11537" spans="38:77" s="11" customFormat="1" x14ac:dyDescent="0.3">
      <c r="AL11537" s="2"/>
      <c r="AM11537" s="2"/>
      <c r="AN11537" s="2"/>
      <c r="AO11537" s="2"/>
      <c r="AP11537" s="2"/>
      <c r="AQ11537" s="2"/>
      <c r="AR11537" s="2"/>
      <c r="AS11537" s="2"/>
      <c r="AT11537" s="2"/>
      <c r="AU11537" s="2"/>
      <c r="AV11537" s="2"/>
      <c r="AW11537" s="2"/>
      <c r="AX11537" s="2"/>
      <c r="AY11537" s="2"/>
      <c r="AZ11537" s="2"/>
      <c r="BA11537" s="2"/>
      <c r="BB11537" s="2"/>
      <c r="BC11537" s="2"/>
      <c r="BD11537" s="2"/>
      <c r="BE11537" s="2"/>
      <c r="BF11537" s="2"/>
      <c r="BG11537" s="2"/>
      <c r="BH11537" s="2"/>
      <c r="BI11537" s="2"/>
      <c r="BJ11537" s="2"/>
      <c r="BK11537" s="2"/>
      <c r="BL11537" s="2"/>
      <c r="BM11537" s="2"/>
      <c r="BN11537" s="2"/>
      <c r="BO11537" s="2"/>
      <c r="BP11537" s="2"/>
      <c r="BQ11537" s="2"/>
      <c r="BR11537" s="2"/>
      <c r="BS11537" s="2"/>
      <c r="BT11537" s="2"/>
      <c r="BU11537" s="2"/>
      <c r="BV11537" s="2"/>
      <c r="BW11537" s="2"/>
      <c r="BX11537" s="2"/>
      <c r="BY11537" s="2"/>
    </row>
    <row r="11538" spans="38:77" s="11" customFormat="1" x14ac:dyDescent="0.3">
      <c r="AL11538" s="2"/>
      <c r="AM11538" s="2"/>
      <c r="AN11538" s="2"/>
      <c r="AO11538" s="2"/>
      <c r="AP11538" s="2"/>
      <c r="AQ11538" s="2"/>
      <c r="AR11538" s="2"/>
      <c r="AS11538" s="2"/>
      <c r="AT11538" s="2"/>
      <c r="AU11538" s="2"/>
      <c r="AV11538" s="2"/>
      <c r="AW11538" s="2"/>
      <c r="AX11538" s="2"/>
      <c r="AY11538" s="2"/>
      <c r="AZ11538" s="2"/>
      <c r="BA11538" s="2"/>
      <c r="BB11538" s="2"/>
      <c r="BC11538" s="2"/>
      <c r="BD11538" s="2"/>
      <c r="BE11538" s="2"/>
      <c r="BF11538" s="2"/>
      <c r="BG11538" s="2"/>
      <c r="BH11538" s="2"/>
      <c r="BI11538" s="2"/>
      <c r="BJ11538" s="2"/>
      <c r="BK11538" s="2"/>
      <c r="BL11538" s="2"/>
      <c r="BM11538" s="2"/>
      <c r="BN11538" s="2"/>
      <c r="BO11538" s="2"/>
      <c r="BP11538" s="2"/>
      <c r="BQ11538" s="2"/>
      <c r="BR11538" s="2"/>
      <c r="BS11538" s="2"/>
      <c r="BT11538" s="2"/>
      <c r="BU11538" s="2"/>
      <c r="BV11538" s="2"/>
      <c r="BW11538" s="2"/>
      <c r="BX11538" s="2"/>
      <c r="BY11538" s="2"/>
    </row>
    <row r="11539" spans="38:77" s="11" customFormat="1" x14ac:dyDescent="0.3">
      <c r="AL11539" s="2"/>
      <c r="AM11539" s="2"/>
      <c r="AN11539" s="2"/>
      <c r="AO11539" s="2"/>
      <c r="AP11539" s="2"/>
      <c r="AQ11539" s="2"/>
      <c r="AR11539" s="2"/>
      <c r="AS11539" s="2"/>
      <c r="AT11539" s="2"/>
      <c r="AU11539" s="2"/>
      <c r="AV11539" s="2"/>
      <c r="AW11539" s="2"/>
      <c r="AX11539" s="2"/>
      <c r="AY11539" s="2"/>
      <c r="AZ11539" s="2"/>
      <c r="BA11539" s="2"/>
      <c r="BB11539" s="2"/>
      <c r="BC11539" s="2"/>
      <c r="BD11539" s="2"/>
      <c r="BE11539" s="2"/>
      <c r="BF11539" s="2"/>
      <c r="BG11539" s="2"/>
      <c r="BH11539" s="2"/>
      <c r="BI11539" s="2"/>
      <c r="BJ11539" s="2"/>
      <c r="BK11539" s="2"/>
      <c r="BL11539" s="2"/>
      <c r="BM11539" s="2"/>
      <c r="BN11539" s="2"/>
      <c r="BO11539" s="2"/>
      <c r="BP11539" s="2"/>
      <c r="BQ11539" s="2"/>
      <c r="BR11539" s="2"/>
      <c r="BS11539" s="2"/>
      <c r="BT11539" s="2"/>
      <c r="BU11539" s="2"/>
      <c r="BV11539" s="2"/>
      <c r="BW11539" s="2"/>
      <c r="BX11539" s="2"/>
      <c r="BY11539" s="2"/>
    </row>
    <row r="11540" spans="38:77" s="11" customFormat="1" x14ac:dyDescent="0.3">
      <c r="AL11540" s="2"/>
      <c r="AM11540" s="2"/>
      <c r="AN11540" s="2"/>
      <c r="AO11540" s="2"/>
      <c r="AP11540" s="2"/>
      <c r="AQ11540" s="2"/>
      <c r="AR11540" s="2"/>
      <c r="AS11540" s="2"/>
      <c r="AT11540" s="2"/>
      <c r="AU11540" s="2"/>
      <c r="AV11540" s="2"/>
      <c r="AW11540" s="2"/>
      <c r="AX11540" s="2"/>
      <c r="AY11540" s="2"/>
      <c r="AZ11540" s="2"/>
      <c r="BA11540" s="2"/>
      <c r="BB11540" s="2"/>
      <c r="BC11540" s="2"/>
      <c r="BD11540" s="2"/>
      <c r="BE11540" s="2"/>
      <c r="BF11540" s="2"/>
      <c r="BG11540" s="2"/>
      <c r="BH11540" s="2"/>
      <c r="BI11540" s="2"/>
      <c r="BJ11540" s="2"/>
      <c r="BK11540" s="2"/>
      <c r="BL11540" s="2"/>
      <c r="BM11540" s="2"/>
      <c r="BN11540" s="2"/>
      <c r="BO11540" s="2"/>
      <c r="BP11540" s="2"/>
      <c r="BQ11540" s="2"/>
      <c r="BR11540" s="2"/>
      <c r="BS11540" s="2"/>
      <c r="BT11540" s="2"/>
      <c r="BU11540" s="2"/>
      <c r="BV11540" s="2"/>
      <c r="BW11540" s="2"/>
      <c r="BX11540" s="2"/>
      <c r="BY11540" s="2"/>
    </row>
    <row r="11541" spans="38:77" s="11" customFormat="1" x14ac:dyDescent="0.3">
      <c r="AL11541" s="2"/>
      <c r="AM11541" s="2"/>
      <c r="AN11541" s="2"/>
      <c r="AO11541" s="2"/>
      <c r="AP11541" s="2"/>
      <c r="AQ11541" s="2"/>
      <c r="AR11541" s="2"/>
      <c r="AS11541" s="2"/>
      <c r="AT11541" s="2"/>
      <c r="AU11541" s="2"/>
      <c r="AV11541" s="2"/>
      <c r="AW11541" s="2"/>
      <c r="AX11541" s="2"/>
      <c r="AY11541" s="2"/>
      <c r="AZ11541" s="2"/>
      <c r="BA11541" s="2"/>
      <c r="BB11541" s="2"/>
      <c r="BC11541" s="2"/>
      <c r="BD11541" s="2"/>
      <c r="BE11541" s="2"/>
      <c r="BF11541" s="2"/>
      <c r="BG11541" s="2"/>
      <c r="BH11541" s="2"/>
      <c r="BI11541" s="2"/>
      <c r="BJ11541" s="2"/>
      <c r="BK11541" s="2"/>
      <c r="BL11541" s="2"/>
      <c r="BM11541" s="2"/>
      <c r="BN11541" s="2"/>
      <c r="BO11541" s="2"/>
      <c r="BP11541" s="2"/>
      <c r="BQ11541" s="2"/>
      <c r="BR11541" s="2"/>
      <c r="BS11541" s="2"/>
      <c r="BT11541" s="2"/>
      <c r="BU11541" s="2"/>
      <c r="BV11541" s="2"/>
      <c r="BW11541" s="2"/>
      <c r="BX11541" s="2"/>
      <c r="BY11541" s="2"/>
    </row>
    <row r="11542" spans="38:77" s="11" customFormat="1" x14ac:dyDescent="0.3">
      <c r="AL11542" s="2"/>
      <c r="AM11542" s="2"/>
      <c r="AN11542" s="2"/>
      <c r="AO11542" s="2"/>
      <c r="AP11542" s="2"/>
      <c r="AQ11542" s="2"/>
      <c r="AR11542" s="2"/>
      <c r="AS11542" s="2"/>
      <c r="AT11542" s="2"/>
      <c r="AU11542" s="2"/>
      <c r="AV11542" s="2"/>
      <c r="AW11542" s="2"/>
      <c r="AX11542" s="2"/>
      <c r="AY11542" s="2"/>
      <c r="AZ11542" s="2"/>
      <c r="BA11542" s="2"/>
      <c r="BB11542" s="2"/>
      <c r="BC11542" s="2"/>
      <c r="BD11542" s="2"/>
      <c r="BE11542" s="2"/>
      <c r="BF11542" s="2"/>
      <c r="BG11542" s="2"/>
      <c r="BH11542" s="2"/>
      <c r="BI11542" s="2"/>
      <c r="BJ11542" s="2"/>
      <c r="BK11542" s="2"/>
      <c r="BL11542" s="2"/>
      <c r="BM11542" s="2"/>
      <c r="BN11542" s="2"/>
      <c r="BO11542" s="2"/>
      <c r="BP11542" s="2"/>
      <c r="BQ11542" s="2"/>
      <c r="BR11542" s="2"/>
      <c r="BS11542" s="2"/>
      <c r="BT11542" s="2"/>
      <c r="BU11542" s="2"/>
      <c r="BV11542" s="2"/>
      <c r="BW11542" s="2"/>
      <c r="BX11542" s="2"/>
      <c r="BY11542" s="2"/>
    </row>
    <row r="11543" spans="38:77" s="11" customFormat="1" x14ac:dyDescent="0.3">
      <c r="AL11543" s="2"/>
      <c r="AM11543" s="2"/>
      <c r="AN11543" s="2"/>
      <c r="AO11543" s="2"/>
      <c r="AP11543" s="2"/>
      <c r="AQ11543" s="2"/>
      <c r="AR11543" s="2"/>
      <c r="AS11543" s="2"/>
      <c r="AT11543" s="2"/>
      <c r="AU11543" s="2"/>
      <c r="AV11543" s="2"/>
      <c r="AW11543" s="2"/>
      <c r="AX11543" s="2"/>
      <c r="AY11543" s="2"/>
      <c r="AZ11543" s="2"/>
      <c r="BA11543" s="2"/>
      <c r="BB11543" s="2"/>
      <c r="BC11543" s="2"/>
      <c r="BD11543" s="2"/>
      <c r="BE11543" s="2"/>
      <c r="BF11543" s="2"/>
      <c r="BG11543" s="2"/>
      <c r="BH11543" s="2"/>
      <c r="BI11543" s="2"/>
      <c r="BJ11543" s="2"/>
      <c r="BK11543" s="2"/>
      <c r="BL11543" s="2"/>
      <c r="BM11543" s="2"/>
      <c r="BN11543" s="2"/>
      <c r="BO11543" s="2"/>
      <c r="BP11543" s="2"/>
      <c r="BQ11543" s="2"/>
      <c r="BR11543" s="2"/>
      <c r="BS11543" s="2"/>
      <c r="BT11543" s="2"/>
      <c r="BU11543" s="2"/>
      <c r="BV11543" s="2"/>
      <c r="BW11543" s="2"/>
      <c r="BX11543" s="2"/>
      <c r="BY11543" s="2"/>
    </row>
    <row r="11544" spans="38:77" s="11" customFormat="1" x14ac:dyDescent="0.3">
      <c r="AL11544" s="2"/>
      <c r="AM11544" s="2"/>
      <c r="AN11544" s="2"/>
      <c r="AO11544" s="2"/>
      <c r="AP11544" s="2"/>
      <c r="AQ11544" s="2"/>
      <c r="AR11544" s="2"/>
      <c r="AS11544" s="2"/>
      <c r="AT11544" s="2"/>
      <c r="AU11544" s="2"/>
      <c r="AV11544" s="2"/>
      <c r="AW11544" s="2"/>
      <c r="AX11544" s="2"/>
      <c r="AY11544" s="2"/>
      <c r="AZ11544" s="2"/>
      <c r="BA11544" s="2"/>
      <c r="BB11544" s="2"/>
      <c r="BC11544" s="2"/>
      <c r="BD11544" s="2"/>
      <c r="BE11544" s="2"/>
      <c r="BF11544" s="2"/>
      <c r="BG11544" s="2"/>
      <c r="BH11544" s="2"/>
      <c r="BI11544" s="2"/>
      <c r="BJ11544" s="2"/>
      <c r="BK11544" s="2"/>
      <c r="BL11544" s="2"/>
      <c r="BM11544" s="2"/>
      <c r="BN11544" s="2"/>
      <c r="BO11544" s="2"/>
      <c r="BP11544" s="2"/>
      <c r="BQ11544" s="2"/>
      <c r="BR11544" s="2"/>
      <c r="BS11544" s="2"/>
      <c r="BT11544" s="2"/>
      <c r="BU11544" s="2"/>
      <c r="BV11544" s="2"/>
      <c r="BW11544" s="2"/>
      <c r="BX11544" s="2"/>
      <c r="BY11544" s="2"/>
    </row>
    <row r="11545" spans="38:77" s="11" customFormat="1" x14ac:dyDescent="0.3">
      <c r="AL11545" s="2"/>
      <c r="AM11545" s="2"/>
      <c r="AN11545" s="2"/>
      <c r="AO11545" s="2"/>
      <c r="AP11545" s="2"/>
      <c r="AQ11545" s="2"/>
      <c r="AR11545" s="2"/>
      <c r="AS11545" s="2"/>
      <c r="AT11545" s="2"/>
      <c r="AU11545" s="2"/>
      <c r="AV11545" s="2"/>
      <c r="AW11545" s="2"/>
      <c r="AX11545" s="2"/>
      <c r="AY11545" s="2"/>
      <c r="AZ11545" s="2"/>
      <c r="BA11545" s="2"/>
      <c r="BB11545" s="2"/>
      <c r="BC11545" s="2"/>
      <c r="BD11545" s="2"/>
      <c r="BE11545" s="2"/>
      <c r="BF11545" s="2"/>
      <c r="BG11545" s="2"/>
      <c r="BH11545" s="2"/>
      <c r="BI11545" s="2"/>
      <c r="BJ11545" s="2"/>
      <c r="BK11545" s="2"/>
      <c r="BL11545" s="2"/>
      <c r="BM11545" s="2"/>
      <c r="BN11545" s="2"/>
      <c r="BO11545" s="2"/>
      <c r="BP11545" s="2"/>
      <c r="BQ11545" s="2"/>
      <c r="BR11545" s="2"/>
      <c r="BS11545" s="2"/>
      <c r="BT11545" s="2"/>
      <c r="BU11545" s="2"/>
      <c r="BV11545" s="2"/>
      <c r="BW11545" s="2"/>
      <c r="BX11545" s="2"/>
      <c r="BY11545" s="2"/>
    </row>
    <row r="11546" spans="38:77" s="11" customFormat="1" x14ac:dyDescent="0.3">
      <c r="AL11546" s="2"/>
      <c r="AM11546" s="2"/>
      <c r="AN11546" s="2"/>
      <c r="AO11546" s="2"/>
      <c r="AP11546" s="2"/>
      <c r="AQ11546" s="2"/>
      <c r="AR11546" s="2"/>
      <c r="AS11546" s="2"/>
      <c r="AT11546" s="2"/>
      <c r="AU11546" s="2"/>
      <c r="AV11546" s="2"/>
      <c r="AW11546" s="2"/>
      <c r="AX11546" s="2"/>
      <c r="AY11546" s="2"/>
      <c r="AZ11546" s="2"/>
      <c r="BA11546" s="2"/>
      <c r="BB11546" s="2"/>
      <c r="BC11546" s="2"/>
      <c r="BD11546" s="2"/>
      <c r="BE11546" s="2"/>
      <c r="BF11546" s="2"/>
      <c r="BG11546" s="2"/>
      <c r="BH11546" s="2"/>
      <c r="BI11546" s="2"/>
      <c r="BJ11546" s="2"/>
      <c r="BK11546" s="2"/>
      <c r="BL11546" s="2"/>
      <c r="BM11546" s="2"/>
      <c r="BN11546" s="2"/>
      <c r="BO11546" s="2"/>
      <c r="BP11546" s="2"/>
      <c r="BQ11546" s="2"/>
      <c r="BR11546" s="2"/>
      <c r="BS11546" s="2"/>
      <c r="BT11546" s="2"/>
      <c r="BU11546" s="2"/>
      <c r="BV11546" s="2"/>
      <c r="BW11546" s="2"/>
      <c r="BX11546" s="2"/>
      <c r="BY11546" s="2"/>
    </row>
    <row r="11547" spans="38:77" s="11" customFormat="1" x14ac:dyDescent="0.3">
      <c r="AL11547" s="2"/>
      <c r="AM11547" s="2"/>
      <c r="AN11547" s="2"/>
      <c r="AO11547" s="2"/>
      <c r="AP11547" s="2"/>
      <c r="AQ11547" s="2"/>
      <c r="AR11547" s="2"/>
      <c r="AS11547" s="2"/>
      <c r="AT11547" s="2"/>
      <c r="AU11547" s="2"/>
      <c r="AV11547" s="2"/>
      <c r="AW11547" s="2"/>
      <c r="AX11547" s="2"/>
      <c r="AY11547" s="2"/>
      <c r="AZ11547" s="2"/>
      <c r="BA11547" s="2"/>
      <c r="BB11547" s="2"/>
      <c r="BC11547" s="2"/>
      <c r="BD11547" s="2"/>
      <c r="BE11547" s="2"/>
      <c r="BF11547" s="2"/>
      <c r="BG11547" s="2"/>
      <c r="BH11547" s="2"/>
      <c r="BI11547" s="2"/>
      <c r="BJ11547" s="2"/>
      <c r="BK11547" s="2"/>
      <c r="BL11547" s="2"/>
      <c r="BM11547" s="2"/>
      <c r="BN11547" s="2"/>
      <c r="BO11547" s="2"/>
      <c r="BP11547" s="2"/>
      <c r="BQ11547" s="2"/>
      <c r="BR11547" s="2"/>
      <c r="BS11547" s="2"/>
      <c r="BT11547" s="2"/>
      <c r="BU11547" s="2"/>
      <c r="BV11547" s="2"/>
      <c r="BW11547" s="2"/>
      <c r="BX11547" s="2"/>
      <c r="BY11547" s="2"/>
    </row>
    <row r="11548" spans="38:77" s="11" customFormat="1" x14ac:dyDescent="0.3">
      <c r="AL11548" s="2"/>
      <c r="AM11548" s="2"/>
      <c r="AN11548" s="2"/>
      <c r="AO11548" s="2"/>
      <c r="AP11548" s="2"/>
      <c r="AQ11548" s="2"/>
      <c r="AR11548" s="2"/>
      <c r="AS11548" s="2"/>
      <c r="AT11548" s="2"/>
      <c r="AU11548" s="2"/>
      <c r="AV11548" s="2"/>
      <c r="AW11548" s="2"/>
      <c r="AX11548" s="2"/>
      <c r="AY11548" s="2"/>
      <c r="AZ11548" s="2"/>
      <c r="BA11548" s="2"/>
      <c r="BB11548" s="2"/>
      <c r="BC11548" s="2"/>
      <c r="BD11548" s="2"/>
      <c r="BE11548" s="2"/>
      <c r="BF11548" s="2"/>
      <c r="BG11548" s="2"/>
      <c r="BH11548" s="2"/>
      <c r="BI11548" s="2"/>
      <c r="BJ11548" s="2"/>
      <c r="BK11548" s="2"/>
      <c r="BL11548" s="2"/>
      <c r="BM11548" s="2"/>
      <c r="BN11548" s="2"/>
      <c r="BO11548" s="2"/>
      <c r="BP11548" s="2"/>
      <c r="BQ11548" s="2"/>
      <c r="BR11548" s="2"/>
      <c r="BS11548" s="2"/>
      <c r="BT11548" s="2"/>
      <c r="BU11548" s="2"/>
      <c r="BV11548" s="2"/>
      <c r="BW11548" s="2"/>
      <c r="BX11548" s="2"/>
      <c r="BY11548" s="2"/>
    </row>
    <row r="11549" spans="38:77" s="11" customFormat="1" x14ac:dyDescent="0.3">
      <c r="AL11549" s="2"/>
      <c r="AM11549" s="2"/>
      <c r="AN11549" s="2"/>
      <c r="AO11549" s="2"/>
      <c r="AP11549" s="2"/>
      <c r="AQ11549" s="2"/>
      <c r="AR11549" s="2"/>
      <c r="AS11549" s="2"/>
      <c r="AT11549" s="2"/>
      <c r="AU11549" s="2"/>
      <c r="AV11549" s="2"/>
      <c r="AW11549" s="2"/>
      <c r="AX11549" s="2"/>
      <c r="AY11549" s="2"/>
      <c r="AZ11549" s="2"/>
      <c r="BA11549" s="2"/>
      <c r="BB11549" s="2"/>
      <c r="BC11549" s="2"/>
      <c r="BD11549" s="2"/>
      <c r="BE11549" s="2"/>
      <c r="BF11549" s="2"/>
      <c r="BG11549" s="2"/>
      <c r="BH11549" s="2"/>
      <c r="BI11549" s="2"/>
      <c r="BJ11549" s="2"/>
      <c r="BK11549" s="2"/>
      <c r="BL11549" s="2"/>
      <c r="BM11549" s="2"/>
      <c r="BN11549" s="2"/>
      <c r="BO11549" s="2"/>
      <c r="BP11549" s="2"/>
      <c r="BQ11549" s="2"/>
      <c r="BR11549" s="2"/>
      <c r="BS11549" s="2"/>
      <c r="BT11549" s="2"/>
      <c r="BU11549" s="2"/>
      <c r="BV11549" s="2"/>
      <c r="BW11549" s="2"/>
      <c r="BX11549" s="2"/>
      <c r="BY11549" s="2"/>
    </row>
    <row r="11550" spans="38:77" s="11" customFormat="1" x14ac:dyDescent="0.3">
      <c r="AL11550" s="2"/>
      <c r="AM11550" s="2"/>
      <c r="AN11550" s="2"/>
      <c r="AO11550" s="2"/>
      <c r="AP11550" s="2"/>
      <c r="AQ11550" s="2"/>
      <c r="AR11550" s="2"/>
      <c r="AS11550" s="2"/>
      <c r="AT11550" s="2"/>
      <c r="AU11550" s="2"/>
      <c r="AV11550" s="2"/>
      <c r="AW11550" s="2"/>
      <c r="AX11550" s="2"/>
      <c r="AY11550" s="2"/>
      <c r="AZ11550" s="2"/>
      <c r="BA11550" s="2"/>
      <c r="BB11550" s="2"/>
      <c r="BC11550" s="2"/>
      <c r="BD11550" s="2"/>
      <c r="BE11550" s="2"/>
      <c r="BF11550" s="2"/>
      <c r="BG11550" s="2"/>
      <c r="BH11550" s="2"/>
      <c r="BI11550" s="2"/>
      <c r="BJ11550" s="2"/>
      <c r="BK11550" s="2"/>
      <c r="BL11550" s="2"/>
      <c r="BM11550" s="2"/>
      <c r="BN11550" s="2"/>
      <c r="BO11550" s="2"/>
      <c r="BP11550" s="2"/>
      <c r="BQ11550" s="2"/>
      <c r="BR11550" s="2"/>
      <c r="BS11550" s="2"/>
      <c r="BT11550" s="2"/>
      <c r="BU11550" s="2"/>
      <c r="BV11550" s="2"/>
      <c r="BW11550" s="2"/>
      <c r="BX11550" s="2"/>
      <c r="BY11550" s="2"/>
    </row>
    <row r="11551" spans="38:77" s="11" customFormat="1" x14ac:dyDescent="0.3">
      <c r="AL11551" s="2"/>
      <c r="AM11551" s="2"/>
      <c r="AN11551" s="2"/>
      <c r="AO11551" s="2"/>
      <c r="AP11551" s="2"/>
      <c r="AQ11551" s="2"/>
      <c r="AR11551" s="2"/>
      <c r="AS11551" s="2"/>
      <c r="AT11551" s="2"/>
      <c r="AU11551" s="2"/>
      <c r="AV11551" s="2"/>
      <c r="AW11551" s="2"/>
      <c r="AX11551" s="2"/>
      <c r="AY11551" s="2"/>
      <c r="AZ11551" s="2"/>
      <c r="BA11551" s="2"/>
      <c r="BB11551" s="2"/>
      <c r="BC11551" s="2"/>
      <c r="BD11551" s="2"/>
      <c r="BE11551" s="2"/>
      <c r="BF11551" s="2"/>
      <c r="BG11551" s="2"/>
      <c r="BH11551" s="2"/>
      <c r="BI11551" s="2"/>
      <c r="BJ11551" s="2"/>
      <c r="BK11551" s="2"/>
      <c r="BL11551" s="2"/>
      <c r="BM11551" s="2"/>
      <c r="BN11551" s="2"/>
      <c r="BO11551" s="2"/>
      <c r="BP11551" s="2"/>
      <c r="BQ11551" s="2"/>
      <c r="BR11551" s="2"/>
      <c r="BS11551" s="2"/>
      <c r="BT11551" s="2"/>
      <c r="BU11551" s="2"/>
      <c r="BV11551" s="2"/>
      <c r="BW11551" s="2"/>
      <c r="BX11551" s="2"/>
      <c r="BY11551" s="2"/>
    </row>
    <row r="11552" spans="38:77" s="11" customFormat="1" x14ac:dyDescent="0.3">
      <c r="AL11552" s="2"/>
      <c r="AM11552" s="2"/>
      <c r="AN11552" s="2"/>
      <c r="AO11552" s="2"/>
      <c r="AP11552" s="2"/>
      <c r="AQ11552" s="2"/>
      <c r="AR11552" s="2"/>
      <c r="AS11552" s="2"/>
      <c r="AT11552" s="2"/>
      <c r="AU11552" s="2"/>
      <c r="AV11552" s="2"/>
      <c r="AW11552" s="2"/>
      <c r="AX11552" s="2"/>
      <c r="AY11552" s="2"/>
      <c r="AZ11552" s="2"/>
      <c r="BA11552" s="2"/>
      <c r="BB11552" s="2"/>
      <c r="BC11552" s="2"/>
      <c r="BD11552" s="2"/>
      <c r="BE11552" s="2"/>
      <c r="BF11552" s="2"/>
      <c r="BG11552" s="2"/>
      <c r="BH11552" s="2"/>
      <c r="BI11552" s="2"/>
      <c r="BJ11552" s="2"/>
      <c r="BK11552" s="2"/>
      <c r="BL11552" s="2"/>
      <c r="BM11552" s="2"/>
      <c r="BN11552" s="2"/>
      <c r="BO11552" s="2"/>
      <c r="BP11552" s="2"/>
      <c r="BQ11552" s="2"/>
      <c r="BR11552" s="2"/>
      <c r="BS11552" s="2"/>
      <c r="BT11552" s="2"/>
      <c r="BU11552" s="2"/>
      <c r="BV11552" s="2"/>
      <c r="BW11552" s="2"/>
      <c r="BX11552" s="2"/>
      <c r="BY11552" s="2"/>
    </row>
    <row r="11553" spans="38:77" s="11" customFormat="1" x14ac:dyDescent="0.3">
      <c r="AL11553" s="2"/>
      <c r="AM11553" s="2"/>
      <c r="AN11553" s="2"/>
      <c r="AO11553" s="2"/>
      <c r="AP11553" s="2"/>
      <c r="AQ11553" s="2"/>
      <c r="AR11553" s="2"/>
      <c r="AS11553" s="2"/>
      <c r="AT11553" s="2"/>
      <c r="AU11553" s="2"/>
      <c r="AV11553" s="2"/>
      <c r="AW11553" s="2"/>
      <c r="AX11553" s="2"/>
      <c r="AY11553" s="2"/>
      <c r="AZ11553" s="2"/>
      <c r="BA11553" s="2"/>
      <c r="BB11553" s="2"/>
      <c r="BC11553" s="2"/>
      <c r="BD11553" s="2"/>
      <c r="BE11553" s="2"/>
      <c r="BF11553" s="2"/>
      <c r="BG11553" s="2"/>
      <c r="BH11553" s="2"/>
      <c r="BI11553" s="2"/>
      <c r="BJ11553" s="2"/>
      <c r="BK11553" s="2"/>
      <c r="BL11553" s="2"/>
      <c r="BM11553" s="2"/>
      <c r="BN11553" s="2"/>
      <c r="BO11553" s="2"/>
      <c r="BP11553" s="2"/>
      <c r="BQ11553" s="2"/>
      <c r="BR11553" s="2"/>
      <c r="BS11553" s="2"/>
      <c r="BT11553" s="2"/>
      <c r="BU11553" s="2"/>
      <c r="BV11553" s="2"/>
      <c r="BW11553" s="2"/>
      <c r="BX11553" s="2"/>
      <c r="BY11553" s="2"/>
    </row>
    <row r="11554" spans="38:77" s="11" customFormat="1" x14ac:dyDescent="0.3">
      <c r="AL11554" s="2"/>
      <c r="AM11554" s="2"/>
      <c r="AN11554" s="2"/>
      <c r="AO11554" s="2"/>
      <c r="AP11554" s="2"/>
      <c r="AQ11554" s="2"/>
      <c r="AR11554" s="2"/>
      <c r="AS11554" s="2"/>
      <c r="AT11554" s="2"/>
      <c r="AU11554" s="2"/>
      <c r="AV11554" s="2"/>
      <c r="AW11554" s="2"/>
      <c r="AX11554" s="2"/>
      <c r="AY11554" s="2"/>
      <c r="AZ11554" s="2"/>
      <c r="BA11554" s="2"/>
      <c r="BB11554" s="2"/>
      <c r="BC11554" s="2"/>
      <c r="BD11554" s="2"/>
      <c r="BE11554" s="2"/>
      <c r="BF11554" s="2"/>
      <c r="BG11554" s="2"/>
      <c r="BH11554" s="2"/>
      <c r="BI11554" s="2"/>
      <c r="BJ11554" s="2"/>
      <c r="BK11554" s="2"/>
      <c r="BL11554" s="2"/>
      <c r="BM11554" s="2"/>
      <c r="BN11554" s="2"/>
      <c r="BO11554" s="2"/>
      <c r="BP11554" s="2"/>
      <c r="BQ11554" s="2"/>
      <c r="BR11554" s="2"/>
      <c r="BS11554" s="2"/>
      <c r="BT11554" s="2"/>
      <c r="BU11554" s="2"/>
      <c r="BV11554" s="2"/>
      <c r="BW11554" s="2"/>
      <c r="BX11554" s="2"/>
      <c r="BY11554" s="2"/>
    </row>
    <row r="11555" spans="38:77" s="11" customFormat="1" x14ac:dyDescent="0.3">
      <c r="AL11555" s="2"/>
      <c r="AM11555" s="2"/>
      <c r="AN11555" s="2"/>
      <c r="AO11555" s="2"/>
      <c r="AP11555" s="2"/>
      <c r="AQ11555" s="2"/>
      <c r="AR11555" s="2"/>
      <c r="AS11555" s="2"/>
      <c r="AT11555" s="2"/>
      <c r="AU11555" s="2"/>
      <c r="AV11555" s="2"/>
      <c r="AW11555" s="2"/>
      <c r="AX11555" s="2"/>
      <c r="AY11555" s="2"/>
      <c r="AZ11555" s="2"/>
      <c r="BA11555" s="2"/>
      <c r="BB11555" s="2"/>
      <c r="BC11555" s="2"/>
      <c r="BD11555" s="2"/>
      <c r="BE11555" s="2"/>
      <c r="BF11555" s="2"/>
      <c r="BG11555" s="2"/>
      <c r="BH11555" s="2"/>
      <c r="BI11555" s="2"/>
      <c r="BJ11555" s="2"/>
      <c r="BK11555" s="2"/>
      <c r="BL11555" s="2"/>
      <c r="BM11555" s="2"/>
      <c r="BN11555" s="2"/>
      <c r="BO11555" s="2"/>
      <c r="BP11555" s="2"/>
      <c r="BQ11555" s="2"/>
      <c r="BR11555" s="2"/>
      <c r="BS11555" s="2"/>
      <c r="BT11555" s="2"/>
      <c r="BU11555" s="2"/>
      <c r="BV11555" s="2"/>
      <c r="BW11555" s="2"/>
      <c r="BX11555" s="2"/>
      <c r="BY11555" s="2"/>
    </row>
    <row r="11556" spans="38:77" s="11" customFormat="1" x14ac:dyDescent="0.3">
      <c r="AL11556" s="2"/>
      <c r="AM11556" s="2"/>
      <c r="AN11556" s="2"/>
      <c r="AO11556" s="2"/>
      <c r="AP11556" s="2"/>
      <c r="AQ11556" s="2"/>
      <c r="AR11556" s="2"/>
      <c r="AS11556" s="2"/>
      <c r="AT11556" s="2"/>
      <c r="AU11556" s="2"/>
      <c r="AV11556" s="2"/>
      <c r="AW11556" s="2"/>
      <c r="AX11556" s="2"/>
      <c r="AY11556" s="2"/>
      <c r="AZ11556" s="2"/>
      <c r="BA11556" s="2"/>
      <c r="BB11556" s="2"/>
      <c r="BC11556" s="2"/>
      <c r="BD11556" s="2"/>
      <c r="BE11556" s="2"/>
      <c r="BF11556" s="2"/>
      <c r="BG11556" s="2"/>
      <c r="BH11556" s="2"/>
      <c r="BI11556" s="2"/>
      <c r="BJ11556" s="2"/>
      <c r="BK11556" s="2"/>
      <c r="BL11556" s="2"/>
      <c r="BM11556" s="2"/>
      <c r="BN11556" s="2"/>
      <c r="BO11556" s="2"/>
      <c r="BP11556" s="2"/>
      <c r="BQ11556" s="2"/>
      <c r="BR11556" s="2"/>
      <c r="BS11556" s="2"/>
      <c r="BT11556" s="2"/>
      <c r="BU11556" s="2"/>
      <c r="BV11556" s="2"/>
      <c r="BW11556" s="2"/>
      <c r="BX11556" s="2"/>
      <c r="BY11556" s="2"/>
    </row>
    <row r="11557" spans="38:77" s="11" customFormat="1" x14ac:dyDescent="0.3">
      <c r="AL11557" s="2"/>
      <c r="AM11557" s="2"/>
      <c r="AN11557" s="2"/>
      <c r="AO11557" s="2"/>
      <c r="AP11557" s="2"/>
      <c r="AQ11557" s="2"/>
      <c r="AR11557" s="2"/>
      <c r="AS11557" s="2"/>
      <c r="AT11557" s="2"/>
      <c r="AU11557" s="2"/>
      <c r="AV11557" s="2"/>
      <c r="AW11557" s="2"/>
      <c r="AX11557" s="2"/>
      <c r="AY11557" s="2"/>
      <c r="AZ11557" s="2"/>
      <c r="BA11557" s="2"/>
      <c r="BB11557" s="2"/>
      <c r="BC11557" s="2"/>
      <c r="BD11557" s="2"/>
      <c r="BE11557" s="2"/>
      <c r="BF11557" s="2"/>
      <c r="BG11557" s="2"/>
      <c r="BH11557" s="2"/>
      <c r="BI11557" s="2"/>
      <c r="BJ11557" s="2"/>
      <c r="BK11557" s="2"/>
      <c r="BL11557" s="2"/>
      <c r="BM11557" s="2"/>
      <c r="BN11557" s="2"/>
      <c r="BO11557" s="2"/>
      <c r="BP11557" s="2"/>
      <c r="BQ11557" s="2"/>
      <c r="BR11557" s="2"/>
      <c r="BS11557" s="2"/>
      <c r="BT11557" s="2"/>
      <c r="BU11557" s="2"/>
      <c r="BV11557" s="2"/>
      <c r="BW11557" s="2"/>
      <c r="BX11557" s="2"/>
      <c r="BY11557" s="2"/>
    </row>
    <row r="11558" spans="38:77" s="11" customFormat="1" x14ac:dyDescent="0.3">
      <c r="AL11558" s="2"/>
      <c r="AM11558" s="2"/>
      <c r="AN11558" s="2"/>
      <c r="AO11558" s="2"/>
      <c r="AP11558" s="2"/>
      <c r="AQ11558" s="2"/>
      <c r="AR11558" s="2"/>
      <c r="AS11558" s="2"/>
      <c r="AT11558" s="2"/>
      <c r="AU11558" s="2"/>
      <c r="AV11558" s="2"/>
      <c r="AW11558" s="2"/>
      <c r="AX11558" s="2"/>
      <c r="AY11558" s="2"/>
      <c r="AZ11558" s="2"/>
      <c r="BA11558" s="2"/>
      <c r="BB11558" s="2"/>
      <c r="BC11558" s="2"/>
      <c r="BD11558" s="2"/>
      <c r="BE11558" s="2"/>
      <c r="BF11558" s="2"/>
      <c r="BG11558" s="2"/>
      <c r="BH11558" s="2"/>
      <c r="BI11558" s="2"/>
      <c r="BJ11558" s="2"/>
      <c r="BK11558" s="2"/>
      <c r="BL11558" s="2"/>
      <c r="BM11558" s="2"/>
      <c r="BN11558" s="2"/>
      <c r="BO11558" s="2"/>
      <c r="BP11558" s="2"/>
      <c r="BQ11558" s="2"/>
      <c r="BR11558" s="2"/>
      <c r="BS11558" s="2"/>
      <c r="BT11558" s="2"/>
      <c r="BU11558" s="2"/>
      <c r="BV11558" s="2"/>
      <c r="BW11558" s="2"/>
      <c r="BX11558" s="2"/>
      <c r="BY11558" s="2"/>
    </row>
    <row r="11559" spans="38:77" s="11" customFormat="1" x14ac:dyDescent="0.3">
      <c r="AL11559" s="2"/>
      <c r="AM11559" s="2"/>
      <c r="AN11559" s="2"/>
      <c r="AO11559" s="2"/>
      <c r="AP11559" s="2"/>
      <c r="AQ11559" s="2"/>
      <c r="AR11559" s="2"/>
      <c r="AS11559" s="2"/>
      <c r="AT11559" s="2"/>
      <c r="AU11559" s="2"/>
      <c r="AV11559" s="2"/>
      <c r="AW11559" s="2"/>
      <c r="AX11559" s="2"/>
      <c r="AY11559" s="2"/>
      <c r="AZ11559" s="2"/>
      <c r="BA11559" s="2"/>
      <c r="BB11559" s="2"/>
      <c r="BC11559" s="2"/>
      <c r="BD11559" s="2"/>
      <c r="BE11559" s="2"/>
      <c r="BF11559" s="2"/>
      <c r="BG11559" s="2"/>
      <c r="BH11559" s="2"/>
      <c r="BI11559" s="2"/>
      <c r="BJ11559" s="2"/>
      <c r="BK11559" s="2"/>
      <c r="BL11559" s="2"/>
      <c r="BM11559" s="2"/>
      <c r="BN11559" s="2"/>
      <c r="BO11559" s="2"/>
      <c r="BP11559" s="2"/>
      <c r="BQ11559" s="2"/>
      <c r="BR11559" s="2"/>
      <c r="BS11559" s="2"/>
      <c r="BT11559" s="2"/>
      <c r="BU11559" s="2"/>
      <c r="BV11559" s="2"/>
      <c r="BW11559" s="2"/>
      <c r="BX11559" s="2"/>
      <c r="BY11559" s="2"/>
    </row>
    <row r="11560" spans="38:77" s="11" customFormat="1" x14ac:dyDescent="0.3">
      <c r="AL11560" s="2"/>
      <c r="AM11560" s="2"/>
      <c r="AN11560" s="2"/>
      <c r="AO11560" s="2"/>
      <c r="AP11560" s="2"/>
      <c r="AQ11560" s="2"/>
      <c r="AR11560" s="2"/>
      <c r="AS11560" s="2"/>
      <c r="AT11560" s="2"/>
      <c r="AU11560" s="2"/>
      <c r="AV11560" s="2"/>
      <c r="AW11560" s="2"/>
      <c r="AX11560" s="2"/>
      <c r="AY11560" s="2"/>
      <c r="AZ11560" s="2"/>
      <c r="BA11560" s="2"/>
      <c r="BB11560" s="2"/>
      <c r="BC11560" s="2"/>
      <c r="BD11560" s="2"/>
      <c r="BE11560" s="2"/>
      <c r="BF11560" s="2"/>
      <c r="BG11560" s="2"/>
      <c r="BH11560" s="2"/>
      <c r="BI11560" s="2"/>
      <c r="BJ11560" s="2"/>
      <c r="BK11560" s="2"/>
      <c r="BL11560" s="2"/>
      <c r="BM11560" s="2"/>
      <c r="BN11560" s="2"/>
      <c r="BO11560" s="2"/>
      <c r="BP11560" s="2"/>
      <c r="BQ11560" s="2"/>
      <c r="BR11560" s="2"/>
      <c r="BS11560" s="2"/>
      <c r="BT11560" s="2"/>
      <c r="BU11560" s="2"/>
      <c r="BV11560" s="2"/>
      <c r="BW11560" s="2"/>
      <c r="BX11560" s="2"/>
      <c r="BY11560" s="2"/>
    </row>
    <row r="11561" spans="38:77" s="11" customFormat="1" x14ac:dyDescent="0.3">
      <c r="AL11561" s="2"/>
      <c r="AM11561" s="2"/>
      <c r="AN11561" s="2"/>
      <c r="AO11561" s="2"/>
      <c r="AP11561" s="2"/>
      <c r="AQ11561" s="2"/>
      <c r="AR11561" s="2"/>
      <c r="AS11561" s="2"/>
      <c r="AT11561" s="2"/>
      <c r="AU11561" s="2"/>
      <c r="AV11561" s="2"/>
      <c r="AW11561" s="2"/>
      <c r="AX11561" s="2"/>
      <c r="AY11561" s="2"/>
      <c r="AZ11561" s="2"/>
      <c r="BA11561" s="2"/>
      <c r="BB11561" s="2"/>
      <c r="BC11561" s="2"/>
      <c r="BD11561" s="2"/>
      <c r="BE11561" s="2"/>
      <c r="BF11561" s="2"/>
      <c r="BG11561" s="2"/>
      <c r="BH11561" s="2"/>
      <c r="BI11561" s="2"/>
      <c r="BJ11561" s="2"/>
      <c r="BK11561" s="2"/>
      <c r="BL11561" s="2"/>
      <c r="BM11561" s="2"/>
      <c r="BN11561" s="2"/>
      <c r="BO11561" s="2"/>
      <c r="BP11561" s="2"/>
      <c r="BQ11561" s="2"/>
      <c r="BR11561" s="2"/>
      <c r="BS11561" s="2"/>
      <c r="BT11561" s="2"/>
      <c r="BU11561" s="2"/>
      <c r="BV11561" s="2"/>
      <c r="BW11561" s="2"/>
      <c r="BX11561" s="2"/>
      <c r="BY11561" s="2"/>
    </row>
    <row r="11562" spans="38:77" s="11" customFormat="1" x14ac:dyDescent="0.3">
      <c r="AL11562" s="2"/>
      <c r="AM11562" s="2"/>
      <c r="AN11562" s="2"/>
      <c r="AO11562" s="2"/>
      <c r="AP11562" s="2"/>
      <c r="AQ11562" s="2"/>
      <c r="AR11562" s="2"/>
      <c r="AS11562" s="2"/>
      <c r="AT11562" s="2"/>
      <c r="AU11562" s="2"/>
      <c r="AV11562" s="2"/>
      <c r="AW11562" s="2"/>
      <c r="AX11562" s="2"/>
      <c r="AY11562" s="2"/>
      <c r="AZ11562" s="2"/>
      <c r="BA11562" s="2"/>
      <c r="BB11562" s="2"/>
      <c r="BC11562" s="2"/>
      <c r="BD11562" s="2"/>
      <c r="BE11562" s="2"/>
      <c r="BF11562" s="2"/>
      <c r="BG11562" s="2"/>
      <c r="BH11562" s="2"/>
      <c r="BI11562" s="2"/>
      <c r="BJ11562" s="2"/>
      <c r="BK11562" s="2"/>
      <c r="BL11562" s="2"/>
      <c r="BM11562" s="2"/>
      <c r="BN11562" s="2"/>
      <c r="BO11562" s="2"/>
      <c r="BP11562" s="2"/>
      <c r="BQ11562" s="2"/>
      <c r="BR11562" s="2"/>
      <c r="BS11562" s="2"/>
      <c r="BT11562" s="2"/>
      <c r="BU11562" s="2"/>
      <c r="BV11562" s="2"/>
      <c r="BW11562" s="2"/>
      <c r="BX11562" s="2"/>
      <c r="BY11562" s="2"/>
    </row>
    <row r="11563" spans="38:77" s="11" customFormat="1" x14ac:dyDescent="0.3">
      <c r="AL11563" s="2"/>
      <c r="AM11563" s="2"/>
      <c r="AN11563" s="2"/>
      <c r="AO11563" s="2"/>
      <c r="AP11563" s="2"/>
      <c r="AQ11563" s="2"/>
      <c r="AR11563" s="2"/>
      <c r="AS11563" s="2"/>
      <c r="AT11563" s="2"/>
      <c r="AU11563" s="2"/>
      <c r="AV11563" s="2"/>
      <c r="AW11563" s="2"/>
      <c r="AX11563" s="2"/>
      <c r="AY11563" s="2"/>
      <c r="AZ11563" s="2"/>
      <c r="BA11563" s="2"/>
      <c r="BB11563" s="2"/>
      <c r="BC11563" s="2"/>
      <c r="BD11563" s="2"/>
      <c r="BE11563" s="2"/>
      <c r="BF11563" s="2"/>
      <c r="BG11563" s="2"/>
      <c r="BH11563" s="2"/>
      <c r="BI11563" s="2"/>
      <c r="BJ11563" s="2"/>
      <c r="BK11563" s="2"/>
      <c r="BL11563" s="2"/>
      <c r="BM11563" s="2"/>
      <c r="BN11563" s="2"/>
      <c r="BO11563" s="2"/>
      <c r="BP11563" s="2"/>
      <c r="BQ11563" s="2"/>
      <c r="BR11563" s="2"/>
      <c r="BS11563" s="2"/>
      <c r="BT11563" s="2"/>
      <c r="BU11563" s="2"/>
      <c r="BV11563" s="2"/>
      <c r="BW11563" s="2"/>
      <c r="BX11563" s="2"/>
      <c r="BY11563" s="2"/>
    </row>
    <row r="11564" spans="38:77" s="11" customFormat="1" x14ac:dyDescent="0.3">
      <c r="AL11564" s="2"/>
      <c r="AM11564" s="2"/>
      <c r="AN11564" s="2"/>
      <c r="AO11564" s="2"/>
      <c r="AP11564" s="2"/>
      <c r="AQ11564" s="2"/>
      <c r="AR11564" s="2"/>
      <c r="AS11564" s="2"/>
      <c r="AT11564" s="2"/>
      <c r="AU11564" s="2"/>
      <c r="AV11564" s="2"/>
      <c r="AW11564" s="2"/>
      <c r="AX11564" s="2"/>
      <c r="AY11564" s="2"/>
      <c r="AZ11564" s="2"/>
      <c r="BA11564" s="2"/>
      <c r="BB11564" s="2"/>
      <c r="BC11564" s="2"/>
      <c r="BD11564" s="2"/>
      <c r="BE11564" s="2"/>
      <c r="BF11564" s="2"/>
      <c r="BG11564" s="2"/>
      <c r="BH11564" s="2"/>
      <c r="BI11564" s="2"/>
      <c r="BJ11564" s="2"/>
      <c r="BK11564" s="2"/>
      <c r="BL11564" s="2"/>
      <c r="BM11564" s="2"/>
      <c r="BN11564" s="2"/>
      <c r="BO11564" s="2"/>
      <c r="BP11564" s="2"/>
      <c r="BQ11564" s="2"/>
      <c r="BR11564" s="2"/>
      <c r="BS11564" s="2"/>
      <c r="BT11564" s="2"/>
      <c r="BU11564" s="2"/>
      <c r="BV11564" s="2"/>
      <c r="BW11564" s="2"/>
      <c r="BX11564" s="2"/>
      <c r="BY11564" s="2"/>
    </row>
    <row r="11565" spans="38:77" s="11" customFormat="1" x14ac:dyDescent="0.3">
      <c r="AL11565" s="2"/>
      <c r="AM11565" s="2"/>
      <c r="AN11565" s="2"/>
      <c r="AO11565" s="2"/>
      <c r="AP11565" s="2"/>
      <c r="AQ11565" s="2"/>
      <c r="AR11565" s="2"/>
      <c r="AS11565" s="2"/>
      <c r="AT11565" s="2"/>
      <c r="AU11565" s="2"/>
      <c r="AV11565" s="2"/>
      <c r="AW11565" s="2"/>
      <c r="AX11565" s="2"/>
      <c r="AY11565" s="2"/>
      <c r="AZ11565" s="2"/>
      <c r="BA11565" s="2"/>
      <c r="BB11565" s="2"/>
      <c r="BC11565" s="2"/>
      <c r="BD11565" s="2"/>
      <c r="BE11565" s="2"/>
      <c r="BF11565" s="2"/>
      <c r="BG11565" s="2"/>
      <c r="BH11565" s="2"/>
      <c r="BI11565" s="2"/>
      <c r="BJ11565" s="2"/>
      <c r="BK11565" s="2"/>
      <c r="BL11565" s="2"/>
      <c r="BM11565" s="2"/>
      <c r="BN11565" s="2"/>
      <c r="BO11565" s="2"/>
      <c r="BP11565" s="2"/>
      <c r="BQ11565" s="2"/>
      <c r="BR11565" s="2"/>
      <c r="BS11565" s="2"/>
      <c r="BT11565" s="2"/>
      <c r="BU11565" s="2"/>
      <c r="BV11565" s="2"/>
      <c r="BW11565" s="2"/>
      <c r="BX11565" s="2"/>
      <c r="BY11565" s="2"/>
    </row>
    <row r="11566" spans="38:77" s="11" customFormat="1" x14ac:dyDescent="0.3">
      <c r="AL11566" s="2"/>
      <c r="AM11566" s="2"/>
      <c r="AN11566" s="2"/>
      <c r="AO11566" s="2"/>
      <c r="AP11566" s="2"/>
      <c r="AQ11566" s="2"/>
      <c r="AR11566" s="2"/>
      <c r="AS11566" s="2"/>
      <c r="AT11566" s="2"/>
      <c r="AU11566" s="2"/>
      <c r="AV11566" s="2"/>
      <c r="AW11566" s="2"/>
      <c r="AX11566" s="2"/>
      <c r="AY11566" s="2"/>
      <c r="AZ11566" s="2"/>
      <c r="BA11566" s="2"/>
      <c r="BB11566" s="2"/>
      <c r="BC11566" s="2"/>
      <c r="BD11566" s="2"/>
      <c r="BE11566" s="2"/>
      <c r="BF11566" s="2"/>
      <c r="BG11566" s="2"/>
      <c r="BH11566" s="2"/>
      <c r="BI11566" s="2"/>
      <c r="BJ11566" s="2"/>
      <c r="BK11566" s="2"/>
      <c r="BL11566" s="2"/>
      <c r="BM11566" s="2"/>
      <c r="BN11566" s="2"/>
      <c r="BO11566" s="2"/>
      <c r="BP11566" s="2"/>
      <c r="BQ11566" s="2"/>
      <c r="BR11566" s="2"/>
      <c r="BS11566" s="2"/>
      <c r="BT11566" s="2"/>
      <c r="BU11566" s="2"/>
      <c r="BV11566" s="2"/>
      <c r="BW11566" s="2"/>
      <c r="BX11566" s="2"/>
      <c r="BY11566" s="2"/>
    </row>
    <row r="11567" spans="38:77" s="11" customFormat="1" x14ac:dyDescent="0.3">
      <c r="AL11567" s="2"/>
      <c r="AM11567" s="2"/>
      <c r="AN11567" s="2"/>
      <c r="AO11567" s="2"/>
      <c r="AP11567" s="2"/>
      <c r="AQ11567" s="2"/>
      <c r="AR11567" s="2"/>
      <c r="AS11567" s="2"/>
      <c r="AT11567" s="2"/>
      <c r="AU11567" s="2"/>
      <c r="AV11567" s="2"/>
      <c r="AW11567" s="2"/>
      <c r="AX11567" s="2"/>
      <c r="AY11567" s="2"/>
      <c r="AZ11567" s="2"/>
      <c r="BA11567" s="2"/>
      <c r="BB11567" s="2"/>
      <c r="BC11567" s="2"/>
      <c r="BD11567" s="2"/>
      <c r="BE11567" s="2"/>
      <c r="BF11567" s="2"/>
      <c r="BG11567" s="2"/>
      <c r="BH11567" s="2"/>
      <c r="BI11567" s="2"/>
      <c r="BJ11567" s="2"/>
      <c r="BK11567" s="2"/>
      <c r="BL11567" s="2"/>
      <c r="BM11567" s="2"/>
      <c r="BN11567" s="2"/>
      <c r="BO11567" s="2"/>
      <c r="BP11567" s="2"/>
      <c r="BQ11567" s="2"/>
      <c r="BR11567" s="2"/>
      <c r="BS11567" s="2"/>
      <c r="BT11567" s="2"/>
      <c r="BU11567" s="2"/>
      <c r="BV11567" s="2"/>
      <c r="BW11567" s="2"/>
      <c r="BX11567" s="2"/>
      <c r="BY11567" s="2"/>
    </row>
    <row r="11568" spans="38:77" s="11" customFormat="1" x14ac:dyDescent="0.3">
      <c r="AL11568" s="2"/>
      <c r="AM11568" s="2"/>
      <c r="AN11568" s="2"/>
      <c r="AO11568" s="2"/>
      <c r="AP11568" s="2"/>
      <c r="AQ11568" s="2"/>
      <c r="AR11568" s="2"/>
      <c r="AS11568" s="2"/>
      <c r="AT11568" s="2"/>
      <c r="AU11568" s="2"/>
      <c r="AV11568" s="2"/>
      <c r="AW11568" s="2"/>
      <c r="AX11568" s="2"/>
      <c r="AY11568" s="2"/>
      <c r="AZ11568" s="2"/>
      <c r="BA11568" s="2"/>
      <c r="BB11568" s="2"/>
      <c r="BC11568" s="2"/>
      <c r="BD11568" s="2"/>
      <c r="BE11568" s="2"/>
      <c r="BF11568" s="2"/>
      <c r="BG11568" s="2"/>
      <c r="BH11568" s="2"/>
      <c r="BI11568" s="2"/>
      <c r="BJ11568" s="2"/>
      <c r="BK11568" s="2"/>
      <c r="BL11568" s="2"/>
      <c r="BM11568" s="2"/>
      <c r="BN11568" s="2"/>
      <c r="BO11568" s="2"/>
      <c r="BP11568" s="2"/>
      <c r="BQ11568" s="2"/>
      <c r="BR11568" s="2"/>
      <c r="BS11568" s="2"/>
      <c r="BT11568" s="2"/>
      <c r="BU11568" s="2"/>
      <c r="BV11568" s="2"/>
      <c r="BW11568" s="2"/>
      <c r="BX11568" s="2"/>
      <c r="BY11568" s="2"/>
    </row>
    <row r="11569" spans="38:77" s="11" customFormat="1" x14ac:dyDescent="0.3">
      <c r="AL11569" s="2"/>
      <c r="AM11569" s="2"/>
      <c r="AN11569" s="2"/>
      <c r="AO11569" s="2"/>
      <c r="AP11569" s="2"/>
      <c r="AQ11569" s="2"/>
      <c r="AR11569" s="2"/>
      <c r="AS11569" s="2"/>
      <c r="AT11569" s="2"/>
      <c r="AU11569" s="2"/>
      <c r="AV11569" s="2"/>
      <c r="AW11569" s="2"/>
      <c r="AX11569" s="2"/>
      <c r="AY11569" s="2"/>
      <c r="AZ11569" s="2"/>
      <c r="BA11569" s="2"/>
      <c r="BB11569" s="2"/>
      <c r="BC11569" s="2"/>
      <c r="BD11569" s="2"/>
      <c r="BE11569" s="2"/>
      <c r="BF11569" s="2"/>
      <c r="BG11569" s="2"/>
      <c r="BH11569" s="2"/>
      <c r="BI11569" s="2"/>
      <c r="BJ11569" s="2"/>
      <c r="BK11569" s="2"/>
      <c r="BL11569" s="2"/>
      <c r="BM11569" s="2"/>
      <c r="BN11569" s="2"/>
      <c r="BO11569" s="2"/>
      <c r="BP11569" s="2"/>
      <c r="BQ11569" s="2"/>
      <c r="BR11569" s="2"/>
      <c r="BS11569" s="2"/>
      <c r="BT11569" s="2"/>
      <c r="BU11569" s="2"/>
      <c r="BV11569" s="2"/>
      <c r="BW11569" s="2"/>
      <c r="BX11569" s="2"/>
      <c r="BY11569" s="2"/>
    </row>
    <row r="11570" spans="38:77" s="11" customFormat="1" x14ac:dyDescent="0.3">
      <c r="AL11570" s="2"/>
      <c r="AM11570" s="2"/>
      <c r="AN11570" s="2"/>
      <c r="AO11570" s="2"/>
      <c r="AP11570" s="2"/>
      <c r="AQ11570" s="2"/>
      <c r="AR11570" s="2"/>
      <c r="AS11570" s="2"/>
      <c r="AT11570" s="2"/>
      <c r="AU11570" s="2"/>
      <c r="AV11570" s="2"/>
      <c r="AW11570" s="2"/>
      <c r="AX11570" s="2"/>
      <c r="AY11570" s="2"/>
      <c r="AZ11570" s="2"/>
      <c r="BA11570" s="2"/>
      <c r="BB11570" s="2"/>
      <c r="BC11570" s="2"/>
      <c r="BD11570" s="2"/>
      <c r="BE11570" s="2"/>
      <c r="BF11570" s="2"/>
      <c r="BG11570" s="2"/>
      <c r="BH11570" s="2"/>
      <c r="BI11570" s="2"/>
      <c r="BJ11570" s="2"/>
      <c r="BK11570" s="2"/>
      <c r="BL11570" s="2"/>
      <c r="BM11570" s="2"/>
      <c r="BN11570" s="2"/>
      <c r="BO11570" s="2"/>
      <c r="BP11570" s="2"/>
      <c r="BQ11570" s="2"/>
      <c r="BR11570" s="2"/>
      <c r="BS11570" s="2"/>
      <c r="BT11570" s="2"/>
      <c r="BU11570" s="2"/>
      <c r="BV11570" s="2"/>
      <c r="BW11570" s="2"/>
      <c r="BX11570" s="2"/>
      <c r="BY11570" s="2"/>
    </row>
    <row r="11571" spans="38:77" s="11" customFormat="1" x14ac:dyDescent="0.3">
      <c r="AL11571" s="2"/>
      <c r="AM11571" s="2"/>
      <c r="AN11571" s="2"/>
      <c r="AO11571" s="2"/>
      <c r="AP11571" s="2"/>
      <c r="AQ11571" s="2"/>
      <c r="AR11571" s="2"/>
      <c r="AS11571" s="2"/>
      <c r="AT11571" s="2"/>
      <c r="AU11571" s="2"/>
      <c r="AV11571" s="2"/>
      <c r="AW11571" s="2"/>
      <c r="AX11571" s="2"/>
      <c r="AY11571" s="2"/>
      <c r="AZ11571" s="2"/>
      <c r="BA11571" s="2"/>
      <c r="BB11571" s="2"/>
      <c r="BC11571" s="2"/>
      <c r="BD11571" s="2"/>
      <c r="BE11571" s="2"/>
      <c r="BF11571" s="2"/>
      <c r="BG11571" s="2"/>
      <c r="BH11571" s="2"/>
      <c r="BI11571" s="2"/>
      <c r="BJ11571" s="2"/>
      <c r="BK11571" s="2"/>
      <c r="BL11571" s="2"/>
      <c r="BM11571" s="2"/>
      <c r="BN11571" s="2"/>
      <c r="BO11571" s="2"/>
      <c r="BP11571" s="2"/>
      <c r="BQ11571" s="2"/>
      <c r="BR11571" s="2"/>
      <c r="BS11571" s="2"/>
      <c r="BT11571" s="2"/>
      <c r="BU11571" s="2"/>
      <c r="BV11571" s="2"/>
      <c r="BW11571" s="2"/>
      <c r="BX11571" s="2"/>
      <c r="BY11571" s="2"/>
    </row>
    <row r="11572" spans="38:77" s="11" customFormat="1" x14ac:dyDescent="0.3">
      <c r="AL11572" s="2"/>
      <c r="AM11572" s="2"/>
      <c r="AN11572" s="2"/>
      <c r="AO11572" s="2"/>
      <c r="AP11572" s="2"/>
      <c r="AQ11572" s="2"/>
      <c r="AR11572" s="2"/>
      <c r="AS11572" s="2"/>
      <c r="AT11572" s="2"/>
      <c r="AU11572" s="2"/>
      <c r="AV11572" s="2"/>
      <c r="AW11572" s="2"/>
      <c r="AX11572" s="2"/>
      <c r="AY11572" s="2"/>
      <c r="AZ11572" s="2"/>
      <c r="BA11572" s="2"/>
      <c r="BB11572" s="2"/>
      <c r="BC11572" s="2"/>
      <c r="BD11572" s="2"/>
      <c r="BE11572" s="2"/>
      <c r="BF11572" s="2"/>
      <c r="BG11572" s="2"/>
      <c r="BH11572" s="2"/>
      <c r="BI11572" s="2"/>
      <c r="BJ11572" s="2"/>
      <c r="BK11572" s="2"/>
      <c r="BL11572" s="2"/>
      <c r="BM11572" s="2"/>
      <c r="BN11572" s="2"/>
      <c r="BO11572" s="2"/>
      <c r="BP11572" s="2"/>
      <c r="BQ11572" s="2"/>
      <c r="BR11572" s="2"/>
      <c r="BS11572" s="2"/>
      <c r="BT11572" s="2"/>
      <c r="BU11572" s="2"/>
      <c r="BV11572" s="2"/>
      <c r="BW11572" s="2"/>
      <c r="BX11572" s="2"/>
      <c r="BY11572" s="2"/>
    </row>
    <row r="11573" spans="38:77" s="11" customFormat="1" x14ac:dyDescent="0.3">
      <c r="AL11573" s="2"/>
      <c r="AM11573" s="2"/>
      <c r="AN11573" s="2"/>
      <c r="AO11573" s="2"/>
      <c r="AP11573" s="2"/>
      <c r="AQ11573" s="2"/>
      <c r="AR11573" s="2"/>
      <c r="AS11573" s="2"/>
      <c r="AT11573" s="2"/>
      <c r="AU11573" s="2"/>
      <c r="AV11573" s="2"/>
      <c r="AW11573" s="2"/>
      <c r="AX11573" s="2"/>
      <c r="AY11573" s="2"/>
      <c r="AZ11573" s="2"/>
      <c r="BA11573" s="2"/>
      <c r="BB11573" s="2"/>
      <c r="BC11573" s="2"/>
      <c r="BD11573" s="2"/>
      <c r="BE11573" s="2"/>
      <c r="BF11573" s="2"/>
      <c r="BG11573" s="2"/>
      <c r="BH11573" s="2"/>
      <c r="BI11573" s="2"/>
      <c r="BJ11573" s="2"/>
      <c r="BK11573" s="2"/>
      <c r="BL11573" s="2"/>
      <c r="BM11573" s="2"/>
      <c r="BN11573" s="2"/>
      <c r="BO11573" s="2"/>
      <c r="BP11573" s="2"/>
      <c r="BQ11573" s="2"/>
      <c r="BR11573" s="2"/>
      <c r="BS11573" s="2"/>
      <c r="BT11573" s="2"/>
      <c r="BU11573" s="2"/>
      <c r="BV11573" s="2"/>
      <c r="BW11573" s="2"/>
      <c r="BX11573" s="2"/>
      <c r="BY11573" s="2"/>
    </row>
    <row r="11574" spans="38:77" s="11" customFormat="1" x14ac:dyDescent="0.3">
      <c r="AL11574" s="2"/>
      <c r="AM11574" s="2"/>
      <c r="AN11574" s="2"/>
      <c r="AO11574" s="2"/>
      <c r="AP11574" s="2"/>
      <c r="AQ11574" s="2"/>
      <c r="AR11574" s="2"/>
      <c r="AS11574" s="2"/>
      <c r="AT11574" s="2"/>
      <c r="AU11574" s="2"/>
      <c r="AV11574" s="2"/>
      <c r="AW11574" s="2"/>
      <c r="AX11574" s="2"/>
      <c r="AY11574" s="2"/>
      <c r="AZ11574" s="2"/>
      <c r="BA11574" s="2"/>
      <c r="BB11574" s="2"/>
      <c r="BC11574" s="2"/>
      <c r="BD11574" s="2"/>
      <c r="BE11574" s="2"/>
      <c r="BF11574" s="2"/>
      <c r="BG11574" s="2"/>
      <c r="BH11574" s="2"/>
      <c r="BI11574" s="2"/>
      <c r="BJ11574" s="2"/>
      <c r="BK11574" s="2"/>
      <c r="BL11574" s="2"/>
      <c r="BM11574" s="2"/>
      <c r="BN11574" s="2"/>
      <c r="BO11574" s="2"/>
      <c r="BP11574" s="2"/>
      <c r="BQ11574" s="2"/>
      <c r="BR11574" s="2"/>
      <c r="BS11574" s="2"/>
      <c r="BT11574" s="2"/>
      <c r="BU11574" s="2"/>
      <c r="BV11574" s="2"/>
      <c r="BW11574" s="2"/>
      <c r="BX11574" s="2"/>
      <c r="BY11574" s="2"/>
    </row>
    <row r="11575" spans="38:77" s="11" customFormat="1" x14ac:dyDescent="0.3">
      <c r="AL11575" s="2"/>
      <c r="AM11575" s="2"/>
      <c r="AN11575" s="2"/>
      <c r="AO11575" s="2"/>
      <c r="AP11575" s="2"/>
      <c r="AQ11575" s="2"/>
      <c r="AR11575" s="2"/>
      <c r="AS11575" s="2"/>
      <c r="AT11575" s="2"/>
      <c r="AU11575" s="2"/>
      <c r="AV11575" s="2"/>
      <c r="AW11575" s="2"/>
      <c r="AX11575" s="2"/>
      <c r="AY11575" s="2"/>
      <c r="AZ11575" s="2"/>
      <c r="BA11575" s="2"/>
      <c r="BB11575" s="2"/>
      <c r="BC11575" s="2"/>
      <c r="BD11575" s="2"/>
      <c r="BE11575" s="2"/>
      <c r="BF11575" s="2"/>
      <c r="BG11575" s="2"/>
      <c r="BH11575" s="2"/>
      <c r="BI11575" s="2"/>
      <c r="BJ11575" s="2"/>
      <c r="BK11575" s="2"/>
      <c r="BL11575" s="2"/>
      <c r="BM11575" s="2"/>
      <c r="BN11575" s="2"/>
      <c r="BO11575" s="2"/>
      <c r="BP11575" s="2"/>
      <c r="BQ11575" s="2"/>
      <c r="BR11575" s="2"/>
      <c r="BS11575" s="2"/>
      <c r="BT11575" s="2"/>
      <c r="BU11575" s="2"/>
      <c r="BV11575" s="2"/>
      <c r="BW11575" s="2"/>
      <c r="BX11575" s="2"/>
      <c r="BY11575" s="2"/>
    </row>
    <row r="11576" spans="38:77" s="11" customFormat="1" x14ac:dyDescent="0.3">
      <c r="AL11576" s="2"/>
      <c r="AM11576" s="2"/>
      <c r="AN11576" s="2"/>
      <c r="AO11576" s="2"/>
      <c r="AP11576" s="2"/>
      <c r="AQ11576" s="2"/>
      <c r="AR11576" s="2"/>
      <c r="AS11576" s="2"/>
      <c r="AT11576" s="2"/>
      <c r="AU11576" s="2"/>
      <c r="AV11576" s="2"/>
      <c r="AW11576" s="2"/>
      <c r="AX11576" s="2"/>
      <c r="AY11576" s="2"/>
      <c r="AZ11576" s="2"/>
      <c r="BA11576" s="2"/>
      <c r="BB11576" s="2"/>
      <c r="BC11576" s="2"/>
      <c r="BD11576" s="2"/>
      <c r="BE11576" s="2"/>
      <c r="BF11576" s="2"/>
      <c r="BG11576" s="2"/>
      <c r="BH11576" s="2"/>
      <c r="BI11576" s="2"/>
      <c r="BJ11576" s="2"/>
      <c r="BK11576" s="2"/>
      <c r="BL11576" s="2"/>
      <c r="BM11576" s="2"/>
      <c r="BN11576" s="2"/>
      <c r="BO11576" s="2"/>
      <c r="BP11576" s="2"/>
      <c r="BQ11576" s="2"/>
      <c r="BR11576" s="2"/>
      <c r="BS11576" s="2"/>
      <c r="BT11576" s="2"/>
      <c r="BU11576" s="2"/>
      <c r="BV11576" s="2"/>
      <c r="BW11576" s="2"/>
      <c r="BX11576" s="2"/>
      <c r="BY11576" s="2"/>
    </row>
    <row r="11577" spans="38:77" s="11" customFormat="1" x14ac:dyDescent="0.3">
      <c r="AL11577" s="2"/>
      <c r="AM11577" s="2"/>
      <c r="AN11577" s="2"/>
      <c r="AO11577" s="2"/>
      <c r="AP11577" s="2"/>
      <c r="AQ11577" s="2"/>
      <c r="AR11577" s="2"/>
      <c r="AS11577" s="2"/>
      <c r="AT11577" s="2"/>
      <c r="AU11577" s="2"/>
      <c r="AV11577" s="2"/>
      <c r="AW11577" s="2"/>
      <c r="AX11577" s="2"/>
      <c r="AY11577" s="2"/>
      <c r="AZ11577" s="2"/>
      <c r="BA11577" s="2"/>
      <c r="BB11577" s="2"/>
      <c r="BC11577" s="2"/>
      <c r="BD11577" s="2"/>
      <c r="BE11577" s="2"/>
      <c r="BF11577" s="2"/>
      <c r="BG11577" s="2"/>
      <c r="BH11577" s="2"/>
      <c r="BI11577" s="2"/>
      <c r="BJ11577" s="2"/>
      <c r="BK11577" s="2"/>
      <c r="BL11577" s="2"/>
      <c r="BM11577" s="2"/>
      <c r="BN11577" s="2"/>
      <c r="BO11577" s="2"/>
      <c r="BP11577" s="2"/>
      <c r="BQ11577" s="2"/>
      <c r="BR11577" s="2"/>
      <c r="BS11577" s="2"/>
      <c r="BT11577" s="2"/>
      <c r="BU11577" s="2"/>
      <c r="BV11577" s="2"/>
      <c r="BW11577" s="2"/>
      <c r="BX11577" s="2"/>
      <c r="BY11577" s="2"/>
    </row>
    <row r="11578" spans="38:77" s="11" customFormat="1" x14ac:dyDescent="0.3">
      <c r="AL11578" s="2"/>
      <c r="AM11578" s="2"/>
      <c r="AN11578" s="2"/>
      <c r="AO11578" s="2"/>
      <c r="AP11578" s="2"/>
      <c r="AQ11578" s="2"/>
      <c r="AR11578" s="2"/>
      <c r="AS11578" s="2"/>
      <c r="AT11578" s="2"/>
      <c r="AU11578" s="2"/>
      <c r="AV11578" s="2"/>
      <c r="AW11578" s="2"/>
      <c r="AX11578" s="2"/>
      <c r="AY11578" s="2"/>
      <c r="AZ11578" s="2"/>
      <c r="BA11578" s="2"/>
      <c r="BB11578" s="2"/>
      <c r="BC11578" s="2"/>
      <c r="BD11578" s="2"/>
      <c r="BE11578" s="2"/>
      <c r="BF11578" s="2"/>
      <c r="BG11578" s="2"/>
      <c r="BH11578" s="2"/>
      <c r="BI11578" s="2"/>
      <c r="BJ11578" s="2"/>
      <c r="BK11578" s="2"/>
      <c r="BL11578" s="2"/>
      <c r="BM11578" s="2"/>
      <c r="BN11578" s="2"/>
      <c r="BO11578" s="2"/>
      <c r="BP11578" s="2"/>
      <c r="BQ11578" s="2"/>
      <c r="BR11578" s="2"/>
      <c r="BS11578" s="2"/>
      <c r="BT11578" s="2"/>
      <c r="BU11578" s="2"/>
      <c r="BV11578" s="2"/>
      <c r="BW11578" s="2"/>
      <c r="BX11578" s="2"/>
      <c r="BY11578" s="2"/>
    </row>
    <row r="11579" spans="38:77" s="11" customFormat="1" x14ac:dyDescent="0.3">
      <c r="AL11579" s="2"/>
      <c r="AM11579" s="2"/>
      <c r="AN11579" s="2"/>
      <c r="AO11579" s="2"/>
      <c r="AP11579" s="2"/>
      <c r="AQ11579" s="2"/>
      <c r="AR11579" s="2"/>
      <c r="AS11579" s="2"/>
      <c r="AT11579" s="2"/>
      <c r="AU11579" s="2"/>
      <c r="AV11579" s="2"/>
      <c r="AW11579" s="2"/>
      <c r="AX11579" s="2"/>
      <c r="AY11579" s="2"/>
      <c r="AZ11579" s="2"/>
      <c r="BA11579" s="2"/>
      <c r="BB11579" s="2"/>
      <c r="BC11579" s="2"/>
      <c r="BD11579" s="2"/>
      <c r="BE11579" s="2"/>
      <c r="BF11579" s="2"/>
      <c r="BG11579" s="2"/>
      <c r="BH11579" s="2"/>
      <c r="BI11579" s="2"/>
      <c r="BJ11579" s="2"/>
      <c r="BK11579" s="2"/>
      <c r="BL11579" s="2"/>
      <c r="BM11579" s="2"/>
      <c r="BN11579" s="2"/>
      <c r="BO11579" s="2"/>
      <c r="BP11579" s="2"/>
      <c r="BQ11579" s="2"/>
      <c r="BR11579" s="2"/>
      <c r="BS11579" s="2"/>
      <c r="BT11579" s="2"/>
      <c r="BU11579" s="2"/>
      <c r="BV11579" s="2"/>
      <c r="BW11579" s="2"/>
      <c r="BX11579" s="2"/>
      <c r="BY11579" s="2"/>
    </row>
    <row r="11580" spans="38:77" s="11" customFormat="1" x14ac:dyDescent="0.3">
      <c r="AL11580" s="2"/>
      <c r="AM11580" s="2"/>
      <c r="AN11580" s="2"/>
      <c r="AO11580" s="2"/>
      <c r="AP11580" s="2"/>
      <c r="AQ11580" s="2"/>
      <c r="AR11580" s="2"/>
      <c r="AS11580" s="2"/>
      <c r="AT11580" s="2"/>
      <c r="AU11580" s="2"/>
      <c r="AV11580" s="2"/>
      <c r="AW11580" s="2"/>
      <c r="AX11580" s="2"/>
      <c r="AY11580" s="2"/>
      <c r="AZ11580" s="2"/>
      <c r="BA11580" s="2"/>
      <c r="BB11580" s="2"/>
      <c r="BC11580" s="2"/>
      <c r="BD11580" s="2"/>
      <c r="BE11580" s="2"/>
      <c r="BF11580" s="2"/>
      <c r="BG11580" s="2"/>
      <c r="BH11580" s="2"/>
      <c r="BI11580" s="2"/>
      <c r="BJ11580" s="2"/>
      <c r="BK11580" s="2"/>
      <c r="BL11580" s="2"/>
      <c r="BM11580" s="2"/>
      <c r="BN11580" s="2"/>
      <c r="BO11580" s="2"/>
      <c r="BP11580" s="2"/>
      <c r="BQ11580" s="2"/>
      <c r="BR11580" s="2"/>
      <c r="BS11580" s="2"/>
      <c r="BT11580" s="2"/>
      <c r="BU11580" s="2"/>
      <c r="BV11580" s="2"/>
      <c r="BW11580" s="2"/>
      <c r="BX11580" s="2"/>
      <c r="BY11580" s="2"/>
    </row>
    <row r="11581" spans="38:77" s="11" customFormat="1" x14ac:dyDescent="0.3">
      <c r="AL11581" s="2"/>
      <c r="AM11581" s="2"/>
      <c r="AN11581" s="2"/>
      <c r="AO11581" s="2"/>
      <c r="AP11581" s="2"/>
      <c r="AQ11581" s="2"/>
      <c r="AR11581" s="2"/>
      <c r="AS11581" s="2"/>
      <c r="AT11581" s="2"/>
      <c r="AU11581" s="2"/>
      <c r="AV11581" s="2"/>
      <c r="AW11581" s="2"/>
      <c r="AX11581" s="2"/>
      <c r="AY11581" s="2"/>
      <c r="AZ11581" s="2"/>
      <c r="BA11581" s="2"/>
      <c r="BB11581" s="2"/>
      <c r="BC11581" s="2"/>
      <c r="BD11581" s="2"/>
      <c r="BE11581" s="2"/>
      <c r="BF11581" s="2"/>
      <c r="BG11581" s="2"/>
      <c r="BH11581" s="2"/>
      <c r="BI11581" s="2"/>
      <c r="BJ11581" s="2"/>
      <c r="BK11581" s="2"/>
      <c r="BL11581" s="2"/>
      <c r="BM11581" s="2"/>
      <c r="BN11581" s="2"/>
      <c r="BO11581" s="2"/>
      <c r="BP11581" s="2"/>
      <c r="BQ11581" s="2"/>
      <c r="BR11581" s="2"/>
      <c r="BS11581" s="2"/>
      <c r="BT11581" s="2"/>
      <c r="BU11581" s="2"/>
      <c r="BV11581" s="2"/>
      <c r="BW11581" s="2"/>
      <c r="BX11581" s="2"/>
      <c r="BY11581" s="2"/>
    </row>
    <row r="11582" spans="38:77" s="11" customFormat="1" x14ac:dyDescent="0.3">
      <c r="AL11582" s="2"/>
      <c r="AM11582" s="2"/>
      <c r="AN11582" s="2"/>
      <c r="AO11582" s="2"/>
      <c r="AP11582" s="2"/>
      <c r="AQ11582" s="2"/>
      <c r="AR11582" s="2"/>
      <c r="AS11582" s="2"/>
      <c r="AT11582" s="2"/>
      <c r="AU11582" s="2"/>
      <c r="AV11582" s="2"/>
      <c r="AW11582" s="2"/>
      <c r="AX11582" s="2"/>
      <c r="AY11582" s="2"/>
      <c r="AZ11582" s="2"/>
      <c r="BA11582" s="2"/>
      <c r="BB11582" s="2"/>
      <c r="BC11582" s="2"/>
      <c r="BD11582" s="2"/>
      <c r="BE11582" s="2"/>
      <c r="BF11582" s="2"/>
      <c r="BG11582" s="2"/>
      <c r="BH11582" s="2"/>
      <c r="BI11582" s="2"/>
      <c r="BJ11582" s="2"/>
      <c r="BK11582" s="2"/>
      <c r="BL11582" s="2"/>
      <c r="BM11582" s="2"/>
      <c r="BN11582" s="2"/>
      <c r="BO11582" s="2"/>
      <c r="BP11582" s="2"/>
      <c r="BQ11582" s="2"/>
      <c r="BR11582" s="2"/>
      <c r="BS11582" s="2"/>
      <c r="BT11582" s="2"/>
      <c r="BU11582" s="2"/>
      <c r="BV11582" s="2"/>
      <c r="BW11582" s="2"/>
      <c r="BX11582" s="2"/>
      <c r="BY11582" s="2"/>
    </row>
    <row r="11583" spans="38:77" s="11" customFormat="1" x14ac:dyDescent="0.3">
      <c r="AL11583" s="2"/>
      <c r="AM11583" s="2"/>
      <c r="AN11583" s="2"/>
      <c r="AO11583" s="2"/>
      <c r="AP11583" s="2"/>
      <c r="AQ11583" s="2"/>
      <c r="AR11583" s="2"/>
      <c r="AS11583" s="2"/>
      <c r="AT11583" s="2"/>
      <c r="AU11583" s="2"/>
      <c r="AV11583" s="2"/>
      <c r="AW11583" s="2"/>
      <c r="AX11583" s="2"/>
      <c r="AY11583" s="2"/>
      <c r="AZ11583" s="2"/>
      <c r="BA11583" s="2"/>
      <c r="BB11583" s="2"/>
      <c r="BC11583" s="2"/>
      <c r="BD11583" s="2"/>
      <c r="BE11583" s="2"/>
      <c r="BF11583" s="2"/>
      <c r="BG11583" s="2"/>
      <c r="BH11583" s="2"/>
      <c r="BI11583" s="2"/>
      <c r="BJ11583" s="2"/>
      <c r="BK11583" s="2"/>
      <c r="BL11583" s="2"/>
      <c r="BM11583" s="2"/>
      <c r="BN11583" s="2"/>
      <c r="BO11583" s="2"/>
      <c r="BP11583" s="2"/>
      <c r="BQ11583" s="2"/>
      <c r="BR11583" s="2"/>
      <c r="BS11583" s="2"/>
      <c r="BT11583" s="2"/>
      <c r="BU11583" s="2"/>
      <c r="BV11583" s="2"/>
      <c r="BW11583" s="2"/>
      <c r="BX11583" s="2"/>
      <c r="BY11583" s="2"/>
    </row>
    <row r="11584" spans="38:77" s="11" customFormat="1" x14ac:dyDescent="0.3">
      <c r="AL11584" s="2"/>
      <c r="AM11584" s="2"/>
      <c r="AN11584" s="2"/>
      <c r="AO11584" s="2"/>
      <c r="AP11584" s="2"/>
      <c r="AQ11584" s="2"/>
      <c r="AR11584" s="2"/>
      <c r="AS11584" s="2"/>
      <c r="AT11584" s="2"/>
      <c r="AU11584" s="2"/>
      <c r="AV11584" s="2"/>
      <c r="AW11584" s="2"/>
      <c r="AX11584" s="2"/>
      <c r="AY11584" s="2"/>
      <c r="AZ11584" s="2"/>
      <c r="BA11584" s="2"/>
      <c r="BB11584" s="2"/>
      <c r="BC11584" s="2"/>
      <c r="BD11584" s="2"/>
      <c r="BE11584" s="2"/>
      <c r="BF11584" s="2"/>
      <c r="BG11584" s="2"/>
      <c r="BH11584" s="2"/>
      <c r="BI11584" s="2"/>
      <c r="BJ11584" s="2"/>
      <c r="BK11584" s="2"/>
      <c r="BL11584" s="2"/>
      <c r="BM11584" s="2"/>
      <c r="BN11584" s="2"/>
      <c r="BO11584" s="2"/>
      <c r="BP11584" s="2"/>
      <c r="BQ11584" s="2"/>
      <c r="BR11584" s="2"/>
      <c r="BS11584" s="2"/>
      <c r="BT11584" s="2"/>
      <c r="BU11584" s="2"/>
      <c r="BV11584" s="2"/>
      <c r="BW11584" s="2"/>
      <c r="BX11584" s="2"/>
      <c r="BY11584" s="2"/>
    </row>
    <row r="11585" spans="38:77" s="11" customFormat="1" x14ac:dyDescent="0.3">
      <c r="AL11585" s="2"/>
      <c r="AM11585" s="2"/>
      <c r="AN11585" s="2"/>
      <c r="AO11585" s="2"/>
      <c r="AP11585" s="2"/>
      <c r="AQ11585" s="2"/>
      <c r="AR11585" s="2"/>
      <c r="AS11585" s="2"/>
      <c r="AT11585" s="2"/>
      <c r="AU11585" s="2"/>
      <c r="AV11585" s="2"/>
      <c r="AW11585" s="2"/>
      <c r="AX11585" s="2"/>
      <c r="AY11585" s="2"/>
      <c r="AZ11585" s="2"/>
      <c r="BA11585" s="2"/>
      <c r="BB11585" s="2"/>
      <c r="BC11585" s="2"/>
      <c r="BD11585" s="2"/>
      <c r="BE11585" s="2"/>
      <c r="BF11585" s="2"/>
      <c r="BG11585" s="2"/>
      <c r="BH11585" s="2"/>
      <c r="BI11585" s="2"/>
      <c r="BJ11585" s="2"/>
      <c r="BK11585" s="2"/>
      <c r="BL11585" s="2"/>
      <c r="BM11585" s="2"/>
      <c r="BN11585" s="2"/>
      <c r="BO11585" s="2"/>
      <c r="BP11585" s="2"/>
      <c r="BQ11585" s="2"/>
      <c r="BR11585" s="2"/>
      <c r="BS11585" s="2"/>
      <c r="BT11585" s="2"/>
      <c r="BU11585" s="2"/>
      <c r="BV11585" s="2"/>
      <c r="BW11585" s="2"/>
      <c r="BX11585" s="2"/>
      <c r="BY11585" s="2"/>
    </row>
    <row r="11586" spans="38:77" s="11" customFormat="1" x14ac:dyDescent="0.3">
      <c r="AL11586" s="2"/>
      <c r="AM11586" s="2"/>
      <c r="AN11586" s="2"/>
      <c r="AO11586" s="2"/>
      <c r="AP11586" s="2"/>
      <c r="AQ11586" s="2"/>
      <c r="AR11586" s="2"/>
      <c r="AS11586" s="2"/>
      <c r="AT11586" s="2"/>
      <c r="AU11586" s="2"/>
      <c r="AV11586" s="2"/>
      <c r="AW11586" s="2"/>
      <c r="AX11586" s="2"/>
      <c r="AY11586" s="2"/>
      <c r="AZ11586" s="2"/>
      <c r="BA11586" s="2"/>
      <c r="BB11586" s="2"/>
      <c r="BC11586" s="2"/>
      <c r="BD11586" s="2"/>
      <c r="BE11586" s="2"/>
      <c r="BF11586" s="2"/>
      <c r="BG11586" s="2"/>
      <c r="BH11586" s="2"/>
      <c r="BI11586" s="2"/>
      <c r="BJ11586" s="2"/>
      <c r="BK11586" s="2"/>
      <c r="BL11586" s="2"/>
      <c r="BM11586" s="2"/>
      <c r="BN11586" s="2"/>
      <c r="BO11586" s="2"/>
      <c r="BP11586" s="2"/>
      <c r="BQ11586" s="2"/>
      <c r="BR11586" s="2"/>
      <c r="BS11586" s="2"/>
      <c r="BT11586" s="2"/>
      <c r="BU11586" s="2"/>
      <c r="BV11586" s="2"/>
      <c r="BW11586" s="2"/>
      <c r="BX11586" s="2"/>
      <c r="BY11586" s="2"/>
    </row>
    <row r="11587" spans="38:77" s="11" customFormat="1" x14ac:dyDescent="0.3">
      <c r="AL11587" s="2"/>
      <c r="AM11587" s="2"/>
      <c r="AN11587" s="2"/>
      <c r="AO11587" s="2"/>
      <c r="AP11587" s="2"/>
      <c r="AQ11587" s="2"/>
      <c r="AR11587" s="2"/>
      <c r="AS11587" s="2"/>
      <c r="AT11587" s="2"/>
      <c r="AU11587" s="2"/>
      <c r="AV11587" s="2"/>
      <c r="AW11587" s="2"/>
      <c r="AX11587" s="2"/>
      <c r="AY11587" s="2"/>
      <c r="AZ11587" s="2"/>
      <c r="BA11587" s="2"/>
      <c r="BB11587" s="2"/>
      <c r="BC11587" s="2"/>
      <c r="BD11587" s="2"/>
      <c r="BE11587" s="2"/>
      <c r="BF11587" s="2"/>
      <c r="BG11587" s="2"/>
      <c r="BH11587" s="2"/>
      <c r="BI11587" s="2"/>
      <c r="BJ11587" s="2"/>
      <c r="BK11587" s="2"/>
      <c r="BL11587" s="2"/>
      <c r="BM11587" s="2"/>
      <c r="BN11587" s="2"/>
      <c r="BO11587" s="2"/>
      <c r="BP11587" s="2"/>
      <c r="BQ11587" s="2"/>
      <c r="BR11587" s="2"/>
      <c r="BS11587" s="2"/>
      <c r="BT11587" s="2"/>
      <c r="BU11587" s="2"/>
      <c r="BV11587" s="2"/>
      <c r="BW11587" s="2"/>
      <c r="BX11587" s="2"/>
      <c r="BY11587" s="2"/>
    </row>
    <row r="11588" spans="38:77" s="11" customFormat="1" x14ac:dyDescent="0.3">
      <c r="AL11588" s="2"/>
      <c r="AM11588" s="2"/>
      <c r="AN11588" s="2"/>
      <c r="AO11588" s="2"/>
      <c r="AP11588" s="2"/>
      <c r="AQ11588" s="2"/>
      <c r="AR11588" s="2"/>
      <c r="AS11588" s="2"/>
      <c r="AT11588" s="2"/>
      <c r="AU11588" s="2"/>
      <c r="AV11588" s="2"/>
      <c r="AW11588" s="2"/>
      <c r="AX11588" s="2"/>
      <c r="AY11588" s="2"/>
      <c r="AZ11588" s="2"/>
      <c r="BA11588" s="2"/>
      <c r="BB11588" s="2"/>
      <c r="BC11588" s="2"/>
      <c r="BD11588" s="2"/>
      <c r="BE11588" s="2"/>
      <c r="BF11588" s="2"/>
      <c r="BG11588" s="2"/>
      <c r="BH11588" s="2"/>
      <c r="BI11588" s="2"/>
      <c r="BJ11588" s="2"/>
      <c r="BK11588" s="2"/>
      <c r="BL11588" s="2"/>
      <c r="BM11588" s="2"/>
      <c r="BN11588" s="2"/>
      <c r="BO11588" s="2"/>
      <c r="BP11588" s="2"/>
      <c r="BQ11588" s="2"/>
      <c r="BR11588" s="2"/>
      <c r="BS11588" s="2"/>
      <c r="BT11588" s="2"/>
      <c r="BU11588" s="2"/>
      <c r="BV11588" s="2"/>
      <c r="BW11588" s="2"/>
      <c r="BX11588" s="2"/>
      <c r="BY11588" s="2"/>
    </row>
    <row r="11589" spans="38:77" s="11" customFormat="1" x14ac:dyDescent="0.3">
      <c r="AL11589" s="2"/>
      <c r="AM11589" s="2"/>
      <c r="AN11589" s="2"/>
      <c r="AO11589" s="2"/>
      <c r="AP11589" s="2"/>
      <c r="AQ11589" s="2"/>
      <c r="AR11589" s="2"/>
      <c r="AS11589" s="2"/>
      <c r="AT11589" s="2"/>
      <c r="AU11589" s="2"/>
      <c r="AV11589" s="2"/>
      <c r="AW11589" s="2"/>
      <c r="AX11589" s="2"/>
      <c r="AY11589" s="2"/>
      <c r="AZ11589" s="2"/>
      <c r="BA11589" s="2"/>
      <c r="BB11589" s="2"/>
      <c r="BC11589" s="2"/>
      <c r="BD11589" s="2"/>
      <c r="BE11589" s="2"/>
      <c r="BF11589" s="2"/>
      <c r="BG11589" s="2"/>
      <c r="BH11589" s="2"/>
      <c r="BI11589" s="2"/>
      <c r="BJ11589" s="2"/>
      <c r="BK11589" s="2"/>
      <c r="BL11589" s="2"/>
      <c r="BM11589" s="2"/>
      <c r="BN11589" s="2"/>
      <c r="BO11589" s="2"/>
      <c r="BP11589" s="2"/>
      <c r="BQ11589" s="2"/>
      <c r="BR11589" s="2"/>
      <c r="BS11589" s="2"/>
      <c r="BT11589" s="2"/>
      <c r="BU11589" s="2"/>
      <c r="BV11589" s="2"/>
      <c r="BW11589" s="2"/>
      <c r="BX11589" s="2"/>
      <c r="BY11589" s="2"/>
    </row>
    <row r="11590" spans="38:77" s="11" customFormat="1" x14ac:dyDescent="0.3">
      <c r="AL11590" s="2"/>
      <c r="AM11590" s="2"/>
      <c r="AN11590" s="2"/>
      <c r="AO11590" s="2"/>
      <c r="AP11590" s="2"/>
      <c r="AQ11590" s="2"/>
      <c r="AR11590" s="2"/>
      <c r="AS11590" s="2"/>
      <c r="AT11590" s="2"/>
      <c r="AU11590" s="2"/>
      <c r="AV11590" s="2"/>
      <c r="AW11590" s="2"/>
      <c r="AX11590" s="2"/>
      <c r="AY11590" s="2"/>
      <c r="AZ11590" s="2"/>
      <c r="BA11590" s="2"/>
      <c r="BB11590" s="2"/>
      <c r="BC11590" s="2"/>
      <c r="BD11590" s="2"/>
      <c r="BE11590" s="2"/>
      <c r="BF11590" s="2"/>
      <c r="BG11590" s="2"/>
      <c r="BH11590" s="2"/>
      <c r="BI11590" s="2"/>
      <c r="BJ11590" s="2"/>
      <c r="BK11590" s="2"/>
      <c r="BL11590" s="2"/>
      <c r="BM11590" s="2"/>
      <c r="BN11590" s="2"/>
      <c r="BO11590" s="2"/>
      <c r="BP11590" s="2"/>
      <c r="BQ11590" s="2"/>
      <c r="BR11590" s="2"/>
      <c r="BS11590" s="2"/>
      <c r="BT11590" s="2"/>
      <c r="BU11590" s="2"/>
      <c r="BV11590" s="2"/>
      <c r="BW11590" s="2"/>
      <c r="BX11590" s="2"/>
      <c r="BY11590" s="2"/>
    </row>
    <row r="11591" spans="38:77" s="11" customFormat="1" x14ac:dyDescent="0.3">
      <c r="AL11591" s="2"/>
      <c r="AM11591" s="2"/>
      <c r="AN11591" s="2"/>
      <c r="AO11591" s="2"/>
      <c r="AP11591" s="2"/>
      <c r="AQ11591" s="2"/>
      <c r="AR11591" s="2"/>
      <c r="AS11591" s="2"/>
      <c r="AT11591" s="2"/>
      <c r="AU11591" s="2"/>
      <c r="AV11591" s="2"/>
      <c r="AW11591" s="2"/>
      <c r="AX11591" s="2"/>
      <c r="AY11591" s="2"/>
      <c r="AZ11591" s="2"/>
      <c r="BA11591" s="2"/>
      <c r="BB11591" s="2"/>
      <c r="BC11591" s="2"/>
      <c r="BD11591" s="2"/>
      <c r="BE11591" s="2"/>
      <c r="BF11591" s="2"/>
      <c r="BG11591" s="2"/>
      <c r="BH11591" s="2"/>
      <c r="BI11591" s="2"/>
      <c r="BJ11591" s="2"/>
      <c r="BK11591" s="2"/>
      <c r="BL11591" s="2"/>
      <c r="BM11591" s="2"/>
      <c r="BN11591" s="2"/>
      <c r="BO11591" s="2"/>
      <c r="BP11591" s="2"/>
      <c r="BQ11591" s="2"/>
      <c r="BR11591" s="2"/>
      <c r="BS11591" s="2"/>
      <c r="BT11591" s="2"/>
      <c r="BU11591" s="2"/>
      <c r="BV11591" s="2"/>
      <c r="BW11591" s="2"/>
      <c r="BX11591" s="2"/>
      <c r="BY11591" s="2"/>
    </row>
    <row r="11592" spans="38:77" s="11" customFormat="1" x14ac:dyDescent="0.3">
      <c r="AL11592" s="2"/>
      <c r="AM11592" s="2"/>
      <c r="AN11592" s="2"/>
      <c r="AO11592" s="2"/>
      <c r="AP11592" s="2"/>
      <c r="AQ11592" s="2"/>
      <c r="AR11592" s="2"/>
      <c r="AS11592" s="2"/>
      <c r="AT11592" s="2"/>
      <c r="AU11592" s="2"/>
      <c r="AV11592" s="2"/>
      <c r="AW11592" s="2"/>
      <c r="AX11592" s="2"/>
      <c r="AY11592" s="2"/>
      <c r="AZ11592" s="2"/>
      <c r="BA11592" s="2"/>
      <c r="BB11592" s="2"/>
      <c r="BC11592" s="2"/>
      <c r="BD11592" s="2"/>
      <c r="BE11592" s="2"/>
      <c r="BF11592" s="2"/>
      <c r="BG11592" s="2"/>
      <c r="BH11592" s="2"/>
      <c r="BI11592" s="2"/>
      <c r="BJ11592" s="2"/>
      <c r="BK11592" s="2"/>
      <c r="BL11592" s="2"/>
      <c r="BM11592" s="2"/>
      <c r="BN11592" s="2"/>
      <c r="BO11592" s="2"/>
      <c r="BP11592" s="2"/>
      <c r="BQ11592" s="2"/>
      <c r="BR11592" s="2"/>
      <c r="BS11592" s="2"/>
      <c r="BT11592" s="2"/>
      <c r="BU11592" s="2"/>
      <c r="BV11592" s="2"/>
      <c r="BW11592" s="2"/>
      <c r="BX11592" s="2"/>
      <c r="BY11592" s="2"/>
    </row>
    <row r="11593" spans="38:77" s="11" customFormat="1" x14ac:dyDescent="0.3">
      <c r="AL11593" s="2"/>
      <c r="AM11593" s="2"/>
      <c r="AN11593" s="2"/>
      <c r="AO11593" s="2"/>
      <c r="AP11593" s="2"/>
      <c r="AQ11593" s="2"/>
      <c r="AR11593" s="2"/>
      <c r="AS11593" s="2"/>
      <c r="AT11593" s="2"/>
      <c r="AU11593" s="2"/>
      <c r="AV11593" s="2"/>
      <c r="AW11593" s="2"/>
      <c r="AX11593" s="2"/>
      <c r="AY11593" s="2"/>
      <c r="AZ11593" s="2"/>
      <c r="BA11593" s="2"/>
      <c r="BB11593" s="2"/>
      <c r="BC11593" s="2"/>
      <c r="BD11593" s="2"/>
      <c r="BE11593" s="2"/>
      <c r="BF11593" s="2"/>
      <c r="BG11593" s="2"/>
      <c r="BH11593" s="2"/>
      <c r="BI11593" s="2"/>
      <c r="BJ11593" s="2"/>
      <c r="BK11593" s="2"/>
      <c r="BL11593" s="2"/>
      <c r="BM11593" s="2"/>
      <c r="BN11593" s="2"/>
      <c r="BO11593" s="2"/>
      <c r="BP11593" s="2"/>
      <c r="BQ11593" s="2"/>
      <c r="BR11593" s="2"/>
      <c r="BS11593" s="2"/>
      <c r="BT11593" s="2"/>
      <c r="BU11593" s="2"/>
      <c r="BV11593" s="2"/>
      <c r="BW11593" s="2"/>
      <c r="BX11593" s="2"/>
      <c r="BY11593" s="2"/>
    </row>
    <row r="11594" spans="38:77" s="11" customFormat="1" x14ac:dyDescent="0.3">
      <c r="AL11594" s="2"/>
      <c r="AM11594" s="2"/>
      <c r="AN11594" s="2"/>
      <c r="AO11594" s="2"/>
      <c r="AP11594" s="2"/>
      <c r="AQ11594" s="2"/>
      <c r="AR11594" s="2"/>
      <c r="AS11594" s="2"/>
      <c r="AT11594" s="2"/>
      <c r="AU11594" s="2"/>
      <c r="AV11594" s="2"/>
      <c r="AW11594" s="2"/>
      <c r="AX11594" s="2"/>
      <c r="AY11594" s="2"/>
      <c r="AZ11594" s="2"/>
      <c r="BA11594" s="2"/>
      <c r="BB11594" s="2"/>
      <c r="BC11594" s="2"/>
      <c r="BD11594" s="2"/>
      <c r="BE11594" s="2"/>
      <c r="BF11594" s="2"/>
      <c r="BG11594" s="2"/>
      <c r="BH11594" s="2"/>
      <c r="BI11594" s="2"/>
      <c r="BJ11594" s="2"/>
      <c r="BK11594" s="2"/>
      <c r="BL11594" s="2"/>
      <c r="BM11594" s="2"/>
      <c r="BN11594" s="2"/>
      <c r="BO11594" s="2"/>
      <c r="BP11594" s="2"/>
      <c r="BQ11594" s="2"/>
      <c r="BR11594" s="2"/>
      <c r="BS11594" s="2"/>
      <c r="BT11594" s="2"/>
      <c r="BU11594" s="2"/>
      <c r="BV11594" s="2"/>
      <c r="BW11594" s="2"/>
      <c r="BX11594" s="2"/>
      <c r="BY11594" s="2"/>
    </row>
    <row r="11595" spans="38:77" s="11" customFormat="1" x14ac:dyDescent="0.3">
      <c r="AL11595" s="2"/>
      <c r="AM11595" s="2"/>
      <c r="AN11595" s="2"/>
      <c r="AO11595" s="2"/>
      <c r="AP11595" s="2"/>
      <c r="AQ11595" s="2"/>
      <c r="AR11595" s="2"/>
      <c r="AS11595" s="2"/>
      <c r="AT11595" s="2"/>
      <c r="AU11595" s="2"/>
      <c r="AV11595" s="2"/>
      <c r="AW11595" s="2"/>
      <c r="AX11595" s="2"/>
      <c r="AY11595" s="2"/>
      <c r="AZ11595" s="2"/>
      <c r="BA11595" s="2"/>
      <c r="BB11595" s="2"/>
      <c r="BC11595" s="2"/>
      <c r="BD11595" s="2"/>
      <c r="BE11595" s="2"/>
      <c r="BF11595" s="2"/>
      <c r="BG11595" s="2"/>
      <c r="BH11595" s="2"/>
      <c r="BI11595" s="2"/>
      <c r="BJ11595" s="2"/>
      <c r="BK11595" s="2"/>
      <c r="BL11595" s="2"/>
      <c r="BM11595" s="2"/>
      <c r="BN11595" s="2"/>
      <c r="BO11595" s="2"/>
      <c r="BP11595" s="2"/>
      <c r="BQ11595" s="2"/>
      <c r="BR11595" s="2"/>
      <c r="BS11595" s="2"/>
      <c r="BT11595" s="2"/>
      <c r="BU11595" s="2"/>
      <c r="BV11595" s="2"/>
      <c r="BW11595" s="2"/>
      <c r="BX11595" s="2"/>
      <c r="BY11595" s="2"/>
    </row>
    <row r="11596" spans="38:77" s="11" customFormat="1" x14ac:dyDescent="0.3">
      <c r="AL11596" s="2"/>
      <c r="AM11596" s="2"/>
      <c r="AN11596" s="2"/>
      <c r="AO11596" s="2"/>
      <c r="AP11596" s="2"/>
      <c r="AQ11596" s="2"/>
      <c r="AR11596" s="2"/>
      <c r="AS11596" s="2"/>
      <c r="AT11596" s="2"/>
      <c r="AU11596" s="2"/>
      <c r="AV11596" s="2"/>
      <c r="AW11596" s="2"/>
      <c r="AX11596" s="2"/>
      <c r="AY11596" s="2"/>
      <c r="AZ11596" s="2"/>
      <c r="BA11596" s="2"/>
      <c r="BB11596" s="2"/>
      <c r="BC11596" s="2"/>
      <c r="BD11596" s="2"/>
      <c r="BE11596" s="2"/>
      <c r="BF11596" s="2"/>
      <c r="BG11596" s="2"/>
      <c r="BH11596" s="2"/>
      <c r="BI11596" s="2"/>
      <c r="BJ11596" s="2"/>
      <c r="BK11596" s="2"/>
      <c r="BL11596" s="2"/>
      <c r="BM11596" s="2"/>
      <c r="BN11596" s="2"/>
      <c r="BO11596" s="2"/>
      <c r="BP11596" s="2"/>
      <c r="BQ11596" s="2"/>
      <c r="BR11596" s="2"/>
      <c r="BS11596" s="2"/>
      <c r="BT11596" s="2"/>
      <c r="BU11596" s="2"/>
      <c r="BV11596" s="2"/>
      <c r="BW11596" s="2"/>
      <c r="BX11596" s="2"/>
      <c r="BY11596" s="2"/>
    </row>
    <row r="11597" spans="38:77" s="11" customFormat="1" x14ac:dyDescent="0.3">
      <c r="AL11597" s="2"/>
      <c r="AM11597" s="2"/>
      <c r="AN11597" s="2"/>
      <c r="AO11597" s="2"/>
      <c r="AP11597" s="2"/>
      <c r="AQ11597" s="2"/>
      <c r="AR11597" s="2"/>
      <c r="AS11597" s="2"/>
      <c r="AT11597" s="2"/>
      <c r="AU11597" s="2"/>
      <c r="AV11597" s="2"/>
      <c r="AW11597" s="2"/>
      <c r="AX11597" s="2"/>
      <c r="AY11597" s="2"/>
      <c r="AZ11597" s="2"/>
      <c r="BA11597" s="2"/>
      <c r="BB11597" s="2"/>
      <c r="BC11597" s="2"/>
      <c r="BD11597" s="2"/>
      <c r="BE11597" s="2"/>
      <c r="BF11597" s="2"/>
      <c r="BG11597" s="2"/>
      <c r="BH11597" s="2"/>
      <c r="BI11597" s="2"/>
      <c r="BJ11597" s="2"/>
      <c r="BK11597" s="2"/>
      <c r="BL11597" s="2"/>
      <c r="BM11597" s="2"/>
      <c r="BN11597" s="2"/>
      <c r="BO11597" s="2"/>
      <c r="BP11597" s="2"/>
      <c r="BQ11597" s="2"/>
      <c r="BR11597" s="2"/>
      <c r="BS11597" s="2"/>
      <c r="BT11597" s="2"/>
      <c r="BU11597" s="2"/>
      <c r="BV11597" s="2"/>
      <c r="BW11597" s="2"/>
      <c r="BX11597" s="2"/>
      <c r="BY11597" s="2"/>
    </row>
    <row r="11598" spans="38:77" s="11" customFormat="1" x14ac:dyDescent="0.3">
      <c r="AL11598" s="2"/>
      <c r="AM11598" s="2"/>
      <c r="AN11598" s="2"/>
      <c r="AO11598" s="2"/>
      <c r="AP11598" s="2"/>
      <c r="AQ11598" s="2"/>
      <c r="AR11598" s="2"/>
      <c r="AS11598" s="2"/>
      <c r="AT11598" s="2"/>
      <c r="AU11598" s="2"/>
      <c r="AV11598" s="2"/>
      <c r="AW11598" s="2"/>
      <c r="AX11598" s="2"/>
      <c r="AY11598" s="2"/>
      <c r="AZ11598" s="2"/>
      <c r="BA11598" s="2"/>
      <c r="BB11598" s="2"/>
      <c r="BC11598" s="2"/>
      <c r="BD11598" s="2"/>
      <c r="BE11598" s="2"/>
      <c r="BF11598" s="2"/>
      <c r="BG11598" s="2"/>
      <c r="BH11598" s="2"/>
      <c r="BI11598" s="2"/>
      <c r="BJ11598" s="2"/>
      <c r="BK11598" s="2"/>
      <c r="BL11598" s="2"/>
      <c r="BM11598" s="2"/>
      <c r="BN11598" s="2"/>
      <c r="BO11598" s="2"/>
      <c r="BP11598" s="2"/>
      <c r="BQ11598" s="2"/>
      <c r="BR11598" s="2"/>
      <c r="BS11598" s="2"/>
      <c r="BT11598" s="2"/>
      <c r="BU11598" s="2"/>
      <c r="BV11598" s="2"/>
      <c r="BW11598" s="2"/>
      <c r="BX11598" s="2"/>
      <c r="BY11598" s="2"/>
    </row>
    <row r="11599" spans="38:77" s="11" customFormat="1" x14ac:dyDescent="0.3">
      <c r="AL11599" s="2"/>
      <c r="AM11599" s="2"/>
      <c r="AN11599" s="2"/>
      <c r="AO11599" s="2"/>
      <c r="AP11599" s="2"/>
      <c r="AQ11599" s="2"/>
      <c r="AR11599" s="2"/>
      <c r="AS11599" s="2"/>
      <c r="AT11599" s="2"/>
      <c r="AU11599" s="2"/>
      <c r="AV11599" s="2"/>
      <c r="AW11599" s="2"/>
      <c r="AX11599" s="2"/>
      <c r="AY11599" s="2"/>
      <c r="AZ11599" s="2"/>
      <c r="BA11599" s="2"/>
      <c r="BB11599" s="2"/>
      <c r="BC11599" s="2"/>
      <c r="BD11599" s="2"/>
      <c r="BE11599" s="2"/>
      <c r="BF11599" s="2"/>
      <c r="BG11599" s="2"/>
      <c r="BH11599" s="2"/>
      <c r="BI11599" s="2"/>
      <c r="BJ11599" s="2"/>
      <c r="BK11599" s="2"/>
      <c r="BL11599" s="2"/>
      <c r="BM11599" s="2"/>
      <c r="BN11599" s="2"/>
      <c r="BO11599" s="2"/>
      <c r="BP11599" s="2"/>
      <c r="BQ11599" s="2"/>
      <c r="BR11599" s="2"/>
      <c r="BS11599" s="2"/>
      <c r="BT11599" s="2"/>
      <c r="BU11599" s="2"/>
      <c r="BV11599" s="2"/>
      <c r="BW11599" s="2"/>
      <c r="BX11599" s="2"/>
      <c r="BY11599" s="2"/>
    </row>
    <row r="11600" spans="38:77" s="11" customFormat="1" x14ac:dyDescent="0.3">
      <c r="AL11600" s="2"/>
      <c r="AM11600" s="2"/>
      <c r="AN11600" s="2"/>
      <c r="AO11600" s="2"/>
      <c r="AP11600" s="2"/>
      <c r="AQ11600" s="2"/>
      <c r="AR11600" s="2"/>
      <c r="AS11600" s="2"/>
      <c r="AT11600" s="2"/>
      <c r="AU11600" s="2"/>
      <c r="AV11600" s="2"/>
      <c r="AW11600" s="2"/>
      <c r="AX11600" s="2"/>
      <c r="AY11600" s="2"/>
      <c r="AZ11600" s="2"/>
      <c r="BA11600" s="2"/>
      <c r="BB11600" s="2"/>
      <c r="BC11600" s="2"/>
      <c r="BD11600" s="2"/>
      <c r="BE11600" s="2"/>
      <c r="BF11600" s="2"/>
      <c r="BG11600" s="2"/>
      <c r="BH11600" s="2"/>
      <c r="BI11600" s="2"/>
      <c r="BJ11600" s="2"/>
      <c r="BK11600" s="2"/>
      <c r="BL11600" s="2"/>
      <c r="BM11600" s="2"/>
      <c r="BN11600" s="2"/>
      <c r="BO11600" s="2"/>
      <c r="BP11600" s="2"/>
      <c r="BQ11600" s="2"/>
      <c r="BR11600" s="2"/>
      <c r="BS11600" s="2"/>
      <c r="BT11600" s="2"/>
      <c r="BU11600" s="2"/>
      <c r="BV11600" s="2"/>
      <c r="BW11600" s="2"/>
      <c r="BX11600" s="2"/>
      <c r="BY11600" s="2"/>
    </row>
    <row r="11601" spans="38:77" s="11" customFormat="1" x14ac:dyDescent="0.3">
      <c r="AL11601" s="2"/>
      <c r="AM11601" s="2"/>
      <c r="AN11601" s="2"/>
      <c r="AO11601" s="2"/>
      <c r="AP11601" s="2"/>
      <c r="AQ11601" s="2"/>
      <c r="AR11601" s="2"/>
      <c r="AS11601" s="2"/>
      <c r="AT11601" s="2"/>
      <c r="AU11601" s="2"/>
      <c r="AV11601" s="2"/>
      <c r="AW11601" s="2"/>
      <c r="AX11601" s="2"/>
      <c r="AY11601" s="2"/>
      <c r="AZ11601" s="2"/>
      <c r="BA11601" s="2"/>
      <c r="BB11601" s="2"/>
      <c r="BC11601" s="2"/>
      <c r="BD11601" s="2"/>
      <c r="BE11601" s="2"/>
      <c r="BF11601" s="2"/>
      <c r="BG11601" s="2"/>
      <c r="BH11601" s="2"/>
      <c r="BI11601" s="2"/>
      <c r="BJ11601" s="2"/>
      <c r="BK11601" s="2"/>
      <c r="BL11601" s="2"/>
      <c r="BM11601" s="2"/>
      <c r="BN11601" s="2"/>
      <c r="BO11601" s="2"/>
      <c r="BP11601" s="2"/>
      <c r="BQ11601" s="2"/>
      <c r="BR11601" s="2"/>
      <c r="BS11601" s="2"/>
      <c r="BT11601" s="2"/>
      <c r="BU11601" s="2"/>
      <c r="BV11601" s="2"/>
      <c r="BW11601" s="2"/>
      <c r="BX11601" s="2"/>
      <c r="BY11601" s="2"/>
    </row>
    <row r="11602" spans="38:77" s="11" customFormat="1" x14ac:dyDescent="0.3">
      <c r="AL11602" s="2"/>
      <c r="AM11602" s="2"/>
      <c r="AN11602" s="2"/>
      <c r="AO11602" s="2"/>
      <c r="AP11602" s="2"/>
      <c r="AQ11602" s="2"/>
      <c r="AR11602" s="2"/>
      <c r="AS11602" s="2"/>
      <c r="AT11602" s="2"/>
      <c r="AU11602" s="2"/>
      <c r="AV11602" s="2"/>
      <c r="AW11602" s="2"/>
      <c r="AX11602" s="2"/>
      <c r="AY11602" s="2"/>
      <c r="AZ11602" s="2"/>
      <c r="BA11602" s="2"/>
      <c r="BB11602" s="2"/>
      <c r="BC11602" s="2"/>
      <c r="BD11602" s="2"/>
      <c r="BE11602" s="2"/>
      <c r="BF11602" s="2"/>
      <c r="BG11602" s="2"/>
      <c r="BH11602" s="2"/>
      <c r="BI11602" s="2"/>
      <c r="BJ11602" s="2"/>
      <c r="BK11602" s="2"/>
      <c r="BL11602" s="2"/>
      <c r="BM11602" s="2"/>
      <c r="BN11602" s="2"/>
      <c r="BO11602" s="2"/>
      <c r="BP11602" s="2"/>
      <c r="BQ11602" s="2"/>
      <c r="BR11602" s="2"/>
      <c r="BS11602" s="2"/>
      <c r="BT11602" s="2"/>
      <c r="BU11602" s="2"/>
      <c r="BV11602" s="2"/>
      <c r="BW11602" s="2"/>
      <c r="BX11602" s="2"/>
      <c r="BY11602" s="2"/>
    </row>
    <row r="11603" spans="38:77" s="11" customFormat="1" x14ac:dyDescent="0.3">
      <c r="AL11603" s="2"/>
      <c r="AM11603" s="2"/>
      <c r="AN11603" s="2"/>
      <c r="AO11603" s="2"/>
      <c r="AP11603" s="2"/>
      <c r="AQ11603" s="2"/>
      <c r="AR11603" s="2"/>
      <c r="AS11603" s="2"/>
      <c r="AT11603" s="2"/>
      <c r="AU11603" s="2"/>
      <c r="AV11603" s="2"/>
      <c r="AW11603" s="2"/>
      <c r="AX11603" s="2"/>
      <c r="AY11603" s="2"/>
      <c r="AZ11603" s="2"/>
      <c r="BA11603" s="2"/>
      <c r="BB11603" s="2"/>
      <c r="BC11603" s="2"/>
      <c r="BD11603" s="2"/>
      <c r="BE11603" s="2"/>
      <c r="BF11603" s="2"/>
      <c r="BG11603" s="2"/>
      <c r="BH11603" s="2"/>
      <c r="BI11603" s="2"/>
      <c r="BJ11603" s="2"/>
      <c r="BK11603" s="2"/>
      <c r="BL11603" s="2"/>
      <c r="BM11603" s="2"/>
      <c r="BN11603" s="2"/>
      <c r="BO11603" s="2"/>
      <c r="BP11603" s="2"/>
      <c r="BQ11603" s="2"/>
      <c r="BR11603" s="2"/>
      <c r="BS11603" s="2"/>
      <c r="BT11603" s="2"/>
      <c r="BU11603" s="2"/>
      <c r="BV11603" s="2"/>
      <c r="BW11603" s="2"/>
      <c r="BX11603" s="2"/>
      <c r="BY11603" s="2"/>
    </row>
    <row r="11604" spans="38:77" s="11" customFormat="1" x14ac:dyDescent="0.3">
      <c r="AL11604" s="2"/>
      <c r="AM11604" s="2"/>
      <c r="AN11604" s="2"/>
      <c r="AO11604" s="2"/>
      <c r="AP11604" s="2"/>
      <c r="AQ11604" s="2"/>
      <c r="AR11604" s="2"/>
      <c r="AS11604" s="2"/>
      <c r="AT11604" s="2"/>
      <c r="AU11604" s="2"/>
      <c r="AV11604" s="2"/>
      <c r="AW11604" s="2"/>
      <c r="AX11604" s="2"/>
      <c r="AY11604" s="2"/>
      <c r="AZ11604" s="2"/>
      <c r="BA11604" s="2"/>
      <c r="BB11604" s="2"/>
      <c r="BC11604" s="2"/>
      <c r="BD11604" s="2"/>
      <c r="BE11604" s="2"/>
      <c r="BF11604" s="2"/>
      <c r="BG11604" s="2"/>
      <c r="BH11604" s="2"/>
      <c r="BI11604" s="2"/>
      <c r="BJ11604" s="2"/>
      <c r="BK11604" s="2"/>
      <c r="BL11604" s="2"/>
      <c r="BM11604" s="2"/>
      <c r="BN11604" s="2"/>
      <c r="BO11604" s="2"/>
      <c r="BP11604" s="2"/>
      <c r="BQ11604" s="2"/>
      <c r="BR11604" s="2"/>
      <c r="BS11604" s="2"/>
      <c r="BT11604" s="2"/>
      <c r="BU11604" s="2"/>
      <c r="BV11604" s="2"/>
      <c r="BW11604" s="2"/>
      <c r="BX11604" s="2"/>
      <c r="BY11604" s="2"/>
    </row>
    <row r="11605" spans="38:77" s="11" customFormat="1" x14ac:dyDescent="0.3">
      <c r="AL11605" s="2"/>
      <c r="AM11605" s="2"/>
      <c r="AN11605" s="2"/>
      <c r="AO11605" s="2"/>
      <c r="AP11605" s="2"/>
      <c r="AQ11605" s="2"/>
      <c r="AR11605" s="2"/>
      <c r="AS11605" s="2"/>
      <c r="AT11605" s="2"/>
      <c r="AU11605" s="2"/>
      <c r="AV11605" s="2"/>
      <c r="AW11605" s="2"/>
      <c r="AX11605" s="2"/>
      <c r="AY11605" s="2"/>
      <c r="AZ11605" s="2"/>
      <c r="BA11605" s="2"/>
      <c r="BB11605" s="2"/>
      <c r="BC11605" s="2"/>
      <c r="BD11605" s="2"/>
      <c r="BE11605" s="2"/>
      <c r="BF11605" s="2"/>
      <c r="BG11605" s="2"/>
      <c r="BH11605" s="2"/>
      <c r="BI11605" s="2"/>
      <c r="BJ11605" s="2"/>
      <c r="BK11605" s="2"/>
      <c r="BL11605" s="2"/>
      <c r="BM11605" s="2"/>
      <c r="BN11605" s="2"/>
      <c r="BO11605" s="2"/>
      <c r="BP11605" s="2"/>
      <c r="BQ11605" s="2"/>
      <c r="BR11605" s="2"/>
      <c r="BS11605" s="2"/>
      <c r="BT11605" s="2"/>
      <c r="BU11605" s="2"/>
      <c r="BV11605" s="2"/>
      <c r="BW11605" s="2"/>
      <c r="BX11605" s="2"/>
      <c r="BY11605" s="2"/>
    </row>
    <row r="11606" spans="38:77" s="11" customFormat="1" x14ac:dyDescent="0.3">
      <c r="AL11606" s="2"/>
      <c r="AM11606" s="2"/>
      <c r="AN11606" s="2"/>
      <c r="AO11606" s="2"/>
      <c r="AP11606" s="2"/>
      <c r="AQ11606" s="2"/>
      <c r="AR11606" s="2"/>
      <c r="AS11606" s="2"/>
      <c r="AT11606" s="2"/>
      <c r="AU11606" s="2"/>
      <c r="AV11606" s="2"/>
      <c r="AW11606" s="2"/>
      <c r="AX11606" s="2"/>
      <c r="AY11606" s="2"/>
      <c r="AZ11606" s="2"/>
      <c r="BA11606" s="2"/>
      <c r="BB11606" s="2"/>
      <c r="BC11606" s="2"/>
      <c r="BD11606" s="2"/>
      <c r="BE11606" s="2"/>
      <c r="BF11606" s="2"/>
      <c r="BG11606" s="2"/>
      <c r="BH11606" s="2"/>
      <c r="BI11606" s="2"/>
      <c r="BJ11606" s="2"/>
      <c r="BK11606" s="2"/>
      <c r="BL11606" s="2"/>
      <c r="BM11606" s="2"/>
      <c r="BN11606" s="2"/>
      <c r="BO11606" s="2"/>
      <c r="BP11606" s="2"/>
      <c r="BQ11606" s="2"/>
      <c r="BR11606" s="2"/>
      <c r="BS11606" s="2"/>
      <c r="BT11606" s="2"/>
      <c r="BU11606" s="2"/>
      <c r="BV11606" s="2"/>
      <c r="BW11606" s="2"/>
      <c r="BX11606" s="2"/>
      <c r="BY11606" s="2"/>
    </row>
    <row r="11607" spans="38:77" s="11" customFormat="1" x14ac:dyDescent="0.3">
      <c r="AL11607" s="2"/>
      <c r="AM11607" s="2"/>
      <c r="AN11607" s="2"/>
      <c r="AO11607" s="2"/>
      <c r="AP11607" s="2"/>
      <c r="AQ11607" s="2"/>
      <c r="AR11607" s="2"/>
      <c r="AS11607" s="2"/>
      <c r="AT11607" s="2"/>
      <c r="AU11607" s="2"/>
      <c r="AV11607" s="2"/>
      <c r="AW11607" s="2"/>
      <c r="AX11607" s="2"/>
      <c r="AY11607" s="2"/>
      <c r="AZ11607" s="2"/>
      <c r="BA11607" s="2"/>
      <c r="BB11607" s="2"/>
      <c r="BC11607" s="2"/>
      <c r="BD11607" s="2"/>
      <c r="BE11607" s="2"/>
      <c r="BF11607" s="2"/>
      <c r="BG11607" s="2"/>
      <c r="BH11607" s="2"/>
      <c r="BI11607" s="2"/>
      <c r="BJ11607" s="2"/>
      <c r="BK11607" s="2"/>
      <c r="BL11607" s="2"/>
      <c r="BM11607" s="2"/>
      <c r="BN11607" s="2"/>
      <c r="BO11607" s="2"/>
      <c r="BP11607" s="2"/>
      <c r="BQ11607" s="2"/>
      <c r="BR11607" s="2"/>
      <c r="BS11607" s="2"/>
      <c r="BT11607" s="2"/>
      <c r="BU11607" s="2"/>
      <c r="BV11607" s="2"/>
      <c r="BW11607" s="2"/>
      <c r="BX11607" s="2"/>
      <c r="BY11607" s="2"/>
    </row>
    <row r="11608" spans="38:77" s="11" customFormat="1" x14ac:dyDescent="0.3">
      <c r="AL11608" s="2"/>
      <c r="AM11608" s="2"/>
      <c r="AN11608" s="2"/>
      <c r="AO11608" s="2"/>
      <c r="AP11608" s="2"/>
      <c r="AQ11608" s="2"/>
      <c r="AR11608" s="2"/>
      <c r="AS11608" s="2"/>
      <c r="AT11608" s="2"/>
      <c r="AU11608" s="2"/>
      <c r="AV11608" s="2"/>
      <c r="AW11608" s="2"/>
      <c r="AX11608" s="2"/>
      <c r="AY11608" s="2"/>
      <c r="AZ11608" s="2"/>
      <c r="BA11608" s="2"/>
      <c r="BB11608" s="2"/>
      <c r="BC11608" s="2"/>
      <c r="BD11608" s="2"/>
      <c r="BE11608" s="2"/>
      <c r="BF11608" s="2"/>
      <c r="BG11608" s="2"/>
      <c r="BH11608" s="2"/>
      <c r="BI11608" s="2"/>
      <c r="BJ11608" s="2"/>
      <c r="BK11608" s="2"/>
      <c r="BL11608" s="2"/>
      <c r="BM11608" s="2"/>
      <c r="BN11608" s="2"/>
      <c r="BO11608" s="2"/>
      <c r="BP11608" s="2"/>
      <c r="BQ11608" s="2"/>
      <c r="BR11608" s="2"/>
      <c r="BS11608" s="2"/>
      <c r="BT11608" s="2"/>
      <c r="BU11608" s="2"/>
      <c r="BV11608" s="2"/>
      <c r="BW11608" s="2"/>
      <c r="BX11608" s="2"/>
      <c r="BY11608" s="2"/>
    </row>
    <row r="11609" spans="38:77" s="11" customFormat="1" x14ac:dyDescent="0.3">
      <c r="AL11609" s="2"/>
      <c r="AM11609" s="2"/>
      <c r="AN11609" s="2"/>
      <c r="AO11609" s="2"/>
      <c r="AP11609" s="2"/>
      <c r="AQ11609" s="2"/>
      <c r="AR11609" s="2"/>
      <c r="AS11609" s="2"/>
      <c r="AT11609" s="2"/>
      <c r="AU11609" s="2"/>
      <c r="AV11609" s="2"/>
      <c r="AW11609" s="2"/>
      <c r="AX11609" s="2"/>
      <c r="AY11609" s="2"/>
      <c r="AZ11609" s="2"/>
      <c r="BA11609" s="2"/>
      <c r="BB11609" s="2"/>
      <c r="BC11609" s="2"/>
      <c r="BD11609" s="2"/>
      <c r="BE11609" s="2"/>
      <c r="BF11609" s="2"/>
      <c r="BG11609" s="2"/>
      <c r="BH11609" s="2"/>
      <c r="BI11609" s="2"/>
      <c r="BJ11609" s="2"/>
      <c r="BK11609" s="2"/>
      <c r="BL11609" s="2"/>
      <c r="BM11609" s="2"/>
      <c r="BN11609" s="2"/>
      <c r="BO11609" s="2"/>
      <c r="BP11609" s="2"/>
      <c r="BQ11609" s="2"/>
      <c r="BR11609" s="2"/>
      <c r="BS11609" s="2"/>
      <c r="BT11609" s="2"/>
      <c r="BU11609" s="2"/>
      <c r="BV11609" s="2"/>
      <c r="BW11609" s="2"/>
      <c r="BX11609" s="2"/>
      <c r="BY11609" s="2"/>
    </row>
    <row r="11610" spans="38:77" s="11" customFormat="1" x14ac:dyDescent="0.3">
      <c r="AL11610" s="2"/>
      <c r="AM11610" s="2"/>
      <c r="AN11610" s="2"/>
      <c r="AO11610" s="2"/>
      <c r="AP11610" s="2"/>
      <c r="AQ11610" s="2"/>
      <c r="AR11610" s="2"/>
      <c r="AS11610" s="2"/>
      <c r="AT11610" s="2"/>
      <c r="AU11610" s="2"/>
      <c r="AV11610" s="2"/>
      <c r="AW11610" s="2"/>
      <c r="AX11610" s="2"/>
      <c r="AY11610" s="2"/>
      <c r="AZ11610" s="2"/>
      <c r="BA11610" s="2"/>
      <c r="BB11610" s="2"/>
      <c r="BC11610" s="2"/>
      <c r="BD11610" s="2"/>
      <c r="BE11610" s="2"/>
      <c r="BF11610" s="2"/>
      <c r="BG11610" s="2"/>
      <c r="BH11610" s="2"/>
      <c r="BI11610" s="2"/>
      <c r="BJ11610" s="2"/>
      <c r="BK11610" s="2"/>
      <c r="BL11610" s="2"/>
      <c r="BM11610" s="2"/>
      <c r="BN11610" s="2"/>
      <c r="BO11610" s="2"/>
      <c r="BP11610" s="2"/>
      <c r="BQ11610" s="2"/>
      <c r="BR11610" s="2"/>
      <c r="BS11610" s="2"/>
      <c r="BT11610" s="2"/>
      <c r="BU11610" s="2"/>
      <c r="BV11610" s="2"/>
      <c r="BW11610" s="2"/>
      <c r="BX11610" s="2"/>
      <c r="BY11610" s="2"/>
    </row>
    <row r="11611" spans="38:77" s="11" customFormat="1" x14ac:dyDescent="0.3">
      <c r="AL11611" s="2"/>
      <c r="AM11611" s="2"/>
      <c r="AN11611" s="2"/>
      <c r="AO11611" s="2"/>
      <c r="AP11611" s="2"/>
      <c r="AQ11611" s="2"/>
      <c r="AR11611" s="2"/>
      <c r="AS11611" s="2"/>
      <c r="AT11611" s="2"/>
      <c r="AU11611" s="2"/>
      <c r="AV11611" s="2"/>
      <c r="AW11611" s="2"/>
      <c r="AX11611" s="2"/>
      <c r="AY11611" s="2"/>
      <c r="AZ11611" s="2"/>
      <c r="BA11611" s="2"/>
      <c r="BB11611" s="2"/>
      <c r="BC11611" s="2"/>
      <c r="BD11611" s="2"/>
      <c r="BE11611" s="2"/>
      <c r="BF11611" s="2"/>
      <c r="BG11611" s="2"/>
      <c r="BH11611" s="2"/>
      <c r="BI11611" s="2"/>
      <c r="BJ11611" s="2"/>
      <c r="BK11611" s="2"/>
      <c r="BL11611" s="2"/>
      <c r="BM11611" s="2"/>
      <c r="BN11611" s="2"/>
      <c r="BO11611" s="2"/>
      <c r="BP11611" s="2"/>
      <c r="BQ11611" s="2"/>
      <c r="BR11611" s="2"/>
      <c r="BS11611" s="2"/>
      <c r="BT11611" s="2"/>
      <c r="BU11611" s="2"/>
      <c r="BV11611" s="2"/>
      <c r="BW11611" s="2"/>
      <c r="BX11611" s="2"/>
      <c r="BY11611" s="2"/>
    </row>
    <row r="11612" spans="38:77" s="11" customFormat="1" x14ac:dyDescent="0.3">
      <c r="AL11612" s="2"/>
      <c r="AM11612" s="2"/>
      <c r="AN11612" s="2"/>
      <c r="AO11612" s="2"/>
      <c r="AP11612" s="2"/>
      <c r="AQ11612" s="2"/>
      <c r="AR11612" s="2"/>
      <c r="AS11612" s="2"/>
      <c r="AT11612" s="2"/>
      <c r="AU11612" s="2"/>
      <c r="AV11612" s="2"/>
      <c r="AW11612" s="2"/>
      <c r="AX11612" s="2"/>
      <c r="AY11612" s="2"/>
      <c r="AZ11612" s="2"/>
      <c r="BA11612" s="2"/>
      <c r="BB11612" s="2"/>
      <c r="BC11612" s="2"/>
      <c r="BD11612" s="2"/>
      <c r="BE11612" s="2"/>
      <c r="BF11612" s="2"/>
      <c r="BG11612" s="2"/>
      <c r="BH11612" s="2"/>
      <c r="BI11612" s="2"/>
      <c r="BJ11612" s="2"/>
      <c r="BK11612" s="2"/>
      <c r="BL11612" s="2"/>
      <c r="BM11612" s="2"/>
      <c r="BN11612" s="2"/>
      <c r="BO11612" s="2"/>
      <c r="BP11612" s="2"/>
      <c r="BQ11612" s="2"/>
      <c r="BR11612" s="2"/>
      <c r="BS11612" s="2"/>
      <c r="BT11612" s="2"/>
      <c r="BU11612" s="2"/>
      <c r="BV11612" s="2"/>
      <c r="BW11612" s="2"/>
      <c r="BX11612" s="2"/>
      <c r="BY11612" s="2"/>
    </row>
    <row r="11613" spans="38:77" s="11" customFormat="1" x14ac:dyDescent="0.3">
      <c r="AL11613" s="2"/>
      <c r="AM11613" s="2"/>
      <c r="AN11613" s="2"/>
      <c r="AO11613" s="2"/>
      <c r="AP11613" s="2"/>
      <c r="AQ11613" s="2"/>
      <c r="AR11613" s="2"/>
      <c r="AS11613" s="2"/>
      <c r="AT11613" s="2"/>
      <c r="AU11613" s="2"/>
      <c r="AV11613" s="2"/>
      <c r="AW11613" s="2"/>
      <c r="AX11613" s="2"/>
      <c r="AY11613" s="2"/>
      <c r="AZ11613" s="2"/>
      <c r="BA11613" s="2"/>
      <c r="BB11613" s="2"/>
      <c r="BC11613" s="2"/>
      <c r="BD11613" s="2"/>
      <c r="BE11613" s="2"/>
      <c r="BF11613" s="2"/>
      <c r="BG11613" s="2"/>
      <c r="BH11613" s="2"/>
      <c r="BI11613" s="2"/>
      <c r="BJ11613" s="2"/>
      <c r="BK11613" s="2"/>
      <c r="BL11613" s="2"/>
      <c r="BM11613" s="2"/>
      <c r="BN11613" s="2"/>
      <c r="BO11613" s="2"/>
      <c r="BP11613" s="2"/>
      <c r="BQ11613" s="2"/>
      <c r="BR11613" s="2"/>
      <c r="BS11613" s="2"/>
      <c r="BT11613" s="2"/>
      <c r="BU11613" s="2"/>
      <c r="BV11613" s="2"/>
      <c r="BW11613" s="2"/>
      <c r="BX11613" s="2"/>
      <c r="BY11613" s="2"/>
    </row>
    <row r="11614" spans="38:77" s="11" customFormat="1" x14ac:dyDescent="0.3">
      <c r="AL11614" s="2"/>
      <c r="AM11614" s="2"/>
      <c r="AN11614" s="2"/>
      <c r="AO11614" s="2"/>
      <c r="AP11614" s="2"/>
      <c r="AQ11614" s="2"/>
      <c r="AR11614" s="2"/>
      <c r="AS11614" s="2"/>
      <c r="AT11614" s="2"/>
      <c r="AU11614" s="2"/>
      <c r="AV11614" s="2"/>
      <c r="AW11614" s="2"/>
      <c r="AX11614" s="2"/>
      <c r="AY11614" s="2"/>
      <c r="AZ11614" s="2"/>
      <c r="BA11614" s="2"/>
      <c r="BB11614" s="2"/>
      <c r="BC11614" s="2"/>
      <c r="BD11614" s="2"/>
      <c r="BE11614" s="2"/>
      <c r="BF11614" s="2"/>
      <c r="BG11614" s="2"/>
      <c r="BH11614" s="2"/>
      <c r="BI11614" s="2"/>
      <c r="BJ11614" s="2"/>
      <c r="BK11614" s="2"/>
      <c r="BL11614" s="2"/>
      <c r="BM11614" s="2"/>
      <c r="BN11614" s="2"/>
      <c r="BO11614" s="2"/>
      <c r="BP11614" s="2"/>
      <c r="BQ11614" s="2"/>
      <c r="BR11614" s="2"/>
      <c r="BS11614" s="2"/>
      <c r="BT11614" s="2"/>
      <c r="BU11614" s="2"/>
      <c r="BV11614" s="2"/>
      <c r="BW11614" s="2"/>
      <c r="BX11614" s="2"/>
      <c r="BY11614" s="2"/>
    </row>
    <row r="11615" spans="38:77" s="11" customFormat="1" x14ac:dyDescent="0.3">
      <c r="AL11615" s="2"/>
      <c r="AM11615" s="2"/>
      <c r="AN11615" s="2"/>
      <c r="AO11615" s="2"/>
      <c r="AP11615" s="2"/>
      <c r="AQ11615" s="2"/>
      <c r="AR11615" s="2"/>
      <c r="AS11615" s="2"/>
      <c r="AT11615" s="2"/>
      <c r="AU11615" s="2"/>
      <c r="AV11615" s="2"/>
      <c r="AW11615" s="2"/>
      <c r="AX11615" s="2"/>
      <c r="AY11615" s="2"/>
      <c r="AZ11615" s="2"/>
      <c r="BA11615" s="2"/>
      <c r="BB11615" s="2"/>
      <c r="BC11615" s="2"/>
      <c r="BD11615" s="2"/>
      <c r="BE11615" s="2"/>
      <c r="BF11615" s="2"/>
      <c r="BG11615" s="2"/>
      <c r="BH11615" s="2"/>
      <c r="BI11615" s="2"/>
      <c r="BJ11615" s="2"/>
      <c r="BK11615" s="2"/>
      <c r="BL11615" s="2"/>
      <c r="BM11615" s="2"/>
      <c r="BN11615" s="2"/>
      <c r="BO11615" s="2"/>
      <c r="BP11615" s="2"/>
      <c r="BQ11615" s="2"/>
      <c r="BR11615" s="2"/>
      <c r="BS11615" s="2"/>
      <c r="BT11615" s="2"/>
      <c r="BU11615" s="2"/>
      <c r="BV11615" s="2"/>
      <c r="BW11615" s="2"/>
      <c r="BX11615" s="2"/>
      <c r="BY11615" s="2"/>
    </row>
    <row r="11616" spans="38:77" s="11" customFormat="1" x14ac:dyDescent="0.3">
      <c r="AL11616" s="2"/>
      <c r="AM11616" s="2"/>
      <c r="AN11616" s="2"/>
      <c r="AO11616" s="2"/>
      <c r="AP11616" s="2"/>
      <c r="AQ11616" s="2"/>
      <c r="AR11616" s="2"/>
      <c r="AS11616" s="2"/>
      <c r="AT11616" s="2"/>
      <c r="AU11616" s="2"/>
      <c r="AV11616" s="2"/>
      <c r="AW11616" s="2"/>
      <c r="AX11616" s="2"/>
      <c r="AY11616" s="2"/>
      <c r="AZ11616" s="2"/>
      <c r="BA11616" s="2"/>
      <c r="BB11616" s="2"/>
      <c r="BC11616" s="2"/>
      <c r="BD11616" s="2"/>
      <c r="BE11616" s="2"/>
      <c r="BF11616" s="2"/>
      <c r="BG11616" s="2"/>
      <c r="BH11616" s="2"/>
      <c r="BI11616" s="2"/>
      <c r="BJ11616" s="2"/>
      <c r="BK11616" s="2"/>
      <c r="BL11616" s="2"/>
      <c r="BM11616" s="2"/>
      <c r="BN11616" s="2"/>
      <c r="BO11616" s="2"/>
      <c r="BP11616" s="2"/>
      <c r="BQ11616" s="2"/>
      <c r="BR11616" s="2"/>
      <c r="BS11616" s="2"/>
      <c r="BT11616" s="2"/>
      <c r="BU11616" s="2"/>
      <c r="BV11616" s="2"/>
      <c r="BW11616" s="2"/>
      <c r="BX11616" s="2"/>
      <c r="BY11616" s="2"/>
    </row>
    <row r="11617" spans="38:77" s="11" customFormat="1" x14ac:dyDescent="0.3">
      <c r="AL11617" s="2"/>
      <c r="AM11617" s="2"/>
      <c r="AN11617" s="2"/>
      <c r="AO11617" s="2"/>
      <c r="AP11617" s="2"/>
      <c r="AQ11617" s="2"/>
      <c r="AR11617" s="2"/>
      <c r="AS11617" s="2"/>
      <c r="AT11617" s="2"/>
      <c r="AU11617" s="2"/>
      <c r="AV11617" s="2"/>
      <c r="AW11617" s="2"/>
      <c r="AX11617" s="2"/>
      <c r="AY11617" s="2"/>
      <c r="AZ11617" s="2"/>
      <c r="BA11617" s="2"/>
      <c r="BB11617" s="2"/>
      <c r="BC11617" s="2"/>
      <c r="BD11617" s="2"/>
      <c r="BE11617" s="2"/>
      <c r="BF11617" s="2"/>
      <c r="BG11617" s="2"/>
      <c r="BH11617" s="2"/>
      <c r="BI11617" s="2"/>
      <c r="BJ11617" s="2"/>
      <c r="BK11617" s="2"/>
      <c r="BL11617" s="2"/>
      <c r="BM11617" s="2"/>
      <c r="BN11617" s="2"/>
      <c r="BO11617" s="2"/>
      <c r="BP11617" s="2"/>
      <c r="BQ11617" s="2"/>
      <c r="BR11617" s="2"/>
      <c r="BS11617" s="2"/>
      <c r="BT11617" s="2"/>
      <c r="BU11617" s="2"/>
      <c r="BV11617" s="2"/>
      <c r="BW11617" s="2"/>
      <c r="BX11617" s="2"/>
      <c r="BY11617" s="2"/>
    </row>
    <row r="11618" spans="38:77" s="11" customFormat="1" x14ac:dyDescent="0.3">
      <c r="AL11618" s="2"/>
      <c r="AM11618" s="2"/>
      <c r="AN11618" s="2"/>
      <c r="AO11618" s="2"/>
      <c r="AP11618" s="2"/>
      <c r="AQ11618" s="2"/>
      <c r="AR11618" s="2"/>
      <c r="AS11618" s="2"/>
      <c r="AT11618" s="2"/>
      <c r="AU11618" s="2"/>
      <c r="AV11618" s="2"/>
      <c r="AW11618" s="2"/>
      <c r="AX11618" s="2"/>
      <c r="AY11618" s="2"/>
      <c r="AZ11618" s="2"/>
      <c r="BA11618" s="2"/>
      <c r="BB11618" s="2"/>
      <c r="BC11618" s="2"/>
      <c r="BD11618" s="2"/>
      <c r="BE11618" s="2"/>
      <c r="BF11618" s="2"/>
      <c r="BG11618" s="2"/>
      <c r="BH11618" s="2"/>
      <c r="BI11618" s="2"/>
      <c r="BJ11618" s="2"/>
      <c r="BK11618" s="2"/>
      <c r="BL11618" s="2"/>
      <c r="BM11618" s="2"/>
      <c r="BN11618" s="2"/>
      <c r="BO11618" s="2"/>
      <c r="BP11618" s="2"/>
      <c r="BQ11618" s="2"/>
      <c r="BR11618" s="2"/>
      <c r="BS11618" s="2"/>
      <c r="BT11618" s="2"/>
      <c r="BU11618" s="2"/>
      <c r="BV11618" s="2"/>
      <c r="BW11618" s="2"/>
      <c r="BX11618" s="2"/>
      <c r="BY11618" s="2"/>
    </row>
    <row r="11619" spans="38:77" s="11" customFormat="1" x14ac:dyDescent="0.3">
      <c r="AL11619" s="2"/>
      <c r="AM11619" s="2"/>
      <c r="AN11619" s="2"/>
      <c r="AO11619" s="2"/>
      <c r="AP11619" s="2"/>
      <c r="AQ11619" s="2"/>
      <c r="AR11619" s="2"/>
      <c r="AS11619" s="2"/>
      <c r="AT11619" s="2"/>
      <c r="AU11619" s="2"/>
      <c r="AV11619" s="2"/>
      <c r="AW11619" s="2"/>
      <c r="AX11619" s="2"/>
      <c r="AY11619" s="2"/>
      <c r="AZ11619" s="2"/>
      <c r="BA11619" s="2"/>
      <c r="BB11619" s="2"/>
      <c r="BC11619" s="2"/>
      <c r="BD11619" s="2"/>
      <c r="BE11619" s="2"/>
      <c r="BF11619" s="2"/>
      <c r="BG11619" s="2"/>
      <c r="BH11619" s="2"/>
      <c r="BI11619" s="2"/>
      <c r="BJ11619" s="2"/>
      <c r="BK11619" s="2"/>
      <c r="BL11619" s="2"/>
      <c r="BM11619" s="2"/>
      <c r="BN11619" s="2"/>
      <c r="BO11619" s="2"/>
      <c r="BP11619" s="2"/>
      <c r="BQ11619" s="2"/>
      <c r="BR11619" s="2"/>
      <c r="BS11619" s="2"/>
      <c r="BT11619" s="2"/>
      <c r="BU11619" s="2"/>
      <c r="BV11619" s="2"/>
      <c r="BW11619" s="2"/>
      <c r="BX11619" s="2"/>
      <c r="BY11619" s="2"/>
    </row>
    <row r="11620" spans="38:77" s="11" customFormat="1" x14ac:dyDescent="0.3">
      <c r="AL11620" s="2"/>
      <c r="AM11620" s="2"/>
      <c r="AN11620" s="2"/>
      <c r="AO11620" s="2"/>
      <c r="AP11620" s="2"/>
      <c r="AQ11620" s="2"/>
      <c r="AR11620" s="2"/>
      <c r="AS11620" s="2"/>
      <c r="AT11620" s="2"/>
      <c r="AU11620" s="2"/>
      <c r="AV11620" s="2"/>
      <c r="AW11620" s="2"/>
      <c r="AX11620" s="2"/>
      <c r="AY11620" s="2"/>
      <c r="AZ11620" s="2"/>
      <c r="BA11620" s="2"/>
      <c r="BB11620" s="2"/>
      <c r="BC11620" s="2"/>
      <c r="BD11620" s="2"/>
      <c r="BE11620" s="2"/>
      <c r="BF11620" s="2"/>
      <c r="BG11620" s="2"/>
      <c r="BH11620" s="2"/>
      <c r="BI11620" s="2"/>
      <c r="BJ11620" s="2"/>
      <c r="BK11620" s="2"/>
      <c r="BL11620" s="2"/>
      <c r="BM11620" s="2"/>
      <c r="BN11620" s="2"/>
      <c r="BO11620" s="2"/>
      <c r="BP11620" s="2"/>
      <c r="BQ11620" s="2"/>
      <c r="BR11620" s="2"/>
      <c r="BS11620" s="2"/>
      <c r="BT11620" s="2"/>
      <c r="BU11620" s="2"/>
      <c r="BV11620" s="2"/>
      <c r="BW11620" s="2"/>
      <c r="BX11620" s="2"/>
      <c r="BY11620" s="2"/>
    </row>
    <row r="11621" spans="38:77" s="11" customFormat="1" x14ac:dyDescent="0.3">
      <c r="AL11621" s="2"/>
      <c r="AM11621" s="2"/>
      <c r="AN11621" s="2"/>
      <c r="AO11621" s="2"/>
      <c r="AP11621" s="2"/>
      <c r="AQ11621" s="2"/>
      <c r="AR11621" s="2"/>
      <c r="AS11621" s="2"/>
      <c r="AT11621" s="2"/>
      <c r="AU11621" s="2"/>
      <c r="AV11621" s="2"/>
      <c r="AW11621" s="2"/>
      <c r="AX11621" s="2"/>
      <c r="AY11621" s="2"/>
      <c r="AZ11621" s="2"/>
      <c r="BA11621" s="2"/>
      <c r="BB11621" s="2"/>
      <c r="BC11621" s="2"/>
      <c r="BD11621" s="2"/>
      <c r="BE11621" s="2"/>
      <c r="BF11621" s="2"/>
      <c r="BG11621" s="2"/>
      <c r="BH11621" s="2"/>
      <c r="BI11621" s="2"/>
      <c r="BJ11621" s="2"/>
      <c r="BK11621" s="2"/>
      <c r="BL11621" s="2"/>
      <c r="BM11621" s="2"/>
      <c r="BN11621" s="2"/>
      <c r="BO11621" s="2"/>
      <c r="BP11621" s="2"/>
      <c r="BQ11621" s="2"/>
      <c r="BR11621" s="2"/>
      <c r="BS11621" s="2"/>
      <c r="BT11621" s="2"/>
      <c r="BU11621" s="2"/>
      <c r="BV11621" s="2"/>
      <c r="BW11621" s="2"/>
      <c r="BX11621" s="2"/>
      <c r="BY11621" s="2"/>
    </row>
    <row r="11622" spans="38:77" s="11" customFormat="1" x14ac:dyDescent="0.3">
      <c r="AL11622" s="2"/>
      <c r="AM11622" s="2"/>
      <c r="AN11622" s="2"/>
      <c r="AO11622" s="2"/>
      <c r="AP11622" s="2"/>
      <c r="AQ11622" s="2"/>
      <c r="AR11622" s="2"/>
      <c r="AS11622" s="2"/>
      <c r="AT11622" s="2"/>
      <c r="AU11622" s="2"/>
      <c r="AV11622" s="2"/>
      <c r="AW11622" s="2"/>
      <c r="AX11622" s="2"/>
      <c r="AY11622" s="2"/>
      <c r="AZ11622" s="2"/>
      <c r="BA11622" s="2"/>
      <c r="BB11622" s="2"/>
      <c r="BC11622" s="2"/>
      <c r="BD11622" s="2"/>
      <c r="BE11622" s="2"/>
      <c r="BF11622" s="2"/>
      <c r="BG11622" s="2"/>
      <c r="BH11622" s="2"/>
      <c r="BI11622" s="2"/>
      <c r="BJ11622" s="2"/>
      <c r="BK11622" s="2"/>
      <c r="BL11622" s="2"/>
      <c r="BM11622" s="2"/>
      <c r="BN11622" s="2"/>
      <c r="BO11622" s="2"/>
      <c r="BP11622" s="2"/>
      <c r="BQ11622" s="2"/>
      <c r="BR11622" s="2"/>
      <c r="BS11622" s="2"/>
      <c r="BT11622" s="2"/>
      <c r="BU11622" s="2"/>
      <c r="BV11622" s="2"/>
      <c r="BW11622" s="2"/>
      <c r="BX11622" s="2"/>
      <c r="BY11622" s="2"/>
    </row>
    <row r="11623" spans="38:77" s="11" customFormat="1" x14ac:dyDescent="0.3">
      <c r="AL11623" s="2"/>
      <c r="AM11623" s="2"/>
      <c r="AN11623" s="2"/>
      <c r="AO11623" s="2"/>
      <c r="AP11623" s="2"/>
      <c r="AQ11623" s="2"/>
      <c r="AR11623" s="2"/>
      <c r="AS11623" s="2"/>
      <c r="AT11623" s="2"/>
      <c r="AU11623" s="2"/>
      <c r="AV11623" s="2"/>
      <c r="AW11623" s="2"/>
      <c r="AX11623" s="2"/>
      <c r="AY11623" s="2"/>
      <c r="AZ11623" s="2"/>
      <c r="BA11623" s="2"/>
      <c r="BB11623" s="2"/>
      <c r="BC11623" s="2"/>
      <c r="BD11623" s="2"/>
      <c r="BE11623" s="2"/>
      <c r="BF11623" s="2"/>
      <c r="BG11623" s="2"/>
      <c r="BH11623" s="2"/>
      <c r="BI11623" s="2"/>
      <c r="BJ11623" s="2"/>
      <c r="BK11623" s="2"/>
      <c r="BL11623" s="2"/>
      <c r="BM11623" s="2"/>
      <c r="BN11623" s="2"/>
      <c r="BO11623" s="2"/>
      <c r="BP11623" s="2"/>
      <c r="BQ11623" s="2"/>
      <c r="BR11623" s="2"/>
      <c r="BS11623" s="2"/>
      <c r="BT11623" s="2"/>
      <c r="BU11623" s="2"/>
      <c r="BV11623" s="2"/>
      <c r="BW11623" s="2"/>
      <c r="BX11623" s="2"/>
      <c r="BY11623" s="2"/>
    </row>
    <row r="11624" spans="38:77" s="11" customFormat="1" x14ac:dyDescent="0.3">
      <c r="AL11624" s="2"/>
      <c r="AM11624" s="2"/>
      <c r="AN11624" s="2"/>
      <c r="AO11624" s="2"/>
      <c r="AP11624" s="2"/>
      <c r="AQ11624" s="2"/>
      <c r="AR11624" s="2"/>
      <c r="AS11624" s="2"/>
      <c r="AT11624" s="2"/>
      <c r="AU11624" s="2"/>
      <c r="AV11624" s="2"/>
      <c r="AW11624" s="2"/>
      <c r="AX11624" s="2"/>
      <c r="AY11624" s="2"/>
      <c r="AZ11624" s="2"/>
      <c r="BA11624" s="2"/>
      <c r="BB11624" s="2"/>
      <c r="BC11624" s="2"/>
      <c r="BD11624" s="2"/>
      <c r="BE11624" s="2"/>
      <c r="BF11624" s="2"/>
      <c r="BG11624" s="2"/>
      <c r="BH11624" s="2"/>
      <c r="BI11624" s="2"/>
      <c r="BJ11624" s="2"/>
      <c r="BK11624" s="2"/>
      <c r="BL11624" s="2"/>
      <c r="BM11624" s="2"/>
      <c r="BN11624" s="2"/>
      <c r="BO11624" s="2"/>
      <c r="BP11624" s="2"/>
      <c r="BQ11624" s="2"/>
      <c r="BR11624" s="2"/>
      <c r="BS11624" s="2"/>
      <c r="BT11624" s="2"/>
      <c r="BU11624" s="2"/>
      <c r="BV11624" s="2"/>
      <c r="BW11624" s="2"/>
      <c r="BX11624" s="2"/>
      <c r="BY11624" s="2"/>
    </row>
    <row r="11625" spans="38:77" s="11" customFormat="1" x14ac:dyDescent="0.3">
      <c r="AL11625" s="2"/>
      <c r="AM11625" s="2"/>
      <c r="AN11625" s="2"/>
      <c r="AO11625" s="2"/>
      <c r="AP11625" s="2"/>
      <c r="AQ11625" s="2"/>
      <c r="AR11625" s="2"/>
      <c r="AS11625" s="2"/>
      <c r="AT11625" s="2"/>
      <c r="AU11625" s="2"/>
      <c r="AV11625" s="2"/>
      <c r="AW11625" s="2"/>
      <c r="AX11625" s="2"/>
      <c r="AY11625" s="2"/>
      <c r="AZ11625" s="2"/>
      <c r="BA11625" s="2"/>
      <c r="BB11625" s="2"/>
      <c r="BC11625" s="2"/>
      <c r="BD11625" s="2"/>
      <c r="BE11625" s="2"/>
      <c r="BF11625" s="2"/>
      <c r="BG11625" s="2"/>
      <c r="BH11625" s="2"/>
      <c r="BI11625" s="2"/>
      <c r="BJ11625" s="2"/>
      <c r="BK11625" s="2"/>
      <c r="BL11625" s="2"/>
      <c r="BM11625" s="2"/>
      <c r="BN11625" s="2"/>
      <c r="BO11625" s="2"/>
      <c r="BP11625" s="2"/>
      <c r="BQ11625" s="2"/>
      <c r="BR11625" s="2"/>
      <c r="BS11625" s="2"/>
      <c r="BT11625" s="2"/>
      <c r="BU11625" s="2"/>
      <c r="BV11625" s="2"/>
      <c r="BW11625" s="2"/>
      <c r="BX11625" s="2"/>
      <c r="BY11625" s="2"/>
    </row>
    <row r="11626" spans="38:77" s="11" customFormat="1" x14ac:dyDescent="0.3">
      <c r="AL11626" s="2"/>
      <c r="AM11626" s="2"/>
      <c r="AN11626" s="2"/>
      <c r="AO11626" s="2"/>
      <c r="AP11626" s="2"/>
      <c r="AQ11626" s="2"/>
      <c r="AR11626" s="2"/>
      <c r="AS11626" s="2"/>
      <c r="AT11626" s="2"/>
      <c r="AU11626" s="2"/>
      <c r="AV11626" s="2"/>
      <c r="AW11626" s="2"/>
      <c r="AX11626" s="2"/>
      <c r="AY11626" s="2"/>
      <c r="AZ11626" s="2"/>
      <c r="BA11626" s="2"/>
      <c r="BB11626" s="2"/>
      <c r="BC11626" s="2"/>
      <c r="BD11626" s="2"/>
      <c r="BE11626" s="2"/>
      <c r="BF11626" s="2"/>
      <c r="BG11626" s="2"/>
      <c r="BH11626" s="2"/>
      <c r="BI11626" s="2"/>
      <c r="BJ11626" s="2"/>
      <c r="BK11626" s="2"/>
      <c r="BL11626" s="2"/>
      <c r="BM11626" s="2"/>
      <c r="BN11626" s="2"/>
      <c r="BO11626" s="2"/>
      <c r="BP11626" s="2"/>
      <c r="BQ11626" s="2"/>
      <c r="BR11626" s="2"/>
      <c r="BS11626" s="2"/>
      <c r="BT11626" s="2"/>
      <c r="BU11626" s="2"/>
      <c r="BV11626" s="2"/>
      <c r="BW11626" s="2"/>
      <c r="BX11626" s="2"/>
      <c r="BY11626" s="2"/>
    </row>
    <row r="11627" spans="38:77" s="11" customFormat="1" x14ac:dyDescent="0.3">
      <c r="AL11627" s="2"/>
      <c r="AM11627" s="2"/>
      <c r="AN11627" s="2"/>
      <c r="AO11627" s="2"/>
      <c r="AP11627" s="2"/>
      <c r="AQ11627" s="2"/>
      <c r="AR11627" s="2"/>
      <c r="AS11627" s="2"/>
      <c r="AT11627" s="2"/>
      <c r="AU11627" s="2"/>
      <c r="AV11627" s="2"/>
      <c r="AW11627" s="2"/>
      <c r="AX11627" s="2"/>
      <c r="AY11627" s="2"/>
      <c r="AZ11627" s="2"/>
      <c r="BA11627" s="2"/>
      <c r="BB11627" s="2"/>
      <c r="BC11627" s="2"/>
      <c r="BD11627" s="2"/>
      <c r="BE11627" s="2"/>
      <c r="BF11627" s="2"/>
      <c r="BG11627" s="2"/>
      <c r="BH11627" s="2"/>
      <c r="BI11627" s="2"/>
      <c r="BJ11627" s="2"/>
      <c r="BK11627" s="2"/>
      <c r="BL11627" s="2"/>
      <c r="BM11627" s="2"/>
      <c r="BN11627" s="2"/>
      <c r="BO11627" s="2"/>
      <c r="BP11627" s="2"/>
      <c r="BQ11627" s="2"/>
      <c r="BR11627" s="2"/>
      <c r="BS11627" s="2"/>
      <c r="BT11627" s="2"/>
      <c r="BU11627" s="2"/>
      <c r="BV11627" s="2"/>
      <c r="BW11627" s="2"/>
      <c r="BX11627" s="2"/>
      <c r="BY11627" s="2"/>
    </row>
    <row r="11628" spans="38:77" s="11" customFormat="1" x14ac:dyDescent="0.3">
      <c r="AL11628" s="2"/>
      <c r="AM11628" s="2"/>
      <c r="AN11628" s="2"/>
      <c r="AO11628" s="2"/>
      <c r="AP11628" s="2"/>
      <c r="AQ11628" s="2"/>
      <c r="AR11628" s="2"/>
      <c r="AS11628" s="2"/>
      <c r="AT11628" s="2"/>
      <c r="AU11628" s="2"/>
      <c r="AV11628" s="2"/>
      <c r="AW11628" s="2"/>
      <c r="AX11628" s="2"/>
      <c r="AY11628" s="2"/>
      <c r="AZ11628" s="2"/>
      <c r="BA11628" s="2"/>
      <c r="BB11628" s="2"/>
      <c r="BC11628" s="2"/>
      <c r="BD11628" s="2"/>
      <c r="BE11628" s="2"/>
      <c r="BF11628" s="2"/>
      <c r="BG11628" s="2"/>
      <c r="BH11628" s="2"/>
      <c r="BI11628" s="2"/>
      <c r="BJ11628" s="2"/>
      <c r="BK11628" s="2"/>
      <c r="BL11628" s="2"/>
      <c r="BM11628" s="2"/>
      <c r="BN11628" s="2"/>
      <c r="BO11628" s="2"/>
      <c r="BP11628" s="2"/>
      <c r="BQ11628" s="2"/>
      <c r="BR11628" s="2"/>
      <c r="BS11628" s="2"/>
      <c r="BT11628" s="2"/>
      <c r="BU11628" s="2"/>
      <c r="BV11628" s="2"/>
      <c r="BW11628" s="2"/>
      <c r="BX11628" s="2"/>
      <c r="BY11628" s="2"/>
    </row>
    <row r="11629" spans="38:77" s="11" customFormat="1" x14ac:dyDescent="0.3">
      <c r="AL11629" s="2"/>
      <c r="AM11629" s="2"/>
      <c r="AN11629" s="2"/>
      <c r="AO11629" s="2"/>
      <c r="AP11629" s="2"/>
      <c r="AQ11629" s="2"/>
      <c r="AR11629" s="2"/>
      <c r="AS11629" s="2"/>
      <c r="AT11629" s="2"/>
      <c r="AU11629" s="2"/>
      <c r="AV11629" s="2"/>
      <c r="AW11629" s="2"/>
      <c r="AX11629" s="2"/>
      <c r="AY11629" s="2"/>
      <c r="AZ11629" s="2"/>
      <c r="BA11629" s="2"/>
      <c r="BB11629" s="2"/>
      <c r="BC11629" s="2"/>
      <c r="BD11629" s="2"/>
      <c r="BE11629" s="2"/>
      <c r="BF11629" s="2"/>
      <c r="BG11629" s="2"/>
      <c r="BH11629" s="2"/>
      <c r="BI11629" s="2"/>
      <c r="BJ11629" s="2"/>
      <c r="BK11629" s="2"/>
      <c r="BL11629" s="2"/>
      <c r="BM11629" s="2"/>
      <c r="BN11629" s="2"/>
      <c r="BO11629" s="2"/>
      <c r="BP11629" s="2"/>
      <c r="BQ11629" s="2"/>
      <c r="BR11629" s="2"/>
      <c r="BS11629" s="2"/>
      <c r="BT11629" s="2"/>
      <c r="BU11629" s="2"/>
      <c r="BV11629" s="2"/>
      <c r="BW11629" s="2"/>
      <c r="BX11629" s="2"/>
      <c r="BY11629" s="2"/>
    </row>
    <row r="11630" spans="38:77" s="11" customFormat="1" x14ac:dyDescent="0.3">
      <c r="AL11630" s="2"/>
      <c r="AM11630" s="2"/>
      <c r="AN11630" s="2"/>
      <c r="AO11630" s="2"/>
      <c r="AP11630" s="2"/>
      <c r="AQ11630" s="2"/>
      <c r="AR11630" s="2"/>
      <c r="AS11630" s="2"/>
      <c r="AT11630" s="2"/>
      <c r="AU11630" s="2"/>
      <c r="AV11630" s="2"/>
      <c r="AW11630" s="2"/>
      <c r="AX11630" s="2"/>
      <c r="AY11630" s="2"/>
      <c r="AZ11630" s="2"/>
      <c r="BA11630" s="2"/>
      <c r="BB11630" s="2"/>
      <c r="BC11630" s="2"/>
      <c r="BD11630" s="2"/>
      <c r="BE11630" s="2"/>
      <c r="BF11630" s="2"/>
      <c r="BG11630" s="2"/>
      <c r="BH11630" s="2"/>
      <c r="BI11630" s="2"/>
      <c r="BJ11630" s="2"/>
      <c r="BK11630" s="2"/>
      <c r="BL11630" s="2"/>
      <c r="BM11630" s="2"/>
      <c r="BN11630" s="2"/>
      <c r="BO11630" s="2"/>
      <c r="BP11630" s="2"/>
      <c r="BQ11630" s="2"/>
      <c r="BR11630" s="2"/>
      <c r="BS11630" s="2"/>
      <c r="BT11630" s="2"/>
      <c r="BU11630" s="2"/>
      <c r="BV11630" s="2"/>
      <c r="BW11630" s="2"/>
      <c r="BX11630" s="2"/>
      <c r="BY11630" s="2"/>
    </row>
    <row r="11631" spans="38:77" s="11" customFormat="1" x14ac:dyDescent="0.3">
      <c r="AL11631" s="2"/>
      <c r="AM11631" s="2"/>
      <c r="AN11631" s="2"/>
      <c r="AO11631" s="2"/>
      <c r="AP11631" s="2"/>
      <c r="AQ11631" s="2"/>
      <c r="AR11631" s="2"/>
      <c r="AS11631" s="2"/>
      <c r="AT11631" s="2"/>
      <c r="AU11631" s="2"/>
      <c r="AV11631" s="2"/>
      <c r="AW11631" s="2"/>
      <c r="AX11631" s="2"/>
      <c r="AY11631" s="2"/>
      <c r="AZ11631" s="2"/>
      <c r="BA11631" s="2"/>
      <c r="BB11631" s="2"/>
      <c r="BC11631" s="2"/>
      <c r="BD11631" s="2"/>
      <c r="BE11631" s="2"/>
      <c r="BF11631" s="2"/>
      <c r="BG11631" s="2"/>
      <c r="BH11631" s="2"/>
      <c r="BI11631" s="2"/>
      <c r="BJ11631" s="2"/>
      <c r="BK11631" s="2"/>
      <c r="BL11631" s="2"/>
      <c r="BM11631" s="2"/>
      <c r="BN11631" s="2"/>
      <c r="BO11631" s="2"/>
      <c r="BP11631" s="2"/>
      <c r="BQ11631" s="2"/>
      <c r="BR11631" s="2"/>
      <c r="BS11631" s="2"/>
      <c r="BT11631" s="2"/>
      <c r="BU11631" s="2"/>
      <c r="BV11631" s="2"/>
      <c r="BW11631" s="2"/>
      <c r="BX11631" s="2"/>
      <c r="BY11631" s="2"/>
    </row>
    <row r="11632" spans="38:77" s="11" customFormat="1" x14ac:dyDescent="0.3">
      <c r="AL11632" s="2"/>
      <c r="AM11632" s="2"/>
      <c r="AN11632" s="2"/>
      <c r="AO11632" s="2"/>
      <c r="AP11632" s="2"/>
      <c r="AQ11632" s="2"/>
      <c r="AR11632" s="2"/>
      <c r="AS11632" s="2"/>
      <c r="AT11632" s="2"/>
      <c r="AU11632" s="2"/>
      <c r="AV11632" s="2"/>
      <c r="AW11632" s="2"/>
      <c r="AX11632" s="2"/>
      <c r="AY11632" s="2"/>
      <c r="AZ11632" s="2"/>
      <c r="BA11632" s="2"/>
      <c r="BB11632" s="2"/>
      <c r="BC11632" s="2"/>
      <c r="BD11632" s="2"/>
      <c r="BE11632" s="2"/>
      <c r="BF11632" s="2"/>
      <c r="BG11632" s="2"/>
      <c r="BH11632" s="2"/>
      <c r="BI11632" s="2"/>
      <c r="BJ11632" s="2"/>
      <c r="BK11632" s="2"/>
      <c r="BL11632" s="2"/>
      <c r="BM11632" s="2"/>
      <c r="BN11632" s="2"/>
      <c r="BO11632" s="2"/>
      <c r="BP11632" s="2"/>
      <c r="BQ11632" s="2"/>
      <c r="BR11632" s="2"/>
      <c r="BS11632" s="2"/>
      <c r="BT11632" s="2"/>
      <c r="BU11632" s="2"/>
      <c r="BV11632" s="2"/>
      <c r="BW11632" s="2"/>
      <c r="BX11632" s="2"/>
      <c r="BY11632" s="2"/>
    </row>
    <row r="11633" spans="38:77" s="11" customFormat="1" x14ac:dyDescent="0.3">
      <c r="AL11633" s="2"/>
      <c r="AM11633" s="2"/>
      <c r="AN11633" s="2"/>
      <c r="AO11633" s="2"/>
      <c r="AP11633" s="2"/>
      <c r="AQ11633" s="2"/>
      <c r="AR11633" s="2"/>
      <c r="AS11633" s="2"/>
      <c r="AT11633" s="2"/>
      <c r="AU11633" s="2"/>
      <c r="AV11633" s="2"/>
      <c r="AW11633" s="2"/>
      <c r="AX11633" s="2"/>
      <c r="AY11633" s="2"/>
      <c r="AZ11633" s="2"/>
      <c r="BA11633" s="2"/>
      <c r="BB11633" s="2"/>
      <c r="BC11633" s="2"/>
      <c r="BD11633" s="2"/>
      <c r="BE11633" s="2"/>
      <c r="BF11633" s="2"/>
      <c r="BG11633" s="2"/>
      <c r="BH11633" s="2"/>
      <c r="BI11633" s="2"/>
      <c r="BJ11633" s="2"/>
      <c r="BK11633" s="2"/>
      <c r="BL11633" s="2"/>
      <c r="BM11633" s="2"/>
      <c r="BN11633" s="2"/>
      <c r="BO11633" s="2"/>
      <c r="BP11633" s="2"/>
      <c r="BQ11633" s="2"/>
      <c r="BR11633" s="2"/>
      <c r="BS11633" s="2"/>
      <c r="BT11633" s="2"/>
      <c r="BU11633" s="2"/>
      <c r="BV11633" s="2"/>
      <c r="BW11633" s="2"/>
      <c r="BX11633" s="2"/>
      <c r="BY11633" s="2"/>
    </row>
    <row r="11634" spans="38:77" s="11" customFormat="1" x14ac:dyDescent="0.3">
      <c r="AL11634" s="2"/>
      <c r="AM11634" s="2"/>
      <c r="AN11634" s="2"/>
      <c r="AO11634" s="2"/>
      <c r="AP11634" s="2"/>
      <c r="AQ11634" s="2"/>
      <c r="AR11634" s="2"/>
      <c r="AS11634" s="2"/>
      <c r="AT11634" s="2"/>
      <c r="AU11634" s="2"/>
      <c r="AV11634" s="2"/>
      <c r="AW11634" s="2"/>
      <c r="AX11634" s="2"/>
      <c r="AY11634" s="2"/>
      <c r="AZ11634" s="2"/>
      <c r="BA11634" s="2"/>
      <c r="BB11634" s="2"/>
      <c r="BC11634" s="2"/>
      <c r="BD11634" s="2"/>
      <c r="BE11634" s="2"/>
      <c r="BF11634" s="2"/>
      <c r="BG11634" s="2"/>
      <c r="BH11634" s="2"/>
      <c r="BI11634" s="2"/>
      <c r="BJ11634" s="2"/>
      <c r="BK11634" s="2"/>
      <c r="BL11634" s="2"/>
      <c r="BM11634" s="2"/>
      <c r="BN11634" s="2"/>
      <c r="BO11634" s="2"/>
      <c r="BP11634" s="2"/>
      <c r="BQ11634" s="2"/>
      <c r="BR11634" s="2"/>
      <c r="BS11634" s="2"/>
      <c r="BT11634" s="2"/>
      <c r="BU11634" s="2"/>
      <c r="BV11634" s="2"/>
      <c r="BW11634" s="2"/>
      <c r="BX11634" s="2"/>
      <c r="BY11634" s="2"/>
    </row>
    <row r="11635" spans="38:77" s="11" customFormat="1" x14ac:dyDescent="0.3">
      <c r="AL11635" s="2"/>
      <c r="AM11635" s="2"/>
      <c r="AN11635" s="2"/>
      <c r="AO11635" s="2"/>
      <c r="AP11635" s="2"/>
      <c r="AQ11635" s="2"/>
      <c r="AR11635" s="2"/>
      <c r="AS11635" s="2"/>
      <c r="AT11635" s="2"/>
      <c r="AU11635" s="2"/>
      <c r="AV11635" s="2"/>
      <c r="AW11635" s="2"/>
      <c r="AX11635" s="2"/>
      <c r="AY11635" s="2"/>
      <c r="AZ11635" s="2"/>
      <c r="BA11635" s="2"/>
      <c r="BB11635" s="2"/>
      <c r="BC11635" s="2"/>
      <c r="BD11635" s="2"/>
      <c r="BE11635" s="2"/>
      <c r="BF11635" s="2"/>
      <c r="BG11635" s="2"/>
      <c r="BH11635" s="2"/>
      <c r="BI11635" s="2"/>
      <c r="BJ11635" s="2"/>
      <c r="BK11635" s="2"/>
      <c r="BL11635" s="2"/>
      <c r="BM11635" s="2"/>
      <c r="BN11635" s="2"/>
      <c r="BO11635" s="2"/>
      <c r="BP11635" s="2"/>
      <c r="BQ11635" s="2"/>
      <c r="BR11635" s="2"/>
      <c r="BS11635" s="2"/>
      <c r="BT11635" s="2"/>
      <c r="BU11635" s="2"/>
      <c r="BV11635" s="2"/>
      <c r="BW11635" s="2"/>
      <c r="BX11635" s="2"/>
      <c r="BY11635" s="2"/>
    </row>
    <row r="11636" spans="38:77" s="11" customFormat="1" x14ac:dyDescent="0.3">
      <c r="AL11636" s="2"/>
      <c r="AM11636" s="2"/>
      <c r="AN11636" s="2"/>
      <c r="AO11636" s="2"/>
      <c r="AP11636" s="2"/>
      <c r="AQ11636" s="2"/>
      <c r="AR11636" s="2"/>
      <c r="AS11636" s="2"/>
      <c r="AT11636" s="2"/>
      <c r="AU11636" s="2"/>
      <c r="AV11636" s="2"/>
      <c r="AW11636" s="2"/>
      <c r="AX11636" s="2"/>
      <c r="AY11636" s="2"/>
      <c r="AZ11636" s="2"/>
      <c r="BA11636" s="2"/>
      <c r="BB11636" s="2"/>
      <c r="BC11636" s="2"/>
      <c r="BD11636" s="2"/>
      <c r="BE11636" s="2"/>
      <c r="BF11636" s="2"/>
      <c r="BG11636" s="2"/>
      <c r="BH11636" s="2"/>
      <c r="BI11636" s="2"/>
      <c r="BJ11636" s="2"/>
      <c r="BK11636" s="2"/>
      <c r="BL11636" s="2"/>
      <c r="BM11636" s="2"/>
      <c r="BN11636" s="2"/>
      <c r="BO11636" s="2"/>
      <c r="BP11636" s="2"/>
      <c r="BQ11636" s="2"/>
      <c r="BR11636" s="2"/>
      <c r="BS11636" s="2"/>
      <c r="BT11636" s="2"/>
      <c r="BU11636" s="2"/>
      <c r="BV11636" s="2"/>
      <c r="BW11636" s="2"/>
      <c r="BX11636" s="2"/>
      <c r="BY11636" s="2"/>
    </row>
    <row r="11637" spans="38:77" s="11" customFormat="1" x14ac:dyDescent="0.3">
      <c r="AL11637" s="2"/>
      <c r="AM11637" s="2"/>
      <c r="AN11637" s="2"/>
      <c r="AO11637" s="2"/>
      <c r="AP11637" s="2"/>
      <c r="AQ11637" s="2"/>
      <c r="AR11637" s="2"/>
      <c r="AS11637" s="2"/>
      <c r="AT11637" s="2"/>
      <c r="AU11637" s="2"/>
      <c r="AV11637" s="2"/>
      <c r="AW11637" s="2"/>
      <c r="AX11637" s="2"/>
      <c r="AY11637" s="2"/>
      <c r="AZ11637" s="2"/>
      <c r="BA11637" s="2"/>
      <c r="BB11637" s="2"/>
      <c r="BC11637" s="2"/>
      <c r="BD11637" s="2"/>
      <c r="BE11637" s="2"/>
      <c r="BF11637" s="2"/>
      <c r="BG11637" s="2"/>
      <c r="BH11637" s="2"/>
      <c r="BI11637" s="2"/>
      <c r="BJ11637" s="2"/>
      <c r="BK11637" s="2"/>
      <c r="BL11637" s="2"/>
      <c r="BM11637" s="2"/>
      <c r="BN11637" s="2"/>
      <c r="BO11637" s="2"/>
      <c r="BP11637" s="2"/>
      <c r="BQ11637" s="2"/>
      <c r="BR11637" s="2"/>
      <c r="BS11637" s="2"/>
      <c r="BT11637" s="2"/>
      <c r="BU11637" s="2"/>
      <c r="BV11637" s="2"/>
      <c r="BW11637" s="2"/>
      <c r="BX11637" s="2"/>
      <c r="BY11637" s="2"/>
    </row>
    <row r="11638" spans="38:77" s="11" customFormat="1" x14ac:dyDescent="0.3">
      <c r="AL11638" s="2"/>
      <c r="AM11638" s="2"/>
      <c r="AN11638" s="2"/>
      <c r="AO11638" s="2"/>
      <c r="AP11638" s="2"/>
      <c r="AQ11638" s="2"/>
      <c r="AR11638" s="2"/>
      <c r="AS11638" s="2"/>
      <c r="AT11638" s="2"/>
      <c r="AU11638" s="2"/>
      <c r="AV11638" s="2"/>
      <c r="AW11638" s="2"/>
      <c r="AX11638" s="2"/>
      <c r="AY11638" s="2"/>
      <c r="AZ11638" s="2"/>
      <c r="BA11638" s="2"/>
      <c r="BB11638" s="2"/>
      <c r="BC11638" s="2"/>
      <c r="BD11638" s="2"/>
      <c r="BE11638" s="2"/>
      <c r="BF11638" s="2"/>
      <c r="BG11638" s="2"/>
      <c r="BH11638" s="2"/>
      <c r="BI11638" s="2"/>
      <c r="BJ11638" s="2"/>
      <c r="BK11638" s="2"/>
      <c r="BL11638" s="2"/>
      <c r="BM11638" s="2"/>
      <c r="BN11638" s="2"/>
      <c r="BO11638" s="2"/>
      <c r="BP11638" s="2"/>
      <c r="BQ11638" s="2"/>
      <c r="BR11638" s="2"/>
      <c r="BS11638" s="2"/>
      <c r="BT11638" s="2"/>
      <c r="BU11638" s="2"/>
      <c r="BV11638" s="2"/>
      <c r="BW11638" s="2"/>
      <c r="BX11638" s="2"/>
      <c r="BY11638" s="2"/>
    </row>
    <row r="11639" spans="38:77" s="11" customFormat="1" x14ac:dyDescent="0.3">
      <c r="AL11639" s="2"/>
      <c r="AM11639" s="2"/>
      <c r="AN11639" s="2"/>
      <c r="AO11639" s="2"/>
      <c r="AP11639" s="2"/>
      <c r="AQ11639" s="2"/>
      <c r="AR11639" s="2"/>
      <c r="AS11639" s="2"/>
      <c r="AT11639" s="2"/>
      <c r="AU11639" s="2"/>
      <c r="AV11639" s="2"/>
      <c r="AW11639" s="2"/>
      <c r="AX11639" s="2"/>
      <c r="AY11639" s="2"/>
      <c r="AZ11639" s="2"/>
      <c r="BA11639" s="2"/>
      <c r="BB11639" s="2"/>
      <c r="BC11639" s="2"/>
      <c r="BD11639" s="2"/>
      <c r="BE11639" s="2"/>
      <c r="BF11639" s="2"/>
      <c r="BG11639" s="2"/>
      <c r="BH11639" s="2"/>
      <c r="BI11639" s="2"/>
      <c r="BJ11639" s="2"/>
      <c r="BK11639" s="2"/>
      <c r="BL11639" s="2"/>
      <c r="BM11639" s="2"/>
      <c r="BN11639" s="2"/>
      <c r="BO11639" s="2"/>
      <c r="BP11639" s="2"/>
      <c r="BQ11639" s="2"/>
      <c r="BR11639" s="2"/>
      <c r="BS11639" s="2"/>
      <c r="BT11639" s="2"/>
      <c r="BU11639" s="2"/>
      <c r="BV11639" s="2"/>
      <c r="BW11639" s="2"/>
      <c r="BX11639" s="2"/>
      <c r="BY11639" s="2"/>
    </row>
    <row r="11640" spans="38:77" s="11" customFormat="1" x14ac:dyDescent="0.3">
      <c r="AL11640" s="2"/>
      <c r="AM11640" s="2"/>
      <c r="AN11640" s="2"/>
      <c r="AO11640" s="2"/>
      <c r="AP11640" s="2"/>
      <c r="AQ11640" s="2"/>
      <c r="AR11640" s="2"/>
      <c r="AS11640" s="2"/>
      <c r="AT11640" s="2"/>
      <c r="AU11640" s="2"/>
      <c r="AV11640" s="2"/>
      <c r="AW11640" s="2"/>
      <c r="AX11640" s="2"/>
      <c r="AY11640" s="2"/>
      <c r="AZ11640" s="2"/>
      <c r="BA11640" s="2"/>
      <c r="BB11640" s="2"/>
      <c r="BC11640" s="2"/>
      <c r="BD11640" s="2"/>
      <c r="BE11640" s="2"/>
      <c r="BF11640" s="2"/>
      <c r="BG11640" s="2"/>
      <c r="BH11640" s="2"/>
      <c r="BI11640" s="2"/>
      <c r="BJ11640" s="2"/>
      <c r="BK11640" s="2"/>
      <c r="BL11640" s="2"/>
      <c r="BM11640" s="2"/>
      <c r="BN11640" s="2"/>
      <c r="BO11640" s="2"/>
      <c r="BP11640" s="2"/>
      <c r="BQ11640" s="2"/>
      <c r="BR11640" s="2"/>
      <c r="BS11640" s="2"/>
      <c r="BT11640" s="2"/>
      <c r="BU11640" s="2"/>
      <c r="BV11640" s="2"/>
      <c r="BW11640" s="2"/>
      <c r="BX11640" s="2"/>
      <c r="BY11640" s="2"/>
    </row>
    <row r="11641" spans="38:77" s="11" customFormat="1" x14ac:dyDescent="0.3">
      <c r="AL11641" s="2"/>
      <c r="AM11641" s="2"/>
      <c r="AN11641" s="2"/>
      <c r="AO11641" s="2"/>
      <c r="AP11641" s="2"/>
      <c r="AQ11641" s="2"/>
      <c r="AR11641" s="2"/>
      <c r="AS11641" s="2"/>
      <c r="AT11641" s="2"/>
      <c r="AU11641" s="2"/>
      <c r="AV11641" s="2"/>
      <c r="AW11641" s="2"/>
      <c r="AX11641" s="2"/>
      <c r="AY11641" s="2"/>
      <c r="AZ11641" s="2"/>
      <c r="BA11641" s="2"/>
      <c r="BB11641" s="2"/>
      <c r="BC11641" s="2"/>
      <c r="BD11641" s="2"/>
      <c r="BE11641" s="2"/>
      <c r="BF11641" s="2"/>
      <c r="BG11641" s="2"/>
      <c r="BH11641" s="2"/>
      <c r="BI11641" s="2"/>
      <c r="BJ11641" s="2"/>
      <c r="BK11641" s="2"/>
      <c r="BL11641" s="2"/>
      <c r="BM11641" s="2"/>
      <c r="BN11641" s="2"/>
      <c r="BO11641" s="2"/>
      <c r="BP11641" s="2"/>
      <c r="BQ11641" s="2"/>
      <c r="BR11641" s="2"/>
      <c r="BS11641" s="2"/>
      <c r="BT11641" s="2"/>
      <c r="BU11641" s="2"/>
      <c r="BV11641" s="2"/>
      <c r="BW11641" s="2"/>
      <c r="BX11641" s="2"/>
      <c r="BY11641" s="2"/>
    </row>
    <row r="11642" spans="38:77" s="11" customFormat="1" x14ac:dyDescent="0.3">
      <c r="AL11642" s="2"/>
      <c r="AM11642" s="2"/>
      <c r="AN11642" s="2"/>
      <c r="AO11642" s="2"/>
      <c r="AP11642" s="2"/>
      <c r="AQ11642" s="2"/>
      <c r="AR11642" s="2"/>
      <c r="AS11642" s="2"/>
      <c r="AT11642" s="2"/>
      <c r="AU11642" s="2"/>
      <c r="AV11642" s="2"/>
      <c r="AW11642" s="2"/>
      <c r="AX11642" s="2"/>
      <c r="AY11642" s="2"/>
      <c r="AZ11642" s="2"/>
      <c r="BA11642" s="2"/>
      <c r="BB11642" s="2"/>
      <c r="BC11642" s="2"/>
      <c r="BD11642" s="2"/>
      <c r="BE11642" s="2"/>
      <c r="BF11642" s="2"/>
      <c r="BG11642" s="2"/>
      <c r="BH11642" s="2"/>
      <c r="BI11642" s="2"/>
      <c r="BJ11642" s="2"/>
      <c r="BK11642" s="2"/>
      <c r="BL11642" s="2"/>
      <c r="BM11642" s="2"/>
      <c r="BN11642" s="2"/>
      <c r="BO11642" s="2"/>
      <c r="BP11642" s="2"/>
      <c r="BQ11642" s="2"/>
      <c r="BR11642" s="2"/>
      <c r="BS11642" s="2"/>
      <c r="BT11642" s="2"/>
      <c r="BU11642" s="2"/>
      <c r="BV11642" s="2"/>
      <c r="BW11642" s="2"/>
      <c r="BX11642" s="2"/>
      <c r="BY11642" s="2"/>
    </row>
    <row r="11643" spans="38:77" s="11" customFormat="1" x14ac:dyDescent="0.3">
      <c r="AL11643" s="2"/>
      <c r="AM11643" s="2"/>
      <c r="AN11643" s="2"/>
      <c r="AO11643" s="2"/>
      <c r="AP11643" s="2"/>
      <c r="AQ11643" s="2"/>
      <c r="AR11643" s="2"/>
      <c r="AS11643" s="2"/>
      <c r="AT11643" s="2"/>
      <c r="AU11643" s="2"/>
      <c r="AV11643" s="2"/>
      <c r="AW11643" s="2"/>
      <c r="AX11643" s="2"/>
      <c r="AY11643" s="2"/>
      <c r="AZ11643" s="2"/>
      <c r="BA11643" s="2"/>
      <c r="BB11643" s="2"/>
      <c r="BC11643" s="2"/>
      <c r="BD11643" s="2"/>
      <c r="BE11643" s="2"/>
      <c r="BF11643" s="2"/>
      <c r="BG11643" s="2"/>
      <c r="BH11643" s="2"/>
      <c r="BI11643" s="2"/>
      <c r="BJ11643" s="2"/>
      <c r="BK11643" s="2"/>
      <c r="BL11643" s="2"/>
      <c r="BM11643" s="2"/>
      <c r="BN11643" s="2"/>
      <c r="BO11643" s="2"/>
      <c r="BP11643" s="2"/>
      <c r="BQ11643" s="2"/>
      <c r="BR11643" s="2"/>
      <c r="BS11643" s="2"/>
      <c r="BT11643" s="2"/>
      <c r="BU11643" s="2"/>
      <c r="BV11643" s="2"/>
      <c r="BW11643" s="2"/>
      <c r="BX11643" s="2"/>
      <c r="BY11643" s="2"/>
    </row>
    <row r="11644" spans="38:77" s="11" customFormat="1" x14ac:dyDescent="0.3">
      <c r="AL11644" s="2"/>
      <c r="AM11644" s="2"/>
      <c r="AN11644" s="2"/>
      <c r="AO11644" s="2"/>
      <c r="AP11644" s="2"/>
      <c r="AQ11644" s="2"/>
      <c r="AR11644" s="2"/>
      <c r="AS11644" s="2"/>
      <c r="AT11644" s="2"/>
      <c r="AU11644" s="2"/>
      <c r="AV11644" s="2"/>
      <c r="AW11644" s="2"/>
      <c r="AX11644" s="2"/>
      <c r="AY11644" s="2"/>
      <c r="AZ11644" s="2"/>
      <c r="BA11644" s="2"/>
      <c r="BB11644" s="2"/>
      <c r="BC11644" s="2"/>
      <c r="BD11644" s="2"/>
      <c r="BE11644" s="2"/>
      <c r="BF11644" s="2"/>
      <c r="BG11644" s="2"/>
      <c r="BH11644" s="2"/>
      <c r="BI11644" s="2"/>
      <c r="BJ11644" s="2"/>
      <c r="BK11644" s="2"/>
      <c r="BL11644" s="2"/>
      <c r="BM11644" s="2"/>
      <c r="BN11644" s="2"/>
      <c r="BO11644" s="2"/>
      <c r="BP11644" s="2"/>
      <c r="BQ11644" s="2"/>
      <c r="BR11644" s="2"/>
      <c r="BS11644" s="2"/>
      <c r="BT11644" s="2"/>
      <c r="BU11644" s="2"/>
      <c r="BV11644" s="2"/>
      <c r="BW11644" s="2"/>
      <c r="BX11644" s="2"/>
      <c r="BY11644" s="2"/>
    </row>
    <row r="11645" spans="38:77" s="11" customFormat="1" x14ac:dyDescent="0.3">
      <c r="AL11645" s="2"/>
      <c r="AM11645" s="2"/>
      <c r="AN11645" s="2"/>
      <c r="AO11645" s="2"/>
      <c r="AP11645" s="2"/>
      <c r="AQ11645" s="2"/>
      <c r="AR11645" s="2"/>
      <c r="AS11645" s="2"/>
      <c r="AT11645" s="2"/>
      <c r="AU11645" s="2"/>
      <c r="AV11645" s="2"/>
      <c r="AW11645" s="2"/>
      <c r="AX11645" s="2"/>
      <c r="AY11645" s="2"/>
      <c r="AZ11645" s="2"/>
      <c r="BA11645" s="2"/>
      <c r="BB11645" s="2"/>
      <c r="BC11645" s="2"/>
      <c r="BD11645" s="2"/>
      <c r="BE11645" s="2"/>
      <c r="BF11645" s="2"/>
      <c r="BG11645" s="2"/>
      <c r="BH11645" s="2"/>
      <c r="BI11645" s="2"/>
      <c r="BJ11645" s="2"/>
      <c r="BK11645" s="2"/>
      <c r="BL11645" s="2"/>
      <c r="BM11645" s="2"/>
      <c r="BN11645" s="2"/>
      <c r="BO11645" s="2"/>
      <c r="BP11645" s="2"/>
      <c r="BQ11645" s="2"/>
      <c r="BR11645" s="2"/>
      <c r="BS11645" s="2"/>
      <c r="BT11645" s="2"/>
      <c r="BU11645" s="2"/>
      <c r="BV11645" s="2"/>
      <c r="BW11645" s="2"/>
      <c r="BX11645" s="2"/>
      <c r="BY11645" s="2"/>
    </row>
    <row r="11646" spans="38:77" s="11" customFormat="1" x14ac:dyDescent="0.3">
      <c r="AL11646" s="2"/>
      <c r="AM11646" s="2"/>
      <c r="AN11646" s="2"/>
      <c r="AO11646" s="2"/>
      <c r="AP11646" s="2"/>
      <c r="AQ11646" s="2"/>
      <c r="AR11646" s="2"/>
      <c r="AS11646" s="2"/>
      <c r="AT11646" s="2"/>
      <c r="AU11646" s="2"/>
      <c r="AV11646" s="2"/>
      <c r="AW11646" s="2"/>
      <c r="AX11646" s="2"/>
      <c r="AY11646" s="2"/>
      <c r="AZ11646" s="2"/>
      <c r="BA11646" s="2"/>
      <c r="BB11646" s="2"/>
      <c r="BC11646" s="2"/>
      <c r="BD11646" s="2"/>
      <c r="BE11646" s="2"/>
      <c r="BF11646" s="2"/>
      <c r="BG11646" s="2"/>
      <c r="BH11646" s="2"/>
      <c r="BI11646" s="2"/>
      <c r="BJ11646" s="2"/>
      <c r="BK11646" s="2"/>
      <c r="BL11646" s="2"/>
      <c r="BM11646" s="2"/>
      <c r="BN11646" s="2"/>
      <c r="BO11646" s="2"/>
      <c r="BP11646" s="2"/>
      <c r="BQ11646" s="2"/>
      <c r="BR11646" s="2"/>
      <c r="BS11646" s="2"/>
      <c r="BT11646" s="2"/>
      <c r="BU11646" s="2"/>
      <c r="BV11646" s="2"/>
      <c r="BW11646" s="2"/>
      <c r="BX11646" s="2"/>
      <c r="BY11646" s="2"/>
    </row>
    <row r="11647" spans="38:77" s="11" customFormat="1" x14ac:dyDescent="0.3">
      <c r="AL11647" s="2"/>
      <c r="AM11647" s="2"/>
      <c r="AN11647" s="2"/>
      <c r="AO11647" s="2"/>
      <c r="AP11647" s="2"/>
      <c r="AQ11647" s="2"/>
      <c r="AR11647" s="2"/>
      <c r="AS11647" s="2"/>
      <c r="AT11647" s="2"/>
      <c r="AU11647" s="2"/>
      <c r="AV11647" s="2"/>
      <c r="AW11647" s="2"/>
      <c r="AX11647" s="2"/>
      <c r="AY11647" s="2"/>
      <c r="AZ11647" s="2"/>
      <c r="BA11647" s="2"/>
      <c r="BB11647" s="2"/>
      <c r="BC11647" s="2"/>
      <c r="BD11647" s="2"/>
      <c r="BE11647" s="2"/>
      <c r="BF11647" s="2"/>
      <c r="BG11647" s="2"/>
      <c r="BH11647" s="2"/>
      <c r="BI11647" s="2"/>
      <c r="BJ11647" s="2"/>
      <c r="BK11647" s="2"/>
      <c r="BL11647" s="2"/>
      <c r="BM11647" s="2"/>
      <c r="BN11647" s="2"/>
      <c r="BO11647" s="2"/>
      <c r="BP11647" s="2"/>
      <c r="BQ11647" s="2"/>
      <c r="BR11647" s="2"/>
      <c r="BS11647" s="2"/>
      <c r="BT11647" s="2"/>
      <c r="BU11647" s="2"/>
      <c r="BV11647" s="2"/>
      <c r="BW11647" s="2"/>
      <c r="BX11647" s="2"/>
      <c r="BY11647" s="2"/>
    </row>
    <row r="11648" spans="38:77" s="11" customFormat="1" x14ac:dyDescent="0.3">
      <c r="AL11648" s="2"/>
      <c r="AM11648" s="2"/>
      <c r="AN11648" s="2"/>
      <c r="AO11648" s="2"/>
      <c r="AP11648" s="2"/>
      <c r="AQ11648" s="2"/>
      <c r="AR11648" s="2"/>
      <c r="AS11648" s="2"/>
      <c r="AT11648" s="2"/>
      <c r="AU11648" s="2"/>
      <c r="AV11648" s="2"/>
      <c r="AW11648" s="2"/>
      <c r="AX11648" s="2"/>
      <c r="AY11648" s="2"/>
      <c r="AZ11648" s="2"/>
      <c r="BA11648" s="2"/>
      <c r="BB11648" s="2"/>
      <c r="BC11648" s="2"/>
      <c r="BD11648" s="2"/>
      <c r="BE11648" s="2"/>
      <c r="BF11648" s="2"/>
      <c r="BG11648" s="2"/>
      <c r="BH11648" s="2"/>
      <c r="BI11648" s="2"/>
      <c r="BJ11648" s="2"/>
      <c r="BK11648" s="2"/>
      <c r="BL11648" s="2"/>
      <c r="BM11648" s="2"/>
      <c r="BN11648" s="2"/>
      <c r="BO11648" s="2"/>
      <c r="BP11648" s="2"/>
      <c r="BQ11648" s="2"/>
      <c r="BR11648" s="2"/>
      <c r="BS11648" s="2"/>
      <c r="BT11648" s="2"/>
      <c r="BU11648" s="2"/>
      <c r="BV11648" s="2"/>
      <c r="BW11648" s="2"/>
      <c r="BX11648" s="2"/>
      <c r="BY11648" s="2"/>
    </row>
    <row r="11649" spans="38:77" s="11" customFormat="1" x14ac:dyDescent="0.3">
      <c r="AL11649" s="2"/>
      <c r="AM11649" s="2"/>
      <c r="AN11649" s="2"/>
      <c r="AO11649" s="2"/>
      <c r="AP11649" s="2"/>
      <c r="AQ11649" s="2"/>
      <c r="AR11649" s="2"/>
      <c r="AS11649" s="2"/>
      <c r="AT11649" s="2"/>
      <c r="AU11649" s="2"/>
      <c r="AV11649" s="2"/>
      <c r="AW11649" s="2"/>
      <c r="AX11649" s="2"/>
      <c r="AY11649" s="2"/>
      <c r="AZ11649" s="2"/>
      <c r="BA11649" s="2"/>
      <c r="BB11649" s="2"/>
      <c r="BC11649" s="2"/>
      <c r="BD11649" s="2"/>
      <c r="BE11649" s="2"/>
      <c r="BF11649" s="2"/>
      <c r="BG11649" s="2"/>
      <c r="BH11649" s="2"/>
      <c r="BI11649" s="2"/>
      <c r="BJ11649" s="2"/>
      <c r="BK11649" s="2"/>
      <c r="BL11649" s="2"/>
      <c r="BM11649" s="2"/>
      <c r="BN11649" s="2"/>
      <c r="BO11649" s="2"/>
      <c r="BP11649" s="2"/>
      <c r="BQ11649" s="2"/>
      <c r="BR11649" s="2"/>
      <c r="BS11649" s="2"/>
      <c r="BT11649" s="2"/>
      <c r="BU11649" s="2"/>
      <c r="BV11649" s="2"/>
      <c r="BW11649" s="2"/>
      <c r="BX11649" s="2"/>
      <c r="BY11649" s="2"/>
    </row>
    <row r="11650" spans="38:77" s="11" customFormat="1" x14ac:dyDescent="0.3">
      <c r="AL11650" s="2"/>
      <c r="AM11650" s="2"/>
      <c r="AN11650" s="2"/>
      <c r="AO11650" s="2"/>
      <c r="AP11650" s="2"/>
      <c r="AQ11650" s="2"/>
      <c r="AR11650" s="2"/>
      <c r="AS11650" s="2"/>
      <c r="AT11650" s="2"/>
      <c r="AU11650" s="2"/>
      <c r="AV11650" s="2"/>
      <c r="AW11650" s="2"/>
      <c r="AX11650" s="2"/>
      <c r="AY11650" s="2"/>
      <c r="AZ11650" s="2"/>
      <c r="BA11650" s="2"/>
      <c r="BB11650" s="2"/>
      <c r="BC11650" s="2"/>
      <c r="BD11650" s="2"/>
      <c r="BE11650" s="2"/>
      <c r="BF11650" s="2"/>
      <c r="BG11650" s="2"/>
      <c r="BH11650" s="2"/>
      <c r="BI11650" s="2"/>
      <c r="BJ11650" s="2"/>
      <c r="BK11650" s="2"/>
      <c r="BL11650" s="2"/>
      <c r="BM11650" s="2"/>
      <c r="BN11650" s="2"/>
      <c r="BO11650" s="2"/>
      <c r="BP11650" s="2"/>
      <c r="BQ11650" s="2"/>
      <c r="BR11650" s="2"/>
      <c r="BS11650" s="2"/>
      <c r="BT11650" s="2"/>
      <c r="BU11650" s="2"/>
      <c r="BV11650" s="2"/>
      <c r="BW11650" s="2"/>
      <c r="BX11650" s="2"/>
      <c r="BY11650" s="2"/>
    </row>
    <row r="11651" spans="38:77" s="11" customFormat="1" x14ac:dyDescent="0.3">
      <c r="AL11651" s="2"/>
      <c r="AM11651" s="2"/>
      <c r="AN11651" s="2"/>
      <c r="AO11651" s="2"/>
      <c r="AP11651" s="2"/>
      <c r="AQ11651" s="2"/>
      <c r="AR11651" s="2"/>
      <c r="AS11651" s="2"/>
      <c r="AT11651" s="2"/>
      <c r="AU11651" s="2"/>
      <c r="AV11651" s="2"/>
      <c r="AW11651" s="2"/>
      <c r="AX11651" s="2"/>
      <c r="AY11651" s="2"/>
      <c r="AZ11651" s="2"/>
      <c r="BA11651" s="2"/>
      <c r="BB11651" s="2"/>
      <c r="BC11651" s="2"/>
      <c r="BD11651" s="2"/>
      <c r="BE11651" s="2"/>
      <c r="BF11651" s="2"/>
      <c r="BG11651" s="2"/>
      <c r="BH11651" s="2"/>
      <c r="BI11651" s="2"/>
      <c r="BJ11651" s="2"/>
      <c r="BK11651" s="2"/>
      <c r="BL11651" s="2"/>
      <c r="BM11651" s="2"/>
      <c r="BN11651" s="2"/>
      <c r="BO11651" s="2"/>
      <c r="BP11651" s="2"/>
      <c r="BQ11651" s="2"/>
      <c r="BR11651" s="2"/>
      <c r="BS11651" s="2"/>
      <c r="BT11651" s="2"/>
      <c r="BU11651" s="2"/>
      <c r="BV11651" s="2"/>
      <c r="BW11651" s="2"/>
      <c r="BX11651" s="2"/>
      <c r="BY11651" s="2"/>
    </row>
    <row r="11652" spans="38:77" s="11" customFormat="1" x14ac:dyDescent="0.3">
      <c r="AL11652" s="2"/>
      <c r="AM11652" s="2"/>
      <c r="AN11652" s="2"/>
      <c r="AO11652" s="2"/>
      <c r="AP11652" s="2"/>
      <c r="AQ11652" s="2"/>
      <c r="AR11652" s="2"/>
      <c r="AS11652" s="2"/>
      <c r="AT11652" s="2"/>
      <c r="AU11652" s="2"/>
      <c r="AV11652" s="2"/>
      <c r="AW11652" s="2"/>
      <c r="AX11652" s="2"/>
      <c r="AY11652" s="2"/>
      <c r="AZ11652" s="2"/>
      <c r="BA11652" s="2"/>
      <c r="BB11652" s="2"/>
      <c r="BC11652" s="2"/>
      <c r="BD11652" s="2"/>
      <c r="BE11652" s="2"/>
      <c r="BF11652" s="2"/>
      <c r="BG11652" s="2"/>
      <c r="BH11652" s="2"/>
      <c r="BI11652" s="2"/>
      <c r="BJ11652" s="2"/>
      <c r="BK11652" s="2"/>
      <c r="BL11652" s="2"/>
      <c r="BM11652" s="2"/>
      <c r="BN11652" s="2"/>
      <c r="BO11652" s="2"/>
      <c r="BP11652" s="2"/>
      <c r="BQ11652" s="2"/>
      <c r="BR11652" s="2"/>
      <c r="BS11652" s="2"/>
      <c r="BT11652" s="2"/>
      <c r="BU11652" s="2"/>
      <c r="BV11652" s="2"/>
      <c r="BW11652" s="2"/>
      <c r="BX11652" s="2"/>
      <c r="BY11652" s="2"/>
    </row>
    <row r="11653" spans="38:77" s="11" customFormat="1" x14ac:dyDescent="0.3">
      <c r="AL11653" s="2"/>
      <c r="AM11653" s="2"/>
      <c r="AN11653" s="2"/>
      <c r="AO11653" s="2"/>
      <c r="AP11653" s="2"/>
      <c r="AQ11653" s="2"/>
      <c r="AR11653" s="2"/>
      <c r="AS11653" s="2"/>
      <c r="AT11653" s="2"/>
      <c r="AU11653" s="2"/>
      <c r="AV11653" s="2"/>
      <c r="AW11653" s="2"/>
      <c r="AX11653" s="2"/>
      <c r="AY11653" s="2"/>
      <c r="AZ11653" s="2"/>
      <c r="BA11653" s="2"/>
      <c r="BB11653" s="2"/>
      <c r="BC11653" s="2"/>
      <c r="BD11653" s="2"/>
      <c r="BE11653" s="2"/>
      <c r="BF11653" s="2"/>
      <c r="BG11653" s="2"/>
      <c r="BH11653" s="2"/>
      <c r="BI11653" s="2"/>
      <c r="BJ11653" s="2"/>
      <c r="BK11653" s="2"/>
      <c r="BL11653" s="2"/>
      <c r="BM11653" s="2"/>
      <c r="BN11653" s="2"/>
      <c r="BO11653" s="2"/>
      <c r="BP11653" s="2"/>
      <c r="BQ11653" s="2"/>
      <c r="BR11653" s="2"/>
      <c r="BS11653" s="2"/>
      <c r="BT11653" s="2"/>
      <c r="BU11653" s="2"/>
      <c r="BV11653" s="2"/>
      <c r="BW11653" s="2"/>
      <c r="BX11653" s="2"/>
      <c r="BY11653" s="2"/>
    </row>
    <row r="11654" spans="38:77" s="11" customFormat="1" x14ac:dyDescent="0.3">
      <c r="AL11654" s="2"/>
      <c r="AM11654" s="2"/>
      <c r="AN11654" s="2"/>
      <c r="AO11654" s="2"/>
      <c r="AP11654" s="2"/>
      <c r="AQ11654" s="2"/>
      <c r="AR11654" s="2"/>
      <c r="AS11654" s="2"/>
      <c r="AT11654" s="2"/>
      <c r="AU11654" s="2"/>
      <c r="AV11654" s="2"/>
      <c r="AW11654" s="2"/>
      <c r="AX11654" s="2"/>
      <c r="AY11654" s="2"/>
      <c r="AZ11654" s="2"/>
      <c r="BA11654" s="2"/>
      <c r="BB11654" s="2"/>
      <c r="BC11654" s="2"/>
      <c r="BD11654" s="2"/>
      <c r="BE11654" s="2"/>
      <c r="BF11654" s="2"/>
      <c r="BG11654" s="2"/>
      <c r="BH11654" s="2"/>
      <c r="BI11654" s="2"/>
      <c r="BJ11654" s="2"/>
      <c r="BK11654" s="2"/>
      <c r="BL11654" s="2"/>
      <c r="BM11654" s="2"/>
      <c r="BN11654" s="2"/>
      <c r="BO11654" s="2"/>
      <c r="BP11654" s="2"/>
      <c r="BQ11654" s="2"/>
      <c r="BR11654" s="2"/>
      <c r="BS11654" s="2"/>
      <c r="BT11654" s="2"/>
      <c r="BU11654" s="2"/>
      <c r="BV11654" s="2"/>
      <c r="BW11654" s="2"/>
      <c r="BX11654" s="2"/>
      <c r="BY11654" s="2"/>
    </row>
    <row r="11655" spans="38:77" s="11" customFormat="1" x14ac:dyDescent="0.3">
      <c r="AL11655" s="2"/>
      <c r="AM11655" s="2"/>
      <c r="AN11655" s="2"/>
      <c r="AO11655" s="2"/>
      <c r="AP11655" s="2"/>
      <c r="AQ11655" s="2"/>
      <c r="AR11655" s="2"/>
      <c r="AS11655" s="2"/>
      <c r="AT11655" s="2"/>
      <c r="AU11655" s="2"/>
      <c r="AV11655" s="2"/>
      <c r="AW11655" s="2"/>
      <c r="AX11655" s="2"/>
      <c r="AY11655" s="2"/>
      <c r="AZ11655" s="2"/>
      <c r="BA11655" s="2"/>
      <c r="BB11655" s="2"/>
      <c r="BC11655" s="2"/>
      <c r="BD11655" s="2"/>
      <c r="BE11655" s="2"/>
      <c r="BF11655" s="2"/>
      <c r="BG11655" s="2"/>
      <c r="BH11655" s="2"/>
      <c r="BI11655" s="2"/>
      <c r="BJ11655" s="2"/>
      <c r="BK11655" s="2"/>
      <c r="BL11655" s="2"/>
      <c r="BM11655" s="2"/>
      <c r="BN11655" s="2"/>
      <c r="BO11655" s="2"/>
      <c r="BP11655" s="2"/>
      <c r="BQ11655" s="2"/>
      <c r="BR11655" s="2"/>
      <c r="BS11655" s="2"/>
      <c r="BT11655" s="2"/>
      <c r="BU11655" s="2"/>
      <c r="BV11655" s="2"/>
      <c r="BW11655" s="2"/>
      <c r="BX11655" s="2"/>
      <c r="BY11655" s="2"/>
    </row>
    <row r="11656" spans="38:77" s="11" customFormat="1" x14ac:dyDescent="0.3">
      <c r="AL11656" s="2"/>
      <c r="AM11656" s="2"/>
      <c r="AN11656" s="2"/>
      <c r="AO11656" s="2"/>
      <c r="AP11656" s="2"/>
      <c r="AQ11656" s="2"/>
      <c r="AR11656" s="2"/>
      <c r="AS11656" s="2"/>
      <c r="AT11656" s="2"/>
      <c r="AU11656" s="2"/>
      <c r="AV11656" s="2"/>
      <c r="AW11656" s="2"/>
      <c r="AX11656" s="2"/>
      <c r="AY11656" s="2"/>
      <c r="AZ11656" s="2"/>
      <c r="BA11656" s="2"/>
      <c r="BB11656" s="2"/>
      <c r="BC11656" s="2"/>
      <c r="BD11656" s="2"/>
      <c r="BE11656" s="2"/>
      <c r="BF11656" s="2"/>
      <c r="BG11656" s="2"/>
      <c r="BH11656" s="2"/>
      <c r="BI11656" s="2"/>
      <c r="BJ11656" s="2"/>
      <c r="BK11656" s="2"/>
      <c r="BL11656" s="2"/>
      <c r="BM11656" s="2"/>
      <c r="BN11656" s="2"/>
      <c r="BO11656" s="2"/>
      <c r="BP11656" s="2"/>
      <c r="BQ11656" s="2"/>
      <c r="BR11656" s="2"/>
      <c r="BS11656" s="2"/>
      <c r="BT11656" s="2"/>
      <c r="BU11656" s="2"/>
      <c r="BV11656" s="2"/>
      <c r="BW11656" s="2"/>
      <c r="BX11656" s="2"/>
      <c r="BY11656" s="2"/>
    </row>
    <row r="11657" spans="38:77" s="11" customFormat="1" x14ac:dyDescent="0.3">
      <c r="AL11657" s="2"/>
      <c r="AM11657" s="2"/>
      <c r="AN11657" s="2"/>
      <c r="AO11657" s="2"/>
      <c r="AP11657" s="2"/>
      <c r="AQ11657" s="2"/>
      <c r="AR11657" s="2"/>
      <c r="AS11657" s="2"/>
      <c r="AT11657" s="2"/>
      <c r="AU11657" s="2"/>
      <c r="AV11657" s="2"/>
      <c r="AW11657" s="2"/>
      <c r="AX11657" s="2"/>
      <c r="AY11657" s="2"/>
      <c r="AZ11657" s="2"/>
      <c r="BA11657" s="2"/>
      <c r="BB11657" s="2"/>
      <c r="BC11657" s="2"/>
      <c r="BD11657" s="2"/>
      <c r="BE11657" s="2"/>
      <c r="BF11657" s="2"/>
      <c r="BG11657" s="2"/>
      <c r="BH11657" s="2"/>
      <c r="BI11657" s="2"/>
      <c r="BJ11657" s="2"/>
      <c r="BK11657" s="2"/>
      <c r="BL11657" s="2"/>
      <c r="BM11657" s="2"/>
      <c r="BN11657" s="2"/>
      <c r="BO11657" s="2"/>
      <c r="BP11657" s="2"/>
      <c r="BQ11657" s="2"/>
      <c r="BR11657" s="2"/>
      <c r="BS11657" s="2"/>
      <c r="BT11657" s="2"/>
      <c r="BU11657" s="2"/>
      <c r="BV11657" s="2"/>
      <c r="BW11657" s="2"/>
      <c r="BX11657" s="2"/>
      <c r="BY11657" s="2"/>
    </row>
    <row r="11658" spans="38:77" s="11" customFormat="1" x14ac:dyDescent="0.3">
      <c r="AL11658" s="2"/>
      <c r="AM11658" s="2"/>
      <c r="AN11658" s="2"/>
      <c r="AO11658" s="2"/>
      <c r="AP11658" s="2"/>
      <c r="AQ11658" s="2"/>
      <c r="AR11658" s="2"/>
      <c r="AS11658" s="2"/>
      <c r="AT11658" s="2"/>
      <c r="AU11658" s="2"/>
      <c r="AV11658" s="2"/>
      <c r="AW11658" s="2"/>
      <c r="AX11658" s="2"/>
      <c r="AY11658" s="2"/>
      <c r="AZ11658" s="2"/>
      <c r="BA11658" s="2"/>
      <c r="BB11658" s="2"/>
      <c r="BC11658" s="2"/>
      <c r="BD11658" s="2"/>
      <c r="BE11658" s="2"/>
      <c r="BF11658" s="2"/>
      <c r="BG11658" s="2"/>
      <c r="BH11658" s="2"/>
      <c r="BI11658" s="2"/>
      <c r="BJ11658" s="2"/>
      <c r="BK11658" s="2"/>
      <c r="BL11658" s="2"/>
      <c r="BM11658" s="2"/>
      <c r="BN11658" s="2"/>
      <c r="BO11658" s="2"/>
      <c r="BP11658" s="2"/>
      <c r="BQ11658" s="2"/>
      <c r="BR11658" s="2"/>
      <c r="BS11658" s="2"/>
      <c r="BT11658" s="2"/>
      <c r="BU11658" s="2"/>
      <c r="BV11658" s="2"/>
      <c r="BW11658" s="2"/>
      <c r="BX11658" s="2"/>
      <c r="BY11658" s="2"/>
    </row>
    <row r="11659" spans="38:77" s="11" customFormat="1" x14ac:dyDescent="0.3">
      <c r="AL11659" s="2"/>
      <c r="AM11659" s="2"/>
      <c r="AN11659" s="2"/>
      <c r="AO11659" s="2"/>
      <c r="AP11659" s="2"/>
      <c r="AQ11659" s="2"/>
      <c r="AR11659" s="2"/>
      <c r="AS11659" s="2"/>
      <c r="AT11659" s="2"/>
      <c r="AU11659" s="2"/>
      <c r="AV11659" s="2"/>
      <c r="AW11659" s="2"/>
      <c r="AX11659" s="2"/>
      <c r="AY11659" s="2"/>
      <c r="AZ11659" s="2"/>
      <c r="BA11659" s="2"/>
      <c r="BB11659" s="2"/>
      <c r="BC11659" s="2"/>
      <c r="BD11659" s="2"/>
      <c r="BE11659" s="2"/>
      <c r="BF11659" s="2"/>
      <c r="BG11659" s="2"/>
      <c r="BH11659" s="2"/>
      <c r="BI11659" s="2"/>
      <c r="BJ11659" s="2"/>
      <c r="BK11659" s="2"/>
      <c r="BL11659" s="2"/>
      <c r="BM11659" s="2"/>
      <c r="BN11659" s="2"/>
      <c r="BO11659" s="2"/>
      <c r="BP11659" s="2"/>
      <c r="BQ11659" s="2"/>
      <c r="BR11659" s="2"/>
      <c r="BS11659" s="2"/>
      <c r="BT11659" s="2"/>
      <c r="BU11659" s="2"/>
      <c r="BV11659" s="2"/>
      <c r="BW11659" s="2"/>
      <c r="BX11659" s="2"/>
      <c r="BY11659" s="2"/>
    </row>
    <row r="11660" spans="38:77" s="11" customFormat="1" x14ac:dyDescent="0.3">
      <c r="AL11660" s="2"/>
      <c r="AM11660" s="2"/>
      <c r="AN11660" s="2"/>
      <c r="AO11660" s="2"/>
      <c r="AP11660" s="2"/>
      <c r="AQ11660" s="2"/>
      <c r="AR11660" s="2"/>
      <c r="AS11660" s="2"/>
      <c r="AT11660" s="2"/>
      <c r="AU11660" s="2"/>
      <c r="AV11660" s="2"/>
      <c r="AW11660" s="2"/>
      <c r="AX11660" s="2"/>
      <c r="AY11660" s="2"/>
      <c r="AZ11660" s="2"/>
      <c r="BA11660" s="2"/>
      <c r="BB11660" s="2"/>
      <c r="BC11660" s="2"/>
      <c r="BD11660" s="2"/>
      <c r="BE11660" s="2"/>
      <c r="BF11660" s="2"/>
      <c r="BG11660" s="2"/>
      <c r="BH11660" s="2"/>
      <c r="BI11660" s="2"/>
      <c r="BJ11660" s="2"/>
      <c r="BK11660" s="2"/>
      <c r="BL11660" s="2"/>
      <c r="BM11660" s="2"/>
      <c r="BN11660" s="2"/>
      <c r="BO11660" s="2"/>
      <c r="BP11660" s="2"/>
      <c r="BQ11660" s="2"/>
      <c r="BR11660" s="2"/>
      <c r="BS11660" s="2"/>
      <c r="BT11660" s="2"/>
      <c r="BU11660" s="2"/>
      <c r="BV11660" s="2"/>
      <c r="BW11660" s="2"/>
      <c r="BX11660" s="2"/>
      <c r="BY11660" s="2"/>
    </row>
    <row r="11661" spans="38:77" s="11" customFormat="1" x14ac:dyDescent="0.3">
      <c r="AL11661" s="2"/>
      <c r="AM11661" s="2"/>
      <c r="AN11661" s="2"/>
      <c r="AO11661" s="2"/>
      <c r="AP11661" s="2"/>
      <c r="AQ11661" s="2"/>
      <c r="AR11661" s="2"/>
      <c r="AS11661" s="2"/>
      <c r="AT11661" s="2"/>
      <c r="AU11661" s="2"/>
      <c r="AV11661" s="2"/>
      <c r="AW11661" s="2"/>
      <c r="AX11661" s="2"/>
      <c r="AY11661" s="2"/>
      <c r="AZ11661" s="2"/>
      <c r="BA11661" s="2"/>
      <c r="BB11661" s="2"/>
      <c r="BC11661" s="2"/>
      <c r="BD11661" s="2"/>
      <c r="BE11661" s="2"/>
      <c r="BF11661" s="2"/>
      <c r="BG11661" s="2"/>
      <c r="BH11661" s="2"/>
      <c r="BI11661" s="2"/>
      <c r="BJ11661" s="2"/>
      <c r="BK11661" s="2"/>
      <c r="BL11661" s="2"/>
      <c r="BM11661" s="2"/>
      <c r="BN11661" s="2"/>
      <c r="BO11661" s="2"/>
      <c r="BP11661" s="2"/>
      <c r="BQ11661" s="2"/>
      <c r="BR11661" s="2"/>
      <c r="BS11661" s="2"/>
      <c r="BT11661" s="2"/>
      <c r="BU11661" s="2"/>
      <c r="BV11661" s="2"/>
      <c r="BW11661" s="2"/>
      <c r="BX11661" s="2"/>
      <c r="BY11661" s="2"/>
    </row>
    <row r="11662" spans="38:77" s="11" customFormat="1" x14ac:dyDescent="0.3">
      <c r="AL11662" s="2"/>
      <c r="AM11662" s="2"/>
      <c r="AN11662" s="2"/>
      <c r="AO11662" s="2"/>
      <c r="AP11662" s="2"/>
      <c r="AQ11662" s="2"/>
      <c r="AR11662" s="2"/>
      <c r="AS11662" s="2"/>
      <c r="AT11662" s="2"/>
      <c r="AU11662" s="2"/>
      <c r="AV11662" s="2"/>
      <c r="AW11662" s="2"/>
      <c r="AX11662" s="2"/>
      <c r="AY11662" s="2"/>
      <c r="AZ11662" s="2"/>
      <c r="BA11662" s="2"/>
      <c r="BB11662" s="2"/>
      <c r="BC11662" s="2"/>
      <c r="BD11662" s="2"/>
      <c r="BE11662" s="2"/>
      <c r="BF11662" s="2"/>
      <c r="BG11662" s="2"/>
      <c r="BH11662" s="2"/>
      <c r="BI11662" s="2"/>
      <c r="BJ11662" s="2"/>
      <c r="BK11662" s="2"/>
      <c r="BL11662" s="2"/>
      <c r="BM11662" s="2"/>
      <c r="BN11662" s="2"/>
      <c r="BO11662" s="2"/>
      <c r="BP11662" s="2"/>
      <c r="BQ11662" s="2"/>
      <c r="BR11662" s="2"/>
      <c r="BS11662" s="2"/>
      <c r="BT11662" s="2"/>
      <c r="BU11662" s="2"/>
      <c r="BV11662" s="2"/>
      <c r="BW11662" s="2"/>
      <c r="BX11662" s="2"/>
      <c r="BY11662" s="2"/>
    </row>
    <row r="11663" spans="38:77" s="11" customFormat="1" x14ac:dyDescent="0.3">
      <c r="AL11663" s="2"/>
      <c r="AM11663" s="2"/>
      <c r="AN11663" s="2"/>
      <c r="AO11663" s="2"/>
      <c r="AP11663" s="2"/>
      <c r="AQ11663" s="2"/>
      <c r="AR11663" s="2"/>
      <c r="AS11663" s="2"/>
      <c r="AT11663" s="2"/>
      <c r="AU11663" s="2"/>
      <c r="AV11663" s="2"/>
      <c r="AW11663" s="2"/>
      <c r="AX11663" s="2"/>
      <c r="AY11663" s="2"/>
      <c r="AZ11663" s="2"/>
      <c r="BA11663" s="2"/>
      <c r="BB11663" s="2"/>
      <c r="BC11663" s="2"/>
      <c r="BD11663" s="2"/>
      <c r="BE11663" s="2"/>
      <c r="BF11663" s="2"/>
      <c r="BG11663" s="2"/>
      <c r="BH11663" s="2"/>
      <c r="BI11663" s="2"/>
      <c r="BJ11663" s="2"/>
      <c r="BK11663" s="2"/>
      <c r="BL11663" s="2"/>
      <c r="BM11663" s="2"/>
      <c r="BN11663" s="2"/>
      <c r="BO11663" s="2"/>
      <c r="BP11663" s="2"/>
      <c r="BQ11663" s="2"/>
      <c r="BR11663" s="2"/>
      <c r="BS11663" s="2"/>
      <c r="BT11663" s="2"/>
      <c r="BU11663" s="2"/>
      <c r="BV11663" s="2"/>
      <c r="BW11663" s="2"/>
      <c r="BX11663" s="2"/>
      <c r="BY11663" s="2"/>
    </row>
    <row r="11664" spans="38:77" s="11" customFormat="1" x14ac:dyDescent="0.3">
      <c r="AL11664" s="2"/>
      <c r="AM11664" s="2"/>
      <c r="AN11664" s="2"/>
      <c r="AO11664" s="2"/>
      <c r="AP11664" s="2"/>
      <c r="AQ11664" s="2"/>
      <c r="AR11664" s="2"/>
      <c r="AS11664" s="2"/>
      <c r="AT11664" s="2"/>
      <c r="AU11664" s="2"/>
      <c r="AV11664" s="2"/>
      <c r="AW11664" s="2"/>
      <c r="AX11664" s="2"/>
      <c r="AY11664" s="2"/>
      <c r="AZ11664" s="2"/>
      <c r="BA11664" s="2"/>
      <c r="BB11664" s="2"/>
      <c r="BC11664" s="2"/>
      <c r="BD11664" s="2"/>
      <c r="BE11664" s="2"/>
      <c r="BF11664" s="2"/>
      <c r="BG11664" s="2"/>
      <c r="BH11664" s="2"/>
      <c r="BI11664" s="2"/>
      <c r="BJ11664" s="2"/>
      <c r="BK11664" s="2"/>
      <c r="BL11664" s="2"/>
      <c r="BM11664" s="2"/>
      <c r="BN11664" s="2"/>
      <c r="BO11664" s="2"/>
      <c r="BP11664" s="2"/>
      <c r="BQ11664" s="2"/>
      <c r="BR11664" s="2"/>
      <c r="BS11664" s="2"/>
      <c r="BT11664" s="2"/>
      <c r="BU11664" s="2"/>
      <c r="BV11664" s="2"/>
      <c r="BW11664" s="2"/>
      <c r="BX11664" s="2"/>
      <c r="BY11664" s="2"/>
    </row>
    <row r="11665" spans="38:77" s="11" customFormat="1" x14ac:dyDescent="0.3">
      <c r="AL11665" s="2"/>
      <c r="AM11665" s="2"/>
      <c r="AN11665" s="2"/>
      <c r="AO11665" s="2"/>
      <c r="AP11665" s="2"/>
      <c r="AQ11665" s="2"/>
      <c r="AR11665" s="2"/>
      <c r="AS11665" s="2"/>
      <c r="AT11665" s="2"/>
      <c r="AU11665" s="2"/>
      <c r="AV11665" s="2"/>
      <c r="AW11665" s="2"/>
      <c r="AX11665" s="2"/>
      <c r="AY11665" s="2"/>
      <c r="AZ11665" s="2"/>
      <c r="BA11665" s="2"/>
      <c r="BB11665" s="2"/>
      <c r="BC11665" s="2"/>
      <c r="BD11665" s="2"/>
      <c r="BE11665" s="2"/>
      <c r="BF11665" s="2"/>
      <c r="BG11665" s="2"/>
      <c r="BH11665" s="2"/>
      <c r="BI11665" s="2"/>
      <c r="BJ11665" s="2"/>
      <c r="BK11665" s="2"/>
      <c r="BL11665" s="2"/>
      <c r="BM11665" s="2"/>
      <c r="BN11665" s="2"/>
      <c r="BO11665" s="2"/>
      <c r="BP11665" s="2"/>
      <c r="BQ11665" s="2"/>
      <c r="BR11665" s="2"/>
      <c r="BS11665" s="2"/>
      <c r="BT11665" s="2"/>
      <c r="BU11665" s="2"/>
      <c r="BV11665" s="2"/>
      <c r="BW11665" s="2"/>
      <c r="BX11665" s="2"/>
      <c r="BY11665" s="2"/>
    </row>
    <row r="11666" spans="38:77" s="11" customFormat="1" x14ac:dyDescent="0.3">
      <c r="AL11666" s="2"/>
      <c r="AM11666" s="2"/>
      <c r="AN11666" s="2"/>
      <c r="AO11666" s="2"/>
      <c r="AP11666" s="2"/>
      <c r="AQ11666" s="2"/>
      <c r="AR11666" s="2"/>
      <c r="AS11666" s="2"/>
      <c r="AT11666" s="2"/>
      <c r="AU11666" s="2"/>
      <c r="AV11666" s="2"/>
      <c r="AW11666" s="2"/>
      <c r="AX11666" s="2"/>
      <c r="AY11666" s="2"/>
      <c r="AZ11666" s="2"/>
      <c r="BA11666" s="2"/>
      <c r="BB11666" s="2"/>
      <c r="BC11666" s="2"/>
      <c r="BD11666" s="2"/>
      <c r="BE11666" s="2"/>
      <c r="BF11666" s="2"/>
      <c r="BG11666" s="2"/>
      <c r="BH11666" s="2"/>
      <c r="BI11666" s="2"/>
      <c r="BJ11666" s="2"/>
      <c r="BK11666" s="2"/>
      <c r="BL11666" s="2"/>
      <c r="BM11666" s="2"/>
      <c r="BN11666" s="2"/>
      <c r="BO11666" s="2"/>
      <c r="BP11666" s="2"/>
      <c r="BQ11666" s="2"/>
      <c r="BR11666" s="2"/>
      <c r="BS11666" s="2"/>
      <c r="BT11666" s="2"/>
      <c r="BU11666" s="2"/>
      <c r="BV11666" s="2"/>
      <c r="BW11666" s="2"/>
      <c r="BX11666" s="2"/>
      <c r="BY11666" s="2"/>
    </row>
    <row r="11667" spans="38:77" s="11" customFormat="1" x14ac:dyDescent="0.3">
      <c r="AL11667" s="2"/>
      <c r="AM11667" s="2"/>
      <c r="AN11667" s="2"/>
      <c r="AO11667" s="2"/>
      <c r="AP11667" s="2"/>
      <c r="AQ11667" s="2"/>
      <c r="AR11667" s="2"/>
      <c r="AS11667" s="2"/>
      <c r="AT11667" s="2"/>
      <c r="AU11667" s="2"/>
      <c r="AV11667" s="2"/>
      <c r="AW11667" s="2"/>
      <c r="AX11667" s="2"/>
      <c r="AY11667" s="2"/>
      <c r="AZ11667" s="2"/>
      <c r="BA11667" s="2"/>
      <c r="BB11667" s="2"/>
      <c r="BC11667" s="2"/>
      <c r="BD11667" s="2"/>
      <c r="BE11667" s="2"/>
      <c r="BF11667" s="2"/>
      <c r="BG11667" s="2"/>
      <c r="BH11667" s="2"/>
      <c r="BI11667" s="2"/>
      <c r="BJ11667" s="2"/>
      <c r="BK11667" s="2"/>
      <c r="BL11667" s="2"/>
      <c r="BM11667" s="2"/>
      <c r="BN11667" s="2"/>
      <c r="BO11667" s="2"/>
      <c r="BP11667" s="2"/>
      <c r="BQ11667" s="2"/>
      <c r="BR11667" s="2"/>
      <c r="BS11667" s="2"/>
      <c r="BT11667" s="2"/>
      <c r="BU11667" s="2"/>
      <c r="BV11667" s="2"/>
      <c r="BW11667" s="2"/>
      <c r="BX11667" s="2"/>
      <c r="BY11667" s="2"/>
    </row>
    <row r="11668" spans="38:77" s="11" customFormat="1" x14ac:dyDescent="0.3">
      <c r="AL11668" s="2"/>
      <c r="AM11668" s="2"/>
      <c r="AN11668" s="2"/>
      <c r="AO11668" s="2"/>
      <c r="AP11668" s="2"/>
      <c r="AQ11668" s="2"/>
      <c r="AR11668" s="2"/>
      <c r="AS11668" s="2"/>
      <c r="AT11668" s="2"/>
      <c r="AU11668" s="2"/>
      <c r="AV11668" s="2"/>
      <c r="AW11668" s="2"/>
      <c r="AX11668" s="2"/>
      <c r="AY11668" s="2"/>
      <c r="AZ11668" s="2"/>
      <c r="BA11668" s="2"/>
      <c r="BB11668" s="2"/>
      <c r="BC11668" s="2"/>
      <c r="BD11668" s="2"/>
      <c r="BE11668" s="2"/>
      <c r="BF11668" s="2"/>
      <c r="BG11668" s="2"/>
      <c r="BH11668" s="2"/>
      <c r="BI11668" s="2"/>
      <c r="BJ11668" s="2"/>
      <c r="BK11668" s="2"/>
      <c r="BL11668" s="2"/>
      <c r="BM11668" s="2"/>
      <c r="BN11668" s="2"/>
      <c r="BO11668" s="2"/>
      <c r="BP11668" s="2"/>
      <c r="BQ11668" s="2"/>
      <c r="BR11668" s="2"/>
      <c r="BS11668" s="2"/>
      <c r="BT11668" s="2"/>
      <c r="BU11668" s="2"/>
      <c r="BV11668" s="2"/>
      <c r="BW11668" s="2"/>
      <c r="BX11668" s="2"/>
      <c r="BY11668" s="2"/>
    </row>
    <row r="11669" spans="38:77" s="11" customFormat="1" x14ac:dyDescent="0.3">
      <c r="AL11669" s="2"/>
      <c r="AM11669" s="2"/>
      <c r="AN11669" s="2"/>
      <c r="AO11669" s="2"/>
      <c r="AP11669" s="2"/>
      <c r="AQ11669" s="2"/>
      <c r="AR11669" s="2"/>
      <c r="AS11669" s="2"/>
      <c r="AT11669" s="2"/>
      <c r="AU11669" s="2"/>
      <c r="AV11669" s="2"/>
      <c r="AW11669" s="2"/>
      <c r="AX11669" s="2"/>
      <c r="AY11669" s="2"/>
      <c r="AZ11669" s="2"/>
      <c r="BA11669" s="2"/>
      <c r="BB11669" s="2"/>
      <c r="BC11669" s="2"/>
      <c r="BD11669" s="2"/>
      <c r="BE11669" s="2"/>
      <c r="BF11669" s="2"/>
      <c r="BG11669" s="2"/>
      <c r="BH11669" s="2"/>
      <c r="BI11669" s="2"/>
      <c r="BJ11669" s="2"/>
      <c r="BK11669" s="2"/>
      <c r="BL11669" s="2"/>
      <c r="BM11669" s="2"/>
      <c r="BN11669" s="2"/>
      <c r="BO11669" s="2"/>
      <c r="BP11669" s="2"/>
      <c r="BQ11669" s="2"/>
      <c r="BR11669" s="2"/>
      <c r="BS11669" s="2"/>
      <c r="BT11669" s="2"/>
      <c r="BU11669" s="2"/>
      <c r="BV11669" s="2"/>
      <c r="BW11669" s="2"/>
      <c r="BX11669" s="2"/>
      <c r="BY11669" s="2"/>
    </row>
    <row r="11670" spans="38:77" s="11" customFormat="1" x14ac:dyDescent="0.3">
      <c r="AL11670" s="2"/>
      <c r="AM11670" s="2"/>
      <c r="AN11670" s="2"/>
      <c r="AO11670" s="2"/>
      <c r="AP11670" s="2"/>
      <c r="AQ11670" s="2"/>
      <c r="AR11670" s="2"/>
      <c r="AS11670" s="2"/>
      <c r="AT11670" s="2"/>
      <c r="AU11670" s="2"/>
      <c r="AV11670" s="2"/>
      <c r="AW11670" s="2"/>
      <c r="AX11670" s="2"/>
      <c r="AY11670" s="2"/>
      <c r="AZ11670" s="2"/>
      <c r="BA11670" s="2"/>
      <c r="BB11670" s="2"/>
      <c r="BC11670" s="2"/>
      <c r="BD11670" s="2"/>
      <c r="BE11670" s="2"/>
      <c r="BF11670" s="2"/>
      <c r="BG11670" s="2"/>
      <c r="BH11670" s="2"/>
      <c r="BI11670" s="2"/>
      <c r="BJ11670" s="2"/>
      <c r="BK11670" s="2"/>
      <c r="BL11670" s="2"/>
      <c r="BM11670" s="2"/>
      <c r="BN11670" s="2"/>
      <c r="BO11670" s="2"/>
      <c r="BP11670" s="2"/>
      <c r="BQ11670" s="2"/>
      <c r="BR11670" s="2"/>
      <c r="BS11670" s="2"/>
      <c r="BT11670" s="2"/>
      <c r="BU11670" s="2"/>
      <c r="BV11670" s="2"/>
      <c r="BW11670" s="2"/>
      <c r="BX11670" s="2"/>
      <c r="BY11670" s="2"/>
    </row>
    <row r="11671" spans="38:77" s="11" customFormat="1" x14ac:dyDescent="0.3">
      <c r="AL11671" s="2"/>
      <c r="AM11671" s="2"/>
      <c r="AN11671" s="2"/>
      <c r="AO11671" s="2"/>
      <c r="AP11671" s="2"/>
      <c r="AQ11671" s="2"/>
      <c r="AR11671" s="2"/>
      <c r="AS11671" s="2"/>
      <c r="AT11671" s="2"/>
      <c r="AU11671" s="2"/>
      <c r="AV11671" s="2"/>
      <c r="AW11671" s="2"/>
      <c r="AX11671" s="2"/>
      <c r="AY11671" s="2"/>
      <c r="AZ11671" s="2"/>
      <c r="BA11671" s="2"/>
      <c r="BB11671" s="2"/>
      <c r="BC11671" s="2"/>
      <c r="BD11671" s="2"/>
      <c r="BE11671" s="2"/>
      <c r="BF11671" s="2"/>
      <c r="BG11671" s="2"/>
      <c r="BH11671" s="2"/>
      <c r="BI11671" s="2"/>
      <c r="BJ11671" s="2"/>
      <c r="BK11671" s="2"/>
      <c r="BL11671" s="2"/>
      <c r="BM11671" s="2"/>
      <c r="BN11671" s="2"/>
      <c r="BO11671" s="2"/>
      <c r="BP11671" s="2"/>
      <c r="BQ11671" s="2"/>
      <c r="BR11671" s="2"/>
      <c r="BS11671" s="2"/>
      <c r="BT11671" s="2"/>
      <c r="BU11671" s="2"/>
      <c r="BV11671" s="2"/>
      <c r="BW11671" s="2"/>
      <c r="BX11671" s="2"/>
      <c r="BY11671" s="2"/>
    </row>
    <row r="11672" spans="38:77" s="11" customFormat="1" x14ac:dyDescent="0.3">
      <c r="AL11672" s="2"/>
      <c r="AM11672" s="2"/>
      <c r="AN11672" s="2"/>
      <c r="AO11672" s="2"/>
      <c r="AP11672" s="2"/>
      <c r="AQ11672" s="2"/>
      <c r="AR11672" s="2"/>
      <c r="AS11672" s="2"/>
      <c r="AT11672" s="2"/>
      <c r="AU11672" s="2"/>
      <c r="AV11672" s="2"/>
      <c r="AW11672" s="2"/>
      <c r="AX11672" s="2"/>
      <c r="AY11672" s="2"/>
      <c r="AZ11672" s="2"/>
      <c r="BA11672" s="2"/>
      <c r="BB11672" s="2"/>
      <c r="BC11672" s="2"/>
      <c r="BD11672" s="2"/>
      <c r="BE11672" s="2"/>
      <c r="BF11672" s="2"/>
      <c r="BG11672" s="2"/>
      <c r="BH11672" s="2"/>
      <c r="BI11672" s="2"/>
      <c r="BJ11672" s="2"/>
      <c r="BK11672" s="2"/>
      <c r="BL11672" s="2"/>
      <c r="BM11672" s="2"/>
      <c r="BN11672" s="2"/>
      <c r="BO11672" s="2"/>
      <c r="BP11672" s="2"/>
      <c r="BQ11672" s="2"/>
      <c r="BR11672" s="2"/>
      <c r="BS11672" s="2"/>
      <c r="BT11672" s="2"/>
      <c r="BU11672" s="2"/>
      <c r="BV11672" s="2"/>
      <c r="BW11672" s="2"/>
      <c r="BX11672" s="2"/>
      <c r="BY11672" s="2"/>
    </row>
    <row r="11673" spans="38:77" s="11" customFormat="1" x14ac:dyDescent="0.3">
      <c r="AL11673" s="2"/>
      <c r="AM11673" s="2"/>
      <c r="AN11673" s="2"/>
      <c r="AO11673" s="2"/>
      <c r="AP11673" s="2"/>
      <c r="AQ11673" s="2"/>
      <c r="AR11673" s="2"/>
      <c r="AS11673" s="2"/>
      <c r="AT11673" s="2"/>
      <c r="AU11673" s="2"/>
      <c r="AV11673" s="2"/>
      <c r="AW11673" s="2"/>
      <c r="AX11673" s="2"/>
      <c r="AY11673" s="2"/>
      <c r="AZ11673" s="2"/>
      <c r="BA11673" s="2"/>
      <c r="BB11673" s="2"/>
      <c r="BC11673" s="2"/>
      <c r="BD11673" s="2"/>
      <c r="BE11673" s="2"/>
      <c r="BF11673" s="2"/>
      <c r="BG11673" s="2"/>
      <c r="BH11673" s="2"/>
      <c r="BI11673" s="2"/>
      <c r="BJ11673" s="2"/>
      <c r="BK11673" s="2"/>
      <c r="BL11673" s="2"/>
      <c r="BM11673" s="2"/>
      <c r="BN11673" s="2"/>
      <c r="BO11673" s="2"/>
      <c r="BP11673" s="2"/>
      <c r="BQ11673" s="2"/>
      <c r="BR11673" s="2"/>
      <c r="BS11673" s="2"/>
      <c r="BT11673" s="2"/>
      <c r="BU11673" s="2"/>
      <c r="BV11673" s="2"/>
      <c r="BW11673" s="2"/>
      <c r="BX11673" s="2"/>
      <c r="BY11673" s="2"/>
    </row>
    <row r="11674" spans="38:77" s="11" customFormat="1" x14ac:dyDescent="0.3">
      <c r="AL11674" s="2"/>
      <c r="AM11674" s="2"/>
      <c r="AN11674" s="2"/>
      <c r="AO11674" s="2"/>
      <c r="AP11674" s="2"/>
      <c r="AQ11674" s="2"/>
      <c r="AR11674" s="2"/>
      <c r="AS11674" s="2"/>
      <c r="AT11674" s="2"/>
      <c r="AU11674" s="2"/>
      <c r="AV11674" s="2"/>
      <c r="AW11674" s="2"/>
      <c r="AX11674" s="2"/>
      <c r="AY11674" s="2"/>
      <c r="AZ11674" s="2"/>
      <c r="BA11674" s="2"/>
      <c r="BB11674" s="2"/>
      <c r="BC11674" s="2"/>
      <c r="BD11674" s="2"/>
      <c r="BE11674" s="2"/>
      <c r="BF11674" s="2"/>
      <c r="BG11674" s="2"/>
      <c r="BH11674" s="2"/>
      <c r="BI11674" s="2"/>
      <c r="BJ11674" s="2"/>
      <c r="BK11674" s="2"/>
      <c r="BL11674" s="2"/>
      <c r="BM11674" s="2"/>
      <c r="BN11674" s="2"/>
      <c r="BO11674" s="2"/>
      <c r="BP11674" s="2"/>
      <c r="BQ11674" s="2"/>
      <c r="BR11674" s="2"/>
      <c r="BS11674" s="2"/>
      <c r="BT11674" s="2"/>
      <c r="BU11674" s="2"/>
      <c r="BV11674" s="2"/>
      <c r="BW11674" s="2"/>
      <c r="BX11674" s="2"/>
      <c r="BY11674" s="2"/>
    </row>
    <row r="11675" spans="38:77" s="11" customFormat="1" x14ac:dyDescent="0.3">
      <c r="AL11675" s="2"/>
      <c r="AM11675" s="2"/>
      <c r="AN11675" s="2"/>
      <c r="AO11675" s="2"/>
      <c r="AP11675" s="2"/>
      <c r="AQ11675" s="2"/>
      <c r="AR11675" s="2"/>
      <c r="AS11675" s="2"/>
      <c r="AT11675" s="2"/>
      <c r="AU11675" s="2"/>
      <c r="AV11675" s="2"/>
      <c r="AW11675" s="2"/>
      <c r="AX11675" s="2"/>
      <c r="AY11675" s="2"/>
      <c r="AZ11675" s="2"/>
      <c r="BA11675" s="2"/>
      <c r="BB11675" s="2"/>
      <c r="BC11675" s="2"/>
      <c r="BD11675" s="2"/>
      <c r="BE11675" s="2"/>
      <c r="BF11675" s="2"/>
      <c r="BG11675" s="2"/>
      <c r="BH11675" s="2"/>
      <c r="BI11675" s="2"/>
      <c r="BJ11675" s="2"/>
      <c r="BK11675" s="2"/>
      <c r="BL11675" s="2"/>
      <c r="BM11675" s="2"/>
      <c r="BN11675" s="2"/>
      <c r="BO11675" s="2"/>
      <c r="BP11675" s="2"/>
      <c r="BQ11675" s="2"/>
      <c r="BR11675" s="2"/>
      <c r="BS11675" s="2"/>
      <c r="BT11675" s="2"/>
      <c r="BU11675" s="2"/>
      <c r="BV11675" s="2"/>
      <c r="BW11675" s="2"/>
      <c r="BX11675" s="2"/>
      <c r="BY11675" s="2"/>
    </row>
    <row r="11676" spans="38:77" s="11" customFormat="1" x14ac:dyDescent="0.3">
      <c r="AL11676" s="2"/>
      <c r="AM11676" s="2"/>
      <c r="AN11676" s="2"/>
      <c r="AO11676" s="2"/>
      <c r="AP11676" s="2"/>
      <c r="AQ11676" s="2"/>
      <c r="AR11676" s="2"/>
      <c r="AS11676" s="2"/>
      <c r="AT11676" s="2"/>
      <c r="AU11676" s="2"/>
      <c r="AV11676" s="2"/>
      <c r="AW11676" s="2"/>
      <c r="AX11676" s="2"/>
      <c r="AY11676" s="2"/>
      <c r="AZ11676" s="2"/>
      <c r="BA11676" s="2"/>
      <c r="BB11676" s="2"/>
      <c r="BC11676" s="2"/>
      <c r="BD11676" s="2"/>
      <c r="BE11676" s="2"/>
      <c r="BF11676" s="2"/>
      <c r="BG11676" s="2"/>
      <c r="BH11676" s="2"/>
      <c r="BI11676" s="2"/>
      <c r="BJ11676" s="2"/>
      <c r="BK11676" s="2"/>
      <c r="BL11676" s="2"/>
      <c r="BM11676" s="2"/>
      <c r="BN11676" s="2"/>
      <c r="BO11676" s="2"/>
      <c r="BP11676" s="2"/>
      <c r="BQ11676" s="2"/>
      <c r="BR11676" s="2"/>
      <c r="BS11676" s="2"/>
      <c r="BT11676" s="2"/>
      <c r="BU11676" s="2"/>
      <c r="BV11676" s="2"/>
      <c r="BW11676" s="2"/>
      <c r="BX11676" s="2"/>
      <c r="BY11676" s="2"/>
    </row>
    <row r="11677" spans="38:77" s="11" customFormat="1" x14ac:dyDescent="0.3">
      <c r="AL11677" s="2"/>
      <c r="AM11677" s="2"/>
      <c r="AN11677" s="2"/>
      <c r="AO11677" s="2"/>
      <c r="AP11677" s="2"/>
      <c r="AQ11677" s="2"/>
      <c r="AR11677" s="2"/>
      <c r="AS11677" s="2"/>
      <c r="AT11677" s="2"/>
      <c r="AU11677" s="2"/>
      <c r="AV11677" s="2"/>
      <c r="AW11677" s="2"/>
      <c r="AX11677" s="2"/>
      <c r="AY11677" s="2"/>
      <c r="AZ11677" s="2"/>
      <c r="BA11677" s="2"/>
      <c r="BB11677" s="2"/>
      <c r="BC11677" s="2"/>
      <c r="BD11677" s="2"/>
      <c r="BE11677" s="2"/>
      <c r="BF11677" s="2"/>
      <c r="BG11677" s="2"/>
      <c r="BH11677" s="2"/>
      <c r="BI11677" s="2"/>
      <c r="BJ11677" s="2"/>
      <c r="BK11677" s="2"/>
      <c r="BL11677" s="2"/>
      <c r="BM11677" s="2"/>
      <c r="BN11677" s="2"/>
      <c r="BO11677" s="2"/>
      <c r="BP11677" s="2"/>
      <c r="BQ11677" s="2"/>
      <c r="BR11677" s="2"/>
      <c r="BS11677" s="2"/>
      <c r="BT11677" s="2"/>
      <c r="BU11677" s="2"/>
      <c r="BV11677" s="2"/>
      <c r="BW11677" s="2"/>
      <c r="BX11677" s="2"/>
      <c r="BY11677" s="2"/>
    </row>
    <row r="11678" spans="38:77" s="11" customFormat="1" x14ac:dyDescent="0.3">
      <c r="AL11678" s="2"/>
      <c r="AM11678" s="2"/>
      <c r="AN11678" s="2"/>
      <c r="AO11678" s="2"/>
      <c r="AP11678" s="2"/>
      <c r="AQ11678" s="2"/>
      <c r="AR11678" s="2"/>
      <c r="AS11678" s="2"/>
      <c r="AT11678" s="2"/>
      <c r="AU11678" s="2"/>
      <c r="AV11678" s="2"/>
      <c r="AW11678" s="2"/>
      <c r="AX11678" s="2"/>
      <c r="AY11678" s="2"/>
      <c r="AZ11678" s="2"/>
      <c r="BA11678" s="2"/>
      <c r="BB11678" s="2"/>
      <c r="BC11678" s="2"/>
      <c r="BD11678" s="2"/>
      <c r="BE11678" s="2"/>
      <c r="BF11678" s="2"/>
      <c r="BG11678" s="2"/>
      <c r="BH11678" s="2"/>
      <c r="BI11678" s="2"/>
      <c r="BJ11678" s="2"/>
      <c r="BK11678" s="2"/>
      <c r="BL11678" s="2"/>
      <c r="BM11678" s="2"/>
      <c r="BN11678" s="2"/>
      <c r="BO11678" s="2"/>
      <c r="BP11678" s="2"/>
      <c r="BQ11678" s="2"/>
      <c r="BR11678" s="2"/>
      <c r="BS11678" s="2"/>
      <c r="BT11678" s="2"/>
      <c r="BU11678" s="2"/>
      <c r="BV11678" s="2"/>
      <c r="BW11678" s="2"/>
      <c r="BX11678" s="2"/>
      <c r="BY11678" s="2"/>
    </row>
    <row r="11679" spans="38:77" s="11" customFormat="1" x14ac:dyDescent="0.3">
      <c r="AL11679" s="2"/>
      <c r="AM11679" s="2"/>
      <c r="AN11679" s="2"/>
      <c r="AO11679" s="2"/>
      <c r="AP11679" s="2"/>
      <c r="AQ11679" s="2"/>
      <c r="AR11679" s="2"/>
      <c r="AS11679" s="2"/>
      <c r="AT11679" s="2"/>
      <c r="AU11679" s="2"/>
      <c r="AV11679" s="2"/>
      <c r="AW11679" s="2"/>
      <c r="AX11679" s="2"/>
      <c r="AY11679" s="2"/>
      <c r="AZ11679" s="2"/>
      <c r="BA11679" s="2"/>
      <c r="BB11679" s="2"/>
      <c r="BC11679" s="2"/>
      <c r="BD11679" s="2"/>
      <c r="BE11679" s="2"/>
      <c r="BF11679" s="2"/>
      <c r="BG11679" s="2"/>
      <c r="BH11679" s="2"/>
      <c r="BI11679" s="2"/>
      <c r="BJ11679" s="2"/>
      <c r="BK11679" s="2"/>
      <c r="BL11679" s="2"/>
      <c r="BM11679" s="2"/>
      <c r="BN11679" s="2"/>
      <c r="BO11679" s="2"/>
      <c r="BP11679" s="2"/>
      <c r="BQ11679" s="2"/>
      <c r="BR11679" s="2"/>
      <c r="BS11679" s="2"/>
      <c r="BT11679" s="2"/>
      <c r="BU11679" s="2"/>
      <c r="BV11679" s="2"/>
      <c r="BW11679" s="2"/>
      <c r="BX11679" s="2"/>
      <c r="BY11679" s="2"/>
    </row>
    <row r="11680" spans="38:77" s="11" customFormat="1" x14ac:dyDescent="0.3">
      <c r="AL11680" s="2"/>
      <c r="AM11680" s="2"/>
      <c r="AN11680" s="2"/>
      <c r="AO11680" s="2"/>
      <c r="AP11680" s="2"/>
      <c r="AQ11680" s="2"/>
      <c r="AR11680" s="2"/>
      <c r="AS11680" s="2"/>
      <c r="AT11680" s="2"/>
      <c r="AU11680" s="2"/>
      <c r="AV11680" s="2"/>
      <c r="AW11680" s="2"/>
      <c r="AX11680" s="2"/>
      <c r="AY11680" s="2"/>
      <c r="AZ11680" s="2"/>
      <c r="BA11680" s="2"/>
      <c r="BB11680" s="2"/>
      <c r="BC11680" s="2"/>
      <c r="BD11680" s="2"/>
      <c r="BE11680" s="2"/>
      <c r="BF11680" s="2"/>
      <c r="BG11680" s="2"/>
      <c r="BH11680" s="2"/>
      <c r="BI11680" s="2"/>
      <c r="BJ11680" s="2"/>
      <c r="BK11680" s="2"/>
      <c r="BL11680" s="2"/>
      <c r="BM11680" s="2"/>
      <c r="BN11680" s="2"/>
      <c r="BO11680" s="2"/>
      <c r="BP11680" s="2"/>
      <c r="BQ11680" s="2"/>
      <c r="BR11680" s="2"/>
      <c r="BS11680" s="2"/>
      <c r="BT11680" s="2"/>
      <c r="BU11680" s="2"/>
      <c r="BV11680" s="2"/>
      <c r="BW11680" s="2"/>
      <c r="BX11680" s="2"/>
      <c r="BY11680" s="2"/>
    </row>
    <row r="11681" spans="38:77" s="11" customFormat="1" x14ac:dyDescent="0.3">
      <c r="AL11681" s="2"/>
      <c r="AM11681" s="2"/>
      <c r="AN11681" s="2"/>
      <c r="AO11681" s="2"/>
      <c r="AP11681" s="2"/>
      <c r="AQ11681" s="2"/>
      <c r="AR11681" s="2"/>
      <c r="AS11681" s="2"/>
      <c r="AT11681" s="2"/>
      <c r="AU11681" s="2"/>
      <c r="AV11681" s="2"/>
      <c r="AW11681" s="2"/>
      <c r="AX11681" s="2"/>
      <c r="AY11681" s="2"/>
      <c r="AZ11681" s="2"/>
      <c r="BA11681" s="2"/>
      <c r="BB11681" s="2"/>
      <c r="BC11681" s="2"/>
      <c r="BD11681" s="2"/>
      <c r="BE11681" s="2"/>
      <c r="BF11681" s="2"/>
      <c r="BG11681" s="2"/>
      <c r="BH11681" s="2"/>
      <c r="BI11681" s="2"/>
      <c r="BJ11681" s="2"/>
      <c r="BK11681" s="2"/>
      <c r="BL11681" s="2"/>
      <c r="BM11681" s="2"/>
      <c r="BN11681" s="2"/>
      <c r="BO11681" s="2"/>
      <c r="BP11681" s="2"/>
      <c r="BQ11681" s="2"/>
      <c r="BR11681" s="2"/>
      <c r="BS11681" s="2"/>
      <c r="BT11681" s="2"/>
      <c r="BU11681" s="2"/>
      <c r="BV11681" s="2"/>
      <c r="BW11681" s="2"/>
      <c r="BX11681" s="2"/>
      <c r="BY11681" s="2"/>
    </row>
    <row r="11682" spans="38:77" s="11" customFormat="1" x14ac:dyDescent="0.3">
      <c r="AL11682" s="2"/>
      <c r="AM11682" s="2"/>
      <c r="AN11682" s="2"/>
      <c r="AO11682" s="2"/>
      <c r="AP11682" s="2"/>
      <c r="AQ11682" s="2"/>
      <c r="AR11682" s="2"/>
      <c r="AS11682" s="2"/>
      <c r="AT11682" s="2"/>
      <c r="AU11682" s="2"/>
      <c r="AV11682" s="2"/>
      <c r="AW11682" s="2"/>
      <c r="AX11682" s="2"/>
      <c r="AY11682" s="2"/>
      <c r="AZ11682" s="2"/>
      <c r="BA11682" s="2"/>
      <c r="BB11682" s="2"/>
      <c r="BC11682" s="2"/>
      <c r="BD11682" s="2"/>
      <c r="BE11682" s="2"/>
      <c r="BF11682" s="2"/>
      <c r="BG11682" s="2"/>
      <c r="BH11682" s="2"/>
      <c r="BI11682" s="2"/>
      <c r="BJ11682" s="2"/>
      <c r="BK11682" s="2"/>
      <c r="BL11682" s="2"/>
      <c r="BM11682" s="2"/>
      <c r="BN11682" s="2"/>
      <c r="BO11682" s="2"/>
      <c r="BP11682" s="2"/>
      <c r="BQ11682" s="2"/>
      <c r="BR11682" s="2"/>
      <c r="BS11682" s="2"/>
      <c r="BT11682" s="2"/>
      <c r="BU11682" s="2"/>
      <c r="BV11682" s="2"/>
      <c r="BW11682" s="2"/>
      <c r="BX11682" s="2"/>
      <c r="BY11682" s="2"/>
    </row>
    <row r="11683" spans="38:77" s="11" customFormat="1" x14ac:dyDescent="0.3">
      <c r="AL11683" s="2"/>
      <c r="AM11683" s="2"/>
      <c r="AN11683" s="2"/>
      <c r="AO11683" s="2"/>
      <c r="AP11683" s="2"/>
      <c r="AQ11683" s="2"/>
      <c r="AR11683" s="2"/>
      <c r="AS11683" s="2"/>
      <c r="AT11683" s="2"/>
      <c r="AU11683" s="2"/>
      <c r="AV11683" s="2"/>
      <c r="AW11683" s="2"/>
      <c r="AX11683" s="2"/>
      <c r="AY11683" s="2"/>
      <c r="AZ11683" s="2"/>
      <c r="BA11683" s="2"/>
      <c r="BB11683" s="2"/>
      <c r="BC11683" s="2"/>
      <c r="BD11683" s="2"/>
      <c r="BE11683" s="2"/>
      <c r="BF11683" s="2"/>
      <c r="BG11683" s="2"/>
      <c r="BH11683" s="2"/>
      <c r="BI11683" s="2"/>
      <c r="BJ11683" s="2"/>
      <c r="BK11683" s="2"/>
      <c r="BL11683" s="2"/>
      <c r="BM11683" s="2"/>
      <c r="BN11683" s="2"/>
      <c r="BO11683" s="2"/>
      <c r="BP11683" s="2"/>
      <c r="BQ11683" s="2"/>
      <c r="BR11683" s="2"/>
      <c r="BS11683" s="2"/>
      <c r="BT11683" s="2"/>
      <c r="BU11683" s="2"/>
      <c r="BV11683" s="2"/>
      <c r="BW11683" s="2"/>
      <c r="BX11683" s="2"/>
      <c r="BY11683" s="2"/>
    </row>
    <row r="11684" spans="38:77" s="11" customFormat="1" x14ac:dyDescent="0.3">
      <c r="AL11684" s="2"/>
      <c r="AM11684" s="2"/>
      <c r="AN11684" s="2"/>
      <c r="AO11684" s="2"/>
      <c r="AP11684" s="2"/>
      <c r="AQ11684" s="2"/>
      <c r="AR11684" s="2"/>
      <c r="AS11684" s="2"/>
      <c r="AT11684" s="2"/>
      <c r="AU11684" s="2"/>
      <c r="AV11684" s="2"/>
      <c r="AW11684" s="2"/>
      <c r="AX11684" s="2"/>
      <c r="AY11684" s="2"/>
      <c r="AZ11684" s="2"/>
      <c r="BA11684" s="2"/>
      <c r="BB11684" s="2"/>
      <c r="BC11684" s="2"/>
      <c r="BD11684" s="2"/>
      <c r="BE11684" s="2"/>
      <c r="BF11684" s="2"/>
      <c r="BG11684" s="2"/>
      <c r="BH11684" s="2"/>
      <c r="BI11684" s="2"/>
      <c r="BJ11684" s="2"/>
      <c r="BK11684" s="2"/>
      <c r="BL11684" s="2"/>
      <c r="BM11684" s="2"/>
      <c r="BN11684" s="2"/>
      <c r="BO11684" s="2"/>
      <c r="BP11684" s="2"/>
      <c r="BQ11684" s="2"/>
      <c r="BR11684" s="2"/>
      <c r="BS11684" s="2"/>
      <c r="BT11684" s="2"/>
      <c r="BU11684" s="2"/>
      <c r="BV11684" s="2"/>
      <c r="BW11684" s="2"/>
      <c r="BX11684" s="2"/>
      <c r="BY11684" s="2"/>
    </row>
    <row r="11685" spans="38:77" s="11" customFormat="1" x14ac:dyDescent="0.3">
      <c r="AL11685" s="2"/>
      <c r="AM11685" s="2"/>
      <c r="AN11685" s="2"/>
      <c r="AO11685" s="2"/>
      <c r="AP11685" s="2"/>
      <c r="AQ11685" s="2"/>
      <c r="AR11685" s="2"/>
      <c r="AS11685" s="2"/>
      <c r="AT11685" s="2"/>
      <c r="AU11685" s="2"/>
      <c r="AV11685" s="2"/>
      <c r="AW11685" s="2"/>
      <c r="AX11685" s="2"/>
      <c r="AY11685" s="2"/>
      <c r="AZ11685" s="2"/>
      <c r="BA11685" s="2"/>
      <c r="BB11685" s="2"/>
      <c r="BC11685" s="2"/>
      <c r="BD11685" s="2"/>
      <c r="BE11685" s="2"/>
      <c r="BF11685" s="2"/>
      <c r="BG11685" s="2"/>
      <c r="BH11685" s="2"/>
      <c r="BI11685" s="2"/>
      <c r="BJ11685" s="2"/>
      <c r="BK11685" s="2"/>
      <c r="BL11685" s="2"/>
      <c r="BM11685" s="2"/>
      <c r="BN11685" s="2"/>
      <c r="BO11685" s="2"/>
      <c r="BP11685" s="2"/>
      <c r="BQ11685" s="2"/>
      <c r="BR11685" s="2"/>
      <c r="BS11685" s="2"/>
      <c r="BT11685" s="2"/>
      <c r="BU11685" s="2"/>
      <c r="BV11685" s="2"/>
      <c r="BW11685" s="2"/>
      <c r="BX11685" s="2"/>
      <c r="BY11685" s="2"/>
    </row>
    <row r="11686" spans="38:77" s="11" customFormat="1" x14ac:dyDescent="0.3">
      <c r="AL11686" s="2"/>
      <c r="AM11686" s="2"/>
      <c r="AN11686" s="2"/>
      <c r="AO11686" s="2"/>
      <c r="AP11686" s="2"/>
      <c r="AQ11686" s="2"/>
      <c r="AR11686" s="2"/>
      <c r="AS11686" s="2"/>
      <c r="AT11686" s="2"/>
      <c r="AU11686" s="2"/>
      <c r="AV11686" s="2"/>
      <c r="AW11686" s="2"/>
      <c r="AX11686" s="2"/>
      <c r="AY11686" s="2"/>
      <c r="AZ11686" s="2"/>
      <c r="BA11686" s="2"/>
      <c r="BB11686" s="2"/>
      <c r="BC11686" s="2"/>
      <c r="BD11686" s="2"/>
      <c r="BE11686" s="2"/>
      <c r="BF11686" s="2"/>
      <c r="BG11686" s="2"/>
      <c r="BH11686" s="2"/>
      <c r="BI11686" s="2"/>
      <c r="BJ11686" s="2"/>
      <c r="BK11686" s="2"/>
      <c r="BL11686" s="2"/>
      <c r="BM11686" s="2"/>
      <c r="BN11686" s="2"/>
      <c r="BO11686" s="2"/>
      <c r="BP11686" s="2"/>
      <c r="BQ11686" s="2"/>
      <c r="BR11686" s="2"/>
      <c r="BS11686" s="2"/>
      <c r="BT11686" s="2"/>
      <c r="BU11686" s="2"/>
      <c r="BV11686" s="2"/>
      <c r="BW11686" s="2"/>
      <c r="BX11686" s="2"/>
      <c r="BY11686" s="2"/>
    </row>
    <row r="11687" spans="38:77" s="11" customFormat="1" x14ac:dyDescent="0.3">
      <c r="AL11687" s="2"/>
      <c r="AM11687" s="2"/>
      <c r="AN11687" s="2"/>
      <c r="AO11687" s="2"/>
      <c r="AP11687" s="2"/>
      <c r="AQ11687" s="2"/>
      <c r="AR11687" s="2"/>
      <c r="AS11687" s="2"/>
      <c r="AT11687" s="2"/>
      <c r="AU11687" s="2"/>
      <c r="AV11687" s="2"/>
      <c r="AW11687" s="2"/>
      <c r="AX11687" s="2"/>
      <c r="AY11687" s="2"/>
      <c r="AZ11687" s="2"/>
      <c r="BA11687" s="2"/>
      <c r="BB11687" s="2"/>
      <c r="BC11687" s="2"/>
      <c r="BD11687" s="2"/>
      <c r="BE11687" s="2"/>
      <c r="BF11687" s="2"/>
      <c r="BG11687" s="2"/>
      <c r="BH11687" s="2"/>
      <c r="BI11687" s="2"/>
      <c r="BJ11687" s="2"/>
      <c r="BK11687" s="2"/>
      <c r="BL11687" s="2"/>
      <c r="BM11687" s="2"/>
      <c r="BN11687" s="2"/>
      <c r="BO11687" s="2"/>
      <c r="BP11687" s="2"/>
      <c r="BQ11687" s="2"/>
      <c r="BR11687" s="2"/>
      <c r="BS11687" s="2"/>
      <c r="BT11687" s="2"/>
      <c r="BU11687" s="2"/>
      <c r="BV11687" s="2"/>
      <c r="BW11687" s="2"/>
      <c r="BX11687" s="2"/>
      <c r="BY11687" s="2"/>
    </row>
    <row r="11688" spans="38:77" s="11" customFormat="1" x14ac:dyDescent="0.3">
      <c r="AL11688" s="2"/>
      <c r="AM11688" s="2"/>
      <c r="AN11688" s="2"/>
      <c r="AO11688" s="2"/>
      <c r="AP11688" s="2"/>
      <c r="AQ11688" s="2"/>
      <c r="AR11688" s="2"/>
      <c r="AS11688" s="2"/>
      <c r="AT11688" s="2"/>
      <c r="AU11688" s="2"/>
      <c r="AV11688" s="2"/>
      <c r="AW11688" s="2"/>
      <c r="AX11688" s="2"/>
      <c r="AY11688" s="2"/>
      <c r="AZ11688" s="2"/>
      <c r="BA11688" s="2"/>
      <c r="BB11688" s="2"/>
      <c r="BC11688" s="2"/>
      <c r="BD11688" s="2"/>
      <c r="BE11688" s="2"/>
      <c r="BF11688" s="2"/>
      <c r="BG11688" s="2"/>
      <c r="BH11688" s="2"/>
      <c r="BI11688" s="2"/>
      <c r="BJ11688" s="2"/>
      <c r="BK11688" s="2"/>
      <c r="BL11688" s="2"/>
      <c r="BM11688" s="2"/>
      <c r="BN11688" s="2"/>
      <c r="BO11688" s="2"/>
      <c r="BP11688" s="2"/>
      <c r="BQ11688" s="2"/>
      <c r="BR11688" s="2"/>
      <c r="BS11688" s="2"/>
      <c r="BT11688" s="2"/>
      <c r="BU11688" s="2"/>
      <c r="BV11688" s="2"/>
      <c r="BW11688" s="2"/>
      <c r="BX11688" s="2"/>
      <c r="BY11688" s="2"/>
    </row>
    <row r="11689" spans="38:77" s="11" customFormat="1" x14ac:dyDescent="0.3">
      <c r="AL11689" s="2"/>
      <c r="AM11689" s="2"/>
      <c r="AN11689" s="2"/>
      <c r="AO11689" s="2"/>
      <c r="AP11689" s="2"/>
      <c r="AQ11689" s="2"/>
      <c r="AR11689" s="2"/>
      <c r="AS11689" s="2"/>
      <c r="AT11689" s="2"/>
      <c r="AU11689" s="2"/>
      <c r="AV11689" s="2"/>
      <c r="AW11689" s="2"/>
      <c r="AX11689" s="2"/>
      <c r="AY11689" s="2"/>
      <c r="AZ11689" s="2"/>
      <c r="BA11689" s="2"/>
      <c r="BB11689" s="2"/>
      <c r="BC11689" s="2"/>
      <c r="BD11689" s="2"/>
      <c r="BE11689" s="2"/>
      <c r="BF11689" s="2"/>
      <c r="BG11689" s="2"/>
      <c r="BH11689" s="2"/>
      <c r="BI11689" s="2"/>
      <c r="BJ11689" s="2"/>
      <c r="BK11689" s="2"/>
      <c r="BL11689" s="2"/>
      <c r="BM11689" s="2"/>
      <c r="BN11689" s="2"/>
      <c r="BO11689" s="2"/>
      <c r="BP11689" s="2"/>
      <c r="BQ11689" s="2"/>
      <c r="BR11689" s="2"/>
      <c r="BS11689" s="2"/>
      <c r="BT11689" s="2"/>
      <c r="BU11689" s="2"/>
      <c r="BV11689" s="2"/>
      <c r="BW11689" s="2"/>
      <c r="BX11689" s="2"/>
      <c r="BY11689" s="2"/>
    </row>
    <row r="11690" spans="38:77" s="11" customFormat="1" x14ac:dyDescent="0.3">
      <c r="AL11690" s="2"/>
      <c r="AM11690" s="2"/>
      <c r="AN11690" s="2"/>
      <c r="AO11690" s="2"/>
      <c r="AP11690" s="2"/>
      <c r="AQ11690" s="2"/>
      <c r="AR11690" s="2"/>
      <c r="AS11690" s="2"/>
      <c r="AT11690" s="2"/>
      <c r="AU11690" s="2"/>
      <c r="AV11690" s="2"/>
      <c r="AW11690" s="2"/>
      <c r="AX11690" s="2"/>
      <c r="AY11690" s="2"/>
      <c r="AZ11690" s="2"/>
      <c r="BA11690" s="2"/>
      <c r="BB11690" s="2"/>
      <c r="BC11690" s="2"/>
      <c r="BD11690" s="2"/>
      <c r="BE11690" s="2"/>
      <c r="BF11690" s="2"/>
      <c r="BG11690" s="2"/>
      <c r="BH11690" s="2"/>
      <c r="BI11690" s="2"/>
      <c r="BJ11690" s="2"/>
      <c r="BK11690" s="2"/>
      <c r="BL11690" s="2"/>
      <c r="BM11690" s="2"/>
      <c r="BN11690" s="2"/>
      <c r="BO11690" s="2"/>
      <c r="BP11690" s="2"/>
      <c r="BQ11690" s="2"/>
      <c r="BR11690" s="2"/>
      <c r="BS11690" s="2"/>
      <c r="BT11690" s="2"/>
      <c r="BU11690" s="2"/>
      <c r="BV11690" s="2"/>
      <c r="BW11690" s="2"/>
      <c r="BX11690" s="2"/>
      <c r="BY11690" s="2"/>
    </row>
    <row r="11691" spans="38:77" s="11" customFormat="1" x14ac:dyDescent="0.3">
      <c r="AL11691" s="2"/>
      <c r="AM11691" s="2"/>
      <c r="AN11691" s="2"/>
      <c r="AO11691" s="2"/>
      <c r="AP11691" s="2"/>
      <c r="AQ11691" s="2"/>
      <c r="AR11691" s="2"/>
      <c r="AS11691" s="2"/>
      <c r="AT11691" s="2"/>
      <c r="AU11691" s="2"/>
      <c r="AV11691" s="2"/>
      <c r="AW11691" s="2"/>
      <c r="AX11691" s="2"/>
      <c r="AY11691" s="2"/>
      <c r="AZ11691" s="2"/>
      <c r="BA11691" s="2"/>
      <c r="BB11691" s="2"/>
      <c r="BC11691" s="2"/>
      <c r="BD11691" s="2"/>
      <c r="BE11691" s="2"/>
      <c r="BF11691" s="2"/>
      <c r="BG11691" s="2"/>
      <c r="BH11691" s="2"/>
      <c r="BI11691" s="2"/>
      <c r="BJ11691" s="2"/>
      <c r="BK11691" s="2"/>
      <c r="BL11691" s="2"/>
      <c r="BM11691" s="2"/>
      <c r="BN11691" s="2"/>
      <c r="BO11691" s="2"/>
      <c r="BP11691" s="2"/>
      <c r="BQ11691" s="2"/>
      <c r="BR11691" s="2"/>
      <c r="BS11691" s="2"/>
      <c r="BT11691" s="2"/>
      <c r="BU11691" s="2"/>
      <c r="BV11691" s="2"/>
      <c r="BW11691" s="2"/>
      <c r="BX11691" s="2"/>
      <c r="BY11691" s="2"/>
    </row>
    <row r="11692" spans="38:77" s="11" customFormat="1" x14ac:dyDescent="0.3">
      <c r="AL11692" s="2"/>
      <c r="AM11692" s="2"/>
      <c r="AN11692" s="2"/>
      <c r="AO11692" s="2"/>
      <c r="AP11692" s="2"/>
      <c r="AQ11692" s="2"/>
      <c r="AR11692" s="2"/>
      <c r="AS11692" s="2"/>
      <c r="AT11692" s="2"/>
      <c r="AU11692" s="2"/>
      <c r="AV11692" s="2"/>
      <c r="AW11692" s="2"/>
      <c r="AX11692" s="2"/>
      <c r="AY11692" s="2"/>
      <c r="AZ11692" s="2"/>
      <c r="BA11692" s="2"/>
      <c r="BB11692" s="2"/>
      <c r="BC11692" s="2"/>
      <c r="BD11692" s="2"/>
      <c r="BE11692" s="2"/>
      <c r="BF11692" s="2"/>
      <c r="BG11692" s="2"/>
      <c r="BH11692" s="2"/>
      <c r="BI11692" s="2"/>
      <c r="BJ11692" s="2"/>
      <c r="BK11692" s="2"/>
      <c r="BL11692" s="2"/>
      <c r="BM11692" s="2"/>
      <c r="BN11692" s="2"/>
      <c r="BO11692" s="2"/>
      <c r="BP11692" s="2"/>
      <c r="BQ11692" s="2"/>
      <c r="BR11692" s="2"/>
      <c r="BS11692" s="2"/>
      <c r="BT11692" s="2"/>
      <c r="BU11692" s="2"/>
      <c r="BV11692" s="2"/>
      <c r="BW11692" s="2"/>
      <c r="BX11692" s="2"/>
      <c r="BY11692" s="2"/>
    </row>
    <row r="11693" spans="38:77" s="11" customFormat="1" x14ac:dyDescent="0.3">
      <c r="AL11693" s="2"/>
      <c r="AM11693" s="2"/>
      <c r="AN11693" s="2"/>
      <c r="AO11693" s="2"/>
      <c r="AP11693" s="2"/>
      <c r="AQ11693" s="2"/>
      <c r="AR11693" s="2"/>
      <c r="AS11693" s="2"/>
      <c r="AT11693" s="2"/>
      <c r="AU11693" s="2"/>
      <c r="AV11693" s="2"/>
      <c r="AW11693" s="2"/>
      <c r="AX11693" s="2"/>
      <c r="AY11693" s="2"/>
      <c r="AZ11693" s="2"/>
      <c r="BA11693" s="2"/>
      <c r="BB11693" s="2"/>
      <c r="BC11693" s="2"/>
      <c r="BD11693" s="2"/>
      <c r="BE11693" s="2"/>
      <c r="BF11693" s="2"/>
      <c r="BG11693" s="2"/>
      <c r="BH11693" s="2"/>
      <c r="BI11693" s="2"/>
      <c r="BJ11693" s="2"/>
      <c r="BK11693" s="2"/>
      <c r="BL11693" s="2"/>
      <c r="BM11693" s="2"/>
      <c r="BN11693" s="2"/>
      <c r="BO11693" s="2"/>
      <c r="BP11693" s="2"/>
      <c r="BQ11693" s="2"/>
      <c r="BR11693" s="2"/>
      <c r="BS11693" s="2"/>
      <c r="BT11693" s="2"/>
      <c r="BU11693" s="2"/>
      <c r="BV11693" s="2"/>
      <c r="BW11693" s="2"/>
      <c r="BX11693" s="2"/>
      <c r="BY11693" s="2"/>
    </row>
    <row r="11694" spans="38:77" s="11" customFormat="1" x14ac:dyDescent="0.3">
      <c r="AL11694" s="2"/>
      <c r="AM11694" s="2"/>
      <c r="AN11694" s="2"/>
      <c r="AO11694" s="2"/>
      <c r="AP11694" s="2"/>
      <c r="AQ11694" s="2"/>
      <c r="AR11694" s="2"/>
      <c r="AS11694" s="2"/>
      <c r="AT11694" s="2"/>
      <c r="AU11694" s="2"/>
      <c r="AV11694" s="2"/>
      <c r="AW11694" s="2"/>
      <c r="AX11694" s="2"/>
      <c r="AY11694" s="2"/>
      <c r="AZ11694" s="2"/>
      <c r="BA11694" s="2"/>
      <c r="BB11694" s="2"/>
      <c r="BC11694" s="2"/>
      <c r="BD11694" s="2"/>
      <c r="BE11694" s="2"/>
      <c r="BF11694" s="2"/>
      <c r="BG11694" s="2"/>
      <c r="BH11694" s="2"/>
      <c r="BI11694" s="2"/>
      <c r="BJ11694" s="2"/>
      <c r="BK11694" s="2"/>
      <c r="BL11694" s="2"/>
      <c r="BM11694" s="2"/>
      <c r="BN11694" s="2"/>
      <c r="BO11694" s="2"/>
      <c r="BP11694" s="2"/>
      <c r="BQ11694" s="2"/>
      <c r="BR11694" s="2"/>
      <c r="BS11694" s="2"/>
      <c r="BT11694" s="2"/>
      <c r="BU11694" s="2"/>
      <c r="BV11694" s="2"/>
      <c r="BW11694" s="2"/>
      <c r="BX11694" s="2"/>
      <c r="BY11694" s="2"/>
    </row>
    <row r="11695" spans="38:77" s="11" customFormat="1" x14ac:dyDescent="0.3">
      <c r="AL11695" s="2"/>
      <c r="AM11695" s="2"/>
      <c r="AN11695" s="2"/>
      <c r="AO11695" s="2"/>
      <c r="AP11695" s="2"/>
      <c r="AQ11695" s="2"/>
      <c r="AR11695" s="2"/>
      <c r="AS11695" s="2"/>
      <c r="AT11695" s="2"/>
      <c r="AU11695" s="2"/>
      <c r="AV11695" s="2"/>
      <c r="AW11695" s="2"/>
      <c r="AX11695" s="2"/>
      <c r="AY11695" s="2"/>
      <c r="AZ11695" s="2"/>
      <c r="BA11695" s="2"/>
      <c r="BB11695" s="2"/>
      <c r="BC11695" s="2"/>
      <c r="BD11695" s="2"/>
      <c r="BE11695" s="2"/>
      <c r="BF11695" s="2"/>
      <c r="BG11695" s="2"/>
      <c r="BH11695" s="2"/>
      <c r="BI11695" s="2"/>
      <c r="BJ11695" s="2"/>
      <c r="BK11695" s="2"/>
      <c r="BL11695" s="2"/>
      <c r="BM11695" s="2"/>
      <c r="BN11695" s="2"/>
      <c r="BO11695" s="2"/>
      <c r="BP11695" s="2"/>
      <c r="BQ11695" s="2"/>
      <c r="BR11695" s="2"/>
      <c r="BS11695" s="2"/>
      <c r="BT11695" s="2"/>
      <c r="BU11695" s="2"/>
      <c r="BV11695" s="2"/>
      <c r="BW11695" s="2"/>
      <c r="BX11695" s="2"/>
      <c r="BY11695" s="2"/>
    </row>
    <row r="11696" spans="38:77" s="11" customFormat="1" x14ac:dyDescent="0.3">
      <c r="AL11696" s="2"/>
      <c r="AM11696" s="2"/>
      <c r="AN11696" s="2"/>
      <c r="AO11696" s="2"/>
      <c r="AP11696" s="2"/>
      <c r="AQ11696" s="2"/>
      <c r="AR11696" s="2"/>
      <c r="AS11696" s="2"/>
      <c r="AT11696" s="2"/>
      <c r="AU11696" s="2"/>
      <c r="AV11696" s="2"/>
      <c r="AW11696" s="2"/>
      <c r="AX11696" s="2"/>
      <c r="AY11696" s="2"/>
      <c r="AZ11696" s="2"/>
      <c r="BA11696" s="2"/>
      <c r="BB11696" s="2"/>
      <c r="BC11696" s="2"/>
      <c r="BD11696" s="2"/>
      <c r="BE11696" s="2"/>
      <c r="BF11696" s="2"/>
      <c r="BG11696" s="2"/>
      <c r="BH11696" s="2"/>
      <c r="BI11696" s="2"/>
      <c r="BJ11696" s="2"/>
      <c r="BK11696" s="2"/>
      <c r="BL11696" s="2"/>
      <c r="BM11696" s="2"/>
      <c r="BN11696" s="2"/>
      <c r="BO11696" s="2"/>
      <c r="BP11696" s="2"/>
      <c r="BQ11696" s="2"/>
      <c r="BR11696" s="2"/>
      <c r="BS11696" s="2"/>
      <c r="BT11696" s="2"/>
      <c r="BU11696" s="2"/>
      <c r="BV11696" s="2"/>
      <c r="BW11696" s="2"/>
      <c r="BX11696" s="2"/>
      <c r="BY11696" s="2"/>
    </row>
    <row r="11697" spans="38:77" s="11" customFormat="1" x14ac:dyDescent="0.3">
      <c r="AL11697" s="2"/>
      <c r="AM11697" s="2"/>
      <c r="AN11697" s="2"/>
      <c r="AO11697" s="2"/>
      <c r="AP11697" s="2"/>
      <c r="AQ11697" s="2"/>
      <c r="AR11697" s="2"/>
      <c r="AS11697" s="2"/>
      <c r="AT11697" s="2"/>
      <c r="AU11697" s="2"/>
      <c r="AV11697" s="2"/>
      <c r="AW11697" s="2"/>
      <c r="AX11697" s="2"/>
      <c r="AY11697" s="2"/>
      <c r="AZ11697" s="2"/>
      <c r="BA11697" s="2"/>
      <c r="BB11697" s="2"/>
      <c r="BC11697" s="2"/>
      <c r="BD11697" s="2"/>
      <c r="BE11697" s="2"/>
      <c r="BF11697" s="2"/>
      <c r="BG11697" s="2"/>
      <c r="BH11697" s="2"/>
      <c r="BI11697" s="2"/>
      <c r="BJ11697" s="2"/>
      <c r="BK11697" s="2"/>
      <c r="BL11697" s="2"/>
      <c r="BM11697" s="2"/>
      <c r="BN11697" s="2"/>
      <c r="BO11697" s="2"/>
      <c r="BP11697" s="2"/>
      <c r="BQ11697" s="2"/>
      <c r="BR11697" s="2"/>
      <c r="BS11697" s="2"/>
      <c r="BT11697" s="2"/>
      <c r="BU11697" s="2"/>
      <c r="BV11697" s="2"/>
      <c r="BW11697" s="2"/>
      <c r="BX11697" s="2"/>
      <c r="BY11697" s="2"/>
    </row>
    <row r="11698" spans="38:77" s="11" customFormat="1" x14ac:dyDescent="0.3">
      <c r="AL11698" s="2"/>
      <c r="AM11698" s="2"/>
      <c r="AN11698" s="2"/>
      <c r="AO11698" s="2"/>
      <c r="AP11698" s="2"/>
      <c r="AQ11698" s="2"/>
      <c r="AR11698" s="2"/>
      <c r="AS11698" s="2"/>
      <c r="AT11698" s="2"/>
      <c r="AU11698" s="2"/>
      <c r="AV11698" s="2"/>
      <c r="AW11698" s="2"/>
      <c r="AX11698" s="2"/>
      <c r="AY11698" s="2"/>
      <c r="AZ11698" s="2"/>
      <c r="BA11698" s="2"/>
      <c r="BB11698" s="2"/>
      <c r="BC11698" s="2"/>
      <c r="BD11698" s="2"/>
      <c r="BE11698" s="2"/>
      <c r="BF11698" s="2"/>
      <c r="BG11698" s="2"/>
      <c r="BH11698" s="2"/>
      <c r="BI11698" s="2"/>
      <c r="BJ11698" s="2"/>
      <c r="BK11698" s="2"/>
      <c r="BL11698" s="2"/>
      <c r="BM11698" s="2"/>
      <c r="BN11698" s="2"/>
      <c r="BO11698" s="2"/>
      <c r="BP11698" s="2"/>
      <c r="BQ11698" s="2"/>
      <c r="BR11698" s="2"/>
      <c r="BS11698" s="2"/>
      <c r="BT11698" s="2"/>
      <c r="BU11698" s="2"/>
      <c r="BV11698" s="2"/>
      <c r="BW11698" s="2"/>
      <c r="BX11698" s="2"/>
      <c r="BY11698" s="2"/>
    </row>
    <row r="11699" spans="38:77" s="11" customFormat="1" x14ac:dyDescent="0.3">
      <c r="AL11699" s="2"/>
      <c r="AM11699" s="2"/>
      <c r="AN11699" s="2"/>
      <c r="AO11699" s="2"/>
      <c r="AP11699" s="2"/>
      <c r="AQ11699" s="2"/>
      <c r="AR11699" s="2"/>
      <c r="AS11699" s="2"/>
      <c r="AT11699" s="2"/>
      <c r="AU11699" s="2"/>
      <c r="AV11699" s="2"/>
      <c r="AW11699" s="2"/>
      <c r="AX11699" s="2"/>
      <c r="AY11699" s="2"/>
      <c r="AZ11699" s="2"/>
      <c r="BA11699" s="2"/>
      <c r="BB11699" s="2"/>
      <c r="BC11699" s="2"/>
      <c r="BD11699" s="2"/>
      <c r="BE11699" s="2"/>
      <c r="BF11699" s="2"/>
      <c r="BG11699" s="2"/>
      <c r="BH11699" s="2"/>
      <c r="BI11699" s="2"/>
      <c r="BJ11699" s="2"/>
      <c r="BK11699" s="2"/>
      <c r="BL11699" s="2"/>
      <c r="BM11699" s="2"/>
      <c r="BN11699" s="2"/>
      <c r="BO11699" s="2"/>
      <c r="BP11699" s="2"/>
      <c r="BQ11699" s="2"/>
      <c r="BR11699" s="2"/>
      <c r="BS11699" s="2"/>
      <c r="BT11699" s="2"/>
      <c r="BU11699" s="2"/>
      <c r="BV11699" s="2"/>
      <c r="BW11699" s="2"/>
      <c r="BX11699" s="2"/>
      <c r="BY11699" s="2"/>
    </row>
    <row r="11700" spans="38:77" s="11" customFormat="1" x14ac:dyDescent="0.3">
      <c r="AL11700" s="2"/>
      <c r="AM11700" s="2"/>
      <c r="AN11700" s="2"/>
      <c r="AO11700" s="2"/>
      <c r="AP11700" s="2"/>
      <c r="AQ11700" s="2"/>
      <c r="AR11700" s="2"/>
      <c r="AS11700" s="2"/>
      <c r="AT11700" s="2"/>
      <c r="AU11700" s="2"/>
      <c r="AV11700" s="2"/>
      <c r="AW11700" s="2"/>
      <c r="AX11700" s="2"/>
      <c r="AY11700" s="2"/>
      <c r="AZ11700" s="2"/>
      <c r="BA11700" s="2"/>
      <c r="BB11700" s="2"/>
      <c r="BC11700" s="2"/>
      <c r="BD11700" s="2"/>
      <c r="BE11700" s="2"/>
      <c r="BF11700" s="2"/>
      <c r="BG11700" s="2"/>
      <c r="BH11700" s="2"/>
      <c r="BI11700" s="2"/>
      <c r="BJ11700" s="2"/>
      <c r="BK11700" s="2"/>
      <c r="BL11700" s="2"/>
      <c r="BM11700" s="2"/>
      <c r="BN11700" s="2"/>
      <c r="BO11700" s="2"/>
      <c r="BP11700" s="2"/>
      <c r="BQ11700" s="2"/>
      <c r="BR11700" s="2"/>
      <c r="BS11700" s="2"/>
      <c r="BT11700" s="2"/>
      <c r="BU11700" s="2"/>
      <c r="BV11700" s="2"/>
      <c r="BW11700" s="2"/>
      <c r="BX11700" s="2"/>
      <c r="BY11700" s="2"/>
    </row>
    <row r="11701" spans="38:77" s="11" customFormat="1" x14ac:dyDescent="0.3">
      <c r="AL11701" s="2"/>
      <c r="AM11701" s="2"/>
      <c r="AN11701" s="2"/>
      <c r="AO11701" s="2"/>
      <c r="AP11701" s="2"/>
      <c r="AQ11701" s="2"/>
      <c r="AR11701" s="2"/>
      <c r="AS11701" s="2"/>
      <c r="AT11701" s="2"/>
      <c r="AU11701" s="2"/>
      <c r="AV11701" s="2"/>
      <c r="AW11701" s="2"/>
      <c r="AX11701" s="2"/>
      <c r="AY11701" s="2"/>
      <c r="AZ11701" s="2"/>
      <c r="BA11701" s="2"/>
      <c r="BB11701" s="2"/>
      <c r="BC11701" s="2"/>
      <c r="BD11701" s="2"/>
      <c r="BE11701" s="2"/>
      <c r="BF11701" s="2"/>
      <c r="BG11701" s="2"/>
      <c r="BH11701" s="2"/>
      <c r="BI11701" s="2"/>
      <c r="BJ11701" s="2"/>
      <c r="BK11701" s="2"/>
      <c r="BL11701" s="2"/>
      <c r="BM11701" s="2"/>
      <c r="BN11701" s="2"/>
      <c r="BO11701" s="2"/>
      <c r="BP11701" s="2"/>
      <c r="BQ11701" s="2"/>
      <c r="BR11701" s="2"/>
      <c r="BS11701" s="2"/>
      <c r="BT11701" s="2"/>
      <c r="BU11701" s="2"/>
      <c r="BV11701" s="2"/>
      <c r="BW11701" s="2"/>
      <c r="BX11701" s="2"/>
      <c r="BY11701" s="2"/>
    </row>
    <row r="11702" spans="38:77" s="11" customFormat="1" x14ac:dyDescent="0.3">
      <c r="AL11702" s="2"/>
      <c r="AM11702" s="2"/>
      <c r="AN11702" s="2"/>
      <c r="AO11702" s="2"/>
      <c r="AP11702" s="2"/>
      <c r="AQ11702" s="2"/>
      <c r="AR11702" s="2"/>
      <c r="AS11702" s="2"/>
      <c r="AT11702" s="2"/>
      <c r="AU11702" s="2"/>
      <c r="AV11702" s="2"/>
      <c r="AW11702" s="2"/>
      <c r="AX11702" s="2"/>
      <c r="AY11702" s="2"/>
      <c r="AZ11702" s="2"/>
      <c r="BA11702" s="2"/>
      <c r="BB11702" s="2"/>
      <c r="BC11702" s="2"/>
      <c r="BD11702" s="2"/>
      <c r="BE11702" s="2"/>
      <c r="BF11702" s="2"/>
      <c r="BG11702" s="2"/>
      <c r="BH11702" s="2"/>
      <c r="BI11702" s="2"/>
      <c r="BJ11702" s="2"/>
      <c r="BK11702" s="2"/>
      <c r="BL11702" s="2"/>
      <c r="BM11702" s="2"/>
      <c r="BN11702" s="2"/>
      <c r="BO11702" s="2"/>
      <c r="BP11702" s="2"/>
      <c r="BQ11702" s="2"/>
      <c r="BR11702" s="2"/>
      <c r="BS11702" s="2"/>
      <c r="BT11702" s="2"/>
      <c r="BU11702" s="2"/>
      <c r="BV11702" s="2"/>
      <c r="BW11702" s="2"/>
      <c r="BX11702" s="2"/>
      <c r="BY11702" s="2"/>
    </row>
    <row r="11703" spans="38:77" s="11" customFormat="1" x14ac:dyDescent="0.3">
      <c r="AL11703" s="2"/>
      <c r="AM11703" s="2"/>
      <c r="AN11703" s="2"/>
      <c r="AO11703" s="2"/>
      <c r="AP11703" s="2"/>
      <c r="AQ11703" s="2"/>
      <c r="AR11703" s="2"/>
      <c r="AS11703" s="2"/>
      <c r="AT11703" s="2"/>
      <c r="AU11703" s="2"/>
      <c r="AV11703" s="2"/>
      <c r="AW11703" s="2"/>
      <c r="AX11703" s="2"/>
      <c r="AY11703" s="2"/>
      <c r="AZ11703" s="2"/>
      <c r="BA11703" s="2"/>
      <c r="BB11703" s="2"/>
      <c r="BC11703" s="2"/>
      <c r="BD11703" s="2"/>
      <c r="BE11703" s="2"/>
      <c r="BF11703" s="2"/>
      <c r="BG11703" s="2"/>
      <c r="BH11703" s="2"/>
      <c r="BI11703" s="2"/>
      <c r="BJ11703" s="2"/>
      <c r="BK11703" s="2"/>
      <c r="BL11703" s="2"/>
      <c r="BM11703" s="2"/>
      <c r="BN11703" s="2"/>
      <c r="BO11703" s="2"/>
      <c r="BP11703" s="2"/>
      <c r="BQ11703" s="2"/>
      <c r="BR11703" s="2"/>
      <c r="BS11703" s="2"/>
      <c r="BT11703" s="2"/>
      <c r="BU11703" s="2"/>
      <c r="BV11703" s="2"/>
      <c r="BW11703" s="2"/>
      <c r="BX11703" s="2"/>
      <c r="BY11703" s="2"/>
    </row>
    <row r="11704" spans="38:77" s="11" customFormat="1" x14ac:dyDescent="0.3">
      <c r="AL11704" s="2"/>
      <c r="AM11704" s="2"/>
      <c r="AN11704" s="2"/>
      <c r="AO11704" s="2"/>
      <c r="AP11704" s="2"/>
      <c r="AQ11704" s="2"/>
      <c r="AR11704" s="2"/>
      <c r="AS11704" s="2"/>
      <c r="AT11704" s="2"/>
      <c r="AU11704" s="2"/>
      <c r="AV11704" s="2"/>
      <c r="AW11704" s="2"/>
      <c r="AX11704" s="2"/>
      <c r="AY11704" s="2"/>
      <c r="AZ11704" s="2"/>
      <c r="BA11704" s="2"/>
      <c r="BB11704" s="2"/>
      <c r="BC11704" s="2"/>
      <c r="BD11704" s="2"/>
      <c r="BE11704" s="2"/>
      <c r="BF11704" s="2"/>
      <c r="BG11704" s="2"/>
      <c r="BH11704" s="2"/>
      <c r="BI11704" s="2"/>
      <c r="BJ11704" s="2"/>
      <c r="BK11704" s="2"/>
      <c r="BL11704" s="2"/>
      <c r="BM11704" s="2"/>
      <c r="BN11704" s="2"/>
      <c r="BO11704" s="2"/>
      <c r="BP11704" s="2"/>
      <c r="BQ11704" s="2"/>
      <c r="BR11704" s="2"/>
      <c r="BS11704" s="2"/>
      <c r="BT11704" s="2"/>
      <c r="BU11704" s="2"/>
      <c r="BV11704" s="2"/>
      <c r="BW11704" s="2"/>
      <c r="BX11704" s="2"/>
      <c r="BY11704" s="2"/>
    </row>
    <row r="11705" spans="38:77" s="11" customFormat="1" x14ac:dyDescent="0.3">
      <c r="AL11705" s="2"/>
      <c r="AM11705" s="2"/>
      <c r="AN11705" s="2"/>
      <c r="AO11705" s="2"/>
      <c r="AP11705" s="2"/>
      <c r="AQ11705" s="2"/>
      <c r="AR11705" s="2"/>
      <c r="AS11705" s="2"/>
      <c r="AT11705" s="2"/>
      <c r="AU11705" s="2"/>
      <c r="AV11705" s="2"/>
      <c r="AW11705" s="2"/>
      <c r="AX11705" s="2"/>
      <c r="AY11705" s="2"/>
      <c r="AZ11705" s="2"/>
      <c r="BA11705" s="2"/>
      <c r="BB11705" s="2"/>
      <c r="BC11705" s="2"/>
      <c r="BD11705" s="2"/>
      <c r="BE11705" s="2"/>
      <c r="BF11705" s="2"/>
      <c r="BG11705" s="2"/>
      <c r="BH11705" s="2"/>
      <c r="BI11705" s="2"/>
      <c r="BJ11705" s="2"/>
      <c r="BK11705" s="2"/>
      <c r="BL11705" s="2"/>
      <c r="BM11705" s="2"/>
      <c r="BN11705" s="2"/>
      <c r="BO11705" s="2"/>
      <c r="BP11705" s="2"/>
      <c r="BQ11705" s="2"/>
      <c r="BR11705" s="2"/>
      <c r="BS11705" s="2"/>
      <c r="BT11705" s="2"/>
      <c r="BU11705" s="2"/>
      <c r="BV11705" s="2"/>
      <c r="BW11705" s="2"/>
      <c r="BX11705" s="2"/>
      <c r="BY11705" s="2"/>
    </row>
    <row r="11706" spans="38:77" s="11" customFormat="1" x14ac:dyDescent="0.3">
      <c r="AL11706" s="2"/>
      <c r="AM11706" s="2"/>
      <c r="AN11706" s="2"/>
      <c r="AO11706" s="2"/>
      <c r="AP11706" s="2"/>
      <c r="AQ11706" s="2"/>
      <c r="AR11706" s="2"/>
      <c r="AS11706" s="2"/>
      <c r="AT11706" s="2"/>
      <c r="AU11706" s="2"/>
      <c r="AV11706" s="2"/>
      <c r="AW11706" s="2"/>
      <c r="AX11706" s="2"/>
      <c r="AY11706" s="2"/>
      <c r="AZ11706" s="2"/>
      <c r="BA11706" s="2"/>
      <c r="BB11706" s="2"/>
      <c r="BC11706" s="2"/>
      <c r="BD11706" s="2"/>
      <c r="BE11706" s="2"/>
      <c r="BF11706" s="2"/>
      <c r="BG11706" s="2"/>
      <c r="BH11706" s="2"/>
      <c r="BI11706" s="2"/>
      <c r="BJ11706" s="2"/>
      <c r="BK11706" s="2"/>
      <c r="BL11706" s="2"/>
      <c r="BM11706" s="2"/>
      <c r="BN11706" s="2"/>
      <c r="BO11706" s="2"/>
      <c r="BP11706" s="2"/>
      <c r="BQ11706" s="2"/>
      <c r="BR11706" s="2"/>
      <c r="BS11706" s="2"/>
      <c r="BT11706" s="2"/>
      <c r="BU11706" s="2"/>
      <c r="BV11706" s="2"/>
      <c r="BW11706" s="2"/>
      <c r="BX11706" s="2"/>
      <c r="BY11706" s="2"/>
    </row>
    <row r="11707" spans="38:77" s="11" customFormat="1" x14ac:dyDescent="0.3">
      <c r="AL11707" s="2"/>
      <c r="AM11707" s="2"/>
      <c r="AN11707" s="2"/>
      <c r="AO11707" s="2"/>
      <c r="AP11707" s="2"/>
      <c r="AQ11707" s="2"/>
      <c r="AR11707" s="2"/>
      <c r="AS11707" s="2"/>
      <c r="AT11707" s="2"/>
      <c r="AU11707" s="2"/>
      <c r="AV11707" s="2"/>
      <c r="AW11707" s="2"/>
      <c r="AX11707" s="2"/>
      <c r="AY11707" s="2"/>
      <c r="AZ11707" s="2"/>
      <c r="BA11707" s="2"/>
      <c r="BB11707" s="2"/>
      <c r="BC11707" s="2"/>
      <c r="BD11707" s="2"/>
      <c r="BE11707" s="2"/>
      <c r="BF11707" s="2"/>
      <c r="BG11707" s="2"/>
      <c r="BH11707" s="2"/>
      <c r="BI11707" s="2"/>
      <c r="BJ11707" s="2"/>
      <c r="BK11707" s="2"/>
      <c r="BL11707" s="2"/>
      <c r="BM11707" s="2"/>
      <c r="BN11707" s="2"/>
      <c r="BO11707" s="2"/>
      <c r="BP11707" s="2"/>
      <c r="BQ11707" s="2"/>
      <c r="BR11707" s="2"/>
      <c r="BS11707" s="2"/>
      <c r="BT11707" s="2"/>
      <c r="BU11707" s="2"/>
      <c r="BV11707" s="2"/>
      <c r="BW11707" s="2"/>
      <c r="BX11707" s="2"/>
      <c r="BY11707" s="2"/>
    </row>
    <row r="11708" spans="38:77" s="11" customFormat="1" x14ac:dyDescent="0.3">
      <c r="AL11708" s="2"/>
      <c r="AM11708" s="2"/>
      <c r="AN11708" s="2"/>
      <c r="AO11708" s="2"/>
      <c r="AP11708" s="2"/>
      <c r="AQ11708" s="2"/>
      <c r="AR11708" s="2"/>
      <c r="AS11708" s="2"/>
      <c r="AT11708" s="2"/>
      <c r="AU11708" s="2"/>
      <c r="AV11708" s="2"/>
      <c r="AW11708" s="2"/>
      <c r="AX11708" s="2"/>
      <c r="AY11708" s="2"/>
      <c r="AZ11708" s="2"/>
      <c r="BA11708" s="2"/>
      <c r="BB11708" s="2"/>
      <c r="BC11708" s="2"/>
      <c r="BD11708" s="2"/>
      <c r="BE11708" s="2"/>
      <c r="BF11708" s="2"/>
      <c r="BG11708" s="2"/>
      <c r="BH11708" s="2"/>
      <c r="BI11708" s="2"/>
      <c r="BJ11708" s="2"/>
      <c r="BK11708" s="2"/>
      <c r="BL11708" s="2"/>
      <c r="BM11708" s="2"/>
      <c r="BN11708" s="2"/>
      <c r="BO11708" s="2"/>
      <c r="BP11708" s="2"/>
      <c r="BQ11708" s="2"/>
      <c r="BR11708" s="2"/>
      <c r="BS11708" s="2"/>
      <c r="BT11708" s="2"/>
      <c r="BU11708" s="2"/>
      <c r="BV11708" s="2"/>
      <c r="BW11708" s="2"/>
      <c r="BX11708" s="2"/>
      <c r="BY11708" s="2"/>
    </row>
    <row r="11709" spans="38:77" s="11" customFormat="1" x14ac:dyDescent="0.3">
      <c r="AL11709" s="2"/>
      <c r="AM11709" s="2"/>
      <c r="AN11709" s="2"/>
      <c r="AO11709" s="2"/>
      <c r="AP11709" s="2"/>
      <c r="AQ11709" s="2"/>
      <c r="AR11709" s="2"/>
      <c r="AS11709" s="2"/>
      <c r="AT11709" s="2"/>
      <c r="AU11709" s="2"/>
      <c r="AV11709" s="2"/>
      <c r="AW11709" s="2"/>
      <c r="AX11709" s="2"/>
      <c r="AY11709" s="2"/>
      <c r="AZ11709" s="2"/>
      <c r="BA11709" s="2"/>
      <c r="BB11709" s="2"/>
      <c r="BC11709" s="2"/>
      <c r="BD11709" s="2"/>
      <c r="BE11709" s="2"/>
      <c r="BF11709" s="2"/>
      <c r="BG11709" s="2"/>
      <c r="BH11709" s="2"/>
      <c r="BI11709" s="2"/>
      <c r="BJ11709" s="2"/>
      <c r="BK11709" s="2"/>
      <c r="BL11709" s="2"/>
      <c r="BM11709" s="2"/>
      <c r="BN11709" s="2"/>
      <c r="BO11709" s="2"/>
      <c r="BP11709" s="2"/>
      <c r="BQ11709" s="2"/>
      <c r="BR11709" s="2"/>
      <c r="BS11709" s="2"/>
      <c r="BT11709" s="2"/>
      <c r="BU11709" s="2"/>
      <c r="BV11709" s="2"/>
      <c r="BW11709" s="2"/>
      <c r="BX11709" s="2"/>
      <c r="BY11709" s="2"/>
    </row>
    <row r="11710" spans="38:77" s="11" customFormat="1" x14ac:dyDescent="0.3">
      <c r="AL11710" s="2"/>
      <c r="AM11710" s="2"/>
      <c r="AN11710" s="2"/>
      <c r="AO11710" s="2"/>
      <c r="AP11710" s="2"/>
      <c r="AQ11710" s="2"/>
      <c r="AR11710" s="2"/>
      <c r="AS11710" s="2"/>
      <c r="AT11710" s="2"/>
      <c r="AU11710" s="2"/>
      <c r="AV11710" s="2"/>
      <c r="AW11710" s="2"/>
      <c r="AX11710" s="2"/>
      <c r="AY11710" s="2"/>
      <c r="AZ11710" s="2"/>
      <c r="BA11710" s="2"/>
      <c r="BB11710" s="2"/>
      <c r="BC11710" s="2"/>
      <c r="BD11710" s="2"/>
      <c r="BE11710" s="2"/>
      <c r="BF11710" s="2"/>
      <c r="BG11710" s="2"/>
      <c r="BH11710" s="2"/>
      <c r="BI11710" s="2"/>
      <c r="BJ11710" s="2"/>
      <c r="BK11710" s="2"/>
      <c r="BL11710" s="2"/>
      <c r="BM11710" s="2"/>
      <c r="BN11710" s="2"/>
      <c r="BO11710" s="2"/>
      <c r="BP11710" s="2"/>
      <c r="BQ11710" s="2"/>
      <c r="BR11710" s="2"/>
      <c r="BS11710" s="2"/>
      <c r="BT11710" s="2"/>
      <c r="BU11710" s="2"/>
      <c r="BV11710" s="2"/>
      <c r="BW11710" s="2"/>
      <c r="BX11710" s="2"/>
      <c r="BY11710" s="2"/>
    </row>
    <row r="11711" spans="38:77" s="11" customFormat="1" x14ac:dyDescent="0.3">
      <c r="AL11711" s="2"/>
      <c r="AM11711" s="2"/>
      <c r="AN11711" s="2"/>
      <c r="AO11711" s="2"/>
      <c r="AP11711" s="2"/>
      <c r="AQ11711" s="2"/>
      <c r="AR11711" s="2"/>
      <c r="AS11711" s="2"/>
      <c r="AT11711" s="2"/>
      <c r="AU11711" s="2"/>
      <c r="AV11711" s="2"/>
      <c r="AW11711" s="2"/>
      <c r="AX11711" s="2"/>
      <c r="AY11711" s="2"/>
      <c r="AZ11711" s="2"/>
      <c r="BA11711" s="2"/>
      <c r="BB11711" s="2"/>
      <c r="BC11711" s="2"/>
      <c r="BD11711" s="2"/>
      <c r="BE11711" s="2"/>
      <c r="BF11711" s="2"/>
      <c r="BG11711" s="2"/>
      <c r="BH11711" s="2"/>
      <c r="BI11711" s="2"/>
      <c r="BJ11711" s="2"/>
      <c r="BK11711" s="2"/>
      <c r="BL11711" s="2"/>
      <c r="BM11711" s="2"/>
      <c r="BN11711" s="2"/>
      <c r="BO11711" s="2"/>
      <c r="BP11711" s="2"/>
      <c r="BQ11711" s="2"/>
      <c r="BR11711" s="2"/>
      <c r="BS11711" s="2"/>
      <c r="BT11711" s="2"/>
      <c r="BU11711" s="2"/>
      <c r="BV11711" s="2"/>
      <c r="BW11711" s="2"/>
      <c r="BX11711" s="2"/>
      <c r="BY11711" s="2"/>
    </row>
    <row r="11712" spans="38:77" s="11" customFormat="1" x14ac:dyDescent="0.3">
      <c r="AL11712" s="2"/>
      <c r="AM11712" s="2"/>
      <c r="AN11712" s="2"/>
      <c r="AO11712" s="2"/>
      <c r="AP11712" s="2"/>
      <c r="AQ11712" s="2"/>
      <c r="AR11712" s="2"/>
      <c r="AS11712" s="2"/>
      <c r="AT11712" s="2"/>
      <c r="AU11712" s="2"/>
      <c r="AV11712" s="2"/>
      <c r="AW11712" s="2"/>
      <c r="AX11712" s="2"/>
      <c r="AY11712" s="2"/>
      <c r="AZ11712" s="2"/>
      <c r="BA11712" s="2"/>
      <c r="BB11712" s="2"/>
      <c r="BC11712" s="2"/>
      <c r="BD11712" s="2"/>
      <c r="BE11712" s="2"/>
      <c r="BF11712" s="2"/>
      <c r="BG11712" s="2"/>
      <c r="BH11712" s="2"/>
      <c r="BI11712" s="2"/>
      <c r="BJ11712" s="2"/>
      <c r="BK11712" s="2"/>
      <c r="BL11712" s="2"/>
      <c r="BM11712" s="2"/>
      <c r="BN11712" s="2"/>
      <c r="BO11712" s="2"/>
      <c r="BP11712" s="2"/>
      <c r="BQ11712" s="2"/>
      <c r="BR11712" s="2"/>
      <c r="BS11712" s="2"/>
      <c r="BT11712" s="2"/>
      <c r="BU11712" s="2"/>
      <c r="BV11712" s="2"/>
      <c r="BW11712" s="2"/>
      <c r="BX11712" s="2"/>
      <c r="BY11712" s="2"/>
    </row>
    <row r="11713" spans="38:77" s="11" customFormat="1" x14ac:dyDescent="0.3">
      <c r="AL11713" s="2"/>
      <c r="AM11713" s="2"/>
      <c r="AN11713" s="2"/>
      <c r="AO11713" s="2"/>
      <c r="AP11713" s="2"/>
      <c r="AQ11713" s="2"/>
      <c r="AR11713" s="2"/>
      <c r="AS11713" s="2"/>
      <c r="AT11713" s="2"/>
      <c r="AU11713" s="2"/>
      <c r="AV11713" s="2"/>
      <c r="AW11713" s="2"/>
      <c r="AX11713" s="2"/>
      <c r="AY11713" s="2"/>
      <c r="AZ11713" s="2"/>
      <c r="BA11713" s="2"/>
      <c r="BB11713" s="2"/>
      <c r="BC11713" s="2"/>
      <c r="BD11713" s="2"/>
      <c r="BE11713" s="2"/>
      <c r="BF11713" s="2"/>
      <c r="BG11713" s="2"/>
      <c r="BH11713" s="2"/>
      <c r="BI11713" s="2"/>
      <c r="BJ11713" s="2"/>
      <c r="BK11713" s="2"/>
      <c r="BL11713" s="2"/>
      <c r="BM11713" s="2"/>
      <c r="BN11713" s="2"/>
      <c r="BO11713" s="2"/>
      <c r="BP11713" s="2"/>
      <c r="BQ11713" s="2"/>
      <c r="BR11713" s="2"/>
      <c r="BS11713" s="2"/>
      <c r="BT11713" s="2"/>
      <c r="BU11713" s="2"/>
      <c r="BV11713" s="2"/>
      <c r="BW11713" s="2"/>
      <c r="BX11713" s="2"/>
      <c r="BY11713" s="2"/>
    </row>
    <row r="11714" spans="38:77" s="11" customFormat="1" x14ac:dyDescent="0.3">
      <c r="AL11714" s="2"/>
      <c r="AM11714" s="2"/>
      <c r="AN11714" s="2"/>
      <c r="AO11714" s="2"/>
      <c r="AP11714" s="2"/>
      <c r="AQ11714" s="2"/>
      <c r="AR11714" s="2"/>
      <c r="AS11714" s="2"/>
      <c r="AT11714" s="2"/>
      <c r="AU11714" s="2"/>
      <c r="AV11714" s="2"/>
      <c r="AW11714" s="2"/>
      <c r="AX11714" s="2"/>
      <c r="AY11714" s="2"/>
      <c r="AZ11714" s="2"/>
      <c r="BA11714" s="2"/>
      <c r="BB11714" s="2"/>
      <c r="BC11714" s="2"/>
      <c r="BD11714" s="2"/>
      <c r="BE11714" s="2"/>
      <c r="BF11714" s="2"/>
      <c r="BG11714" s="2"/>
      <c r="BH11714" s="2"/>
      <c r="BI11714" s="2"/>
      <c r="BJ11714" s="2"/>
      <c r="BK11714" s="2"/>
      <c r="BL11714" s="2"/>
      <c r="BM11714" s="2"/>
      <c r="BN11714" s="2"/>
      <c r="BO11714" s="2"/>
      <c r="BP11714" s="2"/>
      <c r="BQ11714" s="2"/>
      <c r="BR11714" s="2"/>
      <c r="BS11714" s="2"/>
      <c r="BT11714" s="2"/>
      <c r="BU11714" s="2"/>
      <c r="BV11714" s="2"/>
      <c r="BW11714" s="2"/>
      <c r="BX11714" s="2"/>
      <c r="BY11714" s="2"/>
    </row>
    <row r="11715" spans="38:77" s="11" customFormat="1" x14ac:dyDescent="0.3">
      <c r="AL11715" s="2"/>
      <c r="AM11715" s="2"/>
      <c r="AN11715" s="2"/>
      <c r="AO11715" s="2"/>
      <c r="AP11715" s="2"/>
      <c r="AQ11715" s="2"/>
      <c r="AR11715" s="2"/>
      <c r="AS11715" s="2"/>
      <c r="AT11715" s="2"/>
      <c r="AU11715" s="2"/>
      <c r="AV11715" s="2"/>
      <c r="AW11715" s="2"/>
      <c r="AX11715" s="2"/>
      <c r="AY11715" s="2"/>
      <c r="AZ11715" s="2"/>
      <c r="BA11715" s="2"/>
      <c r="BB11715" s="2"/>
      <c r="BC11715" s="2"/>
      <c r="BD11715" s="2"/>
      <c r="BE11715" s="2"/>
      <c r="BF11715" s="2"/>
      <c r="BG11715" s="2"/>
      <c r="BH11715" s="2"/>
      <c r="BI11715" s="2"/>
      <c r="BJ11715" s="2"/>
      <c r="BK11715" s="2"/>
      <c r="BL11715" s="2"/>
      <c r="BM11715" s="2"/>
      <c r="BN11715" s="2"/>
      <c r="BO11715" s="2"/>
      <c r="BP11715" s="2"/>
      <c r="BQ11715" s="2"/>
      <c r="BR11715" s="2"/>
      <c r="BS11715" s="2"/>
      <c r="BT11715" s="2"/>
      <c r="BU11715" s="2"/>
      <c r="BV11715" s="2"/>
      <c r="BW11715" s="2"/>
      <c r="BX11715" s="2"/>
      <c r="BY11715" s="2"/>
    </row>
    <row r="11716" spans="38:77" s="11" customFormat="1" x14ac:dyDescent="0.3">
      <c r="AL11716" s="2"/>
      <c r="AM11716" s="2"/>
      <c r="AN11716" s="2"/>
      <c r="AO11716" s="2"/>
      <c r="AP11716" s="2"/>
      <c r="AQ11716" s="2"/>
      <c r="AR11716" s="2"/>
      <c r="AS11716" s="2"/>
      <c r="AT11716" s="2"/>
      <c r="AU11716" s="2"/>
      <c r="AV11716" s="2"/>
      <c r="AW11716" s="2"/>
      <c r="AX11716" s="2"/>
      <c r="AY11716" s="2"/>
      <c r="AZ11716" s="2"/>
      <c r="BA11716" s="2"/>
      <c r="BB11716" s="2"/>
      <c r="BC11716" s="2"/>
      <c r="BD11716" s="2"/>
      <c r="BE11716" s="2"/>
      <c r="BF11716" s="2"/>
      <c r="BG11716" s="2"/>
      <c r="BH11716" s="2"/>
      <c r="BI11716" s="2"/>
      <c r="BJ11716" s="2"/>
      <c r="BK11716" s="2"/>
      <c r="BL11716" s="2"/>
      <c r="BM11716" s="2"/>
      <c r="BN11716" s="2"/>
      <c r="BO11716" s="2"/>
      <c r="BP11716" s="2"/>
      <c r="BQ11716" s="2"/>
      <c r="BR11716" s="2"/>
      <c r="BS11716" s="2"/>
      <c r="BT11716" s="2"/>
      <c r="BU11716" s="2"/>
      <c r="BV11716" s="2"/>
      <c r="BW11716" s="2"/>
      <c r="BX11716" s="2"/>
      <c r="BY11716" s="2"/>
    </row>
    <row r="11717" spans="38:77" s="11" customFormat="1" x14ac:dyDescent="0.3">
      <c r="AL11717" s="2"/>
      <c r="AM11717" s="2"/>
      <c r="AN11717" s="2"/>
      <c r="AO11717" s="2"/>
      <c r="AP11717" s="2"/>
      <c r="AQ11717" s="2"/>
      <c r="AR11717" s="2"/>
      <c r="AS11717" s="2"/>
      <c r="AT11717" s="2"/>
      <c r="AU11717" s="2"/>
      <c r="AV11717" s="2"/>
      <c r="AW11717" s="2"/>
      <c r="AX11717" s="2"/>
      <c r="AY11717" s="2"/>
      <c r="AZ11717" s="2"/>
      <c r="BA11717" s="2"/>
      <c r="BB11717" s="2"/>
      <c r="BC11717" s="2"/>
      <c r="BD11717" s="2"/>
      <c r="BE11717" s="2"/>
      <c r="BF11717" s="2"/>
      <c r="BG11717" s="2"/>
      <c r="BH11717" s="2"/>
      <c r="BI11717" s="2"/>
      <c r="BJ11717" s="2"/>
      <c r="BK11717" s="2"/>
      <c r="BL11717" s="2"/>
      <c r="BM11717" s="2"/>
      <c r="BN11717" s="2"/>
      <c r="BO11717" s="2"/>
      <c r="BP11717" s="2"/>
      <c r="BQ11717" s="2"/>
      <c r="BR11717" s="2"/>
      <c r="BS11717" s="2"/>
      <c r="BT11717" s="2"/>
      <c r="BU11717" s="2"/>
      <c r="BV11717" s="2"/>
      <c r="BW11717" s="2"/>
      <c r="BX11717" s="2"/>
      <c r="BY11717" s="2"/>
    </row>
    <row r="11718" spans="38:77" s="11" customFormat="1" x14ac:dyDescent="0.3">
      <c r="AL11718" s="2"/>
      <c r="AM11718" s="2"/>
      <c r="AN11718" s="2"/>
      <c r="AO11718" s="2"/>
      <c r="AP11718" s="2"/>
      <c r="AQ11718" s="2"/>
      <c r="AR11718" s="2"/>
      <c r="AS11718" s="2"/>
      <c r="AT11718" s="2"/>
      <c r="AU11718" s="2"/>
      <c r="AV11718" s="2"/>
      <c r="AW11718" s="2"/>
      <c r="AX11718" s="2"/>
      <c r="AY11718" s="2"/>
      <c r="AZ11718" s="2"/>
      <c r="BA11718" s="2"/>
      <c r="BB11718" s="2"/>
      <c r="BC11718" s="2"/>
      <c r="BD11718" s="2"/>
      <c r="BE11718" s="2"/>
      <c r="BF11718" s="2"/>
      <c r="BG11718" s="2"/>
      <c r="BH11718" s="2"/>
      <c r="BI11718" s="2"/>
      <c r="BJ11718" s="2"/>
      <c r="BK11718" s="2"/>
      <c r="BL11718" s="2"/>
      <c r="BM11718" s="2"/>
      <c r="BN11718" s="2"/>
      <c r="BO11718" s="2"/>
      <c r="BP11718" s="2"/>
      <c r="BQ11718" s="2"/>
      <c r="BR11718" s="2"/>
      <c r="BS11718" s="2"/>
      <c r="BT11718" s="2"/>
      <c r="BU11718" s="2"/>
      <c r="BV11718" s="2"/>
      <c r="BW11718" s="2"/>
      <c r="BX11718" s="2"/>
      <c r="BY11718" s="2"/>
    </row>
    <row r="11719" spans="38:77" s="11" customFormat="1" x14ac:dyDescent="0.3">
      <c r="AL11719" s="2"/>
      <c r="AM11719" s="2"/>
      <c r="AN11719" s="2"/>
      <c r="AO11719" s="2"/>
      <c r="AP11719" s="2"/>
      <c r="AQ11719" s="2"/>
      <c r="AR11719" s="2"/>
      <c r="AS11719" s="2"/>
      <c r="AT11719" s="2"/>
      <c r="AU11719" s="2"/>
      <c r="AV11719" s="2"/>
      <c r="AW11719" s="2"/>
      <c r="AX11719" s="2"/>
      <c r="AY11719" s="2"/>
      <c r="AZ11719" s="2"/>
      <c r="BA11719" s="2"/>
      <c r="BB11719" s="2"/>
      <c r="BC11719" s="2"/>
      <c r="BD11719" s="2"/>
      <c r="BE11719" s="2"/>
      <c r="BF11719" s="2"/>
      <c r="BG11719" s="2"/>
      <c r="BH11719" s="2"/>
      <c r="BI11719" s="2"/>
      <c r="BJ11719" s="2"/>
      <c r="BK11719" s="2"/>
      <c r="BL11719" s="2"/>
      <c r="BM11719" s="2"/>
      <c r="BN11719" s="2"/>
      <c r="BO11719" s="2"/>
      <c r="BP11719" s="2"/>
      <c r="BQ11719" s="2"/>
      <c r="BR11719" s="2"/>
      <c r="BS11719" s="2"/>
      <c r="BT11719" s="2"/>
      <c r="BU11719" s="2"/>
      <c r="BV11719" s="2"/>
      <c r="BW11719" s="2"/>
      <c r="BX11719" s="2"/>
      <c r="BY11719" s="2"/>
    </row>
    <row r="11720" spans="38:77" s="11" customFormat="1" x14ac:dyDescent="0.3">
      <c r="AL11720" s="2"/>
      <c r="AM11720" s="2"/>
      <c r="AN11720" s="2"/>
      <c r="AO11720" s="2"/>
      <c r="AP11720" s="2"/>
      <c r="AQ11720" s="2"/>
      <c r="AR11720" s="2"/>
      <c r="AS11720" s="2"/>
      <c r="AT11720" s="2"/>
      <c r="AU11720" s="2"/>
      <c r="AV11720" s="2"/>
      <c r="AW11720" s="2"/>
      <c r="AX11720" s="2"/>
      <c r="AY11720" s="2"/>
      <c r="AZ11720" s="2"/>
      <c r="BA11720" s="2"/>
      <c r="BB11720" s="2"/>
      <c r="BC11720" s="2"/>
      <c r="BD11720" s="2"/>
      <c r="BE11720" s="2"/>
      <c r="BF11720" s="2"/>
      <c r="BG11720" s="2"/>
      <c r="BH11720" s="2"/>
      <c r="BI11720" s="2"/>
      <c r="BJ11720" s="2"/>
      <c r="BK11720" s="2"/>
      <c r="BL11720" s="2"/>
      <c r="BM11720" s="2"/>
      <c r="BN11720" s="2"/>
      <c r="BO11720" s="2"/>
      <c r="BP11720" s="2"/>
      <c r="BQ11720" s="2"/>
      <c r="BR11720" s="2"/>
      <c r="BS11720" s="2"/>
      <c r="BT11720" s="2"/>
      <c r="BU11720" s="2"/>
      <c r="BV11720" s="2"/>
      <c r="BW11720" s="2"/>
      <c r="BX11720" s="2"/>
      <c r="BY11720" s="2"/>
    </row>
    <row r="11721" spans="38:77" s="11" customFormat="1" x14ac:dyDescent="0.3">
      <c r="AL11721" s="2"/>
      <c r="AM11721" s="2"/>
      <c r="AN11721" s="2"/>
      <c r="AO11721" s="2"/>
      <c r="AP11721" s="2"/>
      <c r="AQ11721" s="2"/>
      <c r="AR11721" s="2"/>
      <c r="AS11721" s="2"/>
      <c r="AT11721" s="2"/>
      <c r="AU11721" s="2"/>
      <c r="AV11721" s="2"/>
      <c r="AW11721" s="2"/>
      <c r="AX11721" s="2"/>
      <c r="AY11721" s="2"/>
      <c r="AZ11721" s="2"/>
      <c r="BA11721" s="2"/>
      <c r="BB11721" s="2"/>
      <c r="BC11721" s="2"/>
      <c r="BD11721" s="2"/>
      <c r="BE11721" s="2"/>
      <c r="BF11721" s="2"/>
      <c r="BG11721" s="2"/>
      <c r="BH11721" s="2"/>
      <c r="BI11721" s="2"/>
      <c r="BJ11721" s="2"/>
      <c r="BK11721" s="2"/>
      <c r="BL11721" s="2"/>
      <c r="BM11721" s="2"/>
      <c r="BN11721" s="2"/>
      <c r="BO11721" s="2"/>
      <c r="BP11721" s="2"/>
      <c r="BQ11721" s="2"/>
      <c r="BR11721" s="2"/>
      <c r="BS11721" s="2"/>
      <c r="BT11721" s="2"/>
      <c r="BU11721" s="2"/>
      <c r="BV11721" s="2"/>
      <c r="BW11721" s="2"/>
      <c r="BX11721" s="2"/>
      <c r="BY11721" s="2"/>
    </row>
    <row r="11722" spans="38:77" s="11" customFormat="1" x14ac:dyDescent="0.3">
      <c r="AL11722" s="2"/>
      <c r="AM11722" s="2"/>
      <c r="AN11722" s="2"/>
      <c r="AO11722" s="2"/>
      <c r="AP11722" s="2"/>
      <c r="AQ11722" s="2"/>
      <c r="AR11722" s="2"/>
      <c r="AS11722" s="2"/>
      <c r="AT11722" s="2"/>
      <c r="AU11722" s="2"/>
      <c r="AV11722" s="2"/>
      <c r="AW11722" s="2"/>
      <c r="AX11722" s="2"/>
      <c r="AY11722" s="2"/>
      <c r="AZ11722" s="2"/>
      <c r="BA11722" s="2"/>
      <c r="BB11722" s="2"/>
      <c r="BC11722" s="2"/>
      <c r="BD11722" s="2"/>
      <c r="BE11722" s="2"/>
      <c r="BF11722" s="2"/>
      <c r="BG11722" s="2"/>
      <c r="BH11722" s="2"/>
      <c r="BI11722" s="2"/>
      <c r="BJ11722" s="2"/>
      <c r="BK11722" s="2"/>
      <c r="BL11722" s="2"/>
      <c r="BM11722" s="2"/>
      <c r="BN11722" s="2"/>
      <c r="BO11722" s="2"/>
      <c r="BP11722" s="2"/>
      <c r="BQ11722" s="2"/>
      <c r="BR11722" s="2"/>
      <c r="BS11722" s="2"/>
      <c r="BT11722" s="2"/>
      <c r="BU11722" s="2"/>
      <c r="BV11722" s="2"/>
      <c r="BW11722" s="2"/>
      <c r="BX11722" s="2"/>
      <c r="BY11722" s="2"/>
    </row>
    <row r="11723" spans="38:77" s="11" customFormat="1" x14ac:dyDescent="0.3">
      <c r="AL11723" s="2"/>
      <c r="AM11723" s="2"/>
      <c r="AN11723" s="2"/>
      <c r="AO11723" s="2"/>
      <c r="AP11723" s="2"/>
      <c r="AQ11723" s="2"/>
      <c r="AR11723" s="2"/>
      <c r="AS11723" s="2"/>
      <c r="AT11723" s="2"/>
      <c r="AU11723" s="2"/>
      <c r="AV11723" s="2"/>
      <c r="AW11723" s="2"/>
      <c r="AX11723" s="2"/>
      <c r="AY11723" s="2"/>
      <c r="AZ11723" s="2"/>
      <c r="BA11723" s="2"/>
      <c r="BB11723" s="2"/>
      <c r="BC11723" s="2"/>
      <c r="BD11723" s="2"/>
      <c r="BE11723" s="2"/>
      <c r="BF11723" s="2"/>
      <c r="BG11723" s="2"/>
      <c r="BH11723" s="2"/>
      <c r="BI11723" s="2"/>
      <c r="BJ11723" s="2"/>
      <c r="BK11723" s="2"/>
      <c r="BL11723" s="2"/>
      <c r="BM11723" s="2"/>
      <c r="BN11723" s="2"/>
      <c r="BO11723" s="2"/>
      <c r="BP11723" s="2"/>
      <c r="BQ11723" s="2"/>
      <c r="BR11723" s="2"/>
      <c r="BS11723" s="2"/>
      <c r="BT11723" s="2"/>
      <c r="BU11723" s="2"/>
      <c r="BV11723" s="2"/>
      <c r="BW11723" s="2"/>
      <c r="BX11723" s="2"/>
      <c r="BY11723" s="2"/>
    </row>
    <row r="11724" spans="38:77" s="11" customFormat="1" x14ac:dyDescent="0.3">
      <c r="AL11724" s="2"/>
      <c r="AM11724" s="2"/>
      <c r="AN11724" s="2"/>
      <c r="AO11724" s="2"/>
      <c r="AP11724" s="2"/>
      <c r="AQ11724" s="2"/>
      <c r="AR11724" s="2"/>
      <c r="AS11724" s="2"/>
      <c r="AT11724" s="2"/>
      <c r="AU11724" s="2"/>
      <c r="AV11724" s="2"/>
      <c r="AW11724" s="2"/>
      <c r="AX11724" s="2"/>
      <c r="AY11724" s="2"/>
      <c r="AZ11724" s="2"/>
      <c r="BA11724" s="2"/>
      <c r="BB11724" s="2"/>
      <c r="BC11724" s="2"/>
      <c r="BD11724" s="2"/>
      <c r="BE11724" s="2"/>
      <c r="BF11724" s="2"/>
      <c r="BG11724" s="2"/>
      <c r="BH11724" s="2"/>
      <c r="BI11724" s="2"/>
      <c r="BJ11724" s="2"/>
      <c r="BK11724" s="2"/>
      <c r="BL11724" s="2"/>
      <c r="BM11724" s="2"/>
      <c r="BN11724" s="2"/>
      <c r="BO11724" s="2"/>
      <c r="BP11724" s="2"/>
      <c r="BQ11724" s="2"/>
      <c r="BR11724" s="2"/>
      <c r="BS11724" s="2"/>
      <c r="BT11724" s="2"/>
      <c r="BU11724" s="2"/>
      <c r="BV11724" s="2"/>
      <c r="BW11724" s="2"/>
      <c r="BX11724" s="2"/>
      <c r="BY11724" s="2"/>
    </row>
    <row r="11725" spans="38:77" s="11" customFormat="1" x14ac:dyDescent="0.3">
      <c r="AL11725" s="2"/>
      <c r="AM11725" s="2"/>
      <c r="AN11725" s="2"/>
      <c r="AO11725" s="2"/>
      <c r="AP11725" s="2"/>
      <c r="AQ11725" s="2"/>
      <c r="AR11725" s="2"/>
      <c r="AS11725" s="2"/>
      <c r="AT11725" s="2"/>
      <c r="AU11725" s="2"/>
      <c r="AV11725" s="2"/>
      <c r="AW11725" s="2"/>
      <c r="AX11725" s="2"/>
      <c r="AY11725" s="2"/>
      <c r="AZ11725" s="2"/>
      <c r="BA11725" s="2"/>
      <c r="BB11725" s="2"/>
      <c r="BC11725" s="2"/>
      <c r="BD11725" s="2"/>
      <c r="BE11725" s="2"/>
      <c r="BF11725" s="2"/>
      <c r="BG11725" s="2"/>
      <c r="BH11725" s="2"/>
      <c r="BI11725" s="2"/>
      <c r="BJ11725" s="2"/>
      <c r="BK11725" s="2"/>
      <c r="BL11725" s="2"/>
      <c r="BM11725" s="2"/>
      <c r="BN11725" s="2"/>
      <c r="BO11725" s="2"/>
      <c r="BP11725" s="2"/>
      <c r="BQ11725" s="2"/>
      <c r="BR11725" s="2"/>
      <c r="BS11725" s="2"/>
      <c r="BT11725" s="2"/>
      <c r="BU11725" s="2"/>
      <c r="BV11725" s="2"/>
      <c r="BW11725" s="2"/>
      <c r="BX11725" s="2"/>
      <c r="BY11725" s="2"/>
    </row>
    <row r="11726" spans="38:77" s="11" customFormat="1" x14ac:dyDescent="0.3">
      <c r="AL11726" s="2"/>
      <c r="AM11726" s="2"/>
      <c r="AN11726" s="2"/>
      <c r="AO11726" s="2"/>
      <c r="AP11726" s="2"/>
      <c r="AQ11726" s="2"/>
      <c r="AR11726" s="2"/>
      <c r="AS11726" s="2"/>
      <c r="AT11726" s="2"/>
      <c r="AU11726" s="2"/>
      <c r="AV11726" s="2"/>
      <c r="AW11726" s="2"/>
      <c r="AX11726" s="2"/>
      <c r="AY11726" s="2"/>
      <c r="AZ11726" s="2"/>
      <c r="BA11726" s="2"/>
      <c r="BB11726" s="2"/>
      <c r="BC11726" s="2"/>
      <c r="BD11726" s="2"/>
      <c r="BE11726" s="2"/>
      <c r="BF11726" s="2"/>
      <c r="BG11726" s="2"/>
      <c r="BH11726" s="2"/>
      <c r="BI11726" s="2"/>
      <c r="BJ11726" s="2"/>
      <c r="BK11726" s="2"/>
      <c r="BL11726" s="2"/>
      <c r="BM11726" s="2"/>
      <c r="BN11726" s="2"/>
      <c r="BO11726" s="2"/>
      <c r="BP11726" s="2"/>
      <c r="BQ11726" s="2"/>
      <c r="BR11726" s="2"/>
      <c r="BS11726" s="2"/>
      <c r="BT11726" s="2"/>
      <c r="BU11726" s="2"/>
      <c r="BV11726" s="2"/>
      <c r="BW11726" s="2"/>
      <c r="BX11726" s="2"/>
      <c r="BY11726" s="2"/>
    </row>
    <row r="11727" spans="38:77" s="11" customFormat="1" x14ac:dyDescent="0.3">
      <c r="AL11727" s="2"/>
      <c r="AM11727" s="2"/>
      <c r="AN11727" s="2"/>
      <c r="AO11727" s="2"/>
      <c r="AP11727" s="2"/>
      <c r="AQ11727" s="2"/>
      <c r="AR11727" s="2"/>
      <c r="AS11727" s="2"/>
      <c r="AT11727" s="2"/>
      <c r="AU11727" s="2"/>
      <c r="AV11727" s="2"/>
      <c r="AW11727" s="2"/>
      <c r="AX11727" s="2"/>
      <c r="AY11727" s="2"/>
      <c r="AZ11727" s="2"/>
      <c r="BA11727" s="2"/>
      <c r="BB11727" s="2"/>
      <c r="BC11727" s="2"/>
      <c r="BD11727" s="2"/>
      <c r="BE11727" s="2"/>
      <c r="BF11727" s="2"/>
      <c r="BG11727" s="2"/>
      <c r="BH11727" s="2"/>
      <c r="BI11727" s="2"/>
      <c r="BJ11727" s="2"/>
      <c r="BK11727" s="2"/>
      <c r="BL11727" s="2"/>
      <c r="BM11727" s="2"/>
      <c r="BN11727" s="2"/>
      <c r="BO11727" s="2"/>
      <c r="BP11727" s="2"/>
      <c r="BQ11727" s="2"/>
      <c r="BR11727" s="2"/>
      <c r="BS11727" s="2"/>
      <c r="BT11727" s="2"/>
      <c r="BU11727" s="2"/>
      <c r="BV11727" s="2"/>
      <c r="BW11727" s="2"/>
      <c r="BX11727" s="2"/>
      <c r="BY11727" s="2"/>
    </row>
    <row r="11728" spans="38:77" s="11" customFormat="1" x14ac:dyDescent="0.3">
      <c r="AL11728" s="2"/>
      <c r="AM11728" s="2"/>
      <c r="AN11728" s="2"/>
      <c r="AO11728" s="2"/>
      <c r="AP11728" s="2"/>
      <c r="AQ11728" s="2"/>
      <c r="AR11728" s="2"/>
      <c r="AS11728" s="2"/>
      <c r="AT11728" s="2"/>
      <c r="AU11728" s="2"/>
      <c r="AV11728" s="2"/>
      <c r="AW11728" s="2"/>
      <c r="AX11728" s="2"/>
      <c r="AY11728" s="2"/>
      <c r="AZ11728" s="2"/>
      <c r="BA11728" s="2"/>
      <c r="BB11728" s="2"/>
      <c r="BC11728" s="2"/>
      <c r="BD11728" s="2"/>
      <c r="BE11728" s="2"/>
      <c r="BF11728" s="2"/>
      <c r="BG11728" s="2"/>
      <c r="BH11728" s="2"/>
      <c r="BI11728" s="2"/>
      <c r="BJ11728" s="2"/>
      <c r="BK11728" s="2"/>
      <c r="BL11728" s="2"/>
      <c r="BM11728" s="2"/>
      <c r="BN11728" s="2"/>
      <c r="BO11728" s="2"/>
      <c r="BP11728" s="2"/>
      <c r="BQ11728" s="2"/>
      <c r="BR11728" s="2"/>
      <c r="BS11728" s="2"/>
      <c r="BT11728" s="2"/>
      <c r="BU11728" s="2"/>
      <c r="BV11728" s="2"/>
      <c r="BW11728" s="2"/>
      <c r="BX11728" s="2"/>
      <c r="BY11728" s="2"/>
    </row>
    <row r="11729" spans="38:77" s="11" customFormat="1" x14ac:dyDescent="0.3">
      <c r="AL11729" s="2"/>
      <c r="AM11729" s="2"/>
      <c r="AN11729" s="2"/>
      <c r="AO11729" s="2"/>
      <c r="AP11729" s="2"/>
      <c r="AQ11729" s="2"/>
      <c r="AR11729" s="2"/>
      <c r="AS11729" s="2"/>
      <c r="AT11729" s="2"/>
      <c r="AU11729" s="2"/>
      <c r="AV11729" s="2"/>
      <c r="AW11729" s="2"/>
      <c r="AX11729" s="2"/>
      <c r="AY11729" s="2"/>
      <c r="AZ11729" s="2"/>
      <c r="BA11729" s="2"/>
      <c r="BB11729" s="2"/>
      <c r="BC11729" s="2"/>
      <c r="BD11729" s="2"/>
      <c r="BE11729" s="2"/>
      <c r="BF11729" s="2"/>
      <c r="BG11729" s="2"/>
      <c r="BH11729" s="2"/>
      <c r="BI11729" s="2"/>
      <c r="BJ11729" s="2"/>
      <c r="BK11729" s="2"/>
      <c r="BL11729" s="2"/>
      <c r="BM11729" s="2"/>
      <c r="BN11729" s="2"/>
      <c r="BO11729" s="2"/>
      <c r="BP11729" s="2"/>
      <c r="BQ11729" s="2"/>
      <c r="BR11729" s="2"/>
      <c r="BS11729" s="2"/>
      <c r="BT11729" s="2"/>
      <c r="BU11729" s="2"/>
      <c r="BV11729" s="2"/>
      <c r="BW11729" s="2"/>
      <c r="BX11729" s="2"/>
      <c r="BY11729" s="2"/>
    </row>
    <row r="11730" spans="38:77" s="11" customFormat="1" x14ac:dyDescent="0.3">
      <c r="AL11730" s="2"/>
      <c r="AM11730" s="2"/>
      <c r="AN11730" s="2"/>
      <c r="AO11730" s="2"/>
      <c r="AP11730" s="2"/>
      <c r="AQ11730" s="2"/>
      <c r="AR11730" s="2"/>
      <c r="AS11730" s="2"/>
      <c r="AT11730" s="2"/>
      <c r="AU11730" s="2"/>
      <c r="AV11730" s="2"/>
      <c r="AW11730" s="2"/>
      <c r="AX11730" s="2"/>
      <c r="AY11730" s="2"/>
      <c r="AZ11730" s="2"/>
      <c r="BA11730" s="2"/>
      <c r="BB11730" s="2"/>
      <c r="BC11730" s="2"/>
      <c r="BD11730" s="2"/>
      <c r="BE11730" s="2"/>
      <c r="BF11730" s="2"/>
      <c r="BG11730" s="2"/>
      <c r="BH11730" s="2"/>
      <c r="BI11730" s="2"/>
      <c r="BJ11730" s="2"/>
      <c r="BK11730" s="2"/>
      <c r="BL11730" s="2"/>
      <c r="BM11730" s="2"/>
      <c r="BN11730" s="2"/>
      <c r="BO11730" s="2"/>
      <c r="BP11730" s="2"/>
      <c r="BQ11730" s="2"/>
      <c r="BR11730" s="2"/>
      <c r="BS11730" s="2"/>
      <c r="BT11730" s="2"/>
      <c r="BU11730" s="2"/>
      <c r="BV11730" s="2"/>
      <c r="BW11730" s="2"/>
      <c r="BX11730" s="2"/>
      <c r="BY11730" s="2"/>
    </row>
    <row r="11731" spans="38:77" s="11" customFormat="1" x14ac:dyDescent="0.3">
      <c r="AL11731" s="2"/>
      <c r="AM11731" s="2"/>
      <c r="AN11731" s="2"/>
      <c r="AO11731" s="2"/>
      <c r="AP11731" s="2"/>
      <c r="AQ11731" s="2"/>
      <c r="AR11731" s="2"/>
      <c r="AS11731" s="2"/>
      <c r="AT11731" s="2"/>
      <c r="AU11731" s="2"/>
      <c r="AV11731" s="2"/>
      <c r="AW11731" s="2"/>
      <c r="AX11731" s="2"/>
      <c r="AY11731" s="2"/>
      <c r="AZ11731" s="2"/>
      <c r="BA11731" s="2"/>
      <c r="BB11731" s="2"/>
      <c r="BC11731" s="2"/>
      <c r="BD11731" s="2"/>
      <c r="BE11731" s="2"/>
      <c r="BF11731" s="2"/>
      <c r="BG11731" s="2"/>
      <c r="BH11731" s="2"/>
      <c r="BI11731" s="2"/>
      <c r="BJ11731" s="2"/>
      <c r="BK11731" s="2"/>
      <c r="BL11731" s="2"/>
      <c r="BM11731" s="2"/>
      <c r="BN11731" s="2"/>
      <c r="BO11731" s="2"/>
      <c r="BP11731" s="2"/>
      <c r="BQ11731" s="2"/>
      <c r="BR11731" s="2"/>
      <c r="BS11731" s="2"/>
      <c r="BT11731" s="2"/>
      <c r="BU11731" s="2"/>
      <c r="BV11731" s="2"/>
      <c r="BW11731" s="2"/>
      <c r="BX11731" s="2"/>
      <c r="BY11731" s="2"/>
    </row>
    <row r="11732" spans="38:77" s="11" customFormat="1" x14ac:dyDescent="0.3">
      <c r="AL11732" s="2"/>
      <c r="AM11732" s="2"/>
      <c r="AN11732" s="2"/>
      <c r="AO11732" s="2"/>
      <c r="AP11732" s="2"/>
      <c r="AQ11732" s="2"/>
      <c r="AR11732" s="2"/>
      <c r="AS11732" s="2"/>
      <c r="AT11732" s="2"/>
      <c r="AU11732" s="2"/>
      <c r="AV11732" s="2"/>
      <c r="AW11732" s="2"/>
      <c r="AX11732" s="2"/>
      <c r="AY11732" s="2"/>
      <c r="AZ11732" s="2"/>
      <c r="BA11732" s="2"/>
      <c r="BB11732" s="2"/>
      <c r="BC11732" s="2"/>
      <c r="BD11732" s="2"/>
      <c r="BE11732" s="2"/>
      <c r="BF11732" s="2"/>
      <c r="BG11732" s="2"/>
      <c r="BH11732" s="2"/>
      <c r="BI11732" s="2"/>
      <c r="BJ11732" s="2"/>
      <c r="BK11732" s="2"/>
      <c r="BL11732" s="2"/>
      <c r="BM11732" s="2"/>
      <c r="BN11732" s="2"/>
      <c r="BO11732" s="2"/>
      <c r="BP11732" s="2"/>
      <c r="BQ11732" s="2"/>
      <c r="BR11732" s="2"/>
      <c r="BS11732" s="2"/>
      <c r="BT11732" s="2"/>
      <c r="BU11732" s="2"/>
      <c r="BV11732" s="2"/>
      <c r="BW11732" s="2"/>
      <c r="BX11732" s="2"/>
      <c r="BY11732" s="2"/>
    </row>
    <row r="11733" spans="38:77" s="11" customFormat="1" x14ac:dyDescent="0.3">
      <c r="AL11733" s="2"/>
      <c r="AM11733" s="2"/>
      <c r="AN11733" s="2"/>
      <c r="AO11733" s="2"/>
      <c r="AP11733" s="2"/>
      <c r="AQ11733" s="2"/>
      <c r="AR11733" s="2"/>
      <c r="AS11733" s="2"/>
      <c r="AT11733" s="2"/>
      <c r="AU11733" s="2"/>
      <c r="AV11733" s="2"/>
      <c r="AW11733" s="2"/>
      <c r="AX11733" s="2"/>
      <c r="AY11733" s="2"/>
      <c r="AZ11733" s="2"/>
      <c r="BA11733" s="2"/>
      <c r="BB11733" s="2"/>
      <c r="BC11733" s="2"/>
      <c r="BD11733" s="2"/>
      <c r="BE11733" s="2"/>
      <c r="BF11733" s="2"/>
      <c r="BG11733" s="2"/>
      <c r="BH11733" s="2"/>
      <c r="BI11733" s="2"/>
      <c r="BJ11733" s="2"/>
      <c r="BK11733" s="2"/>
      <c r="BL11733" s="2"/>
      <c r="BM11733" s="2"/>
      <c r="BN11733" s="2"/>
      <c r="BO11733" s="2"/>
      <c r="BP11733" s="2"/>
      <c r="BQ11733" s="2"/>
      <c r="BR11733" s="2"/>
      <c r="BS11733" s="2"/>
      <c r="BT11733" s="2"/>
      <c r="BU11733" s="2"/>
      <c r="BV11733" s="2"/>
      <c r="BW11733" s="2"/>
      <c r="BX11733" s="2"/>
      <c r="BY11733" s="2"/>
    </row>
    <row r="11734" spans="38:77" s="11" customFormat="1" x14ac:dyDescent="0.3">
      <c r="AL11734" s="2"/>
      <c r="AM11734" s="2"/>
      <c r="AN11734" s="2"/>
      <c r="AO11734" s="2"/>
      <c r="AP11734" s="2"/>
      <c r="AQ11734" s="2"/>
      <c r="AR11734" s="2"/>
      <c r="AS11734" s="2"/>
      <c r="AT11734" s="2"/>
      <c r="AU11734" s="2"/>
      <c r="AV11734" s="2"/>
      <c r="AW11734" s="2"/>
      <c r="AX11734" s="2"/>
      <c r="AY11734" s="2"/>
      <c r="AZ11734" s="2"/>
      <c r="BA11734" s="2"/>
      <c r="BB11734" s="2"/>
      <c r="BC11734" s="2"/>
      <c r="BD11734" s="2"/>
      <c r="BE11734" s="2"/>
      <c r="BF11734" s="2"/>
      <c r="BG11734" s="2"/>
      <c r="BH11734" s="2"/>
      <c r="BI11734" s="2"/>
      <c r="BJ11734" s="2"/>
      <c r="BK11734" s="2"/>
      <c r="BL11734" s="2"/>
      <c r="BM11734" s="2"/>
      <c r="BN11734" s="2"/>
      <c r="BO11734" s="2"/>
      <c r="BP11734" s="2"/>
      <c r="BQ11734" s="2"/>
      <c r="BR11734" s="2"/>
      <c r="BS11734" s="2"/>
      <c r="BT11734" s="2"/>
      <c r="BU11734" s="2"/>
      <c r="BV11734" s="2"/>
      <c r="BW11734" s="2"/>
      <c r="BX11734" s="2"/>
      <c r="BY11734" s="2"/>
    </row>
    <row r="11735" spans="38:77" s="11" customFormat="1" x14ac:dyDescent="0.3">
      <c r="AL11735" s="2"/>
      <c r="AM11735" s="2"/>
      <c r="AN11735" s="2"/>
      <c r="AO11735" s="2"/>
      <c r="AP11735" s="2"/>
      <c r="AQ11735" s="2"/>
      <c r="AR11735" s="2"/>
      <c r="AS11735" s="2"/>
      <c r="AT11735" s="2"/>
      <c r="AU11735" s="2"/>
      <c r="AV11735" s="2"/>
      <c r="AW11735" s="2"/>
      <c r="AX11735" s="2"/>
      <c r="AY11735" s="2"/>
      <c r="AZ11735" s="2"/>
      <c r="BA11735" s="2"/>
      <c r="BB11735" s="2"/>
      <c r="BC11735" s="2"/>
      <c r="BD11735" s="2"/>
      <c r="BE11735" s="2"/>
      <c r="BF11735" s="2"/>
      <c r="BG11735" s="2"/>
      <c r="BH11735" s="2"/>
      <c r="BI11735" s="2"/>
      <c r="BJ11735" s="2"/>
      <c r="BK11735" s="2"/>
      <c r="BL11735" s="2"/>
      <c r="BM11735" s="2"/>
      <c r="BN11735" s="2"/>
      <c r="BO11735" s="2"/>
      <c r="BP11735" s="2"/>
      <c r="BQ11735" s="2"/>
      <c r="BR11735" s="2"/>
      <c r="BS11735" s="2"/>
      <c r="BT11735" s="2"/>
      <c r="BU11735" s="2"/>
      <c r="BV11735" s="2"/>
      <c r="BW11735" s="2"/>
      <c r="BX11735" s="2"/>
      <c r="BY11735" s="2"/>
    </row>
    <row r="11736" spans="38:77" s="11" customFormat="1" x14ac:dyDescent="0.3">
      <c r="AL11736" s="2"/>
      <c r="AM11736" s="2"/>
      <c r="AN11736" s="2"/>
      <c r="AO11736" s="2"/>
      <c r="AP11736" s="2"/>
      <c r="AQ11736" s="2"/>
      <c r="AR11736" s="2"/>
      <c r="AS11736" s="2"/>
      <c r="AT11736" s="2"/>
      <c r="AU11736" s="2"/>
      <c r="AV11736" s="2"/>
      <c r="AW11736" s="2"/>
      <c r="AX11736" s="2"/>
      <c r="AY11736" s="2"/>
      <c r="AZ11736" s="2"/>
      <c r="BA11736" s="2"/>
      <c r="BB11736" s="2"/>
      <c r="BC11736" s="2"/>
      <c r="BD11736" s="2"/>
      <c r="BE11736" s="2"/>
      <c r="BF11736" s="2"/>
      <c r="BG11736" s="2"/>
      <c r="BH11736" s="2"/>
      <c r="BI11736" s="2"/>
      <c r="BJ11736" s="2"/>
      <c r="BK11736" s="2"/>
      <c r="BL11736" s="2"/>
      <c r="BM11736" s="2"/>
      <c r="BN11736" s="2"/>
      <c r="BO11736" s="2"/>
      <c r="BP11736" s="2"/>
      <c r="BQ11736" s="2"/>
      <c r="BR11736" s="2"/>
      <c r="BS11736" s="2"/>
      <c r="BT11736" s="2"/>
      <c r="BU11736" s="2"/>
      <c r="BV11736" s="2"/>
      <c r="BW11736" s="2"/>
      <c r="BX11736" s="2"/>
      <c r="BY11736" s="2"/>
    </row>
    <row r="11737" spans="38:77" s="11" customFormat="1" x14ac:dyDescent="0.3">
      <c r="AL11737" s="2"/>
      <c r="AM11737" s="2"/>
      <c r="AN11737" s="2"/>
      <c r="AO11737" s="2"/>
      <c r="AP11737" s="2"/>
      <c r="AQ11737" s="2"/>
      <c r="AR11737" s="2"/>
      <c r="AS11737" s="2"/>
      <c r="AT11737" s="2"/>
      <c r="AU11737" s="2"/>
      <c r="AV11737" s="2"/>
      <c r="AW11737" s="2"/>
      <c r="AX11737" s="2"/>
      <c r="AY11737" s="2"/>
      <c r="AZ11737" s="2"/>
      <c r="BA11737" s="2"/>
      <c r="BB11737" s="2"/>
      <c r="BC11737" s="2"/>
      <c r="BD11737" s="2"/>
      <c r="BE11737" s="2"/>
      <c r="BF11737" s="2"/>
      <c r="BG11737" s="2"/>
      <c r="BH11737" s="2"/>
      <c r="BI11737" s="2"/>
      <c r="BJ11737" s="2"/>
      <c r="BK11737" s="2"/>
      <c r="BL11737" s="2"/>
      <c r="BM11737" s="2"/>
      <c r="BN11737" s="2"/>
      <c r="BO11737" s="2"/>
      <c r="BP11737" s="2"/>
      <c r="BQ11737" s="2"/>
      <c r="BR11737" s="2"/>
      <c r="BS11737" s="2"/>
      <c r="BT11737" s="2"/>
      <c r="BU11737" s="2"/>
      <c r="BV11737" s="2"/>
      <c r="BW11737" s="2"/>
      <c r="BX11737" s="2"/>
      <c r="BY11737" s="2"/>
    </row>
    <row r="11738" spans="38:77" s="11" customFormat="1" x14ac:dyDescent="0.3">
      <c r="AL11738" s="2"/>
      <c r="AM11738" s="2"/>
      <c r="AN11738" s="2"/>
      <c r="AO11738" s="2"/>
      <c r="AP11738" s="2"/>
      <c r="AQ11738" s="2"/>
      <c r="AR11738" s="2"/>
      <c r="AS11738" s="2"/>
      <c r="AT11738" s="2"/>
      <c r="AU11738" s="2"/>
      <c r="AV11738" s="2"/>
      <c r="AW11738" s="2"/>
      <c r="AX11738" s="2"/>
      <c r="AY11738" s="2"/>
      <c r="AZ11738" s="2"/>
      <c r="BA11738" s="2"/>
      <c r="BB11738" s="2"/>
      <c r="BC11738" s="2"/>
      <c r="BD11738" s="2"/>
      <c r="BE11738" s="2"/>
      <c r="BF11738" s="2"/>
      <c r="BG11738" s="2"/>
      <c r="BH11738" s="2"/>
      <c r="BI11738" s="2"/>
      <c r="BJ11738" s="2"/>
      <c r="BK11738" s="2"/>
      <c r="BL11738" s="2"/>
      <c r="BM11738" s="2"/>
      <c r="BN11738" s="2"/>
      <c r="BO11738" s="2"/>
      <c r="BP11738" s="2"/>
      <c r="BQ11738" s="2"/>
      <c r="BR11738" s="2"/>
      <c r="BS11738" s="2"/>
      <c r="BT11738" s="2"/>
      <c r="BU11738" s="2"/>
      <c r="BV11738" s="2"/>
      <c r="BW11738" s="2"/>
      <c r="BX11738" s="2"/>
      <c r="BY11738" s="2"/>
    </row>
    <row r="11739" spans="38:77" s="11" customFormat="1" x14ac:dyDescent="0.3">
      <c r="AL11739" s="2"/>
      <c r="AM11739" s="2"/>
      <c r="AN11739" s="2"/>
      <c r="AO11739" s="2"/>
      <c r="AP11739" s="2"/>
      <c r="AQ11739" s="2"/>
      <c r="AR11739" s="2"/>
      <c r="AS11739" s="2"/>
      <c r="AT11739" s="2"/>
      <c r="AU11739" s="2"/>
      <c r="AV11739" s="2"/>
      <c r="AW11739" s="2"/>
      <c r="AX11739" s="2"/>
      <c r="AY11739" s="2"/>
      <c r="AZ11739" s="2"/>
      <c r="BA11739" s="2"/>
      <c r="BB11739" s="2"/>
      <c r="BC11739" s="2"/>
      <c r="BD11739" s="2"/>
      <c r="BE11739" s="2"/>
      <c r="BF11739" s="2"/>
      <c r="BG11739" s="2"/>
      <c r="BH11739" s="2"/>
      <c r="BI11739" s="2"/>
      <c r="BJ11739" s="2"/>
      <c r="BK11739" s="2"/>
      <c r="BL11739" s="2"/>
      <c r="BM11739" s="2"/>
      <c r="BN11739" s="2"/>
      <c r="BO11739" s="2"/>
      <c r="BP11739" s="2"/>
      <c r="BQ11739" s="2"/>
      <c r="BR11739" s="2"/>
      <c r="BS11739" s="2"/>
      <c r="BT11739" s="2"/>
      <c r="BU11739" s="2"/>
      <c r="BV11739" s="2"/>
      <c r="BW11739" s="2"/>
      <c r="BX11739" s="2"/>
      <c r="BY11739" s="2"/>
    </row>
    <row r="11740" spans="38:77" s="11" customFormat="1" x14ac:dyDescent="0.3">
      <c r="AL11740" s="2"/>
      <c r="AM11740" s="2"/>
      <c r="AN11740" s="2"/>
      <c r="AO11740" s="2"/>
      <c r="AP11740" s="2"/>
      <c r="AQ11740" s="2"/>
      <c r="AR11740" s="2"/>
      <c r="AS11740" s="2"/>
      <c r="AT11740" s="2"/>
      <c r="AU11740" s="2"/>
      <c r="AV11740" s="2"/>
      <c r="AW11740" s="2"/>
      <c r="AX11740" s="2"/>
      <c r="AY11740" s="2"/>
      <c r="AZ11740" s="2"/>
      <c r="BA11740" s="2"/>
      <c r="BB11740" s="2"/>
      <c r="BC11740" s="2"/>
      <c r="BD11740" s="2"/>
      <c r="BE11740" s="2"/>
      <c r="BF11740" s="2"/>
      <c r="BG11740" s="2"/>
      <c r="BH11740" s="2"/>
      <c r="BI11740" s="2"/>
      <c r="BJ11740" s="2"/>
      <c r="BK11740" s="2"/>
      <c r="BL11740" s="2"/>
      <c r="BM11740" s="2"/>
      <c r="BN11740" s="2"/>
      <c r="BO11740" s="2"/>
      <c r="BP11740" s="2"/>
      <c r="BQ11740" s="2"/>
      <c r="BR11740" s="2"/>
      <c r="BS11740" s="2"/>
      <c r="BT11740" s="2"/>
      <c r="BU11740" s="2"/>
      <c r="BV11740" s="2"/>
      <c r="BW11740" s="2"/>
      <c r="BX11740" s="2"/>
      <c r="BY11740" s="2"/>
    </row>
    <row r="11741" spans="38:77" s="11" customFormat="1" x14ac:dyDescent="0.3">
      <c r="AL11741" s="2"/>
      <c r="AM11741" s="2"/>
      <c r="AN11741" s="2"/>
      <c r="AO11741" s="2"/>
      <c r="AP11741" s="2"/>
      <c r="AQ11741" s="2"/>
      <c r="AR11741" s="2"/>
      <c r="AS11741" s="2"/>
      <c r="AT11741" s="2"/>
      <c r="AU11741" s="2"/>
      <c r="AV11741" s="2"/>
      <c r="AW11741" s="2"/>
      <c r="AX11741" s="2"/>
      <c r="AY11741" s="2"/>
      <c r="AZ11741" s="2"/>
      <c r="BA11741" s="2"/>
      <c r="BB11741" s="2"/>
      <c r="BC11741" s="2"/>
      <c r="BD11741" s="2"/>
      <c r="BE11741" s="2"/>
      <c r="BF11741" s="2"/>
      <c r="BG11741" s="2"/>
      <c r="BH11741" s="2"/>
      <c r="BI11741" s="2"/>
      <c r="BJ11741" s="2"/>
      <c r="BK11741" s="2"/>
      <c r="BL11741" s="2"/>
      <c r="BM11741" s="2"/>
      <c r="BN11741" s="2"/>
      <c r="BO11741" s="2"/>
      <c r="BP11741" s="2"/>
      <c r="BQ11741" s="2"/>
      <c r="BR11741" s="2"/>
      <c r="BS11741" s="2"/>
      <c r="BT11741" s="2"/>
      <c r="BU11741" s="2"/>
      <c r="BV11741" s="2"/>
      <c r="BW11741" s="2"/>
      <c r="BX11741" s="2"/>
      <c r="BY11741" s="2"/>
    </row>
    <row r="11742" spans="38:77" s="11" customFormat="1" x14ac:dyDescent="0.3">
      <c r="AL11742" s="2"/>
      <c r="AM11742" s="2"/>
      <c r="AN11742" s="2"/>
      <c r="AO11742" s="2"/>
      <c r="AP11742" s="2"/>
      <c r="AQ11742" s="2"/>
      <c r="AR11742" s="2"/>
      <c r="AS11742" s="2"/>
      <c r="AT11742" s="2"/>
      <c r="AU11742" s="2"/>
      <c r="AV11742" s="2"/>
      <c r="AW11742" s="2"/>
      <c r="AX11742" s="2"/>
      <c r="AY11742" s="2"/>
      <c r="AZ11742" s="2"/>
      <c r="BA11742" s="2"/>
      <c r="BB11742" s="2"/>
      <c r="BC11742" s="2"/>
      <c r="BD11742" s="2"/>
      <c r="BE11742" s="2"/>
      <c r="BF11742" s="2"/>
      <c r="BG11742" s="2"/>
      <c r="BH11742" s="2"/>
      <c r="BI11742" s="2"/>
      <c r="BJ11742" s="2"/>
      <c r="BK11742" s="2"/>
      <c r="BL11742" s="2"/>
      <c r="BM11742" s="2"/>
      <c r="BN11742" s="2"/>
      <c r="BO11742" s="2"/>
      <c r="BP11742" s="2"/>
      <c r="BQ11742" s="2"/>
      <c r="BR11742" s="2"/>
      <c r="BS11742" s="2"/>
      <c r="BT11742" s="2"/>
      <c r="BU11742" s="2"/>
      <c r="BV11742" s="2"/>
      <c r="BW11742" s="2"/>
      <c r="BX11742" s="2"/>
      <c r="BY11742" s="2"/>
    </row>
    <row r="11743" spans="38:77" s="11" customFormat="1" x14ac:dyDescent="0.3">
      <c r="AL11743" s="2"/>
      <c r="AM11743" s="2"/>
      <c r="AN11743" s="2"/>
      <c r="AO11743" s="2"/>
      <c r="AP11743" s="2"/>
      <c r="AQ11743" s="2"/>
      <c r="AR11743" s="2"/>
      <c r="AS11743" s="2"/>
      <c r="AT11743" s="2"/>
      <c r="AU11743" s="2"/>
      <c r="AV11743" s="2"/>
      <c r="AW11743" s="2"/>
      <c r="AX11743" s="2"/>
      <c r="AY11743" s="2"/>
      <c r="AZ11743" s="2"/>
      <c r="BA11743" s="2"/>
      <c r="BB11743" s="2"/>
      <c r="BC11743" s="2"/>
      <c r="BD11743" s="2"/>
      <c r="BE11743" s="2"/>
      <c r="BF11743" s="2"/>
      <c r="BG11743" s="2"/>
      <c r="BH11743" s="2"/>
      <c r="BI11743" s="2"/>
      <c r="BJ11743" s="2"/>
      <c r="BK11743" s="2"/>
      <c r="BL11743" s="2"/>
      <c r="BM11743" s="2"/>
      <c r="BN11743" s="2"/>
      <c r="BO11743" s="2"/>
      <c r="BP11743" s="2"/>
      <c r="BQ11743" s="2"/>
      <c r="BR11743" s="2"/>
      <c r="BS11743" s="2"/>
      <c r="BT11743" s="2"/>
      <c r="BU11743" s="2"/>
      <c r="BV11743" s="2"/>
      <c r="BW11743" s="2"/>
      <c r="BX11743" s="2"/>
      <c r="BY11743" s="2"/>
    </row>
    <row r="11744" spans="38:77" s="11" customFormat="1" x14ac:dyDescent="0.3">
      <c r="AL11744" s="2"/>
      <c r="AM11744" s="2"/>
      <c r="AN11744" s="2"/>
      <c r="AO11744" s="2"/>
      <c r="AP11744" s="2"/>
      <c r="AQ11744" s="2"/>
      <c r="AR11744" s="2"/>
      <c r="AS11744" s="2"/>
      <c r="AT11744" s="2"/>
      <c r="AU11744" s="2"/>
      <c r="AV11744" s="2"/>
      <c r="AW11744" s="2"/>
      <c r="AX11744" s="2"/>
      <c r="AY11744" s="2"/>
      <c r="AZ11744" s="2"/>
      <c r="BA11744" s="2"/>
      <c r="BB11744" s="2"/>
      <c r="BC11744" s="2"/>
      <c r="BD11744" s="2"/>
      <c r="BE11744" s="2"/>
      <c r="BF11744" s="2"/>
      <c r="BG11744" s="2"/>
      <c r="BH11744" s="2"/>
      <c r="BI11744" s="2"/>
      <c r="BJ11744" s="2"/>
      <c r="BK11744" s="2"/>
      <c r="BL11744" s="2"/>
      <c r="BM11744" s="2"/>
      <c r="BN11744" s="2"/>
      <c r="BO11744" s="2"/>
      <c r="BP11744" s="2"/>
      <c r="BQ11744" s="2"/>
      <c r="BR11744" s="2"/>
      <c r="BS11744" s="2"/>
      <c r="BT11744" s="2"/>
      <c r="BU11744" s="2"/>
      <c r="BV11744" s="2"/>
      <c r="BW11744" s="2"/>
      <c r="BX11744" s="2"/>
      <c r="BY11744" s="2"/>
    </row>
    <row r="11745" spans="38:77" s="11" customFormat="1" x14ac:dyDescent="0.3">
      <c r="AL11745" s="2"/>
      <c r="AM11745" s="2"/>
      <c r="AN11745" s="2"/>
      <c r="AO11745" s="2"/>
      <c r="AP11745" s="2"/>
      <c r="AQ11745" s="2"/>
      <c r="AR11745" s="2"/>
      <c r="AS11745" s="2"/>
      <c r="AT11745" s="2"/>
      <c r="AU11745" s="2"/>
      <c r="AV11745" s="2"/>
      <c r="AW11745" s="2"/>
      <c r="AX11745" s="2"/>
      <c r="AY11745" s="2"/>
      <c r="AZ11745" s="2"/>
      <c r="BA11745" s="2"/>
      <c r="BB11745" s="2"/>
      <c r="BC11745" s="2"/>
      <c r="BD11745" s="2"/>
      <c r="BE11745" s="2"/>
      <c r="BF11745" s="2"/>
      <c r="BG11745" s="2"/>
      <c r="BH11745" s="2"/>
      <c r="BI11745" s="2"/>
      <c r="BJ11745" s="2"/>
      <c r="BK11745" s="2"/>
      <c r="BL11745" s="2"/>
      <c r="BM11745" s="2"/>
      <c r="BN11745" s="2"/>
      <c r="BO11745" s="2"/>
      <c r="BP11745" s="2"/>
      <c r="BQ11745" s="2"/>
      <c r="BR11745" s="2"/>
      <c r="BS11745" s="2"/>
      <c r="BT11745" s="2"/>
      <c r="BU11745" s="2"/>
      <c r="BV11745" s="2"/>
      <c r="BW11745" s="2"/>
      <c r="BX11745" s="2"/>
      <c r="BY11745" s="2"/>
    </row>
    <row r="11746" spans="38:77" s="11" customFormat="1" x14ac:dyDescent="0.3">
      <c r="AL11746" s="2"/>
      <c r="AM11746" s="2"/>
      <c r="AN11746" s="2"/>
      <c r="AO11746" s="2"/>
      <c r="AP11746" s="2"/>
      <c r="AQ11746" s="2"/>
      <c r="AR11746" s="2"/>
      <c r="AS11746" s="2"/>
      <c r="AT11746" s="2"/>
      <c r="AU11746" s="2"/>
      <c r="AV11746" s="2"/>
      <c r="AW11746" s="2"/>
      <c r="AX11746" s="2"/>
      <c r="AY11746" s="2"/>
      <c r="AZ11746" s="2"/>
      <c r="BA11746" s="2"/>
      <c r="BB11746" s="2"/>
      <c r="BC11746" s="2"/>
      <c r="BD11746" s="2"/>
      <c r="BE11746" s="2"/>
      <c r="BF11746" s="2"/>
      <c r="BG11746" s="2"/>
      <c r="BH11746" s="2"/>
      <c r="BI11746" s="2"/>
      <c r="BJ11746" s="2"/>
      <c r="BK11746" s="2"/>
      <c r="BL11746" s="2"/>
      <c r="BM11746" s="2"/>
      <c r="BN11746" s="2"/>
      <c r="BO11746" s="2"/>
      <c r="BP11746" s="2"/>
      <c r="BQ11746" s="2"/>
      <c r="BR11746" s="2"/>
      <c r="BS11746" s="2"/>
      <c r="BT11746" s="2"/>
      <c r="BU11746" s="2"/>
      <c r="BV11746" s="2"/>
      <c r="BW11746" s="2"/>
      <c r="BX11746" s="2"/>
      <c r="BY11746" s="2"/>
    </row>
    <row r="11747" spans="38:77" s="11" customFormat="1" x14ac:dyDescent="0.3">
      <c r="AL11747" s="2"/>
      <c r="AM11747" s="2"/>
      <c r="AN11747" s="2"/>
      <c r="AO11747" s="2"/>
      <c r="AP11747" s="2"/>
      <c r="AQ11747" s="2"/>
      <c r="AR11747" s="2"/>
      <c r="AS11747" s="2"/>
      <c r="AT11747" s="2"/>
      <c r="AU11747" s="2"/>
      <c r="AV11747" s="2"/>
      <c r="AW11747" s="2"/>
      <c r="AX11747" s="2"/>
      <c r="AY11747" s="2"/>
      <c r="AZ11747" s="2"/>
      <c r="BA11747" s="2"/>
      <c r="BB11747" s="2"/>
      <c r="BC11747" s="2"/>
      <c r="BD11747" s="2"/>
      <c r="BE11747" s="2"/>
      <c r="BF11747" s="2"/>
      <c r="BG11747" s="2"/>
      <c r="BH11747" s="2"/>
      <c r="BI11747" s="2"/>
      <c r="BJ11747" s="2"/>
      <c r="BK11747" s="2"/>
      <c r="BL11747" s="2"/>
      <c r="BM11747" s="2"/>
      <c r="BN11747" s="2"/>
      <c r="BO11747" s="2"/>
      <c r="BP11747" s="2"/>
      <c r="BQ11747" s="2"/>
      <c r="BR11747" s="2"/>
      <c r="BS11747" s="2"/>
      <c r="BT11747" s="2"/>
      <c r="BU11747" s="2"/>
      <c r="BV11747" s="2"/>
      <c r="BW11747" s="2"/>
      <c r="BX11747" s="2"/>
      <c r="BY11747" s="2"/>
    </row>
    <row r="11748" spans="38:77" s="11" customFormat="1" x14ac:dyDescent="0.3">
      <c r="AL11748" s="2"/>
      <c r="AM11748" s="2"/>
      <c r="AN11748" s="2"/>
      <c r="AO11748" s="2"/>
      <c r="AP11748" s="2"/>
      <c r="AQ11748" s="2"/>
      <c r="AR11748" s="2"/>
      <c r="AS11748" s="2"/>
      <c r="AT11748" s="2"/>
      <c r="AU11748" s="2"/>
      <c r="AV11748" s="2"/>
      <c r="AW11748" s="2"/>
      <c r="AX11748" s="2"/>
      <c r="AY11748" s="2"/>
      <c r="AZ11748" s="2"/>
      <c r="BA11748" s="2"/>
      <c r="BB11748" s="2"/>
      <c r="BC11748" s="2"/>
      <c r="BD11748" s="2"/>
      <c r="BE11748" s="2"/>
      <c r="BF11748" s="2"/>
      <c r="BG11748" s="2"/>
      <c r="BH11748" s="2"/>
      <c r="BI11748" s="2"/>
      <c r="BJ11748" s="2"/>
      <c r="BK11748" s="2"/>
      <c r="BL11748" s="2"/>
      <c r="BM11748" s="2"/>
      <c r="BN11748" s="2"/>
      <c r="BO11748" s="2"/>
      <c r="BP11748" s="2"/>
      <c r="BQ11748" s="2"/>
      <c r="BR11748" s="2"/>
      <c r="BS11748" s="2"/>
      <c r="BT11748" s="2"/>
      <c r="BU11748" s="2"/>
      <c r="BV11748" s="2"/>
      <c r="BW11748" s="2"/>
      <c r="BX11748" s="2"/>
      <c r="BY11748" s="2"/>
    </row>
    <row r="11749" spans="38:77" s="11" customFormat="1" x14ac:dyDescent="0.3">
      <c r="AL11749" s="2"/>
      <c r="AM11749" s="2"/>
      <c r="AN11749" s="2"/>
      <c r="AO11749" s="2"/>
      <c r="AP11749" s="2"/>
      <c r="AQ11749" s="2"/>
      <c r="AR11749" s="2"/>
      <c r="AS11749" s="2"/>
      <c r="AT11749" s="2"/>
      <c r="AU11749" s="2"/>
      <c r="AV11749" s="2"/>
      <c r="AW11749" s="2"/>
      <c r="AX11749" s="2"/>
      <c r="AY11749" s="2"/>
      <c r="AZ11749" s="2"/>
      <c r="BA11749" s="2"/>
      <c r="BB11749" s="2"/>
      <c r="BC11749" s="2"/>
      <c r="BD11749" s="2"/>
      <c r="BE11749" s="2"/>
      <c r="BF11749" s="2"/>
      <c r="BG11749" s="2"/>
      <c r="BH11749" s="2"/>
      <c r="BI11749" s="2"/>
      <c r="BJ11749" s="2"/>
      <c r="BK11749" s="2"/>
      <c r="BL11749" s="2"/>
      <c r="BM11749" s="2"/>
      <c r="BN11749" s="2"/>
      <c r="BO11749" s="2"/>
      <c r="BP11749" s="2"/>
      <c r="BQ11749" s="2"/>
      <c r="BR11749" s="2"/>
      <c r="BS11749" s="2"/>
      <c r="BT11749" s="2"/>
      <c r="BU11749" s="2"/>
      <c r="BV11749" s="2"/>
      <c r="BW11749" s="2"/>
      <c r="BX11749" s="2"/>
      <c r="BY11749" s="2"/>
    </row>
    <row r="11750" spans="38:77" s="11" customFormat="1" x14ac:dyDescent="0.3">
      <c r="AL11750" s="2"/>
      <c r="AM11750" s="2"/>
      <c r="AN11750" s="2"/>
      <c r="AO11750" s="2"/>
      <c r="AP11750" s="2"/>
      <c r="AQ11750" s="2"/>
      <c r="AR11750" s="2"/>
      <c r="AS11750" s="2"/>
      <c r="AT11750" s="2"/>
      <c r="AU11750" s="2"/>
      <c r="AV11750" s="2"/>
      <c r="AW11750" s="2"/>
      <c r="AX11750" s="2"/>
      <c r="AY11750" s="2"/>
      <c r="AZ11750" s="2"/>
      <c r="BA11750" s="2"/>
      <c r="BB11750" s="2"/>
      <c r="BC11750" s="2"/>
      <c r="BD11750" s="2"/>
      <c r="BE11750" s="2"/>
      <c r="BF11750" s="2"/>
      <c r="BG11750" s="2"/>
      <c r="BH11750" s="2"/>
      <c r="BI11750" s="2"/>
      <c r="BJ11750" s="2"/>
      <c r="BK11750" s="2"/>
      <c r="BL11750" s="2"/>
      <c r="BM11750" s="2"/>
      <c r="BN11750" s="2"/>
      <c r="BO11750" s="2"/>
      <c r="BP11750" s="2"/>
      <c r="BQ11750" s="2"/>
      <c r="BR11750" s="2"/>
      <c r="BS11750" s="2"/>
      <c r="BT11750" s="2"/>
      <c r="BU11750" s="2"/>
      <c r="BV11750" s="2"/>
      <c r="BW11750" s="2"/>
      <c r="BX11750" s="2"/>
      <c r="BY11750" s="2"/>
    </row>
    <row r="11751" spans="38:77" s="11" customFormat="1" x14ac:dyDescent="0.3">
      <c r="AL11751" s="2"/>
      <c r="AM11751" s="2"/>
      <c r="AN11751" s="2"/>
      <c r="AO11751" s="2"/>
      <c r="AP11751" s="2"/>
      <c r="AQ11751" s="2"/>
      <c r="AR11751" s="2"/>
      <c r="AS11751" s="2"/>
      <c r="AT11751" s="2"/>
      <c r="AU11751" s="2"/>
      <c r="AV11751" s="2"/>
      <c r="AW11751" s="2"/>
      <c r="AX11751" s="2"/>
      <c r="AY11751" s="2"/>
      <c r="AZ11751" s="2"/>
      <c r="BA11751" s="2"/>
      <c r="BB11751" s="2"/>
      <c r="BC11751" s="2"/>
      <c r="BD11751" s="2"/>
      <c r="BE11751" s="2"/>
      <c r="BF11751" s="2"/>
      <c r="BG11751" s="2"/>
      <c r="BH11751" s="2"/>
      <c r="BI11751" s="2"/>
      <c r="BJ11751" s="2"/>
      <c r="BK11751" s="2"/>
      <c r="BL11751" s="2"/>
      <c r="BM11751" s="2"/>
      <c r="BN11751" s="2"/>
      <c r="BO11751" s="2"/>
      <c r="BP11751" s="2"/>
      <c r="BQ11751" s="2"/>
      <c r="BR11751" s="2"/>
      <c r="BS11751" s="2"/>
      <c r="BT11751" s="2"/>
      <c r="BU11751" s="2"/>
      <c r="BV11751" s="2"/>
      <c r="BW11751" s="2"/>
      <c r="BX11751" s="2"/>
      <c r="BY11751" s="2"/>
    </row>
    <row r="11752" spans="38:77" s="11" customFormat="1" x14ac:dyDescent="0.3">
      <c r="AL11752" s="2"/>
      <c r="AM11752" s="2"/>
      <c r="AN11752" s="2"/>
      <c r="AO11752" s="2"/>
      <c r="AP11752" s="2"/>
      <c r="AQ11752" s="2"/>
      <c r="AR11752" s="2"/>
      <c r="AS11752" s="2"/>
      <c r="AT11752" s="2"/>
      <c r="AU11752" s="2"/>
      <c r="AV11752" s="2"/>
      <c r="AW11752" s="2"/>
      <c r="AX11752" s="2"/>
      <c r="AY11752" s="2"/>
      <c r="AZ11752" s="2"/>
      <c r="BA11752" s="2"/>
      <c r="BB11752" s="2"/>
      <c r="BC11752" s="2"/>
      <c r="BD11752" s="2"/>
      <c r="BE11752" s="2"/>
      <c r="BF11752" s="2"/>
      <c r="BG11752" s="2"/>
      <c r="BH11752" s="2"/>
      <c r="BI11752" s="2"/>
      <c r="BJ11752" s="2"/>
      <c r="BK11752" s="2"/>
      <c r="BL11752" s="2"/>
      <c r="BM11752" s="2"/>
      <c r="BN11752" s="2"/>
      <c r="BO11752" s="2"/>
      <c r="BP11752" s="2"/>
      <c r="BQ11752" s="2"/>
      <c r="BR11752" s="2"/>
      <c r="BS11752" s="2"/>
      <c r="BT11752" s="2"/>
      <c r="BU11752" s="2"/>
      <c r="BV11752" s="2"/>
      <c r="BW11752" s="2"/>
      <c r="BX11752" s="2"/>
      <c r="BY11752" s="2"/>
    </row>
    <row r="11753" spans="38:77" s="11" customFormat="1" x14ac:dyDescent="0.3">
      <c r="AL11753" s="2"/>
      <c r="AM11753" s="2"/>
      <c r="AN11753" s="2"/>
      <c r="AO11753" s="2"/>
      <c r="AP11753" s="2"/>
      <c r="AQ11753" s="2"/>
      <c r="AR11753" s="2"/>
      <c r="AS11753" s="2"/>
      <c r="AT11753" s="2"/>
      <c r="AU11753" s="2"/>
      <c r="AV11753" s="2"/>
      <c r="AW11753" s="2"/>
      <c r="AX11753" s="2"/>
      <c r="AY11753" s="2"/>
      <c r="AZ11753" s="2"/>
      <c r="BA11753" s="2"/>
      <c r="BB11753" s="2"/>
      <c r="BC11753" s="2"/>
      <c r="BD11753" s="2"/>
      <c r="BE11753" s="2"/>
      <c r="BF11753" s="2"/>
      <c r="BG11753" s="2"/>
      <c r="BH11753" s="2"/>
      <c r="BI11753" s="2"/>
      <c r="BJ11753" s="2"/>
      <c r="BK11753" s="2"/>
      <c r="BL11753" s="2"/>
      <c r="BM11753" s="2"/>
      <c r="BN11753" s="2"/>
      <c r="BO11753" s="2"/>
      <c r="BP11753" s="2"/>
      <c r="BQ11753" s="2"/>
      <c r="BR11753" s="2"/>
      <c r="BS11753" s="2"/>
      <c r="BT11753" s="2"/>
      <c r="BU11753" s="2"/>
      <c r="BV11753" s="2"/>
      <c r="BW11753" s="2"/>
      <c r="BX11753" s="2"/>
      <c r="BY11753" s="2"/>
    </row>
    <row r="11754" spans="38:77" s="11" customFormat="1" x14ac:dyDescent="0.3">
      <c r="AL11754" s="2"/>
      <c r="AM11754" s="2"/>
      <c r="AN11754" s="2"/>
      <c r="AO11754" s="2"/>
      <c r="AP11754" s="2"/>
      <c r="AQ11754" s="2"/>
      <c r="AR11754" s="2"/>
      <c r="AS11754" s="2"/>
      <c r="AT11754" s="2"/>
      <c r="AU11754" s="2"/>
      <c r="AV11754" s="2"/>
      <c r="AW11754" s="2"/>
      <c r="AX11754" s="2"/>
      <c r="AY11754" s="2"/>
      <c r="AZ11754" s="2"/>
      <c r="BA11754" s="2"/>
      <c r="BB11754" s="2"/>
      <c r="BC11754" s="2"/>
      <c r="BD11754" s="2"/>
      <c r="BE11754" s="2"/>
      <c r="BF11754" s="2"/>
      <c r="BG11754" s="2"/>
      <c r="BH11754" s="2"/>
      <c r="BI11754" s="2"/>
      <c r="BJ11754" s="2"/>
      <c r="BK11754" s="2"/>
      <c r="BL11754" s="2"/>
      <c r="BM11754" s="2"/>
      <c r="BN11754" s="2"/>
      <c r="BO11754" s="2"/>
      <c r="BP11754" s="2"/>
      <c r="BQ11754" s="2"/>
      <c r="BR11754" s="2"/>
      <c r="BS11754" s="2"/>
      <c r="BT11754" s="2"/>
      <c r="BU11754" s="2"/>
      <c r="BV11754" s="2"/>
      <c r="BW11754" s="2"/>
      <c r="BX11754" s="2"/>
      <c r="BY11754" s="2"/>
    </row>
    <row r="11755" spans="38:77" s="11" customFormat="1" x14ac:dyDescent="0.3">
      <c r="AL11755" s="2"/>
      <c r="AM11755" s="2"/>
      <c r="AN11755" s="2"/>
      <c r="AO11755" s="2"/>
      <c r="AP11755" s="2"/>
      <c r="AQ11755" s="2"/>
      <c r="AR11755" s="2"/>
      <c r="AS11755" s="2"/>
      <c r="AT11755" s="2"/>
      <c r="AU11755" s="2"/>
      <c r="AV11755" s="2"/>
      <c r="AW11755" s="2"/>
      <c r="AX11755" s="2"/>
      <c r="AY11755" s="2"/>
      <c r="AZ11755" s="2"/>
      <c r="BA11755" s="2"/>
      <c r="BB11755" s="2"/>
      <c r="BC11755" s="2"/>
      <c r="BD11755" s="2"/>
      <c r="BE11755" s="2"/>
      <c r="BF11755" s="2"/>
      <c r="BG11755" s="2"/>
      <c r="BH11755" s="2"/>
      <c r="BI11755" s="2"/>
      <c r="BJ11755" s="2"/>
      <c r="BK11755" s="2"/>
      <c r="BL11755" s="2"/>
      <c r="BM11755" s="2"/>
      <c r="BN11755" s="2"/>
      <c r="BO11755" s="2"/>
      <c r="BP11755" s="2"/>
      <c r="BQ11755" s="2"/>
      <c r="BR11755" s="2"/>
      <c r="BS11755" s="2"/>
      <c r="BT11755" s="2"/>
      <c r="BU11755" s="2"/>
      <c r="BV11755" s="2"/>
      <c r="BW11755" s="2"/>
      <c r="BX11755" s="2"/>
      <c r="BY11755" s="2"/>
    </row>
    <row r="11756" spans="38:77" s="11" customFormat="1" x14ac:dyDescent="0.3">
      <c r="AL11756" s="2"/>
      <c r="AM11756" s="2"/>
      <c r="AN11756" s="2"/>
      <c r="AO11756" s="2"/>
      <c r="AP11756" s="2"/>
      <c r="AQ11756" s="2"/>
      <c r="AR11756" s="2"/>
      <c r="AS11756" s="2"/>
      <c r="AT11756" s="2"/>
      <c r="AU11756" s="2"/>
      <c r="AV11756" s="2"/>
      <c r="AW11756" s="2"/>
      <c r="AX11756" s="2"/>
      <c r="AY11756" s="2"/>
      <c r="AZ11756" s="2"/>
      <c r="BA11756" s="2"/>
      <c r="BB11756" s="2"/>
      <c r="BC11756" s="2"/>
      <c r="BD11756" s="2"/>
      <c r="BE11756" s="2"/>
      <c r="BF11756" s="2"/>
      <c r="BG11756" s="2"/>
      <c r="BH11756" s="2"/>
      <c r="BI11756" s="2"/>
      <c r="BJ11756" s="2"/>
      <c r="BK11756" s="2"/>
      <c r="BL11756" s="2"/>
      <c r="BM11756" s="2"/>
      <c r="BN11756" s="2"/>
      <c r="BO11756" s="2"/>
      <c r="BP11756" s="2"/>
      <c r="BQ11756" s="2"/>
      <c r="BR11756" s="2"/>
      <c r="BS11756" s="2"/>
      <c r="BT11756" s="2"/>
      <c r="BU11756" s="2"/>
      <c r="BV11756" s="2"/>
      <c r="BW11756" s="2"/>
      <c r="BX11756" s="2"/>
      <c r="BY11756" s="2"/>
    </row>
    <row r="11757" spans="38:77" s="11" customFormat="1" x14ac:dyDescent="0.3">
      <c r="AL11757" s="2"/>
      <c r="AM11757" s="2"/>
      <c r="AN11757" s="2"/>
      <c r="AO11757" s="2"/>
      <c r="AP11757" s="2"/>
      <c r="AQ11757" s="2"/>
      <c r="AR11757" s="2"/>
      <c r="AS11757" s="2"/>
      <c r="AT11757" s="2"/>
      <c r="AU11757" s="2"/>
      <c r="AV11757" s="2"/>
      <c r="AW11757" s="2"/>
      <c r="AX11757" s="2"/>
      <c r="AY11757" s="2"/>
      <c r="AZ11757" s="2"/>
      <c r="BA11757" s="2"/>
      <c r="BB11757" s="2"/>
      <c r="BC11757" s="2"/>
      <c r="BD11757" s="2"/>
      <c r="BE11757" s="2"/>
      <c r="BF11757" s="2"/>
      <c r="BG11757" s="2"/>
      <c r="BH11757" s="2"/>
      <c r="BI11757" s="2"/>
      <c r="BJ11757" s="2"/>
      <c r="BK11757" s="2"/>
      <c r="BL11757" s="2"/>
      <c r="BM11757" s="2"/>
      <c r="BN11757" s="2"/>
      <c r="BO11757" s="2"/>
      <c r="BP11757" s="2"/>
      <c r="BQ11757" s="2"/>
      <c r="BR11757" s="2"/>
      <c r="BS11757" s="2"/>
      <c r="BT11757" s="2"/>
      <c r="BU11757" s="2"/>
      <c r="BV11757" s="2"/>
      <c r="BW11757" s="2"/>
      <c r="BX11757" s="2"/>
      <c r="BY11757" s="2"/>
    </row>
    <row r="11758" spans="38:77" s="11" customFormat="1" x14ac:dyDescent="0.3">
      <c r="AL11758" s="2"/>
      <c r="AM11758" s="2"/>
      <c r="AN11758" s="2"/>
      <c r="AO11758" s="2"/>
      <c r="AP11758" s="2"/>
      <c r="AQ11758" s="2"/>
      <c r="AR11758" s="2"/>
      <c r="AS11758" s="2"/>
      <c r="AT11758" s="2"/>
      <c r="AU11758" s="2"/>
      <c r="AV11758" s="2"/>
      <c r="AW11758" s="2"/>
      <c r="AX11758" s="2"/>
      <c r="AY11758" s="2"/>
      <c r="AZ11758" s="2"/>
      <c r="BA11758" s="2"/>
      <c r="BB11758" s="2"/>
      <c r="BC11758" s="2"/>
      <c r="BD11758" s="2"/>
      <c r="BE11758" s="2"/>
      <c r="BF11758" s="2"/>
      <c r="BG11758" s="2"/>
      <c r="BH11758" s="2"/>
      <c r="BI11758" s="2"/>
      <c r="BJ11758" s="2"/>
      <c r="BK11758" s="2"/>
      <c r="BL11758" s="2"/>
      <c r="BM11758" s="2"/>
      <c r="BN11758" s="2"/>
      <c r="BO11758" s="2"/>
      <c r="BP11758" s="2"/>
      <c r="BQ11758" s="2"/>
      <c r="BR11758" s="2"/>
      <c r="BS11758" s="2"/>
      <c r="BT11758" s="2"/>
      <c r="BU11758" s="2"/>
      <c r="BV11758" s="2"/>
      <c r="BW11758" s="2"/>
      <c r="BX11758" s="2"/>
      <c r="BY11758" s="2"/>
    </row>
    <row r="11759" spans="38:77" s="11" customFormat="1" x14ac:dyDescent="0.3">
      <c r="AL11759" s="2"/>
      <c r="AM11759" s="2"/>
      <c r="AN11759" s="2"/>
      <c r="AO11759" s="2"/>
      <c r="AP11759" s="2"/>
      <c r="AQ11759" s="2"/>
      <c r="AR11759" s="2"/>
      <c r="AS11759" s="2"/>
      <c r="AT11759" s="2"/>
      <c r="AU11759" s="2"/>
      <c r="AV11759" s="2"/>
      <c r="AW11759" s="2"/>
      <c r="AX11759" s="2"/>
      <c r="AY11759" s="2"/>
      <c r="AZ11759" s="2"/>
      <c r="BA11759" s="2"/>
      <c r="BB11759" s="2"/>
      <c r="BC11759" s="2"/>
      <c r="BD11759" s="2"/>
      <c r="BE11759" s="2"/>
      <c r="BF11759" s="2"/>
      <c r="BG11759" s="2"/>
      <c r="BH11759" s="2"/>
      <c r="BI11759" s="2"/>
      <c r="BJ11759" s="2"/>
      <c r="BK11759" s="2"/>
      <c r="BL11759" s="2"/>
      <c r="BM11759" s="2"/>
      <c r="BN11759" s="2"/>
      <c r="BO11759" s="2"/>
      <c r="BP11759" s="2"/>
      <c r="BQ11759" s="2"/>
      <c r="BR11759" s="2"/>
      <c r="BS11759" s="2"/>
      <c r="BT11759" s="2"/>
      <c r="BU11759" s="2"/>
      <c r="BV11759" s="2"/>
      <c r="BW11759" s="2"/>
      <c r="BX11759" s="2"/>
      <c r="BY11759" s="2"/>
    </row>
    <row r="11760" spans="38:77" s="11" customFormat="1" x14ac:dyDescent="0.3">
      <c r="AL11760" s="2"/>
      <c r="AM11760" s="2"/>
      <c r="AN11760" s="2"/>
      <c r="AO11760" s="2"/>
      <c r="AP11760" s="2"/>
      <c r="AQ11760" s="2"/>
      <c r="AR11760" s="2"/>
      <c r="AS11760" s="2"/>
      <c r="AT11760" s="2"/>
      <c r="AU11760" s="2"/>
      <c r="AV11760" s="2"/>
      <c r="AW11760" s="2"/>
      <c r="AX11760" s="2"/>
      <c r="AY11760" s="2"/>
      <c r="AZ11760" s="2"/>
      <c r="BA11760" s="2"/>
      <c r="BB11760" s="2"/>
      <c r="BC11760" s="2"/>
      <c r="BD11760" s="2"/>
      <c r="BE11760" s="2"/>
      <c r="BF11760" s="2"/>
      <c r="BG11760" s="2"/>
      <c r="BH11760" s="2"/>
      <c r="BI11760" s="2"/>
      <c r="BJ11760" s="2"/>
      <c r="BK11760" s="2"/>
      <c r="BL11760" s="2"/>
      <c r="BM11760" s="2"/>
      <c r="BN11760" s="2"/>
      <c r="BO11760" s="2"/>
      <c r="BP11760" s="2"/>
      <c r="BQ11760" s="2"/>
      <c r="BR11760" s="2"/>
      <c r="BS11760" s="2"/>
      <c r="BT11760" s="2"/>
      <c r="BU11760" s="2"/>
      <c r="BV11760" s="2"/>
      <c r="BW11760" s="2"/>
      <c r="BX11760" s="2"/>
      <c r="BY11760" s="2"/>
    </row>
    <row r="11761" spans="38:77" s="11" customFormat="1" x14ac:dyDescent="0.3">
      <c r="AL11761" s="2"/>
      <c r="AM11761" s="2"/>
      <c r="AN11761" s="2"/>
      <c r="AO11761" s="2"/>
      <c r="AP11761" s="2"/>
      <c r="AQ11761" s="2"/>
      <c r="AR11761" s="2"/>
      <c r="AS11761" s="2"/>
      <c r="AT11761" s="2"/>
      <c r="AU11761" s="2"/>
      <c r="AV11761" s="2"/>
      <c r="AW11761" s="2"/>
      <c r="AX11761" s="2"/>
      <c r="AY11761" s="2"/>
      <c r="AZ11761" s="2"/>
      <c r="BA11761" s="2"/>
      <c r="BB11761" s="2"/>
      <c r="BC11761" s="2"/>
      <c r="BD11761" s="2"/>
      <c r="BE11761" s="2"/>
      <c r="BF11761" s="2"/>
      <c r="BG11761" s="2"/>
      <c r="BH11761" s="2"/>
      <c r="BI11761" s="2"/>
      <c r="BJ11761" s="2"/>
      <c r="BK11761" s="2"/>
      <c r="BL11761" s="2"/>
      <c r="BM11761" s="2"/>
      <c r="BN11761" s="2"/>
      <c r="BO11761" s="2"/>
      <c r="BP11761" s="2"/>
      <c r="BQ11761" s="2"/>
      <c r="BR11761" s="2"/>
      <c r="BS11761" s="2"/>
      <c r="BT11761" s="2"/>
      <c r="BU11761" s="2"/>
      <c r="BV11761" s="2"/>
      <c r="BW11761" s="2"/>
      <c r="BX11761" s="2"/>
      <c r="BY11761" s="2"/>
    </row>
    <row r="11762" spans="38:77" s="11" customFormat="1" x14ac:dyDescent="0.3">
      <c r="AL11762" s="2"/>
      <c r="AM11762" s="2"/>
      <c r="AN11762" s="2"/>
      <c r="AO11762" s="2"/>
      <c r="AP11762" s="2"/>
      <c r="AQ11762" s="2"/>
      <c r="AR11762" s="2"/>
      <c r="AS11762" s="2"/>
      <c r="AT11762" s="2"/>
      <c r="AU11762" s="2"/>
      <c r="AV11762" s="2"/>
      <c r="AW11762" s="2"/>
      <c r="AX11762" s="2"/>
      <c r="AY11762" s="2"/>
      <c r="AZ11762" s="2"/>
      <c r="BA11762" s="2"/>
      <c r="BB11762" s="2"/>
      <c r="BC11762" s="2"/>
      <c r="BD11762" s="2"/>
      <c r="BE11762" s="2"/>
      <c r="BF11762" s="2"/>
      <c r="BG11762" s="2"/>
      <c r="BH11762" s="2"/>
      <c r="BI11762" s="2"/>
      <c r="BJ11762" s="2"/>
      <c r="BK11762" s="2"/>
      <c r="BL11762" s="2"/>
      <c r="BM11762" s="2"/>
      <c r="BN11762" s="2"/>
      <c r="BO11762" s="2"/>
      <c r="BP11762" s="2"/>
      <c r="BQ11762" s="2"/>
      <c r="BR11762" s="2"/>
      <c r="BS11762" s="2"/>
      <c r="BT11762" s="2"/>
      <c r="BU11762" s="2"/>
      <c r="BV11762" s="2"/>
      <c r="BW11762" s="2"/>
      <c r="BX11762" s="2"/>
      <c r="BY11762" s="2"/>
    </row>
    <row r="11763" spans="38:77" s="11" customFormat="1" x14ac:dyDescent="0.3">
      <c r="AL11763" s="2"/>
      <c r="AM11763" s="2"/>
      <c r="AN11763" s="2"/>
      <c r="AO11763" s="2"/>
      <c r="AP11763" s="2"/>
      <c r="AQ11763" s="2"/>
      <c r="AR11763" s="2"/>
      <c r="AS11763" s="2"/>
      <c r="AT11763" s="2"/>
      <c r="AU11763" s="2"/>
      <c r="AV11763" s="2"/>
      <c r="AW11763" s="2"/>
      <c r="AX11763" s="2"/>
      <c r="AY11763" s="2"/>
      <c r="AZ11763" s="2"/>
      <c r="BA11763" s="2"/>
      <c r="BB11763" s="2"/>
      <c r="BC11763" s="2"/>
      <c r="BD11763" s="2"/>
      <c r="BE11763" s="2"/>
      <c r="BF11763" s="2"/>
      <c r="BG11763" s="2"/>
      <c r="BH11763" s="2"/>
      <c r="BI11763" s="2"/>
      <c r="BJ11763" s="2"/>
      <c r="BK11763" s="2"/>
      <c r="BL11763" s="2"/>
      <c r="BM11763" s="2"/>
      <c r="BN11763" s="2"/>
      <c r="BO11763" s="2"/>
      <c r="BP11763" s="2"/>
      <c r="BQ11763" s="2"/>
      <c r="BR11763" s="2"/>
      <c r="BS11763" s="2"/>
      <c r="BT11763" s="2"/>
      <c r="BU11763" s="2"/>
      <c r="BV11763" s="2"/>
      <c r="BW11763" s="2"/>
      <c r="BX11763" s="2"/>
      <c r="BY11763" s="2"/>
    </row>
    <row r="11764" spans="38:77" s="11" customFormat="1" x14ac:dyDescent="0.3">
      <c r="AL11764" s="2"/>
      <c r="AM11764" s="2"/>
      <c r="AN11764" s="2"/>
      <c r="AO11764" s="2"/>
      <c r="AP11764" s="2"/>
      <c r="AQ11764" s="2"/>
      <c r="AR11764" s="2"/>
      <c r="AS11764" s="2"/>
      <c r="AT11764" s="2"/>
      <c r="AU11764" s="2"/>
      <c r="AV11764" s="2"/>
      <c r="AW11764" s="2"/>
      <c r="AX11764" s="2"/>
      <c r="AY11764" s="2"/>
      <c r="AZ11764" s="2"/>
      <c r="BA11764" s="2"/>
      <c r="BB11764" s="2"/>
      <c r="BC11764" s="2"/>
      <c r="BD11764" s="2"/>
      <c r="BE11764" s="2"/>
      <c r="BF11764" s="2"/>
      <c r="BG11764" s="2"/>
      <c r="BH11764" s="2"/>
      <c r="BI11764" s="2"/>
      <c r="BJ11764" s="2"/>
      <c r="BK11764" s="2"/>
      <c r="BL11764" s="2"/>
      <c r="BM11764" s="2"/>
      <c r="BN11764" s="2"/>
      <c r="BO11764" s="2"/>
      <c r="BP11764" s="2"/>
      <c r="BQ11764" s="2"/>
      <c r="BR11764" s="2"/>
      <c r="BS11764" s="2"/>
      <c r="BT11764" s="2"/>
      <c r="BU11764" s="2"/>
      <c r="BV11764" s="2"/>
      <c r="BW11764" s="2"/>
      <c r="BX11764" s="2"/>
      <c r="BY11764" s="2"/>
    </row>
    <row r="11765" spans="38:77" s="11" customFormat="1" x14ac:dyDescent="0.3">
      <c r="AL11765" s="2"/>
      <c r="AM11765" s="2"/>
      <c r="AN11765" s="2"/>
      <c r="AO11765" s="2"/>
      <c r="AP11765" s="2"/>
      <c r="AQ11765" s="2"/>
      <c r="AR11765" s="2"/>
      <c r="AS11765" s="2"/>
      <c r="AT11765" s="2"/>
      <c r="AU11765" s="2"/>
      <c r="AV11765" s="2"/>
      <c r="AW11765" s="2"/>
      <c r="AX11765" s="2"/>
      <c r="AY11765" s="2"/>
      <c r="AZ11765" s="2"/>
      <c r="BA11765" s="2"/>
      <c r="BB11765" s="2"/>
      <c r="BC11765" s="2"/>
      <c r="BD11765" s="2"/>
      <c r="BE11765" s="2"/>
      <c r="BF11765" s="2"/>
      <c r="BG11765" s="2"/>
      <c r="BH11765" s="2"/>
      <c r="BI11765" s="2"/>
      <c r="BJ11765" s="2"/>
      <c r="BK11765" s="2"/>
      <c r="BL11765" s="2"/>
      <c r="BM11765" s="2"/>
      <c r="BN11765" s="2"/>
      <c r="BO11765" s="2"/>
      <c r="BP11765" s="2"/>
      <c r="BQ11765" s="2"/>
      <c r="BR11765" s="2"/>
      <c r="BS11765" s="2"/>
      <c r="BT11765" s="2"/>
      <c r="BU11765" s="2"/>
      <c r="BV11765" s="2"/>
      <c r="BW11765" s="2"/>
      <c r="BX11765" s="2"/>
      <c r="BY11765" s="2"/>
    </row>
    <row r="11766" spans="38:77" s="11" customFormat="1" x14ac:dyDescent="0.3">
      <c r="AL11766" s="2"/>
      <c r="AM11766" s="2"/>
      <c r="AN11766" s="2"/>
      <c r="AO11766" s="2"/>
      <c r="AP11766" s="2"/>
      <c r="AQ11766" s="2"/>
      <c r="AR11766" s="2"/>
      <c r="AS11766" s="2"/>
      <c r="AT11766" s="2"/>
      <c r="AU11766" s="2"/>
      <c r="AV11766" s="2"/>
      <c r="AW11766" s="2"/>
      <c r="AX11766" s="2"/>
      <c r="AY11766" s="2"/>
      <c r="AZ11766" s="2"/>
      <c r="BA11766" s="2"/>
      <c r="BB11766" s="2"/>
      <c r="BC11766" s="2"/>
      <c r="BD11766" s="2"/>
      <c r="BE11766" s="2"/>
      <c r="BF11766" s="2"/>
      <c r="BG11766" s="2"/>
      <c r="BH11766" s="2"/>
      <c r="BI11766" s="2"/>
      <c r="BJ11766" s="2"/>
      <c r="BK11766" s="2"/>
      <c r="BL11766" s="2"/>
      <c r="BM11766" s="2"/>
      <c r="BN11766" s="2"/>
      <c r="BO11766" s="2"/>
      <c r="BP11766" s="2"/>
      <c r="BQ11766" s="2"/>
      <c r="BR11766" s="2"/>
      <c r="BS11766" s="2"/>
      <c r="BT11766" s="2"/>
      <c r="BU11766" s="2"/>
      <c r="BV11766" s="2"/>
      <c r="BW11766" s="2"/>
      <c r="BX11766" s="2"/>
      <c r="BY11766" s="2"/>
    </row>
    <row r="11767" spans="38:77" s="11" customFormat="1" x14ac:dyDescent="0.3">
      <c r="AL11767" s="2"/>
      <c r="AM11767" s="2"/>
      <c r="AN11767" s="2"/>
      <c r="AO11767" s="2"/>
      <c r="AP11767" s="2"/>
      <c r="AQ11767" s="2"/>
      <c r="AR11767" s="2"/>
      <c r="AS11767" s="2"/>
      <c r="AT11767" s="2"/>
      <c r="AU11767" s="2"/>
      <c r="AV11767" s="2"/>
      <c r="AW11767" s="2"/>
      <c r="AX11767" s="2"/>
      <c r="AY11767" s="2"/>
      <c r="AZ11767" s="2"/>
      <c r="BA11767" s="2"/>
      <c r="BB11767" s="2"/>
      <c r="BC11767" s="2"/>
      <c r="BD11767" s="2"/>
      <c r="BE11767" s="2"/>
      <c r="BF11767" s="2"/>
      <c r="BG11767" s="2"/>
      <c r="BH11767" s="2"/>
      <c r="BI11767" s="2"/>
      <c r="BJ11767" s="2"/>
      <c r="BK11767" s="2"/>
      <c r="BL11767" s="2"/>
      <c r="BM11767" s="2"/>
      <c r="BN11767" s="2"/>
      <c r="BO11767" s="2"/>
      <c r="BP11767" s="2"/>
      <c r="BQ11767" s="2"/>
      <c r="BR11767" s="2"/>
      <c r="BS11767" s="2"/>
      <c r="BT11767" s="2"/>
      <c r="BU11767" s="2"/>
      <c r="BV11767" s="2"/>
      <c r="BW11767" s="2"/>
      <c r="BX11767" s="2"/>
      <c r="BY11767" s="2"/>
    </row>
    <row r="11768" spans="38:77" s="11" customFormat="1" x14ac:dyDescent="0.3">
      <c r="AL11768" s="2"/>
      <c r="AM11768" s="2"/>
      <c r="AN11768" s="2"/>
      <c r="AO11768" s="2"/>
      <c r="AP11768" s="2"/>
      <c r="AQ11768" s="2"/>
      <c r="AR11768" s="2"/>
      <c r="AS11768" s="2"/>
      <c r="AT11768" s="2"/>
      <c r="AU11768" s="2"/>
      <c r="AV11768" s="2"/>
      <c r="AW11768" s="2"/>
      <c r="AX11768" s="2"/>
      <c r="AY11768" s="2"/>
      <c r="AZ11768" s="2"/>
      <c r="BA11768" s="2"/>
      <c r="BB11768" s="2"/>
      <c r="BC11768" s="2"/>
      <c r="BD11768" s="2"/>
      <c r="BE11768" s="2"/>
      <c r="BF11768" s="2"/>
      <c r="BG11768" s="2"/>
      <c r="BH11768" s="2"/>
      <c r="BI11768" s="2"/>
      <c r="BJ11768" s="2"/>
      <c r="BK11768" s="2"/>
      <c r="BL11768" s="2"/>
      <c r="BM11768" s="2"/>
      <c r="BN11768" s="2"/>
      <c r="BO11768" s="2"/>
      <c r="BP11768" s="2"/>
      <c r="BQ11768" s="2"/>
      <c r="BR11768" s="2"/>
      <c r="BS11768" s="2"/>
      <c r="BT11768" s="2"/>
      <c r="BU11768" s="2"/>
      <c r="BV11768" s="2"/>
      <c r="BW11768" s="2"/>
      <c r="BX11768" s="2"/>
      <c r="BY11768" s="2"/>
    </row>
    <row r="11769" spans="38:77" s="11" customFormat="1" x14ac:dyDescent="0.3">
      <c r="AL11769" s="2"/>
      <c r="AM11769" s="2"/>
      <c r="AN11769" s="2"/>
      <c r="AO11769" s="2"/>
      <c r="AP11769" s="2"/>
      <c r="AQ11769" s="2"/>
      <c r="AR11769" s="2"/>
      <c r="AS11769" s="2"/>
      <c r="AT11769" s="2"/>
      <c r="AU11769" s="2"/>
      <c r="AV11769" s="2"/>
      <c r="AW11769" s="2"/>
      <c r="AX11769" s="2"/>
      <c r="AY11769" s="2"/>
      <c r="AZ11769" s="2"/>
      <c r="BA11769" s="2"/>
      <c r="BB11769" s="2"/>
      <c r="BC11769" s="2"/>
      <c r="BD11769" s="2"/>
      <c r="BE11769" s="2"/>
      <c r="BF11769" s="2"/>
      <c r="BG11769" s="2"/>
      <c r="BH11769" s="2"/>
      <c r="BI11769" s="2"/>
      <c r="BJ11769" s="2"/>
      <c r="BK11769" s="2"/>
      <c r="BL11769" s="2"/>
      <c r="BM11769" s="2"/>
      <c r="BN11769" s="2"/>
      <c r="BO11769" s="2"/>
      <c r="BP11769" s="2"/>
      <c r="BQ11769" s="2"/>
      <c r="BR11769" s="2"/>
      <c r="BS11769" s="2"/>
      <c r="BT11769" s="2"/>
      <c r="BU11769" s="2"/>
      <c r="BV11769" s="2"/>
      <c r="BW11769" s="2"/>
      <c r="BX11769" s="2"/>
      <c r="BY11769" s="2"/>
    </row>
    <row r="11770" spans="38:77" s="11" customFormat="1" x14ac:dyDescent="0.3">
      <c r="AL11770" s="2"/>
      <c r="AM11770" s="2"/>
      <c r="AN11770" s="2"/>
      <c r="AO11770" s="2"/>
      <c r="AP11770" s="2"/>
      <c r="AQ11770" s="2"/>
      <c r="AR11770" s="2"/>
      <c r="AS11770" s="2"/>
      <c r="AT11770" s="2"/>
      <c r="AU11770" s="2"/>
      <c r="AV11770" s="2"/>
      <c r="AW11770" s="2"/>
      <c r="AX11770" s="2"/>
      <c r="AY11770" s="2"/>
      <c r="AZ11770" s="2"/>
      <c r="BA11770" s="2"/>
      <c r="BB11770" s="2"/>
      <c r="BC11770" s="2"/>
      <c r="BD11770" s="2"/>
      <c r="BE11770" s="2"/>
      <c r="BF11770" s="2"/>
      <c r="BG11770" s="2"/>
      <c r="BH11770" s="2"/>
      <c r="BI11770" s="2"/>
      <c r="BJ11770" s="2"/>
      <c r="BK11770" s="2"/>
      <c r="BL11770" s="2"/>
      <c r="BM11770" s="2"/>
      <c r="BN11770" s="2"/>
      <c r="BO11770" s="2"/>
      <c r="BP11770" s="2"/>
      <c r="BQ11770" s="2"/>
      <c r="BR11770" s="2"/>
      <c r="BS11770" s="2"/>
      <c r="BT11770" s="2"/>
      <c r="BU11770" s="2"/>
      <c r="BV11770" s="2"/>
      <c r="BW11770" s="2"/>
      <c r="BX11770" s="2"/>
      <c r="BY11770" s="2"/>
    </row>
    <row r="11771" spans="38:77" s="11" customFormat="1" x14ac:dyDescent="0.3">
      <c r="AL11771" s="2"/>
      <c r="AM11771" s="2"/>
      <c r="AN11771" s="2"/>
      <c r="AO11771" s="2"/>
      <c r="AP11771" s="2"/>
      <c r="AQ11771" s="2"/>
      <c r="AR11771" s="2"/>
      <c r="AS11771" s="2"/>
      <c r="AT11771" s="2"/>
      <c r="AU11771" s="2"/>
      <c r="AV11771" s="2"/>
      <c r="AW11771" s="2"/>
      <c r="AX11771" s="2"/>
      <c r="AY11771" s="2"/>
      <c r="AZ11771" s="2"/>
      <c r="BA11771" s="2"/>
      <c r="BB11771" s="2"/>
      <c r="BC11771" s="2"/>
      <c r="BD11771" s="2"/>
      <c r="BE11771" s="2"/>
      <c r="BF11771" s="2"/>
      <c r="BG11771" s="2"/>
      <c r="BH11771" s="2"/>
      <c r="BI11771" s="2"/>
      <c r="BJ11771" s="2"/>
      <c r="BK11771" s="2"/>
      <c r="BL11771" s="2"/>
      <c r="BM11771" s="2"/>
      <c r="BN11771" s="2"/>
      <c r="BO11771" s="2"/>
      <c r="BP11771" s="2"/>
      <c r="BQ11771" s="2"/>
      <c r="BR11771" s="2"/>
      <c r="BS11771" s="2"/>
      <c r="BT11771" s="2"/>
      <c r="BU11771" s="2"/>
      <c r="BV11771" s="2"/>
      <c r="BW11771" s="2"/>
      <c r="BX11771" s="2"/>
      <c r="BY11771" s="2"/>
    </row>
    <row r="11772" spans="38:77" s="11" customFormat="1" x14ac:dyDescent="0.3">
      <c r="AL11772" s="2"/>
      <c r="AM11772" s="2"/>
      <c r="AN11772" s="2"/>
      <c r="AO11772" s="2"/>
      <c r="AP11772" s="2"/>
      <c r="AQ11772" s="2"/>
      <c r="AR11772" s="2"/>
      <c r="AS11772" s="2"/>
      <c r="AT11772" s="2"/>
      <c r="AU11772" s="2"/>
      <c r="AV11772" s="2"/>
      <c r="AW11772" s="2"/>
      <c r="AX11772" s="2"/>
      <c r="AY11772" s="2"/>
      <c r="AZ11772" s="2"/>
      <c r="BA11772" s="2"/>
      <c r="BB11772" s="2"/>
      <c r="BC11772" s="2"/>
      <c r="BD11772" s="2"/>
      <c r="BE11772" s="2"/>
      <c r="BF11772" s="2"/>
      <c r="BG11772" s="2"/>
      <c r="BH11772" s="2"/>
      <c r="BI11772" s="2"/>
      <c r="BJ11772" s="2"/>
      <c r="BK11772" s="2"/>
      <c r="BL11772" s="2"/>
      <c r="BM11772" s="2"/>
      <c r="BN11772" s="2"/>
      <c r="BO11772" s="2"/>
      <c r="BP11772" s="2"/>
      <c r="BQ11772" s="2"/>
      <c r="BR11772" s="2"/>
      <c r="BS11772" s="2"/>
      <c r="BT11772" s="2"/>
      <c r="BU11772" s="2"/>
      <c r="BV11772" s="2"/>
      <c r="BW11772" s="2"/>
      <c r="BX11772" s="2"/>
      <c r="BY11772" s="2"/>
    </row>
    <row r="11773" spans="38:77" s="11" customFormat="1" x14ac:dyDescent="0.3">
      <c r="AL11773" s="2"/>
      <c r="AM11773" s="2"/>
      <c r="AN11773" s="2"/>
      <c r="AO11773" s="2"/>
      <c r="AP11773" s="2"/>
      <c r="AQ11773" s="2"/>
      <c r="AR11773" s="2"/>
      <c r="AS11773" s="2"/>
      <c r="AT11773" s="2"/>
      <c r="AU11773" s="2"/>
      <c r="AV11773" s="2"/>
      <c r="AW11773" s="2"/>
      <c r="AX11773" s="2"/>
      <c r="AY11773" s="2"/>
      <c r="AZ11773" s="2"/>
      <c r="BA11773" s="2"/>
      <c r="BB11773" s="2"/>
      <c r="BC11773" s="2"/>
      <c r="BD11773" s="2"/>
      <c r="BE11773" s="2"/>
      <c r="BF11773" s="2"/>
      <c r="BG11773" s="2"/>
      <c r="BH11773" s="2"/>
      <c r="BI11773" s="2"/>
      <c r="BJ11773" s="2"/>
      <c r="BK11773" s="2"/>
      <c r="BL11773" s="2"/>
      <c r="BM11773" s="2"/>
      <c r="BN11773" s="2"/>
      <c r="BO11773" s="2"/>
      <c r="BP11773" s="2"/>
      <c r="BQ11773" s="2"/>
      <c r="BR11773" s="2"/>
      <c r="BS11773" s="2"/>
      <c r="BT11773" s="2"/>
      <c r="BU11773" s="2"/>
      <c r="BV11773" s="2"/>
      <c r="BW11773" s="2"/>
      <c r="BX11773" s="2"/>
      <c r="BY11773" s="2"/>
    </row>
    <row r="11774" spans="38:77" s="11" customFormat="1" x14ac:dyDescent="0.3">
      <c r="AL11774" s="2"/>
      <c r="AM11774" s="2"/>
      <c r="AN11774" s="2"/>
      <c r="AO11774" s="2"/>
      <c r="AP11774" s="2"/>
      <c r="AQ11774" s="2"/>
      <c r="AR11774" s="2"/>
      <c r="AS11774" s="2"/>
      <c r="AT11774" s="2"/>
      <c r="AU11774" s="2"/>
      <c r="AV11774" s="2"/>
      <c r="AW11774" s="2"/>
      <c r="AX11774" s="2"/>
      <c r="AY11774" s="2"/>
      <c r="AZ11774" s="2"/>
      <c r="BA11774" s="2"/>
      <c r="BB11774" s="2"/>
      <c r="BC11774" s="2"/>
      <c r="BD11774" s="2"/>
      <c r="BE11774" s="2"/>
      <c r="BF11774" s="2"/>
      <c r="BG11774" s="2"/>
      <c r="BH11774" s="2"/>
      <c r="BI11774" s="2"/>
      <c r="BJ11774" s="2"/>
      <c r="BK11774" s="2"/>
      <c r="BL11774" s="2"/>
      <c r="BM11774" s="2"/>
      <c r="BN11774" s="2"/>
      <c r="BO11774" s="2"/>
      <c r="BP11774" s="2"/>
      <c r="BQ11774" s="2"/>
      <c r="BR11774" s="2"/>
      <c r="BS11774" s="2"/>
      <c r="BT11774" s="2"/>
      <c r="BU11774" s="2"/>
      <c r="BV11774" s="2"/>
      <c r="BW11774" s="2"/>
      <c r="BX11774" s="2"/>
      <c r="BY11774" s="2"/>
    </row>
    <row r="11775" spans="38:77" s="11" customFormat="1" x14ac:dyDescent="0.3">
      <c r="AL11775" s="2"/>
      <c r="AM11775" s="2"/>
      <c r="AN11775" s="2"/>
      <c r="AO11775" s="2"/>
      <c r="AP11775" s="2"/>
      <c r="AQ11775" s="2"/>
      <c r="AR11775" s="2"/>
      <c r="AS11775" s="2"/>
      <c r="AT11775" s="2"/>
      <c r="AU11775" s="2"/>
      <c r="AV11775" s="2"/>
      <c r="AW11775" s="2"/>
      <c r="AX11775" s="2"/>
      <c r="AY11775" s="2"/>
      <c r="AZ11775" s="2"/>
      <c r="BA11775" s="2"/>
      <c r="BB11775" s="2"/>
      <c r="BC11775" s="2"/>
      <c r="BD11775" s="2"/>
      <c r="BE11775" s="2"/>
      <c r="BF11775" s="2"/>
      <c r="BG11775" s="2"/>
      <c r="BH11775" s="2"/>
      <c r="BI11775" s="2"/>
      <c r="BJ11775" s="2"/>
      <c r="BK11775" s="2"/>
      <c r="BL11775" s="2"/>
      <c r="BM11775" s="2"/>
      <c r="BN11775" s="2"/>
      <c r="BO11775" s="2"/>
      <c r="BP11775" s="2"/>
      <c r="BQ11775" s="2"/>
      <c r="BR11775" s="2"/>
      <c r="BS11775" s="2"/>
      <c r="BT11775" s="2"/>
      <c r="BU11775" s="2"/>
      <c r="BV11775" s="2"/>
      <c r="BW11775" s="2"/>
      <c r="BX11775" s="2"/>
      <c r="BY11775" s="2"/>
    </row>
    <row r="11776" spans="38:77" s="11" customFormat="1" x14ac:dyDescent="0.3">
      <c r="AL11776" s="2"/>
      <c r="AM11776" s="2"/>
      <c r="AN11776" s="2"/>
      <c r="AO11776" s="2"/>
      <c r="AP11776" s="2"/>
      <c r="AQ11776" s="2"/>
      <c r="AR11776" s="2"/>
      <c r="AS11776" s="2"/>
      <c r="AT11776" s="2"/>
      <c r="AU11776" s="2"/>
      <c r="AV11776" s="2"/>
      <c r="AW11776" s="2"/>
      <c r="AX11776" s="2"/>
      <c r="AY11776" s="2"/>
      <c r="AZ11776" s="2"/>
      <c r="BA11776" s="2"/>
      <c r="BB11776" s="2"/>
      <c r="BC11776" s="2"/>
      <c r="BD11776" s="2"/>
      <c r="BE11776" s="2"/>
      <c r="BF11776" s="2"/>
      <c r="BG11776" s="2"/>
      <c r="BH11776" s="2"/>
      <c r="BI11776" s="2"/>
      <c r="BJ11776" s="2"/>
      <c r="BK11776" s="2"/>
      <c r="BL11776" s="2"/>
      <c r="BM11776" s="2"/>
      <c r="BN11776" s="2"/>
      <c r="BO11776" s="2"/>
      <c r="BP11776" s="2"/>
      <c r="BQ11776" s="2"/>
      <c r="BR11776" s="2"/>
      <c r="BS11776" s="2"/>
      <c r="BT11776" s="2"/>
      <c r="BU11776" s="2"/>
      <c r="BV11776" s="2"/>
      <c r="BW11776" s="2"/>
      <c r="BX11776" s="2"/>
      <c r="BY11776" s="2"/>
    </row>
    <row r="11777" spans="38:77" s="11" customFormat="1" x14ac:dyDescent="0.3">
      <c r="AL11777" s="2"/>
      <c r="AM11777" s="2"/>
      <c r="AN11777" s="2"/>
      <c r="AO11777" s="2"/>
      <c r="AP11777" s="2"/>
      <c r="AQ11777" s="2"/>
      <c r="AR11777" s="2"/>
      <c r="AS11777" s="2"/>
      <c r="AT11777" s="2"/>
      <c r="AU11777" s="2"/>
      <c r="AV11777" s="2"/>
      <c r="AW11777" s="2"/>
      <c r="AX11777" s="2"/>
      <c r="AY11777" s="2"/>
      <c r="AZ11777" s="2"/>
      <c r="BA11777" s="2"/>
      <c r="BB11777" s="2"/>
      <c r="BC11777" s="2"/>
      <c r="BD11777" s="2"/>
      <c r="BE11777" s="2"/>
      <c r="BF11777" s="2"/>
      <c r="BG11777" s="2"/>
      <c r="BH11777" s="2"/>
      <c r="BI11777" s="2"/>
      <c r="BJ11777" s="2"/>
      <c r="BK11777" s="2"/>
      <c r="BL11777" s="2"/>
      <c r="BM11777" s="2"/>
      <c r="BN11777" s="2"/>
      <c r="BO11777" s="2"/>
      <c r="BP11777" s="2"/>
      <c r="BQ11777" s="2"/>
      <c r="BR11777" s="2"/>
      <c r="BS11777" s="2"/>
      <c r="BT11777" s="2"/>
      <c r="BU11777" s="2"/>
      <c r="BV11777" s="2"/>
      <c r="BW11777" s="2"/>
      <c r="BX11777" s="2"/>
      <c r="BY11777" s="2"/>
    </row>
    <row r="11778" spans="38:77" s="11" customFormat="1" x14ac:dyDescent="0.3">
      <c r="AL11778" s="2"/>
      <c r="AM11778" s="2"/>
      <c r="AN11778" s="2"/>
      <c r="AO11778" s="2"/>
      <c r="AP11778" s="2"/>
      <c r="AQ11778" s="2"/>
      <c r="AR11778" s="2"/>
      <c r="AS11778" s="2"/>
      <c r="AT11778" s="2"/>
      <c r="AU11778" s="2"/>
      <c r="AV11778" s="2"/>
      <c r="AW11778" s="2"/>
      <c r="AX11778" s="2"/>
      <c r="AY11778" s="2"/>
      <c r="AZ11778" s="2"/>
      <c r="BA11778" s="2"/>
      <c r="BB11778" s="2"/>
      <c r="BC11778" s="2"/>
      <c r="BD11778" s="2"/>
      <c r="BE11778" s="2"/>
      <c r="BF11778" s="2"/>
      <c r="BG11778" s="2"/>
      <c r="BH11778" s="2"/>
      <c r="BI11778" s="2"/>
      <c r="BJ11778" s="2"/>
      <c r="BK11778" s="2"/>
      <c r="BL11778" s="2"/>
      <c r="BM11778" s="2"/>
      <c r="BN11778" s="2"/>
      <c r="BO11778" s="2"/>
      <c r="BP11778" s="2"/>
      <c r="BQ11778" s="2"/>
      <c r="BR11778" s="2"/>
      <c r="BS11778" s="2"/>
      <c r="BT11778" s="2"/>
      <c r="BU11778" s="2"/>
      <c r="BV11778" s="2"/>
      <c r="BW11778" s="2"/>
      <c r="BX11778" s="2"/>
      <c r="BY11778" s="2"/>
    </row>
    <row r="11779" spans="38:77" s="11" customFormat="1" x14ac:dyDescent="0.3">
      <c r="AL11779" s="2"/>
      <c r="AM11779" s="2"/>
      <c r="AN11779" s="2"/>
      <c r="AO11779" s="2"/>
      <c r="AP11779" s="2"/>
      <c r="AQ11779" s="2"/>
      <c r="AR11779" s="2"/>
      <c r="AS11779" s="2"/>
      <c r="AT11779" s="2"/>
      <c r="AU11779" s="2"/>
      <c r="AV11779" s="2"/>
      <c r="AW11779" s="2"/>
      <c r="AX11779" s="2"/>
      <c r="AY11779" s="2"/>
      <c r="AZ11779" s="2"/>
      <c r="BA11779" s="2"/>
      <c r="BB11779" s="2"/>
      <c r="BC11779" s="2"/>
      <c r="BD11779" s="2"/>
      <c r="BE11779" s="2"/>
      <c r="BF11779" s="2"/>
      <c r="BG11779" s="2"/>
      <c r="BH11779" s="2"/>
      <c r="BI11779" s="2"/>
      <c r="BJ11779" s="2"/>
      <c r="BK11779" s="2"/>
      <c r="BL11779" s="2"/>
      <c r="BM11779" s="2"/>
      <c r="BN11779" s="2"/>
      <c r="BO11779" s="2"/>
      <c r="BP11779" s="2"/>
      <c r="BQ11779" s="2"/>
      <c r="BR11779" s="2"/>
      <c r="BS11779" s="2"/>
      <c r="BT11779" s="2"/>
      <c r="BU11779" s="2"/>
      <c r="BV11779" s="2"/>
      <c r="BW11779" s="2"/>
      <c r="BX11779" s="2"/>
      <c r="BY11779" s="2"/>
    </row>
    <row r="11780" spans="38:77" s="11" customFormat="1" x14ac:dyDescent="0.3">
      <c r="AL11780" s="2"/>
      <c r="AM11780" s="2"/>
      <c r="AN11780" s="2"/>
      <c r="AO11780" s="2"/>
      <c r="AP11780" s="2"/>
      <c r="AQ11780" s="2"/>
      <c r="AR11780" s="2"/>
      <c r="AS11780" s="2"/>
      <c r="AT11780" s="2"/>
      <c r="AU11780" s="2"/>
      <c r="AV11780" s="2"/>
      <c r="AW11780" s="2"/>
      <c r="AX11780" s="2"/>
      <c r="AY11780" s="2"/>
      <c r="AZ11780" s="2"/>
      <c r="BA11780" s="2"/>
      <c r="BB11780" s="2"/>
      <c r="BC11780" s="2"/>
      <c r="BD11780" s="2"/>
      <c r="BE11780" s="2"/>
      <c r="BF11780" s="2"/>
      <c r="BG11780" s="2"/>
      <c r="BH11780" s="2"/>
      <c r="BI11780" s="2"/>
      <c r="BJ11780" s="2"/>
      <c r="BK11780" s="2"/>
      <c r="BL11780" s="2"/>
      <c r="BM11780" s="2"/>
      <c r="BN11780" s="2"/>
      <c r="BO11780" s="2"/>
      <c r="BP11780" s="2"/>
      <c r="BQ11780" s="2"/>
      <c r="BR11780" s="2"/>
      <c r="BS11780" s="2"/>
      <c r="BT11780" s="2"/>
      <c r="BU11780" s="2"/>
      <c r="BV11780" s="2"/>
      <c r="BW11780" s="2"/>
      <c r="BX11780" s="2"/>
      <c r="BY11780" s="2"/>
    </row>
    <row r="11781" spans="38:77" s="11" customFormat="1" x14ac:dyDescent="0.3">
      <c r="AL11781" s="2"/>
      <c r="AM11781" s="2"/>
      <c r="AN11781" s="2"/>
      <c r="AO11781" s="2"/>
      <c r="AP11781" s="2"/>
      <c r="AQ11781" s="2"/>
      <c r="AR11781" s="2"/>
      <c r="AS11781" s="2"/>
      <c r="AT11781" s="2"/>
      <c r="AU11781" s="2"/>
      <c r="AV11781" s="2"/>
      <c r="AW11781" s="2"/>
      <c r="AX11781" s="2"/>
      <c r="AY11781" s="2"/>
      <c r="AZ11781" s="2"/>
      <c r="BA11781" s="2"/>
      <c r="BB11781" s="2"/>
      <c r="BC11781" s="2"/>
      <c r="BD11781" s="2"/>
      <c r="BE11781" s="2"/>
      <c r="BF11781" s="2"/>
      <c r="BG11781" s="2"/>
      <c r="BH11781" s="2"/>
      <c r="BI11781" s="2"/>
      <c r="BJ11781" s="2"/>
      <c r="BK11781" s="2"/>
      <c r="BL11781" s="2"/>
      <c r="BM11781" s="2"/>
      <c r="BN11781" s="2"/>
      <c r="BO11781" s="2"/>
      <c r="BP11781" s="2"/>
      <c r="BQ11781" s="2"/>
      <c r="BR11781" s="2"/>
      <c r="BS11781" s="2"/>
      <c r="BT11781" s="2"/>
      <c r="BU11781" s="2"/>
      <c r="BV11781" s="2"/>
      <c r="BW11781" s="2"/>
      <c r="BX11781" s="2"/>
      <c r="BY11781" s="2"/>
    </row>
    <row r="11782" spans="38:77" s="11" customFormat="1" x14ac:dyDescent="0.3">
      <c r="AL11782" s="2"/>
      <c r="AM11782" s="2"/>
      <c r="AN11782" s="2"/>
      <c r="AO11782" s="2"/>
      <c r="AP11782" s="2"/>
      <c r="AQ11782" s="2"/>
      <c r="AR11782" s="2"/>
      <c r="AS11782" s="2"/>
      <c r="AT11782" s="2"/>
      <c r="AU11782" s="2"/>
      <c r="AV11782" s="2"/>
      <c r="AW11782" s="2"/>
      <c r="AX11782" s="2"/>
      <c r="AY11782" s="2"/>
      <c r="AZ11782" s="2"/>
      <c r="BA11782" s="2"/>
      <c r="BB11782" s="2"/>
      <c r="BC11782" s="2"/>
      <c r="BD11782" s="2"/>
      <c r="BE11782" s="2"/>
      <c r="BF11782" s="2"/>
      <c r="BG11782" s="2"/>
      <c r="BH11782" s="2"/>
      <c r="BI11782" s="2"/>
      <c r="BJ11782" s="2"/>
      <c r="BK11782" s="2"/>
      <c r="BL11782" s="2"/>
      <c r="BM11782" s="2"/>
      <c r="BN11782" s="2"/>
      <c r="BO11782" s="2"/>
      <c r="BP11782" s="2"/>
      <c r="BQ11782" s="2"/>
      <c r="BR11782" s="2"/>
      <c r="BS11782" s="2"/>
      <c r="BT11782" s="2"/>
      <c r="BU11782" s="2"/>
      <c r="BV11782" s="2"/>
      <c r="BW11782" s="2"/>
      <c r="BX11782" s="2"/>
      <c r="BY11782" s="2"/>
    </row>
    <row r="11783" spans="38:77" s="11" customFormat="1" x14ac:dyDescent="0.3">
      <c r="AL11783" s="2"/>
      <c r="AM11783" s="2"/>
      <c r="AN11783" s="2"/>
      <c r="AO11783" s="2"/>
      <c r="AP11783" s="2"/>
      <c r="AQ11783" s="2"/>
      <c r="AR11783" s="2"/>
      <c r="AS11783" s="2"/>
      <c r="AT11783" s="2"/>
      <c r="AU11783" s="2"/>
      <c r="AV11783" s="2"/>
      <c r="AW11783" s="2"/>
      <c r="AX11783" s="2"/>
      <c r="AY11783" s="2"/>
      <c r="AZ11783" s="2"/>
      <c r="BA11783" s="2"/>
      <c r="BB11783" s="2"/>
      <c r="BC11783" s="2"/>
      <c r="BD11783" s="2"/>
      <c r="BE11783" s="2"/>
      <c r="BF11783" s="2"/>
      <c r="BG11783" s="2"/>
      <c r="BH11783" s="2"/>
      <c r="BI11783" s="2"/>
      <c r="BJ11783" s="2"/>
      <c r="BK11783" s="2"/>
      <c r="BL11783" s="2"/>
      <c r="BM11783" s="2"/>
      <c r="BN11783" s="2"/>
      <c r="BO11783" s="2"/>
      <c r="BP11783" s="2"/>
      <c r="BQ11783" s="2"/>
      <c r="BR11783" s="2"/>
      <c r="BS11783" s="2"/>
      <c r="BT11783" s="2"/>
      <c r="BU11783" s="2"/>
      <c r="BV11783" s="2"/>
      <c r="BW11783" s="2"/>
      <c r="BX11783" s="2"/>
      <c r="BY11783" s="2"/>
    </row>
    <row r="11784" spans="38:77" s="11" customFormat="1" x14ac:dyDescent="0.3">
      <c r="AL11784" s="2"/>
      <c r="AM11784" s="2"/>
      <c r="AN11784" s="2"/>
      <c r="AO11784" s="2"/>
      <c r="AP11784" s="2"/>
      <c r="AQ11784" s="2"/>
      <c r="AR11784" s="2"/>
      <c r="AS11784" s="2"/>
      <c r="AT11784" s="2"/>
      <c r="AU11784" s="2"/>
      <c r="AV11784" s="2"/>
      <c r="AW11784" s="2"/>
      <c r="AX11784" s="2"/>
      <c r="AY11784" s="2"/>
      <c r="AZ11784" s="2"/>
      <c r="BA11784" s="2"/>
      <c r="BB11784" s="2"/>
      <c r="BC11784" s="2"/>
      <c r="BD11784" s="2"/>
      <c r="BE11784" s="2"/>
      <c r="BF11784" s="2"/>
      <c r="BG11784" s="2"/>
      <c r="BH11784" s="2"/>
      <c r="BI11784" s="2"/>
      <c r="BJ11784" s="2"/>
      <c r="BK11784" s="2"/>
      <c r="BL11784" s="2"/>
      <c r="BM11784" s="2"/>
      <c r="BN11784" s="2"/>
      <c r="BO11784" s="2"/>
      <c r="BP11784" s="2"/>
      <c r="BQ11784" s="2"/>
      <c r="BR11784" s="2"/>
      <c r="BS11784" s="2"/>
      <c r="BT11784" s="2"/>
      <c r="BU11784" s="2"/>
      <c r="BV11784" s="2"/>
      <c r="BW11784" s="2"/>
      <c r="BX11784" s="2"/>
      <c r="BY11784" s="2"/>
    </row>
    <row r="11785" spans="38:77" s="11" customFormat="1" x14ac:dyDescent="0.3">
      <c r="AL11785" s="2"/>
      <c r="AM11785" s="2"/>
      <c r="AN11785" s="2"/>
      <c r="AO11785" s="2"/>
      <c r="AP11785" s="2"/>
      <c r="AQ11785" s="2"/>
      <c r="AR11785" s="2"/>
      <c r="AS11785" s="2"/>
      <c r="AT11785" s="2"/>
      <c r="AU11785" s="2"/>
      <c r="AV11785" s="2"/>
      <c r="AW11785" s="2"/>
      <c r="AX11785" s="2"/>
      <c r="AY11785" s="2"/>
      <c r="AZ11785" s="2"/>
      <c r="BA11785" s="2"/>
      <c r="BB11785" s="2"/>
      <c r="BC11785" s="2"/>
      <c r="BD11785" s="2"/>
      <c r="BE11785" s="2"/>
      <c r="BF11785" s="2"/>
      <c r="BG11785" s="2"/>
      <c r="BH11785" s="2"/>
      <c r="BI11785" s="2"/>
      <c r="BJ11785" s="2"/>
      <c r="BK11785" s="2"/>
      <c r="BL11785" s="2"/>
      <c r="BM11785" s="2"/>
      <c r="BN11785" s="2"/>
      <c r="BO11785" s="2"/>
      <c r="BP11785" s="2"/>
      <c r="BQ11785" s="2"/>
      <c r="BR11785" s="2"/>
      <c r="BS11785" s="2"/>
      <c r="BT11785" s="2"/>
      <c r="BU11785" s="2"/>
      <c r="BV11785" s="2"/>
      <c r="BW11785" s="2"/>
      <c r="BX11785" s="2"/>
      <c r="BY11785" s="2"/>
    </row>
    <row r="11786" spans="38:77" s="11" customFormat="1" x14ac:dyDescent="0.3">
      <c r="AL11786" s="2"/>
      <c r="AM11786" s="2"/>
      <c r="AN11786" s="2"/>
      <c r="AO11786" s="2"/>
      <c r="AP11786" s="2"/>
      <c r="AQ11786" s="2"/>
      <c r="AR11786" s="2"/>
      <c r="AS11786" s="2"/>
      <c r="AT11786" s="2"/>
      <c r="AU11786" s="2"/>
      <c r="AV11786" s="2"/>
      <c r="AW11786" s="2"/>
      <c r="AX11786" s="2"/>
      <c r="AY11786" s="2"/>
      <c r="AZ11786" s="2"/>
      <c r="BA11786" s="2"/>
      <c r="BB11786" s="2"/>
      <c r="BC11786" s="2"/>
      <c r="BD11786" s="2"/>
      <c r="BE11786" s="2"/>
      <c r="BF11786" s="2"/>
      <c r="BG11786" s="2"/>
      <c r="BH11786" s="2"/>
      <c r="BI11786" s="2"/>
      <c r="BJ11786" s="2"/>
      <c r="BK11786" s="2"/>
      <c r="BL11786" s="2"/>
      <c r="BM11786" s="2"/>
      <c r="BN11786" s="2"/>
      <c r="BO11786" s="2"/>
      <c r="BP11786" s="2"/>
      <c r="BQ11786" s="2"/>
      <c r="BR11786" s="2"/>
      <c r="BS11786" s="2"/>
      <c r="BT11786" s="2"/>
      <c r="BU11786" s="2"/>
      <c r="BV11786" s="2"/>
      <c r="BW11786" s="2"/>
      <c r="BX11786" s="2"/>
      <c r="BY11786" s="2"/>
    </row>
    <row r="11787" spans="38:77" s="11" customFormat="1" x14ac:dyDescent="0.3">
      <c r="AL11787" s="2"/>
      <c r="AM11787" s="2"/>
      <c r="AN11787" s="2"/>
      <c r="AO11787" s="2"/>
      <c r="AP11787" s="2"/>
      <c r="AQ11787" s="2"/>
      <c r="AR11787" s="2"/>
      <c r="AS11787" s="2"/>
      <c r="AT11787" s="2"/>
      <c r="AU11787" s="2"/>
      <c r="AV11787" s="2"/>
      <c r="AW11787" s="2"/>
      <c r="AX11787" s="2"/>
      <c r="AY11787" s="2"/>
      <c r="AZ11787" s="2"/>
      <c r="BA11787" s="2"/>
      <c r="BB11787" s="2"/>
      <c r="BC11787" s="2"/>
      <c r="BD11787" s="2"/>
      <c r="BE11787" s="2"/>
      <c r="BF11787" s="2"/>
      <c r="BG11787" s="2"/>
      <c r="BH11787" s="2"/>
      <c r="BI11787" s="2"/>
      <c r="BJ11787" s="2"/>
      <c r="BK11787" s="2"/>
      <c r="BL11787" s="2"/>
      <c r="BM11787" s="2"/>
      <c r="BN11787" s="2"/>
      <c r="BO11787" s="2"/>
      <c r="BP11787" s="2"/>
      <c r="BQ11787" s="2"/>
      <c r="BR11787" s="2"/>
      <c r="BS11787" s="2"/>
      <c r="BT11787" s="2"/>
      <c r="BU11787" s="2"/>
      <c r="BV11787" s="2"/>
      <c r="BW11787" s="2"/>
      <c r="BX11787" s="2"/>
      <c r="BY11787" s="2"/>
    </row>
    <row r="11788" spans="38:77" s="11" customFormat="1" x14ac:dyDescent="0.3">
      <c r="AL11788" s="2"/>
      <c r="AM11788" s="2"/>
      <c r="AN11788" s="2"/>
      <c r="AO11788" s="2"/>
      <c r="AP11788" s="2"/>
      <c r="AQ11788" s="2"/>
      <c r="AR11788" s="2"/>
      <c r="AS11788" s="2"/>
      <c r="AT11788" s="2"/>
      <c r="AU11788" s="2"/>
      <c r="AV11788" s="2"/>
      <c r="AW11788" s="2"/>
      <c r="AX11788" s="2"/>
      <c r="AY11788" s="2"/>
      <c r="AZ11788" s="2"/>
      <c r="BA11788" s="2"/>
      <c r="BB11788" s="2"/>
      <c r="BC11788" s="2"/>
      <c r="BD11788" s="2"/>
      <c r="BE11788" s="2"/>
      <c r="BF11788" s="2"/>
      <c r="BG11788" s="2"/>
      <c r="BH11788" s="2"/>
      <c r="BI11788" s="2"/>
      <c r="BJ11788" s="2"/>
      <c r="BK11788" s="2"/>
      <c r="BL11788" s="2"/>
      <c r="BM11788" s="2"/>
      <c r="BN11788" s="2"/>
      <c r="BO11788" s="2"/>
      <c r="BP11788" s="2"/>
      <c r="BQ11788" s="2"/>
      <c r="BR11788" s="2"/>
      <c r="BS11788" s="2"/>
      <c r="BT11788" s="2"/>
      <c r="BU11788" s="2"/>
      <c r="BV11788" s="2"/>
      <c r="BW11788" s="2"/>
      <c r="BX11788" s="2"/>
      <c r="BY11788" s="2"/>
    </row>
    <row r="11789" spans="38:77" s="11" customFormat="1" x14ac:dyDescent="0.3">
      <c r="AL11789" s="2"/>
      <c r="AM11789" s="2"/>
      <c r="AN11789" s="2"/>
      <c r="AO11789" s="2"/>
      <c r="AP11789" s="2"/>
      <c r="AQ11789" s="2"/>
      <c r="AR11789" s="2"/>
      <c r="AS11789" s="2"/>
      <c r="AT11789" s="2"/>
      <c r="AU11789" s="2"/>
      <c r="AV11789" s="2"/>
      <c r="AW11789" s="2"/>
      <c r="AX11789" s="2"/>
      <c r="AY11789" s="2"/>
      <c r="AZ11789" s="2"/>
      <c r="BA11789" s="2"/>
      <c r="BB11789" s="2"/>
      <c r="BC11789" s="2"/>
      <c r="BD11789" s="2"/>
      <c r="BE11789" s="2"/>
      <c r="BF11789" s="2"/>
      <c r="BG11789" s="2"/>
      <c r="BH11789" s="2"/>
      <c r="BI11789" s="2"/>
      <c r="BJ11789" s="2"/>
      <c r="BK11789" s="2"/>
      <c r="BL11789" s="2"/>
      <c r="BM11789" s="2"/>
      <c r="BN11789" s="2"/>
      <c r="BO11789" s="2"/>
      <c r="BP11789" s="2"/>
      <c r="BQ11789" s="2"/>
      <c r="BR11789" s="2"/>
      <c r="BS11789" s="2"/>
      <c r="BT11789" s="2"/>
      <c r="BU11789" s="2"/>
      <c r="BV11789" s="2"/>
      <c r="BW11789" s="2"/>
      <c r="BX11789" s="2"/>
      <c r="BY11789" s="2"/>
    </row>
    <row r="11790" spans="38:77" s="11" customFormat="1" x14ac:dyDescent="0.3">
      <c r="AL11790" s="2"/>
      <c r="AM11790" s="2"/>
      <c r="AN11790" s="2"/>
      <c r="AO11790" s="2"/>
      <c r="AP11790" s="2"/>
      <c r="AQ11790" s="2"/>
      <c r="AR11790" s="2"/>
      <c r="AS11790" s="2"/>
      <c r="AT11790" s="2"/>
      <c r="AU11790" s="2"/>
      <c r="AV11790" s="2"/>
      <c r="AW11790" s="2"/>
      <c r="AX11790" s="2"/>
      <c r="AY11790" s="2"/>
      <c r="AZ11790" s="2"/>
      <c r="BA11790" s="2"/>
      <c r="BB11790" s="2"/>
      <c r="BC11790" s="2"/>
      <c r="BD11790" s="2"/>
      <c r="BE11790" s="2"/>
      <c r="BF11790" s="2"/>
      <c r="BG11790" s="2"/>
      <c r="BH11790" s="2"/>
      <c r="BI11790" s="2"/>
      <c r="BJ11790" s="2"/>
      <c r="BK11790" s="2"/>
      <c r="BL11790" s="2"/>
      <c r="BM11790" s="2"/>
      <c r="BN11790" s="2"/>
      <c r="BO11790" s="2"/>
      <c r="BP11790" s="2"/>
      <c r="BQ11790" s="2"/>
      <c r="BR11790" s="2"/>
      <c r="BS11790" s="2"/>
      <c r="BT11790" s="2"/>
      <c r="BU11790" s="2"/>
      <c r="BV11790" s="2"/>
      <c r="BW11790" s="2"/>
      <c r="BX11790" s="2"/>
      <c r="BY11790" s="2"/>
    </row>
    <row r="11791" spans="38:77" s="11" customFormat="1" x14ac:dyDescent="0.3">
      <c r="AL11791" s="2"/>
      <c r="AM11791" s="2"/>
      <c r="AN11791" s="2"/>
      <c r="AO11791" s="2"/>
      <c r="AP11791" s="2"/>
      <c r="AQ11791" s="2"/>
      <c r="AR11791" s="2"/>
      <c r="AS11791" s="2"/>
      <c r="AT11791" s="2"/>
      <c r="AU11791" s="2"/>
      <c r="AV11791" s="2"/>
      <c r="AW11791" s="2"/>
      <c r="AX11791" s="2"/>
      <c r="AY11791" s="2"/>
      <c r="AZ11791" s="2"/>
      <c r="BA11791" s="2"/>
      <c r="BB11791" s="2"/>
      <c r="BC11791" s="2"/>
      <c r="BD11791" s="2"/>
      <c r="BE11791" s="2"/>
      <c r="BF11791" s="2"/>
      <c r="BG11791" s="2"/>
      <c r="BH11791" s="2"/>
      <c r="BI11791" s="2"/>
      <c r="BJ11791" s="2"/>
      <c r="BK11791" s="2"/>
      <c r="BL11791" s="2"/>
      <c r="BM11791" s="2"/>
      <c r="BN11791" s="2"/>
      <c r="BO11791" s="2"/>
      <c r="BP11791" s="2"/>
      <c r="BQ11791" s="2"/>
      <c r="BR11791" s="2"/>
      <c r="BS11791" s="2"/>
      <c r="BT11791" s="2"/>
      <c r="BU11791" s="2"/>
      <c r="BV11791" s="2"/>
      <c r="BW11791" s="2"/>
      <c r="BX11791" s="2"/>
      <c r="BY11791" s="2"/>
    </row>
    <row r="11792" spans="38:77" s="11" customFormat="1" x14ac:dyDescent="0.3">
      <c r="AL11792" s="2"/>
      <c r="AM11792" s="2"/>
      <c r="AN11792" s="2"/>
      <c r="AO11792" s="2"/>
      <c r="AP11792" s="2"/>
      <c r="AQ11792" s="2"/>
      <c r="AR11792" s="2"/>
      <c r="AS11792" s="2"/>
      <c r="AT11792" s="2"/>
      <c r="AU11792" s="2"/>
      <c r="AV11792" s="2"/>
      <c r="AW11792" s="2"/>
      <c r="AX11792" s="2"/>
      <c r="AY11792" s="2"/>
      <c r="AZ11792" s="2"/>
      <c r="BA11792" s="2"/>
      <c r="BB11792" s="2"/>
      <c r="BC11792" s="2"/>
      <c r="BD11792" s="2"/>
      <c r="BE11792" s="2"/>
      <c r="BF11792" s="2"/>
      <c r="BG11792" s="2"/>
      <c r="BH11792" s="2"/>
      <c r="BI11792" s="2"/>
      <c r="BJ11792" s="2"/>
      <c r="BK11792" s="2"/>
      <c r="BL11792" s="2"/>
      <c r="BM11792" s="2"/>
      <c r="BN11792" s="2"/>
      <c r="BO11792" s="2"/>
      <c r="BP11792" s="2"/>
      <c r="BQ11792" s="2"/>
      <c r="BR11792" s="2"/>
      <c r="BS11792" s="2"/>
      <c r="BT11792" s="2"/>
      <c r="BU11792" s="2"/>
      <c r="BV11792" s="2"/>
      <c r="BW11792" s="2"/>
      <c r="BX11792" s="2"/>
      <c r="BY11792" s="2"/>
    </row>
    <row r="11793" spans="38:77" s="11" customFormat="1" x14ac:dyDescent="0.3">
      <c r="AL11793" s="2"/>
      <c r="AM11793" s="2"/>
      <c r="AN11793" s="2"/>
      <c r="AO11793" s="2"/>
      <c r="AP11793" s="2"/>
      <c r="AQ11793" s="2"/>
      <c r="AR11793" s="2"/>
      <c r="AS11793" s="2"/>
      <c r="AT11793" s="2"/>
      <c r="AU11793" s="2"/>
      <c r="AV11793" s="2"/>
      <c r="AW11793" s="2"/>
      <c r="AX11793" s="2"/>
      <c r="AY11793" s="2"/>
      <c r="AZ11793" s="2"/>
      <c r="BA11793" s="2"/>
      <c r="BB11793" s="2"/>
      <c r="BC11793" s="2"/>
      <c r="BD11793" s="2"/>
      <c r="BE11793" s="2"/>
      <c r="BF11793" s="2"/>
      <c r="BG11793" s="2"/>
      <c r="BH11793" s="2"/>
      <c r="BI11793" s="2"/>
      <c r="BJ11793" s="2"/>
      <c r="BK11793" s="2"/>
      <c r="BL11793" s="2"/>
      <c r="BM11793" s="2"/>
      <c r="BN11793" s="2"/>
      <c r="BO11793" s="2"/>
      <c r="BP11793" s="2"/>
      <c r="BQ11793" s="2"/>
      <c r="BR11793" s="2"/>
      <c r="BS11793" s="2"/>
      <c r="BT11793" s="2"/>
      <c r="BU11793" s="2"/>
      <c r="BV11793" s="2"/>
      <c r="BW11793" s="2"/>
      <c r="BX11793" s="2"/>
      <c r="BY11793" s="2"/>
    </row>
    <row r="11794" spans="38:77" s="11" customFormat="1" x14ac:dyDescent="0.3">
      <c r="AL11794" s="2"/>
      <c r="AM11794" s="2"/>
      <c r="AN11794" s="2"/>
      <c r="AO11794" s="2"/>
      <c r="AP11794" s="2"/>
      <c r="AQ11794" s="2"/>
      <c r="AR11794" s="2"/>
      <c r="AS11794" s="2"/>
      <c r="AT11794" s="2"/>
      <c r="AU11794" s="2"/>
      <c r="AV11794" s="2"/>
      <c r="AW11794" s="2"/>
      <c r="AX11794" s="2"/>
      <c r="AY11794" s="2"/>
      <c r="AZ11794" s="2"/>
      <c r="BA11794" s="2"/>
      <c r="BB11794" s="2"/>
      <c r="BC11794" s="2"/>
      <c r="BD11794" s="2"/>
      <c r="BE11794" s="2"/>
      <c r="BF11794" s="2"/>
      <c r="BG11794" s="2"/>
      <c r="BH11794" s="2"/>
      <c r="BI11794" s="2"/>
      <c r="BJ11794" s="2"/>
      <c r="BK11794" s="2"/>
      <c r="BL11794" s="2"/>
      <c r="BM11794" s="2"/>
      <c r="BN11794" s="2"/>
      <c r="BO11794" s="2"/>
      <c r="BP11794" s="2"/>
      <c r="BQ11794" s="2"/>
      <c r="BR11794" s="2"/>
      <c r="BS11794" s="2"/>
      <c r="BT11794" s="2"/>
      <c r="BU11794" s="2"/>
      <c r="BV11794" s="2"/>
      <c r="BW11794" s="2"/>
      <c r="BX11794" s="2"/>
      <c r="BY11794" s="2"/>
    </row>
    <row r="11795" spans="38:77" s="11" customFormat="1" x14ac:dyDescent="0.3">
      <c r="AL11795" s="2"/>
      <c r="AM11795" s="2"/>
      <c r="AN11795" s="2"/>
      <c r="AO11795" s="2"/>
      <c r="AP11795" s="2"/>
      <c r="AQ11795" s="2"/>
      <c r="AR11795" s="2"/>
      <c r="AS11795" s="2"/>
      <c r="AT11795" s="2"/>
      <c r="AU11795" s="2"/>
      <c r="AV11795" s="2"/>
      <c r="AW11795" s="2"/>
      <c r="AX11795" s="2"/>
      <c r="AY11795" s="2"/>
      <c r="AZ11795" s="2"/>
      <c r="BA11795" s="2"/>
      <c r="BB11795" s="2"/>
      <c r="BC11795" s="2"/>
      <c r="BD11795" s="2"/>
      <c r="BE11795" s="2"/>
      <c r="BF11795" s="2"/>
      <c r="BG11795" s="2"/>
      <c r="BH11795" s="2"/>
      <c r="BI11795" s="2"/>
      <c r="BJ11795" s="2"/>
      <c r="BK11795" s="2"/>
      <c r="BL11795" s="2"/>
      <c r="BM11795" s="2"/>
      <c r="BN11795" s="2"/>
      <c r="BO11795" s="2"/>
      <c r="BP11795" s="2"/>
      <c r="BQ11795" s="2"/>
      <c r="BR11795" s="2"/>
      <c r="BS11795" s="2"/>
      <c r="BT11795" s="2"/>
      <c r="BU11795" s="2"/>
      <c r="BV11795" s="2"/>
      <c r="BW11795" s="2"/>
      <c r="BX11795" s="2"/>
      <c r="BY11795" s="2"/>
    </row>
    <row r="11796" spans="38:77" s="11" customFormat="1" x14ac:dyDescent="0.3">
      <c r="AL11796" s="2"/>
      <c r="AM11796" s="2"/>
      <c r="AN11796" s="2"/>
      <c r="AO11796" s="2"/>
      <c r="AP11796" s="2"/>
      <c r="AQ11796" s="2"/>
      <c r="AR11796" s="2"/>
      <c r="AS11796" s="2"/>
      <c r="AT11796" s="2"/>
      <c r="AU11796" s="2"/>
      <c r="AV11796" s="2"/>
      <c r="AW11796" s="2"/>
      <c r="AX11796" s="2"/>
      <c r="AY11796" s="2"/>
      <c r="AZ11796" s="2"/>
      <c r="BA11796" s="2"/>
      <c r="BB11796" s="2"/>
      <c r="BC11796" s="2"/>
      <c r="BD11796" s="2"/>
      <c r="BE11796" s="2"/>
      <c r="BF11796" s="2"/>
      <c r="BG11796" s="2"/>
      <c r="BH11796" s="2"/>
      <c r="BI11796" s="2"/>
      <c r="BJ11796" s="2"/>
      <c r="BK11796" s="2"/>
      <c r="BL11796" s="2"/>
      <c r="BM11796" s="2"/>
      <c r="BN11796" s="2"/>
      <c r="BO11796" s="2"/>
      <c r="BP11796" s="2"/>
      <c r="BQ11796" s="2"/>
      <c r="BR11796" s="2"/>
      <c r="BS11796" s="2"/>
      <c r="BT11796" s="2"/>
      <c r="BU11796" s="2"/>
      <c r="BV11796" s="2"/>
      <c r="BW11796" s="2"/>
      <c r="BX11796" s="2"/>
      <c r="BY11796" s="2"/>
    </row>
    <row r="11797" spans="38:77" s="11" customFormat="1" x14ac:dyDescent="0.3">
      <c r="AL11797" s="2"/>
      <c r="AM11797" s="2"/>
      <c r="AN11797" s="2"/>
      <c r="AO11797" s="2"/>
      <c r="AP11797" s="2"/>
      <c r="AQ11797" s="2"/>
      <c r="AR11797" s="2"/>
      <c r="AS11797" s="2"/>
      <c r="AT11797" s="2"/>
      <c r="AU11797" s="2"/>
      <c r="AV11797" s="2"/>
      <c r="AW11797" s="2"/>
      <c r="AX11797" s="2"/>
      <c r="AY11797" s="2"/>
      <c r="AZ11797" s="2"/>
      <c r="BA11797" s="2"/>
      <c r="BB11797" s="2"/>
      <c r="BC11797" s="2"/>
      <c r="BD11797" s="2"/>
      <c r="BE11797" s="2"/>
      <c r="BF11797" s="2"/>
      <c r="BG11797" s="2"/>
      <c r="BH11797" s="2"/>
      <c r="BI11797" s="2"/>
      <c r="BJ11797" s="2"/>
      <c r="BK11797" s="2"/>
      <c r="BL11797" s="2"/>
      <c r="BM11797" s="2"/>
      <c r="BN11797" s="2"/>
      <c r="BO11797" s="2"/>
      <c r="BP11797" s="2"/>
      <c r="BQ11797" s="2"/>
      <c r="BR11797" s="2"/>
      <c r="BS11797" s="2"/>
      <c r="BT11797" s="2"/>
      <c r="BU11797" s="2"/>
      <c r="BV11797" s="2"/>
      <c r="BW11797" s="2"/>
      <c r="BX11797" s="2"/>
      <c r="BY11797" s="2"/>
    </row>
    <row r="11798" spans="38:77" s="11" customFormat="1" x14ac:dyDescent="0.3">
      <c r="AL11798" s="2"/>
      <c r="AM11798" s="2"/>
      <c r="AN11798" s="2"/>
      <c r="AO11798" s="2"/>
      <c r="AP11798" s="2"/>
      <c r="AQ11798" s="2"/>
      <c r="AR11798" s="2"/>
      <c r="AS11798" s="2"/>
      <c r="AT11798" s="2"/>
      <c r="AU11798" s="2"/>
      <c r="AV11798" s="2"/>
      <c r="AW11798" s="2"/>
      <c r="AX11798" s="2"/>
      <c r="AY11798" s="2"/>
      <c r="AZ11798" s="2"/>
      <c r="BA11798" s="2"/>
      <c r="BB11798" s="2"/>
      <c r="BC11798" s="2"/>
      <c r="BD11798" s="2"/>
      <c r="BE11798" s="2"/>
      <c r="BF11798" s="2"/>
      <c r="BG11798" s="2"/>
      <c r="BH11798" s="2"/>
      <c r="BI11798" s="2"/>
      <c r="BJ11798" s="2"/>
      <c r="BK11798" s="2"/>
      <c r="BL11798" s="2"/>
      <c r="BM11798" s="2"/>
      <c r="BN11798" s="2"/>
      <c r="BO11798" s="2"/>
      <c r="BP11798" s="2"/>
      <c r="BQ11798" s="2"/>
      <c r="BR11798" s="2"/>
      <c r="BS11798" s="2"/>
      <c r="BT11798" s="2"/>
      <c r="BU11798" s="2"/>
      <c r="BV11798" s="2"/>
      <c r="BW11798" s="2"/>
      <c r="BX11798" s="2"/>
      <c r="BY11798" s="2"/>
    </row>
    <row r="11799" spans="38:77" s="11" customFormat="1" x14ac:dyDescent="0.3">
      <c r="AL11799" s="2"/>
      <c r="AM11799" s="2"/>
      <c r="AN11799" s="2"/>
      <c r="AO11799" s="2"/>
      <c r="AP11799" s="2"/>
      <c r="AQ11799" s="2"/>
      <c r="AR11799" s="2"/>
      <c r="AS11799" s="2"/>
      <c r="AT11799" s="2"/>
      <c r="AU11799" s="2"/>
      <c r="AV11799" s="2"/>
      <c r="AW11799" s="2"/>
      <c r="AX11799" s="2"/>
      <c r="AY11799" s="2"/>
      <c r="AZ11799" s="2"/>
      <c r="BA11799" s="2"/>
      <c r="BB11799" s="2"/>
      <c r="BC11799" s="2"/>
      <c r="BD11799" s="2"/>
      <c r="BE11799" s="2"/>
      <c r="BF11799" s="2"/>
      <c r="BG11799" s="2"/>
      <c r="BH11799" s="2"/>
      <c r="BI11799" s="2"/>
      <c r="BJ11799" s="2"/>
      <c r="BK11799" s="2"/>
      <c r="BL11799" s="2"/>
      <c r="BM11799" s="2"/>
      <c r="BN11799" s="2"/>
      <c r="BO11799" s="2"/>
      <c r="BP11799" s="2"/>
      <c r="BQ11799" s="2"/>
      <c r="BR11799" s="2"/>
      <c r="BS11799" s="2"/>
      <c r="BT11799" s="2"/>
      <c r="BU11799" s="2"/>
      <c r="BV11799" s="2"/>
      <c r="BW11799" s="2"/>
      <c r="BX11799" s="2"/>
      <c r="BY11799" s="2"/>
    </row>
    <row r="11800" spans="38:77" s="11" customFormat="1" x14ac:dyDescent="0.3">
      <c r="AL11800" s="2"/>
      <c r="AM11800" s="2"/>
      <c r="AN11800" s="2"/>
      <c r="AO11800" s="2"/>
      <c r="AP11800" s="2"/>
      <c r="AQ11800" s="2"/>
      <c r="AR11800" s="2"/>
      <c r="AS11800" s="2"/>
      <c r="AT11800" s="2"/>
      <c r="AU11800" s="2"/>
      <c r="AV11800" s="2"/>
      <c r="AW11800" s="2"/>
      <c r="AX11800" s="2"/>
      <c r="AY11800" s="2"/>
      <c r="AZ11800" s="2"/>
      <c r="BA11800" s="2"/>
      <c r="BB11800" s="2"/>
      <c r="BC11800" s="2"/>
      <c r="BD11800" s="2"/>
      <c r="BE11800" s="2"/>
      <c r="BF11800" s="2"/>
      <c r="BG11800" s="2"/>
      <c r="BH11800" s="2"/>
      <c r="BI11800" s="2"/>
      <c r="BJ11800" s="2"/>
      <c r="BK11800" s="2"/>
      <c r="BL11800" s="2"/>
      <c r="BM11800" s="2"/>
      <c r="BN11800" s="2"/>
      <c r="BO11800" s="2"/>
      <c r="BP11800" s="2"/>
      <c r="BQ11800" s="2"/>
      <c r="BR11800" s="2"/>
      <c r="BS11800" s="2"/>
      <c r="BT11800" s="2"/>
      <c r="BU11800" s="2"/>
      <c r="BV11800" s="2"/>
      <c r="BW11800" s="2"/>
      <c r="BX11800" s="2"/>
      <c r="BY11800" s="2"/>
    </row>
    <row r="11801" spans="38:77" s="11" customFormat="1" x14ac:dyDescent="0.3">
      <c r="AL11801" s="2"/>
      <c r="AM11801" s="2"/>
      <c r="AN11801" s="2"/>
      <c r="AO11801" s="2"/>
      <c r="AP11801" s="2"/>
      <c r="AQ11801" s="2"/>
      <c r="AR11801" s="2"/>
      <c r="AS11801" s="2"/>
      <c r="AT11801" s="2"/>
      <c r="AU11801" s="2"/>
      <c r="AV11801" s="2"/>
      <c r="AW11801" s="2"/>
      <c r="AX11801" s="2"/>
      <c r="AY11801" s="2"/>
      <c r="AZ11801" s="2"/>
      <c r="BA11801" s="2"/>
      <c r="BB11801" s="2"/>
      <c r="BC11801" s="2"/>
      <c r="BD11801" s="2"/>
      <c r="BE11801" s="2"/>
      <c r="BF11801" s="2"/>
      <c r="BG11801" s="2"/>
      <c r="BH11801" s="2"/>
      <c r="BI11801" s="2"/>
      <c r="BJ11801" s="2"/>
      <c r="BK11801" s="2"/>
      <c r="BL11801" s="2"/>
      <c r="BM11801" s="2"/>
      <c r="BN11801" s="2"/>
      <c r="BO11801" s="2"/>
      <c r="BP11801" s="2"/>
      <c r="BQ11801" s="2"/>
      <c r="BR11801" s="2"/>
      <c r="BS11801" s="2"/>
      <c r="BT11801" s="2"/>
      <c r="BU11801" s="2"/>
      <c r="BV11801" s="2"/>
      <c r="BW11801" s="2"/>
      <c r="BX11801" s="2"/>
      <c r="BY11801" s="2"/>
    </row>
    <row r="11802" spans="38:77" s="11" customFormat="1" x14ac:dyDescent="0.3">
      <c r="AL11802" s="2"/>
      <c r="AM11802" s="2"/>
      <c r="AN11802" s="2"/>
      <c r="AO11802" s="2"/>
      <c r="AP11802" s="2"/>
      <c r="AQ11802" s="2"/>
      <c r="AR11802" s="2"/>
      <c r="AS11802" s="2"/>
      <c r="AT11802" s="2"/>
      <c r="AU11802" s="2"/>
      <c r="AV11802" s="2"/>
      <c r="AW11802" s="2"/>
      <c r="AX11802" s="2"/>
      <c r="AY11802" s="2"/>
      <c r="AZ11802" s="2"/>
      <c r="BA11802" s="2"/>
      <c r="BB11802" s="2"/>
      <c r="BC11802" s="2"/>
      <c r="BD11802" s="2"/>
      <c r="BE11802" s="2"/>
      <c r="BF11802" s="2"/>
      <c r="BG11802" s="2"/>
      <c r="BH11802" s="2"/>
      <c r="BI11802" s="2"/>
      <c r="BJ11802" s="2"/>
      <c r="BK11802" s="2"/>
      <c r="BL11802" s="2"/>
      <c r="BM11802" s="2"/>
      <c r="BN11802" s="2"/>
      <c r="BO11802" s="2"/>
      <c r="BP11802" s="2"/>
      <c r="BQ11802" s="2"/>
      <c r="BR11802" s="2"/>
      <c r="BS11802" s="2"/>
      <c r="BT11802" s="2"/>
      <c r="BU11802" s="2"/>
      <c r="BV11802" s="2"/>
      <c r="BW11802" s="2"/>
      <c r="BX11802" s="2"/>
      <c r="BY11802" s="2"/>
    </row>
    <row r="11803" spans="38:77" s="11" customFormat="1" x14ac:dyDescent="0.3">
      <c r="AL11803" s="2"/>
      <c r="AM11803" s="2"/>
      <c r="AN11803" s="2"/>
      <c r="AO11803" s="2"/>
      <c r="AP11803" s="2"/>
      <c r="AQ11803" s="2"/>
      <c r="AR11803" s="2"/>
      <c r="AS11803" s="2"/>
      <c r="AT11803" s="2"/>
      <c r="AU11803" s="2"/>
      <c r="AV11803" s="2"/>
      <c r="AW11803" s="2"/>
      <c r="AX11803" s="2"/>
      <c r="AY11803" s="2"/>
      <c r="AZ11803" s="2"/>
      <c r="BA11803" s="2"/>
      <c r="BB11803" s="2"/>
      <c r="BC11803" s="2"/>
      <c r="BD11803" s="2"/>
      <c r="BE11803" s="2"/>
      <c r="BF11803" s="2"/>
      <c r="BG11803" s="2"/>
      <c r="BH11803" s="2"/>
      <c r="BI11803" s="2"/>
      <c r="BJ11803" s="2"/>
      <c r="BK11803" s="2"/>
      <c r="BL11803" s="2"/>
      <c r="BM11803" s="2"/>
      <c r="BN11803" s="2"/>
      <c r="BO11803" s="2"/>
      <c r="BP11803" s="2"/>
      <c r="BQ11803" s="2"/>
      <c r="BR11803" s="2"/>
      <c r="BS11803" s="2"/>
      <c r="BT11803" s="2"/>
      <c r="BU11803" s="2"/>
      <c r="BV11803" s="2"/>
      <c r="BW11803" s="2"/>
      <c r="BX11803" s="2"/>
      <c r="BY11803" s="2"/>
    </row>
    <row r="11804" spans="38:77" s="11" customFormat="1" x14ac:dyDescent="0.3">
      <c r="AL11804" s="2"/>
      <c r="AM11804" s="2"/>
      <c r="AN11804" s="2"/>
      <c r="AO11804" s="2"/>
      <c r="AP11804" s="2"/>
      <c r="AQ11804" s="2"/>
      <c r="AR11804" s="2"/>
      <c r="AS11804" s="2"/>
      <c r="AT11804" s="2"/>
      <c r="AU11804" s="2"/>
      <c r="AV11804" s="2"/>
      <c r="AW11804" s="2"/>
      <c r="AX11804" s="2"/>
      <c r="AY11804" s="2"/>
      <c r="AZ11804" s="2"/>
      <c r="BA11804" s="2"/>
      <c r="BB11804" s="2"/>
      <c r="BC11804" s="2"/>
      <c r="BD11804" s="2"/>
      <c r="BE11804" s="2"/>
      <c r="BF11804" s="2"/>
      <c r="BG11804" s="2"/>
      <c r="BH11804" s="2"/>
      <c r="BI11804" s="2"/>
      <c r="BJ11804" s="2"/>
      <c r="BK11804" s="2"/>
      <c r="BL11804" s="2"/>
      <c r="BM11804" s="2"/>
      <c r="BN11804" s="2"/>
      <c r="BO11804" s="2"/>
      <c r="BP11804" s="2"/>
      <c r="BQ11804" s="2"/>
      <c r="BR11804" s="2"/>
      <c r="BS11804" s="2"/>
      <c r="BT11804" s="2"/>
      <c r="BU11804" s="2"/>
      <c r="BV11804" s="2"/>
      <c r="BW11804" s="2"/>
      <c r="BX11804" s="2"/>
      <c r="BY11804" s="2"/>
    </row>
    <row r="11805" spans="38:77" s="11" customFormat="1" x14ac:dyDescent="0.3">
      <c r="AL11805" s="2"/>
      <c r="AM11805" s="2"/>
      <c r="AN11805" s="2"/>
      <c r="AO11805" s="2"/>
      <c r="AP11805" s="2"/>
      <c r="AQ11805" s="2"/>
      <c r="AR11805" s="2"/>
      <c r="AS11805" s="2"/>
      <c r="AT11805" s="2"/>
      <c r="AU11805" s="2"/>
      <c r="AV11805" s="2"/>
      <c r="AW11805" s="2"/>
      <c r="AX11805" s="2"/>
      <c r="AY11805" s="2"/>
      <c r="AZ11805" s="2"/>
      <c r="BA11805" s="2"/>
      <c r="BB11805" s="2"/>
      <c r="BC11805" s="2"/>
      <c r="BD11805" s="2"/>
      <c r="BE11805" s="2"/>
      <c r="BF11805" s="2"/>
      <c r="BG11805" s="2"/>
      <c r="BH11805" s="2"/>
      <c r="BI11805" s="2"/>
      <c r="BJ11805" s="2"/>
      <c r="BK11805" s="2"/>
      <c r="BL11805" s="2"/>
      <c r="BM11805" s="2"/>
      <c r="BN11805" s="2"/>
      <c r="BO11805" s="2"/>
      <c r="BP11805" s="2"/>
      <c r="BQ11805" s="2"/>
      <c r="BR11805" s="2"/>
      <c r="BS11805" s="2"/>
      <c r="BT11805" s="2"/>
      <c r="BU11805" s="2"/>
      <c r="BV11805" s="2"/>
      <c r="BW11805" s="2"/>
      <c r="BX11805" s="2"/>
      <c r="BY11805" s="2"/>
    </row>
    <row r="11806" spans="38:77" s="11" customFormat="1" x14ac:dyDescent="0.3">
      <c r="AL11806" s="2"/>
      <c r="AM11806" s="2"/>
      <c r="AN11806" s="2"/>
      <c r="AO11806" s="2"/>
      <c r="AP11806" s="2"/>
      <c r="AQ11806" s="2"/>
      <c r="AR11806" s="2"/>
      <c r="AS11806" s="2"/>
      <c r="AT11806" s="2"/>
      <c r="AU11806" s="2"/>
      <c r="AV11806" s="2"/>
      <c r="AW11806" s="2"/>
      <c r="AX11806" s="2"/>
      <c r="AY11806" s="2"/>
      <c r="AZ11806" s="2"/>
      <c r="BA11806" s="2"/>
      <c r="BB11806" s="2"/>
      <c r="BC11806" s="2"/>
      <c r="BD11806" s="2"/>
      <c r="BE11806" s="2"/>
      <c r="BF11806" s="2"/>
      <c r="BG11806" s="2"/>
      <c r="BH11806" s="2"/>
      <c r="BI11806" s="2"/>
      <c r="BJ11806" s="2"/>
      <c r="BK11806" s="2"/>
      <c r="BL11806" s="2"/>
      <c r="BM11806" s="2"/>
      <c r="BN11806" s="2"/>
      <c r="BO11806" s="2"/>
      <c r="BP11806" s="2"/>
      <c r="BQ11806" s="2"/>
      <c r="BR11806" s="2"/>
      <c r="BS11806" s="2"/>
      <c r="BT11806" s="2"/>
      <c r="BU11806" s="2"/>
      <c r="BV11806" s="2"/>
      <c r="BW11806" s="2"/>
      <c r="BX11806" s="2"/>
      <c r="BY11806" s="2"/>
    </row>
    <row r="11807" spans="38:77" s="11" customFormat="1" x14ac:dyDescent="0.3">
      <c r="AL11807" s="2"/>
      <c r="AM11807" s="2"/>
      <c r="AN11807" s="2"/>
      <c r="AO11807" s="2"/>
      <c r="AP11807" s="2"/>
      <c r="AQ11807" s="2"/>
      <c r="AR11807" s="2"/>
      <c r="AS11807" s="2"/>
      <c r="AT11807" s="2"/>
      <c r="AU11807" s="2"/>
      <c r="AV11807" s="2"/>
      <c r="AW11807" s="2"/>
      <c r="AX11807" s="2"/>
      <c r="AY11807" s="2"/>
      <c r="AZ11807" s="2"/>
      <c r="BA11807" s="2"/>
      <c r="BB11807" s="2"/>
      <c r="BC11807" s="2"/>
      <c r="BD11807" s="2"/>
      <c r="BE11807" s="2"/>
      <c r="BF11807" s="2"/>
      <c r="BG11807" s="2"/>
      <c r="BH11807" s="2"/>
      <c r="BI11807" s="2"/>
      <c r="BJ11807" s="2"/>
      <c r="BK11807" s="2"/>
      <c r="BL11807" s="2"/>
      <c r="BM11807" s="2"/>
      <c r="BN11807" s="2"/>
      <c r="BO11807" s="2"/>
      <c r="BP11807" s="2"/>
      <c r="BQ11807" s="2"/>
      <c r="BR11807" s="2"/>
      <c r="BS11807" s="2"/>
      <c r="BT11807" s="2"/>
      <c r="BU11807" s="2"/>
      <c r="BV11807" s="2"/>
      <c r="BW11807" s="2"/>
      <c r="BX11807" s="2"/>
      <c r="BY11807" s="2"/>
    </row>
    <row r="11808" spans="38:77" s="11" customFormat="1" x14ac:dyDescent="0.3">
      <c r="AL11808" s="2"/>
      <c r="AM11808" s="2"/>
      <c r="AN11808" s="2"/>
      <c r="AO11808" s="2"/>
      <c r="AP11808" s="2"/>
      <c r="AQ11808" s="2"/>
      <c r="AR11808" s="2"/>
      <c r="AS11808" s="2"/>
      <c r="AT11808" s="2"/>
      <c r="AU11808" s="2"/>
      <c r="AV11808" s="2"/>
      <c r="AW11808" s="2"/>
      <c r="AX11808" s="2"/>
      <c r="AY11808" s="2"/>
      <c r="AZ11808" s="2"/>
      <c r="BA11808" s="2"/>
      <c r="BB11808" s="2"/>
      <c r="BC11808" s="2"/>
      <c r="BD11808" s="2"/>
      <c r="BE11808" s="2"/>
      <c r="BF11808" s="2"/>
      <c r="BG11808" s="2"/>
      <c r="BH11808" s="2"/>
      <c r="BI11808" s="2"/>
      <c r="BJ11808" s="2"/>
      <c r="BK11808" s="2"/>
      <c r="BL11808" s="2"/>
      <c r="BM11808" s="2"/>
      <c r="BN11808" s="2"/>
      <c r="BO11808" s="2"/>
      <c r="BP11808" s="2"/>
      <c r="BQ11808" s="2"/>
      <c r="BR11808" s="2"/>
      <c r="BS11808" s="2"/>
      <c r="BT11808" s="2"/>
      <c r="BU11808" s="2"/>
      <c r="BV11808" s="2"/>
      <c r="BW11808" s="2"/>
      <c r="BX11808" s="2"/>
      <c r="BY11808" s="2"/>
    </row>
    <row r="11809" spans="38:77" s="11" customFormat="1" x14ac:dyDescent="0.3">
      <c r="AL11809" s="2"/>
      <c r="AM11809" s="2"/>
      <c r="AN11809" s="2"/>
      <c r="AO11809" s="2"/>
      <c r="AP11809" s="2"/>
      <c r="AQ11809" s="2"/>
      <c r="AR11809" s="2"/>
      <c r="AS11809" s="2"/>
      <c r="AT11809" s="2"/>
      <c r="AU11809" s="2"/>
      <c r="AV11809" s="2"/>
      <c r="AW11809" s="2"/>
      <c r="AX11809" s="2"/>
      <c r="AY11809" s="2"/>
      <c r="AZ11809" s="2"/>
      <c r="BA11809" s="2"/>
      <c r="BB11809" s="2"/>
      <c r="BC11809" s="2"/>
      <c r="BD11809" s="2"/>
      <c r="BE11809" s="2"/>
      <c r="BF11809" s="2"/>
      <c r="BG11809" s="2"/>
      <c r="BH11809" s="2"/>
      <c r="BI11809" s="2"/>
      <c r="BJ11809" s="2"/>
      <c r="BK11809" s="2"/>
      <c r="BL11809" s="2"/>
      <c r="BM11809" s="2"/>
      <c r="BN11809" s="2"/>
      <c r="BO11809" s="2"/>
      <c r="BP11809" s="2"/>
      <c r="BQ11809" s="2"/>
      <c r="BR11809" s="2"/>
      <c r="BS11809" s="2"/>
      <c r="BT11809" s="2"/>
      <c r="BU11809" s="2"/>
      <c r="BV11809" s="2"/>
      <c r="BW11809" s="2"/>
      <c r="BX11809" s="2"/>
      <c r="BY11809" s="2"/>
    </row>
    <row r="11810" spans="38:77" s="11" customFormat="1" x14ac:dyDescent="0.3">
      <c r="AL11810" s="2"/>
      <c r="AM11810" s="2"/>
      <c r="AN11810" s="2"/>
      <c r="AO11810" s="2"/>
      <c r="AP11810" s="2"/>
      <c r="AQ11810" s="2"/>
      <c r="AR11810" s="2"/>
      <c r="AS11810" s="2"/>
      <c r="AT11810" s="2"/>
      <c r="AU11810" s="2"/>
      <c r="AV11810" s="2"/>
      <c r="AW11810" s="2"/>
      <c r="AX11810" s="2"/>
      <c r="AY11810" s="2"/>
      <c r="AZ11810" s="2"/>
      <c r="BA11810" s="2"/>
      <c r="BB11810" s="2"/>
      <c r="BC11810" s="2"/>
      <c r="BD11810" s="2"/>
      <c r="BE11810" s="2"/>
      <c r="BF11810" s="2"/>
      <c r="BG11810" s="2"/>
      <c r="BH11810" s="2"/>
      <c r="BI11810" s="2"/>
      <c r="BJ11810" s="2"/>
      <c r="BK11810" s="2"/>
      <c r="BL11810" s="2"/>
      <c r="BM11810" s="2"/>
      <c r="BN11810" s="2"/>
      <c r="BO11810" s="2"/>
      <c r="BP11810" s="2"/>
      <c r="BQ11810" s="2"/>
      <c r="BR11810" s="2"/>
      <c r="BS11810" s="2"/>
      <c r="BT11810" s="2"/>
      <c r="BU11810" s="2"/>
      <c r="BV11810" s="2"/>
      <c r="BW11810" s="2"/>
      <c r="BX11810" s="2"/>
      <c r="BY11810" s="2"/>
    </row>
    <row r="11811" spans="38:77" s="11" customFormat="1" x14ac:dyDescent="0.3">
      <c r="AL11811" s="2"/>
      <c r="AM11811" s="2"/>
      <c r="AN11811" s="2"/>
      <c r="AO11811" s="2"/>
      <c r="AP11811" s="2"/>
      <c r="AQ11811" s="2"/>
      <c r="AR11811" s="2"/>
      <c r="AS11811" s="2"/>
      <c r="AT11811" s="2"/>
      <c r="AU11811" s="2"/>
      <c r="AV11811" s="2"/>
      <c r="AW11811" s="2"/>
      <c r="AX11811" s="2"/>
      <c r="AY11811" s="2"/>
      <c r="AZ11811" s="2"/>
      <c r="BA11811" s="2"/>
      <c r="BB11811" s="2"/>
      <c r="BC11811" s="2"/>
      <c r="BD11811" s="2"/>
      <c r="BE11811" s="2"/>
      <c r="BF11811" s="2"/>
      <c r="BG11811" s="2"/>
      <c r="BH11811" s="2"/>
      <c r="BI11811" s="2"/>
      <c r="BJ11811" s="2"/>
      <c r="BK11811" s="2"/>
      <c r="BL11811" s="2"/>
      <c r="BM11811" s="2"/>
      <c r="BN11811" s="2"/>
      <c r="BO11811" s="2"/>
      <c r="BP11811" s="2"/>
      <c r="BQ11811" s="2"/>
      <c r="BR11811" s="2"/>
      <c r="BS11811" s="2"/>
      <c r="BT11811" s="2"/>
      <c r="BU11811" s="2"/>
      <c r="BV11811" s="2"/>
      <c r="BW11811" s="2"/>
      <c r="BX11811" s="2"/>
      <c r="BY11811" s="2"/>
    </row>
    <row r="11812" spans="38:77" s="11" customFormat="1" x14ac:dyDescent="0.3">
      <c r="AL11812" s="2"/>
      <c r="AM11812" s="2"/>
      <c r="AN11812" s="2"/>
      <c r="AO11812" s="2"/>
      <c r="AP11812" s="2"/>
      <c r="AQ11812" s="2"/>
      <c r="AR11812" s="2"/>
      <c r="AS11812" s="2"/>
      <c r="AT11812" s="2"/>
      <c r="AU11812" s="2"/>
      <c r="AV11812" s="2"/>
      <c r="AW11812" s="2"/>
      <c r="AX11812" s="2"/>
      <c r="AY11812" s="2"/>
      <c r="AZ11812" s="2"/>
      <c r="BA11812" s="2"/>
      <c r="BB11812" s="2"/>
      <c r="BC11812" s="2"/>
      <c r="BD11812" s="2"/>
      <c r="BE11812" s="2"/>
      <c r="BF11812" s="2"/>
      <c r="BG11812" s="2"/>
      <c r="BH11812" s="2"/>
      <c r="BI11812" s="2"/>
      <c r="BJ11812" s="2"/>
      <c r="BK11812" s="2"/>
      <c r="BL11812" s="2"/>
      <c r="BM11812" s="2"/>
      <c r="BN11812" s="2"/>
      <c r="BO11812" s="2"/>
      <c r="BP11812" s="2"/>
      <c r="BQ11812" s="2"/>
      <c r="BR11812" s="2"/>
      <c r="BS11812" s="2"/>
      <c r="BT11812" s="2"/>
      <c r="BU11812" s="2"/>
      <c r="BV11812" s="2"/>
      <c r="BW11812" s="2"/>
      <c r="BX11812" s="2"/>
      <c r="BY11812" s="2"/>
    </row>
    <row r="11813" spans="38:77" s="11" customFormat="1" x14ac:dyDescent="0.3">
      <c r="AL11813" s="2"/>
      <c r="AM11813" s="2"/>
      <c r="AN11813" s="2"/>
      <c r="AO11813" s="2"/>
      <c r="AP11813" s="2"/>
      <c r="AQ11813" s="2"/>
      <c r="AR11813" s="2"/>
      <c r="AS11813" s="2"/>
      <c r="AT11813" s="2"/>
      <c r="AU11813" s="2"/>
      <c r="AV11813" s="2"/>
      <c r="AW11813" s="2"/>
      <c r="AX11813" s="2"/>
      <c r="AY11813" s="2"/>
      <c r="AZ11813" s="2"/>
      <c r="BA11813" s="2"/>
      <c r="BB11813" s="2"/>
      <c r="BC11813" s="2"/>
      <c r="BD11813" s="2"/>
      <c r="BE11813" s="2"/>
      <c r="BF11813" s="2"/>
      <c r="BG11813" s="2"/>
      <c r="BH11813" s="2"/>
      <c r="BI11813" s="2"/>
      <c r="BJ11813" s="2"/>
      <c r="BK11813" s="2"/>
      <c r="BL11813" s="2"/>
      <c r="BM11813" s="2"/>
      <c r="BN11813" s="2"/>
      <c r="BO11813" s="2"/>
      <c r="BP11813" s="2"/>
      <c r="BQ11813" s="2"/>
      <c r="BR11813" s="2"/>
      <c r="BS11813" s="2"/>
      <c r="BT11813" s="2"/>
      <c r="BU11813" s="2"/>
      <c r="BV11813" s="2"/>
      <c r="BW11813" s="2"/>
      <c r="BX11813" s="2"/>
      <c r="BY11813" s="2"/>
    </row>
    <row r="11814" spans="38:77" s="11" customFormat="1" x14ac:dyDescent="0.3">
      <c r="AL11814" s="2"/>
      <c r="AM11814" s="2"/>
      <c r="AN11814" s="2"/>
      <c r="AO11814" s="2"/>
      <c r="AP11814" s="2"/>
      <c r="AQ11814" s="2"/>
      <c r="AR11814" s="2"/>
      <c r="AS11814" s="2"/>
      <c r="AT11814" s="2"/>
      <c r="AU11814" s="2"/>
      <c r="AV11814" s="2"/>
      <c r="AW11814" s="2"/>
      <c r="AX11814" s="2"/>
      <c r="AY11814" s="2"/>
      <c r="AZ11814" s="2"/>
      <c r="BA11814" s="2"/>
      <c r="BB11814" s="2"/>
      <c r="BC11814" s="2"/>
      <c r="BD11814" s="2"/>
      <c r="BE11814" s="2"/>
      <c r="BF11814" s="2"/>
      <c r="BG11814" s="2"/>
      <c r="BH11814" s="2"/>
      <c r="BI11814" s="2"/>
      <c r="BJ11814" s="2"/>
      <c r="BK11814" s="2"/>
      <c r="BL11814" s="2"/>
      <c r="BM11814" s="2"/>
      <c r="BN11814" s="2"/>
      <c r="BO11814" s="2"/>
      <c r="BP11814" s="2"/>
      <c r="BQ11814" s="2"/>
      <c r="BR11814" s="2"/>
      <c r="BS11814" s="2"/>
      <c r="BT11814" s="2"/>
      <c r="BU11814" s="2"/>
      <c r="BV11814" s="2"/>
      <c r="BW11814" s="2"/>
      <c r="BX11814" s="2"/>
      <c r="BY11814" s="2"/>
    </row>
    <row r="11815" spans="38:77" s="11" customFormat="1" x14ac:dyDescent="0.3">
      <c r="AL11815" s="2"/>
      <c r="AM11815" s="2"/>
      <c r="AN11815" s="2"/>
      <c r="AO11815" s="2"/>
      <c r="AP11815" s="2"/>
      <c r="AQ11815" s="2"/>
      <c r="AR11815" s="2"/>
      <c r="AS11815" s="2"/>
      <c r="AT11815" s="2"/>
      <c r="AU11815" s="2"/>
      <c r="AV11815" s="2"/>
      <c r="AW11815" s="2"/>
      <c r="AX11815" s="2"/>
      <c r="AY11815" s="2"/>
      <c r="AZ11815" s="2"/>
      <c r="BA11815" s="2"/>
      <c r="BB11815" s="2"/>
      <c r="BC11815" s="2"/>
      <c r="BD11815" s="2"/>
      <c r="BE11815" s="2"/>
      <c r="BF11815" s="2"/>
      <c r="BG11815" s="2"/>
      <c r="BH11815" s="2"/>
      <c r="BI11815" s="2"/>
      <c r="BJ11815" s="2"/>
      <c r="BK11815" s="2"/>
      <c r="BL11815" s="2"/>
      <c r="BM11815" s="2"/>
      <c r="BN11815" s="2"/>
      <c r="BO11815" s="2"/>
      <c r="BP11815" s="2"/>
      <c r="BQ11815" s="2"/>
      <c r="BR11815" s="2"/>
      <c r="BS11815" s="2"/>
      <c r="BT11815" s="2"/>
      <c r="BU11815" s="2"/>
      <c r="BV11815" s="2"/>
      <c r="BW11815" s="2"/>
      <c r="BX11815" s="2"/>
      <c r="BY11815" s="2"/>
    </row>
    <row r="11816" spans="38:77" s="11" customFormat="1" x14ac:dyDescent="0.3">
      <c r="AL11816" s="2"/>
      <c r="AM11816" s="2"/>
      <c r="AN11816" s="2"/>
      <c r="AO11816" s="2"/>
      <c r="AP11816" s="2"/>
      <c r="AQ11816" s="2"/>
      <c r="AR11816" s="2"/>
      <c r="AS11816" s="2"/>
      <c r="AT11816" s="2"/>
      <c r="AU11816" s="2"/>
      <c r="AV11816" s="2"/>
      <c r="AW11816" s="2"/>
      <c r="AX11816" s="2"/>
      <c r="AY11816" s="2"/>
      <c r="AZ11816" s="2"/>
      <c r="BA11816" s="2"/>
      <c r="BB11816" s="2"/>
      <c r="BC11816" s="2"/>
      <c r="BD11816" s="2"/>
      <c r="BE11816" s="2"/>
      <c r="BF11816" s="2"/>
      <c r="BG11816" s="2"/>
      <c r="BH11816" s="2"/>
      <c r="BI11816" s="2"/>
      <c r="BJ11816" s="2"/>
      <c r="BK11816" s="2"/>
      <c r="BL11816" s="2"/>
      <c r="BM11816" s="2"/>
      <c r="BN11816" s="2"/>
      <c r="BO11816" s="2"/>
      <c r="BP11816" s="2"/>
      <c r="BQ11816" s="2"/>
      <c r="BR11816" s="2"/>
      <c r="BS11816" s="2"/>
      <c r="BT11816" s="2"/>
      <c r="BU11816" s="2"/>
      <c r="BV11816" s="2"/>
      <c r="BW11816" s="2"/>
      <c r="BX11816" s="2"/>
      <c r="BY11816" s="2"/>
    </row>
    <row r="11817" spans="38:77" s="11" customFormat="1" x14ac:dyDescent="0.3">
      <c r="AL11817" s="2"/>
      <c r="AM11817" s="2"/>
      <c r="AN11817" s="2"/>
      <c r="AO11817" s="2"/>
      <c r="AP11817" s="2"/>
      <c r="AQ11817" s="2"/>
      <c r="AR11817" s="2"/>
      <c r="AS11817" s="2"/>
      <c r="AT11817" s="2"/>
      <c r="AU11817" s="2"/>
      <c r="AV11817" s="2"/>
      <c r="AW11817" s="2"/>
      <c r="AX11817" s="2"/>
      <c r="AY11817" s="2"/>
      <c r="AZ11817" s="2"/>
      <c r="BA11817" s="2"/>
      <c r="BB11817" s="2"/>
      <c r="BC11817" s="2"/>
      <c r="BD11817" s="2"/>
      <c r="BE11817" s="2"/>
      <c r="BF11817" s="2"/>
      <c r="BG11817" s="2"/>
      <c r="BH11817" s="2"/>
      <c r="BI11817" s="2"/>
      <c r="BJ11817" s="2"/>
      <c r="BK11817" s="2"/>
      <c r="BL11817" s="2"/>
      <c r="BM11817" s="2"/>
      <c r="BN11817" s="2"/>
      <c r="BO11817" s="2"/>
      <c r="BP11817" s="2"/>
      <c r="BQ11817" s="2"/>
      <c r="BR11817" s="2"/>
      <c r="BS11817" s="2"/>
      <c r="BT11817" s="2"/>
      <c r="BU11817" s="2"/>
      <c r="BV11817" s="2"/>
      <c r="BW11817" s="2"/>
      <c r="BX11817" s="2"/>
      <c r="BY11817" s="2"/>
    </row>
    <row r="11818" spans="38:77" s="11" customFormat="1" x14ac:dyDescent="0.3">
      <c r="AL11818" s="2"/>
      <c r="AM11818" s="2"/>
      <c r="AN11818" s="2"/>
      <c r="AO11818" s="2"/>
      <c r="AP11818" s="2"/>
      <c r="AQ11818" s="2"/>
      <c r="AR11818" s="2"/>
      <c r="AS11818" s="2"/>
      <c r="AT11818" s="2"/>
      <c r="AU11818" s="2"/>
      <c r="AV11818" s="2"/>
      <c r="AW11818" s="2"/>
      <c r="AX11818" s="2"/>
      <c r="AY11818" s="2"/>
      <c r="AZ11818" s="2"/>
      <c r="BA11818" s="2"/>
      <c r="BB11818" s="2"/>
      <c r="BC11818" s="2"/>
      <c r="BD11818" s="2"/>
      <c r="BE11818" s="2"/>
      <c r="BF11818" s="2"/>
      <c r="BG11818" s="2"/>
      <c r="BH11818" s="2"/>
      <c r="BI11818" s="2"/>
      <c r="BJ11818" s="2"/>
      <c r="BK11818" s="2"/>
      <c r="BL11818" s="2"/>
      <c r="BM11818" s="2"/>
      <c r="BN11818" s="2"/>
      <c r="BO11818" s="2"/>
      <c r="BP11818" s="2"/>
      <c r="BQ11818" s="2"/>
      <c r="BR11818" s="2"/>
      <c r="BS11818" s="2"/>
      <c r="BT11818" s="2"/>
      <c r="BU11818" s="2"/>
      <c r="BV11818" s="2"/>
      <c r="BW11818" s="2"/>
      <c r="BX11818" s="2"/>
      <c r="BY11818" s="2"/>
    </row>
    <row r="11819" spans="38:77" s="11" customFormat="1" x14ac:dyDescent="0.3">
      <c r="AL11819" s="2"/>
      <c r="AM11819" s="2"/>
      <c r="AN11819" s="2"/>
      <c r="AO11819" s="2"/>
      <c r="AP11819" s="2"/>
      <c r="AQ11819" s="2"/>
      <c r="AR11819" s="2"/>
      <c r="AS11819" s="2"/>
      <c r="AT11819" s="2"/>
      <c r="AU11819" s="2"/>
      <c r="AV11819" s="2"/>
      <c r="AW11819" s="2"/>
      <c r="AX11819" s="2"/>
      <c r="AY11819" s="2"/>
      <c r="AZ11819" s="2"/>
      <c r="BA11819" s="2"/>
      <c r="BB11819" s="2"/>
      <c r="BC11819" s="2"/>
      <c r="BD11819" s="2"/>
      <c r="BE11819" s="2"/>
      <c r="BF11819" s="2"/>
      <c r="BG11819" s="2"/>
      <c r="BH11819" s="2"/>
      <c r="BI11819" s="2"/>
      <c r="BJ11819" s="2"/>
      <c r="BK11819" s="2"/>
      <c r="BL11819" s="2"/>
      <c r="BM11819" s="2"/>
      <c r="BN11819" s="2"/>
      <c r="BO11819" s="2"/>
      <c r="BP11819" s="2"/>
      <c r="BQ11819" s="2"/>
      <c r="BR11819" s="2"/>
      <c r="BS11819" s="2"/>
      <c r="BT11819" s="2"/>
      <c r="BU11819" s="2"/>
      <c r="BV11819" s="2"/>
      <c r="BW11819" s="2"/>
      <c r="BX11819" s="2"/>
      <c r="BY11819" s="2"/>
    </row>
    <row r="11820" spans="38:77" s="11" customFormat="1" x14ac:dyDescent="0.3">
      <c r="AL11820" s="2"/>
      <c r="AM11820" s="2"/>
      <c r="AN11820" s="2"/>
      <c r="AO11820" s="2"/>
      <c r="AP11820" s="2"/>
      <c r="AQ11820" s="2"/>
      <c r="AR11820" s="2"/>
      <c r="AS11820" s="2"/>
      <c r="AT11820" s="2"/>
      <c r="AU11820" s="2"/>
      <c r="AV11820" s="2"/>
      <c r="AW11820" s="2"/>
      <c r="AX11820" s="2"/>
      <c r="AY11820" s="2"/>
      <c r="AZ11820" s="2"/>
      <c r="BA11820" s="2"/>
      <c r="BB11820" s="2"/>
      <c r="BC11820" s="2"/>
      <c r="BD11820" s="2"/>
      <c r="BE11820" s="2"/>
      <c r="BF11820" s="2"/>
      <c r="BG11820" s="2"/>
      <c r="BH11820" s="2"/>
      <c r="BI11820" s="2"/>
      <c r="BJ11820" s="2"/>
      <c r="BK11820" s="2"/>
      <c r="BL11820" s="2"/>
      <c r="BM11820" s="2"/>
      <c r="BN11820" s="2"/>
      <c r="BO11820" s="2"/>
      <c r="BP11820" s="2"/>
      <c r="BQ11820" s="2"/>
      <c r="BR11820" s="2"/>
      <c r="BS11820" s="2"/>
      <c r="BT11820" s="2"/>
      <c r="BU11820" s="2"/>
      <c r="BV11820" s="2"/>
      <c r="BW11820" s="2"/>
      <c r="BX11820" s="2"/>
      <c r="BY11820" s="2"/>
    </row>
    <row r="11821" spans="38:77" s="11" customFormat="1" x14ac:dyDescent="0.3">
      <c r="AL11821" s="2"/>
      <c r="AM11821" s="2"/>
      <c r="AN11821" s="2"/>
      <c r="AO11821" s="2"/>
      <c r="AP11821" s="2"/>
      <c r="AQ11821" s="2"/>
      <c r="AR11821" s="2"/>
      <c r="AS11821" s="2"/>
      <c r="AT11821" s="2"/>
      <c r="AU11821" s="2"/>
      <c r="AV11821" s="2"/>
      <c r="AW11821" s="2"/>
      <c r="AX11821" s="2"/>
      <c r="AY11821" s="2"/>
      <c r="AZ11821" s="2"/>
      <c r="BA11821" s="2"/>
      <c r="BB11821" s="2"/>
      <c r="BC11821" s="2"/>
      <c r="BD11821" s="2"/>
      <c r="BE11821" s="2"/>
      <c r="BF11821" s="2"/>
      <c r="BG11821" s="2"/>
      <c r="BH11821" s="2"/>
      <c r="BI11821" s="2"/>
      <c r="BJ11821" s="2"/>
      <c r="BK11821" s="2"/>
      <c r="BL11821" s="2"/>
      <c r="BM11821" s="2"/>
      <c r="BN11821" s="2"/>
      <c r="BO11821" s="2"/>
      <c r="BP11821" s="2"/>
      <c r="BQ11821" s="2"/>
      <c r="BR11821" s="2"/>
      <c r="BS11821" s="2"/>
      <c r="BT11821" s="2"/>
      <c r="BU11821" s="2"/>
      <c r="BV11821" s="2"/>
      <c r="BW11821" s="2"/>
      <c r="BX11821" s="2"/>
      <c r="BY11821" s="2"/>
    </row>
    <row r="11822" spans="38:77" s="11" customFormat="1" x14ac:dyDescent="0.3">
      <c r="AL11822" s="2"/>
      <c r="AM11822" s="2"/>
      <c r="AN11822" s="2"/>
      <c r="AO11822" s="2"/>
      <c r="AP11822" s="2"/>
      <c r="AQ11822" s="2"/>
      <c r="AR11822" s="2"/>
      <c r="AS11822" s="2"/>
      <c r="AT11822" s="2"/>
      <c r="AU11822" s="2"/>
      <c r="AV11822" s="2"/>
      <c r="AW11822" s="2"/>
      <c r="AX11822" s="2"/>
      <c r="AY11822" s="2"/>
      <c r="AZ11822" s="2"/>
      <c r="BA11822" s="2"/>
      <c r="BB11822" s="2"/>
      <c r="BC11822" s="2"/>
      <c r="BD11822" s="2"/>
      <c r="BE11822" s="2"/>
      <c r="BF11822" s="2"/>
      <c r="BG11822" s="2"/>
      <c r="BH11822" s="2"/>
      <c r="BI11822" s="2"/>
      <c r="BJ11822" s="2"/>
      <c r="BK11822" s="2"/>
      <c r="BL11822" s="2"/>
      <c r="BM11822" s="2"/>
      <c r="BN11822" s="2"/>
      <c r="BO11822" s="2"/>
      <c r="BP11822" s="2"/>
      <c r="BQ11822" s="2"/>
      <c r="BR11822" s="2"/>
      <c r="BS11822" s="2"/>
      <c r="BT11822" s="2"/>
      <c r="BU11822" s="2"/>
      <c r="BV11822" s="2"/>
      <c r="BW11822" s="2"/>
      <c r="BX11822" s="2"/>
      <c r="BY11822" s="2"/>
    </row>
    <row r="11823" spans="38:77" s="11" customFormat="1" x14ac:dyDescent="0.3">
      <c r="AL11823" s="2"/>
      <c r="AM11823" s="2"/>
      <c r="AN11823" s="2"/>
      <c r="AO11823" s="2"/>
      <c r="AP11823" s="2"/>
      <c r="AQ11823" s="2"/>
      <c r="AR11823" s="2"/>
      <c r="AS11823" s="2"/>
      <c r="AT11823" s="2"/>
      <c r="AU11823" s="2"/>
      <c r="AV11823" s="2"/>
      <c r="AW11823" s="2"/>
      <c r="AX11823" s="2"/>
      <c r="AY11823" s="2"/>
      <c r="AZ11823" s="2"/>
      <c r="BA11823" s="2"/>
      <c r="BB11823" s="2"/>
      <c r="BC11823" s="2"/>
      <c r="BD11823" s="2"/>
      <c r="BE11823" s="2"/>
      <c r="BF11823" s="2"/>
      <c r="BG11823" s="2"/>
      <c r="BH11823" s="2"/>
      <c r="BI11823" s="2"/>
      <c r="BJ11823" s="2"/>
      <c r="BK11823" s="2"/>
      <c r="BL11823" s="2"/>
      <c r="BM11823" s="2"/>
      <c r="BN11823" s="2"/>
      <c r="BO11823" s="2"/>
      <c r="BP11823" s="2"/>
      <c r="BQ11823" s="2"/>
      <c r="BR11823" s="2"/>
      <c r="BS11823" s="2"/>
      <c r="BT11823" s="2"/>
      <c r="BU11823" s="2"/>
      <c r="BV11823" s="2"/>
      <c r="BW11823" s="2"/>
      <c r="BX11823" s="2"/>
      <c r="BY11823" s="2"/>
    </row>
    <row r="11824" spans="38:77" s="11" customFormat="1" x14ac:dyDescent="0.3">
      <c r="AL11824" s="2"/>
      <c r="AM11824" s="2"/>
      <c r="AN11824" s="2"/>
      <c r="AO11824" s="2"/>
      <c r="AP11824" s="2"/>
      <c r="AQ11824" s="2"/>
      <c r="AR11824" s="2"/>
      <c r="AS11824" s="2"/>
      <c r="AT11824" s="2"/>
      <c r="AU11824" s="2"/>
      <c r="AV11824" s="2"/>
      <c r="AW11824" s="2"/>
      <c r="AX11824" s="2"/>
      <c r="AY11824" s="2"/>
      <c r="AZ11824" s="2"/>
      <c r="BA11824" s="2"/>
      <c r="BB11824" s="2"/>
      <c r="BC11824" s="2"/>
      <c r="BD11824" s="2"/>
      <c r="BE11824" s="2"/>
      <c r="BF11824" s="2"/>
      <c r="BG11824" s="2"/>
      <c r="BH11824" s="2"/>
      <c r="BI11824" s="2"/>
      <c r="BJ11824" s="2"/>
      <c r="BK11824" s="2"/>
      <c r="BL11824" s="2"/>
      <c r="BM11824" s="2"/>
      <c r="BN11824" s="2"/>
      <c r="BO11824" s="2"/>
      <c r="BP11824" s="2"/>
      <c r="BQ11824" s="2"/>
      <c r="BR11824" s="2"/>
      <c r="BS11824" s="2"/>
      <c r="BT11824" s="2"/>
      <c r="BU11824" s="2"/>
      <c r="BV11824" s="2"/>
      <c r="BW11824" s="2"/>
      <c r="BX11824" s="2"/>
      <c r="BY11824" s="2"/>
    </row>
    <row r="11825" spans="38:77" s="11" customFormat="1" x14ac:dyDescent="0.3">
      <c r="AL11825" s="2"/>
      <c r="AM11825" s="2"/>
      <c r="AN11825" s="2"/>
      <c r="AO11825" s="2"/>
      <c r="AP11825" s="2"/>
      <c r="AQ11825" s="2"/>
      <c r="AR11825" s="2"/>
      <c r="AS11825" s="2"/>
      <c r="AT11825" s="2"/>
      <c r="AU11825" s="2"/>
      <c r="AV11825" s="2"/>
      <c r="AW11825" s="2"/>
      <c r="AX11825" s="2"/>
      <c r="AY11825" s="2"/>
      <c r="AZ11825" s="2"/>
      <c r="BA11825" s="2"/>
      <c r="BB11825" s="2"/>
      <c r="BC11825" s="2"/>
      <c r="BD11825" s="2"/>
      <c r="BE11825" s="2"/>
      <c r="BF11825" s="2"/>
      <c r="BG11825" s="2"/>
      <c r="BH11825" s="2"/>
      <c r="BI11825" s="2"/>
      <c r="BJ11825" s="2"/>
      <c r="BK11825" s="2"/>
      <c r="BL11825" s="2"/>
      <c r="BM11825" s="2"/>
      <c r="BN11825" s="2"/>
      <c r="BO11825" s="2"/>
      <c r="BP11825" s="2"/>
      <c r="BQ11825" s="2"/>
      <c r="BR11825" s="2"/>
      <c r="BS11825" s="2"/>
      <c r="BT11825" s="2"/>
      <c r="BU11825" s="2"/>
      <c r="BV11825" s="2"/>
      <c r="BW11825" s="2"/>
      <c r="BX11825" s="2"/>
      <c r="BY11825" s="2"/>
    </row>
    <row r="11826" spans="38:77" s="11" customFormat="1" x14ac:dyDescent="0.3">
      <c r="AL11826" s="2"/>
      <c r="AM11826" s="2"/>
      <c r="AN11826" s="2"/>
      <c r="AO11826" s="2"/>
      <c r="AP11826" s="2"/>
      <c r="AQ11826" s="2"/>
      <c r="AR11826" s="2"/>
      <c r="AS11826" s="2"/>
      <c r="AT11826" s="2"/>
      <c r="AU11826" s="2"/>
      <c r="AV11826" s="2"/>
      <c r="AW11826" s="2"/>
      <c r="AX11826" s="2"/>
      <c r="AY11826" s="2"/>
      <c r="AZ11826" s="2"/>
      <c r="BA11826" s="2"/>
      <c r="BB11826" s="2"/>
      <c r="BC11826" s="2"/>
      <c r="BD11826" s="2"/>
      <c r="BE11826" s="2"/>
      <c r="BF11826" s="2"/>
      <c r="BG11826" s="2"/>
      <c r="BH11826" s="2"/>
      <c r="BI11826" s="2"/>
      <c r="BJ11826" s="2"/>
      <c r="BK11826" s="2"/>
      <c r="BL11826" s="2"/>
      <c r="BM11826" s="2"/>
      <c r="BN11826" s="2"/>
      <c r="BO11826" s="2"/>
      <c r="BP11826" s="2"/>
      <c r="BQ11826" s="2"/>
      <c r="BR11826" s="2"/>
      <c r="BS11826" s="2"/>
      <c r="BT11826" s="2"/>
      <c r="BU11826" s="2"/>
      <c r="BV11826" s="2"/>
      <c r="BW11826" s="2"/>
      <c r="BX11826" s="2"/>
      <c r="BY11826" s="2"/>
    </row>
    <row r="11827" spans="38:77" s="11" customFormat="1" x14ac:dyDescent="0.3">
      <c r="AL11827" s="2"/>
      <c r="AM11827" s="2"/>
      <c r="AN11827" s="2"/>
      <c r="AO11827" s="2"/>
      <c r="AP11827" s="2"/>
      <c r="AQ11827" s="2"/>
      <c r="AR11827" s="2"/>
      <c r="AS11827" s="2"/>
      <c r="AT11827" s="2"/>
      <c r="AU11827" s="2"/>
      <c r="AV11827" s="2"/>
      <c r="AW11827" s="2"/>
      <c r="AX11827" s="2"/>
      <c r="AY11827" s="2"/>
      <c r="AZ11827" s="2"/>
      <c r="BA11827" s="2"/>
      <c r="BB11827" s="2"/>
      <c r="BC11827" s="2"/>
      <c r="BD11827" s="2"/>
      <c r="BE11827" s="2"/>
      <c r="BF11827" s="2"/>
      <c r="BG11827" s="2"/>
      <c r="BH11827" s="2"/>
      <c r="BI11827" s="2"/>
      <c r="BJ11827" s="2"/>
      <c r="BK11827" s="2"/>
      <c r="BL11827" s="2"/>
      <c r="BM11827" s="2"/>
      <c r="BN11827" s="2"/>
      <c r="BO11827" s="2"/>
      <c r="BP11827" s="2"/>
      <c r="BQ11827" s="2"/>
      <c r="BR11827" s="2"/>
      <c r="BS11827" s="2"/>
      <c r="BT11827" s="2"/>
      <c r="BU11827" s="2"/>
      <c r="BV11827" s="2"/>
      <c r="BW11827" s="2"/>
      <c r="BX11827" s="2"/>
      <c r="BY11827" s="2"/>
    </row>
    <row r="11828" spans="38:77" s="11" customFormat="1" x14ac:dyDescent="0.3">
      <c r="AL11828" s="2"/>
      <c r="AM11828" s="2"/>
      <c r="AN11828" s="2"/>
      <c r="AO11828" s="2"/>
      <c r="AP11828" s="2"/>
      <c r="AQ11828" s="2"/>
      <c r="AR11828" s="2"/>
      <c r="AS11828" s="2"/>
      <c r="AT11828" s="2"/>
      <c r="AU11828" s="2"/>
      <c r="AV11828" s="2"/>
      <c r="AW11828" s="2"/>
      <c r="AX11828" s="2"/>
      <c r="AY11828" s="2"/>
      <c r="AZ11828" s="2"/>
      <c r="BA11828" s="2"/>
      <c r="BB11828" s="2"/>
      <c r="BC11828" s="2"/>
      <c r="BD11828" s="2"/>
      <c r="BE11828" s="2"/>
      <c r="BF11828" s="2"/>
      <c r="BG11828" s="2"/>
      <c r="BH11828" s="2"/>
      <c r="BI11828" s="2"/>
      <c r="BJ11828" s="2"/>
      <c r="BK11828" s="2"/>
      <c r="BL11828" s="2"/>
      <c r="BM11828" s="2"/>
      <c r="BN11828" s="2"/>
      <c r="BO11828" s="2"/>
      <c r="BP11828" s="2"/>
      <c r="BQ11828" s="2"/>
      <c r="BR11828" s="2"/>
      <c r="BS11828" s="2"/>
      <c r="BT11828" s="2"/>
      <c r="BU11828" s="2"/>
      <c r="BV11828" s="2"/>
      <c r="BW11828" s="2"/>
      <c r="BX11828" s="2"/>
      <c r="BY11828" s="2"/>
    </row>
    <row r="11829" spans="38:77" s="11" customFormat="1" x14ac:dyDescent="0.3">
      <c r="AL11829" s="2"/>
      <c r="AM11829" s="2"/>
      <c r="AN11829" s="2"/>
      <c r="AO11829" s="2"/>
      <c r="AP11829" s="2"/>
      <c r="AQ11829" s="2"/>
      <c r="AR11829" s="2"/>
      <c r="AS11829" s="2"/>
      <c r="AT11829" s="2"/>
      <c r="AU11829" s="2"/>
      <c r="AV11829" s="2"/>
      <c r="AW11829" s="2"/>
      <c r="AX11829" s="2"/>
      <c r="AY11829" s="2"/>
      <c r="AZ11829" s="2"/>
      <c r="BA11829" s="2"/>
      <c r="BB11829" s="2"/>
      <c r="BC11829" s="2"/>
      <c r="BD11829" s="2"/>
      <c r="BE11829" s="2"/>
      <c r="BF11829" s="2"/>
      <c r="BG11829" s="2"/>
      <c r="BH11829" s="2"/>
      <c r="BI11829" s="2"/>
      <c r="BJ11829" s="2"/>
      <c r="BK11829" s="2"/>
      <c r="BL11829" s="2"/>
      <c r="BM11829" s="2"/>
      <c r="BN11829" s="2"/>
      <c r="BO11829" s="2"/>
      <c r="BP11829" s="2"/>
      <c r="BQ11829" s="2"/>
      <c r="BR11829" s="2"/>
      <c r="BS11829" s="2"/>
      <c r="BT11829" s="2"/>
      <c r="BU11829" s="2"/>
      <c r="BV11829" s="2"/>
      <c r="BW11829" s="2"/>
      <c r="BX11829" s="2"/>
      <c r="BY11829" s="2"/>
    </row>
    <row r="11830" spans="38:77" s="11" customFormat="1" x14ac:dyDescent="0.3">
      <c r="AL11830" s="2"/>
      <c r="AM11830" s="2"/>
      <c r="AN11830" s="2"/>
      <c r="AO11830" s="2"/>
      <c r="AP11830" s="2"/>
      <c r="AQ11830" s="2"/>
      <c r="AR11830" s="2"/>
      <c r="AS11830" s="2"/>
      <c r="AT11830" s="2"/>
      <c r="AU11830" s="2"/>
      <c r="AV11830" s="2"/>
      <c r="AW11830" s="2"/>
      <c r="AX11830" s="2"/>
      <c r="AY11830" s="2"/>
      <c r="AZ11830" s="2"/>
      <c r="BA11830" s="2"/>
      <c r="BB11830" s="2"/>
      <c r="BC11830" s="2"/>
      <c r="BD11830" s="2"/>
      <c r="BE11830" s="2"/>
      <c r="BF11830" s="2"/>
      <c r="BG11830" s="2"/>
      <c r="BH11830" s="2"/>
      <c r="BI11830" s="2"/>
      <c r="BJ11830" s="2"/>
      <c r="BK11830" s="2"/>
      <c r="BL11830" s="2"/>
      <c r="BM11830" s="2"/>
      <c r="BN11830" s="2"/>
      <c r="BO11830" s="2"/>
      <c r="BP11830" s="2"/>
      <c r="BQ11830" s="2"/>
      <c r="BR11830" s="2"/>
      <c r="BS11830" s="2"/>
      <c r="BT11830" s="2"/>
      <c r="BU11830" s="2"/>
      <c r="BV11830" s="2"/>
      <c r="BW11830" s="2"/>
      <c r="BX11830" s="2"/>
      <c r="BY11830" s="2"/>
    </row>
    <row r="11831" spans="38:77" s="11" customFormat="1" x14ac:dyDescent="0.3">
      <c r="AL11831" s="2"/>
      <c r="AM11831" s="2"/>
      <c r="AN11831" s="2"/>
      <c r="AO11831" s="2"/>
      <c r="AP11831" s="2"/>
      <c r="AQ11831" s="2"/>
      <c r="AR11831" s="2"/>
      <c r="AS11831" s="2"/>
      <c r="AT11831" s="2"/>
      <c r="AU11831" s="2"/>
      <c r="AV11831" s="2"/>
      <c r="AW11831" s="2"/>
      <c r="AX11831" s="2"/>
      <c r="AY11831" s="2"/>
      <c r="AZ11831" s="2"/>
      <c r="BA11831" s="2"/>
      <c r="BB11831" s="2"/>
      <c r="BC11831" s="2"/>
      <c r="BD11831" s="2"/>
      <c r="BE11831" s="2"/>
      <c r="BF11831" s="2"/>
      <c r="BG11831" s="2"/>
      <c r="BH11831" s="2"/>
      <c r="BI11831" s="2"/>
      <c r="BJ11831" s="2"/>
      <c r="BK11831" s="2"/>
      <c r="BL11831" s="2"/>
      <c r="BM11831" s="2"/>
      <c r="BN11831" s="2"/>
      <c r="BO11831" s="2"/>
      <c r="BP11831" s="2"/>
      <c r="BQ11831" s="2"/>
      <c r="BR11831" s="2"/>
      <c r="BS11831" s="2"/>
      <c r="BT11831" s="2"/>
      <c r="BU11831" s="2"/>
      <c r="BV11831" s="2"/>
      <c r="BW11831" s="2"/>
      <c r="BX11831" s="2"/>
      <c r="BY11831" s="2"/>
    </row>
    <row r="11832" spans="38:77" s="11" customFormat="1" x14ac:dyDescent="0.3">
      <c r="AL11832" s="2"/>
      <c r="AM11832" s="2"/>
      <c r="AN11832" s="2"/>
      <c r="AO11832" s="2"/>
      <c r="AP11832" s="2"/>
      <c r="AQ11832" s="2"/>
      <c r="AR11832" s="2"/>
      <c r="AS11832" s="2"/>
      <c r="AT11832" s="2"/>
      <c r="AU11832" s="2"/>
      <c r="AV11832" s="2"/>
      <c r="AW11832" s="2"/>
      <c r="AX11832" s="2"/>
      <c r="AY11832" s="2"/>
      <c r="AZ11832" s="2"/>
      <c r="BA11832" s="2"/>
      <c r="BB11832" s="2"/>
      <c r="BC11832" s="2"/>
      <c r="BD11832" s="2"/>
      <c r="BE11832" s="2"/>
      <c r="BF11832" s="2"/>
      <c r="BG11832" s="2"/>
      <c r="BH11832" s="2"/>
      <c r="BI11832" s="2"/>
      <c r="BJ11832" s="2"/>
      <c r="BK11832" s="2"/>
      <c r="BL11832" s="2"/>
      <c r="BM11832" s="2"/>
      <c r="BN11832" s="2"/>
      <c r="BO11832" s="2"/>
      <c r="BP11832" s="2"/>
      <c r="BQ11832" s="2"/>
      <c r="BR11832" s="2"/>
      <c r="BS11832" s="2"/>
      <c r="BT11832" s="2"/>
      <c r="BU11832" s="2"/>
      <c r="BV11832" s="2"/>
      <c r="BW11832" s="2"/>
      <c r="BX11832" s="2"/>
      <c r="BY11832" s="2"/>
    </row>
    <row r="11833" spans="38:77" s="11" customFormat="1" x14ac:dyDescent="0.3">
      <c r="AL11833" s="2"/>
      <c r="AM11833" s="2"/>
      <c r="AN11833" s="2"/>
      <c r="AO11833" s="2"/>
      <c r="AP11833" s="2"/>
      <c r="AQ11833" s="2"/>
      <c r="AR11833" s="2"/>
      <c r="AS11833" s="2"/>
      <c r="AT11833" s="2"/>
      <c r="AU11833" s="2"/>
      <c r="AV11833" s="2"/>
      <c r="AW11833" s="2"/>
      <c r="AX11833" s="2"/>
      <c r="AY11833" s="2"/>
      <c r="AZ11833" s="2"/>
      <c r="BA11833" s="2"/>
      <c r="BB11833" s="2"/>
      <c r="BC11833" s="2"/>
      <c r="BD11833" s="2"/>
      <c r="BE11833" s="2"/>
      <c r="BF11833" s="2"/>
      <c r="BG11833" s="2"/>
      <c r="BH11833" s="2"/>
      <c r="BI11833" s="2"/>
      <c r="BJ11833" s="2"/>
      <c r="BK11833" s="2"/>
      <c r="BL11833" s="2"/>
      <c r="BM11833" s="2"/>
      <c r="BN11833" s="2"/>
      <c r="BO11833" s="2"/>
      <c r="BP11833" s="2"/>
      <c r="BQ11833" s="2"/>
      <c r="BR11833" s="2"/>
      <c r="BS11833" s="2"/>
      <c r="BT11833" s="2"/>
      <c r="BU11833" s="2"/>
      <c r="BV11833" s="2"/>
      <c r="BW11833" s="2"/>
      <c r="BX11833" s="2"/>
      <c r="BY11833" s="2"/>
    </row>
    <row r="11834" spans="38:77" s="11" customFormat="1" x14ac:dyDescent="0.3">
      <c r="AL11834" s="2"/>
      <c r="AM11834" s="2"/>
      <c r="AN11834" s="2"/>
      <c r="AO11834" s="2"/>
      <c r="AP11834" s="2"/>
      <c r="AQ11834" s="2"/>
      <c r="AR11834" s="2"/>
      <c r="AS11834" s="2"/>
      <c r="AT11834" s="2"/>
      <c r="AU11834" s="2"/>
      <c r="AV11834" s="2"/>
      <c r="AW11834" s="2"/>
      <c r="AX11834" s="2"/>
      <c r="AY11834" s="2"/>
      <c r="AZ11834" s="2"/>
      <c r="BA11834" s="2"/>
      <c r="BB11834" s="2"/>
      <c r="BC11834" s="2"/>
      <c r="BD11834" s="2"/>
      <c r="BE11834" s="2"/>
      <c r="BF11834" s="2"/>
      <c r="BG11834" s="2"/>
      <c r="BH11834" s="2"/>
      <c r="BI11834" s="2"/>
      <c r="BJ11834" s="2"/>
      <c r="BK11834" s="2"/>
      <c r="BL11834" s="2"/>
      <c r="BM11834" s="2"/>
      <c r="BN11834" s="2"/>
      <c r="BO11834" s="2"/>
      <c r="BP11834" s="2"/>
      <c r="BQ11834" s="2"/>
      <c r="BR11834" s="2"/>
      <c r="BS11834" s="2"/>
      <c r="BT11834" s="2"/>
      <c r="BU11834" s="2"/>
      <c r="BV11834" s="2"/>
      <c r="BW11834" s="2"/>
      <c r="BX11834" s="2"/>
      <c r="BY11834" s="2"/>
    </row>
    <row r="11835" spans="38:77" s="11" customFormat="1" x14ac:dyDescent="0.3">
      <c r="AL11835" s="2"/>
      <c r="AM11835" s="2"/>
      <c r="AN11835" s="2"/>
      <c r="AO11835" s="2"/>
      <c r="AP11835" s="2"/>
      <c r="AQ11835" s="2"/>
      <c r="AR11835" s="2"/>
      <c r="AS11835" s="2"/>
      <c r="AT11835" s="2"/>
      <c r="AU11835" s="2"/>
      <c r="AV11835" s="2"/>
      <c r="AW11835" s="2"/>
      <c r="AX11835" s="2"/>
      <c r="AY11835" s="2"/>
      <c r="AZ11835" s="2"/>
      <c r="BA11835" s="2"/>
      <c r="BB11835" s="2"/>
      <c r="BC11835" s="2"/>
      <c r="BD11835" s="2"/>
      <c r="BE11835" s="2"/>
      <c r="BF11835" s="2"/>
      <c r="BG11835" s="2"/>
      <c r="BH11835" s="2"/>
      <c r="BI11835" s="2"/>
      <c r="BJ11835" s="2"/>
      <c r="BK11835" s="2"/>
      <c r="BL11835" s="2"/>
      <c r="BM11835" s="2"/>
      <c r="BN11835" s="2"/>
      <c r="BO11835" s="2"/>
      <c r="BP11835" s="2"/>
      <c r="BQ11835" s="2"/>
      <c r="BR11835" s="2"/>
      <c r="BS11835" s="2"/>
      <c r="BT11835" s="2"/>
      <c r="BU11835" s="2"/>
      <c r="BV11835" s="2"/>
      <c r="BW11835" s="2"/>
      <c r="BX11835" s="2"/>
      <c r="BY11835" s="2"/>
    </row>
    <row r="11836" spans="38:77" s="11" customFormat="1" x14ac:dyDescent="0.3">
      <c r="AL11836" s="2"/>
      <c r="AM11836" s="2"/>
      <c r="AN11836" s="2"/>
      <c r="AO11836" s="2"/>
      <c r="AP11836" s="2"/>
      <c r="AQ11836" s="2"/>
      <c r="AR11836" s="2"/>
      <c r="AS11836" s="2"/>
      <c r="AT11836" s="2"/>
      <c r="AU11836" s="2"/>
      <c r="AV11836" s="2"/>
      <c r="AW11836" s="2"/>
      <c r="AX11836" s="2"/>
      <c r="AY11836" s="2"/>
      <c r="AZ11836" s="2"/>
      <c r="BA11836" s="2"/>
      <c r="BB11836" s="2"/>
      <c r="BC11836" s="2"/>
      <c r="BD11836" s="2"/>
      <c r="BE11836" s="2"/>
      <c r="BF11836" s="2"/>
      <c r="BG11836" s="2"/>
      <c r="BH11836" s="2"/>
      <c r="BI11836" s="2"/>
      <c r="BJ11836" s="2"/>
      <c r="BK11836" s="2"/>
      <c r="BL11836" s="2"/>
      <c r="BM11836" s="2"/>
      <c r="BN11836" s="2"/>
      <c r="BO11836" s="2"/>
      <c r="BP11836" s="2"/>
      <c r="BQ11836" s="2"/>
      <c r="BR11836" s="2"/>
      <c r="BS11836" s="2"/>
      <c r="BT11836" s="2"/>
      <c r="BU11836" s="2"/>
      <c r="BV11836" s="2"/>
      <c r="BW11836" s="2"/>
      <c r="BX11836" s="2"/>
      <c r="BY11836" s="2"/>
    </row>
    <row r="11837" spans="38:77" s="11" customFormat="1" x14ac:dyDescent="0.3">
      <c r="AL11837" s="2"/>
      <c r="AM11837" s="2"/>
      <c r="AN11837" s="2"/>
      <c r="AO11837" s="2"/>
      <c r="AP11837" s="2"/>
      <c r="AQ11837" s="2"/>
      <c r="AR11837" s="2"/>
      <c r="AS11837" s="2"/>
      <c r="AT11837" s="2"/>
      <c r="AU11837" s="2"/>
      <c r="AV11837" s="2"/>
      <c r="AW11837" s="2"/>
      <c r="AX11837" s="2"/>
      <c r="AY11837" s="2"/>
      <c r="AZ11837" s="2"/>
      <c r="BA11837" s="2"/>
      <c r="BB11837" s="2"/>
      <c r="BC11837" s="2"/>
      <c r="BD11837" s="2"/>
      <c r="BE11837" s="2"/>
      <c r="BF11837" s="2"/>
      <c r="BG11837" s="2"/>
      <c r="BH11837" s="2"/>
      <c r="BI11837" s="2"/>
      <c r="BJ11837" s="2"/>
      <c r="BK11837" s="2"/>
      <c r="BL11837" s="2"/>
      <c r="BM11837" s="2"/>
      <c r="BN11837" s="2"/>
      <c r="BO11837" s="2"/>
      <c r="BP11837" s="2"/>
      <c r="BQ11837" s="2"/>
      <c r="BR11837" s="2"/>
      <c r="BS11837" s="2"/>
      <c r="BT11837" s="2"/>
      <c r="BU11837" s="2"/>
      <c r="BV11837" s="2"/>
      <c r="BW11837" s="2"/>
      <c r="BX11837" s="2"/>
      <c r="BY11837" s="2"/>
    </row>
    <row r="11838" spans="38:77" s="11" customFormat="1" x14ac:dyDescent="0.3">
      <c r="AL11838" s="2"/>
      <c r="AM11838" s="2"/>
      <c r="AN11838" s="2"/>
      <c r="AO11838" s="2"/>
      <c r="AP11838" s="2"/>
      <c r="AQ11838" s="2"/>
      <c r="AR11838" s="2"/>
      <c r="AS11838" s="2"/>
      <c r="AT11838" s="2"/>
      <c r="AU11838" s="2"/>
      <c r="AV11838" s="2"/>
      <c r="AW11838" s="2"/>
      <c r="AX11838" s="2"/>
      <c r="AY11838" s="2"/>
      <c r="AZ11838" s="2"/>
      <c r="BA11838" s="2"/>
      <c r="BB11838" s="2"/>
      <c r="BC11838" s="2"/>
      <c r="BD11838" s="2"/>
      <c r="BE11838" s="2"/>
      <c r="BF11838" s="2"/>
      <c r="BG11838" s="2"/>
      <c r="BH11838" s="2"/>
      <c r="BI11838" s="2"/>
      <c r="BJ11838" s="2"/>
      <c r="BK11838" s="2"/>
      <c r="BL11838" s="2"/>
      <c r="BM11838" s="2"/>
      <c r="BN11838" s="2"/>
      <c r="BO11838" s="2"/>
      <c r="BP11838" s="2"/>
      <c r="BQ11838" s="2"/>
      <c r="BR11838" s="2"/>
      <c r="BS11838" s="2"/>
      <c r="BT11838" s="2"/>
      <c r="BU11838" s="2"/>
      <c r="BV11838" s="2"/>
      <c r="BW11838" s="2"/>
      <c r="BX11838" s="2"/>
      <c r="BY11838" s="2"/>
    </row>
    <row r="11839" spans="38:77" s="11" customFormat="1" x14ac:dyDescent="0.3">
      <c r="AL11839" s="2"/>
      <c r="AM11839" s="2"/>
      <c r="AN11839" s="2"/>
      <c r="AO11839" s="2"/>
      <c r="AP11839" s="2"/>
      <c r="AQ11839" s="2"/>
      <c r="AR11839" s="2"/>
      <c r="AS11839" s="2"/>
      <c r="AT11839" s="2"/>
      <c r="AU11839" s="2"/>
      <c r="AV11839" s="2"/>
      <c r="AW11839" s="2"/>
      <c r="AX11839" s="2"/>
      <c r="AY11839" s="2"/>
      <c r="AZ11839" s="2"/>
      <c r="BA11839" s="2"/>
      <c r="BB11839" s="2"/>
      <c r="BC11839" s="2"/>
      <c r="BD11839" s="2"/>
      <c r="BE11839" s="2"/>
      <c r="BF11839" s="2"/>
      <c r="BG11839" s="2"/>
      <c r="BH11839" s="2"/>
      <c r="BI11839" s="2"/>
      <c r="BJ11839" s="2"/>
      <c r="BK11839" s="2"/>
      <c r="BL11839" s="2"/>
      <c r="BM11839" s="2"/>
      <c r="BN11839" s="2"/>
      <c r="BO11839" s="2"/>
      <c r="BP11839" s="2"/>
      <c r="BQ11839" s="2"/>
      <c r="BR11839" s="2"/>
      <c r="BS11839" s="2"/>
      <c r="BT11839" s="2"/>
      <c r="BU11839" s="2"/>
      <c r="BV11839" s="2"/>
      <c r="BW11839" s="2"/>
      <c r="BX11839" s="2"/>
      <c r="BY11839" s="2"/>
    </row>
    <row r="11840" spans="38:77" s="11" customFormat="1" x14ac:dyDescent="0.3">
      <c r="AL11840" s="2"/>
      <c r="AM11840" s="2"/>
      <c r="AN11840" s="2"/>
      <c r="AO11840" s="2"/>
      <c r="AP11840" s="2"/>
      <c r="AQ11840" s="2"/>
      <c r="AR11840" s="2"/>
      <c r="AS11840" s="2"/>
      <c r="AT11840" s="2"/>
      <c r="AU11840" s="2"/>
      <c r="AV11840" s="2"/>
      <c r="AW11840" s="2"/>
      <c r="AX11840" s="2"/>
      <c r="AY11840" s="2"/>
      <c r="AZ11840" s="2"/>
      <c r="BA11840" s="2"/>
      <c r="BB11840" s="2"/>
      <c r="BC11840" s="2"/>
      <c r="BD11840" s="2"/>
      <c r="BE11840" s="2"/>
      <c r="BF11840" s="2"/>
      <c r="BG11840" s="2"/>
      <c r="BH11840" s="2"/>
      <c r="BI11840" s="2"/>
      <c r="BJ11840" s="2"/>
      <c r="BK11840" s="2"/>
      <c r="BL11840" s="2"/>
      <c r="BM11840" s="2"/>
      <c r="BN11840" s="2"/>
      <c r="BO11840" s="2"/>
      <c r="BP11840" s="2"/>
      <c r="BQ11840" s="2"/>
      <c r="BR11840" s="2"/>
      <c r="BS11840" s="2"/>
      <c r="BT11840" s="2"/>
      <c r="BU11840" s="2"/>
      <c r="BV11840" s="2"/>
      <c r="BW11840" s="2"/>
      <c r="BX11840" s="2"/>
      <c r="BY11840" s="2"/>
    </row>
    <row r="11841" spans="38:77" s="11" customFormat="1" x14ac:dyDescent="0.3">
      <c r="AL11841" s="2"/>
      <c r="AM11841" s="2"/>
      <c r="AN11841" s="2"/>
      <c r="AO11841" s="2"/>
      <c r="AP11841" s="2"/>
      <c r="AQ11841" s="2"/>
      <c r="AR11841" s="2"/>
      <c r="AS11841" s="2"/>
      <c r="AT11841" s="2"/>
      <c r="AU11841" s="2"/>
      <c r="AV11841" s="2"/>
      <c r="AW11841" s="2"/>
      <c r="AX11841" s="2"/>
      <c r="AY11841" s="2"/>
      <c r="AZ11841" s="2"/>
      <c r="BA11841" s="2"/>
      <c r="BB11841" s="2"/>
      <c r="BC11841" s="2"/>
      <c r="BD11841" s="2"/>
      <c r="BE11841" s="2"/>
      <c r="BF11841" s="2"/>
      <c r="BG11841" s="2"/>
      <c r="BH11841" s="2"/>
      <c r="BI11841" s="2"/>
      <c r="BJ11841" s="2"/>
      <c r="BK11841" s="2"/>
      <c r="BL11841" s="2"/>
      <c r="BM11841" s="2"/>
      <c r="BN11841" s="2"/>
      <c r="BO11841" s="2"/>
      <c r="BP11841" s="2"/>
      <c r="BQ11841" s="2"/>
      <c r="BR11841" s="2"/>
      <c r="BS11841" s="2"/>
      <c r="BT11841" s="2"/>
      <c r="BU11841" s="2"/>
      <c r="BV11841" s="2"/>
      <c r="BW11841" s="2"/>
      <c r="BX11841" s="2"/>
      <c r="BY11841" s="2"/>
    </row>
    <row r="11842" spans="38:77" s="11" customFormat="1" x14ac:dyDescent="0.3">
      <c r="AL11842" s="2"/>
      <c r="AM11842" s="2"/>
      <c r="AN11842" s="2"/>
      <c r="AO11842" s="2"/>
      <c r="AP11842" s="2"/>
      <c r="AQ11842" s="2"/>
      <c r="AR11842" s="2"/>
      <c r="AS11842" s="2"/>
      <c r="AT11842" s="2"/>
      <c r="AU11842" s="2"/>
      <c r="AV11842" s="2"/>
      <c r="AW11842" s="2"/>
      <c r="AX11842" s="2"/>
      <c r="AY11842" s="2"/>
      <c r="AZ11842" s="2"/>
      <c r="BA11842" s="2"/>
      <c r="BB11842" s="2"/>
      <c r="BC11842" s="2"/>
      <c r="BD11842" s="2"/>
      <c r="BE11842" s="2"/>
      <c r="BF11842" s="2"/>
      <c r="BG11842" s="2"/>
      <c r="BH11842" s="2"/>
      <c r="BI11842" s="2"/>
      <c r="BJ11842" s="2"/>
      <c r="BK11842" s="2"/>
      <c r="BL11842" s="2"/>
      <c r="BM11842" s="2"/>
      <c r="BN11842" s="2"/>
      <c r="BO11842" s="2"/>
      <c r="BP11842" s="2"/>
      <c r="BQ11842" s="2"/>
      <c r="BR11842" s="2"/>
      <c r="BS11842" s="2"/>
      <c r="BT11842" s="2"/>
      <c r="BU11842" s="2"/>
      <c r="BV11842" s="2"/>
      <c r="BW11842" s="2"/>
      <c r="BX11842" s="2"/>
      <c r="BY11842" s="2"/>
    </row>
    <row r="11843" spans="38:77" s="11" customFormat="1" x14ac:dyDescent="0.3">
      <c r="AL11843" s="2"/>
      <c r="AM11843" s="2"/>
      <c r="AN11843" s="2"/>
      <c r="AO11843" s="2"/>
      <c r="AP11843" s="2"/>
      <c r="AQ11843" s="2"/>
      <c r="AR11843" s="2"/>
      <c r="AS11843" s="2"/>
      <c r="AT11843" s="2"/>
      <c r="AU11843" s="2"/>
      <c r="AV11843" s="2"/>
      <c r="AW11843" s="2"/>
      <c r="AX11843" s="2"/>
      <c r="AY11843" s="2"/>
      <c r="AZ11843" s="2"/>
      <c r="BA11843" s="2"/>
      <c r="BB11843" s="2"/>
      <c r="BC11843" s="2"/>
      <c r="BD11843" s="2"/>
      <c r="BE11843" s="2"/>
      <c r="BF11843" s="2"/>
      <c r="BG11843" s="2"/>
      <c r="BH11843" s="2"/>
      <c r="BI11843" s="2"/>
      <c r="BJ11843" s="2"/>
      <c r="BK11843" s="2"/>
      <c r="BL11843" s="2"/>
      <c r="BM11843" s="2"/>
      <c r="BN11843" s="2"/>
      <c r="BO11843" s="2"/>
      <c r="BP11843" s="2"/>
      <c r="BQ11843" s="2"/>
      <c r="BR11843" s="2"/>
      <c r="BS11843" s="2"/>
      <c r="BT11843" s="2"/>
      <c r="BU11843" s="2"/>
      <c r="BV11843" s="2"/>
      <c r="BW11843" s="2"/>
      <c r="BX11843" s="2"/>
      <c r="BY11843" s="2"/>
    </row>
    <row r="11844" spans="38:77" s="11" customFormat="1" x14ac:dyDescent="0.3">
      <c r="AL11844" s="2"/>
      <c r="AM11844" s="2"/>
      <c r="AN11844" s="2"/>
      <c r="AO11844" s="2"/>
      <c r="AP11844" s="2"/>
      <c r="AQ11844" s="2"/>
      <c r="AR11844" s="2"/>
      <c r="AS11844" s="2"/>
      <c r="AT11844" s="2"/>
      <c r="AU11844" s="2"/>
      <c r="AV11844" s="2"/>
      <c r="AW11844" s="2"/>
      <c r="AX11844" s="2"/>
      <c r="AY11844" s="2"/>
      <c r="AZ11844" s="2"/>
      <c r="BA11844" s="2"/>
      <c r="BB11844" s="2"/>
      <c r="BC11844" s="2"/>
      <c r="BD11844" s="2"/>
      <c r="BE11844" s="2"/>
      <c r="BF11844" s="2"/>
      <c r="BG11844" s="2"/>
      <c r="BH11844" s="2"/>
      <c r="BI11844" s="2"/>
      <c r="BJ11844" s="2"/>
      <c r="BK11844" s="2"/>
      <c r="BL11844" s="2"/>
      <c r="BM11844" s="2"/>
      <c r="BN11844" s="2"/>
      <c r="BO11844" s="2"/>
      <c r="BP11844" s="2"/>
      <c r="BQ11844" s="2"/>
      <c r="BR11844" s="2"/>
      <c r="BS11844" s="2"/>
      <c r="BT11844" s="2"/>
      <c r="BU11844" s="2"/>
      <c r="BV11844" s="2"/>
      <c r="BW11844" s="2"/>
      <c r="BX11844" s="2"/>
      <c r="BY11844" s="2"/>
    </row>
    <row r="11845" spans="38:77" s="11" customFormat="1" x14ac:dyDescent="0.3">
      <c r="AL11845" s="2"/>
      <c r="AM11845" s="2"/>
      <c r="AN11845" s="2"/>
      <c r="AO11845" s="2"/>
      <c r="AP11845" s="2"/>
      <c r="AQ11845" s="2"/>
      <c r="AR11845" s="2"/>
      <c r="AS11845" s="2"/>
      <c r="AT11845" s="2"/>
      <c r="AU11845" s="2"/>
      <c r="AV11845" s="2"/>
      <c r="AW11845" s="2"/>
      <c r="AX11845" s="2"/>
      <c r="AY11845" s="2"/>
      <c r="AZ11845" s="2"/>
      <c r="BA11845" s="2"/>
      <c r="BB11845" s="2"/>
      <c r="BC11845" s="2"/>
      <c r="BD11845" s="2"/>
      <c r="BE11845" s="2"/>
      <c r="BF11845" s="2"/>
      <c r="BG11845" s="2"/>
      <c r="BH11845" s="2"/>
      <c r="BI11845" s="2"/>
      <c r="BJ11845" s="2"/>
      <c r="BK11845" s="2"/>
      <c r="BL11845" s="2"/>
      <c r="BM11845" s="2"/>
      <c r="BN11845" s="2"/>
      <c r="BO11845" s="2"/>
      <c r="BP11845" s="2"/>
      <c r="BQ11845" s="2"/>
      <c r="BR11845" s="2"/>
      <c r="BS11845" s="2"/>
      <c r="BT11845" s="2"/>
      <c r="BU11845" s="2"/>
      <c r="BV11845" s="2"/>
      <c r="BW11845" s="2"/>
      <c r="BX11845" s="2"/>
      <c r="BY11845" s="2"/>
    </row>
    <row r="11846" spans="38:77" s="11" customFormat="1" x14ac:dyDescent="0.3">
      <c r="AL11846" s="2"/>
      <c r="AM11846" s="2"/>
      <c r="AN11846" s="2"/>
      <c r="AO11846" s="2"/>
      <c r="AP11846" s="2"/>
      <c r="AQ11846" s="2"/>
      <c r="AR11846" s="2"/>
      <c r="AS11846" s="2"/>
      <c r="AT11846" s="2"/>
      <c r="AU11846" s="2"/>
      <c r="AV11846" s="2"/>
      <c r="AW11846" s="2"/>
      <c r="AX11846" s="2"/>
      <c r="AY11846" s="2"/>
      <c r="AZ11846" s="2"/>
      <c r="BA11846" s="2"/>
      <c r="BB11846" s="2"/>
      <c r="BC11846" s="2"/>
      <c r="BD11846" s="2"/>
      <c r="BE11846" s="2"/>
      <c r="BF11846" s="2"/>
      <c r="BG11846" s="2"/>
      <c r="BH11846" s="2"/>
      <c r="BI11846" s="2"/>
      <c r="BJ11846" s="2"/>
      <c r="BK11846" s="2"/>
      <c r="BL11846" s="2"/>
      <c r="BM11846" s="2"/>
      <c r="BN11846" s="2"/>
      <c r="BO11846" s="2"/>
      <c r="BP11846" s="2"/>
      <c r="BQ11846" s="2"/>
      <c r="BR11846" s="2"/>
      <c r="BS11846" s="2"/>
      <c r="BT11846" s="2"/>
      <c r="BU11846" s="2"/>
      <c r="BV11846" s="2"/>
      <c r="BW11846" s="2"/>
      <c r="BX11846" s="2"/>
      <c r="BY11846" s="2"/>
    </row>
    <row r="11847" spans="38:77" s="11" customFormat="1" x14ac:dyDescent="0.3">
      <c r="AL11847" s="2"/>
      <c r="AM11847" s="2"/>
      <c r="AN11847" s="2"/>
      <c r="AO11847" s="2"/>
      <c r="AP11847" s="2"/>
      <c r="AQ11847" s="2"/>
      <c r="AR11847" s="2"/>
      <c r="AS11847" s="2"/>
      <c r="AT11847" s="2"/>
      <c r="AU11847" s="2"/>
      <c r="AV11847" s="2"/>
      <c r="AW11847" s="2"/>
      <c r="AX11847" s="2"/>
      <c r="AY11847" s="2"/>
      <c r="AZ11847" s="2"/>
      <c r="BA11847" s="2"/>
      <c r="BB11847" s="2"/>
      <c r="BC11847" s="2"/>
      <c r="BD11847" s="2"/>
      <c r="BE11847" s="2"/>
      <c r="BF11847" s="2"/>
      <c r="BG11847" s="2"/>
      <c r="BH11847" s="2"/>
      <c r="BI11847" s="2"/>
      <c r="BJ11847" s="2"/>
      <c r="BK11847" s="2"/>
      <c r="BL11847" s="2"/>
      <c r="BM11847" s="2"/>
      <c r="BN11847" s="2"/>
      <c r="BO11847" s="2"/>
      <c r="BP11847" s="2"/>
      <c r="BQ11847" s="2"/>
      <c r="BR11847" s="2"/>
      <c r="BS11847" s="2"/>
      <c r="BT11847" s="2"/>
      <c r="BU11847" s="2"/>
      <c r="BV11847" s="2"/>
      <c r="BW11847" s="2"/>
      <c r="BX11847" s="2"/>
      <c r="BY11847" s="2"/>
    </row>
    <row r="11848" spans="38:77" s="11" customFormat="1" x14ac:dyDescent="0.3">
      <c r="AL11848" s="2"/>
      <c r="AM11848" s="2"/>
      <c r="AN11848" s="2"/>
      <c r="AO11848" s="2"/>
      <c r="AP11848" s="2"/>
      <c r="AQ11848" s="2"/>
      <c r="AR11848" s="2"/>
      <c r="AS11848" s="2"/>
      <c r="AT11848" s="2"/>
      <c r="AU11848" s="2"/>
      <c r="AV11848" s="2"/>
      <c r="AW11848" s="2"/>
      <c r="AX11848" s="2"/>
      <c r="AY11848" s="2"/>
      <c r="AZ11848" s="2"/>
      <c r="BA11848" s="2"/>
      <c r="BB11848" s="2"/>
      <c r="BC11848" s="2"/>
      <c r="BD11848" s="2"/>
      <c r="BE11848" s="2"/>
      <c r="BF11848" s="2"/>
      <c r="BG11848" s="2"/>
      <c r="BH11848" s="2"/>
      <c r="BI11848" s="2"/>
      <c r="BJ11848" s="2"/>
      <c r="BK11848" s="2"/>
      <c r="BL11848" s="2"/>
      <c r="BM11848" s="2"/>
      <c r="BN11848" s="2"/>
      <c r="BO11848" s="2"/>
      <c r="BP11848" s="2"/>
      <c r="BQ11848" s="2"/>
      <c r="BR11848" s="2"/>
      <c r="BS11848" s="2"/>
      <c r="BT11848" s="2"/>
      <c r="BU11848" s="2"/>
      <c r="BV11848" s="2"/>
      <c r="BW11848" s="2"/>
      <c r="BX11848" s="2"/>
      <c r="BY11848" s="2"/>
    </row>
    <row r="11849" spans="38:77" s="11" customFormat="1" x14ac:dyDescent="0.3">
      <c r="AL11849" s="2"/>
      <c r="AM11849" s="2"/>
      <c r="AN11849" s="2"/>
      <c r="AO11849" s="2"/>
      <c r="AP11849" s="2"/>
      <c r="AQ11849" s="2"/>
      <c r="AR11849" s="2"/>
      <c r="AS11849" s="2"/>
      <c r="AT11849" s="2"/>
      <c r="AU11849" s="2"/>
      <c r="AV11849" s="2"/>
      <c r="AW11849" s="2"/>
      <c r="AX11849" s="2"/>
      <c r="AY11849" s="2"/>
      <c r="AZ11849" s="2"/>
      <c r="BA11849" s="2"/>
      <c r="BB11849" s="2"/>
      <c r="BC11849" s="2"/>
      <c r="BD11849" s="2"/>
      <c r="BE11849" s="2"/>
      <c r="BF11849" s="2"/>
      <c r="BG11849" s="2"/>
      <c r="BH11849" s="2"/>
      <c r="BI11849" s="2"/>
      <c r="BJ11849" s="2"/>
      <c r="BK11849" s="2"/>
      <c r="BL11849" s="2"/>
      <c r="BM11849" s="2"/>
      <c r="BN11849" s="2"/>
      <c r="BO11849" s="2"/>
      <c r="BP11849" s="2"/>
      <c r="BQ11849" s="2"/>
      <c r="BR11849" s="2"/>
      <c r="BS11849" s="2"/>
      <c r="BT11849" s="2"/>
      <c r="BU11849" s="2"/>
      <c r="BV11849" s="2"/>
      <c r="BW11849" s="2"/>
      <c r="BX11849" s="2"/>
      <c r="BY11849" s="2"/>
    </row>
    <row r="11850" spans="38:77" s="11" customFormat="1" x14ac:dyDescent="0.3">
      <c r="AL11850" s="2"/>
      <c r="AM11850" s="2"/>
      <c r="AN11850" s="2"/>
      <c r="AO11850" s="2"/>
      <c r="AP11850" s="2"/>
      <c r="AQ11850" s="2"/>
      <c r="AR11850" s="2"/>
      <c r="AS11850" s="2"/>
      <c r="AT11850" s="2"/>
      <c r="AU11850" s="2"/>
      <c r="AV11850" s="2"/>
      <c r="AW11850" s="2"/>
      <c r="AX11850" s="2"/>
      <c r="AY11850" s="2"/>
      <c r="AZ11850" s="2"/>
      <c r="BA11850" s="2"/>
      <c r="BB11850" s="2"/>
      <c r="BC11850" s="2"/>
      <c r="BD11850" s="2"/>
      <c r="BE11850" s="2"/>
      <c r="BF11850" s="2"/>
      <c r="BG11850" s="2"/>
      <c r="BH11850" s="2"/>
      <c r="BI11850" s="2"/>
      <c r="BJ11850" s="2"/>
      <c r="BK11850" s="2"/>
      <c r="BL11850" s="2"/>
      <c r="BM11850" s="2"/>
      <c r="BN11850" s="2"/>
      <c r="BO11850" s="2"/>
      <c r="BP11850" s="2"/>
      <c r="BQ11850" s="2"/>
      <c r="BR11850" s="2"/>
      <c r="BS11850" s="2"/>
      <c r="BT11850" s="2"/>
      <c r="BU11850" s="2"/>
      <c r="BV11850" s="2"/>
      <c r="BW11850" s="2"/>
      <c r="BX11850" s="2"/>
      <c r="BY11850" s="2"/>
    </row>
    <row r="11851" spans="38:77" s="11" customFormat="1" x14ac:dyDescent="0.3">
      <c r="AL11851" s="2"/>
      <c r="AM11851" s="2"/>
      <c r="AN11851" s="2"/>
      <c r="AO11851" s="2"/>
      <c r="AP11851" s="2"/>
      <c r="AQ11851" s="2"/>
      <c r="AR11851" s="2"/>
      <c r="AS11851" s="2"/>
      <c r="AT11851" s="2"/>
      <c r="AU11851" s="2"/>
      <c r="AV11851" s="2"/>
      <c r="AW11851" s="2"/>
      <c r="AX11851" s="2"/>
      <c r="AY11851" s="2"/>
      <c r="AZ11851" s="2"/>
      <c r="BA11851" s="2"/>
      <c r="BB11851" s="2"/>
      <c r="BC11851" s="2"/>
      <c r="BD11851" s="2"/>
      <c r="BE11851" s="2"/>
      <c r="BF11851" s="2"/>
      <c r="BG11851" s="2"/>
      <c r="BH11851" s="2"/>
      <c r="BI11851" s="2"/>
      <c r="BJ11851" s="2"/>
      <c r="BK11851" s="2"/>
      <c r="BL11851" s="2"/>
      <c r="BM11851" s="2"/>
      <c r="BN11851" s="2"/>
      <c r="BO11851" s="2"/>
      <c r="BP11851" s="2"/>
      <c r="BQ11851" s="2"/>
      <c r="BR11851" s="2"/>
      <c r="BS11851" s="2"/>
      <c r="BT11851" s="2"/>
      <c r="BU11851" s="2"/>
      <c r="BV11851" s="2"/>
      <c r="BW11851" s="2"/>
      <c r="BX11851" s="2"/>
      <c r="BY11851" s="2"/>
    </row>
    <row r="11852" spans="38:77" s="11" customFormat="1" x14ac:dyDescent="0.3">
      <c r="AL11852" s="2"/>
      <c r="AM11852" s="2"/>
      <c r="AN11852" s="2"/>
      <c r="AO11852" s="2"/>
      <c r="AP11852" s="2"/>
      <c r="AQ11852" s="2"/>
      <c r="AR11852" s="2"/>
      <c r="AS11852" s="2"/>
      <c r="AT11852" s="2"/>
      <c r="AU11852" s="2"/>
      <c r="AV11852" s="2"/>
      <c r="AW11852" s="2"/>
      <c r="AX11852" s="2"/>
      <c r="AY11852" s="2"/>
      <c r="AZ11852" s="2"/>
      <c r="BA11852" s="2"/>
      <c r="BB11852" s="2"/>
      <c r="BC11852" s="2"/>
      <c r="BD11852" s="2"/>
      <c r="BE11852" s="2"/>
      <c r="BF11852" s="2"/>
      <c r="BG11852" s="2"/>
      <c r="BH11852" s="2"/>
      <c r="BI11852" s="2"/>
      <c r="BJ11852" s="2"/>
      <c r="BK11852" s="2"/>
      <c r="BL11852" s="2"/>
      <c r="BM11852" s="2"/>
      <c r="BN11852" s="2"/>
      <c r="BO11852" s="2"/>
      <c r="BP11852" s="2"/>
      <c r="BQ11852" s="2"/>
      <c r="BR11852" s="2"/>
      <c r="BS11852" s="2"/>
      <c r="BT11852" s="2"/>
      <c r="BU11852" s="2"/>
      <c r="BV11852" s="2"/>
      <c r="BW11852" s="2"/>
      <c r="BX11852" s="2"/>
      <c r="BY11852" s="2"/>
    </row>
    <row r="11853" spans="38:77" s="11" customFormat="1" x14ac:dyDescent="0.3">
      <c r="AL11853" s="2"/>
      <c r="AM11853" s="2"/>
      <c r="AN11853" s="2"/>
      <c r="AO11853" s="2"/>
      <c r="AP11853" s="2"/>
      <c r="AQ11853" s="2"/>
      <c r="AR11853" s="2"/>
      <c r="AS11853" s="2"/>
      <c r="AT11853" s="2"/>
      <c r="AU11853" s="2"/>
      <c r="AV11853" s="2"/>
      <c r="AW11853" s="2"/>
      <c r="AX11853" s="2"/>
      <c r="AY11853" s="2"/>
      <c r="AZ11853" s="2"/>
      <c r="BA11853" s="2"/>
      <c r="BB11853" s="2"/>
      <c r="BC11853" s="2"/>
      <c r="BD11853" s="2"/>
      <c r="BE11853" s="2"/>
      <c r="BF11853" s="2"/>
      <c r="BG11853" s="2"/>
      <c r="BH11853" s="2"/>
      <c r="BI11853" s="2"/>
      <c r="BJ11853" s="2"/>
      <c r="BK11853" s="2"/>
      <c r="BL11853" s="2"/>
      <c r="BM11853" s="2"/>
      <c r="BN11853" s="2"/>
      <c r="BO11853" s="2"/>
      <c r="BP11853" s="2"/>
      <c r="BQ11853" s="2"/>
      <c r="BR11853" s="2"/>
      <c r="BS11853" s="2"/>
      <c r="BT11853" s="2"/>
      <c r="BU11853" s="2"/>
      <c r="BV11853" s="2"/>
      <c r="BW11853" s="2"/>
      <c r="BX11853" s="2"/>
      <c r="BY11853" s="2"/>
    </row>
    <row r="11854" spans="38:77" s="11" customFormat="1" x14ac:dyDescent="0.3">
      <c r="AL11854" s="2"/>
      <c r="AM11854" s="2"/>
      <c r="AN11854" s="2"/>
      <c r="AO11854" s="2"/>
      <c r="AP11854" s="2"/>
      <c r="AQ11854" s="2"/>
      <c r="AR11854" s="2"/>
      <c r="AS11854" s="2"/>
      <c r="AT11854" s="2"/>
      <c r="AU11854" s="2"/>
      <c r="AV11854" s="2"/>
      <c r="AW11854" s="2"/>
      <c r="AX11854" s="2"/>
      <c r="AY11854" s="2"/>
      <c r="AZ11854" s="2"/>
      <c r="BA11854" s="2"/>
      <c r="BB11854" s="2"/>
      <c r="BC11854" s="2"/>
      <c r="BD11854" s="2"/>
      <c r="BE11854" s="2"/>
      <c r="BF11854" s="2"/>
      <c r="BG11854" s="2"/>
      <c r="BH11854" s="2"/>
      <c r="BI11854" s="2"/>
      <c r="BJ11854" s="2"/>
      <c r="BK11854" s="2"/>
      <c r="BL11854" s="2"/>
      <c r="BM11854" s="2"/>
      <c r="BN11854" s="2"/>
      <c r="BO11854" s="2"/>
      <c r="BP11854" s="2"/>
      <c r="BQ11854" s="2"/>
      <c r="BR11854" s="2"/>
      <c r="BS11854" s="2"/>
      <c r="BT11854" s="2"/>
      <c r="BU11854" s="2"/>
      <c r="BV11854" s="2"/>
      <c r="BW11854" s="2"/>
      <c r="BX11854" s="2"/>
      <c r="BY11854" s="2"/>
    </row>
    <row r="11855" spans="38:77" s="11" customFormat="1" x14ac:dyDescent="0.3">
      <c r="AL11855" s="2"/>
      <c r="AM11855" s="2"/>
      <c r="AN11855" s="2"/>
      <c r="AO11855" s="2"/>
      <c r="AP11855" s="2"/>
      <c r="AQ11855" s="2"/>
      <c r="AR11855" s="2"/>
      <c r="AS11855" s="2"/>
      <c r="AT11855" s="2"/>
      <c r="AU11855" s="2"/>
      <c r="AV11855" s="2"/>
      <c r="AW11855" s="2"/>
      <c r="AX11855" s="2"/>
      <c r="AY11855" s="2"/>
      <c r="AZ11855" s="2"/>
      <c r="BA11855" s="2"/>
      <c r="BB11855" s="2"/>
      <c r="BC11855" s="2"/>
      <c r="BD11855" s="2"/>
      <c r="BE11855" s="2"/>
      <c r="BF11855" s="2"/>
      <c r="BG11855" s="2"/>
      <c r="BH11855" s="2"/>
      <c r="BI11855" s="2"/>
      <c r="BJ11855" s="2"/>
      <c r="BK11855" s="2"/>
      <c r="BL11855" s="2"/>
      <c r="BM11855" s="2"/>
      <c r="BN11855" s="2"/>
      <c r="BO11855" s="2"/>
      <c r="BP11855" s="2"/>
      <c r="BQ11855" s="2"/>
      <c r="BR11855" s="2"/>
      <c r="BS11855" s="2"/>
      <c r="BT11855" s="2"/>
      <c r="BU11855" s="2"/>
      <c r="BV11855" s="2"/>
      <c r="BW11855" s="2"/>
      <c r="BX11855" s="2"/>
      <c r="BY11855" s="2"/>
    </row>
    <row r="11856" spans="38:77" s="11" customFormat="1" x14ac:dyDescent="0.3">
      <c r="AL11856" s="2"/>
      <c r="AM11856" s="2"/>
      <c r="AN11856" s="2"/>
      <c r="AO11856" s="2"/>
      <c r="AP11856" s="2"/>
      <c r="AQ11856" s="2"/>
      <c r="AR11856" s="2"/>
      <c r="AS11856" s="2"/>
      <c r="AT11856" s="2"/>
      <c r="AU11856" s="2"/>
      <c r="AV11856" s="2"/>
      <c r="AW11856" s="2"/>
      <c r="AX11856" s="2"/>
      <c r="AY11856" s="2"/>
      <c r="AZ11856" s="2"/>
      <c r="BA11856" s="2"/>
      <c r="BB11856" s="2"/>
      <c r="BC11856" s="2"/>
      <c r="BD11856" s="2"/>
      <c r="BE11856" s="2"/>
      <c r="BF11856" s="2"/>
      <c r="BG11856" s="2"/>
      <c r="BH11856" s="2"/>
      <c r="BI11856" s="2"/>
      <c r="BJ11856" s="2"/>
      <c r="BK11856" s="2"/>
      <c r="BL11856" s="2"/>
      <c r="BM11856" s="2"/>
      <c r="BN11856" s="2"/>
      <c r="BO11856" s="2"/>
      <c r="BP11856" s="2"/>
      <c r="BQ11856" s="2"/>
      <c r="BR11856" s="2"/>
      <c r="BS11856" s="2"/>
      <c r="BT11856" s="2"/>
      <c r="BU11856" s="2"/>
      <c r="BV11856" s="2"/>
      <c r="BW11856" s="2"/>
      <c r="BX11856" s="2"/>
      <c r="BY11856" s="2"/>
    </row>
    <row r="11857" spans="38:77" s="11" customFormat="1" x14ac:dyDescent="0.3">
      <c r="AL11857" s="2"/>
      <c r="AM11857" s="2"/>
      <c r="AN11857" s="2"/>
      <c r="AO11857" s="2"/>
      <c r="AP11857" s="2"/>
      <c r="AQ11857" s="2"/>
      <c r="AR11857" s="2"/>
      <c r="AS11857" s="2"/>
      <c r="AT11857" s="2"/>
      <c r="AU11857" s="2"/>
      <c r="AV11857" s="2"/>
      <c r="AW11857" s="2"/>
      <c r="AX11857" s="2"/>
      <c r="AY11857" s="2"/>
      <c r="AZ11857" s="2"/>
      <c r="BA11857" s="2"/>
      <c r="BB11857" s="2"/>
      <c r="BC11857" s="2"/>
      <c r="BD11857" s="2"/>
      <c r="BE11857" s="2"/>
      <c r="BF11857" s="2"/>
      <c r="BG11857" s="2"/>
      <c r="BH11857" s="2"/>
      <c r="BI11857" s="2"/>
      <c r="BJ11857" s="2"/>
      <c r="BK11857" s="2"/>
      <c r="BL11857" s="2"/>
      <c r="BM11857" s="2"/>
      <c r="BN11857" s="2"/>
      <c r="BO11857" s="2"/>
      <c r="BP11857" s="2"/>
      <c r="BQ11857" s="2"/>
      <c r="BR11857" s="2"/>
      <c r="BS11857" s="2"/>
      <c r="BT11857" s="2"/>
      <c r="BU11857" s="2"/>
      <c r="BV11857" s="2"/>
      <c r="BW11857" s="2"/>
      <c r="BX11857" s="2"/>
      <c r="BY11857" s="2"/>
    </row>
    <row r="11858" spans="38:77" s="11" customFormat="1" x14ac:dyDescent="0.3">
      <c r="AL11858" s="2"/>
      <c r="AM11858" s="2"/>
      <c r="AN11858" s="2"/>
      <c r="AO11858" s="2"/>
      <c r="AP11858" s="2"/>
      <c r="AQ11858" s="2"/>
      <c r="AR11858" s="2"/>
      <c r="AS11858" s="2"/>
      <c r="AT11858" s="2"/>
      <c r="AU11858" s="2"/>
      <c r="AV11858" s="2"/>
      <c r="AW11858" s="2"/>
      <c r="AX11858" s="2"/>
      <c r="AY11858" s="2"/>
      <c r="AZ11858" s="2"/>
      <c r="BA11858" s="2"/>
      <c r="BB11858" s="2"/>
      <c r="BC11858" s="2"/>
      <c r="BD11858" s="2"/>
      <c r="BE11858" s="2"/>
      <c r="BF11858" s="2"/>
      <c r="BG11858" s="2"/>
      <c r="BH11858" s="2"/>
      <c r="BI11858" s="2"/>
      <c r="BJ11858" s="2"/>
      <c r="BK11858" s="2"/>
      <c r="BL11858" s="2"/>
      <c r="BM11858" s="2"/>
      <c r="BN11858" s="2"/>
      <c r="BO11858" s="2"/>
      <c r="BP11858" s="2"/>
      <c r="BQ11858" s="2"/>
      <c r="BR11858" s="2"/>
      <c r="BS11858" s="2"/>
      <c r="BT11858" s="2"/>
      <c r="BU11858" s="2"/>
      <c r="BV11858" s="2"/>
      <c r="BW11858" s="2"/>
      <c r="BX11858" s="2"/>
      <c r="BY11858" s="2"/>
    </row>
    <row r="11859" spans="38:77" s="11" customFormat="1" x14ac:dyDescent="0.3">
      <c r="AL11859" s="2"/>
      <c r="AM11859" s="2"/>
      <c r="AN11859" s="2"/>
      <c r="AO11859" s="2"/>
      <c r="AP11859" s="2"/>
      <c r="AQ11859" s="2"/>
      <c r="AR11859" s="2"/>
      <c r="AS11859" s="2"/>
      <c r="AT11859" s="2"/>
      <c r="AU11859" s="2"/>
      <c r="AV11859" s="2"/>
      <c r="AW11859" s="2"/>
      <c r="AX11859" s="2"/>
      <c r="AY11859" s="2"/>
      <c r="AZ11859" s="2"/>
      <c r="BA11859" s="2"/>
      <c r="BB11859" s="2"/>
      <c r="BC11859" s="2"/>
      <c r="BD11859" s="2"/>
      <c r="BE11859" s="2"/>
      <c r="BF11859" s="2"/>
      <c r="BG11859" s="2"/>
      <c r="BH11859" s="2"/>
      <c r="BI11859" s="2"/>
      <c r="BJ11859" s="2"/>
      <c r="BK11859" s="2"/>
      <c r="BL11859" s="2"/>
      <c r="BM11859" s="2"/>
      <c r="BN11859" s="2"/>
      <c r="BO11859" s="2"/>
      <c r="BP11859" s="2"/>
      <c r="BQ11859" s="2"/>
      <c r="BR11859" s="2"/>
      <c r="BS11859" s="2"/>
      <c r="BT11859" s="2"/>
      <c r="BU11859" s="2"/>
      <c r="BV11859" s="2"/>
      <c r="BW11859" s="2"/>
      <c r="BX11859" s="2"/>
      <c r="BY11859" s="2"/>
    </row>
    <row r="11860" spans="38:77" s="11" customFormat="1" x14ac:dyDescent="0.3">
      <c r="AL11860" s="2"/>
      <c r="AM11860" s="2"/>
      <c r="AN11860" s="2"/>
      <c r="AO11860" s="2"/>
      <c r="AP11860" s="2"/>
      <c r="AQ11860" s="2"/>
      <c r="AR11860" s="2"/>
      <c r="AS11860" s="2"/>
      <c r="AT11860" s="2"/>
      <c r="AU11860" s="2"/>
      <c r="AV11860" s="2"/>
      <c r="AW11860" s="2"/>
      <c r="AX11860" s="2"/>
      <c r="AY11860" s="2"/>
      <c r="AZ11860" s="2"/>
      <c r="BA11860" s="2"/>
      <c r="BB11860" s="2"/>
      <c r="BC11860" s="2"/>
      <c r="BD11860" s="2"/>
      <c r="BE11860" s="2"/>
      <c r="BF11860" s="2"/>
      <c r="BG11860" s="2"/>
      <c r="BH11860" s="2"/>
      <c r="BI11860" s="2"/>
      <c r="BJ11860" s="2"/>
      <c r="BK11860" s="2"/>
      <c r="BL11860" s="2"/>
      <c r="BM11860" s="2"/>
      <c r="BN11860" s="2"/>
      <c r="BO11860" s="2"/>
      <c r="BP11860" s="2"/>
      <c r="BQ11860" s="2"/>
      <c r="BR11860" s="2"/>
      <c r="BS11860" s="2"/>
      <c r="BT11860" s="2"/>
      <c r="BU11860" s="2"/>
      <c r="BV11860" s="2"/>
      <c r="BW11860" s="2"/>
      <c r="BX11860" s="2"/>
      <c r="BY11860" s="2"/>
    </row>
    <row r="11861" spans="38:77" s="11" customFormat="1" x14ac:dyDescent="0.3">
      <c r="AL11861" s="2"/>
      <c r="AM11861" s="2"/>
      <c r="AN11861" s="2"/>
      <c r="AO11861" s="2"/>
      <c r="AP11861" s="2"/>
      <c r="AQ11861" s="2"/>
      <c r="AR11861" s="2"/>
      <c r="AS11861" s="2"/>
      <c r="AT11861" s="2"/>
      <c r="AU11861" s="2"/>
      <c r="AV11861" s="2"/>
      <c r="AW11861" s="2"/>
      <c r="AX11861" s="2"/>
      <c r="AY11861" s="2"/>
      <c r="AZ11861" s="2"/>
      <c r="BA11861" s="2"/>
      <c r="BB11861" s="2"/>
      <c r="BC11861" s="2"/>
      <c r="BD11861" s="2"/>
      <c r="BE11861" s="2"/>
      <c r="BF11861" s="2"/>
      <c r="BG11861" s="2"/>
      <c r="BH11861" s="2"/>
      <c r="BI11861" s="2"/>
      <c r="BJ11861" s="2"/>
      <c r="BK11861" s="2"/>
      <c r="BL11861" s="2"/>
      <c r="BM11861" s="2"/>
      <c r="BN11861" s="2"/>
      <c r="BO11861" s="2"/>
      <c r="BP11861" s="2"/>
      <c r="BQ11861" s="2"/>
      <c r="BR11861" s="2"/>
      <c r="BS11861" s="2"/>
      <c r="BT11861" s="2"/>
      <c r="BU11861" s="2"/>
      <c r="BV11861" s="2"/>
      <c r="BW11861" s="2"/>
      <c r="BX11861" s="2"/>
      <c r="BY11861" s="2"/>
    </row>
    <row r="11862" spans="38:77" s="11" customFormat="1" x14ac:dyDescent="0.3">
      <c r="AL11862" s="2"/>
      <c r="AM11862" s="2"/>
      <c r="AN11862" s="2"/>
      <c r="AO11862" s="2"/>
      <c r="AP11862" s="2"/>
      <c r="AQ11862" s="2"/>
      <c r="AR11862" s="2"/>
      <c r="AS11862" s="2"/>
      <c r="AT11862" s="2"/>
      <c r="AU11862" s="2"/>
      <c r="AV11862" s="2"/>
      <c r="AW11862" s="2"/>
      <c r="AX11862" s="2"/>
      <c r="AY11862" s="2"/>
      <c r="AZ11862" s="2"/>
      <c r="BA11862" s="2"/>
      <c r="BB11862" s="2"/>
      <c r="BC11862" s="2"/>
      <c r="BD11862" s="2"/>
      <c r="BE11862" s="2"/>
      <c r="BF11862" s="2"/>
      <c r="BG11862" s="2"/>
      <c r="BH11862" s="2"/>
      <c r="BI11862" s="2"/>
      <c r="BJ11862" s="2"/>
      <c r="BK11862" s="2"/>
      <c r="BL11862" s="2"/>
      <c r="BM11862" s="2"/>
      <c r="BN11862" s="2"/>
      <c r="BO11862" s="2"/>
      <c r="BP11862" s="2"/>
      <c r="BQ11862" s="2"/>
      <c r="BR11862" s="2"/>
      <c r="BS11862" s="2"/>
      <c r="BT11862" s="2"/>
      <c r="BU11862" s="2"/>
      <c r="BV11862" s="2"/>
      <c r="BW11862" s="2"/>
      <c r="BX11862" s="2"/>
      <c r="BY11862" s="2"/>
    </row>
    <row r="11863" spans="38:77" s="11" customFormat="1" x14ac:dyDescent="0.3">
      <c r="AL11863" s="2"/>
      <c r="AM11863" s="2"/>
      <c r="AN11863" s="2"/>
      <c r="AO11863" s="2"/>
      <c r="AP11863" s="2"/>
      <c r="AQ11863" s="2"/>
      <c r="AR11863" s="2"/>
      <c r="AS11863" s="2"/>
      <c r="AT11863" s="2"/>
      <c r="AU11863" s="2"/>
      <c r="AV11863" s="2"/>
      <c r="AW11863" s="2"/>
      <c r="AX11863" s="2"/>
      <c r="AY11863" s="2"/>
      <c r="AZ11863" s="2"/>
      <c r="BA11863" s="2"/>
      <c r="BB11863" s="2"/>
      <c r="BC11863" s="2"/>
      <c r="BD11863" s="2"/>
      <c r="BE11863" s="2"/>
      <c r="BF11863" s="2"/>
      <c r="BG11863" s="2"/>
      <c r="BH11863" s="2"/>
      <c r="BI11863" s="2"/>
      <c r="BJ11863" s="2"/>
      <c r="BK11863" s="2"/>
      <c r="BL11863" s="2"/>
      <c r="BM11863" s="2"/>
      <c r="BN11863" s="2"/>
      <c r="BO11863" s="2"/>
      <c r="BP11863" s="2"/>
      <c r="BQ11863" s="2"/>
      <c r="BR11863" s="2"/>
      <c r="BS11863" s="2"/>
      <c r="BT11863" s="2"/>
      <c r="BU11863" s="2"/>
      <c r="BV11863" s="2"/>
      <c r="BW11863" s="2"/>
      <c r="BX11863" s="2"/>
      <c r="BY11863" s="2"/>
    </row>
    <row r="11864" spans="38:77" s="11" customFormat="1" x14ac:dyDescent="0.3">
      <c r="AL11864" s="2"/>
      <c r="AM11864" s="2"/>
      <c r="AN11864" s="2"/>
      <c r="AO11864" s="2"/>
      <c r="AP11864" s="2"/>
      <c r="AQ11864" s="2"/>
      <c r="AR11864" s="2"/>
      <c r="AS11864" s="2"/>
      <c r="AT11864" s="2"/>
      <c r="AU11864" s="2"/>
      <c r="AV11864" s="2"/>
      <c r="AW11864" s="2"/>
      <c r="AX11864" s="2"/>
      <c r="AY11864" s="2"/>
      <c r="AZ11864" s="2"/>
      <c r="BA11864" s="2"/>
      <c r="BB11864" s="2"/>
      <c r="BC11864" s="2"/>
      <c r="BD11864" s="2"/>
      <c r="BE11864" s="2"/>
      <c r="BF11864" s="2"/>
      <c r="BG11864" s="2"/>
      <c r="BH11864" s="2"/>
      <c r="BI11864" s="2"/>
      <c r="BJ11864" s="2"/>
      <c r="BK11864" s="2"/>
      <c r="BL11864" s="2"/>
      <c r="BM11864" s="2"/>
      <c r="BN11864" s="2"/>
      <c r="BO11864" s="2"/>
      <c r="BP11864" s="2"/>
      <c r="BQ11864" s="2"/>
      <c r="BR11864" s="2"/>
      <c r="BS11864" s="2"/>
      <c r="BT11864" s="2"/>
      <c r="BU11864" s="2"/>
      <c r="BV11864" s="2"/>
      <c r="BW11864" s="2"/>
      <c r="BX11864" s="2"/>
      <c r="BY11864" s="2"/>
    </row>
    <row r="11865" spans="38:77" s="11" customFormat="1" x14ac:dyDescent="0.3">
      <c r="AL11865" s="2"/>
      <c r="AM11865" s="2"/>
      <c r="AN11865" s="2"/>
      <c r="AO11865" s="2"/>
      <c r="AP11865" s="2"/>
      <c r="AQ11865" s="2"/>
      <c r="AR11865" s="2"/>
      <c r="AS11865" s="2"/>
      <c r="AT11865" s="2"/>
      <c r="AU11865" s="2"/>
      <c r="AV11865" s="2"/>
      <c r="AW11865" s="2"/>
      <c r="AX11865" s="2"/>
      <c r="AY11865" s="2"/>
      <c r="AZ11865" s="2"/>
      <c r="BA11865" s="2"/>
      <c r="BB11865" s="2"/>
      <c r="BC11865" s="2"/>
      <c r="BD11865" s="2"/>
      <c r="BE11865" s="2"/>
      <c r="BF11865" s="2"/>
      <c r="BG11865" s="2"/>
      <c r="BH11865" s="2"/>
      <c r="BI11865" s="2"/>
      <c r="BJ11865" s="2"/>
      <c r="BK11865" s="2"/>
      <c r="BL11865" s="2"/>
      <c r="BM11865" s="2"/>
      <c r="BN11865" s="2"/>
      <c r="BO11865" s="2"/>
      <c r="BP11865" s="2"/>
      <c r="BQ11865" s="2"/>
      <c r="BR11865" s="2"/>
      <c r="BS11865" s="2"/>
      <c r="BT11865" s="2"/>
      <c r="BU11865" s="2"/>
      <c r="BV11865" s="2"/>
      <c r="BW11865" s="2"/>
      <c r="BX11865" s="2"/>
      <c r="BY11865" s="2"/>
    </row>
    <row r="11866" spans="38:77" s="11" customFormat="1" x14ac:dyDescent="0.3">
      <c r="AL11866" s="2"/>
      <c r="AM11866" s="2"/>
      <c r="AN11866" s="2"/>
      <c r="AO11866" s="2"/>
      <c r="AP11866" s="2"/>
      <c r="AQ11866" s="2"/>
      <c r="AR11866" s="2"/>
      <c r="AS11866" s="2"/>
      <c r="AT11866" s="2"/>
      <c r="AU11866" s="2"/>
      <c r="AV11866" s="2"/>
      <c r="AW11866" s="2"/>
      <c r="AX11866" s="2"/>
      <c r="AY11866" s="2"/>
      <c r="AZ11866" s="2"/>
      <c r="BA11866" s="2"/>
      <c r="BB11866" s="2"/>
      <c r="BC11866" s="2"/>
      <c r="BD11866" s="2"/>
      <c r="BE11866" s="2"/>
      <c r="BF11866" s="2"/>
      <c r="BG11866" s="2"/>
      <c r="BH11866" s="2"/>
      <c r="BI11866" s="2"/>
      <c r="BJ11866" s="2"/>
      <c r="BK11866" s="2"/>
      <c r="BL11866" s="2"/>
      <c r="BM11866" s="2"/>
      <c r="BN11866" s="2"/>
      <c r="BO11866" s="2"/>
      <c r="BP11866" s="2"/>
      <c r="BQ11866" s="2"/>
      <c r="BR11866" s="2"/>
      <c r="BS11866" s="2"/>
      <c r="BT11866" s="2"/>
      <c r="BU11866" s="2"/>
      <c r="BV11866" s="2"/>
      <c r="BW11866" s="2"/>
      <c r="BX11866" s="2"/>
      <c r="BY11866" s="2"/>
    </row>
    <row r="11867" spans="38:77" s="11" customFormat="1" x14ac:dyDescent="0.3">
      <c r="AL11867" s="2"/>
      <c r="AM11867" s="2"/>
      <c r="AN11867" s="2"/>
      <c r="AO11867" s="2"/>
      <c r="AP11867" s="2"/>
      <c r="AQ11867" s="2"/>
      <c r="AR11867" s="2"/>
      <c r="AS11867" s="2"/>
      <c r="AT11867" s="2"/>
      <c r="AU11867" s="2"/>
      <c r="AV11867" s="2"/>
      <c r="AW11867" s="2"/>
      <c r="AX11867" s="2"/>
      <c r="AY11867" s="2"/>
      <c r="AZ11867" s="2"/>
      <c r="BA11867" s="2"/>
      <c r="BB11867" s="2"/>
      <c r="BC11867" s="2"/>
      <c r="BD11867" s="2"/>
      <c r="BE11867" s="2"/>
      <c r="BF11867" s="2"/>
      <c r="BG11867" s="2"/>
      <c r="BH11867" s="2"/>
      <c r="BI11867" s="2"/>
      <c r="BJ11867" s="2"/>
      <c r="BK11867" s="2"/>
      <c r="BL11867" s="2"/>
      <c r="BM11867" s="2"/>
      <c r="BN11867" s="2"/>
      <c r="BO11867" s="2"/>
      <c r="BP11867" s="2"/>
      <c r="BQ11867" s="2"/>
      <c r="BR11867" s="2"/>
      <c r="BS11867" s="2"/>
      <c r="BT11867" s="2"/>
      <c r="BU11867" s="2"/>
      <c r="BV11867" s="2"/>
      <c r="BW11867" s="2"/>
      <c r="BX11867" s="2"/>
      <c r="BY11867" s="2"/>
    </row>
    <row r="11868" spans="38:77" s="11" customFormat="1" x14ac:dyDescent="0.3">
      <c r="AL11868" s="2"/>
      <c r="AM11868" s="2"/>
      <c r="AN11868" s="2"/>
      <c r="AO11868" s="2"/>
      <c r="AP11868" s="2"/>
      <c r="AQ11868" s="2"/>
      <c r="AR11868" s="2"/>
      <c r="AS11868" s="2"/>
      <c r="AT11868" s="2"/>
      <c r="AU11868" s="2"/>
      <c r="AV11868" s="2"/>
      <c r="AW11868" s="2"/>
      <c r="AX11868" s="2"/>
      <c r="AY11868" s="2"/>
      <c r="AZ11868" s="2"/>
      <c r="BA11868" s="2"/>
      <c r="BB11868" s="2"/>
      <c r="BC11868" s="2"/>
      <c r="BD11868" s="2"/>
      <c r="BE11868" s="2"/>
      <c r="BF11868" s="2"/>
      <c r="BG11868" s="2"/>
      <c r="BH11868" s="2"/>
      <c r="BI11868" s="2"/>
      <c r="BJ11868" s="2"/>
      <c r="BK11868" s="2"/>
      <c r="BL11868" s="2"/>
      <c r="BM11868" s="2"/>
      <c r="BN11868" s="2"/>
      <c r="BO11868" s="2"/>
      <c r="BP11868" s="2"/>
      <c r="BQ11868" s="2"/>
      <c r="BR11868" s="2"/>
      <c r="BS11868" s="2"/>
      <c r="BT11868" s="2"/>
      <c r="BU11868" s="2"/>
      <c r="BV11868" s="2"/>
      <c r="BW11868" s="2"/>
      <c r="BX11868" s="2"/>
      <c r="BY11868" s="2"/>
    </row>
    <row r="11869" spans="38:77" s="11" customFormat="1" x14ac:dyDescent="0.3">
      <c r="AL11869" s="2"/>
      <c r="AM11869" s="2"/>
      <c r="AN11869" s="2"/>
      <c r="AO11869" s="2"/>
      <c r="AP11869" s="2"/>
      <c r="AQ11869" s="2"/>
      <c r="AR11869" s="2"/>
      <c r="AS11869" s="2"/>
      <c r="AT11869" s="2"/>
      <c r="AU11869" s="2"/>
      <c r="AV11869" s="2"/>
      <c r="AW11869" s="2"/>
      <c r="AX11869" s="2"/>
      <c r="AY11869" s="2"/>
      <c r="AZ11869" s="2"/>
      <c r="BA11869" s="2"/>
      <c r="BB11869" s="2"/>
      <c r="BC11869" s="2"/>
      <c r="BD11869" s="2"/>
      <c r="BE11869" s="2"/>
      <c r="BF11869" s="2"/>
      <c r="BG11869" s="2"/>
      <c r="BH11869" s="2"/>
      <c r="BI11869" s="2"/>
      <c r="BJ11869" s="2"/>
      <c r="BK11869" s="2"/>
      <c r="BL11869" s="2"/>
      <c r="BM11869" s="2"/>
      <c r="BN11869" s="2"/>
      <c r="BO11869" s="2"/>
      <c r="BP11869" s="2"/>
      <c r="BQ11869" s="2"/>
      <c r="BR11869" s="2"/>
      <c r="BS11869" s="2"/>
      <c r="BT11869" s="2"/>
      <c r="BU11869" s="2"/>
      <c r="BV11869" s="2"/>
      <c r="BW11869" s="2"/>
      <c r="BX11869" s="2"/>
      <c r="BY11869" s="2"/>
    </row>
    <row r="11870" spans="38:77" s="11" customFormat="1" x14ac:dyDescent="0.3">
      <c r="AL11870" s="2"/>
      <c r="AM11870" s="2"/>
      <c r="AN11870" s="2"/>
      <c r="AO11870" s="2"/>
      <c r="AP11870" s="2"/>
      <c r="AQ11870" s="2"/>
      <c r="AR11870" s="2"/>
      <c r="AS11870" s="2"/>
      <c r="AT11870" s="2"/>
      <c r="AU11870" s="2"/>
      <c r="AV11870" s="2"/>
      <c r="AW11870" s="2"/>
      <c r="AX11870" s="2"/>
      <c r="AY11870" s="2"/>
      <c r="AZ11870" s="2"/>
      <c r="BA11870" s="2"/>
      <c r="BB11870" s="2"/>
      <c r="BC11870" s="2"/>
      <c r="BD11870" s="2"/>
      <c r="BE11870" s="2"/>
      <c r="BF11870" s="2"/>
      <c r="BG11870" s="2"/>
      <c r="BH11870" s="2"/>
      <c r="BI11870" s="2"/>
      <c r="BJ11870" s="2"/>
      <c r="BK11870" s="2"/>
      <c r="BL11870" s="2"/>
      <c r="BM11870" s="2"/>
      <c r="BN11870" s="2"/>
      <c r="BO11870" s="2"/>
      <c r="BP11870" s="2"/>
      <c r="BQ11870" s="2"/>
      <c r="BR11870" s="2"/>
      <c r="BS11870" s="2"/>
      <c r="BT11870" s="2"/>
      <c r="BU11870" s="2"/>
      <c r="BV11870" s="2"/>
      <c r="BW11870" s="2"/>
      <c r="BX11870" s="2"/>
      <c r="BY11870" s="2"/>
    </row>
    <row r="11871" spans="38:77" s="11" customFormat="1" x14ac:dyDescent="0.3">
      <c r="AL11871" s="2"/>
      <c r="AM11871" s="2"/>
      <c r="AN11871" s="2"/>
      <c r="AO11871" s="2"/>
      <c r="AP11871" s="2"/>
      <c r="AQ11871" s="2"/>
      <c r="AR11871" s="2"/>
      <c r="AS11871" s="2"/>
      <c r="AT11871" s="2"/>
      <c r="AU11871" s="2"/>
      <c r="AV11871" s="2"/>
      <c r="AW11871" s="2"/>
      <c r="AX11871" s="2"/>
      <c r="AY11871" s="2"/>
      <c r="AZ11871" s="2"/>
      <c r="BA11871" s="2"/>
      <c r="BB11871" s="2"/>
      <c r="BC11871" s="2"/>
      <c r="BD11871" s="2"/>
      <c r="BE11871" s="2"/>
      <c r="BF11871" s="2"/>
      <c r="BG11871" s="2"/>
      <c r="BH11871" s="2"/>
      <c r="BI11871" s="2"/>
      <c r="BJ11871" s="2"/>
      <c r="BK11871" s="2"/>
      <c r="BL11871" s="2"/>
      <c r="BM11871" s="2"/>
      <c r="BN11871" s="2"/>
      <c r="BO11871" s="2"/>
      <c r="BP11871" s="2"/>
      <c r="BQ11871" s="2"/>
      <c r="BR11871" s="2"/>
      <c r="BS11871" s="2"/>
      <c r="BT11871" s="2"/>
      <c r="BU11871" s="2"/>
      <c r="BV11871" s="2"/>
      <c r="BW11871" s="2"/>
      <c r="BX11871" s="2"/>
      <c r="BY11871" s="2"/>
    </row>
    <row r="11872" spans="38:77" s="11" customFormat="1" x14ac:dyDescent="0.3">
      <c r="AL11872" s="2"/>
      <c r="AM11872" s="2"/>
      <c r="AN11872" s="2"/>
      <c r="AO11872" s="2"/>
      <c r="AP11872" s="2"/>
      <c r="AQ11872" s="2"/>
      <c r="AR11872" s="2"/>
      <c r="AS11872" s="2"/>
      <c r="AT11872" s="2"/>
      <c r="AU11872" s="2"/>
      <c r="AV11872" s="2"/>
      <c r="AW11872" s="2"/>
      <c r="AX11872" s="2"/>
      <c r="AY11872" s="2"/>
      <c r="AZ11872" s="2"/>
      <c r="BA11872" s="2"/>
      <c r="BB11872" s="2"/>
      <c r="BC11872" s="2"/>
      <c r="BD11872" s="2"/>
      <c r="BE11872" s="2"/>
      <c r="BF11872" s="2"/>
      <c r="BG11872" s="2"/>
      <c r="BH11872" s="2"/>
      <c r="BI11872" s="2"/>
      <c r="BJ11872" s="2"/>
      <c r="BK11872" s="2"/>
      <c r="BL11872" s="2"/>
      <c r="BM11872" s="2"/>
      <c r="BN11872" s="2"/>
      <c r="BO11872" s="2"/>
      <c r="BP11872" s="2"/>
      <c r="BQ11872" s="2"/>
      <c r="BR11872" s="2"/>
      <c r="BS11872" s="2"/>
      <c r="BT11872" s="2"/>
      <c r="BU11872" s="2"/>
      <c r="BV11872" s="2"/>
      <c r="BW11872" s="2"/>
      <c r="BX11872" s="2"/>
      <c r="BY11872" s="2"/>
    </row>
    <row r="11873" spans="38:77" s="11" customFormat="1" x14ac:dyDescent="0.3">
      <c r="AL11873" s="2"/>
      <c r="AM11873" s="2"/>
      <c r="AN11873" s="2"/>
      <c r="AO11873" s="2"/>
      <c r="AP11873" s="2"/>
      <c r="AQ11873" s="2"/>
      <c r="AR11873" s="2"/>
      <c r="AS11873" s="2"/>
      <c r="AT11873" s="2"/>
      <c r="AU11873" s="2"/>
      <c r="AV11873" s="2"/>
      <c r="AW11873" s="2"/>
      <c r="AX11873" s="2"/>
      <c r="AY11873" s="2"/>
      <c r="AZ11873" s="2"/>
      <c r="BA11873" s="2"/>
      <c r="BB11873" s="2"/>
      <c r="BC11873" s="2"/>
      <c r="BD11873" s="2"/>
      <c r="BE11873" s="2"/>
      <c r="BF11873" s="2"/>
      <c r="BG11873" s="2"/>
      <c r="BH11873" s="2"/>
      <c r="BI11873" s="2"/>
      <c r="BJ11873" s="2"/>
      <c r="BK11873" s="2"/>
      <c r="BL11873" s="2"/>
      <c r="BM11873" s="2"/>
      <c r="BN11873" s="2"/>
      <c r="BO11873" s="2"/>
      <c r="BP11873" s="2"/>
      <c r="BQ11873" s="2"/>
      <c r="BR11873" s="2"/>
      <c r="BS11873" s="2"/>
      <c r="BT11873" s="2"/>
      <c r="BU11873" s="2"/>
      <c r="BV11873" s="2"/>
      <c r="BW11873" s="2"/>
      <c r="BX11873" s="2"/>
      <c r="BY11873" s="2"/>
    </row>
    <row r="11874" spans="38:77" s="11" customFormat="1" x14ac:dyDescent="0.3">
      <c r="AL11874" s="2"/>
      <c r="AM11874" s="2"/>
      <c r="AN11874" s="2"/>
      <c r="AO11874" s="2"/>
      <c r="AP11874" s="2"/>
      <c r="AQ11874" s="2"/>
      <c r="AR11874" s="2"/>
      <c r="AS11874" s="2"/>
      <c r="AT11874" s="2"/>
      <c r="AU11874" s="2"/>
      <c r="AV11874" s="2"/>
      <c r="AW11874" s="2"/>
      <c r="AX11874" s="2"/>
      <c r="AY11874" s="2"/>
      <c r="AZ11874" s="2"/>
      <c r="BA11874" s="2"/>
      <c r="BB11874" s="2"/>
      <c r="BC11874" s="2"/>
      <c r="BD11874" s="2"/>
      <c r="BE11874" s="2"/>
      <c r="BF11874" s="2"/>
      <c r="BG11874" s="2"/>
      <c r="BH11874" s="2"/>
      <c r="BI11874" s="2"/>
      <c r="BJ11874" s="2"/>
      <c r="BK11874" s="2"/>
      <c r="BL11874" s="2"/>
      <c r="BM11874" s="2"/>
      <c r="BN11874" s="2"/>
      <c r="BO11874" s="2"/>
      <c r="BP11874" s="2"/>
      <c r="BQ11874" s="2"/>
      <c r="BR11874" s="2"/>
      <c r="BS11874" s="2"/>
      <c r="BT11874" s="2"/>
      <c r="BU11874" s="2"/>
      <c r="BV11874" s="2"/>
      <c r="BW11874" s="2"/>
      <c r="BX11874" s="2"/>
      <c r="BY11874" s="2"/>
    </row>
    <row r="11875" spans="38:77" s="11" customFormat="1" x14ac:dyDescent="0.3">
      <c r="AL11875" s="2"/>
      <c r="AM11875" s="2"/>
      <c r="AN11875" s="2"/>
      <c r="AO11875" s="2"/>
      <c r="AP11875" s="2"/>
      <c r="AQ11875" s="2"/>
      <c r="AR11875" s="2"/>
      <c r="AS11875" s="2"/>
      <c r="AT11875" s="2"/>
      <c r="AU11875" s="2"/>
      <c r="AV11875" s="2"/>
      <c r="AW11875" s="2"/>
      <c r="AX11875" s="2"/>
      <c r="AY11875" s="2"/>
      <c r="AZ11875" s="2"/>
      <c r="BA11875" s="2"/>
      <c r="BB11875" s="2"/>
      <c r="BC11875" s="2"/>
      <c r="BD11875" s="2"/>
      <c r="BE11875" s="2"/>
      <c r="BF11875" s="2"/>
      <c r="BG11875" s="2"/>
      <c r="BH11875" s="2"/>
      <c r="BI11875" s="2"/>
      <c r="BJ11875" s="2"/>
      <c r="BK11875" s="2"/>
      <c r="BL11875" s="2"/>
      <c r="BM11875" s="2"/>
      <c r="BN11875" s="2"/>
      <c r="BO11875" s="2"/>
      <c r="BP11875" s="2"/>
      <c r="BQ11875" s="2"/>
      <c r="BR11875" s="2"/>
      <c r="BS11875" s="2"/>
      <c r="BT11875" s="2"/>
      <c r="BU11875" s="2"/>
      <c r="BV11875" s="2"/>
      <c r="BW11875" s="2"/>
      <c r="BX11875" s="2"/>
      <c r="BY11875" s="2"/>
    </row>
    <row r="11876" spans="38:77" s="11" customFormat="1" x14ac:dyDescent="0.3">
      <c r="AL11876" s="2"/>
      <c r="AM11876" s="2"/>
      <c r="AN11876" s="2"/>
      <c r="AO11876" s="2"/>
      <c r="AP11876" s="2"/>
      <c r="AQ11876" s="2"/>
      <c r="AR11876" s="2"/>
      <c r="AS11876" s="2"/>
      <c r="AT11876" s="2"/>
      <c r="AU11876" s="2"/>
      <c r="AV11876" s="2"/>
      <c r="AW11876" s="2"/>
      <c r="AX11876" s="2"/>
      <c r="AY11876" s="2"/>
      <c r="AZ11876" s="2"/>
      <c r="BA11876" s="2"/>
      <c r="BB11876" s="2"/>
      <c r="BC11876" s="2"/>
      <c r="BD11876" s="2"/>
      <c r="BE11876" s="2"/>
      <c r="BF11876" s="2"/>
      <c r="BG11876" s="2"/>
      <c r="BH11876" s="2"/>
      <c r="BI11876" s="2"/>
      <c r="BJ11876" s="2"/>
      <c r="BK11876" s="2"/>
      <c r="BL11876" s="2"/>
      <c r="BM11876" s="2"/>
      <c r="BN11876" s="2"/>
      <c r="BO11876" s="2"/>
      <c r="BP11876" s="2"/>
      <c r="BQ11876" s="2"/>
      <c r="BR11876" s="2"/>
      <c r="BS11876" s="2"/>
      <c r="BT11876" s="2"/>
      <c r="BU11876" s="2"/>
      <c r="BV11876" s="2"/>
      <c r="BW11876" s="2"/>
      <c r="BX11876" s="2"/>
      <c r="BY11876" s="2"/>
    </row>
    <row r="11877" spans="38:77" s="11" customFormat="1" x14ac:dyDescent="0.3">
      <c r="AL11877" s="2"/>
      <c r="AM11877" s="2"/>
      <c r="AN11877" s="2"/>
      <c r="AO11877" s="2"/>
      <c r="AP11877" s="2"/>
      <c r="AQ11877" s="2"/>
      <c r="AR11877" s="2"/>
      <c r="AS11877" s="2"/>
      <c r="AT11877" s="2"/>
      <c r="AU11877" s="2"/>
      <c r="AV11877" s="2"/>
      <c r="AW11877" s="2"/>
      <c r="AX11877" s="2"/>
      <c r="AY11877" s="2"/>
      <c r="AZ11877" s="2"/>
      <c r="BA11877" s="2"/>
      <c r="BB11877" s="2"/>
      <c r="BC11877" s="2"/>
      <c r="BD11877" s="2"/>
      <c r="BE11877" s="2"/>
      <c r="BF11877" s="2"/>
      <c r="BG11877" s="2"/>
      <c r="BH11877" s="2"/>
      <c r="BI11877" s="2"/>
      <c r="BJ11877" s="2"/>
      <c r="BK11877" s="2"/>
      <c r="BL11877" s="2"/>
      <c r="BM11877" s="2"/>
      <c r="BN11877" s="2"/>
      <c r="BO11877" s="2"/>
      <c r="BP11877" s="2"/>
      <c r="BQ11877" s="2"/>
      <c r="BR11877" s="2"/>
      <c r="BS11877" s="2"/>
      <c r="BT11877" s="2"/>
      <c r="BU11877" s="2"/>
      <c r="BV11877" s="2"/>
      <c r="BW11877" s="2"/>
      <c r="BX11877" s="2"/>
      <c r="BY11877" s="2"/>
    </row>
    <row r="11878" spans="38:77" s="11" customFormat="1" x14ac:dyDescent="0.3">
      <c r="AL11878" s="2"/>
      <c r="AM11878" s="2"/>
      <c r="AN11878" s="2"/>
      <c r="AO11878" s="2"/>
      <c r="AP11878" s="2"/>
      <c r="AQ11878" s="2"/>
      <c r="AR11878" s="2"/>
      <c r="AS11878" s="2"/>
      <c r="AT11878" s="2"/>
      <c r="AU11878" s="2"/>
      <c r="AV11878" s="2"/>
      <c r="AW11878" s="2"/>
      <c r="AX11878" s="2"/>
      <c r="AY11878" s="2"/>
      <c r="AZ11878" s="2"/>
      <c r="BA11878" s="2"/>
      <c r="BB11878" s="2"/>
      <c r="BC11878" s="2"/>
      <c r="BD11878" s="2"/>
      <c r="BE11878" s="2"/>
      <c r="BF11878" s="2"/>
      <c r="BG11878" s="2"/>
      <c r="BH11878" s="2"/>
      <c r="BI11878" s="2"/>
      <c r="BJ11878" s="2"/>
      <c r="BK11878" s="2"/>
      <c r="BL11878" s="2"/>
      <c r="BM11878" s="2"/>
      <c r="BN11878" s="2"/>
      <c r="BO11878" s="2"/>
      <c r="BP11878" s="2"/>
      <c r="BQ11878" s="2"/>
      <c r="BR11878" s="2"/>
      <c r="BS11878" s="2"/>
      <c r="BT11878" s="2"/>
      <c r="BU11878" s="2"/>
      <c r="BV11878" s="2"/>
      <c r="BW11878" s="2"/>
      <c r="BX11878" s="2"/>
      <c r="BY11878" s="2"/>
    </row>
    <row r="11879" spans="38:77" s="11" customFormat="1" x14ac:dyDescent="0.3">
      <c r="AL11879" s="2"/>
      <c r="AM11879" s="2"/>
      <c r="AN11879" s="2"/>
      <c r="AO11879" s="2"/>
      <c r="AP11879" s="2"/>
      <c r="AQ11879" s="2"/>
      <c r="AR11879" s="2"/>
      <c r="AS11879" s="2"/>
      <c r="AT11879" s="2"/>
      <c r="AU11879" s="2"/>
      <c r="AV11879" s="2"/>
      <c r="AW11879" s="2"/>
      <c r="AX11879" s="2"/>
      <c r="AY11879" s="2"/>
      <c r="AZ11879" s="2"/>
      <c r="BA11879" s="2"/>
      <c r="BB11879" s="2"/>
      <c r="BC11879" s="2"/>
      <c r="BD11879" s="2"/>
      <c r="BE11879" s="2"/>
      <c r="BF11879" s="2"/>
      <c r="BG11879" s="2"/>
      <c r="BH11879" s="2"/>
      <c r="BI11879" s="2"/>
      <c r="BJ11879" s="2"/>
      <c r="BK11879" s="2"/>
      <c r="BL11879" s="2"/>
      <c r="BM11879" s="2"/>
      <c r="BN11879" s="2"/>
      <c r="BO11879" s="2"/>
      <c r="BP11879" s="2"/>
      <c r="BQ11879" s="2"/>
      <c r="BR11879" s="2"/>
      <c r="BS11879" s="2"/>
      <c r="BT11879" s="2"/>
      <c r="BU11879" s="2"/>
      <c r="BV11879" s="2"/>
      <c r="BW11879" s="2"/>
      <c r="BX11879" s="2"/>
      <c r="BY11879" s="2"/>
    </row>
    <row r="11880" spans="38:77" s="11" customFormat="1" x14ac:dyDescent="0.3">
      <c r="AL11880" s="2"/>
      <c r="AM11880" s="2"/>
      <c r="AN11880" s="2"/>
      <c r="AO11880" s="2"/>
      <c r="AP11880" s="2"/>
      <c r="AQ11880" s="2"/>
      <c r="AR11880" s="2"/>
      <c r="AS11880" s="2"/>
      <c r="AT11880" s="2"/>
      <c r="AU11880" s="2"/>
      <c r="AV11880" s="2"/>
      <c r="AW11880" s="2"/>
      <c r="AX11880" s="2"/>
      <c r="AY11880" s="2"/>
      <c r="AZ11880" s="2"/>
      <c r="BA11880" s="2"/>
      <c r="BB11880" s="2"/>
      <c r="BC11880" s="2"/>
      <c r="BD11880" s="2"/>
      <c r="BE11880" s="2"/>
      <c r="BF11880" s="2"/>
      <c r="BG11880" s="2"/>
      <c r="BH11880" s="2"/>
      <c r="BI11880" s="2"/>
      <c r="BJ11880" s="2"/>
      <c r="BK11880" s="2"/>
      <c r="BL11880" s="2"/>
      <c r="BM11880" s="2"/>
      <c r="BN11880" s="2"/>
      <c r="BO11880" s="2"/>
      <c r="BP11880" s="2"/>
      <c r="BQ11880" s="2"/>
      <c r="BR11880" s="2"/>
      <c r="BS11880" s="2"/>
      <c r="BT11880" s="2"/>
      <c r="BU11880" s="2"/>
      <c r="BV11880" s="2"/>
      <c r="BW11880" s="2"/>
      <c r="BX11880" s="2"/>
      <c r="BY11880" s="2"/>
    </row>
    <row r="11881" spans="38:77" s="11" customFormat="1" x14ac:dyDescent="0.3">
      <c r="AL11881" s="2"/>
      <c r="AM11881" s="2"/>
      <c r="AN11881" s="2"/>
      <c r="AO11881" s="2"/>
      <c r="AP11881" s="2"/>
      <c r="AQ11881" s="2"/>
      <c r="AR11881" s="2"/>
      <c r="AS11881" s="2"/>
      <c r="AT11881" s="2"/>
      <c r="AU11881" s="2"/>
      <c r="AV11881" s="2"/>
      <c r="AW11881" s="2"/>
      <c r="AX11881" s="2"/>
      <c r="AY11881" s="2"/>
      <c r="AZ11881" s="2"/>
      <c r="BA11881" s="2"/>
      <c r="BB11881" s="2"/>
      <c r="BC11881" s="2"/>
      <c r="BD11881" s="2"/>
      <c r="BE11881" s="2"/>
      <c r="BF11881" s="2"/>
      <c r="BG11881" s="2"/>
      <c r="BH11881" s="2"/>
      <c r="BI11881" s="2"/>
      <c r="BJ11881" s="2"/>
      <c r="BK11881" s="2"/>
      <c r="BL11881" s="2"/>
      <c r="BM11881" s="2"/>
      <c r="BN11881" s="2"/>
      <c r="BO11881" s="2"/>
      <c r="BP11881" s="2"/>
      <c r="BQ11881" s="2"/>
      <c r="BR11881" s="2"/>
      <c r="BS11881" s="2"/>
      <c r="BT11881" s="2"/>
      <c r="BU11881" s="2"/>
      <c r="BV11881" s="2"/>
      <c r="BW11881" s="2"/>
      <c r="BX11881" s="2"/>
      <c r="BY11881" s="2"/>
    </row>
    <row r="11882" spans="38:77" s="11" customFormat="1" x14ac:dyDescent="0.3">
      <c r="AL11882" s="2"/>
      <c r="AM11882" s="2"/>
      <c r="AN11882" s="2"/>
      <c r="AO11882" s="2"/>
      <c r="AP11882" s="2"/>
      <c r="AQ11882" s="2"/>
      <c r="AR11882" s="2"/>
      <c r="AS11882" s="2"/>
      <c r="AT11882" s="2"/>
      <c r="AU11882" s="2"/>
      <c r="AV11882" s="2"/>
      <c r="AW11882" s="2"/>
      <c r="AX11882" s="2"/>
      <c r="AY11882" s="2"/>
      <c r="AZ11882" s="2"/>
      <c r="BA11882" s="2"/>
      <c r="BB11882" s="2"/>
      <c r="BC11882" s="2"/>
      <c r="BD11882" s="2"/>
      <c r="BE11882" s="2"/>
      <c r="BF11882" s="2"/>
      <c r="BG11882" s="2"/>
      <c r="BH11882" s="2"/>
      <c r="BI11882" s="2"/>
      <c r="BJ11882" s="2"/>
      <c r="BK11882" s="2"/>
      <c r="BL11882" s="2"/>
      <c r="BM11882" s="2"/>
      <c r="BN11882" s="2"/>
      <c r="BO11882" s="2"/>
      <c r="BP11882" s="2"/>
      <c r="BQ11882" s="2"/>
      <c r="BR11882" s="2"/>
      <c r="BS11882" s="2"/>
      <c r="BT11882" s="2"/>
      <c r="BU11882" s="2"/>
      <c r="BV11882" s="2"/>
      <c r="BW11882" s="2"/>
      <c r="BX11882" s="2"/>
      <c r="BY11882" s="2"/>
    </row>
    <row r="11883" spans="38:77" s="11" customFormat="1" x14ac:dyDescent="0.3">
      <c r="AL11883" s="2"/>
      <c r="AM11883" s="2"/>
      <c r="AN11883" s="2"/>
      <c r="AO11883" s="2"/>
      <c r="AP11883" s="2"/>
      <c r="AQ11883" s="2"/>
      <c r="AR11883" s="2"/>
      <c r="AS11883" s="2"/>
      <c r="AT11883" s="2"/>
      <c r="AU11883" s="2"/>
      <c r="AV11883" s="2"/>
      <c r="AW11883" s="2"/>
      <c r="AX11883" s="2"/>
      <c r="AY11883" s="2"/>
      <c r="AZ11883" s="2"/>
      <c r="BA11883" s="2"/>
      <c r="BB11883" s="2"/>
      <c r="BC11883" s="2"/>
      <c r="BD11883" s="2"/>
      <c r="BE11883" s="2"/>
      <c r="BF11883" s="2"/>
      <c r="BG11883" s="2"/>
      <c r="BH11883" s="2"/>
      <c r="BI11883" s="2"/>
      <c r="BJ11883" s="2"/>
      <c r="BK11883" s="2"/>
      <c r="BL11883" s="2"/>
      <c r="BM11883" s="2"/>
      <c r="BN11883" s="2"/>
      <c r="BO11883" s="2"/>
      <c r="BP11883" s="2"/>
      <c r="BQ11883" s="2"/>
      <c r="BR11883" s="2"/>
      <c r="BS11883" s="2"/>
      <c r="BT11883" s="2"/>
      <c r="BU11883" s="2"/>
      <c r="BV11883" s="2"/>
      <c r="BW11883" s="2"/>
      <c r="BX11883" s="2"/>
      <c r="BY11883" s="2"/>
    </row>
    <row r="11884" spans="38:77" s="11" customFormat="1" x14ac:dyDescent="0.3">
      <c r="AL11884" s="2"/>
      <c r="AM11884" s="2"/>
      <c r="AN11884" s="2"/>
      <c r="AO11884" s="2"/>
      <c r="AP11884" s="2"/>
      <c r="AQ11884" s="2"/>
      <c r="AR11884" s="2"/>
      <c r="AS11884" s="2"/>
      <c r="AT11884" s="2"/>
      <c r="AU11884" s="2"/>
      <c r="AV11884" s="2"/>
      <c r="AW11884" s="2"/>
      <c r="AX11884" s="2"/>
      <c r="AY11884" s="2"/>
      <c r="AZ11884" s="2"/>
      <c r="BA11884" s="2"/>
      <c r="BB11884" s="2"/>
      <c r="BC11884" s="2"/>
      <c r="BD11884" s="2"/>
      <c r="BE11884" s="2"/>
      <c r="BF11884" s="2"/>
      <c r="BG11884" s="2"/>
      <c r="BH11884" s="2"/>
      <c r="BI11884" s="2"/>
      <c r="BJ11884" s="2"/>
      <c r="BK11884" s="2"/>
      <c r="BL11884" s="2"/>
      <c r="BM11884" s="2"/>
      <c r="BN11884" s="2"/>
      <c r="BO11884" s="2"/>
      <c r="BP11884" s="2"/>
      <c r="BQ11884" s="2"/>
      <c r="BR11884" s="2"/>
      <c r="BS11884" s="2"/>
      <c r="BT11884" s="2"/>
      <c r="BU11884" s="2"/>
      <c r="BV11884" s="2"/>
      <c r="BW11884" s="2"/>
      <c r="BX11884" s="2"/>
      <c r="BY11884" s="2"/>
    </row>
    <row r="11885" spans="38:77" s="11" customFormat="1" x14ac:dyDescent="0.3">
      <c r="AL11885" s="2"/>
      <c r="AM11885" s="2"/>
      <c r="AN11885" s="2"/>
      <c r="AO11885" s="2"/>
      <c r="AP11885" s="2"/>
      <c r="AQ11885" s="2"/>
      <c r="AR11885" s="2"/>
      <c r="AS11885" s="2"/>
      <c r="AT11885" s="2"/>
      <c r="AU11885" s="2"/>
      <c r="AV11885" s="2"/>
      <c r="AW11885" s="2"/>
      <c r="AX11885" s="2"/>
      <c r="AY11885" s="2"/>
      <c r="AZ11885" s="2"/>
      <c r="BA11885" s="2"/>
      <c r="BB11885" s="2"/>
      <c r="BC11885" s="2"/>
      <c r="BD11885" s="2"/>
      <c r="BE11885" s="2"/>
      <c r="BF11885" s="2"/>
      <c r="BG11885" s="2"/>
      <c r="BH11885" s="2"/>
      <c r="BI11885" s="2"/>
      <c r="BJ11885" s="2"/>
      <c r="BK11885" s="2"/>
      <c r="BL11885" s="2"/>
      <c r="BM11885" s="2"/>
      <c r="BN11885" s="2"/>
      <c r="BO11885" s="2"/>
      <c r="BP11885" s="2"/>
      <c r="BQ11885" s="2"/>
      <c r="BR11885" s="2"/>
      <c r="BS11885" s="2"/>
      <c r="BT11885" s="2"/>
      <c r="BU11885" s="2"/>
      <c r="BV11885" s="2"/>
      <c r="BW11885" s="2"/>
      <c r="BX11885" s="2"/>
      <c r="BY11885" s="2"/>
    </row>
    <row r="11886" spans="38:77" s="11" customFormat="1" x14ac:dyDescent="0.3">
      <c r="AL11886" s="2"/>
      <c r="AM11886" s="2"/>
      <c r="AN11886" s="2"/>
      <c r="AO11886" s="2"/>
      <c r="AP11886" s="2"/>
      <c r="AQ11886" s="2"/>
      <c r="AR11886" s="2"/>
      <c r="AS11886" s="2"/>
      <c r="AT11886" s="2"/>
      <c r="AU11886" s="2"/>
      <c r="AV11886" s="2"/>
      <c r="AW11886" s="2"/>
      <c r="AX11886" s="2"/>
      <c r="AY11886" s="2"/>
      <c r="AZ11886" s="2"/>
      <c r="BA11886" s="2"/>
      <c r="BB11886" s="2"/>
      <c r="BC11886" s="2"/>
      <c r="BD11886" s="2"/>
      <c r="BE11886" s="2"/>
      <c r="BF11886" s="2"/>
      <c r="BG11886" s="2"/>
      <c r="BH11886" s="2"/>
      <c r="BI11886" s="2"/>
      <c r="BJ11886" s="2"/>
      <c r="BK11886" s="2"/>
      <c r="BL11886" s="2"/>
      <c r="BM11886" s="2"/>
      <c r="BN11886" s="2"/>
      <c r="BO11886" s="2"/>
      <c r="BP11886" s="2"/>
      <c r="BQ11886" s="2"/>
      <c r="BR11886" s="2"/>
      <c r="BS11886" s="2"/>
      <c r="BT11886" s="2"/>
      <c r="BU11886" s="2"/>
      <c r="BV11886" s="2"/>
      <c r="BW11886" s="2"/>
      <c r="BX11886" s="2"/>
      <c r="BY11886" s="2"/>
    </row>
    <row r="11887" spans="38:77" s="11" customFormat="1" x14ac:dyDescent="0.3">
      <c r="AL11887" s="2"/>
      <c r="AM11887" s="2"/>
      <c r="AN11887" s="2"/>
      <c r="AO11887" s="2"/>
      <c r="AP11887" s="2"/>
      <c r="AQ11887" s="2"/>
      <c r="AR11887" s="2"/>
      <c r="AS11887" s="2"/>
      <c r="AT11887" s="2"/>
      <c r="AU11887" s="2"/>
      <c r="AV11887" s="2"/>
      <c r="AW11887" s="2"/>
      <c r="AX11887" s="2"/>
      <c r="AY11887" s="2"/>
      <c r="AZ11887" s="2"/>
      <c r="BA11887" s="2"/>
      <c r="BB11887" s="2"/>
      <c r="BC11887" s="2"/>
      <c r="BD11887" s="2"/>
      <c r="BE11887" s="2"/>
      <c r="BF11887" s="2"/>
      <c r="BG11887" s="2"/>
      <c r="BH11887" s="2"/>
      <c r="BI11887" s="2"/>
      <c r="BJ11887" s="2"/>
      <c r="BK11887" s="2"/>
      <c r="BL11887" s="2"/>
      <c r="BM11887" s="2"/>
      <c r="BN11887" s="2"/>
      <c r="BO11887" s="2"/>
      <c r="BP11887" s="2"/>
      <c r="BQ11887" s="2"/>
      <c r="BR11887" s="2"/>
      <c r="BS11887" s="2"/>
      <c r="BT11887" s="2"/>
      <c r="BU11887" s="2"/>
      <c r="BV11887" s="2"/>
      <c r="BW11887" s="2"/>
      <c r="BX11887" s="2"/>
      <c r="BY11887" s="2"/>
    </row>
    <row r="11888" spans="38:77" s="11" customFormat="1" x14ac:dyDescent="0.3">
      <c r="AL11888" s="2"/>
      <c r="AM11888" s="2"/>
      <c r="AN11888" s="2"/>
      <c r="AO11888" s="2"/>
      <c r="AP11888" s="2"/>
      <c r="AQ11888" s="2"/>
      <c r="AR11888" s="2"/>
      <c r="AS11888" s="2"/>
      <c r="AT11888" s="2"/>
      <c r="AU11888" s="2"/>
      <c r="AV11888" s="2"/>
      <c r="AW11888" s="2"/>
      <c r="AX11888" s="2"/>
      <c r="AY11888" s="2"/>
      <c r="AZ11888" s="2"/>
      <c r="BA11888" s="2"/>
      <c r="BB11888" s="2"/>
      <c r="BC11888" s="2"/>
      <c r="BD11888" s="2"/>
      <c r="BE11888" s="2"/>
      <c r="BF11888" s="2"/>
      <c r="BG11888" s="2"/>
      <c r="BH11888" s="2"/>
      <c r="BI11888" s="2"/>
      <c r="BJ11888" s="2"/>
      <c r="BK11888" s="2"/>
      <c r="BL11888" s="2"/>
      <c r="BM11888" s="2"/>
      <c r="BN11888" s="2"/>
      <c r="BO11888" s="2"/>
      <c r="BP11888" s="2"/>
      <c r="BQ11888" s="2"/>
      <c r="BR11888" s="2"/>
      <c r="BS11888" s="2"/>
      <c r="BT11888" s="2"/>
      <c r="BU11888" s="2"/>
      <c r="BV11888" s="2"/>
      <c r="BW11888" s="2"/>
      <c r="BX11888" s="2"/>
      <c r="BY11888" s="2"/>
    </row>
    <row r="11889" spans="38:77" s="11" customFormat="1" x14ac:dyDescent="0.3">
      <c r="AL11889" s="2"/>
      <c r="AM11889" s="2"/>
      <c r="AN11889" s="2"/>
      <c r="AO11889" s="2"/>
      <c r="AP11889" s="2"/>
      <c r="AQ11889" s="2"/>
      <c r="AR11889" s="2"/>
      <c r="AS11889" s="2"/>
      <c r="AT11889" s="2"/>
      <c r="AU11889" s="2"/>
      <c r="AV11889" s="2"/>
      <c r="AW11889" s="2"/>
      <c r="AX11889" s="2"/>
      <c r="AY11889" s="2"/>
      <c r="AZ11889" s="2"/>
      <c r="BA11889" s="2"/>
      <c r="BB11889" s="2"/>
      <c r="BC11889" s="2"/>
      <c r="BD11889" s="2"/>
      <c r="BE11889" s="2"/>
      <c r="BF11889" s="2"/>
      <c r="BG11889" s="2"/>
      <c r="BH11889" s="2"/>
      <c r="BI11889" s="2"/>
      <c r="BJ11889" s="2"/>
      <c r="BK11889" s="2"/>
      <c r="BL11889" s="2"/>
      <c r="BM11889" s="2"/>
      <c r="BN11889" s="2"/>
      <c r="BO11889" s="2"/>
      <c r="BP11889" s="2"/>
      <c r="BQ11889" s="2"/>
      <c r="BR11889" s="2"/>
      <c r="BS11889" s="2"/>
      <c r="BT11889" s="2"/>
      <c r="BU11889" s="2"/>
      <c r="BV11889" s="2"/>
      <c r="BW11889" s="2"/>
      <c r="BX11889" s="2"/>
      <c r="BY11889" s="2"/>
    </row>
    <row r="11890" spans="38:77" s="11" customFormat="1" x14ac:dyDescent="0.3">
      <c r="AL11890" s="2"/>
      <c r="AM11890" s="2"/>
      <c r="AN11890" s="2"/>
      <c r="AO11890" s="2"/>
      <c r="AP11890" s="2"/>
      <c r="AQ11890" s="2"/>
      <c r="AR11890" s="2"/>
      <c r="AS11890" s="2"/>
      <c r="AT11890" s="2"/>
      <c r="AU11890" s="2"/>
      <c r="AV11890" s="2"/>
      <c r="AW11890" s="2"/>
      <c r="AX11890" s="2"/>
      <c r="AY11890" s="2"/>
      <c r="AZ11890" s="2"/>
      <c r="BA11890" s="2"/>
      <c r="BB11890" s="2"/>
      <c r="BC11890" s="2"/>
      <c r="BD11890" s="2"/>
      <c r="BE11890" s="2"/>
      <c r="BF11890" s="2"/>
      <c r="BG11890" s="2"/>
      <c r="BH11890" s="2"/>
      <c r="BI11890" s="2"/>
      <c r="BJ11890" s="2"/>
      <c r="BK11890" s="2"/>
      <c r="BL11890" s="2"/>
      <c r="BM11890" s="2"/>
      <c r="BN11890" s="2"/>
      <c r="BO11890" s="2"/>
      <c r="BP11890" s="2"/>
      <c r="BQ11890" s="2"/>
      <c r="BR11890" s="2"/>
      <c r="BS11890" s="2"/>
      <c r="BT11890" s="2"/>
      <c r="BU11890" s="2"/>
      <c r="BV11890" s="2"/>
      <c r="BW11890" s="2"/>
      <c r="BX11890" s="2"/>
      <c r="BY11890" s="2"/>
    </row>
    <row r="11891" spans="38:77" s="11" customFormat="1" x14ac:dyDescent="0.3">
      <c r="AL11891" s="2"/>
      <c r="AM11891" s="2"/>
      <c r="AN11891" s="2"/>
      <c r="AO11891" s="2"/>
      <c r="AP11891" s="2"/>
      <c r="AQ11891" s="2"/>
      <c r="AR11891" s="2"/>
      <c r="AS11891" s="2"/>
      <c r="AT11891" s="2"/>
      <c r="AU11891" s="2"/>
      <c r="AV11891" s="2"/>
      <c r="AW11891" s="2"/>
      <c r="AX11891" s="2"/>
      <c r="AY11891" s="2"/>
      <c r="AZ11891" s="2"/>
      <c r="BA11891" s="2"/>
      <c r="BB11891" s="2"/>
      <c r="BC11891" s="2"/>
      <c r="BD11891" s="2"/>
      <c r="BE11891" s="2"/>
      <c r="BF11891" s="2"/>
      <c r="BG11891" s="2"/>
      <c r="BH11891" s="2"/>
      <c r="BI11891" s="2"/>
      <c r="BJ11891" s="2"/>
      <c r="BK11891" s="2"/>
      <c r="BL11891" s="2"/>
      <c r="BM11891" s="2"/>
      <c r="BN11891" s="2"/>
      <c r="BO11891" s="2"/>
      <c r="BP11891" s="2"/>
      <c r="BQ11891" s="2"/>
      <c r="BR11891" s="2"/>
      <c r="BS11891" s="2"/>
      <c r="BT11891" s="2"/>
      <c r="BU11891" s="2"/>
      <c r="BV11891" s="2"/>
      <c r="BW11891" s="2"/>
      <c r="BX11891" s="2"/>
      <c r="BY11891" s="2"/>
    </row>
    <row r="11892" spans="38:77" s="11" customFormat="1" x14ac:dyDescent="0.3">
      <c r="AL11892" s="2"/>
      <c r="AM11892" s="2"/>
      <c r="AN11892" s="2"/>
      <c r="AO11892" s="2"/>
      <c r="AP11892" s="2"/>
      <c r="AQ11892" s="2"/>
      <c r="AR11892" s="2"/>
      <c r="AS11892" s="2"/>
      <c r="AT11892" s="2"/>
      <c r="AU11892" s="2"/>
      <c r="AV11892" s="2"/>
      <c r="AW11892" s="2"/>
      <c r="AX11892" s="2"/>
      <c r="AY11892" s="2"/>
      <c r="AZ11892" s="2"/>
      <c r="BA11892" s="2"/>
      <c r="BB11892" s="2"/>
      <c r="BC11892" s="2"/>
      <c r="BD11892" s="2"/>
      <c r="BE11892" s="2"/>
      <c r="BF11892" s="2"/>
      <c r="BG11892" s="2"/>
      <c r="BH11892" s="2"/>
      <c r="BI11892" s="2"/>
      <c r="BJ11892" s="2"/>
      <c r="BK11892" s="2"/>
      <c r="BL11892" s="2"/>
      <c r="BM11892" s="2"/>
      <c r="BN11892" s="2"/>
      <c r="BO11892" s="2"/>
      <c r="BP11892" s="2"/>
      <c r="BQ11892" s="2"/>
      <c r="BR11892" s="2"/>
      <c r="BS11892" s="2"/>
      <c r="BT11892" s="2"/>
      <c r="BU11892" s="2"/>
      <c r="BV11892" s="2"/>
      <c r="BW11892" s="2"/>
      <c r="BX11892" s="2"/>
      <c r="BY11892" s="2"/>
    </row>
    <row r="11893" spans="38:77" s="11" customFormat="1" x14ac:dyDescent="0.3">
      <c r="AL11893" s="2"/>
      <c r="AM11893" s="2"/>
      <c r="AN11893" s="2"/>
      <c r="AO11893" s="2"/>
      <c r="AP11893" s="2"/>
      <c r="AQ11893" s="2"/>
      <c r="AR11893" s="2"/>
      <c r="AS11893" s="2"/>
      <c r="AT11893" s="2"/>
      <c r="AU11893" s="2"/>
      <c r="AV11893" s="2"/>
      <c r="AW11893" s="2"/>
      <c r="AX11893" s="2"/>
      <c r="AY11893" s="2"/>
      <c r="AZ11893" s="2"/>
      <c r="BA11893" s="2"/>
      <c r="BB11893" s="2"/>
      <c r="BC11893" s="2"/>
      <c r="BD11893" s="2"/>
      <c r="BE11893" s="2"/>
      <c r="BF11893" s="2"/>
      <c r="BG11893" s="2"/>
      <c r="BH11893" s="2"/>
      <c r="BI11893" s="2"/>
      <c r="BJ11893" s="2"/>
      <c r="BK11893" s="2"/>
      <c r="BL11893" s="2"/>
      <c r="BM11893" s="2"/>
      <c r="BN11893" s="2"/>
      <c r="BO11893" s="2"/>
      <c r="BP11893" s="2"/>
      <c r="BQ11893" s="2"/>
      <c r="BR11893" s="2"/>
      <c r="BS11893" s="2"/>
      <c r="BT11893" s="2"/>
      <c r="BU11893" s="2"/>
      <c r="BV11893" s="2"/>
      <c r="BW11893" s="2"/>
      <c r="BX11893" s="2"/>
      <c r="BY11893" s="2"/>
    </row>
    <row r="11894" spans="38:77" s="11" customFormat="1" x14ac:dyDescent="0.3">
      <c r="AL11894" s="2"/>
      <c r="AM11894" s="2"/>
      <c r="AN11894" s="2"/>
      <c r="AO11894" s="2"/>
      <c r="AP11894" s="2"/>
      <c r="AQ11894" s="2"/>
      <c r="AR11894" s="2"/>
      <c r="AS11894" s="2"/>
      <c r="AT11894" s="2"/>
      <c r="AU11894" s="2"/>
      <c r="AV11894" s="2"/>
      <c r="AW11894" s="2"/>
      <c r="AX11894" s="2"/>
      <c r="AY11894" s="2"/>
      <c r="AZ11894" s="2"/>
      <c r="BA11894" s="2"/>
      <c r="BB11894" s="2"/>
      <c r="BC11894" s="2"/>
      <c r="BD11894" s="2"/>
      <c r="BE11894" s="2"/>
      <c r="BF11894" s="2"/>
      <c r="BG11894" s="2"/>
      <c r="BH11894" s="2"/>
      <c r="BI11894" s="2"/>
      <c r="BJ11894" s="2"/>
      <c r="BK11894" s="2"/>
      <c r="BL11894" s="2"/>
      <c r="BM11894" s="2"/>
      <c r="BN11894" s="2"/>
      <c r="BO11894" s="2"/>
      <c r="BP11894" s="2"/>
      <c r="BQ11894" s="2"/>
      <c r="BR11894" s="2"/>
      <c r="BS11894" s="2"/>
      <c r="BT11894" s="2"/>
      <c r="BU11894" s="2"/>
      <c r="BV11894" s="2"/>
      <c r="BW11894" s="2"/>
      <c r="BX11894" s="2"/>
      <c r="BY11894" s="2"/>
    </row>
    <row r="11895" spans="38:77" s="11" customFormat="1" x14ac:dyDescent="0.3">
      <c r="AL11895" s="2"/>
      <c r="AM11895" s="2"/>
      <c r="AN11895" s="2"/>
      <c r="AO11895" s="2"/>
      <c r="AP11895" s="2"/>
      <c r="AQ11895" s="2"/>
      <c r="AR11895" s="2"/>
      <c r="AS11895" s="2"/>
      <c r="AT11895" s="2"/>
      <c r="AU11895" s="2"/>
      <c r="AV11895" s="2"/>
      <c r="AW11895" s="2"/>
      <c r="AX11895" s="2"/>
      <c r="AY11895" s="2"/>
      <c r="AZ11895" s="2"/>
      <c r="BA11895" s="2"/>
      <c r="BB11895" s="2"/>
      <c r="BC11895" s="2"/>
      <c r="BD11895" s="2"/>
      <c r="BE11895" s="2"/>
      <c r="BF11895" s="2"/>
      <c r="BG11895" s="2"/>
      <c r="BH11895" s="2"/>
      <c r="BI11895" s="2"/>
      <c r="BJ11895" s="2"/>
      <c r="BK11895" s="2"/>
      <c r="BL11895" s="2"/>
      <c r="BM11895" s="2"/>
      <c r="BN11895" s="2"/>
      <c r="BO11895" s="2"/>
      <c r="BP11895" s="2"/>
      <c r="BQ11895" s="2"/>
      <c r="BR11895" s="2"/>
      <c r="BS11895" s="2"/>
      <c r="BT11895" s="2"/>
      <c r="BU11895" s="2"/>
      <c r="BV11895" s="2"/>
      <c r="BW11895" s="2"/>
      <c r="BX11895" s="2"/>
      <c r="BY11895" s="2"/>
    </row>
    <row r="11896" spans="38:77" s="11" customFormat="1" x14ac:dyDescent="0.3">
      <c r="AL11896" s="2"/>
      <c r="AM11896" s="2"/>
      <c r="AN11896" s="2"/>
      <c r="AO11896" s="2"/>
      <c r="AP11896" s="2"/>
      <c r="AQ11896" s="2"/>
      <c r="AR11896" s="2"/>
      <c r="AS11896" s="2"/>
      <c r="AT11896" s="2"/>
      <c r="AU11896" s="2"/>
      <c r="AV11896" s="2"/>
      <c r="AW11896" s="2"/>
      <c r="AX11896" s="2"/>
      <c r="AY11896" s="2"/>
      <c r="AZ11896" s="2"/>
      <c r="BA11896" s="2"/>
      <c r="BB11896" s="2"/>
      <c r="BC11896" s="2"/>
      <c r="BD11896" s="2"/>
      <c r="BE11896" s="2"/>
      <c r="BF11896" s="2"/>
      <c r="BG11896" s="2"/>
      <c r="BH11896" s="2"/>
      <c r="BI11896" s="2"/>
      <c r="BJ11896" s="2"/>
      <c r="BK11896" s="2"/>
      <c r="BL11896" s="2"/>
      <c r="BM11896" s="2"/>
      <c r="BN11896" s="2"/>
      <c r="BO11896" s="2"/>
      <c r="BP11896" s="2"/>
      <c r="BQ11896" s="2"/>
      <c r="BR11896" s="2"/>
      <c r="BS11896" s="2"/>
      <c r="BT11896" s="2"/>
      <c r="BU11896" s="2"/>
      <c r="BV11896" s="2"/>
      <c r="BW11896" s="2"/>
      <c r="BX11896" s="2"/>
      <c r="BY11896" s="2"/>
    </row>
    <row r="11897" spans="38:77" s="11" customFormat="1" x14ac:dyDescent="0.3">
      <c r="AL11897" s="2"/>
      <c r="AM11897" s="2"/>
      <c r="AN11897" s="2"/>
      <c r="AO11897" s="2"/>
      <c r="AP11897" s="2"/>
      <c r="AQ11897" s="2"/>
      <c r="AR11897" s="2"/>
      <c r="AS11897" s="2"/>
      <c r="AT11897" s="2"/>
      <c r="AU11897" s="2"/>
      <c r="AV11897" s="2"/>
      <c r="AW11897" s="2"/>
      <c r="AX11897" s="2"/>
      <c r="AY11897" s="2"/>
      <c r="AZ11897" s="2"/>
      <c r="BA11897" s="2"/>
      <c r="BB11897" s="2"/>
      <c r="BC11897" s="2"/>
      <c r="BD11897" s="2"/>
      <c r="BE11897" s="2"/>
      <c r="BF11897" s="2"/>
      <c r="BG11897" s="2"/>
      <c r="BH11897" s="2"/>
      <c r="BI11897" s="2"/>
      <c r="BJ11897" s="2"/>
      <c r="BK11897" s="2"/>
      <c r="BL11897" s="2"/>
      <c r="BM11897" s="2"/>
      <c r="BN11897" s="2"/>
      <c r="BO11897" s="2"/>
      <c r="BP11897" s="2"/>
      <c r="BQ11897" s="2"/>
      <c r="BR11897" s="2"/>
      <c r="BS11897" s="2"/>
      <c r="BT11897" s="2"/>
      <c r="BU11897" s="2"/>
      <c r="BV11897" s="2"/>
      <c r="BW11897" s="2"/>
      <c r="BX11897" s="2"/>
      <c r="BY11897" s="2"/>
    </row>
    <row r="11898" spans="38:77" s="11" customFormat="1" x14ac:dyDescent="0.3">
      <c r="AL11898" s="2"/>
      <c r="AM11898" s="2"/>
      <c r="AN11898" s="2"/>
      <c r="AO11898" s="2"/>
      <c r="AP11898" s="2"/>
      <c r="AQ11898" s="2"/>
      <c r="AR11898" s="2"/>
      <c r="AS11898" s="2"/>
      <c r="AT11898" s="2"/>
      <c r="AU11898" s="2"/>
      <c r="AV11898" s="2"/>
      <c r="AW11898" s="2"/>
      <c r="AX11898" s="2"/>
      <c r="AY11898" s="2"/>
      <c r="AZ11898" s="2"/>
      <c r="BA11898" s="2"/>
      <c r="BB11898" s="2"/>
      <c r="BC11898" s="2"/>
      <c r="BD11898" s="2"/>
      <c r="BE11898" s="2"/>
      <c r="BF11898" s="2"/>
      <c r="BG11898" s="2"/>
      <c r="BH11898" s="2"/>
      <c r="BI11898" s="2"/>
      <c r="BJ11898" s="2"/>
      <c r="BK11898" s="2"/>
      <c r="BL11898" s="2"/>
      <c r="BM11898" s="2"/>
      <c r="BN11898" s="2"/>
      <c r="BO11898" s="2"/>
      <c r="BP11898" s="2"/>
      <c r="BQ11898" s="2"/>
      <c r="BR11898" s="2"/>
      <c r="BS11898" s="2"/>
      <c r="BT11898" s="2"/>
      <c r="BU11898" s="2"/>
      <c r="BV11898" s="2"/>
      <c r="BW11898" s="2"/>
      <c r="BX11898" s="2"/>
      <c r="BY11898" s="2"/>
    </row>
    <row r="11899" spans="38:77" s="11" customFormat="1" x14ac:dyDescent="0.3">
      <c r="AL11899" s="2"/>
      <c r="AM11899" s="2"/>
      <c r="AN11899" s="2"/>
      <c r="AO11899" s="2"/>
      <c r="AP11899" s="2"/>
      <c r="AQ11899" s="2"/>
      <c r="AR11899" s="2"/>
      <c r="AS11899" s="2"/>
      <c r="AT11899" s="2"/>
      <c r="AU11899" s="2"/>
      <c r="AV11899" s="2"/>
      <c r="AW11899" s="2"/>
      <c r="AX11899" s="2"/>
      <c r="AY11899" s="2"/>
      <c r="AZ11899" s="2"/>
      <c r="BA11899" s="2"/>
      <c r="BB11899" s="2"/>
      <c r="BC11899" s="2"/>
      <c r="BD11899" s="2"/>
      <c r="BE11899" s="2"/>
      <c r="BF11899" s="2"/>
      <c r="BG11899" s="2"/>
      <c r="BH11899" s="2"/>
      <c r="BI11899" s="2"/>
      <c r="BJ11899" s="2"/>
      <c r="BK11899" s="2"/>
      <c r="BL11899" s="2"/>
      <c r="BM11899" s="2"/>
      <c r="BN11899" s="2"/>
      <c r="BO11899" s="2"/>
      <c r="BP11899" s="2"/>
      <c r="BQ11899" s="2"/>
      <c r="BR11899" s="2"/>
      <c r="BS11899" s="2"/>
      <c r="BT11899" s="2"/>
      <c r="BU11899" s="2"/>
      <c r="BV11899" s="2"/>
      <c r="BW11899" s="2"/>
      <c r="BX11899" s="2"/>
      <c r="BY11899" s="2"/>
    </row>
    <row r="11900" spans="38:77" s="11" customFormat="1" x14ac:dyDescent="0.3">
      <c r="AL11900" s="2"/>
      <c r="AM11900" s="2"/>
      <c r="AN11900" s="2"/>
      <c r="AO11900" s="2"/>
      <c r="AP11900" s="2"/>
      <c r="AQ11900" s="2"/>
      <c r="AR11900" s="2"/>
      <c r="AS11900" s="2"/>
      <c r="AT11900" s="2"/>
      <c r="AU11900" s="2"/>
      <c r="AV11900" s="2"/>
      <c r="AW11900" s="2"/>
      <c r="AX11900" s="2"/>
      <c r="AY11900" s="2"/>
      <c r="AZ11900" s="2"/>
      <c r="BA11900" s="2"/>
      <c r="BB11900" s="2"/>
      <c r="BC11900" s="2"/>
      <c r="BD11900" s="2"/>
      <c r="BE11900" s="2"/>
      <c r="BF11900" s="2"/>
      <c r="BG11900" s="2"/>
      <c r="BH11900" s="2"/>
      <c r="BI11900" s="2"/>
      <c r="BJ11900" s="2"/>
      <c r="BK11900" s="2"/>
      <c r="BL11900" s="2"/>
      <c r="BM11900" s="2"/>
      <c r="BN11900" s="2"/>
      <c r="BO11900" s="2"/>
      <c r="BP11900" s="2"/>
      <c r="BQ11900" s="2"/>
      <c r="BR11900" s="2"/>
      <c r="BS11900" s="2"/>
      <c r="BT11900" s="2"/>
      <c r="BU11900" s="2"/>
      <c r="BV11900" s="2"/>
      <c r="BW11900" s="2"/>
      <c r="BX11900" s="2"/>
      <c r="BY11900" s="2"/>
    </row>
    <row r="11901" spans="38:77" s="11" customFormat="1" x14ac:dyDescent="0.3">
      <c r="AL11901" s="2"/>
      <c r="AM11901" s="2"/>
      <c r="AN11901" s="2"/>
      <c r="AO11901" s="2"/>
      <c r="AP11901" s="2"/>
      <c r="AQ11901" s="2"/>
      <c r="AR11901" s="2"/>
      <c r="AS11901" s="2"/>
      <c r="AT11901" s="2"/>
      <c r="AU11901" s="2"/>
      <c r="AV11901" s="2"/>
      <c r="AW11901" s="2"/>
      <c r="AX11901" s="2"/>
      <c r="AY11901" s="2"/>
      <c r="AZ11901" s="2"/>
      <c r="BA11901" s="2"/>
      <c r="BB11901" s="2"/>
      <c r="BC11901" s="2"/>
      <c r="BD11901" s="2"/>
      <c r="BE11901" s="2"/>
      <c r="BF11901" s="2"/>
      <c r="BG11901" s="2"/>
      <c r="BH11901" s="2"/>
      <c r="BI11901" s="2"/>
      <c r="BJ11901" s="2"/>
      <c r="BK11901" s="2"/>
      <c r="BL11901" s="2"/>
      <c r="BM11901" s="2"/>
      <c r="BN11901" s="2"/>
      <c r="BO11901" s="2"/>
      <c r="BP11901" s="2"/>
      <c r="BQ11901" s="2"/>
      <c r="BR11901" s="2"/>
      <c r="BS11901" s="2"/>
      <c r="BT11901" s="2"/>
      <c r="BU11901" s="2"/>
      <c r="BV11901" s="2"/>
      <c r="BW11901" s="2"/>
      <c r="BX11901" s="2"/>
      <c r="BY11901" s="2"/>
    </row>
    <row r="11902" spans="38:77" s="11" customFormat="1" x14ac:dyDescent="0.3">
      <c r="AL11902" s="2"/>
      <c r="AM11902" s="2"/>
      <c r="AN11902" s="2"/>
      <c r="AO11902" s="2"/>
      <c r="AP11902" s="2"/>
      <c r="AQ11902" s="2"/>
      <c r="AR11902" s="2"/>
      <c r="AS11902" s="2"/>
      <c r="AT11902" s="2"/>
      <c r="AU11902" s="2"/>
      <c r="AV11902" s="2"/>
      <c r="AW11902" s="2"/>
      <c r="AX11902" s="2"/>
      <c r="AY11902" s="2"/>
      <c r="AZ11902" s="2"/>
      <c r="BA11902" s="2"/>
      <c r="BB11902" s="2"/>
      <c r="BC11902" s="2"/>
      <c r="BD11902" s="2"/>
      <c r="BE11902" s="2"/>
      <c r="BF11902" s="2"/>
      <c r="BG11902" s="2"/>
      <c r="BH11902" s="2"/>
      <c r="BI11902" s="2"/>
      <c r="BJ11902" s="2"/>
      <c r="BK11902" s="2"/>
      <c r="BL11902" s="2"/>
      <c r="BM11902" s="2"/>
      <c r="BN11902" s="2"/>
      <c r="BO11902" s="2"/>
      <c r="BP11902" s="2"/>
      <c r="BQ11902" s="2"/>
      <c r="BR11902" s="2"/>
      <c r="BS11902" s="2"/>
      <c r="BT11902" s="2"/>
      <c r="BU11902" s="2"/>
      <c r="BV11902" s="2"/>
      <c r="BW11902" s="2"/>
      <c r="BX11902" s="2"/>
      <c r="BY11902" s="2"/>
    </row>
    <row r="11903" spans="38:77" s="11" customFormat="1" x14ac:dyDescent="0.3">
      <c r="AL11903" s="2"/>
      <c r="AM11903" s="2"/>
      <c r="AN11903" s="2"/>
      <c r="AO11903" s="2"/>
      <c r="AP11903" s="2"/>
      <c r="AQ11903" s="2"/>
      <c r="AR11903" s="2"/>
      <c r="AS11903" s="2"/>
      <c r="AT11903" s="2"/>
      <c r="AU11903" s="2"/>
      <c r="AV11903" s="2"/>
      <c r="AW11903" s="2"/>
      <c r="AX11903" s="2"/>
      <c r="AY11903" s="2"/>
      <c r="AZ11903" s="2"/>
      <c r="BA11903" s="2"/>
      <c r="BB11903" s="2"/>
      <c r="BC11903" s="2"/>
      <c r="BD11903" s="2"/>
      <c r="BE11903" s="2"/>
      <c r="BF11903" s="2"/>
      <c r="BG11903" s="2"/>
      <c r="BH11903" s="2"/>
      <c r="BI11903" s="2"/>
      <c r="BJ11903" s="2"/>
      <c r="BK11903" s="2"/>
      <c r="BL11903" s="2"/>
      <c r="BM11903" s="2"/>
      <c r="BN11903" s="2"/>
      <c r="BO11903" s="2"/>
      <c r="BP11903" s="2"/>
      <c r="BQ11903" s="2"/>
      <c r="BR11903" s="2"/>
      <c r="BS11903" s="2"/>
      <c r="BT11903" s="2"/>
      <c r="BU11903" s="2"/>
      <c r="BV11903" s="2"/>
      <c r="BW11903" s="2"/>
      <c r="BX11903" s="2"/>
      <c r="BY11903" s="2"/>
    </row>
    <row r="11904" spans="38:77" s="11" customFormat="1" x14ac:dyDescent="0.3">
      <c r="AL11904" s="2"/>
      <c r="AM11904" s="2"/>
      <c r="AN11904" s="2"/>
      <c r="AO11904" s="2"/>
      <c r="AP11904" s="2"/>
      <c r="AQ11904" s="2"/>
      <c r="AR11904" s="2"/>
      <c r="AS11904" s="2"/>
      <c r="AT11904" s="2"/>
      <c r="AU11904" s="2"/>
      <c r="AV11904" s="2"/>
      <c r="AW11904" s="2"/>
      <c r="AX11904" s="2"/>
      <c r="AY11904" s="2"/>
      <c r="AZ11904" s="2"/>
      <c r="BA11904" s="2"/>
      <c r="BB11904" s="2"/>
      <c r="BC11904" s="2"/>
      <c r="BD11904" s="2"/>
      <c r="BE11904" s="2"/>
      <c r="BF11904" s="2"/>
      <c r="BG11904" s="2"/>
      <c r="BH11904" s="2"/>
      <c r="BI11904" s="2"/>
      <c r="BJ11904" s="2"/>
      <c r="BK11904" s="2"/>
      <c r="BL11904" s="2"/>
      <c r="BM11904" s="2"/>
      <c r="BN11904" s="2"/>
      <c r="BO11904" s="2"/>
      <c r="BP11904" s="2"/>
      <c r="BQ11904" s="2"/>
      <c r="BR11904" s="2"/>
      <c r="BS11904" s="2"/>
      <c r="BT11904" s="2"/>
      <c r="BU11904" s="2"/>
      <c r="BV11904" s="2"/>
      <c r="BW11904" s="2"/>
      <c r="BX11904" s="2"/>
      <c r="BY11904" s="2"/>
    </row>
    <row r="11905" spans="38:77" s="11" customFormat="1" x14ac:dyDescent="0.3">
      <c r="AL11905" s="2"/>
      <c r="AM11905" s="2"/>
      <c r="AN11905" s="2"/>
      <c r="AO11905" s="2"/>
      <c r="AP11905" s="2"/>
      <c r="AQ11905" s="2"/>
      <c r="AR11905" s="2"/>
      <c r="AS11905" s="2"/>
      <c r="AT11905" s="2"/>
      <c r="AU11905" s="2"/>
      <c r="AV11905" s="2"/>
      <c r="AW11905" s="2"/>
      <c r="AX11905" s="2"/>
      <c r="AY11905" s="2"/>
      <c r="AZ11905" s="2"/>
      <c r="BA11905" s="2"/>
      <c r="BB11905" s="2"/>
      <c r="BC11905" s="2"/>
      <c r="BD11905" s="2"/>
      <c r="BE11905" s="2"/>
      <c r="BF11905" s="2"/>
      <c r="BG11905" s="2"/>
      <c r="BH11905" s="2"/>
      <c r="BI11905" s="2"/>
      <c r="BJ11905" s="2"/>
      <c r="BK11905" s="2"/>
      <c r="BL11905" s="2"/>
      <c r="BM11905" s="2"/>
      <c r="BN11905" s="2"/>
      <c r="BO11905" s="2"/>
      <c r="BP11905" s="2"/>
      <c r="BQ11905" s="2"/>
      <c r="BR11905" s="2"/>
      <c r="BS11905" s="2"/>
      <c r="BT11905" s="2"/>
      <c r="BU11905" s="2"/>
      <c r="BV11905" s="2"/>
      <c r="BW11905" s="2"/>
      <c r="BX11905" s="2"/>
      <c r="BY11905" s="2"/>
    </row>
    <row r="11906" spans="38:77" s="11" customFormat="1" x14ac:dyDescent="0.3">
      <c r="AL11906" s="2"/>
      <c r="AM11906" s="2"/>
      <c r="AN11906" s="2"/>
      <c r="AO11906" s="2"/>
      <c r="AP11906" s="2"/>
      <c r="AQ11906" s="2"/>
      <c r="AR11906" s="2"/>
      <c r="AS11906" s="2"/>
      <c r="AT11906" s="2"/>
      <c r="AU11906" s="2"/>
      <c r="AV11906" s="2"/>
      <c r="AW11906" s="2"/>
      <c r="AX11906" s="2"/>
      <c r="AY11906" s="2"/>
      <c r="AZ11906" s="2"/>
      <c r="BA11906" s="2"/>
      <c r="BB11906" s="2"/>
      <c r="BC11906" s="2"/>
      <c r="BD11906" s="2"/>
      <c r="BE11906" s="2"/>
      <c r="BF11906" s="2"/>
      <c r="BG11906" s="2"/>
      <c r="BH11906" s="2"/>
      <c r="BI11906" s="2"/>
      <c r="BJ11906" s="2"/>
      <c r="BK11906" s="2"/>
      <c r="BL11906" s="2"/>
      <c r="BM11906" s="2"/>
      <c r="BN11906" s="2"/>
      <c r="BO11906" s="2"/>
      <c r="BP11906" s="2"/>
      <c r="BQ11906" s="2"/>
      <c r="BR11906" s="2"/>
      <c r="BS11906" s="2"/>
      <c r="BT11906" s="2"/>
      <c r="BU11906" s="2"/>
      <c r="BV11906" s="2"/>
      <c r="BW11906" s="2"/>
      <c r="BX11906" s="2"/>
      <c r="BY11906" s="2"/>
    </row>
    <row r="11907" spans="38:77" s="11" customFormat="1" x14ac:dyDescent="0.3">
      <c r="AL11907" s="2"/>
      <c r="AM11907" s="2"/>
      <c r="AN11907" s="2"/>
      <c r="AO11907" s="2"/>
      <c r="AP11907" s="2"/>
      <c r="AQ11907" s="2"/>
      <c r="AR11907" s="2"/>
      <c r="AS11907" s="2"/>
      <c r="AT11907" s="2"/>
      <c r="AU11907" s="2"/>
      <c r="AV11907" s="2"/>
      <c r="AW11907" s="2"/>
      <c r="AX11907" s="2"/>
      <c r="AY11907" s="2"/>
      <c r="AZ11907" s="2"/>
      <c r="BA11907" s="2"/>
      <c r="BB11907" s="2"/>
      <c r="BC11907" s="2"/>
      <c r="BD11907" s="2"/>
      <c r="BE11907" s="2"/>
      <c r="BF11907" s="2"/>
      <c r="BG11907" s="2"/>
      <c r="BH11907" s="2"/>
      <c r="BI11907" s="2"/>
      <c r="BJ11907" s="2"/>
      <c r="BK11907" s="2"/>
      <c r="BL11907" s="2"/>
      <c r="BM11907" s="2"/>
      <c r="BN11907" s="2"/>
      <c r="BO11907" s="2"/>
      <c r="BP11907" s="2"/>
      <c r="BQ11907" s="2"/>
      <c r="BR11907" s="2"/>
      <c r="BS11907" s="2"/>
      <c r="BT11907" s="2"/>
      <c r="BU11907" s="2"/>
      <c r="BV11907" s="2"/>
      <c r="BW11907" s="2"/>
      <c r="BX11907" s="2"/>
      <c r="BY11907" s="2"/>
    </row>
    <row r="11908" spans="38:77" s="11" customFormat="1" x14ac:dyDescent="0.3">
      <c r="AL11908" s="2"/>
      <c r="AM11908" s="2"/>
      <c r="AN11908" s="2"/>
      <c r="AO11908" s="2"/>
      <c r="AP11908" s="2"/>
      <c r="AQ11908" s="2"/>
      <c r="AR11908" s="2"/>
      <c r="AS11908" s="2"/>
      <c r="AT11908" s="2"/>
      <c r="AU11908" s="2"/>
      <c r="AV11908" s="2"/>
      <c r="AW11908" s="2"/>
      <c r="AX11908" s="2"/>
      <c r="AY11908" s="2"/>
      <c r="AZ11908" s="2"/>
      <c r="BA11908" s="2"/>
      <c r="BB11908" s="2"/>
      <c r="BC11908" s="2"/>
      <c r="BD11908" s="2"/>
      <c r="BE11908" s="2"/>
      <c r="BF11908" s="2"/>
      <c r="BG11908" s="2"/>
      <c r="BH11908" s="2"/>
      <c r="BI11908" s="2"/>
      <c r="BJ11908" s="2"/>
      <c r="BK11908" s="2"/>
      <c r="BL11908" s="2"/>
      <c r="BM11908" s="2"/>
      <c r="BN11908" s="2"/>
      <c r="BO11908" s="2"/>
      <c r="BP11908" s="2"/>
      <c r="BQ11908" s="2"/>
      <c r="BR11908" s="2"/>
      <c r="BS11908" s="2"/>
      <c r="BT11908" s="2"/>
      <c r="BU11908" s="2"/>
      <c r="BV11908" s="2"/>
      <c r="BW11908" s="2"/>
      <c r="BX11908" s="2"/>
      <c r="BY11908" s="2"/>
    </row>
    <row r="11909" spans="38:77" s="11" customFormat="1" x14ac:dyDescent="0.3">
      <c r="AL11909" s="2"/>
      <c r="AM11909" s="2"/>
      <c r="AN11909" s="2"/>
      <c r="AO11909" s="2"/>
      <c r="AP11909" s="2"/>
      <c r="AQ11909" s="2"/>
      <c r="AR11909" s="2"/>
      <c r="AS11909" s="2"/>
      <c r="AT11909" s="2"/>
      <c r="AU11909" s="2"/>
      <c r="AV11909" s="2"/>
      <c r="AW11909" s="2"/>
      <c r="AX11909" s="2"/>
      <c r="AY11909" s="2"/>
      <c r="AZ11909" s="2"/>
      <c r="BA11909" s="2"/>
      <c r="BB11909" s="2"/>
      <c r="BC11909" s="2"/>
      <c r="BD11909" s="2"/>
      <c r="BE11909" s="2"/>
      <c r="BF11909" s="2"/>
      <c r="BG11909" s="2"/>
      <c r="BH11909" s="2"/>
      <c r="BI11909" s="2"/>
      <c r="BJ11909" s="2"/>
      <c r="BK11909" s="2"/>
      <c r="BL11909" s="2"/>
      <c r="BM11909" s="2"/>
      <c r="BN11909" s="2"/>
      <c r="BO11909" s="2"/>
      <c r="BP11909" s="2"/>
      <c r="BQ11909" s="2"/>
      <c r="BR11909" s="2"/>
      <c r="BS11909" s="2"/>
      <c r="BT11909" s="2"/>
      <c r="BU11909" s="2"/>
      <c r="BV11909" s="2"/>
      <c r="BW11909" s="2"/>
      <c r="BX11909" s="2"/>
      <c r="BY11909" s="2"/>
    </row>
    <row r="11910" spans="38:77" s="11" customFormat="1" x14ac:dyDescent="0.3">
      <c r="AL11910" s="2"/>
      <c r="AM11910" s="2"/>
      <c r="AN11910" s="2"/>
      <c r="AO11910" s="2"/>
      <c r="AP11910" s="2"/>
      <c r="AQ11910" s="2"/>
      <c r="AR11910" s="2"/>
      <c r="AS11910" s="2"/>
      <c r="AT11910" s="2"/>
      <c r="AU11910" s="2"/>
      <c r="AV11910" s="2"/>
      <c r="AW11910" s="2"/>
      <c r="AX11910" s="2"/>
      <c r="AY11910" s="2"/>
      <c r="AZ11910" s="2"/>
      <c r="BA11910" s="2"/>
      <c r="BB11910" s="2"/>
      <c r="BC11910" s="2"/>
      <c r="BD11910" s="2"/>
      <c r="BE11910" s="2"/>
      <c r="BF11910" s="2"/>
      <c r="BG11910" s="2"/>
      <c r="BH11910" s="2"/>
      <c r="BI11910" s="2"/>
      <c r="BJ11910" s="2"/>
      <c r="BK11910" s="2"/>
      <c r="BL11910" s="2"/>
      <c r="BM11910" s="2"/>
      <c r="BN11910" s="2"/>
      <c r="BO11910" s="2"/>
      <c r="BP11910" s="2"/>
      <c r="BQ11910" s="2"/>
      <c r="BR11910" s="2"/>
      <c r="BS11910" s="2"/>
      <c r="BT11910" s="2"/>
      <c r="BU11910" s="2"/>
      <c r="BV11910" s="2"/>
      <c r="BW11910" s="2"/>
      <c r="BX11910" s="2"/>
      <c r="BY11910" s="2"/>
    </row>
    <row r="11911" spans="38:77" s="11" customFormat="1" x14ac:dyDescent="0.3">
      <c r="AL11911" s="2"/>
      <c r="AM11911" s="2"/>
      <c r="AN11911" s="2"/>
      <c r="AO11911" s="2"/>
      <c r="AP11911" s="2"/>
      <c r="AQ11911" s="2"/>
      <c r="AR11911" s="2"/>
      <c r="AS11911" s="2"/>
      <c r="AT11911" s="2"/>
      <c r="AU11911" s="2"/>
      <c r="AV11911" s="2"/>
      <c r="AW11911" s="2"/>
      <c r="AX11911" s="2"/>
      <c r="AY11911" s="2"/>
      <c r="AZ11911" s="2"/>
      <c r="BA11911" s="2"/>
      <c r="BB11911" s="2"/>
      <c r="BC11911" s="2"/>
      <c r="BD11911" s="2"/>
      <c r="BE11911" s="2"/>
      <c r="BF11911" s="2"/>
      <c r="BG11911" s="2"/>
      <c r="BH11911" s="2"/>
      <c r="BI11911" s="2"/>
      <c r="BJ11911" s="2"/>
      <c r="BK11911" s="2"/>
      <c r="BL11911" s="2"/>
      <c r="BM11911" s="2"/>
      <c r="BN11911" s="2"/>
      <c r="BO11911" s="2"/>
      <c r="BP11911" s="2"/>
      <c r="BQ11911" s="2"/>
      <c r="BR11911" s="2"/>
      <c r="BS11911" s="2"/>
      <c r="BT11911" s="2"/>
      <c r="BU11911" s="2"/>
      <c r="BV11911" s="2"/>
      <c r="BW11911" s="2"/>
      <c r="BX11911" s="2"/>
      <c r="BY11911" s="2"/>
    </row>
    <row r="11912" spans="38:77" s="11" customFormat="1" x14ac:dyDescent="0.3">
      <c r="AL11912" s="2"/>
      <c r="AM11912" s="2"/>
      <c r="AN11912" s="2"/>
      <c r="AO11912" s="2"/>
      <c r="AP11912" s="2"/>
      <c r="AQ11912" s="2"/>
      <c r="AR11912" s="2"/>
      <c r="AS11912" s="2"/>
      <c r="AT11912" s="2"/>
      <c r="AU11912" s="2"/>
      <c r="AV11912" s="2"/>
      <c r="AW11912" s="2"/>
      <c r="AX11912" s="2"/>
      <c r="AY11912" s="2"/>
      <c r="AZ11912" s="2"/>
      <c r="BA11912" s="2"/>
      <c r="BB11912" s="2"/>
      <c r="BC11912" s="2"/>
      <c r="BD11912" s="2"/>
      <c r="BE11912" s="2"/>
      <c r="BF11912" s="2"/>
      <c r="BG11912" s="2"/>
      <c r="BH11912" s="2"/>
      <c r="BI11912" s="2"/>
      <c r="BJ11912" s="2"/>
      <c r="BK11912" s="2"/>
      <c r="BL11912" s="2"/>
      <c r="BM11912" s="2"/>
      <c r="BN11912" s="2"/>
      <c r="BO11912" s="2"/>
      <c r="BP11912" s="2"/>
      <c r="BQ11912" s="2"/>
      <c r="BR11912" s="2"/>
      <c r="BS11912" s="2"/>
      <c r="BT11912" s="2"/>
      <c r="BU11912" s="2"/>
      <c r="BV11912" s="2"/>
      <c r="BW11912" s="2"/>
      <c r="BX11912" s="2"/>
      <c r="BY11912" s="2"/>
    </row>
    <row r="11913" spans="38:77" s="11" customFormat="1" x14ac:dyDescent="0.3">
      <c r="AL11913" s="2"/>
      <c r="AM11913" s="2"/>
      <c r="AN11913" s="2"/>
      <c r="AO11913" s="2"/>
      <c r="AP11913" s="2"/>
      <c r="AQ11913" s="2"/>
      <c r="AR11913" s="2"/>
      <c r="AS11913" s="2"/>
      <c r="AT11913" s="2"/>
      <c r="AU11913" s="2"/>
      <c r="AV11913" s="2"/>
      <c r="AW11913" s="2"/>
      <c r="AX11913" s="2"/>
      <c r="AY11913" s="2"/>
      <c r="AZ11913" s="2"/>
      <c r="BA11913" s="2"/>
      <c r="BB11913" s="2"/>
      <c r="BC11913" s="2"/>
      <c r="BD11913" s="2"/>
      <c r="BE11913" s="2"/>
      <c r="BF11913" s="2"/>
      <c r="BG11913" s="2"/>
      <c r="BH11913" s="2"/>
      <c r="BI11913" s="2"/>
      <c r="BJ11913" s="2"/>
      <c r="BK11913" s="2"/>
      <c r="BL11913" s="2"/>
      <c r="BM11913" s="2"/>
      <c r="BN11913" s="2"/>
      <c r="BO11913" s="2"/>
      <c r="BP11913" s="2"/>
      <c r="BQ11913" s="2"/>
      <c r="BR11913" s="2"/>
      <c r="BS11913" s="2"/>
      <c r="BT11913" s="2"/>
      <c r="BU11913" s="2"/>
      <c r="BV11913" s="2"/>
      <c r="BW11913" s="2"/>
      <c r="BX11913" s="2"/>
      <c r="BY11913" s="2"/>
    </row>
    <row r="11914" spans="38:77" s="11" customFormat="1" x14ac:dyDescent="0.3">
      <c r="AL11914" s="2"/>
      <c r="AM11914" s="2"/>
      <c r="AN11914" s="2"/>
      <c r="AO11914" s="2"/>
      <c r="AP11914" s="2"/>
      <c r="AQ11914" s="2"/>
      <c r="AR11914" s="2"/>
      <c r="AS11914" s="2"/>
      <c r="AT11914" s="2"/>
      <c r="AU11914" s="2"/>
      <c r="AV11914" s="2"/>
      <c r="AW11914" s="2"/>
      <c r="AX11914" s="2"/>
      <c r="AY11914" s="2"/>
      <c r="AZ11914" s="2"/>
      <c r="BA11914" s="2"/>
      <c r="BB11914" s="2"/>
      <c r="BC11914" s="2"/>
      <c r="BD11914" s="2"/>
      <c r="BE11914" s="2"/>
      <c r="BF11914" s="2"/>
      <c r="BG11914" s="2"/>
      <c r="BH11914" s="2"/>
      <c r="BI11914" s="2"/>
      <c r="BJ11914" s="2"/>
      <c r="BK11914" s="2"/>
      <c r="BL11914" s="2"/>
      <c r="BM11914" s="2"/>
      <c r="BN11914" s="2"/>
      <c r="BO11914" s="2"/>
      <c r="BP11914" s="2"/>
      <c r="BQ11914" s="2"/>
      <c r="BR11914" s="2"/>
      <c r="BS11914" s="2"/>
      <c r="BT11914" s="2"/>
      <c r="BU11914" s="2"/>
      <c r="BV11914" s="2"/>
      <c r="BW11914" s="2"/>
      <c r="BX11914" s="2"/>
      <c r="BY11914" s="2"/>
    </row>
    <row r="11915" spans="38:77" s="11" customFormat="1" x14ac:dyDescent="0.3">
      <c r="AL11915" s="2"/>
      <c r="AM11915" s="2"/>
      <c r="AN11915" s="2"/>
      <c r="AO11915" s="2"/>
      <c r="AP11915" s="2"/>
      <c r="AQ11915" s="2"/>
      <c r="AR11915" s="2"/>
      <c r="AS11915" s="2"/>
      <c r="AT11915" s="2"/>
      <c r="AU11915" s="2"/>
      <c r="AV11915" s="2"/>
      <c r="AW11915" s="2"/>
      <c r="AX11915" s="2"/>
      <c r="AY11915" s="2"/>
      <c r="AZ11915" s="2"/>
      <c r="BA11915" s="2"/>
      <c r="BB11915" s="2"/>
      <c r="BC11915" s="2"/>
      <c r="BD11915" s="2"/>
      <c r="BE11915" s="2"/>
      <c r="BF11915" s="2"/>
      <c r="BG11915" s="2"/>
      <c r="BH11915" s="2"/>
      <c r="BI11915" s="2"/>
      <c r="BJ11915" s="2"/>
      <c r="BK11915" s="2"/>
      <c r="BL11915" s="2"/>
      <c r="BM11915" s="2"/>
      <c r="BN11915" s="2"/>
      <c r="BO11915" s="2"/>
      <c r="BP11915" s="2"/>
      <c r="BQ11915" s="2"/>
      <c r="BR11915" s="2"/>
      <c r="BS11915" s="2"/>
      <c r="BT11915" s="2"/>
      <c r="BU11915" s="2"/>
      <c r="BV11915" s="2"/>
      <c r="BW11915" s="2"/>
      <c r="BX11915" s="2"/>
      <c r="BY11915" s="2"/>
    </row>
    <row r="11916" spans="38:77" s="11" customFormat="1" x14ac:dyDescent="0.3">
      <c r="AL11916" s="2"/>
      <c r="AM11916" s="2"/>
      <c r="AN11916" s="2"/>
      <c r="AO11916" s="2"/>
      <c r="AP11916" s="2"/>
      <c r="AQ11916" s="2"/>
      <c r="AR11916" s="2"/>
      <c r="AS11916" s="2"/>
      <c r="AT11916" s="2"/>
      <c r="AU11916" s="2"/>
      <c r="AV11916" s="2"/>
      <c r="AW11916" s="2"/>
      <c r="AX11916" s="2"/>
      <c r="AY11916" s="2"/>
      <c r="AZ11916" s="2"/>
      <c r="BA11916" s="2"/>
      <c r="BB11916" s="2"/>
      <c r="BC11916" s="2"/>
      <c r="BD11916" s="2"/>
      <c r="BE11916" s="2"/>
      <c r="BF11916" s="2"/>
      <c r="BG11916" s="2"/>
      <c r="BH11916" s="2"/>
      <c r="BI11916" s="2"/>
      <c r="BJ11916" s="2"/>
      <c r="BK11916" s="2"/>
      <c r="BL11916" s="2"/>
      <c r="BM11916" s="2"/>
      <c r="BN11916" s="2"/>
      <c r="BO11916" s="2"/>
      <c r="BP11916" s="2"/>
      <c r="BQ11916" s="2"/>
      <c r="BR11916" s="2"/>
      <c r="BS11916" s="2"/>
      <c r="BT11916" s="2"/>
      <c r="BU11916" s="2"/>
      <c r="BV11916" s="2"/>
      <c r="BW11916" s="2"/>
      <c r="BX11916" s="2"/>
      <c r="BY11916" s="2"/>
    </row>
    <row r="11917" spans="38:77" s="11" customFormat="1" x14ac:dyDescent="0.3">
      <c r="AL11917" s="2"/>
      <c r="AM11917" s="2"/>
      <c r="AN11917" s="2"/>
      <c r="AO11917" s="2"/>
      <c r="AP11917" s="2"/>
      <c r="AQ11917" s="2"/>
      <c r="AR11917" s="2"/>
      <c r="AS11917" s="2"/>
      <c r="AT11917" s="2"/>
      <c r="AU11917" s="2"/>
      <c r="AV11917" s="2"/>
      <c r="AW11917" s="2"/>
      <c r="AX11917" s="2"/>
      <c r="AY11917" s="2"/>
      <c r="AZ11917" s="2"/>
      <c r="BA11917" s="2"/>
      <c r="BB11917" s="2"/>
      <c r="BC11917" s="2"/>
      <c r="BD11917" s="2"/>
      <c r="BE11917" s="2"/>
      <c r="BF11917" s="2"/>
      <c r="BG11917" s="2"/>
      <c r="BH11917" s="2"/>
      <c r="BI11917" s="2"/>
      <c r="BJ11917" s="2"/>
      <c r="BK11917" s="2"/>
      <c r="BL11917" s="2"/>
      <c r="BM11917" s="2"/>
      <c r="BN11917" s="2"/>
      <c r="BO11917" s="2"/>
      <c r="BP11917" s="2"/>
      <c r="BQ11917" s="2"/>
      <c r="BR11917" s="2"/>
      <c r="BS11917" s="2"/>
      <c r="BT11917" s="2"/>
      <c r="BU11917" s="2"/>
      <c r="BV11917" s="2"/>
      <c r="BW11917" s="2"/>
      <c r="BX11917" s="2"/>
      <c r="BY11917" s="2"/>
    </row>
    <row r="11918" spans="38:77" s="11" customFormat="1" x14ac:dyDescent="0.3">
      <c r="AL11918" s="2"/>
      <c r="AM11918" s="2"/>
      <c r="AN11918" s="2"/>
      <c r="AO11918" s="2"/>
      <c r="AP11918" s="2"/>
      <c r="AQ11918" s="2"/>
      <c r="AR11918" s="2"/>
      <c r="AS11918" s="2"/>
      <c r="AT11918" s="2"/>
      <c r="AU11918" s="2"/>
      <c r="AV11918" s="2"/>
      <c r="AW11918" s="2"/>
      <c r="AX11918" s="2"/>
      <c r="AY11918" s="2"/>
      <c r="AZ11918" s="2"/>
      <c r="BA11918" s="2"/>
      <c r="BB11918" s="2"/>
      <c r="BC11918" s="2"/>
      <c r="BD11918" s="2"/>
      <c r="BE11918" s="2"/>
      <c r="BF11918" s="2"/>
      <c r="BG11918" s="2"/>
      <c r="BH11918" s="2"/>
      <c r="BI11918" s="2"/>
      <c r="BJ11918" s="2"/>
      <c r="BK11918" s="2"/>
      <c r="BL11918" s="2"/>
      <c r="BM11918" s="2"/>
      <c r="BN11918" s="2"/>
      <c r="BO11918" s="2"/>
      <c r="BP11918" s="2"/>
      <c r="BQ11918" s="2"/>
      <c r="BR11918" s="2"/>
      <c r="BS11918" s="2"/>
      <c r="BT11918" s="2"/>
      <c r="BU11918" s="2"/>
      <c r="BV11918" s="2"/>
      <c r="BW11918" s="2"/>
      <c r="BX11918" s="2"/>
      <c r="BY11918" s="2"/>
    </row>
    <row r="11919" spans="38:77" s="11" customFormat="1" x14ac:dyDescent="0.3">
      <c r="AL11919" s="2"/>
      <c r="AM11919" s="2"/>
      <c r="AN11919" s="2"/>
      <c r="AO11919" s="2"/>
      <c r="AP11919" s="2"/>
      <c r="AQ11919" s="2"/>
      <c r="AR11919" s="2"/>
      <c r="AS11919" s="2"/>
      <c r="AT11919" s="2"/>
      <c r="AU11919" s="2"/>
      <c r="AV11919" s="2"/>
      <c r="AW11919" s="2"/>
      <c r="AX11919" s="2"/>
      <c r="AY11919" s="2"/>
      <c r="AZ11919" s="2"/>
      <c r="BA11919" s="2"/>
      <c r="BB11919" s="2"/>
      <c r="BC11919" s="2"/>
      <c r="BD11919" s="2"/>
      <c r="BE11919" s="2"/>
      <c r="BF11919" s="2"/>
      <c r="BG11919" s="2"/>
      <c r="BH11919" s="2"/>
      <c r="BI11919" s="2"/>
      <c r="BJ11919" s="2"/>
      <c r="BK11919" s="2"/>
      <c r="BL11919" s="2"/>
      <c r="BM11919" s="2"/>
      <c r="BN11919" s="2"/>
      <c r="BO11919" s="2"/>
      <c r="BP11919" s="2"/>
      <c r="BQ11919" s="2"/>
      <c r="BR11919" s="2"/>
      <c r="BS11919" s="2"/>
      <c r="BT11919" s="2"/>
      <c r="BU11919" s="2"/>
      <c r="BV11919" s="2"/>
      <c r="BW11919" s="2"/>
      <c r="BX11919" s="2"/>
      <c r="BY11919" s="2"/>
    </row>
    <row r="11920" spans="38:77" s="11" customFormat="1" x14ac:dyDescent="0.3">
      <c r="AL11920" s="2"/>
      <c r="AM11920" s="2"/>
      <c r="AN11920" s="2"/>
      <c r="AO11920" s="2"/>
      <c r="AP11920" s="2"/>
      <c r="AQ11920" s="2"/>
      <c r="AR11920" s="2"/>
      <c r="AS11920" s="2"/>
      <c r="AT11920" s="2"/>
      <c r="AU11920" s="2"/>
      <c r="AV11920" s="2"/>
      <c r="AW11920" s="2"/>
      <c r="AX11920" s="2"/>
      <c r="AY11920" s="2"/>
      <c r="AZ11920" s="2"/>
      <c r="BA11920" s="2"/>
      <c r="BB11920" s="2"/>
      <c r="BC11920" s="2"/>
      <c r="BD11920" s="2"/>
      <c r="BE11920" s="2"/>
      <c r="BF11920" s="2"/>
      <c r="BG11920" s="2"/>
      <c r="BH11920" s="2"/>
      <c r="BI11920" s="2"/>
      <c r="BJ11920" s="2"/>
      <c r="BK11920" s="2"/>
      <c r="BL11920" s="2"/>
      <c r="BM11920" s="2"/>
      <c r="BN11920" s="2"/>
      <c r="BO11920" s="2"/>
      <c r="BP11920" s="2"/>
      <c r="BQ11920" s="2"/>
      <c r="BR11920" s="2"/>
      <c r="BS11920" s="2"/>
      <c r="BT11920" s="2"/>
      <c r="BU11920" s="2"/>
      <c r="BV11920" s="2"/>
      <c r="BW11920" s="2"/>
      <c r="BX11920" s="2"/>
      <c r="BY11920" s="2"/>
    </row>
    <row r="11921" spans="38:77" s="11" customFormat="1" x14ac:dyDescent="0.3">
      <c r="AL11921" s="2"/>
      <c r="AM11921" s="2"/>
      <c r="AN11921" s="2"/>
      <c r="AO11921" s="2"/>
      <c r="AP11921" s="2"/>
      <c r="AQ11921" s="2"/>
      <c r="AR11921" s="2"/>
      <c r="AS11921" s="2"/>
      <c r="AT11921" s="2"/>
      <c r="AU11921" s="2"/>
      <c r="AV11921" s="2"/>
      <c r="AW11921" s="2"/>
      <c r="AX11921" s="2"/>
      <c r="AY11921" s="2"/>
      <c r="AZ11921" s="2"/>
      <c r="BA11921" s="2"/>
      <c r="BB11921" s="2"/>
      <c r="BC11921" s="2"/>
      <c r="BD11921" s="2"/>
      <c r="BE11921" s="2"/>
      <c r="BF11921" s="2"/>
      <c r="BG11921" s="2"/>
      <c r="BH11921" s="2"/>
      <c r="BI11921" s="2"/>
      <c r="BJ11921" s="2"/>
      <c r="BK11921" s="2"/>
      <c r="BL11921" s="2"/>
      <c r="BM11921" s="2"/>
      <c r="BN11921" s="2"/>
      <c r="BO11921" s="2"/>
      <c r="BP11921" s="2"/>
      <c r="BQ11921" s="2"/>
      <c r="BR11921" s="2"/>
      <c r="BS11921" s="2"/>
      <c r="BT11921" s="2"/>
      <c r="BU11921" s="2"/>
      <c r="BV11921" s="2"/>
      <c r="BW11921" s="2"/>
      <c r="BX11921" s="2"/>
      <c r="BY11921" s="2"/>
    </row>
    <row r="11922" spans="38:77" s="11" customFormat="1" x14ac:dyDescent="0.3">
      <c r="AL11922" s="2"/>
      <c r="AM11922" s="2"/>
      <c r="AN11922" s="2"/>
      <c r="AO11922" s="2"/>
      <c r="AP11922" s="2"/>
      <c r="AQ11922" s="2"/>
      <c r="AR11922" s="2"/>
      <c r="AS11922" s="2"/>
      <c r="AT11922" s="2"/>
      <c r="AU11922" s="2"/>
      <c r="AV11922" s="2"/>
      <c r="AW11922" s="2"/>
      <c r="AX11922" s="2"/>
      <c r="AY11922" s="2"/>
      <c r="AZ11922" s="2"/>
      <c r="BA11922" s="2"/>
      <c r="BB11922" s="2"/>
      <c r="BC11922" s="2"/>
      <c r="BD11922" s="2"/>
      <c r="BE11922" s="2"/>
      <c r="BF11922" s="2"/>
      <c r="BG11922" s="2"/>
      <c r="BH11922" s="2"/>
      <c r="BI11922" s="2"/>
      <c r="BJ11922" s="2"/>
      <c r="BK11922" s="2"/>
      <c r="BL11922" s="2"/>
      <c r="BM11922" s="2"/>
      <c r="BN11922" s="2"/>
      <c r="BO11922" s="2"/>
      <c r="BP11922" s="2"/>
      <c r="BQ11922" s="2"/>
      <c r="BR11922" s="2"/>
      <c r="BS11922" s="2"/>
      <c r="BT11922" s="2"/>
      <c r="BU11922" s="2"/>
      <c r="BV11922" s="2"/>
      <c r="BW11922" s="2"/>
      <c r="BX11922" s="2"/>
      <c r="BY11922" s="2"/>
    </row>
    <row r="11923" spans="38:77" s="11" customFormat="1" x14ac:dyDescent="0.3">
      <c r="AL11923" s="2"/>
      <c r="AM11923" s="2"/>
      <c r="AN11923" s="2"/>
      <c r="AO11923" s="2"/>
      <c r="AP11923" s="2"/>
      <c r="AQ11923" s="2"/>
      <c r="AR11923" s="2"/>
      <c r="AS11923" s="2"/>
      <c r="AT11923" s="2"/>
      <c r="AU11923" s="2"/>
      <c r="AV11923" s="2"/>
      <c r="AW11923" s="2"/>
      <c r="AX11923" s="2"/>
      <c r="AY11923" s="2"/>
      <c r="AZ11923" s="2"/>
      <c r="BA11923" s="2"/>
      <c r="BB11923" s="2"/>
      <c r="BC11923" s="2"/>
      <c r="BD11923" s="2"/>
      <c r="BE11923" s="2"/>
      <c r="BF11923" s="2"/>
      <c r="BG11923" s="2"/>
      <c r="BH11923" s="2"/>
      <c r="BI11923" s="2"/>
      <c r="BJ11923" s="2"/>
      <c r="BK11923" s="2"/>
      <c r="BL11923" s="2"/>
      <c r="BM11923" s="2"/>
      <c r="BN11923" s="2"/>
      <c r="BO11923" s="2"/>
      <c r="BP11923" s="2"/>
      <c r="BQ11923" s="2"/>
      <c r="BR11923" s="2"/>
      <c r="BS11923" s="2"/>
      <c r="BT11923" s="2"/>
      <c r="BU11923" s="2"/>
      <c r="BV11923" s="2"/>
      <c r="BW11923" s="2"/>
      <c r="BX11923" s="2"/>
      <c r="BY11923" s="2"/>
    </row>
    <row r="11924" spans="38:77" s="11" customFormat="1" x14ac:dyDescent="0.3">
      <c r="AL11924" s="2"/>
      <c r="AM11924" s="2"/>
      <c r="AN11924" s="2"/>
      <c r="AO11924" s="2"/>
      <c r="AP11924" s="2"/>
      <c r="AQ11924" s="2"/>
      <c r="AR11924" s="2"/>
      <c r="AS11924" s="2"/>
      <c r="AT11924" s="2"/>
      <c r="AU11924" s="2"/>
      <c r="AV11924" s="2"/>
      <c r="AW11924" s="2"/>
      <c r="AX11924" s="2"/>
      <c r="AY11924" s="2"/>
      <c r="AZ11924" s="2"/>
      <c r="BA11924" s="2"/>
      <c r="BB11924" s="2"/>
      <c r="BC11924" s="2"/>
      <c r="BD11924" s="2"/>
      <c r="BE11924" s="2"/>
      <c r="BF11924" s="2"/>
      <c r="BG11924" s="2"/>
      <c r="BH11924" s="2"/>
      <c r="BI11924" s="2"/>
      <c r="BJ11924" s="2"/>
      <c r="BK11924" s="2"/>
      <c r="BL11924" s="2"/>
      <c r="BM11924" s="2"/>
      <c r="BN11924" s="2"/>
      <c r="BO11924" s="2"/>
      <c r="BP11924" s="2"/>
      <c r="BQ11924" s="2"/>
      <c r="BR11924" s="2"/>
      <c r="BS11924" s="2"/>
      <c r="BT11924" s="2"/>
      <c r="BU11924" s="2"/>
      <c r="BV11924" s="2"/>
      <c r="BW11924" s="2"/>
      <c r="BX11924" s="2"/>
      <c r="BY11924" s="2"/>
    </row>
    <row r="11925" spans="38:77" s="11" customFormat="1" x14ac:dyDescent="0.3">
      <c r="AL11925" s="2"/>
      <c r="AM11925" s="2"/>
      <c r="AN11925" s="2"/>
      <c r="AO11925" s="2"/>
      <c r="AP11925" s="2"/>
      <c r="AQ11925" s="2"/>
      <c r="AR11925" s="2"/>
      <c r="AS11925" s="2"/>
      <c r="AT11925" s="2"/>
      <c r="AU11925" s="2"/>
      <c r="AV11925" s="2"/>
      <c r="AW11925" s="2"/>
      <c r="AX11925" s="2"/>
      <c r="AY11925" s="2"/>
      <c r="AZ11925" s="2"/>
      <c r="BA11925" s="2"/>
      <c r="BB11925" s="2"/>
      <c r="BC11925" s="2"/>
      <c r="BD11925" s="2"/>
      <c r="BE11925" s="2"/>
      <c r="BF11925" s="2"/>
      <c r="BG11925" s="2"/>
      <c r="BH11925" s="2"/>
      <c r="BI11925" s="2"/>
      <c r="BJ11925" s="2"/>
      <c r="BK11925" s="2"/>
      <c r="BL11925" s="2"/>
      <c r="BM11925" s="2"/>
      <c r="BN11925" s="2"/>
      <c r="BO11925" s="2"/>
      <c r="BP11925" s="2"/>
      <c r="BQ11925" s="2"/>
      <c r="BR11925" s="2"/>
      <c r="BS11925" s="2"/>
      <c r="BT11925" s="2"/>
      <c r="BU11925" s="2"/>
      <c r="BV11925" s="2"/>
      <c r="BW11925" s="2"/>
      <c r="BX11925" s="2"/>
      <c r="BY11925" s="2"/>
    </row>
    <row r="11926" spans="38:77" s="11" customFormat="1" x14ac:dyDescent="0.3">
      <c r="AL11926" s="2"/>
      <c r="AM11926" s="2"/>
      <c r="AN11926" s="2"/>
      <c r="AO11926" s="2"/>
      <c r="AP11926" s="2"/>
      <c r="AQ11926" s="2"/>
      <c r="AR11926" s="2"/>
      <c r="AS11926" s="2"/>
      <c r="AT11926" s="2"/>
      <c r="AU11926" s="2"/>
      <c r="AV11926" s="2"/>
      <c r="AW11926" s="2"/>
      <c r="AX11926" s="2"/>
      <c r="AY11926" s="2"/>
      <c r="AZ11926" s="2"/>
      <c r="BA11926" s="2"/>
      <c r="BB11926" s="2"/>
      <c r="BC11926" s="2"/>
      <c r="BD11926" s="2"/>
      <c r="BE11926" s="2"/>
      <c r="BF11926" s="2"/>
      <c r="BG11926" s="2"/>
      <c r="BH11926" s="2"/>
      <c r="BI11926" s="2"/>
      <c r="BJ11926" s="2"/>
      <c r="BK11926" s="2"/>
      <c r="BL11926" s="2"/>
      <c r="BM11926" s="2"/>
      <c r="BN11926" s="2"/>
      <c r="BO11926" s="2"/>
      <c r="BP11926" s="2"/>
      <c r="BQ11926" s="2"/>
      <c r="BR11926" s="2"/>
      <c r="BS11926" s="2"/>
      <c r="BT11926" s="2"/>
      <c r="BU11926" s="2"/>
      <c r="BV11926" s="2"/>
      <c r="BW11926" s="2"/>
      <c r="BX11926" s="2"/>
      <c r="BY11926" s="2"/>
    </row>
    <row r="11927" spans="38:77" s="11" customFormat="1" x14ac:dyDescent="0.3">
      <c r="AL11927" s="2"/>
      <c r="AM11927" s="2"/>
      <c r="AN11927" s="2"/>
      <c r="AO11927" s="2"/>
      <c r="AP11927" s="2"/>
      <c r="AQ11927" s="2"/>
      <c r="AR11927" s="2"/>
      <c r="AS11927" s="2"/>
      <c r="AT11927" s="2"/>
      <c r="AU11927" s="2"/>
      <c r="AV11927" s="2"/>
      <c r="AW11927" s="2"/>
      <c r="AX11927" s="2"/>
      <c r="AY11927" s="2"/>
      <c r="AZ11927" s="2"/>
      <c r="BA11927" s="2"/>
      <c r="BB11927" s="2"/>
      <c r="BC11927" s="2"/>
      <c r="BD11927" s="2"/>
      <c r="BE11927" s="2"/>
      <c r="BF11927" s="2"/>
      <c r="BG11927" s="2"/>
      <c r="BH11927" s="2"/>
      <c r="BI11927" s="2"/>
      <c r="BJ11927" s="2"/>
      <c r="BK11927" s="2"/>
      <c r="BL11927" s="2"/>
      <c r="BM11927" s="2"/>
      <c r="BN11927" s="2"/>
      <c r="BO11927" s="2"/>
      <c r="BP11927" s="2"/>
      <c r="BQ11927" s="2"/>
      <c r="BR11927" s="2"/>
      <c r="BS11927" s="2"/>
      <c r="BT11927" s="2"/>
      <c r="BU11927" s="2"/>
      <c r="BV11927" s="2"/>
      <c r="BW11927" s="2"/>
      <c r="BX11927" s="2"/>
      <c r="BY11927" s="2"/>
    </row>
    <row r="11928" spans="38:77" s="11" customFormat="1" x14ac:dyDescent="0.3">
      <c r="AL11928" s="2"/>
      <c r="AM11928" s="2"/>
      <c r="AN11928" s="2"/>
      <c r="AO11928" s="2"/>
      <c r="AP11928" s="2"/>
      <c r="AQ11928" s="2"/>
      <c r="AR11928" s="2"/>
      <c r="AS11928" s="2"/>
      <c r="AT11928" s="2"/>
      <c r="AU11928" s="2"/>
      <c r="AV11928" s="2"/>
      <c r="AW11928" s="2"/>
      <c r="AX11928" s="2"/>
      <c r="AY11928" s="2"/>
      <c r="AZ11928" s="2"/>
      <c r="BA11928" s="2"/>
      <c r="BB11928" s="2"/>
      <c r="BC11928" s="2"/>
      <c r="BD11928" s="2"/>
      <c r="BE11928" s="2"/>
      <c r="BF11928" s="2"/>
      <c r="BG11928" s="2"/>
      <c r="BH11928" s="2"/>
      <c r="BI11928" s="2"/>
      <c r="BJ11928" s="2"/>
      <c r="BK11928" s="2"/>
      <c r="BL11928" s="2"/>
      <c r="BM11928" s="2"/>
      <c r="BN11928" s="2"/>
      <c r="BO11928" s="2"/>
      <c r="BP11928" s="2"/>
      <c r="BQ11928" s="2"/>
      <c r="BR11928" s="2"/>
      <c r="BS11928" s="2"/>
      <c r="BT11928" s="2"/>
      <c r="BU11928" s="2"/>
      <c r="BV11928" s="2"/>
      <c r="BW11928" s="2"/>
      <c r="BX11928" s="2"/>
      <c r="BY11928" s="2"/>
    </row>
    <row r="11929" spans="38:77" s="11" customFormat="1" x14ac:dyDescent="0.3">
      <c r="AL11929" s="2"/>
      <c r="AM11929" s="2"/>
      <c r="AN11929" s="2"/>
      <c r="AO11929" s="2"/>
      <c r="AP11929" s="2"/>
      <c r="AQ11929" s="2"/>
      <c r="AR11929" s="2"/>
      <c r="AS11929" s="2"/>
      <c r="AT11929" s="2"/>
      <c r="AU11929" s="2"/>
      <c r="AV11929" s="2"/>
      <c r="AW11929" s="2"/>
      <c r="AX11929" s="2"/>
      <c r="AY11929" s="2"/>
      <c r="AZ11929" s="2"/>
      <c r="BA11929" s="2"/>
      <c r="BB11929" s="2"/>
      <c r="BC11929" s="2"/>
      <c r="BD11929" s="2"/>
      <c r="BE11929" s="2"/>
      <c r="BF11929" s="2"/>
      <c r="BG11929" s="2"/>
      <c r="BH11929" s="2"/>
      <c r="BI11929" s="2"/>
      <c r="BJ11929" s="2"/>
      <c r="BK11929" s="2"/>
      <c r="BL11929" s="2"/>
      <c r="BM11929" s="2"/>
      <c r="BN11929" s="2"/>
      <c r="BO11929" s="2"/>
      <c r="BP11929" s="2"/>
      <c r="BQ11929" s="2"/>
      <c r="BR11929" s="2"/>
      <c r="BS11929" s="2"/>
      <c r="BT11929" s="2"/>
      <c r="BU11929" s="2"/>
      <c r="BV11929" s="2"/>
      <c r="BW11929" s="2"/>
      <c r="BX11929" s="2"/>
      <c r="BY11929" s="2"/>
    </row>
    <row r="11930" spans="38:77" s="11" customFormat="1" x14ac:dyDescent="0.3">
      <c r="AL11930" s="2"/>
      <c r="AM11930" s="2"/>
      <c r="AN11930" s="2"/>
      <c r="AO11930" s="2"/>
      <c r="AP11930" s="2"/>
      <c r="AQ11930" s="2"/>
      <c r="AR11930" s="2"/>
      <c r="AS11930" s="2"/>
      <c r="AT11930" s="2"/>
      <c r="AU11930" s="2"/>
      <c r="AV11930" s="2"/>
      <c r="AW11930" s="2"/>
      <c r="AX11930" s="2"/>
      <c r="AY11930" s="2"/>
      <c r="AZ11930" s="2"/>
      <c r="BA11930" s="2"/>
      <c r="BB11930" s="2"/>
      <c r="BC11930" s="2"/>
      <c r="BD11930" s="2"/>
      <c r="BE11930" s="2"/>
      <c r="BF11930" s="2"/>
      <c r="BG11930" s="2"/>
      <c r="BH11930" s="2"/>
      <c r="BI11930" s="2"/>
      <c r="BJ11930" s="2"/>
      <c r="BK11930" s="2"/>
      <c r="BL11930" s="2"/>
      <c r="BM11930" s="2"/>
      <c r="BN11930" s="2"/>
      <c r="BO11930" s="2"/>
      <c r="BP11930" s="2"/>
      <c r="BQ11930" s="2"/>
      <c r="BR11930" s="2"/>
      <c r="BS11930" s="2"/>
      <c r="BT11930" s="2"/>
      <c r="BU11930" s="2"/>
      <c r="BV11930" s="2"/>
      <c r="BW11930" s="2"/>
      <c r="BX11930" s="2"/>
      <c r="BY11930" s="2"/>
    </row>
    <row r="11931" spans="38:77" s="11" customFormat="1" x14ac:dyDescent="0.3">
      <c r="AL11931" s="2"/>
      <c r="AM11931" s="2"/>
      <c r="AN11931" s="2"/>
      <c r="AO11931" s="2"/>
      <c r="AP11931" s="2"/>
      <c r="AQ11931" s="2"/>
      <c r="AR11931" s="2"/>
      <c r="AS11931" s="2"/>
      <c r="AT11931" s="2"/>
      <c r="AU11931" s="2"/>
      <c r="AV11931" s="2"/>
      <c r="AW11931" s="2"/>
      <c r="AX11931" s="2"/>
      <c r="AY11931" s="2"/>
      <c r="AZ11931" s="2"/>
      <c r="BA11931" s="2"/>
      <c r="BB11931" s="2"/>
      <c r="BC11931" s="2"/>
      <c r="BD11931" s="2"/>
      <c r="BE11931" s="2"/>
      <c r="BF11931" s="2"/>
      <c r="BG11931" s="2"/>
      <c r="BH11931" s="2"/>
      <c r="BI11931" s="2"/>
      <c r="BJ11931" s="2"/>
      <c r="BK11931" s="2"/>
      <c r="BL11931" s="2"/>
      <c r="BM11931" s="2"/>
      <c r="BN11931" s="2"/>
      <c r="BO11931" s="2"/>
      <c r="BP11931" s="2"/>
      <c r="BQ11931" s="2"/>
      <c r="BR11931" s="2"/>
      <c r="BS11931" s="2"/>
      <c r="BT11931" s="2"/>
      <c r="BU11931" s="2"/>
      <c r="BV11931" s="2"/>
      <c r="BW11931" s="2"/>
      <c r="BX11931" s="2"/>
      <c r="BY11931" s="2"/>
    </row>
    <row r="11932" spans="38:77" s="11" customFormat="1" x14ac:dyDescent="0.3">
      <c r="AL11932" s="2"/>
      <c r="AM11932" s="2"/>
      <c r="AN11932" s="2"/>
      <c r="AO11932" s="2"/>
      <c r="AP11932" s="2"/>
      <c r="AQ11932" s="2"/>
      <c r="AR11932" s="2"/>
      <c r="AS11932" s="2"/>
      <c r="AT11932" s="2"/>
      <c r="AU11932" s="2"/>
      <c r="AV11932" s="2"/>
      <c r="AW11932" s="2"/>
      <c r="AX11932" s="2"/>
      <c r="AY11932" s="2"/>
      <c r="AZ11932" s="2"/>
      <c r="BA11932" s="2"/>
      <c r="BB11932" s="2"/>
      <c r="BC11932" s="2"/>
      <c r="BD11932" s="2"/>
      <c r="BE11932" s="2"/>
      <c r="BF11932" s="2"/>
      <c r="BG11932" s="2"/>
      <c r="BH11932" s="2"/>
      <c r="BI11932" s="2"/>
      <c r="BJ11932" s="2"/>
      <c r="BK11932" s="2"/>
      <c r="BL11932" s="2"/>
      <c r="BM11932" s="2"/>
      <c r="BN11932" s="2"/>
      <c r="BO11932" s="2"/>
      <c r="BP11932" s="2"/>
      <c r="BQ11932" s="2"/>
      <c r="BR11932" s="2"/>
      <c r="BS11932" s="2"/>
      <c r="BT11932" s="2"/>
      <c r="BU11932" s="2"/>
      <c r="BV11932" s="2"/>
      <c r="BW11932" s="2"/>
      <c r="BX11932" s="2"/>
      <c r="BY11932" s="2"/>
    </row>
    <row r="11933" spans="38:77" s="11" customFormat="1" x14ac:dyDescent="0.3">
      <c r="AL11933" s="2"/>
      <c r="AM11933" s="2"/>
      <c r="AN11933" s="2"/>
      <c r="AO11933" s="2"/>
      <c r="AP11933" s="2"/>
      <c r="AQ11933" s="2"/>
      <c r="AR11933" s="2"/>
      <c r="AS11933" s="2"/>
      <c r="AT11933" s="2"/>
      <c r="AU11933" s="2"/>
      <c r="AV11933" s="2"/>
      <c r="AW11933" s="2"/>
      <c r="AX11933" s="2"/>
      <c r="AY11933" s="2"/>
      <c r="AZ11933" s="2"/>
      <c r="BA11933" s="2"/>
      <c r="BB11933" s="2"/>
      <c r="BC11933" s="2"/>
      <c r="BD11933" s="2"/>
      <c r="BE11933" s="2"/>
      <c r="BF11933" s="2"/>
      <c r="BG11933" s="2"/>
      <c r="BH11933" s="2"/>
      <c r="BI11933" s="2"/>
      <c r="BJ11933" s="2"/>
      <c r="BK11933" s="2"/>
      <c r="BL11933" s="2"/>
      <c r="BM11933" s="2"/>
      <c r="BN11933" s="2"/>
      <c r="BO11933" s="2"/>
      <c r="BP11933" s="2"/>
      <c r="BQ11933" s="2"/>
      <c r="BR11933" s="2"/>
      <c r="BS11933" s="2"/>
      <c r="BT11933" s="2"/>
      <c r="BU11933" s="2"/>
      <c r="BV11933" s="2"/>
      <c r="BW11933" s="2"/>
      <c r="BX11933" s="2"/>
      <c r="BY11933" s="2"/>
    </row>
    <row r="11934" spans="38:77" s="11" customFormat="1" x14ac:dyDescent="0.3">
      <c r="AL11934" s="2"/>
      <c r="AM11934" s="2"/>
      <c r="AN11934" s="2"/>
      <c r="AO11934" s="2"/>
      <c r="AP11934" s="2"/>
      <c r="AQ11934" s="2"/>
      <c r="AR11934" s="2"/>
      <c r="AS11934" s="2"/>
      <c r="AT11934" s="2"/>
      <c r="AU11934" s="2"/>
      <c r="AV11934" s="2"/>
      <c r="AW11934" s="2"/>
      <c r="AX11934" s="2"/>
      <c r="AY11934" s="2"/>
      <c r="AZ11934" s="2"/>
      <c r="BA11934" s="2"/>
      <c r="BB11934" s="2"/>
      <c r="BC11934" s="2"/>
      <c r="BD11934" s="2"/>
      <c r="BE11934" s="2"/>
      <c r="BF11934" s="2"/>
      <c r="BG11934" s="2"/>
      <c r="BH11934" s="2"/>
      <c r="BI11934" s="2"/>
      <c r="BJ11934" s="2"/>
      <c r="BK11934" s="2"/>
      <c r="BL11934" s="2"/>
      <c r="BM11934" s="2"/>
      <c r="BN11934" s="2"/>
      <c r="BO11934" s="2"/>
      <c r="BP11934" s="2"/>
      <c r="BQ11934" s="2"/>
      <c r="BR11934" s="2"/>
      <c r="BS11934" s="2"/>
      <c r="BT11934" s="2"/>
      <c r="BU11934" s="2"/>
      <c r="BV11934" s="2"/>
      <c r="BW11934" s="2"/>
      <c r="BX11934" s="2"/>
      <c r="BY11934" s="2"/>
    </row>
    <row r="11935" spans="38:77" s="11" customFormat="1" x14ac:dyDescent="0.3">
      <c r="AL11935" s="2"/>
      <c r="AM11935" s="2"/>
      <c r="AN11935" s="2"/>
      <c r="AO11935" s="2"/>
      <c r="AP11935" s="2"/>
      <c r="AQ11935" s="2"/>
      <c r="AR11935" s="2"/>
      <c r="AS11935" s="2"/>
      <c r="AT11935" s="2"/>
      <c r="AU11935" s="2"/>
      <c r="AV11935" s="2"/>
      <c r="AW11935" s="2"/>
      <c r="AX11935" s="2"/>
      <c r="AY11935" s="2"/>
      <c r="AZ11935" s="2"/>
      <c r="BA11935" s="2"/>
      <c r="BB11935" s="2"/>
      <c r="BC11935" s="2"/>
      <c r="BD11935" s="2"/>
      <c r="BE11935" s="2"/>
      <c r="BF11935" s="2"/>
      <c r="BG11935" s="2"/>
      <c r="BH11935" s="2"/>
      <c r="BI11935" s="2"/>
      <c r="BJ11935" s="2"/>
      <c r="BK11935" s="2"/>
      <c r="BL11935" s="2"/>
      <c r="BM11935" s="2"/>
      <c r="BN11935" s="2"/>
      <c r="BO11935" s="2"/>
      <c r="BP11935" s="2"/>
      <c r="BQ11935" s="2"/>
      <c r="BR11935" s="2"/>
      <c r="BS11935" s="2"/>
      <c r="BT11935" s="2"/>
      <c r="BU11935" s="2"/>
      <c r="BV11935" s="2"/>
      <c r="BW11935" s="2"/>
      <c r="BX11935" s="2"/>
      <c r="BY11935" s="2"/>
    </row>
    <row r="11936" spans="38:77" s="11" customFormat="1" x14ac:dyDescent="0.3">
      <c r="AL11936" s="2"/>
      <c r="AM11936" s="2"/>
      <c r="AN11936" s="2"/>
      <c r="AO11936" s="2"/>
      <c r="AP11936" s="2"/>
      <c r="AQ11936" s="2"/>
      <c r="AR11936" s="2"/>
      <c r="AS11936" s="2"/>
      <c r="AT11936" s="2"/>
      <c r="AU11936" s="2"/>
      <c r="AV11936" s="2"/>
      <c r="AW11936" s="2"/>
      <c r="AX11936" s="2"/>
      <c r="AY11936" s="2"/>
      <c r="AZ11936" s="2"/>
      <c r="BA11936" s="2"/>
      <c r="BB11936" s="2"/>
      <c r="BC11936" s="2"/>
      <c r="BD11936" s="2"/>
      <c r="BE11936" s="2"/>
      <c r="BF11936" s="2"/>
      <c r="BG11936" s="2"/>
      <c r="BH11936" s="2"/>
      <c r="BI11936" s="2"/>
      <c r="BJ11936" s="2"/>
      <c r="BK11936" s="2"/>
      <c r="BL11936" s="2"/>
      <c r="BM11936" s="2"/>
      <c r="BN11936" s="2"/>
      <c r="BO11936" s="2"/>
      <c r="BP11936" s="2"/>
      <c r="BQ11936" s="2"/>
      <c r="BR11936" s="2"/>
      <c r="BS11936" s="2"/>
      <c r="BT11936" s="2"/>
      <c r="BU11936" s="2"/>
      <c r="BV11936" s="2"/>
      <c r="BW11936" s="2"/>
      <c r="BX11936" s="2"/>
      <c r="BY11936" s="2"/>
    </row>
    <row r="11937" spans="38:77" s="11" customFormat="1" x14ac:dyDescent="0.3">
      <c r="AL11937" s="2"/>
      <c r="AM11937" s="2"/>
      <c r="AN11937" s="2"/>
      <c r="AO11937" s="2"/>
      <c r="AP11937" s="2"/>
      <c r="AQ11937" s="2"/>
      <c r="AR11937" s="2"/>
      <c r="AS11937" s="2"/>
      <c r="AT11937" s="2"/>
      <c r="AU11937" s="2"/>
      <c r="AV11937" s="2"/>
      <c r="AW11937" s="2"/>
      <c r="AX11937" s="2"/>
      <c r="AY11937" s="2"/>
      <c r="AZ11937" s="2"/>
      <c r="BA11937" s="2"/>
      <c r="BB11937" s="2"/>
      <c r="BC11937" s="2"/>
      <c r="BD11937" s="2"/>
      <c r="BE11937" s="2"/>
      <c r="BF11937" s="2"/>
      <c r="BG11937" s="2"/>
      <c r="BH11937" s="2"/>
      <c r="BI11937" s="2"/>
      <c r="BJ11937" s="2"/>
      <c r="BK11937" s="2"/>
      <c r="BL11937" s="2"/>
      <c r="BM11937" s="2"/>
      <c r="BN11937" s="2"/>
      <c r="BO11937" s="2"/>
      <c r="BP11937" s="2"/>
      <c r="BQ11937" s="2"/>
      <c r="BR11937" s="2"/>
      <c r="BS11937" s="2"/>
      <c r="BT11937" s="2"/>
      <c r="BU11937" s="2"/>
      <c r="BV11937" s="2"/>
      <c r="BW11937" s="2"/>
      <c r="BX11937" s="2"/>
      <c r="BY11937" s="2"/>
    </row>
    <row r="11938" spans="38:77" s="11" customFormat="1" x14ac:dyDescent="0.3">
      <c r="AL11938" s="2"/>
      <c r="AM11938" s="2"/>
      <c r="AN11938" s="2"/>
      <c r="AO11938" s="2"/>
      <c r="AP11938" s="2"/>
      <c r="AQ11938" s="2"/>
      <c r="AR11938" s="2"/>
      <c r="AS11938" s="2"/>
      <c r="AT11938" s="2"/>
      <c r="AU11938" s="2"/>
      <c r="AV11938" s="2"/>
      <c r="AW11938" s="2"/>
      <c r="AX11938" s="2"/>
      <c r="AY11938" s="2"/>
      <c r="AZ11938" s="2"/>
      <c r="BA11938" s="2"/>
      <c r="BB11938" s="2"/>
      <c r="BC11938" s="2"/>
      <c r="BD11938" s="2"/>
      <c r="BE11938" s="2"/>
      <c r="BF11938" s="2"/>
      <c r="BG11938" s="2"/>
      <c r="BH11938" s="2"/>
      <c r="BI11938" s="2"/>
      <c r="BJ11938" s="2"/>
      <c r="BK11938" s="2"/>
      <c r="BL11938" s="2"/>
      <c r="BM11938" s="2"/>
      <c r="BN11938" s="2"/>
      <c r="BO11938" s="2"/>
      <c r="BP11938" s="2"/>
      <c r="BQ11938" s="2"/>
      <c r="BR11938" s="2"/>
      <c r="BS11938" s="2"/>
      <c r="BT11938" s="2"/>
      <c r="BU11938" s="2"/>
      <c r="BV11938" s="2"/>
      <c r="BW11938" s="2"/>
      <c r="BX11938" s="2"/>
      <c r="BY11938" s="2"/>
    </row>
    <row r="11939" spans="38:77" s="11" customFormat="1" x14ac:dyDescent="0.3">
      <c r="AL11939" s="2"/>
      <c r="AM11939" s="2"/>
      <c r="AN11939" s="2"/>
      <c r="AO11939" s="2"/>
      <c r="AP11939" s="2"/>
      <c r="AQ11939" s="2"/>
      <c r="AR11939" s="2"/>
      <c r="AS11939" s="2"/>
      <c r="AT11939" s="2"/>
      <c r="AU11939" s="2"/>
      <c r="AV11939" s="2"/>
      <c r="AW11939" s="2"/>
      <c r="AX11939" s="2"/>
      <c r="AY11939" s="2"/>
      <c r="AZ11939" s="2"/>
      <c r="BA11939" s="2"/>
      <c r="BB11939" s="2"/>
      <c r="BC11939" s="2"/>
      <c r="BD11939" s="2"/>
      <c r="BE11939" s="2"/>
      <c r="BF11939" s="2"/>
      <c r="BG11939" s="2"/>
      <c r="BH11939" s="2"/>
      <c r="BI11939" s="2"/>
      <c r="BJ11939" s="2"/>
      <c r="BK11939" s="2"/>
      <c r="BL11939" s="2"/>
      <c r="BM11939" s="2"/>
      <c r="BN11939" s="2"/>
      <c r="BO11939" s="2"/>
      <c r="BP11939" s="2"/>
      <c r="BQ11939" s="2"/>
      <c r="BR11939" s="2"/>
      <c r="BS11939" s="2"/>
      <c r="BT11939" s="2"/>
      <c r="BU11939" s="2"/>
      <c r="BV11939" s="2"/>
      <c r="BW11939" s="2"/>
      <c r="BX11939" s="2"/>
      <c r="BY11939" s="2"/>
    </row>
    <row r="11940" spans="38:77" s="11" customFormat="1" x14ac:dyDescent="0.3">
      <c r="AL11940" s="2"/>
      <c r="AM11940" s="2"/>
      <c r="AN11940" s="2"/>
      <c r="AO11940" s="2"/>
      <c r="AP11940" s="2"/>
      <c r="AQ11940" s="2"/>
      <c r="AR11940" s="2"/>
      <c r="AS11940" s="2"/>
      <c r="AT11940" s="2"/>
      <c r="AU11940" s="2"/>
      <c r="AV11940" s="2"/>
      <c r="AW11940" s="2"/>
      <c r="AX11940" s="2"/>
      <c r="AY11940" s="2"/>
      <c r="AZ11940" s="2"/>
      <c r="BA11940" s="2"/>
      <c r="BB11940" s="2"/>
      <c r="BC11940" s="2"/>
      <c r="BD11940" s="2"/>
      <c r="BE11940" s="2"/>
      <c r="BF11940" s="2"/>
      <c r="BG11940" s="2"/>
      <c r="BH11940" s="2"/>
      <c r="BI11940" s="2"/>
      <c r="BJ11940" s="2"/>
      <c r="BK11940" s="2"/>
      <c r="BL11940" s="2"/>
      <c r="BM11940" s="2"/>
      <c r="BN11940" s="2"/>
      <c r="BO11940" s="2"/>
      <c r="BP11940" s="2"/>
      <c r="BQ11940" s="2"/>
      <c r="BR11940" s="2"/>
      <c r="BS11940" s="2"/>
      <c r="BT11940" s="2"/>
      <c r="BU11940" s="2"/>
      <c r="BV11940" s="2"/>
      <c r="BW11940" s="2"/>
      <c r="BX11940" s="2"/>
      <c r="BY11940" s="2"/>
    </row>
    <row r="11941" spans="38:77" s="11" customFormat="1" x14ac:dyDescent="0.3">
      <c r="AL11941" s="2"/>
      <c r="AM11941" s="2"/>
      <c r="AN11941" s="2"/>
      <c r="AO11941" s="2"/>
      <c r="AP11941" s="2"/>
      <c r="AQ11941" s="2"/>
      <c r="AR11941" s="2"/>
      <c r="AS11941" s="2"/>
      <c r="AT11941" s="2"/>
      <c r="AU11941" s="2"/>
      <c r="AV11941" s="2"/>
      <c r="AW11941" s="2"/>
      <c r="AX11941" s="2"/>
      <c r="AY11941" s="2"/>
      <c r="AZ11941" s="2"/>
      <c r="BA11941" s="2"/>
      <c r="BB11941" s="2"/>
      <c r="BC11941" s="2"/>
      <c r="BD11941" s="2"/>
      <c r="BE11941" s="2"/>
      <c r="BF11941" s="2"/>
      <c r="BG11941" s="2"/>
      <c r="BH11941" s="2"/>
      <c r="BI11941" s="2"/>
      <c r="BJ11941" s="2"/>
      <c r="BK11941" s="2"/>
      <c r="BL11941" s="2"/>
      <c r="BM11941" s="2"/>
      <c r="BN11941" s="2"/>
      <c r="BO11941" s="2"/>
      <c r="BP11941" s="2"/>
      <c r="BQ11941" s="2"/>
      <c r="BR11941" s="2"/>
      <c r="BS11941" s="2"/>
      <c r="BT11941" s="2"/>
      <c r="BU11941" s="2"/>
      <c r="BV11941" s="2"/>
      <c r="BW11941" s="2"/>
      <c r="BX11941" s="2"/>
      <c r="BY11941" s="2"/>
    </row>
    <row r="11942" spans="38:77" s="11" customFormat="1" x14ac:dyDescent="0.3">
      <c r="AL11942" s="2"/>
      <c r="AM11942" s="2"/>
      <c r="AN11942" s="2"/>
      <c r="AO11942" s="2"/>
      <c r="AP11942" s="2"/>
      <c r="AQ11942" s="2"/>
      <c r="AR11942" s="2"/>
      <c r="AS11942" s="2"/>
      <c r="AT11942" s="2"/>
      <c r="AU11942" s="2"/>
      <c r="AV11942" s="2"/>
      <c r="AW11942" s="2"/>
      <c r="AX11942" s="2"/>
      <c r="AY11942" s="2"/>
      <c r="AZ11942" s="2"/>
      <c r="BA11942" s="2"/>
      <c r="BB11942" s="2"/>
      <c r="BC11942" s="2"/>
      <c r="BD11942" s="2"/>
      <c r="BE11942" s="2"/>
      <c r="BF11942" s="2"/>
      <c r="BG11942" s="2"/>
      <c r="BH11942" s="2"/>
      <c r="BI11942" s="2"/>
      <c r="BJ11942" s="2"/>
      <c r="BK11942" s="2"/>
      <c r="BL11942" s="2"/>
      <c r="BM11942" s="2"/>
      <c r="BN11942" s="2"/>
      <c r="BO11942" s="2"/>
      <c r="BP11942" s="2"/>
      <c r="BQ11942" s="2"/>
      <c r="BR11942" s="2"/>
      <c r="BS11942" s="2"/>
      <c r="BT11942" s="2"/>
      <c r="BU11942" s="2"/>
      <c r="BV11942" s="2"/>
      <c r="BW11942" s="2"/>
      <c r="BX11942" s="2"/>
      <c r="BY11942" s="2"/>
    </row>
    <row r="11943" spans="38:77" s="11" customFormat="1" x14ac:dyDescent="0.3">
      <c r="AL11943" s="2"/>
      <c r="AM11943" s="2"/>
      <c r="AN11943" s="2"/>
      <c r="AO11943" s="2"/>
      <c r="AP11943" s="2"/>
      <c r="AQ11943" s="2"/>
      <c r="AR11943" s="2"/>
      <c r="AS11943" s="2"/>
      <c r="AT11943" s="2"/>
      <c r="AU11943" s="2"/>
      <c r="AV11943" s="2"/>
      <c r="AW11943" s="2"/>
      <c r="AX11943" s="2"/>
      <c r="AY11943" s="2"/>
      <c r="AZ11943" s="2"/>
      <c r="BA11943" s="2"/>
      <c r="BB11943" s="2"/>
      <c r="BC11943" s="2"/>
      <c r="BD11943" s="2"/>
      <c r="BE11943" s="2"/>
      <c r="BF11943" s="2"/>
      <c r="BG11943" s="2"/>
      <c r="BH11943" s="2"/>
      <c r="BI11943" s="2"/>
      <c r="BJ11943" s="2"/>
      <c r="BK11943" s="2"/>
      <c r="BL11943" s="2"/>
      <c r="BM11943" s="2"/>
      <c r="BN11943" s="2"/>
      <c r="BO11943" s="2"/>
      <c r="BP11943" s="2"/>
      <c r="BQ11943" s="2"/>
      <c r="BR11943" s="2"/>
      <c r="BS11943" s="2"/>
      <c r="BT11943" s="2"/>
      <c r="BU11943" s="2"/>
      <c r="BV11943" s="2"/>
      <c r="BW11943" s="2"/>
      <c r="BX11943" s="2"/>
      <c r="BY11943" s="2"/>
    </row>
    <row r="11944" spans="38:77" s="11" customFormat="1" x14ac:dyDescent="0.3">
      <c r="AL11944" s="2"/>
      <c r="AM11944" s="2"/>
      <c r="AN11944" s="2"/>
      <c r="AO11944" s="2"/>
      <c r="AP11944" s="2"/>
      <c r="AQ11944" s="2"/>
      <c r="AR11944" s="2"/>
      <c r="AS11944" s="2"/>
      <c r="AT11944" s="2"/>
      <c r="AU11944" s="2"/>
      <c r="AV11944" s="2"/>
      <c r="AW11944" s="2"/>
      <c r="AX11944" s="2"/>
      <c r="AY11944" s="2"/>
      <c r="AZ11944" s="2"/>
      <c r="BA11944" s="2"/>
      <c r="BB11944" s="2"/>
      <c r="BC11944" s="2"/>
      <c r="BD11944" s="2"/>
      <c r="BE11944" s="2"/>
      <c r="BF11944" s="2"/>
      <c r="BG11944" s="2"/>
      <c r="BH11944" s="2"/>
      <c r="BI11944" s="2"/>
      <c r="BJ11944" s="2"/>
      <c r="BK11944" s="2"/>
      <c r="BL11944" s="2"/>
      <c r="BM11944" s="2"/>
      <c r="BN11944" s="2"/>
      <c r="BO11944" s="2"/>
      <c r="BP11944" s="2"/>
      <c r="BQ11944" s="2"/>
      <c r="BR11944" s="2"/>
      <c r="BS11944" s="2"/>
      <c r="BT11944" s="2"/>
      <c r="BU11944" s="2"/>
      <c r="BV11944" s="2"/>
      <c r="BW11944" s="2"/>
      <c r="BX11944" s="2"/>
      <c r="BY11944" s="2"/>
    </row>
    <row r="11945" spans="38:77" s="11" customFormat="1" x14ac:dyDescent="0.3">
      <c r="AL11945" s="2"/>
      <c r="AM11945" s="2"/>
      <c r="AN11945" s="2"/>
      <c r="AO11945" s="2"/>
      <c r="AP11945" s="2"/>
      <c r="AQ11945" s="2"/>
      <c r="AR11945" s="2"/>
      <c r="AS11945" s="2"/>
      <c r="AT11945" s="2"/>
      <c r="AU11945" s="2"/>
      <c r="AV11945" s="2"/>
      <c r="AW11945" s="2"/>
      <c r="AX11945" s="2"/>
      <c r="AY11945" s="2"/>
      <c r="AZ11945" s="2"/>
      <c r="BA11945" s="2"/>
      <c r="BB11945" s="2"/>
      <c r="BC11945" s="2"/>
      <c r="BD11945" s="2"/>
      <c r="BE11945" s="2"/>
      <c r="BF11945" s="2"/>
      <c r="BG11945" s="2"/>
      <c r="BH11945" s="2"/>
      <c r="BI11945" s="2"/>
      <c r="BJ11945" s="2"/>
      <c r="BK11945" s="2"/>
      <c r="BL11945" s="2"/>
      <c r="BM11945" s="2"/>
      <c r="BN11945" s="2"/>
      <c r="BO11945" s="2"/>
      <c r="BP11945" s="2"/>
      <c r="BQ11945" s="2"/>
      <c r="BR11945" s="2"/>
      <c r="BS11945" s="2"/>
      <c r="BT11945" s="2"/>
      <c r="BU11945" s="2"/>
      <c r="BV11945" s="2"/>
      <c r="BW11945" s="2"/>
      <c r="BX11945" s="2"/>
      <c r="BY11945" s="2"/>
    </row>
    <row r="11946" spans="38:77" s="11" customFormat="1" x14ac:dyDescent="0.3">
      <c r="AL11946" s="2"/>
      <c r="AM11946" s="2"/>
      <c r="AN11946" s="2"/>
      <c r="AO11946" s="2"/>
      <c r="AP11946" s="2"/>
      <c r="AQ11946" s="2"/>
      <c r="AR11946" s="2"/>
      <c r="AS11946" s="2"/>
      <c r="AT11946" s="2"/>
      <c r="AU11946" s="2"/>
      <c r="AV11946" s="2"/>
      <c r="AW11946" s="2"/>
      <c r="AX11946" s="2"/>
      <c r="AY11946" s="2"/>
      <c r="AZ11946" s="2"/>
      <c r="BA11946" s="2"/>
      <c r="BB11946" s="2"/>
      <c r="BC11946" s="2"/>
      <c r="BD11946" s="2"/>
      <c r="BE11946" s="2"/>
      <c r="BF11946" s="2"/>
      <c r="BG11946" s="2"/>
      <c r="BH11946" s="2"/>
      <c r="BI11946" s="2"/>
      <c r="BJ11946" s="2"/>
      <c r="BK11946" s="2"/>
      <c r="BL11946" s="2"/>
      <c r="BM11946" s="2"/>
      <c r="BN11946" s="2"/>
      <c r="BO11946" s="2"/>
      <c r="BP11946" s="2"/>
      <c r="BQ11946" s="2"/>
      <c r="BR11946" s="2"/>
      <c r="BS11946" s="2"/>
      <c r="BT11946" s="2"/>
      <c r="BU11946" s="2"/>
      <c r="BV11946" s="2"/>
      <c r="BW11946" s="2"/>
      <c r="BX11946" s="2"/>
      <c r="BY11946" s="2"/>
    </row>
    <row r="11947" spans="38:77" s="11" customFormat="1" x14ac:dyDescent="0.3">
      <c r="AL11947" s="2"/>
      <c r="AM11947" s="2"/>
      <c r="AN11947" s="2"/>
      <c r="AO11947" s="2"/>
      <c r="AP11947" s="2"/>
      <c r="AQ11947" s="2"/>
      <c r="AR11947" s="2"/>
      <c r="AS11947" s="2"/>
      <c r="AT11947" s="2"/>
      <c r="AU11947" s="2"/>
      <c r="AV11947" s="2"/>
      <c r="AW11947" s="2"/>
      <c r="AX11947" s="2"/>
      <c r="AY11947" s="2"/>
      <c r="AZ11947" s="2"/>
      <c r="BA11947" s="2"/>
      <c r="BB11947" s="2"/>
      <c r="BC11947" s="2"/>
      <c r="BD11947" s="2"/>
      <c r="BE11947" s="2"/>
      <c r="BF11947" s="2"/>
      <c r="BG11947" s="2"/>
      <c r="BH11947" s="2"/>
      <c r="BI11947" s="2"/>
      <c r="BJ11947" s="2"/>
      <c r="BK11947" s="2"/>
      <c r="BL11947" s="2"/>
      <c r="BM11947" s="2"/>
      <c r="BN11947" s="2"/>
      <c r="BO11947" s="2"/>
      <c r="BP11947" s="2"/>
      <c r="BQ11947" s="2"/>
      <c r="BR11947" s="2"/>
      <c r="BS11947" s="2"/>
      <c r="BT11947" s="2"/>
      <c r="BU11947" s="2"/>
      <c r="BV11947" s="2"/>
      <c r="BW11947" s="2"/>
      <c r="BX11947" s="2"/>
      <c r="BY11947" s="2"/>
    </row>
    <row r="11948" spans="38:77" s="11" customFormat="1" x14ac:dyDescent="0.3">
      <c r="AL11948" s="2"/>
      <c r="AM11948" s="2"/>
      <c r="AN11948" s="2"/>
      <c r="AO11948" s="2"/>
      <c r="AP11948" s="2"/>
      <c r="AQ11948" s="2"/>
      <c r="AR11948" s="2"/>
      <c r="AS11948" s="2"/>
      <c r="AT11948" s="2"/>
      <c r="AU11948" s="2"/>
      <c r="AV11948" s="2"/>
      <c r="AW11948" s="2"/>
      <c r="AX11948" s="2"/>
      <c r="AY11948" s="2"/>
      <c r="AZ11948" s="2"/>
      <c r="BA11948" s="2"/>
      <c r="BB11948" s="2"/>
      <c r="BC11948" s="2"/>
      <c r="BD11948" s="2"/>
      <c r="BE11948" s="2"/>
      <c r="BF11948" s="2"/>
      <c r="BG11948" s="2"/>
      <c r="BH11948" s="2"/>
      <c r="BI11948" s="2"/>
      <c r="BJ11948" s="2"/>
      <c r="BK11948" s="2"/>
      <c r="BL11948" s="2"/>
      <c r="BM11948" s="2"/>
      <c r="BN11948" s="2"/>
      <c r="BO11948" s="2"/>
      <c r="BP11948" s="2"/>
      <c r="BQ11948" s="2"/>
      <c r="BR11948" s="2"/>
      <c r="BS11948" s="2"/>
      <c r="BT11948" s="2"/>
      <c r="BU11948" s="2"/>
      <c r="BV11948" s="2"/>
      <c r="BW11948" s="2"/>
      <c r="BX11948" s="2"/>
      <c r="BY11948" s="2"/>
    </row>
    <row r="11949" spans="38:77" s="11" customFormat="1" x14ac:dyDescent="0.3">
      <c r="AL11949" s="2"/>
      <c r="AM11949" s="2"/>
      <c r="AN11949" s="2"/>
      <c r="AO11949" s="2"/>
      <c r="AP11949" s="2"/>
      <c r="AQ11949" s="2"/>
      <c r="AR11949" s="2"/>
      <c r="AS11949" s="2"/>
      <c r="AT11949" s="2"/>
      <c r="AU11949" s="2"/>
      <c r="AV11949" s="2"/>
      <c r="AW11949" s="2"/>
      <c r="AX11949" s="2"/>
      <c r="AY11949" s="2"/>
      <c r="AZ11949" s="2"/>
      <c r="BA11949" s="2"/>
      <c r="BB11949" s="2"/>
      <c r="BC11949" s="2"/>
      <c r="BD11949" s="2"/>
      <c r="BE11949" s="2"/>
      <c r="BF11949" s="2"/>
      <c r="BG11949" s="2"/>
      <c r="BH11949" s="2"/>
      <c r="BI11949" s="2"/>
      <c r="BJ11949" s="2"/>
      <c r="BK11949" s="2"/>
      <c r="BL11949" s="2"/>
      <c r="BM11949" s="2"/>
      <c r="BN11949" s="2"/>
      <c r="BO11949" s="2"/>
      <c r="BP11949" s="2"/>
      <c r="BQ11949" s="2"/>
      <c r="BR11949" s="2"/>
      <c r="BS11949" s="2"/>
      <c r="BT11949" s="2"/>
      <c r="BU11949" s="2"/>
      <c r="BV11949" s="2"/>
      <c r="BW11949" s="2"/>
      <c r="BX11949" s="2"/>
      <c r="BY11949" s="2"/>
    </row>
    <row r="11950" spans="38:77" s="11" customFormat="1" x14ac:dyDescent="0.3">
      <c r="AL11950" s="2"/>
      <c r="AM11950" s="2"/>
      <c r="AN11950" s="2"/>
      <c r="AO11950" s="2"/>
      <c r="AP11950" s="2"/>
      <c r="AQ11950" s="2"/>
      <c r="AR11950" s="2"/>
      <c r="AS11950" s="2"/>
      <c r="AT11950" s="2"/>
      <c r="AU11950" s="2"/>
      <c r="AV11950" s="2"/>
      <c r="AW11950" s="2"/>
      <c r="AX11950" s="2"/>
      <c r="AY11950" s="2"/>
      <c r="AZ11950" s="2"/>
      <c r="BA11950" s="2"/>
      <c r="BB11950" s="2"/>
      <c r="BC11950" s="2"/>
      <c r="BD11950" s="2"/>
      <c r="BE11950" s="2"/>
      <c r="BF11950" s="2"/>
      <c r="BG11950" s="2"/>
      <c r="BH11950" s="2"/>
      <c r="BI11950" s="2"/>
      <c r="BJ11950" s="2"/>
      <c r="BK11950" s="2"/>
      <c r="BL11950" s="2"/>
      <c r="BM11950" s="2"/>
      <c r="BN11950" s="2"/>
      <c r="BO11950" s="2"/>
      <c r="BP11950" s="2"/>
      <c r="BQ11950" s="2"/>
      <c r="BR11950" s="2"/>
      <c r="BS11950" s="2"/>
      <c r="BT11950" s="2"/>
      <c r="BU11950" s="2"/>
      <c r="BV11950" s="2"/>
      <c r="BW11950" s="2"/>
      <c r="BX11950" s="2"/>
      <c r="BY11950" s="2"/>
    </row>
    <row r="11951" spans="38:77" s="11" customFormat="1" x14ac:dyDescent="0.3">
      <c r="AL11951" s="2"/>
      <c r="AM11951" s="2"/>
      <c r="AN11951" s="2"/>
      <c r="AO11951" s="2"/>
      <c r="AP11951" s="2"/>
      <c r="AQ11951" s="2"/>
      <c r="AR11951" s="2"/>
      <c r="AS11951" s="2"/>
      <c r="AT11951" s="2"/>
      <c r="AU11951" s="2"/>
      <c r="AV11951" s="2"/>
      <c r="AW11951" s="2"/>
      <c r="AX11951" s="2"/>
      <c r="AY11951" s="2"/>
      <c r="AZ11951" s="2"/>
      <c r="BA11951" s="2"/>
      <c r="BB11951" s="2"/>
      <c r="BC11951" s="2"/>
      <c r="BD11951" s="2"/>
      <c r="BE11951" s="2"/>
      <c r="BF11951" s="2"/>
      <c r="BG11951" s="2"/>
      <c r="BH11951" s="2"/>
      <c r="BI11951" s="2"/>
      <c r="BJ11951" s="2"/>
      <c r="BK11951" s="2"/>
      <c r="BL11951" s="2"/>
      <c r="BM11951" s="2"/>
      <c r="BN11951" s="2"/>
      <c r="BO11951" s="2"/>
      <c r="BP11951" s="2"/>
      <c r="BQ11951" s="2"/>
      <c r="BR11951" s="2"/>
      <c r="BS11951" s="2"/>
      <c r="BT11951" s="2"/>
      <c r="BU11951" s="2"/>
      <c r="BV11951" s="2"/>
      <c r="BW11951" s="2"/>
      <c r="BX11951" s="2"/>
      <c r="BY11951" s="2"/>
    </row>
    <row r="11952" spans="38:77" s="11" customFormat="1" x14ac:dyDescent="0.3">
      <c r="AL11952" s="2"/>
      <c r="AM11952" s="2"/>
      <c r="AN11952" s="2"/>
      <c r="AO11952" s="2"/>
      <c r="AP11952" s="2"/>
      <c r="AQ11952" s="2"/>
      <c r="AR11952" s="2"/>
      <c r="AS11952" s="2"/>
      <c r="AT11952" s="2"/>
      <c r="AU11952" s="2"/>
      <c r="AV11952" s="2"/>
      <c r="AW11952" s="2"/>
      <c r="AX11952" s="2"/>
      <c r="AY11952" s="2"/>
      <c r="AZ11952" s="2"/>
      <c r="BA11952" s="2"/>
      <c r="BB11952" s="2"/>
      <c r="BC11952" s="2"/>
      <c r="BD11952" s="2"/>
      <c r="BE11952" s="2"/>
      <c r="BF11952" s="2"/>
      <c r="BG11952" s="2"/>
      <c r="BH11952" s="2"/>
      <c r="BI11952" s="2"/>
      <c r="BJ11952" s="2"/>
      <c r="BK11952" s="2"/>
      <c r="BL11952" s="2"/>
      <c r="BM11952" s="2"/>
      <c r="BN11952" s="2"/>
      <c r="BO11952" s="2"/>
      <c r="BP11952" s="2"/>
      <c r="BQ11952" s="2"/>
      <c r="BR11952" s="2"/>
      <c r="BS11952" s="2"/>
      <c r="BT11952" s="2"/>
      <c r="BU11952" s="2"/>
      <c r="BV11952" s="2"/>
      <c r="BW11952" s="2"/>
      <c r="BX11952" s="2"/>
      <c r="BY11952" s="2"/>
    </row>
    <row r="11953" spans="38:77" s="11" customFormat="1" x14ac:dyDescent="0.3">
      <c r="AL11953" s="2"/>
      <c r="AM11953" s="2"/>
      <c r="AN11953" s="2"/>
      <c r="AO11953" s="2"/>
      <c r="AP11953" s="2"/>
      <c r="AQ11953" s="2"/>
      <c r="AR11953" s="2"/>
      <c r="AS11953" s="2"/>
      <c r="AT11953" s="2"/>
      <c r="AU11953" s="2"/>
      <c r="AV11953" s="2"/>
      <c r="AW11953" s="2"/>
      <c r="AX11953" s="2"/>
      <c r="AY11953" s="2"/>
      <c r="AZ11953" s="2"/>
      <c r="BA11953" s="2"/>
      <c r="BB11953" s="2"/>
      <c r="BC11953" s="2"/>
      <c r="BD11953" s="2"/>
      <c r="BE11953" s="2"/>
      <c r="BF11953" s="2"/>
      <c r="BG11953" s="2"/>
      <c r="BH11953" s="2"/>
      <c r="BI11953" s="2"/>
      <c r="BJ11953" s="2"/>
      <c r="BK11953" s="2"/>
      <c r="BL11953" s="2"/>
      <c r="BM11953" s="2"/>
      <c r="BN11953" s="2"/>
      <c r="BO11953" s="2"/>
      <c r="BP11953" s="2"/>
      <c r="BQ11953" s="2"/>
      <c r="BR11953" s="2"/>
      <c r="BS11953" s="2"/>
      <c r="BT11953" s="2"/>
      <c r="BU11953" s="2"/>
      <c r="BV11953" s="2"/>
      <c r="BW11953" s="2"/>
      <c r="BX11953" s="2"/>
      <c r="BY11953" s="2"/>
    </row>
    <row r="11954" spans="38:77" s="11" customFormat="1" x14ac:dyDescent="0.3">
      <c r="AL11954" s="2"/>
      <c r="AM11954" s="2"/>
      <c r="AN11954" s="2"/>
      <c r="AO11954" s="2"/>
      <c r="AP11954" s="2"/>
      <c r="AQ11954" s="2"/>
      <c r="AR11954" s="2"/>
      <c r="AS11954" s="2"/>
      <c r="AT11954" s="2"/>
      <c r="AU11954" s="2"/>
      <c r="AV11954" s="2"/>
      <c r="AW11954" s="2"/>
      <c r="AX11954" s="2"/>
      <c r="AY11954" s="2"/>
      <c r="AZ11954" s="2"/>
      <c r="BA11954" s="2"/>
      <c r="BB11954" s="2"/>
      <c r="BC11954" s="2"/>
      <c r="BD11954" s="2"/>
      <c r="BE11954" s="2"/>
      <c r="BF11954" s="2"/>
      <c r="BG11954" s="2"/>
      <c r="BH11954" s="2"/>
      <c r="BI11954" s="2"/>
      <c r="BJ11954" s="2"/>
      <c r="BK11954" s="2"/>
      <c r="BL11954" s="2"/>
      <c r="BM11954" s="2"/>
      <c r="BN11954" s="2"/>
      <c r="BO11954" s="2"/>
      <c r="BP11954" s="2"/>
      <c r="BQ11954" s="2"/>
      <c r="BR11954" s="2"/>
      <c r="BS11954" s="2"/>
      <c r="BT11954" s="2"/>
      <c r="BU11954" s="2"/>
      <c r="BV11954" s="2"/>
      <c r="BW11954" s="2"/>
      <c r="BX11954" s="2"/>
      <c r="BY11954" s="2"/>
    </row>
    <row r="11955" spans="38:77" s="11" customFormat="1" x14ac:dyDescent="0.3">
      <c r="AL11955" s="2"/>
      <c r="AM11955" s="2"/>
      <c r="AN11955" s="2"/>
      <c r="AO11955" s="2"/>
      <c r="AP11955" s="2"/>
      <c r="AQ11955" s="2"/>
      <c r="AR11955" s="2"/>
      <c r="AS11955" s="2"/>
      <c r="AT11955" s="2"/>
      <c r="AU11955" s="2"/>
      <c r="AV11955" s="2"/>
      <c r="AW11955" s="2"/>
      <c r="AX11955" s="2"/>
      <c r="AY11955" s="2"/>
      <c r="AZ11955" s="2"/>
      <c r="BA11955" s="2"/>
      <c r="BB11955" s="2"/>
      <c r="BC11955" s="2"/>
      <c r="BD11955" s="2"/>
      <c r="BE11955" s="2"/>
      <c r="BF11955" s="2"/>
      <c r="BG11955" s="2"/>
      <c r="BH11955" s="2"/>
      <c r="BI11955" s="2"/>
      <c r="BJ11955" s="2"/>
      <c r="BK11955" s="2"/>
      <c r="BL11955" s="2"/>
      <c r="BM11955" s="2"/>
      <c r="BN11955" s="2"/>
      <c r="BO11955" s="2"/>
      <c r="BP11955" s="2"/>
      <c r="BQ11955" s="2"/>
      <c r="BR11955" s="2"/>
      <c r="BS11955" s="2"/>
      <c r="BT11955" s="2"/>
      <c r="BU11955" s="2"/>
      <c r="BV11955" s="2"/>
      <c r="BW11955" s="2"/>
      <c r="BX11955" s="2"/>
      <c r="BY11955" s="2"/>
    </row>
    <row r="11956" spans="38:77" s="11" customFormat="1" x14ac:dyDescent="0.3">
      <c r="AL11956" s="2"/>
      <c r="AM11956" s="2"/>
      <c r="AN11956" s="2"/>
      <c r="AO11956" s="2"/>
      <c r="AP11956" s="2"/>
      <c r="AQ11956" s="2"/>
      <c r="AR11956" s="2"/>
      <c r="AS11956" s="2"/>
      <c r="AT11956" s="2"/>
      <c r="AU11956" s="2"/>
      <c r="AV11956" s="2"/>
      <c r="AW11956" s="2"/>
      <c r="AX11956" s="2"/>
      <c r="AY11956" s="2"/>
      <c r="AZ11956" s="2"/>
      <c r="BA11956" s="2"/>
      <c r="BB11956" s="2"/>
      <c r="BC11956" s="2"/>
      <c r="BD11956" s="2"/>
      <c r="BE11956" s="2"/>
      <c r="BF11956" s="2"/>
      <c r="BG11956" s="2"/>
      <c r="BH11956" s="2"/>
      <c r="BI11956" s="2"/>
      <c r="BJ11956" s="2"/>
      <c r="BK11956" s="2"/>
      <c r="BL11956" s="2"/>
      <c r="BM11956" s="2"/>
      <c r="BN11956" s="2"/>
      <c r="BO11956" s="2"/>
      <c r="BP11956" s="2"/>
      <c r="BQ11956" s="2"/>
      <c r="BR11956" s="2"/>
      <c r="BS11956" s="2"/>
      <c r="BT11956" s="2"/>
      <c r="BU11956" s="2"/>
      <c r="BV11956" s="2"/>
      <c r="BW11956" s="2"/>
      <c r="BX11956" s="2"/>
      <c r="BY11956" s="2"/>
    </row>
    <row r="11957" spans="38:77" s="11" customFormat="1" x14ac:dyDescent="0.3">
      <c r="AL11957" s="2"/>
      <c r="AM11957" s="2"/>
      <c r="AN11957" s="2"/>
      <c r="AO11957" s="2"/>
      <c r="AP11957" s="2"/>
      <c r="AQ11957" s="2"/>
      <c r="AR11957" s="2"/>
      <c r="AS11957" s="2"/>
      <c r="AT11957" s="2"/>
      <c r="AU11957" s="2"/>
      <c r="AV11957" s="2"/>
      <c r="AW11957" s="2"/>
      <c r="AX11957" s="2"/>
      <c r="AY11957" s="2"/>
      <c r="AZ11957" s="2"/>
      <c r="BA11957" s="2"/>
      <c r="BB11957" s="2"/>
      <c r="BC11957" s="2"/>
      <c r="BD11957" s="2"/>
      <c r="BE11957" s="2"/>
      <c r="BF11957" s="2"/>
      <c r="BG11957" s="2"/>
      <c r="BH11957" s="2"/>
      <c r="BI11957" s="2"/>
      <c r="BJ11957" s="2"/>
      <c r="BK11957" s="2"/>
      <c r="BL11957" s="2"/>
      <c r="BM11957" s="2"/>
      <c r="BN11957" s="2"/>
      <c r="BO11957" s="2"/>
      <c r="BP11957" s="2"/>
      <c r="BQ11957" s="2"/>
      <c r="BR11957" s="2"/>
      <c r="BS11957" s="2"/>
      <c r="BT11957" s="2"/>
      <c r="BU11957" s="2"/>
      <c r="BV11957" s="2"/>
      <c r="BW11957" s="2"/>
      <c r="BX11957" s="2"/>
      <c r="BY11957" s="2"/>
    </row>
    <row r="11958" spans="38:77" s="11" customFormat="1" x14ac:dyDescent="0.3">
      <c r="AL11958" s="2"/>
      <c r="AM11958" s="2"/>
      <c r="AN11958" s="2"/>
      <c r="AO11958" s="2"/>
      <c r="AP11958" s="2"/>
      <c r="AQ11958" s="2"/>
      <c r="AR11958" s="2"/>
      <c r="AS11958" s="2"/>
      <c r="AT11958" s="2"/>
      <c r="AU11958" s="2"/>
      <c r="AV11958" s="2"/>
      <c r="AW11958" s="2"/>
      <c r="AX11958" s="2"/>
      <c r="AY11958" s="2"/>
      <c r="AZ11958" s="2"/>
      <c r="BA11958" s="2"/>
      <c r="BB11958" s="2"/>
      <c r="BC11958" s="2"/>
      <c r="BD11958" s="2"/>
      <c r="BE11958" s="2"/>
      <c r="BF11958" s="2"/>
      <c r="BG11958" s="2"/>
      <c r="BH11958" s="2"/>
      <c r="BI11958" s="2"/>
      <c r="BJ11958" s="2"/>
      <c r="BK11958" s="2"/>
      <c r="BL11958" s="2"/>
      <c r="BM11958" s="2"/>
      <c r="BN11958" s="2"/>
      <c r="BO11958" s="2"/>
      <c r="BP11958" s="2"/>
      <c r="BQ11958" s="2"/>
      <c r="BR11958" s="2"/>
      <c r="BS11958" s="2"/>
      <c r="BT11958" s="2"/>
      <c r="BU11958" s="2"/>
      <c r="BV11958" s="2"/>
      <c r="BW11958" s="2"/>
      <c r="BX11958" s="2"/>
      <c r="BY11958" s="2"/>
    </row>
    <row r="11959" spans="38:77" s="11" customFormat="1" x14ac:dyDescent="0.3">
      <c r="AL11959" s="2"/>
      <c r="AM11959" s="2"/>
      <c r="AN11959" s="2"/>
      <c r="AO11959" s="2"/>
      <c r="AP11959" s="2"/>
      <c r="AQ11959" s="2"/>
      <c r="AR11959" s="2"/>
      <c r="AS11959" s="2"/>
      <c r="AT11959" s="2"/>
      <c r="AU11959" s="2"/>
      <c r="AV11959" s="2"/>
      <c r="AW11959" s="2"/>
      <c r="AX11959" s="2"/>
      <c r="AY11959" s="2"/>
      <c r="AZ11959" s="2"/>
      <c r="BA11959" s="2"/>
      <c r="BB11959" s="2"/>
      <c r="BC11959" s="2"/>
      <c r="BD11959" s="2"/>
      <c r="BE11959" s="2"/>
      <c r="BF11959" s="2"/>
      <c r="BG11959" s="2"/>
      <c r="BH11959" s="2"/>
      <c r="BI11959" s="2"/>
      <c r="BJ11959" s="2"/>
      <c r="BK11959" s="2"/>
      <c r="BL11959" s="2"/>
      <c r="BM11959" s="2"/>
      <c r="BN11959" s="2"/>
      <c r="BO11959" s="2"/>
      <c r="BP11959" s="2"/>
      <c r="BQ11959" s="2"/>
      <c r="BR11959" s="2"/>
      <c r="BS11959" s="2"/>
      <c r="BT11959" s="2"/>
      <c r="BU11959" s="2"/>
      <c r="BV11959" s="2"/>
      <c r="BW11959" s="2"/>
      <c r="BX11959" s="2"/>
      <c r="BY11959" s="2"/>
    </row>
    <row r="11960" spans="38:77" s="11" customFormat="1" x14ac:dyDescent="0.3">
      <c r="AL11960" s="2"/>
      <c r="AM11960" s="2"/>
      <c r="AN11960" s="2"/>
      <c r="AO11960" s="2"/>
      <c r="AP11960" s="2"/>
      <c r="AQ11960" s="2"/>
      <c r="AR11960" s="2"/>
      <c r="AS11960" s="2"/>
      <c r="AT11960" s="2"/>
      <c r="AU11960" s="2"/>
      <c r="AV11960" s="2"/>
      <c r="AW11960" s="2"/>
      <c r="AX11960" s="2"/>
      <c r="AY11960" s="2"/>
      <c r="AZ11960" s="2"/>
      <c r="BA11960" s="2"/>
      <c r="BB11960" s="2"/>
      <c r="BC11960" s="2"/>
      <c r="BD11960" s="2"/>
      <c r="BE11960" s="2"/>
      <c r="BF11960" s="2"/>
      <c r="BG11960" s="2"/>
      <c r="BH11960" s="2"/>
      <c r="BI11960" s="2"/>
      <c r="BJ11960" s="2"/>
      <c r="BK11960" s="2"/>
      <c r="BL11960" s="2"/>
      <c r="BM11960" s="2"/>
      <c r="BN11960" s="2"/>
      <c r="BO11960" s="2"/>
      <c r="BP11960" s="2"/>
      <c r="BQ11960" s="2"/>
      <c r="BR11960" s="2"/>
      <c r="BS11960" s="2"/>
      <c r="BT11960" s="2"/>
      <c r="BU11960" s="2"/>
      <c r="BV11960" s="2"/>
      <c r="BW11960" s="2"/>
      <c r="BX11960" s="2"/>
      <c r="BY11960" s="2"/>
    </row>
    <row r="11961" spans="38:77" s="11" customFormat="1" x14ac:dyDescent="0.3">
      <c r="AL11961" s="2"/>
      <c r="AM11961" s="2"/>
      <c r="AN11961" s="2"/>
      <c r="AO11961" s="2"/>
      <c r="AP11961" s="2"/>
      <c r="AQ11961" s="2"/>
      <c r="AR11961" s="2"/>
      <c r="AS11961" s="2"/>
      <c r="AT11961" s="2"/>
      <c r="AU11961" s="2"/>
      <c r="AV11961" s="2"/>
      <c r="AW11961" s="2"/>
      <c r="AX11961" s="2"/>
      <c r="AY11961" s="2"/>
      <c r="AZ11961" s="2"/>
      <c r="BA11961" s="2"/>
      <c r="BB11961" s="2"/>
      <c r="BC11961" s="2"/>
      <c r="BD11961" s="2"/>
      <c r="BE11961" s="2"/>
      <c r="BF11961" s="2"/>
      <c r="BG11961" s="2"/>
      <c r="BH11961" s="2"/>
      <c r="BI11961" s="2"/>
      <c r="BJ11961" s="2"/>
      <c r="BK11961" s="2"/>
      <c r="BL11961" s="2"/>
      <c r="BM11961" s="2"/>
      <c r="BN11961" s="2"/>
      <c r="BO11961" s="2"/>
      <c r="BP11961" s="2"/>
      <c r="BQ11961" s="2"/>
      <c r="BR11961" s="2"/>
      <c r="BS11961" s="2"/>
      <c r="BT11961" s="2"/>
      <c r="BU11961" s="2"/>
      <c r="BV11961" s="2"/>
      <c r="BW11961" s="2"/>
      <c r="BX11961" s="2"/>
      <c r="BY11961" s="2"/>
    </row>
    <row r="11962" spans="38:77" s="11" customFormat="1" x14ac:dyDescent="0.3">
      <c r="AL11962" s="2"/>
      <c r="AM11962" s="2"/>
      <c r="AN11962" s="2"/>
      <c r="AO11962" s="2"/>
      <c r="AP11962" s="2"/>
      <c r="AQ11962" s="2"/>
      <c r="AR11962" s="2"/>
      <c r="AS11962" s="2"/>
      <c r="AT11962" s="2"/>
      <c r="AU11962" s="2"/>
      <c r="AV11962" s="2"/>
      <c r="AW11962" s="2"/>
      <c r="AX11962" s="2"/>
      <c r="AY11962" s="2"/>
      <c r="AZ11962" s="2"/>
      <c r="BA11962" s="2"/>
      <c r="BB11962" s="2"/>
      <c r="BC11962" s="2"/>
      <c r="BD11962" s="2"/>
      <c r="BE11962" s="2"/>
      <c r="BF11962" s="2"/>
      <c r="BG11962" s="2"/>
      <c r="BH11962" s="2"/>
      <c r="BI11962" s="2"/>
      <c r="BJ11962" s="2"/>
      <c r="BK11962" s="2"/>
      <c r="BL11962" s="2"/>
      <c r="BM11962" s="2"/>
      <c r="BN11962" s="2"/>
      <c r="BO11962" s="2"/>
      <c r="BP11962" s="2"/>
      <c r="BQ11962" s="2"/>
      <c r="BR11962" s="2"/>
      <c r="BS11962" s="2"/>
      <c r="BT11962" s="2"/>
      <c r="BU11962" s="2"/>
      <c r="BV11962" s="2"/>
      <c r="BW11962" s="2"/>
      <c r="BX11962" s="2"/>
      <c r="BY11962" s="2"/>
    </row>
    <row r="11963" spans="38:77" s="11" customFormat="1" x14ac:dyDescent="0.3">
      <c r="AL11963" s="2"/>
      <c r="AM11963" s="2"/>
      <c r="AN11963" s="2"/>
      <c r="AO11963" s="2"/>
      <c r="AP11963" s="2"/>
      <c r="AQ11963" s="2"/>
      <c r="AR11963" s="2"/>
      <c r="AS11963" s="2"/>
      <c r="AT11963" s="2"/>
      <c r="AU11963" s="2"/>
      <c r="AV11963" s="2"/>
      <c r="AW11963" s="2"/>
      <c r="AX11963" s="2"/>
      <c r="AY11963" s="2"/>
      <c r="AZ11963" s="2"/>
      <c r="BA11963" s="2"/>
      <c r="BB11963" s="2"/>
      <c r="BC11963" s="2"/>
      <c r="BD11963" s="2"/>
      <c r="BE11963" s="2"/>
      <c r="BF11963" s="2"/>
      <c r="BG11963" s="2"/>
      <c r="BH11963" s="2"/>
      <c r="BI11963" s="2"/>
      <c r="BJ11963" s="2"/>
      <c r="BK11963" s="2"/>
      <c r="BL11963" s="2"/>
      <c r="BM11963" s="2"/>
      <c r="BN11963" s="2"/>
      <c r="BO11963" s="2"/>
      <c r="BP11963" s="2"/>
      <c r="BQ11963" s="2"/>
      <c r="BR11963" s="2"/>
      <c r="BS11963" s="2"/>
      <c r="BT11963" s="2"/>
      <c r="BU11963" s="2"/>
      <c r="BV11963" s="2"/>
      <c r="BW11963" s="2"/>
      <c r="BX11963" s="2"/>
      <c r="BY11963" s="2"/>
    </row>
    <row r="11964" spans="38:77" s="11" customFormat="1" x14ac:dyDescent="0.3">
      <c r="AL11964" s="2"/>
      <c r="AM11964" s="2"/>
      <c r="AN11964" s="2"/>
      <c r="AO11964" s="2"/>
      <c r="AP11964" s="2"/>
      <c r="AQ11964" s="2"/>
      <c r="AR11964" s="2"/>
      <c r="AS11964" s="2"/>
      <c r="AT11964" s="2"/>
      <c r="AU11964" s="2"/>
      <c r="AV11964" s="2"/>
      <c r="AW11964" s="2"/>
      <c r="AX11964" s="2"/>
      <c r="AY11964" s="2"/>
      <c r="AZ11964" s="2"/>
      <c r="BA11964" s="2"/>
      <c r="BB11964" s="2"/>
      <c r="BC11964" s="2"/>
      <c r="BD11964" s="2"/>
      <c r="BE11964" s="2"/>
      <c r="BF11964" s="2"/>
      <c r="BG11964" s="2"/>
      <c r="BH11964" s="2"/>
      <c r="BI11964" s="2"/>
      <c r="BJ11964" s="2"/>
      <c r="BK11964" s="2"/>
      <c r="BL11964" s="2"/>
      <c r="BM11964" s="2"/>
      <c r="BN11964" s="2"/>
      <c r="BO11964" s="2"/>
      <c r="BP11964" s="2"/>
      <c r="BQ11964" s="2"/>
      <c r="BR11964" s="2"/>
      <c r="BS11964" s="2"/>
      <c r="BT11964" s="2"/>
      <c r="BU11964" s="2"/>
      <c r="BV11964" s="2"/>
      <c r="BW11964" s="2"/>
      <c r="BX11964" s="2"/>
      <c r="BY11964" s="2"/>
    </row>
    <row r="11965" spans="38:77" s="11" customFormat="1" x14ac:dyDescent="0.3">
      <c r="AL11965" s="2"/>
      <c r="AM11965" s="2"/>
      <c r="AN11965" s="2"/>
      <c r="AO11965" s="2"/>
      <c r="AP11965" s="2"/>
      <c r="AQ11965" s="2"/>
      <c r="AR11965" s="2"/>
      <c r="AS11965" s="2"/>
      <c r="AT11965" s="2"/>
      <c r="AU11965" s="2"/>
      <c r="AV11965" s="2"/>
      <c r="AW11965" s="2"/>
      <c r="AX11965" s="2"/>
      <c r="AY11965" s="2"/>
      <c r="AZ11965" s="2"/>
      <c r="BA11965" s="2"/>
      <c r="BB11965" s="2"/>
      <c r="BC11965" s="2"/>
      <c r="BD11965" s="2"/>
      <c r="BE11965" s="2"/>
      <c r="BF11965" s="2"/>
      <c r="BG11965" s="2"/>
      <c r="BH11965" s="2"/>
      <c r="BI11965" s="2"/>
      <c r="BJ11965" s="2"/>
      <c r="BK11965" s="2"/>
      <c r="BL11965" s="2"/>
      <c r="BM11965" s="2"/>
      <c r="BN11965" s="2"/>
      <c r="BO11965" s="2"/>
      <c r="BP11965" s="2"/>
      <c r="BQ11965" s="2"/>
      <c r="BR11965" s="2"/>
      <c r="BS11965" s="2"/>
      <c r="BT11965" s="2"/>
      <c r="BU11965" s="2"/>
      <c r="BV11965" s="2"/>
      <c r="BW11965" s="2"/>
      <c r="BX11965" s="2"/>
      <c r="BY11965" s="2"/>
    </row>
    <row r="11966" spans="38:77" s="11" customFormat="1" x14ac:dyDescent="0.3">
      <c r="AL11966" s="2"/>
      <c r="AM11966" s="2"/>
      <c r="AN11966" s="2"/>
      <c r="AO11966" s="2"/>
      <c r="AP11966" s="2"/>
      <c r="AQ11966" s="2"/>
      <c r="AR11966" s="2"/>
      <c r="AS11966" s="2"/>
      <c r="AT11966" s="2"/>
      <c r="AU11966" s="2"/>
      <c r="AV11966" s="2"/>
      <c r="AW11966" s="2"/>
      <c r="AX11966" s="2"/>
      <c r="AY11966" s="2"/>
      <c r="AZ11966" s="2"/>
      <c r="BA11966" s="2"/>
      <c r="BB11966" s="2"/>
      <c r="BC11966" s="2"/>
      <c r="BD11966" s="2"/>
      <c r="BE11966" s="2"/>
      <c r="BF11966" s="2"/>
      <c r="BG11966" s="2"/>
      <c r="BH11966" s="2"/>
      <c r="BI11966" s="2"/>
      <c r="BJ11966" s="2"/>
      <c r="BK11966" s="2"/>
      <c r="BL11966" s="2"/>
      <c r="BM11966" s="2"/>
      <c r="BN11966" s="2"/>
      <c r="BO11966" s="2"/>
      <c r="BP11966" s="2"/>
      <c r="BQ11966" s="2"/>
      <c r="BR11966" s="2"/>
      <c r="BS11966" s="2"/>
      <c r="BT11966" s="2"/>
      <c r="BU11966" s="2"/>
      <c r="BV11966" s="2"/>
      <c r="BW11966" s="2"/>
      <c r="BX11966" s="2"/>
      <c r="BY11966" s="2"/>
    </row>
    <row r="11967" spans="38:77" s="11" customFormat="1" x14ac:dyDescent="0.3">
      <c r="AL11967" s="2"/>
      <c r="AM11967" s="2"/>
      <c r="AN11967" s="2"/>
      <c r="AO11967" s="2"/>
      <c r="AP11967" s="2"/>
      <c r="AQ11967" s="2"/>
      <c r="AR11967" s="2"/>
      <c r="AS11967" s="2"/>
      <c r="AT11967" s="2"/>
      <c r="AU11967" s="2"/>
      <c r="AV11967" s="2"/>
      <c r="AW11967" s="2"/>
      <c r="AX11967" s="2"/>
      <c r="AY11967" s="2"/>
      <c r="AZ11967" s="2"/>
      <c r="BA11967" s="2"/>
      <c r="BB11967" s="2"/>
      <c r="BC11967" s="2"/>
      <c r="BD11967" s="2"/>
      <c r="BE11967" s="2"/>
      <c r="BF11967" s="2"/>
      <c r="BG11967" s="2"/>
      <c r="BH11967" s="2"/>
      <c r="BI11967" s="2"/>
      <c r="BJ11967" s="2"/>
      <c r="BK11967" s="2"/>
      <c r="BL11967" s="2"/>
      <c r="BM11967" s="2"/>
      <c r="BN11967" s="2"/>
      <c r="BO11967" s="2"/>
      <c r="BP11967" s="2"/>
      <c r="BQ11967" s="2"/>
      <c r="BR11967" s="2"/>
      <c r="BS11967" s="2"/>
      <c r="BT11967" s="2"/>
      <c r="BU11967" s="2"/>
      <c r="BV11967" s="2"/>
      <c r="BW11967" s="2"/>
      <c r="BX11967" s="2"/>
      <c r="BY11967" s="2"/>
    </row>
    <row r="11968" spans="38:77" s="11" customFormat="1" x14ac:dyDescent="0.3">
      <c r="AL11968" s="2"/>
      <c r="AM11968" s="2"/>
      <c r="AN11968" s="2"/>
      <c r="AO11968" s="2"/>
      <c r="AP11968" s="2"/>
      <c r="AQ11968" s="2"/>
      <c r="AR11968" s="2"/>
      <c r="AS11968" s="2"/>
      <c r="AT11968" s="2"/>
      <c r="AU11968" s="2"/>
      <c r="AV11968" s="2"/>
      <c r="AW11968" s="2"/>
      <c r="AX11968" s="2"/>
      <c r="AY11968" s="2"/>
      <c r="AZ11968" s="2"/>
      <c r="BA11968" s="2"/>
      <c r="BB11968" s="2"/>
      <c r="BC11968" s="2"/>
      <c r="BD11968" s="2"/>
      <c r="BE11968" s="2"/>
      <c r="BF11968" s="2"/>
      <c r="BG11968" s="2"/>
      <c r="BH11968" s="2"/>
      <c r="BI11968" s="2"/>
      <c r="BJ11968" s="2"/>
      <c r="BK11968" s="2"/>
      <c r="BL11968" s="2"/>
      <c r="BM11968" s="2"/>
      <c r="BN11968" s="2"/>
      <c r="BO11968" s="2"/>
      <c r="BP11968" s="2"/>
      <c r="BQ11968" s="2"/>
      <c r="BR11968" s="2"/>
      <c r="BS11968" s="2"/>
      <c r="BT11968" s="2"/>
      <c r="BU11968" s="2"/>
      <c r="BV11968" s="2"/>
      <c r="BW11968" s="2"/>
      <c r="BX11968" s="2"/>
      <c r="BY11968" s="2"/>
    </row>
    <row r="11969" spans="38:77" s="11" customFormat="1" x14ac:dyDescent="0.3">
      <c r="AL11969" s="2"/>
      <c r="AM11969" s="2"/>
      <c r="AN11969" s="2"/>
      <c r="AO11969" s="2"/>
      <c r="AP11969" s="2"/>
      <c r="AQ11969" s="2"/>
      <c r="AR11969" s="2"/>
      <c r="AS11969" s="2"/>
      <c r="AT11969" s="2"/>
      <c r="AU11969" s="2"/>
      <c r="AV11969" s="2"/>
      <c r="AW11969" s="2"/>
      <c r="AX11969" s="2"/>
      <c r="AY11969" s="2"/>
      <c r="AZ11969" s="2"/>
      <c r="BA11969" s="2"/>
      <c r="BB11969" s="2"/>
      <c r="BC11969" s="2"/>
      <c r="BD11969" s="2"/>
      <c r="BE11969" s="2"/>
      <c r="BF11969" s="2"/>
      <c r="BG11969" s="2"/>
      <c r="BH11969" s="2"/>
      <c r="BI11969" s="2"/>
      <c r="BJ11969" s="2"/>
      <c r="BK11969" s="2"/>
      <c r="BL11969" s="2"/>
      <c r="BM11969" s="2"/>
      <c r="BN11969" s="2"/>
      <c r="BO11969" s="2"/>
      <c r="BP11969" s="2"/>
      <c r="BQ11969" s="2"/>
      <c r="BR11969" s="2"/>
      <c r="BS11969" s="2"/>
      <c r="BT11969" s="2"/>
      <c r="BU11969" s="2"/>
      <c r="BV11969" s="2"/>
      <c r="BW11969" s="2"/>
      <c r="BX11969" s="2"/>
      <c r="BY11969" s="2"/>
    </row>
    <row r="11970" spans="38:77" s="11" customFormat="1" x14ac:dyDescent="0.3">
      <c r="AL11970" s="2"/>
      <c r="AM11970" s="2"/>
      <c r="AN11970" s="2"/>
      <c r="AO11970" s="2"/>
      <c r="AP11970" s="2"/>
      <c r="AQ11970" s="2"/>
      <c r="AR11970" s="2"/>
      <c r="AS11970" s="2"/>
      <c r="AT11970" s="2"/>
      <c r="AU11970" s="2"/>
      <c r="AV11970" s="2"/>
      <c r="AW11970" s="2"/>
      <c r="AX11970" s="2"/>
      <c r="AY11970" s="2"/>
      <c r="AZ11970" s="2"/>
      <c r="BA11970" s="2"/>
      <c r="BB11970" s="2"/>
      <c r="BC11970" s="2"/>
      <c r="BD11970" s="2"/>
      <c r="BE11970" s="2"/>
      <c r="BF11970" s="2"/>
      <c r="BG11970" s="2"/>
      <c r="BH11970" s="2"/>
      <c r="BI11970" s="2"/>
      <c r="BJ11970" s="2"/>
      <c r="BK11970" s="2"/>
      <c r="BL11970" s="2"/>
      <c r="BM11970" s="2"/>
      <c r="BN11970" s="2"/>
      <c r="BO11970" s="2"/>
      <c r="BP11970" s="2"/>
      <c r="BQ11970" s="2"/>
      <c r="BR11970" s="2"/>
      <c r="BS11970" s="2"/>
      <c r="BT11970" s="2"/>
      <c r="BU11970" s="2"/>
      <c r="BV11970" s="2"/>
      <c r="BW11970" s="2"/>
      <c r="BX11970" s="2"/>
      <c r="BY11970" s="2"/>
    </row>
    <row r="11971" spans="38:77" s="11" customFormat="1" x14ac:dyDescent="0.3">
      <c r="AL11971" s="2"/>
      <c r="AM11971" s="2"/>
      <c r="AN11971" s="2"/>
      <c r="AO11971" s="2"/>
      <c r="AP11971" s="2"/>
      <c r="AQ11971" s="2"/>
      <c r="AR11971" s="2"/>
      <c r="AS11971" s="2"/>
      <c r="AT11971" s="2"/>
      <c r="AU11971" s="2"/>
      <c r="AV11971" s="2"/>
      <c r="AW11971" s="2"/>
      <c r="AX11971" s="2"/>
      <c r="AY11971" s="2"/>
      <c r="AZ11971" s="2"/>
      <c r="BA11971" s="2"/>
      <c r="BB11971" s="2"/>
      <c r="BC11971" s="2"/>
      <c r="BD11971" s="2"/>
      <c r="BE11971" s="2"/>
      <c r="BF11971" s="2"/>
      <c r="BG11971" s="2"/>
      <c r="BH11971" s="2"/>
      <c r="BI11971" s="2"/>
      <c r="BJ11971" s="2"/>
      <c r="BK11971" s="2"/>
      <c r="BL11971" s="2"/>
      <c r="BM11971" s="2"/>
      <c r="BN11971" s="2"/>
      <c r="BO11971" s="2"/>
      <c r="BP11971" s="2"/>
      <c r="BQ11971" s="2"/>
      <c r="BR11971" s="2"/>
      <c r="BS11971" s="2"/>
      <c r="BT11971" s="2"/>
      <c r="BU11971" s="2"/>
      <c r="BV11971" s="2"/>
      <c r="BW11971" s="2"/>
      <c r="BX11971" s="2"/>
      <c r="BY11971" s="2"/>
    </row>
    <row r="11972" spans="38:77" s="11" customFormat="1" x14ac:dyDescent="0.3">
      <c r="AL11972" s="2"/>
      <c r="AM11972" s="2"/>
      <c r="AN11972" s="2"/>
      <c r="AO11972" s="2"/>
      <c r="AP11972" s="2"/>
      <c r="AQ11972" s="2"/>
      <c r="AR11972" s="2"/>
      <c r="AS11972" s="2"/>
      <c r="AT11972" s="2"/>
      <c r="AU11972" s="2"/>
      <c r="AV11972" s="2"/>
      <c r="AW11972" s="2"/>
      <c r="AX11972" s="2"/>
      <c r="AY11972" s="2"/>
      <c r="AZ11972" s="2"/>
      <c r="BA11972" s="2"/>
      <c r="BB11972" s="2"/>
      <c r="BC11972" s="2"/>
      <c r="BD11972" s="2"/>
      <c r="BE11972" s="2"/>
      <c r="BF11972" s="2"/>
      <c r="BG11972" s="2"/>
      <c r="BH11972" s="2"/>
      <c r="BI11972" s="2"/>
      <c r="BJ11972" s="2"/>
      <c r="BK11972" s="2"/>
      <c r="BL11972" s="2"/>
      <c r="BM11972" s="2"/>
      <c r="BN11972" s="2"/>
      <c r="BO11972" s="2"/>
      <c r="BP11972" s="2"/>
      <c r="BQ11972" s="2"/>
      <c r="BR11972" s="2"/>
      <c r="BS11972" s="2"/>
      <c r="BT11972" s="2"/>
      <c r="BU11972" s="2"/>
      <c r="BV11972" s="2"/>
      <c r="BW11972" s="2"/>
      <c r="BX11972" s="2"/>
      <c r="BY11972" s="2"/>
    </row>
    <row r="11973" spans="38:77" s="11" customFormat="1" x14ac:dyDescent="0.3">
      <c r="AL11973" s="2"/>
      <c r="AM11973" s="2"/>
      <c r="AN11973" s="2"/>
      <c r="AO11973" s="2"/>
      <c r="AP11973" s="2"/>
      <c r="AQ11973" s="2"/>
      <c r="AR11973" s="2"/>
      <c r="AS11973" s="2"/>
      <c r="AT11973" s="2"/>
      <c r="AU11973" s="2"/>
      <c r="AV11973" s="2"/>
      <c r="AW11973" s="2"/>
      <c r="AX11973" s="2"/>
      <c r="AY11973" s="2"/>
      <c r="AZ11973" s="2"/>
      <c r="BA11973" s="2"/>
      <c r="BB11973" s="2"/>
      <c r="BC11973" s="2"/>
      <c r="BD11973" s="2"/>
      <c r="BE11973" s="2"/>
      <c r="BF11973" s="2"/>
      <c r="BG11973" s="2"/>
      <c r="BH11973" s="2"/>
      <c r="BI11973" s="2"/>
      <c r="BJ11973" s="2"/>
      <c r="BK11973" s="2"/>
      <c r="BL11973" s="2"/>
      <c r="BM11973" s="2"/>
      <c r="BN11973" s="2"/>
      <c r="BO11973" s="2"/>
      <c r="BP11973" s="2"/>
      <c r="BQ11973" s="2"/>
      <c r="BR11973" s="2"/>
      <c r="BS11973" s="2"/>
      <c r="BT11973" s="2"/>
      <c r="BU11973" s="2"/>
      <c r="BV11973" s="2"/>
      <c r="BW11973" s="2"/>
      <c r="BX11973" s="2"/>
      <c r="BY11973" s="2"/>
    </row>
    <row r="11974" spans="38:77" s="11" customFormat="1" x14ac:dyDescent="0.3">
      <c r="AL11974" s="2"/>
      <c r="AM11974" s="2"/>
      <c r="AN11974" s="2"/>
      <c r="AO11974" s="2"/>
      <c r="AP11974" s="2"/>
      <c r="AQ11974" s="2"/>
      <c r="AR11974" s="2"/>
      <c r="AS11974" s="2"/>
      <c r="AT11974" s="2"/>
      <c r="AU11974" s="2"/>
      <c r="AV11974" s="2"/>
      <c r="AW11974" s="2"/>
      <c r="AX11974" s="2"/>
      <c r="AY11974" s="2"/>
      <c r="AZ11974" s="2"/>
      <c r="BA11974" s="2"/>
      <c r="BB11974" s="2"/>
      <c r="BC11974" s="2"/>
      <c r="BD11974" s="2"/>
      <c r="BE11974" s="2"/>
      <c r="BF11974" s="2"/>
      <c r="BG11974" s="2"/>
      <c r="BH11974" s="2"/>
      <c r="BI11974" s="2"/>
      <c r="BJ11974" s="2"/>
      <c r="BK11974" s="2"/>
      <c r="BL11974" s="2"/>
      <c r="BM11974" s="2"/>
      <c r="BN11974" s="2"/>
      <c r="BO11974" s="2"/>
      <c r="BP11974" s="2"/>
      <c r="BQ11974" s="2"/>
      <c r="BR11974" s="2"/>
      <c r="BS11974" s="2"/>
      <c r="BT11974" s="2"/>
      <c r="BU11974" s="2"/>
      <c r="BV11974" s="2"/>
      <c r="BW11974" s="2"/>
      <c r="BX11974" s="2"/>
      <c r="BY11974" s="2"/>
    </row>
    <row r="11975" spans="38:77" s="11" customFormat="1" x14ac:dyDescent="0.3">
      <c r="AL11975" s="2"/>
      <c r="AM11975" s="2"/>
      <c r="AN11975" s="2"/>
      <c r="AO11975" s="2"/>
      <c r="AP11975" s="2"/>
      <c r="AQ11975" s="2"/>
      <c r="AR11975" s="2"/>
      <c r="AS11975" s="2"/>
      <c r="AT11975" s="2"/>
      <c r="AU11975" s="2"/>
      <c r="AV11975" s="2"/>
      <c r="AW11975" s="2"/>
      <c r="AX11975" s="2"/>
      <c r="AY11975" s="2"/>
      <c r="AZ11975" s="2"/>
      <c r="BA11975" s="2"/>
      <c r="BB11975" s="2"/>
      <c r="BC11975" s="2"/>
      <c r="BD11975" s="2"/>
      <c r="BE11975" s="2"/>
      <c r="BF11975" s="2"/>
      <c r="BG11975" s="2"/>
      <c r="BH11975" s="2"/>
      <c r="BI11975" s="2"/>
      <c r="BJ11975" s="2"/>
      <c r="BK11975" s="2"/>
      <c r="BL11975" s="2"/>
      <c r="BM11975" s="2"/>
      <c r="BN11975" s="2"/>
      <c r="BO11975" s="2"/>
      <c r="BP11975" s="2"/>
      <c r="BQ11975" s="2"/>
      <c r="BR11975" s="2"/>
      <c r="BS11975" s="2"/>
      <c r="BT11975" s="2"/>
      <c r="BU11975" s="2"/>
      <c r="BV11975" s="2"/>
      <c r="BW11975" s="2"/>
      <c r="BX11975" s="2"/>
      <c r="BY11975" s="2"/>
    </row>
    <row r="11976" spans="38:77" s="11" customFormat="1" x14ac:dyDescent="0.3">
      <c r="AL11976" s="2"/>
      <c r="AM11976" s="2"/>
      <c r="AN11976" s="2"/>
      <c r="AO11976" s="2"/>
      <c r="AP11976" s="2"/>
      <c r="AQ11976" s="2"/>
      <c r="AR11976" s="2"/>
      <c r="AS11976" s="2"/>
      <c r="AT11976" s="2"/>
      <c r="AU11976" s="2"/>
      <c r="AV11976" s="2"/>
      <c r="AW11976" s="2"/>
      <c r="AX11976" s="2"/>
      <c r="AY11976" s="2"/>
      <c r="AZ11976" s="2"/>
      <c r="BA11976" s="2"/>
      <c r="BB11976" s="2"/>
      <c r="BC11976" s="2"/>
      <c r="BD11976" s="2"/>
      <c r="BE11976" s="2"/>
      <c r="BF11976" s="2"/>
      <c r="BG11976" s="2"/>
      <c r="BH11976" s="2"/>
      <c r="BI11976" s="2"/>
      <c r="BJ11976" s="2"/>
      <c r="BK11976" s="2"/>
      <c r="BL11976" s="2"/>
      <c r="BM11976" s="2"/>
      <c r="BN11976" s="2"/>
      <c r="BO11976" s="2"/>
      <c r="BP11976" s="2"/>
      <c r="BQ11976" s="2"/>
      <c r="BR11976" s="2"/>
      <c r="BS11976" s="2"/>
      <c r="BT11976" s="2"/>
      <c r="BU11976" s="2"/>
      <c r="BV11976" s="2"/>
      <c r="BW11976" s="2"/>
      <c r="BX11976" s="2"/>
      <c r="BY11976" s="2"/>
    </row>
    <row r="11977" spans="38:77" s="11" customFormat="1" x14ac:dyDescent="0.3">
      <c r="AL11977" s="2"/>
      <c r="AM11977" s="2"/>
      <c r="AN11977" s="2"/>
      <c r="AO11977" s="2"/>
      <c r="AP11977" s="2"/>
      <c r="AQ11977" s="2"/>
      <c r="AR11977" s="2"/>
      <c r="AS11977" s="2"/>
      <c r="AT11977" s="2"/>
      <c r="AU11977" s="2"/>
      <c r="AV11977" s="2"/>
      <c r="AW11977" s="2"/>
      <c r="AX11977" s="2"/>
      <c r="AY11977" s="2"/>
      <c r="AZ11977" s="2"/>
      <c r="BA11977" s="2"/>
      <c r="BB11977" s="2"/>
      <c r="BC11977" s="2"/>
      <c r="BD11977" s="2"/>
      <c r="BE11977" s="2"/>
      <c r="BF11977" s="2"/>
      <c r="BG11977" s="2"/>
      <c r="BH11977" s="2"/>
      <c r="BI11977" s="2"/>
      <c r="BJ11977" s="2"/>
      <c r="BK11977" s="2"/>
      <c r="BL11977" s="2"/>
      <c r="BM11977" s="2"/>
      <c r="BN11977" s="2"/>
      <c r="BO11977" s="2"/>
      <c r="BP11977" s="2"/>
      <c r="BQ11977" s="2"/>
      <c r="BR11977" s="2"/>
      <c r="BS11977" s="2"/>
      <c r="BT11977" s="2"/>
      <c r="BU11977" s="2"/>
      <c r="BV11977" s="2"/>
      <c r="BW11977" s="2"/>
      <c r="BX11977" s="2"/>
      <c r="BY11977" s="2"/>
    </row>
    <row r="11978" spans="38:77" s="11" customFormat="1" x14ac:dyDescent="0.3">
      <c r="AL11978" s="2"/>
      <c r="AM11978" s="2"/>
      <c r="AN11978" s="2"/>
      <c r="AO11978" s="2"/>
      <c r="AP11978" s="2"/>
      <c r="AQ11978" s="2"/>
      <c r="AR11978" s="2"/>
      <c r="AS11978" s="2"/>
      <c r="AT11978" s="2"/>
      <c r="AU11978" s="2"/>
      <c r="AV11978" s="2"/>
      <c r="AW11978" s="2"/>
      <c r="AX11978" s="2"/>
      <c r="AY11978" s="2"/>
      <c r="AZ11978" s="2"/>
      <c r="BA11978" s="2"/>
      <c r="BB11978" s="2"/>
      <c r="BC11978" s="2"/>
      <c r="BD11978" s="2"/>
      <c r="BE11978" s="2"/>
      <c r="BF11978" s="2"/>
      <c r="BG11978" s="2"/>
      <c r="BH11978" s="2"/>
      <c r="BI11978" s="2"/>
      <c r="BJ11978" s="2"/>
      <c r="BK11978" s="2"/>
      <c r="BL11978" s="2"/>
      <c r="BM11978" s="2"/>
      <c r="BN11978" s="2"/>
      <c r="BO11978" s="2"/>
      <c r="BP11978" s="2"/>
      <c r="BQ11978" s="2"/>
      <c r="BR11978" s="2"/>
      <c r="BS11978" s="2"/>
      <c r="BT11978" s="2"/>
      <c r="BU11978" s="2"/>
      <c r="BV11978" s="2"/>
      <c r="BW11978" s="2"/>
      <c r="BX11978" s="2"/>
      <c r="BY11978" s="2"/>
    </row>
    <row r="11979" spans="38:77" s="11" customFormat="1" x14ac:dyDescent="0.3">
      <c r="AL11979" s="2"/>
      <c r="AM11979" s="2"/>
      <c r="AN11979" s="2"/>
      <c r="AO11979" s="2"/>
      <c r="AP11979" s="2"/>
      <c r="AQ11979" s="2"/>
      <c r="AR11979" s="2"/>
      <c r="AS11979" s="2"/>
      <c r="AT11979" s="2"/>
      <c r="AU11979" s="2"/>
      <c r="AV11979" s="2"/>
      <c r="AW11979" s="2"/>
      <c r="AX11979" s="2"/>
      <c r="AY11979" s="2"/>
      <c r="AZ11979" s="2"/>
      <c r="BA11979" s="2"/>
      <c r="BB11979" s="2"/>
      <c r="BC11979" s="2"/>
      <c r="BD11979" s="2"/>
      <c r="BE11979" s="2"/>
      <c r="BF11979" s="2"/>
      <c r="BG11979" s="2"/>
      <c r="BH11979" s="2"/>
      <c r="BI11979" s="2"/>
      <c r="BJ11979" s="2"/>
      <c r="BK11979" s="2"/>
      <c r="BL11979" s="2"/>
      <c r="BM11979" s="2"/>
      <c r="BN11979" s="2"/>
      <c r="BO11979" s="2"/>
      <c r="BP11979" s="2"/>
      <c r="BQ11979" s="2"/>
      <c r="BR11979" s="2"/>
      <c r="BS11979" s="2"/>
      <c r="BT11979" s="2"/>
      <c r="BU11979" s="2"/>
      <c r="BV11979" s="2"/>
      <c r="BW11979" s="2"/>
      <c r="BX11979" s="2"/>
      <c r="BY11979" s="2"/>
    </row>
    <row r="11980" spans="38:77" s="11" customFormat="1" x14ac:dyDescent="0.3">
      <c r="AL11980" s="2"/>
      <c r="AM11980" s="2"/>
      <c r="AN11980" s="2"/>
      <c r="AO11980" s="2"/>
      <c r="AP11980" s="2"/>
      <c r="AQ11980" s="2"/>
      <c r="AR11980" s="2"/>
      <c r="AS11980" s="2"/>
      <c r="AT11980" s="2"/>
      <c r="AU11980" s="2"/>
      <c r="AV11980" s="2"/>
      <c r="AW11980" s="2"/>
      <c r="AX11980" s="2"/>
      <c r="AY11980" s="2"/>
      <c r="AZ11980" s="2"/>
      <c r="BA11980" s="2"/>
      <c r="BB11980" s="2"/>
      <c r="BC11980" s="2"/>
      <c r="BD11980" s="2"/>
      <c r="BE11980" s="2"/>
      <c r="BF11980" s="2"/>
      <c r="BG11980" s="2"/>
      <c r="BH11980" s="2"/>
      <c r="BI11980" s="2"/>
      <c r="BJ11980" s="2"/>
      <c r="BK11980" s="2"/>
      <c r="BL11980" s="2"/>
      <c r="BM11980" s="2"/>
      <c r="BN11980" s="2"/>
      <c r="BO11980" s="2"/>
      <c r="BP11980" s="2"/>
      <c r="BQ11980" s="2"/>
      <c r="BR11980" s="2"/>
      <c r="BS11980" s="2"/>
      <c r="BT11980" s="2"/>
      <c r="BU11980" s="2"/>
      <c r="BV11980" s="2"/>
      <c r="BW11980" s="2"/>
      <c r="BX11980" s="2"/>
      <c r="BY11980" s="2"/>
    </row>
    <row r="11981" spans="38:77" s="11" customFormat="1" x14ac:dyDescent="0.3">
      <c r="AL11981" s="2"/>
      <c r="AM11981" s="2"/>
      <c r="AN11981" s="2"/>
      <c r="AO11981" s="2"/>
      <c r="AP11981" s="2"/>
      <c r="AQ11981" s="2"/>
      <c r="AR11981" s="2"/>
      <c r="AS11981" s="2"/>
      <c r="AT11981" s="2"/>
      <c r="AU11981" s="2"/>
      <c r="AV11981" s="2"/>
      <c r="AW11981" s="2"/>
      <c r="AX11981" s="2"/>
      <c r="AY11981" s="2"/>
      <c r="AZ11981" s="2"/>
      <c r="BA11981" s="2"/>
      <c r="BB11981" s="2"/>
      <c r="BC11981" s="2"/>
      <c r="BD11981" s="2"/>
      <c r="BE11981" s="2"/>
      <c r="BF11981" s="2"/>
      <c r="BG11981" s="2"/>
      <c r="BH11981" s="2"/>
      <c r="BI11981" s="2"/>
      <c r="BJ11981" s="2"/>
      <c r="BK11981" s="2"/>
      <c r="BL11981" s="2"/>
      <c r="BM11981" s="2"/>
      <c r="BN11981" s="2"/>
      <c r="BO11981" s="2"/>
      <c r="BP11981" s="2"/>
      <c r="BQ11981" s="2"/>
      <c r="BR11981" s="2"/>
      <c r="BS11981" s="2"/>
      <c r="BT11981" s="2"/>
      <c r="BU11981" s="2"/>
      <c r="BV11981" s="2"/>
      <c r="BW11981" s="2"/>
      <c r="BX11981" s="2"/>
      <c r="BY11981" s="2"/>
    </row>
    <row r="11982" spans="38:77" s="11" customFormat="1" x14ac:dyDescent="0.3">
      <c r="AL11982" s="2"/>
      <c r="AM11982" s="2"/>
      <c r="AN11982" s="2"/>
      <c r="AO11982" s="2"/>
      <c r="AP11982" s="2"/>
      <c r="AQ11982" s="2"/>
      <c r="AR11982" s="2"/>
      <c r="AS11982" s="2"/>
      <c r="AT11982" s="2"/>
      <c r="AU11982" s="2"/>
      <c r="AV11982" s="2"/>
      <c r="AW11982" s="2"/>
      <c r="AX11982" s="2"/>
      <c r="AY11982" s="2"/>
      <c r="AZ11982" s="2"/>
      <c r="BA11982" s="2"/>
      <c r="BB11982" s="2"/>
      <c r="BC11982" s="2"/>
      <c r="BD11982" s="2"/>
      <c r="BE11982" s="2"/>
      <c r="BF11982" s="2"/>
      <c r="BG11982" s="2"/>
      <c r="BH11982" s="2"/>
      <c r="BI11982" s="2"/>
      <c r="BJ11982" s="2"/>
      <c r="BK11982" s="2"/>
      <c r="BL11982" s="2"/>
      <c r="BM11982" s="2"/>
      <c r="BN11982" s="2"/>
      <c r="BO11982" s="2"/>
      <c r="BP11982" s="2"/>
      <c r="BQ11982" s="2"/>
      <c r="BR11982" s="2"/>
      <c r="BS11982" s="2"/>
      <c r="BT11982" s="2"/>
      <c r="BU11982" s="2"/>
      <c r="BV11982" s="2"/>
      <c r="BW11982" s="2"/>
      <c r="BX11982" s="2"/>
      <c r="BY11982" s="2"/>
    </row>
    <row r="11983" spans="38:77" s="11" customFormat="1" x14ac:dyDescent="0.3">
      <c r="AL11983" s="2"/>
      <c r="AM11983" s="2"/>
      <c r="AN11983" s="2"/>
      <c r="AO11983" s="2"/>
      <c r="AP11983" s="2"/>
      <c r="AQ11983" s="2"/>
      <c r="AR11983" s="2"/>
      <c r="AS11983" s="2"/>
      <c r="AT11983" s="2"/>
      <c r="AU11983" s="2"/>
      <c r="AV11983" s="2"/>
      <c r="AW11983" s="2"/>
      <c r="AX11983" s="2"/>
      <c r="AY11983" s="2"/>
      <c r="AZ11983" s="2"/>
      <c r="BA11983" s="2"/>
      <c r="BB11983" s="2"/>
      <c r="BC11983" s="2"/>
      <c r="BD11983" s="2"/>
      <c r="BE11983" s="2"/>
      <c r="BF11983" s="2"/>
      <c r="BG11983" s="2"/>
      <c r="BH11983" s="2"/>
      <c r="BI11983" s="2"/>
      <c r="BJ11983" s="2"/>
      <c r="BK11983" s="2"/>
      <c r="BL11983" s="2"/>
      <c r="BM11983" s="2"/>
      <c r="BN11983" s="2"/>
      <c r="BO11983" s="2"/>
      <c r="BP11983" s="2"/>
      <c r="BQ11983" s="2"/>
      <c r="BR11983" s="2"/>
      <c r="BS11983" s="2"/>
      <c r="BT11983" s="2"/>
      <c r="BU11983" s="2"/>
      <c r="BV11983" s="2"/>
      <c r="BW11983" s="2"/>
      <c r="BX11983" s="2"/>
      <c r="BY11983" s="2"/>
    </row>
    <row r="11984" spans="38:77" s="11" customFormat="1" x14ac:dyDescent="0.3">
      <c r="AL11984" s="2"/>
      <c r="AM11984" s="2"/>
      <c r="AN11984" s="2"/>
      <c r="AO11984" s="2"/>
      <c r="AP11984" s="2"/>
      <c r="AQ11984" s="2"/>
      <c r="AR11984" s="2"/>
      <c r="AS11984" s="2"/>
      <c r="AT11984" s="2"/>
      <c r="AU11984" s="2"/>
      <c r="AV11984" s="2"/>
      <c r="AW11984" s="2"/>
      <c r="AX11984" s="2"/>
      <c r="AY11984" s="2"/>
      <c r="AZ11984" s="2"/>
      <c r="BA11984" s="2"/>
      <c r="BB11984" s="2"/>
      <c r="BC11984" s="2"/>
      <c r="BD11984" s="2"/>
      <c r="BE11984" s="2"/>
      <c r="BF11984" s="2"/>
      <c r="BG11984" s="2"/>
      <c r="BH11984" s="2"/>
      <c r="BI11984" s="2"/>
      <c r="BJ11984" s="2"/>
      <c r="BK11984" s="2"/>
      <c r="BL11984" s="2"/>
      <c r="BM11984" s="2"/>
      <c r="BN11984" s="2"/>
      <c r="BO11984" s="2"/>
      <c r="BP11984" s="2"/>
      <c r="BQ11984" s="2"/>
      <c r="BR11984" s="2"/>
      <c r="BS11984" s="2"/>
      <c r="BT11984" s="2"/>
      <c r="BU11984" s="2"/>
      <c r="BV11984" s="2"/>
      <c r="BW11984" s="2"/>
      <c r="BX11984" s="2"/>
      <c r="BY11984" s="2"/>
    </row>
    <row r="11985" spans="38:77" s="11" customFormat="1" x14ac:dyDescent="0.3">
      <c r="AL11985" s="2"/>
      <c r="AM11985" s="2"/>
      <c r="AN11985" s="2"/>
      <c r="AO11985" s="2"/>
      <c r="AP11985" s="2"/>
      <c r="AQ11985" s="2"/>
      <c r="AR11985" s="2"/>
      <c r="AS11985" s="2"/>
      <c r="AT11985" s="2"/>
      <c r="AU11985" s="2"/>
      <c r="AV11985" s="2"/>
      <c r="AW11985" s="2"/>
      <c r="AX11985" s="2"/>
      <c r="AY11985" s="2"/>
      <c r="AZ11985" s="2"/>
      <c r="BA11985" s="2"/>
      <c r="BB11985" s="2"/>
      <c r="BC11985" s="2"/>
      <c r="BD11985" s="2"/>
      <c r="BE11985" s="2"/>
      <c r="BF11985" s="2"/>
      <c r="BG11985" s="2"/>
      <c r="BH11985" s="2"/>
      <c r="BI11985" s="2"/>
      <c r="BJ11985" s="2"/>
      <c r="BK11985" s="2"/>
      <c r="BL11985" s="2"/>
      <c r="BM11985" s="2"/>
      <c r="BN11985" s="2"/>
      <c r="BO11985" s="2"/>
      <c r="BP11985" s="2"/>
      <c r="BQ11985" s="2"/>
      <c r="BR11985" s="2"/>
      <c r="BS11985" s="2"/>
      <c r="BT11985" s="2"/>
      <c r="BU11985" s="2"/>
      <c r="BV11985" s="2"/>
      <c r="BW11985" s="2"/>
      <c r="BX11985" s="2"/>
      <c r="BY11985" s="2"/>
    </row>
    <row r="11986" spans="38:77" s="11" customFormat="1" x14ac:dyDescent="0.3">
      <c r="AL11986" s="2"/>
      <c r="AM11986" s="2"/>
      <c r="AN11986" s="2"/>
      <c r="AO11986" s="2"/>
      <c r="AP11986" s="2"/>
      <c r="AQ11986" s="2"/>
      <c r="AR11986" s="2"/>
      <c r="AS11986" s="2"/>
      <c r="AT11986" s="2"/>
      <c r="AU11986" s="2"/>
      <c r="AV11986" s="2"/>
      <c r="AW11986" s="2"/>
      <c r="AX11986" s="2"/>
      <c r="AY11986" s="2"/>
      <c r="AZ11986" s="2"/>
      <c r="BA11986" s="2"/>
      <c r="BB11986" s="2"/>
      <c r="BC11986" s="2"/>
      <c r="BD11986" s="2"/>
      <c r="BE11986" s="2"/>
      <c r="BF11986" s="2"/>
      <c r="BG11986" s="2"/>
      <c r="BH11986" s="2"/>
      <c r="BI11986" s="2"/>
      <c r="BJ11986" s="2"/>
      <c r="BK11986" s="2"/>
      <c r="BL11986" s="2"/>
      <c r="BM11986" s="2"/>
      <c r="BN11986" s="2"/>
      <c r="BO11986" s="2"/>
      <c r="BP11986" s="2"/>
      <c r="BQ11986" s="2"/>
      <c r="BR11986" s="2"/>
      <c r="BS11986" s="2"/>
      <c r="BT11986" s="2"/>
      <c r="BU11986" s="2"/>
      <c r="BV11986" s="2"/>
      <c r="BW11986" s="2"/>
      <c r="BX11986" s="2"/>
      <c r="BY11986" s="2"/>
    </row>
    <row r="11987" spans="38:77" s="11" customFormat="1" x14ac:dyDescent="0.3">
      <c r="AL11987" s="2"/>
      <c r="AM11987" s="2"/>
      <c r="AN11987" s="2"/>
      <c r="AO11987" s="2"/>
      <c r="AP11987" s="2"/>
      <c r="AQ11987" s="2"/>
      <c r="AR11987" s="2"/>
      <c r="AS11987" s="2"/>
      <c r="AT11987" s="2"/>
      <c r="AU11987" s="2"/>
      <c r="AV11987" s="2"/>
      <c r="AW11987" s="2"/>
      <c r="AX11987" s="2"/>
      <c r="AY11987" s="2"/>
      <c r="AZ11987" s="2"/>
      <c r="BA11987" s="2"/>
      <c r="BB11987" s="2"/>
      <c r="BC11987" s="2"/>
      <c r="BD11987" s="2"/>
      <c r="BE11987" s="2"/>
      <c r="BF11987" s="2"/>
      <c r="BG11987" s="2"/>
      <c r="BH11987" s="2"/>
      <c r="BI11987" s="2"/>
      <c r="BJ11987" s="2"/>
      <c r="BK11987" s="2"/>
      <c r="BL11987" s="2"/>
      <c r="BM11987" s="2"/>
      <c r="BN11987" s="2"/>
      <c r="BO11987" s="2"/>
      <c r="BP11987" s="2"/>
      <c r="BQ11987" s="2"/>
      <c r="BR11987" s="2"/>
      <c r="BS11987" s="2"/>
      <c r="BT11987" s="2"/>
      <c r="BU11987" s="2"/>
      <c r="BV11987" s="2"/>
      <c r="BW11987" s="2"/>
      <c r="BX11987" s="2"/>
      <c r="BY11987" s="2"/>
    </row>
    <row r="11988" spans="38:77" s="11" customFormat="1" x14ac:dyDescent="0.3">
      <c r="AL11988" s="2"/>
      <c r="AM11988" s="2"/>
      <c r="AN11988" s="2"/>
      <c r="AO11988" s="2"/>
      <c r="AP11988" s="2"/>
      <c r="AQ11988" s="2"/>
      <c r="AR11988" s="2"/>
      <c r="AS11988" s="2"/>
      <c r="AT11988" s="2"/>
      <c r="AU11988" s="2"/>
      <c r="AV11988" s="2"/>
      <c r="AW11988" s="2"/>
      <c r="AX11988" s="2"/>
      <c r="AY11988" s="2"/>
      <c r="AZ11988" s="2"/>
      <c r="BA11988" s="2"/>
      <c r="BB11988" s="2"/>
      <c r="BC11988" s="2"/>
      <c r="BD11988" s="2"/>
      <c r="BE11988" s="2"/>
      <c r="BF11988" s="2"/>
      <c r="BG11988" s="2"/>
      <c r="BH11988" s="2"/>
      <c r="BI11988" s="2"/>
      <c r="BJ11988" s="2"/>
      <c r="BK11988" s="2"/>
      <c r="BL11988" s="2"/>
      <c r="BM11988" s="2"/>
      <c r="BN11988" s="2"/>
      <c r="BO11988" s="2"/>
      <c r="BP11988" s="2"/>
      <c r="BQ11988" s="2"/>
      <c r="BR11988" s="2"/>
      <c r="BS11988" s="2"/>
      <c r="BT11988" s="2"/>
      <c r="BU11988" s="2"/>
      <c r="BV11988" s="2"/>
      <c r="BW11988" s="2"/>
      <c r="BX11988" s="2"/>
      <c r="BY11988" s="2"/>
    </row>
    <row r="11989" spans="38:77" s="11" customFormat="1" x14ac:dyDescent="0.3">
      <c r="AL11989" s="2"/>
      <c r="AM11989" s="2"/>
      <c r="AN11989" s="2"/>
      <c r="AO11989" s="2"/>
      <c r="AP11989" s="2"/>
      <c r="AQ11989" s="2"/>
      <c r="AR11989" s="2"/>
      <c r="AS11989" s="2"/>
      <c r="AT11989" s="2"/>
      <c r="AU11989" s="2"/>
      <c r="AV11989" s="2"/>
      <c r="AW11989" s="2"/>
      <c r="AX11989" s="2"/>
      <c r="AY11989" s="2"/>
      <c r="AZ11989" s="2"/>
      <c r="BA11989" s="2"/>
      <c r="BB11989" s="2"/>
      <c r="BC11989" s="2"/>
      <c r="BD11989" s="2"/>
      <c r="BE11989" s="2"/>
      <c r="BF11989" s="2"/>
      <c r="BG11989" s="2"/>
      <c r="BH11989" s="2"/>
      <c r="BI11989" s="2"/>
      <c r="BJ11989" s="2"/>
      <c r="BK11989" s="2"/>
      <c r="BL11989" s="2"/>
      <c r="BM11989" s="2"/>
      <c r="BN11989" s="2"/>
      <c r="BO11989" s="2"/>
      <c r="BP11989" s="2"/>
      <c r="BQ11989" s="2"/>
      <c r="BR11989" s="2"/>
      <c r="BS11989" s="2"/>
      <c r="BT11989" s="2"/>
      <c r="BU11989" s="2"/>
      <c r="BV11989" s="2"/>
      <c r="BW11989" s="2"/>
      <c r="BX11989" s="2"/>
      <c r="BY11989" s="2"/>
    </row>
    <row r="11990" spans="38:77" s="11" customFormat="1" x14ac:dyDescent="0.3">
      <c r="AL11990" s="2"/>
      <c r="AM11990" s="2"/>
      <c r="AN11990" s="2"/>
      <c r="AO11990" s="2"/>
      <c r="AP11990" s="2"/>
      <c r="AQ11990" s="2"/>
      <c r="AR11990" s="2"/>
      <c r="AS11990" s="2"/>
      <c r="AT11990" s="2"/>
      <c r="AU11990" s="2"/>
      <c r="AV11990" s="2"/>
      <c r="AW11990" s="2"/>
      <c r="AX11990" s="2"/>
      <c r="AY11990" s="2"/>
      <c r="AZ11990" s="2"/>
      <c r="BA11990" s="2"/>
      <c r="BB11990" s="2"/>
      <c r="BC11990" s="2"/>
      <c r="BD11990" s="2"/>
      <c r="BE11990" s="2"/>
      <c r="BF11990" s="2"/>
      <c r="BG11990" s="2"/>
      <c r="BH11990" s="2"/>
      <c r="BI11990" s="2"/>
      <c r="BJ11990" s="2"/>
      <c r="BK11990" s="2"/>
      <c r="BL11990" s="2"/>
      <c r="BM11990" s="2"/>
      <c r="BN11990" s="2"/>
      <c r="BO11990" s="2"/>
      <c r="BP11990" s="2"/>
      <c r="BQ11990" s="2"/>
      <c r="BR11990" s="2"/>
      <c r="BS11990" s="2"/>
      <c r="BT11990" s="2"/>
      <c r="BU11990" s="2"/>
      <c r="BV11990" s="2"/>
      <c r="BW11990" s="2"/>
      <c r="BX11990" s="2"/>
      <c r="BY11990" s="2"/>
    </row>
    <row r="11991" spans="38:77" s="11" customFormat="1" x14ac:dyDescent="0.3">
      <c r="AL11991" s="2"/>
      <c r="AM11991" s="2"/>
      <c r="AN11991" s="2"/>
      <c r="AO11991" s="2"/>
      <c r="AP11991" s="2"/>
      <c r="AQ11991" s="2"/>
      <c r="AR11991" s="2"/>
      <c r="AS11991" s="2"/>
      <c r="AT11991" s="2"/>
      <c r="AU11991" s="2"/>
      <c r="AV11991" s="2"/>
      <c r="AW11991" s="2"/>
      <c r="AX11991" s="2"/>
      <c r="AY11991" s="2"/>
      <c r="AZ11991" s="2"/>
      <c r="BA11991" s="2"/>
      <c r="BB11991" s="2"/>
      <c r="BC11991" s="2"/>
      <c r="BD11991" s="2"/>
      <c r="BE11991" s="2"/>
      <c r="BF11991" s="2"/>
      <c r="BG11991" s="2"/>
      <c r="BH11991" s="2"/>
      <c r="BI11991" s="2"/>
      <c r="BJ11991" s="2"/>
      <c r="BK11991" s="2"/>
      <c r="BL11991" s="2"/>
      <c r="BM11991" s="2"/>
      <c r="BN11991" s="2"/>
      <c r="BO11991" s="2"/>
      <c r="BP11991" s="2"/>
      <c r="BQ11991" s="2"/>
      <c r="BR11991" s="2"/>
      <c r="BS11991" s="2"/>
      <c r="BT11991" s="2"/>
      <c r="BU11991" s="2"/>
      <c r="BV11991" s="2"/>
      <c r="BW11991" s="2"/>
      <c r="BX11991" s="2"/>
      <c r="BY11991" s="2"/>
    </row>
    <row r="11992" spans="38:77" s="11" customFormat="1" x14ac:dyDescent="0.3">
      <c r="AL11992" s="2"/>
      <c r="AM11992" s="2"/>
      <c r="AN11992" s="2"/>
      <c r="AO11992" s="2"/>
      <c r="AP11992" s="2"/>
      <c r="AQ11992" s="2"/>
      <c r="AR11992" s="2"/>
      <c r="AS11992" s="2"/>
      <c r="AT11992" s="2"/>
      <c r="AU11992" s="2"/>
      <c r="AV11992" s="2"/>
      <c r="AW11992" s="2"/>
      <c r="AX11992" s="2"/>
      <c r="AY11992" s="2"/>
      <c r="AZ11992" s="2"/>
      <c r="BA11992" s="2"/>
      <c r="BB11992" s="2"/>
      <c r="BC11992" s="2"/>
      <c r="BD11992" s="2"/>
      <c r="BE11992" s="2"/>
      <c r="BF11992" s="2"/>
      <c r="BG11992" s="2"/>
      <c r="BH11992" s="2"/>
      <c r="BI11992" s="2"/>
      <c r="BJ11992" s="2"/>
      <c r="BK11992" s="2"/>
      <c r="BL11992" s="2"/>
      <c r="BM11992" s="2"/>
      <c r="BN11992" s="2"/>
      <c r="BO11992" s="2"/>
      <c r="BP11992" s="2"/>
      <c r="BQ11992" s="2"/>
      <c r="BR11992" s="2"/>
      <c r="BS11992" s="2"/>
      <c r="BT11992" s="2"/>
      <c r="BU11992" s="2"/>
      <c r="BV11992" s="2"/>
      <c r="BW11992" s="2"/>
      <c r="BX11992" s="2"/>
      <c r="BY11992" s="2"/>
    </row>
    <row r="11993" spans="38:77" s="11" customFormat="1" x14ac:dyDescent="0.3">
      <c r="AL11993" s="2"/>
      <c r="AM11993" s="2"/>
      <c r="AN11993" s="2"/>
      <c r="AO11993" s="2"/>
      <c r="AP11993" s="2"/>
      <c r="AQ11993" s="2"/>
      <c r="AR11993" s="2"/>
      <c r="AS11993" s="2"/>
      <c r="AT11993" s="2"/>
      <c r="AU11993" s="2"/>
      <c r="AV11993" s="2"/>
      <c r="AW11993" s="2"/>
      <c r="AX11993" s="2"/>
      <c r="AY11993" s="2"/>
      <c r="AZ11993" s="2"/>
      <c r="BA11993" s="2"/>
      <c r="BB11993" s="2"/>
      <c r="BC11993" s="2"/>
      <c r="BD11993" s="2"/>
      <c r="BE11993" s="2"/>
      <c r="BF11993" s="2"/>
      <c r="BG11993" s="2"/>
      <c r="BH11993" s="2"/>
      <c r="BI11993" s="2"/>
      <c r="BJ11993" s="2"/>
      <c r="BK11993" s="2"/>
      <c r="BL11993" s="2"/>
      <c r="BM11993" s="2"/>
      <c r="BN11993" s="2"/>
      <c r="BO11993" s="2"/>
      <c r="BP11993" s="2"/>
      <c r="BQ11993" s="2"/>
      <c r="BR11993" s="2"/>
      <c r="BS11993" s="2"/>
      <c r="BT11993" s="2"/>
      <c r="BU11993" s="2"/>
      <c r="BV11993" s="2"/>
      <c r="BW11993" s="2"/>
      <c r="BX11993" s="2"/>
      <c r="BY11993" s="2"/>
    </row>
    <row r="11994" spans="38:77" s="11" customFormat="1" x14ac:dyDescent="0.3">
      <c r="AL11994" s="2"/>
      <c r="AM11994" s="2"/>
      <c r="AN11994" s="2"/>
      <c r="AO11994" s="2"/>
      <c r="AP11994" s="2"/>
      <c r="AQ11994" s="2"/>
      <c r="AR11994" s="2"/>
      <c r="AS11994" s="2"/>
      <c r="AT11994" s="2"/>
      <c r="AU11994" s="2"/>
      <c r="AV11994" s="2"/>
      <c r="AW11994" s="2"/>
      <c r="AX11994" s="2"/>
      <c r="AY11994" s="2"/>
      <c r="AZ11994" s="2"/>
      <c r="BA11994" s="2"/>
      <c r="BB11994" s="2"/>
      <c r="BC11994" s="2"/>
      <c r="BD11994" s="2"/>
      <c r="BE11994" s="2"/>
      <c r="BF11994" s="2"/>
      <c r="BG11994" s="2"/>
      <c r="BH11994" s="2"/>
      <c r="BI11994" s="2"/>
      <c r="BJ11994" s="2"/>
      <c r="BK11994" s="2"/>
      <c r="BL11994" s="2"/>
      <c r="BM11994" s="2"/>
      <c r="BN11994" s="2"/>
      <c r="BO11994" s="2"/>
      <c r="BP11994" s="2"/>
      <c r="BQ11994" s="2"/>
      <c r="BR11994" s="2"/>
      <c r="BS11994" s="2"/>
      <c r="BT11994" s="2"/>
      <c r="BU11994" s="2"/>
      <c r="BV11994" s="2"/>
      <c r="BW11994" s="2"/>
      <c r="BX11994" s="2"/>
      <c r="BY11994" s="2"/>
    </row>
    <row r="11995" spans="38:77" s="11" customFormat="1" x14ac:dyDescent="0.3">
      <c r="AL11995" s="2"/>
      <c r="AM11995" s="2"/>
      <c r="AN11995" s="2"/>
      <c r="AO11995" s="2"/>
      <c r="AP11995" s="2"/>
      <c r="AQ11995" s="2"/>
      <c r="AR11995" s="2"/>
      <c r="AS11995" s="2"/>
      <c r="AT11995" s="2"/>
      <c r="AU11995" s="2"/>
      <c r="AV11995" s="2"/>
      <c r="AW11995" s="2"/>
      <c r="AX11995" s="2"/>
      <c r="AY11995" s="2"/>
      <c r="AZ11995" s="2"/>
      <c r="BA11995" s="2"/>
      <c r="BB11995" s="2"/>
      <c r="BC11995" s="2"/>
      <c r="BD11995" s="2"/>
      <c r="BE11995" s="2"/>
      <c r="BF11995" s="2"/>
      <c r="BG11995" s="2"/>
      <c r="BH11995" s="2"/>
      <c r="BI11995" s="2"/>
      <c r="BJ11995" s="2"/>
      <c r="BK11995" s="2"/>
      <c r="BL11995" s="2"/>
      <c r="BM11995" s="2"/>
      <c r="BN11995" s="2"/>
      <c r="BO11995" s="2"/>
      <c r="BP11995" s="2"/>
      <c r="BQ11995" s="2"/>
      <c r="BR11995" s="2"/>
      <c r="BS11995" s="2"/>
      <c r="BT11995" s="2"/>
      <c r="BU11995" s="2"/>
      <c r="BV11995" s="2"/>
      <c r="BW11995" s="2"/>
      <c r="BX11995" s="2"/>
      <c r="BY11995" s="2"/>
    </row>
    <row r="11996" spans="38:77" s="11" customFormat="1" x14ac:dyDescent="0.3">
      <c r="AL11996" s="2"/>
      <c r="AM11996" s="2"/>
      <c r="AN11996" s="2"/>
      <c r="AO11996" s="2"/>
      <c r="AP11996" s="2"/>
      <c r="AQ11996" s="2"/>
      <c r="AR11996" s="2"/>
      <c r="AS11996" s="2"/>
      <c r="AT11996" s="2"/>
      <c r="AU11996" s="2"/>
      <c r="AV11996" s="2"/>
      <c r="AW11996" s="2"/>
      <c r="AX11996" s="2"/>
      <c r="AY11996" s="2"/>
      <c r="AZ11996" s="2"/>
      <c r="BA11996" s="2"/>
      <c r="BB11996" s="2"/>
      <c r="BC11996" s="2"/>
      <c r="BD11996" s="2"/>
      <c r="BE11996" s="2"/>
      <c r="BF11996" s="2"/>
      <c r="BG11996" s="2"/>
      <c r="BH11996" s="2"/>
      <c r="BI11996" s="2"/>
      <c r="BJ11996" s="2"/>
      <c r="BK11996" s="2"/>
      <c r="BL11996" s="2"/>
      <c r="BM11996" s="2"/>
      <c r="BN11996" s="2"/>
      <c r="BO11996" s="2"/>
      <c r="BP11996" s="2"/>
      <c r="BQ11996" s="2"/>
      <c r="BR11996" s="2"/>
      <c r="BS11996" s="2"/>
      <c r="BT11996" s="2"/>
      <c r="BU11996" s="2"/>
      <c r="BV11996" s="2"/>
      <c r="BW11996" s="2"/>
      <c r="BX11996" s="2"/>
      <c r="BY11996" s="2"/>
    </row>
    <row r="11997" spans="38:77" s="11" customFormat="1" x14ac:dyDescent="0.3">
      <c r="AL11997" s="2"/>
      <c r="AM11997" s="2"/>
      <c r="AN11997" s="2"/>
      <c r="AO11997" s="2"/>
      <c r="AP11997" s="2"/>
      <c r="AQ11997" s="2"/>
      <c r="AR11997" s="2"/>
      <c r="AS11997" s="2"/>
      <c r="AT11997" s="2"/>
      <c r="AU11997" s="2"/>
      <c r="AV11997" s="2"/>
      <c r="AW11997" s="2"/>
      <c r="AX11997" s="2"/>
      <c r="AY11997" s="2"/>
      <c r="AZ11997" s="2"/>
      <c r="BA11997" s="2"/>
      <c r="BB11997" s="2"/>
      <c r="BC11997" s="2"/>
      <c r="BD11997" s="2"/>
      <c r="BE11997" s="2"/>
      <c r="BF11997" s="2"/>
      <c r="BG11997" s="2"/>
      <c r="BH11997" s="2"/>
      <c r="BI11997" s="2"/>
      <c r="BJ11997" s="2"/>
      <c r="BK11997" s="2"/>
      <c r="BL11997" s="2"/>
      <c r="BM11997" s="2"/>
      <c r="BN11997" s="2"/>
      <c r="BO11997" s="2"/>
      <c r="BP11997" s="2"/>
      <c r="BQ11997" s="2"/>
      <c r="BR11997" s="2"/>
      <c r="BS11997" s="2"/>
      <c r="BT11997" s="2"/>
      <c r="BU11997" s="2"/>
      <c r="BV11997" s="2"/>
      <c r="BW11997" s="2"/>
      <c r="BX11997" s="2"/>
      <c r="BY11997" s="2"/>
    </row>
    <row r="11998" spans="38:77" s="11" customFormat="1" x14ac:dyDescent="0.3">
      <c r="AL11998" s="2"/>
      <c r="AM11998" s="2"/>
      <c r="AN11998" s="2"/>
      <c r="AO11998" s="2"/>
      <c r="AP11998" s="2"/>
      <c r="AQ11998" s="2"/>
      <c r="AR11998" s="2"/>
      <c r="AS11998" s="2"/>
      <c r="AT11998" s="2"/>
      <c r="AU11998" s="2"/>
      <c r="AV11998" s="2"/>
      <c r="AW11998" s="2"/>
      <c r="AX11998" s="2"/>
      <c r="AY11998" s="2"/>
      <c r="AZ11998" s="2"/>
      <c r="BA11998" s="2"/>
      <c r="BB11998" s="2"/>
      <c r="BC11998" s="2"/>
      <c r="BD11998" s="2"/>
      <c r="BE11998" s="2"/>
      <c r="BF11998" s="2"/>
      <c r="BG11998" s="2"/>
      <c r="BH11998" s="2"/>
      <c r="BI11998" s="2"/>
      <c r="BJ11998" s="2"/>
      <c r="BK11998" s="2"/>
      <c r="BL11998" s="2"/>
      <c r="BM11998" s="2"/>
      <c r="BN11998" s="2"/>
      <c r="BO11998" s="2"/>
      <c r="BP11998" s="2"/>
      <c r="BQ11998" s="2"/>
      <c r="BR11998" s="2"/>
      <c r="BS11998" s="2"/>
      <c r="BT11998" s="2"/>
      <c r="BU11998" s="2"/>
      <c r="BV11998" s="2"/>
      <c r="BW11998" s="2"/>
      <c r="BX11998" s="2"/>
      <c r="BY11998" s="2"/>
    </row>
    <row r="11999" spans="38:77" s="11" customFormat="1" x14ac:dyDescent="0.3">
      <c r="AL11999" s="2"/>
      <c r="AM11999" s="2"/>
      <c r="AN11999" s="2"/>
      <c r="AO11999" s="2"/>
      <c r="AP11999" s="2"/>
      <c r="AQ11999" s="2"/>
      <c r="AR11999" s="2"/>
      <c r="AS11999" s="2"/>
      <c r="AT11999" s="2"/>
      <c r="AU11999" s="2"/>
      <c r="AV11999" s="2"/>
      <c r="AW11999" s="2"/>
      <c r="AX11999" s="2"/>
      <c r="AY11999" s="2"/>
      <c r="AZ11999" s="2"/>
      <c r="BA11999" s="2"/>
      <c r="BB11999" s="2"/>
      <c r="BC11999" s="2"/>
      <c r="BD11999" s="2"/>
      <c r="BE11999" s="2"/>
      <c r="BF11999" s="2"/>
      <c r="BG11999" s="2"/>
      <c r="BH11999" s="2"/>
      <c r="BI11999" s="2"/>
      <c r="BJ11999" s="2"/>
      <c r="BK11999" s="2"/>
      <c r="BL11999" s="2"/>
      <c r="BM11999" s="2"/>
      <c r="BN11999" s="2"/>
      <c r="BO11999" s="2"/>
      <c r="BP11999" s="2"/>
      <c r="BQ11999" s="2"/>
      <c r="BR11999" s="2"/>
      <c r="BS11999" s="2"/>
      <c r="BT11999" s="2"/>
      <c r="BU11999" s="2"/>
      <c r="BV11999" s="2"/>
      <c r="BW11999" s="2"/>
      <c r="BX11999" s="2"/>
      <c r="BY11999" s="2"/>
    </row>
    <row r="12000" spans="38:77" s="11" customFormat="1" x14ac:dyDescent="0.3">
      <c r="AL12000" s="2"/>
      <c r="AM12000" s="2"/>
      <c r="AN12000" s="2"/>
      <c r="AO12000" s="2"/>
      <c r="AP12000" s="2"/>
      <c r="AQ12000" s="2"/>
      <c r="AR12000" s="2"/>
      <c r="AS12000" s="2"/>
      <c r="AT12000" s="2"/>
      <c r="AU12000" s="2"/>
      <c r="AV12000" s="2"/>
      <c r="AW12000" s="2"/>
      <c r="AX12000" s="2"/>
      <c r="AY12000" s="2"/>
      <c r="AZ12000" s="2"/>
      <c r="BA12000" s="2"/>
      <c r="BB12000" s="2"/>
      <c r="BC12000" s="2"/>
      <c r="BD12000" s="2"/>
      <c r="BE12000" s="2"/>
      <c r="BF12000" s="2"/>
      <c r="BG12000" s="2"/>
      <c r="BH12000" s="2"/>
      <c r="BI12000" s="2"/>
      <c r="BJ12000" s="2"/>
      <c r="BK12000" s="2"/>
      <c r="BL12000" s="2"/>
      <c r="BM12000" s="2"/>
      <c r="BN12000" s="2"/>
      <c r="BO12000" s="2"/>
      <c r="BP12000" s="2"/>
      <c r="BQ12000" s="2"/>
      <c r="BR12000" s="2"/>
      <c r="BS12000" s="2"/>
      <c r="BT12000" s="2"/>
      <c r="BU12000" s="2"/>
      <c r="BV12000" s="2"/>
      <c r="BW12000" s="2"/>
      <c r="BX12000" s="2"/>
      <c r="BY12000" s="2"/>
    </row>
    <row r="12001" spans="38:77" s="11" customFormat="1" x14ac:dyDescent="0.3">
      <c r="AL12001" s="2"/>
      <c r="AM12001" s="2"/>
      <c r="AN12001" s="2"/>
      <c r="AO12001" s="2"/>
      <c r="AP12001" s="2"/>
      <c r="AQ12001" s="2"/>
      <c r="AR12001" s="2"/>
      <c r="AS12001" s="2"/>
      <c r="AT12001" s="2"/>
      <c r="AU12001" s="2"/>
      <c r="AV12001" s="2"/>
      <c r="AW12001" s="2"/>
      <c r="AX12001" s="2"/>
      <c r="AY12001" s="2"/>
      <c r="AZ12001" s="2"/>
      <c r="BA12001" s="2"/>
      <c r="BB12001" s="2"/>
      <c r="BC12001" s="2"/>
      <c r="BD12001" s="2"/>
      <c r="BE12001" s="2"/>
      <c r="BF12001" s="2"/>
      <c r="BG12001" s="2"/>
      <c r="BH12001" s="2"/>
      <c r="BI12001" s="2"/>
      <c r="BJ12001" s="2"/>
      <c r="BK12001" s="2"/>
      <c r="BL12001" s="2"/>
      <c r="BM12001" s="2"/>
      <c r="BN12001" s="2"/>
      <c r="BO12001" s="2"/>
      <c r="BP12001" s="2"/>
      <c r="BQ12001" s="2"/>
      <c r="BR12001" s="2"/>
      <c r="BS12001" s="2"/>
      <c r="BT12001" s="2"/>
      <c r="BU12001" s="2"/>
      <c r="BV12001" s="2"/>
      <c r="BW12001" s="2"/>
      <c r="BX12001" s="2"/>
      <c r="BY12001" s="2"/>
    </row>
    <row r="12002" spans="38:77" s="11" customFormat="1" x14ac:dyDescent="0.3">
      <c r="AL12002" s="2"/>
      <c r="AM12002" s="2"/>
      <c r="AN12002" s="2"/>
      <c r="AO12002" s="2"/>
      <c r="AP12002" s="2"/>
      <c r="AQ12002" s="2"/>
      <c r="AR12002" s="2"/>
      <c r="AS12002" s="2"/>
      <c r="AT12002" s="2"/>
      <c r="AU12002" s="2"/>
      <c r="AV12002" s="2"/>
      <c r="AW12002" s="2"/>
      <c r="AX12002" s="2"/>
      <c r="AY12002" s="2"/>
      <c r="AZ12002" s="2"/>
      <c r="BA12002" s="2"/>
      <c r="BB12002" s="2"/>
      <c r="BC12002" s="2"/>
      <c r="BD12002" s="2"/>
      <c r="BE12002" s="2"/>
      <c r="BF12002" s="2"/>
      <c r="BG12002" s="2"/>
      <c r="BH12002" s="2"/>
      <c r="BI12002" s="2"/>
      <c r="BJ12002" s="2"/>
      <c r="BK12002" s="2"/>
      <c r="BL12002" s="2"/>
      <c r="BM12002" s="2"/>
      <c r="BN12002" s="2"/>
      <c r="BO12002" s="2"/>
      <c r="BP12002" s="2"/>
      <c r="BQ12002" s="2"/>
      <c r="BR12002" s="2"/>
      <c r="BS12002" s="2"/>
      <c r="BT12002" s="2"/>
      <c r="BU12002" s="2"/>
      <c r="BV12002" s="2"/>
      <c r="BW12002" s="2"/>
      <c r="BX12002" s="2"/>
      <c r="BY12002" s="2"/>
    </row>
    <row r="12003" spans="38:77" s="11" customFormat="1" x14ac:dyDescent="0.3">
      <c r="AL12003" s="2"/>
      <c r="AM12003" s="2"/>
      <c r="AN12003" s="2"/>
      <c r="AO12003" s="2"/>
      <c r="AP12003" s="2"/>
      <c r="AQ12003" s="2"/>
      <c r="AR12003" s="2"/>
      <c r="AS12003" s="2"/>
      <c r="AT12003" s="2"/>
      <c r="AU12003" s="2"/>
      <c r="AV12003" s="2"/>
      <c r="AW12003" s="2"/>
      <c r="AX12003" s="2"/>
      <c r="AY12003" s="2"/>
      <c r="AZ12003" s="2"/>
      <c r="BA12003" s="2"/>
      <c r="BB12003" s="2"/>
      <c r="BC12003" s="2"/>
      <c r="BD12003" s="2"/>
      <c r="BE12003" s="2"/>
      <c r="BF12003" s="2"/>
      <c r="BG12003" s="2"/>
      <c r="BH12003" s="2"/>
      <c r="BI12003" s="2"/>
      <c r="BJ12003" s="2"/>
      <c r="BK12003" s="2"/>
      <c r="BL12003" s="2"/>
      <c r="BM12003" s="2"/>
      <c r="BN12003" s="2"/>
      <c r="BO12003" s="2"/>
      <c r="BP12003" s="2"/>
      <c r="BQ12003" s="2"/>
      <c r="BR12003" s="2"/>
      <c r="BS12003" s="2"/>
      <c r="BT12003" s="2"/>
      <c r="BU12003" s="2"/>
      <c r="BV12003" s="2"/>
      <c r="BW12003" s="2"/>
      <c r="BX12003" s="2"/>
      <c r="BY12003" s="2"/>
    </row>
    <row r="12004" spans="38:77" s="11" customFormat="1" x14ac:dyDescent="0.3">
      <c r="AL12004" s="2"/>
      <c r="AM12004" s="2"/>
      <c r="AN12004" s="2"/>
      <c r="AO12004" s="2"/>
      <c r="AP12004" s="2"/>
      <c r="AQ12004" s="2"/>
      <c r="AR12004" s="2"/>
      <c r="AS12004" s="2"/>
      <c r="AT12004" s="2"/>
      <c r="AU12004" s="2"/>
      <c r="AV12004" s="2"/>
      <c r="AW12004" s="2"/>
      <c r="AX12004" s="2"/>
      <c r="AY12004" s="2"/>
      <c r="AZ12004" s="2"/>
      <c r="BA12004" s="2"/>
      <c r="BB12004" s="2"/>
      <c r="BC12004" s="2"/>
      <c r="BD12004" s="2"/>
      <c r="BE12004" s="2"/>
      <c r="BF12004" s="2"/>
      <c r="BG12004" s="2"/>
      <c r="BH12004" s="2"/>
      <c r="BI12004" s="2"/>
      <c r="BJ12004" s="2"/>
      <c r="BK12004" s="2"/>
      <c r="BL12004" s="2"/>
      <c r="BM12004" s="2"/>
      <c r="BN12004" s="2"/>
      <c r="BO12004" s="2"/>
      <c r="BP12004" s="2"/>
      <c r="BQ12004" s="2"/>
      <c r="BR12004" s="2"/>
      <c r="BS12004" s="2"/>
      <c r="BT12004" s="2"/>
      <c r="BU12004" s="2"/>
      <c r="BV12004" s="2"/>
      <c r="BW12004" s="2"/>
      <c r="BX12004" s="2"/>
      <c r="BY12004" s="2"/>
    </row>
    <row r="12005" spans="38:77" s="11" customFormat="1" x14ac:dyDescent="0.3">
      <c r="AL12005" s="2"/>
      <c r="AM12005" s="2"/>
      <c r="AN12005" s="2"/>
      <c r="AO12005" s="2"/>
      <c r="AP12005" s="2"/>
      <c r="AQ12005" s="2"/>
      <c r="AR12005" s="2"/>
      <c r="AS12005" s="2"/>
      <c r="AT12005" s="2"/>
      <c r="AU12005" s="2"/>
      <c r="AV12005" s="2"/>
      <c r="AW12005" s="2"/>
      <c r="AX12005" s="2"/>
      <c r="AY12005" s="2"/>
      <c r="AZ12005" s="2"/>
      <c r="BA12005" s="2"/>
      <c r="BB12005" s="2"/>
      <c r="BC12005" s="2"/>
      <c r="BD12005" s="2"/>
      <c r="BE12005" s="2"/>
      <c r="BF12005" s="2"/>
      <c r="BG12005" s="2"/>
      <c r="BH12005" s="2"/>
      <c r="BI12005" s="2"/>
      <c r="BJ12005" s="2"/>
      <c r="BK12005" s="2"/>
      <c r="BL12005" s="2"/>
      <c r="BM12005" s="2"/>
      <c r="BN12005" s="2"/>
      <c r="BO12005" s="2"/>
      <c r="BP12005" s="2"/>
      <c r="BQ12005" s="2"/>
      <c r="BR12005" s="2"/>
      <c r="BS12005" s="2"/>
      <c r="BT12005" s="2"/>
      <c r="BU12005" s="2"/>
      <c r="BV12005" s="2"/>
      <c r="BW12005" s="2"/>
      <c r="BX12005" s="2"/>
      <c r="BY12005" s="2"/>
    </row>
    <row r="12006" spans="38:77" s="11" customFormat="1" x14ac:dyDescent="0.3">
      <c r="AL12006" s="2"/>
      <c r="AM12006" s="2"/>
      <c r="AN12006" s="2"/>
      <c r="AO12006" s="2"/>
      <c r="AP12006" s="2"/>
      <c r="AQ12006" s="2"/>
      <c r="AR12006" s="2"/>
      <c r="AS12006" s="2"/>
      <c r="AT12006" s="2"/>
      <c r="AU12006" s="2"/>
      <c r="AV12006" s="2"/>
      <c r="AW12006" s="2"/>
      <c r="AX12006" s="2"/>
      <c r="AY12006" s="2"/>
      <c r="AZ12006" s="2"/>
      <c r="BA12006" s="2"/>
      <c r="BB12006" s="2"/>
      <c r="BC12006" s="2"/>
      <c r="BD12006" s="2"/>
      <c r="BE12006" s="2"/>
      <c r="BF12006" s="2"/>
      <c r="BG12006" s="2"/>
      <c r="BH12006" s="2"/>
      <c r="BI12006" s="2"/>
      <c r="BJ12006" s="2"/>
      <c r="BK12006" s="2"/>
      <c r="BL12006" s="2"/>
      <c r="BM12006" s="2"/>
      <c r="BN12006" s="2"/>
      <c r="BO12006" s="2"/>
      <c r="BP12006" s="2"/>
      <c r="BQ12006" s="2"/>
      <c r="BR12006" s="2"/>
      <c r="BS12006" s="2"/>
      <c r="BT12006" s="2"/>
      <c r="BU12006" s="2"/>
      <c r="BV12006" s="2"/>
      <c r="BW12006" s="2"/>
      <c r="BX12006" s="2"/>
      <c r="BY12006" s="2"/>
    </row>
    <row r="12007" spans="38:77" s="11" customFormat="1" x14ac:dyDescent="0.3">
      <c r="AL12007" s="2"/>
      <c r="AM12007" s="2"/>
      <c r="AN12007" s="2"/>
      <c r="AO12007" s="2"/>
      <c r="AP12007" s="2"/>
      <c r="AQ12007" s="2"/>
      <c r="AR12007" s="2"/>
      <c r="AS12007" s="2"/>
      <c r="AT12007" s="2"/>
      <c r="AU12007" s="2"/>
      <c r="AV12007" s="2"/>
      <c r="AW12007" s="2"/>
      <c r="AX12007" s="2"/>
      <c r="AY12007" s="2"/>
      <c r="AZ12007" s="2"/>
      <c r="BA12007" s="2"/>
      <c r="BB12007" s="2"/>
      <c r="BC12007" s="2"/>
      <c r="BD12007" s="2"/>
      <c r="BE12007" s="2"/>
      <c r="BF12007" s="2"/>
      <c r="BG12007" s="2"/>
      <c r="BH12007" s="2"/>
      <c r="BI12007" s="2"/>
      <c r="BJ12007" s="2"/>
      <c r="BK12007" s="2"/>
      <c r="BL12007" s="2"/>
      <c r="BM12007" s="2"/>
      <c r="BN12007" s="2"/>
      <c r="BO12007" s="2"/>
      <c r="BP12007" s="2"/>
      <c r="BQ12007" s="2"/>
      <c r="BR12007" s="2"/>
      <c r="BS12007" s="2"/>
      <c r="BT12007" s="2"/>
      <c r="BU12007" s="2"/>
      <c r="BV12007" s="2"/>
      <c r="BW12007" s="2"/>
      <c r="BX12007" s="2"/>
      <c r="BY12007" s="2"/>
    </row>
    <row r="12008" spans="38:77" s="11" customFormat="1" x14ac:dyDescent="0.3">
      <c r="AL12008" s="2"/>
      <c r="AM12008" s="2"/>
      <c r="AN12008" s="2"/>
      <c r="AO12008" s="2"/>
      <c r="AP12008" s="2"/>
      <c r="AQ12008" s="2"/>
      <c r="AR12008" s="2"/>
      <c r="AS12008" s="2"/>
      <c r="AT12008" s="2"/>
      <c r="AU12008" s="2"/>
      <c r="AV12008" s="2"/>
      <c r="AW12008" s="2"/>
      <c r="AX12008" s="2"/>
      <c r="AY12008" s="2"/>
      <c r="AZ12008" s="2"/>
      <c r="BA12008" s="2"/>
      <c r="BB12008" s="2"/>
      <c r="BC12008" s="2"/>
      <c r="BD12008" s="2"/>
      <c r="BE12008" s="2"/>
      <c r="BF12008" s="2"/>
      <c r="BG12008" s="2"/>
      <c r="BH12008" s="2"/>
      <c r="BI12008" s="2"/>
      <c r="BJ12008" s="2"/>
      <c r="BK12008" s="2"/>
      <c r="BL12008" s="2"/>
      <c r="BM12008" s="2"/>
      <c r="BN12008" s="2"/>
      <c r="BO12008" s="2"/>
      <c r="BP12008" s="2"/>
      <c r="BQ12008" s="2"/>
      <c r="BR12008" s="2"/>
      <c r="BS12008" s="2"/>
      <c r="BT12008" s="2"/>
      <c r="BU12008" s="2"/>
      <c r="BV12008" s="2"/>
      <c r="BW12008" s="2"/>
      <c r="BX12008" s="2"/>
      <c r="BY12008" s="2"/>
    </row>
    <row r="12009" spans="38:77" s="11" customFormat="1" x14ac:dyDescent="0.3">
      <c r="AL12009" s="2"/>
      <c r="AM12009" s="2"/>
      <c r="AN12009" s="2"/>
      <c r="AO12009" s="2"/>
      <c r="AP12009" s="2"/>
      <c r="AQ12009" s="2"/>
      <c r="AR12009" s="2"/>
      <c r="AS12009" s="2"/>
      <c r="AT12009" s="2"/>
      <c r="AU12009" s="2"/>
      <c r="AV12009" s="2"/>
      <c r="AW12009" s="2"/>
      <c r="AX12009" s="2"/>
      <c r="AY12009" s="2"/>
      <c r="AZ12009" s="2"/>
      <c r="BA12009" s="2"/>
      <c r="BB12009" s="2"/>
      <c r="BC12009" s="2"/>
      <c r="BD12009" s="2"/>
      <c r="BE12009" s="2"/>
      <c r="BF12009" s="2"/>
      <c r="BG12009" s="2"/>
      <c r="BH12009" s="2"/>
      <c r="BI12009" s="2"/>
      <c r="BJ12009" s="2"/>
      <c r="BK12009" s="2"/>
      <c r="BL12009" s="2"/>
      <c r="BM12009" s="2"/>
      <c r="BN12009" s="2"/>
      <c r="BO12009" s="2"/>
      <c r="BP12009" s="2"/>
      <c r="BQ12009" s="2"/>
      <c r="BR12009" s="2"/>
      <c r="BS12009" s="2"/>
      <c r="BT12009" s="2"/>
      <c r="BU12009" s="2"/>
      <c r="BV12009" s="2"/>
      <c r="BW12009" s="2"/>
      <c r="BX12009" s="2"/>
      <c r="BY12009" s="2"/>
    </row>
    <row r="12010" spans="38:77" s="11" customFormat="1" x14ac:dyDescent="0.3">
      <c r="AL12010" s="2"/>
      <c r="AM12010" s="2"/>
      <c r="AN12010" s="2"/>
      <c r="AO12010" s="2"/>
      <c r="AP12010" s="2"/>
      <c r="AQ12010" s="2"/>
      <c r="AR12010" s="2"/>
      <c r="AS12010" s="2"/>
      <c r="AT12010" s="2"/>
      <c r="AU12010" s="2"/>
      <c r="AV12010" s="2"/>
      <c r="AW12010" s="2"/>
      <c r="AX12010" s="2"/>
      <c r="AY12010" s="2"/>
      <c r="AZ12010" s="2"/>
      <c r="BA12010" s="2"/>
      <c r="BB12010" s="2"/>
      <c r="BC12010" s="2"/>
      <c r="BD12010" s="2"/>
      <c r="BE12010" s="2"/>
      <c r="BF12010" s="2"/>
      <c r="BG12010" s="2"/>
      <c r="BH12010" s="2"/>
      <c r="BI12010" s="2"/>
      <c r="BJ12010" s="2"/>
      <c r="BK12010" s="2"/>
      <c r="BL12010" s="2"/>
      <c r="BM12010" s="2"/>
      <c r="BN12010" s="2"/>
      <c r="BO12010" s="2"/>
      <c r="BP12010" s="2"/>
      <c r="BQ12010" s="2"/>
      <c r="BR12010" s="2"/>
      <c r="BS12010" s="2"/>
      <c r="BT12010" s="2"/>
      <c r="BU12010" s="2"/>
      <c r="BV12010" s="2"/>
      <c r="BW12010" s="2"/>
      <c r="BX12010" s="2"/>
      <c r="BY12010" s="2"/>
    </row>
    <row r="12011" spans="38:77" s="11" customFormat="1" x14ac:dyDescent="0.3">
      <c r="AL12011" s="2"/>
      <c r="AM12011" s="2"/>
      <c r="AN12011" s="2"/>
      <c r="AO12011" s="2"/>
      <c r="AP12011" s="2"/>
      <c r="AQ12011" s="2"/>
      <c r="AR12011" s="2"/>
      <c r="AS12011" s="2"/>
      <c r="AT12011" s="2"/>
      <c r="AU12011" s="2"/>
      <c r="AV12011" s="2"/>
      <c r="AW12011" s="2"/>
      <c r="AX12011" s="2"/>
      <c r="AY12011" s="2"/>
      <c r="AZ12011" s="2"/>
      <c r="BA12011" s="2"/>
      <c r="BB12011" s="2"/>
      <c r="BC12011" s="2"/>
      <c r="BD12011" s="2"/>
      <c r="BE12011" s="2"/>
      <c r="BF12011" s="2"/>
      <c r="BG12011" s="2"/>
      <c r="BH12011" s="2"/>
      <c r="BI12011" s="2"/>
      <c r="BJ12011" s="2"/>
      <c r="BK12011" s="2"/>
      <c r="BL12011" s="2"/>
      <c r="BM12011" s="2"/>
      <c r="BN12011" s="2"/>
      <c r="BO12011" s="2"/>
      <c r="BP12011" s="2"/>
      <c r="BQ12011" s="2"/>
      <c r="BR12011" s="2"/>
      <c r="BS12011" s="2"/>
      <c r="BT12011" s="2"/>
      <c r="BU12011" s="2"/>
      <c r="BV12011" s="2"/>
      <c r="BW12011" s="2"/>
      <c r="BX12011" s="2"/>
      <c r="BY12011" s="2"/>
    </row>
    <row r="12012" spans="38:77" s="11" customFormat="1" x14ac:dyDescent="0.3">
      <c r="AL12012" s="2"/>
      <c r="AM12012" s="2"/>
      <c r="AN12012" s="2"/>
      <c r="AO12012" s="2"/>
      <c r="AP12012" s="2"/>
      <c r="AQ12012" s="2"/>
      <c r="AR12012" s="2"/>
      <c r="AS12012" s="2"/>
      <c r="AT12012" s="2"/>
      <c r="AU12012" s="2"/>
      <c r="AV12012" s="2"/>
      <c r="AW12012" s="2"/>
      <c r="AX12012" s="2"/>
      <c r="AY12012" s="2"/>
      <c r="AZ12012" s="2"/>
      <c r="BA12012" s="2"/>
      <c r="BB12012" s="2"/>
      <c r="BC12012" s="2"/>
      <c r="BD12012" s="2"/>
      <c r="BE12012" s="2"/>
      <c r="BF12012" s="2"/>
      <c r="BG12012" s="2"/>
      <c r="BH12012" s="2"/>
      <c r="BI12012" s="2"/>
      <c r="BJ12012" s="2"/>
      <c r="BK12012" s="2"/>
      <c r="BL12012" s="2"/>
      <c r="BM12012" s="2"/>
      <c r="BN12012" s="2"/>
      <c r="BO12012" s="2"/>
      <c r="BP12012" s="2"/>
      <c r="BQ12012" s="2"/>
      <c r="BR12012" s="2"/>
      <c r="BS12012" s="2"/>
      <c r="BT12012" s="2"/>
      <c r="BU12012" s="2"/>
      <c r="BV12012" s="2"/>
      <c r="BW12012" s="2"/>
      <c r="BX12012" s="2"/>
      <c r="BY12012" s="2"/>
    </row>
    <row r="12013" spans="38:77" s="11" customFormat="1" x14ac:dyDescent="0.3">
      <c r="AL12013" s="2"/>
      <c r="AM12013" s="2"/>
      <c r="AN12013" s="2"/>
      <c r="AO12013" s="2"/>
      <c r="AP12013" s="2"/>
      <c r="AQ12013" s="2"/>
      <c r="AR12013" s="2"/>
      <c r="AS12013" s="2"/>
      <c r="AT12013" s="2"/>
      <c r="AU12013" s="2"/>
      <c r="AV12013" s="2"/>
      <c r="AW12013" s="2"/>
      <c r="AX12013" s="2"/>
      <c r="AY12013" s="2"/>
      <c r="AZ12013" s="2"/>
      <c r="BA12013" s="2"/>
      <c r="BB12013" s="2"/>
      <c r="BC12013" s="2"/>
      <c r="BD12013" s="2"/>
      <c r="BE12013" s="2"/>
      <c r="BF12013" s="2"/>
      <c r="BG12013" s="2"/>
      <c r="BH12013" s="2"/>
      <c r="BI12013" s="2"/>
      <c r="BJ12013" s="2"/>
      <c r="BK12013" s="2"/>
      <c r="BL12013" s="2"/>
      <c r="BM12013" s="2"/>
      <c r="BN12013" s="2"/>
      <c r="BO12013" s="2"/>
      <c r="BP12013" s="2"/>
      <c r="BQ12013" s="2"/>
      <c r="BR12013" s="2"/>
      <c r="BS12013" s="2"/>
      <c r="BT12013" s="2"/>
      <c r="BU12013" s="2"/>
      <c r="BV12013" s="2"/>
      <c r="BW12013" s="2"/>
      <c r="BX12013" s="2"/>
      <c r="BY12013" s="2"/>
    </row>
    <row r="12014" spans="38:77" s="11" customFormat="1" x14ac:dyDescent="0.3">
      <c r="AL12014" s="2"/>
      <c r="AM12014" s="2"/>
      <c r="AN12014" s="2"/>
      <c r="AO12014" s="2"/>
      <c r="AP12014" s="2"/>
      <c r="AQ12014" s="2"/>
      <c r="AR12014" s="2"/>
      <c r="AS12014" s="2"/>
      <c r="AT12014" s="2"/>
      <c r="AU12014" s="2"/>
      <c r="AV12014" s="2"/>
      <c r="AW12014" s="2"/>
      <c r="AX12014" s="2"/>
      <c r="AY12014" s="2"/>
      <c r="AZ12014" s="2"/>
      <c r="BA12014" s="2"/>
      <c r="BB12014" s="2"/>
      <c r="BC12014" s="2"/>
      <c r="BD12014" s="2"/>
      <c r="BE12014" s="2"/>
      <c r="BF12014" s="2"/>
      <c r="BG12014" s="2"/>
      <c r="BH12014" s="2"/>
      <c r="BI12014" s="2"/>
      <c r="BJ12014" s="2"/>
      <c r="BK12014" s="2"/>
      <c r="BL12014" s="2"/>
      <c r="BM12014" s="2"/>
      <c r="BN12014" s="2"/>
      <c r="BO12014" s="2"/>
      <c r="BP12014" s="2"/>
      <c r="BQ12014" s="2"/>
      <c r="BR12014" s="2"/>
      <c r="BS12014" s="2"/>
      <c r="BT12014" s="2"/>
      <c r="BU12014" s="2"/>
      <c r="BV12014" s="2"/>
      <c r="BW12014" s="2"/>
      <c r="BX12014" s="2"/>
      <c r="BY12014" s="2"/>
    </row>
    <row r="12015" spans="38:77" s="11" customFormat="1" x14ac:dyDescent="0.3">
      <c r="AL12015" s="2"/>
      <c r="AM12015" s="2"/>
      <c r="AN12015" s="2"/>
      <c r="AO12015" s="2"/>
      <c r="AP12015" s="2"/>
      <c r="AQ12015" s="2"/>
      <c r="AR12015" s="2"/>
      <c r="AS12015" s="2"/>
      <c r="AT12015" s="2"/>
      <c r="AU12015" s="2"/>
      <c r="AV12015" s="2"/>
      <c r="AW12015" s="2"/>
      <c r="AX12015" s="2"/>
      <c r="AY12015" s="2"/>
      <c r="AZ12015" s="2"/>
      <c r="BA12015" s="2"/>
      <c r="BB12015" s="2"/>
      <c r="BC12015" s="2"/>
      <c r="BD12015" s="2"/>
      <c r="BE12015" s="2"/>
      <c r="BF12015" s="2"/>
      <c r="BG12015" s="2"/>
      <c r="BH12015" s="2"/>
      <c r="BI12015" s="2"/>
      <c r="BJ12015" s="2"/>
      <c r="BK12015" s="2"/>
      <c r="BL12015" s="2"/>
      <c r="BM12015" s="2"/>
      <c r="BN12015" s="2"/>
      <c r="BO12015" s="2"/>
      <c r="BP12015" s="2"/>
      <c r="BQ12015" s="2"/>
      <c r="BR12015" s="2"/>
      <c r="BS12015" s="2"/>
      <c r="BT12015" s="2"/>
      <c r="BU12015" s="2"/>
      <c r="BV12015" s="2"/>
      <c r="BW12015" s="2"/>
      <c r="BX12015" s="2"/>
      <c r="BY12015" s="2"/>
    </row>
    <row r="12016" spans="38:77" s="11" customFormat="1" x14ac:dyDescent="0.3">
      <c r="AL12016" s="2"/>
      <c r="AM12016" s="2"/>
      <c r="AN12016" s="2"/>
      <c r="AO12016" s="2"/>
      <c r="AP12016" s="2"/>
      <c r="AQ12016" s="2"/>
      <c r="AR12016" s="2"/>
      <c r="AS12016" s="2"/>
      <c r="AT12016" s="2"/>
      <c r="AU12016" s="2"/>
      <c r="AV12016" s="2"/>
      <c r="AW12016" s="2"/>
      <c r="AX12016" s="2"/>
      <c r="AY12016" s="2"/>
      <c r="AZ12016" s="2"/>
      <c r="BA12016" s="2"/>
      <c r="BB12016" s="2"/>
      <c r="BC12016" s="2"/>
      <c r="BD12016" s="2"/>
      <c r="BE12016" s="2"/>
      <c r="BF12016" s="2"/>
      <c r="BG12016" s="2"/>
      <c r="BH12016" s="2"/>
      <c r="BI12016" s="2"/>
      <c r="BJ12016" s="2"/>
      <c r="BK12016" s="2"/>
      <c r="BL12016" s="2"/>
      <c r="BM12016" s="2"/>
      <c r="BN12016" s="2"/>
      <c r="BO12016" s="2"/>
      <c r="BP12016" s="2"/>
      <c r="BQ12016" s="2"/>
      <c r="BR12016" s="2"/>
      <c r="BS12016" s="2"/>
      <c r="BT12016" s="2"/>
      <c r="BU12016" s="2"/>
      <c r="BV12016" s="2"/>
      <c r="BW12016" s="2"/>
      <c r="BX12016" s="2"/>
      <c r="BY12016" s="2"/>
    </row>
    <row r="12017" spans="38:77" s="11" customFormat="1" x14ac:dyDescent="0.3">
      <c r="AL12017" s="2"/>
      <c r="AM12017" s="2"/>
      <c r="AN12017" s="2"/>
      <c r="AO12017" s="2"/>
      <c r="AP12017" s="2"/>
      <c r="AQ12017" s="2"/>
      <c r="AR12017" s="2"/>
      <c r="AS12017" s="2"/>
      <c r="AT12017" s="2"/>
      <c r="AU12017" s="2"/>
      <c r="AV12017" s="2"/>
      <c r="AW12017" s="2"/>
      <c r="AX12017" s="2"/>
      <c r="AY12017" s="2"/>
      <c r="AZ12017" s="2"/>
      <c r="BA12017" s="2"/>
      <c r="BB12017" s="2"/>
      <c r="BC12017" s="2"/>
      <c r="BD12017" s="2"/>
      <c r="BE12017" s="2"/>
      <c r="BF12017" s="2"/>
      <c r="BG12017" s="2"/>
      <c r="BH12017" s="2"/>
      <c r="BI12017" s="2"/>
      <c r="BJ12017" s="2"/>
      <c r="BK12017" s="2"/>
      <c r="BL12017" s="2"/>
      <c r="BM12017" s="2"/>
      <c r="BN12017" s="2"/>
      <c r="BO12017" s="2"/>
      <c r="BP12017" s="2"/>
      <c r="BQ12017" s="2"/>
      <c r="BR12017" s="2"/>
      <c r="BS12017" s="2"/>
      <c r="BT12017" s="2"/>
      <c r="BU12017" s="2"/>
      <c r="BV12017" s="2"/>
      <c r="BW12017" s="2"/>
      <c r="BX12017" s="2"/>
      <c r="BY12017" s="2"/>
    </row>
    <row r="12018" spans="38:77" s="11" customFormat="1" x14ac:dyDescent="0.3">
      <c r="AL12018" s="2"/>
      <c r="AM12018" s="2"/>
      <c r="AN12018" s="2"/>
      <c r="AO12018" s="2"/>
      <c r="AP12018" s="2"/>
      <c r="AQ12018" s="2"/>
      <c r="AR12018" s="2"/>
      <c r="AS12018" s="2"/>
      <c r="AT12018" s="2"/>
      <c r="AU12018" s="2"/>
      <c r="AV12018" s="2"/>
      <c r="AW12018" s="2"/>
      <c r="AX12018" s="2"/>
      <c r="AY12018" s="2"/>
      <c r="AZ12018" s="2"/>
      <c r="BA12018" s="2"/>
      <c r="BB12018" s="2"/>
      <c r="BC12018" s="2"/>
      <c r="BD12018" s="2"/>
      <c r="BE12018" s="2"/>
      <c r="BF12018" s="2"/>
      <c r="BG12018" s="2"/>
      <c r="BH12018" s="2"/>
      <c r="BI12018" s="2"/>
      <c r="BJ12018" s="2"/>
      <c r="BK12018" s="2"/>
      <c r="BL12018" s="2"/>
      <c r="BM12018" s="2"/>
      <c r="BN12018" s="2"/>
      <c r="BO12018" s="2"/>
      <c r="BP12018" s="2"/>
      <c r="BQ12018" s="2"/>
      <c r="BR12018" s="2"/>
      <c r="BS12018" s="2"/>
      <c r="BT12018" s="2"/>
      <c r="BU12018" s="2"/>
      <c r="BV12018" s="2"/>
      <c r="BW12018" s="2"/>
      <c r="BX12018" s="2"/>
      <c r="BY12018" s="2"/>
    </row>
    <row r="12019" spans="38:77" s="11" customFormat="1" x14ac:dyDescent="0.3">
      <c r="AL12019" s="2"/>
      <c r="AM12019" s="2"/>
      <c r="AN12019" s="2"/>
      <c r="AO12019" s="2"/>
      <c r="AP12019" s="2"/>
      <c r="AQ12019" s="2"/>
      <c r="AR12019" s="2"/>
      <c r="AS12019" s="2"/>
      <c r="AT12019" s="2"/>
      <c r="AU12019" s="2"/>
      <c r="AV12019" s="2"/>
      <c r="AW12019" s="2"/>
      <c r="AX12019" s="2"/>
      <c r="AY12019" s="2"/>
      <c r="AZ12019" s="2"/>
      <c r="BA12019" s="2"/>
      <c r="BB12019" s="2"/>
      <c r="BC12019" s="2"/>
      <c r="BD12019" s="2"/>
      <c r="BE12019" s="2"/>
      <c r="BF12019" s="2"/>
      <c r="BG12019" s="2"/>
      <c r="BH12019" s="2"/>
      <c r="BI12019" s="2"/>
      <c r="BJ12019" s="2"/>
      <c r="BK12019" s="2"/>
      <c r="BL12019" s="2"/>
      <c r="BM12019" s="2"/>
      <c r="BN12019" s="2"/>
      <c r="BO12019" s="2"/>
      <c r="BP12019" s="2"/>
      <c r="BQ12019" s="2"/>
      <c r="BR12019" s="2"/>
      <c r="BS12019" s="2"/>
      <c r="BT12019" s="2"/>
      <c r="BU12019" s="2"/>
      <c r="BV12019" s="2"/>
      <c r="BW12019" s="2"/>
      <c r="BX12019" s="2"/>
      <c r="BY12019" s="2"/>
    </row>
    <row r="12020" spans="38:77" s="11" customFormat="1" x14ac:dyDescent="0.3">
      <c r="AL12020" s="2"/>
      <c r="AM12020" s="2"/>
      <c r="AN12020" s="2"/>
      <c r="AO12020" s="2"/>
      <c r="AP12020" s="2"/>
      <c r="AQ12020" s="2"/>
      <c r="AR12020" s="2"/>
      <c r="AS12020" s="2"/>
      <c r="AT12020" s="2"/>
      <c r="AU12020" s="2"/>
      <c r="AV12020" s="2"/>
      <c r="AW12020" s="2"/>
      <c r="AX12020" s="2"/>
      <c r="AY12020" s="2"/>
      <c r="AZ12020" s="2"/>
      <c r="BA12020" s="2"/>
      <c r="BB12020" s="2"/>
      <c r="BC12020" s="2"/>
      <c r="BD12020" s="2"/>
      <c r="BE12020" s="2"/>
      <c r="BF12020" s="2"/>
      <c r="BG12020" s="2"/>
      <c r="BH12020" s="2"/>
      <c r="BI12020" s="2"/>
      <c r="BJ12020" s="2"/>
      <c r="BK12020" s="2"/>
      <c r="BL12020" s="2"/>
      <c r="BM12020" s="2"/>
      <c r="BN12020" s="2"/>
      <c r="BO12020" s="2"/>
      <c r="BP12020" s="2"/>
      <c r="BQ12020" s="2"/>
      <c r="BR12020" s="2"/>
      <c r="BS12020" s="2"/>
      <c r="BT12020" s="2"/>
      <c r="BU12020" s="2"/>
      <c r="BV12020" s="2"/>
      <c r="BW12020" s="2"/>
      <c r="BX12020" s="2"/>
      <c r="BY12020" s="2"/>
    </row>
    <row r="12021" spans="38:77" s="11" customFormat="1" x14ac:dyDescent="0.3">
      <c r="AL12021" s="2"/>
      <c r="AM12021" s="2"/>
      <c r="AN12021" s="2"/>
      <c r="AO12021" s="2"/>
      <c r="AP12021" s="2"/>
      <c r="AQ12021" s="2"/>
      <c r="AR12021" s="2"/>
      <c r="AS12021" s="2"/>
      <c r="AT12021" s="2"/>
      <c r="AU12021" s="2"/>
      <c r="AV12021" s="2"/>
      <c r="AW12021" s="2"/>
      <c r="AX12021" s="2"/>
      <c r="AY12021" s="2"/>
      <c r="AZ12021" s="2"/>
      <c r="BA12021" s="2"/>
      <c r="BB12021" s="2"/>
      <c r="BC12021" s="2"/>
      <c r="BD12021" s="2"/>
      <c r="BE12021" s="2"/>
      <c r="BF12021" s="2"/>
      <c r="BG12021" s="2"/>
      <c r="BH12021" s="2"/>
      <c r="BI12021" s="2"/>
      <c r="BJ12021" s="2"/>
      <c r="BK12021" s="2"/>
      <c r="BL12021" s="2"/>
      <c r="BM12021" s="2"/>
      <c r="BN12021" s="2"/>
      <c r="BO12021" s="2"/>
      <c r="BP12021" s="2"/>
      <c r="BQ12021" s="2"/>
      <c r="BR12021" s="2"/>
      <c r="BS12021" s="2"/>
      <c r="BT12021" s="2"/>
      <c r="BU12021" s="2"/>
      <c r="BV12021" s="2"/>
      <c r="BW12021" s="2"/>
      <c r="BX12021" s="2"/>
      <c r="BY12021" s="2"/>
    </row>
    <row r="12022" spans="38:77" s="11" customFormat="1" x14ac:dyDescent="0.3">
      <c r="AL12022" s="2"/>
      <c r="AM12022" s="2"/>
      <c r="AN12022" s="2"/>
      <c r="AO12022" s="2"/>
      <c r="AP12022" s="2"/>
      <c r="AQ12022" s="2"/>
      <c r="AR12022" s="2"/>
      <c r="AS12022" s="2"/>
      <c r="AT12022" s="2"/>
      <c r="AU12022" s="2"/>
      <c r="AV12022" s="2"/>
      <c r="AW12022" s="2"/>
      <c r="AX12022" s="2"/>
      <c r="AY12022" s="2"/>
      <c r="AZ12022" s="2"/>
      <c r="BA12022" s="2"/>
      <c r="BB12022" s="2"/>
      <c r="BC12022" s="2"/>
      <c r="BD12022" s="2"/>
      <c r="BE12022" s="2"/>
      <c r="BF12022" s="2"/>
      <c r="BG12022" s="2"/>
      <c r="BH12022" s="2"/>
      <c r="BI12022" s="2"/>
      <c r="BJ12022" s="2"/>
      <c r="BK12022" s="2"/>
      <c r="BL12022" s="2"/>
      <c r="BM12022" s="2"/>
      <c r="BN12022" s="2"/>
      <c r="BO12022" s="2"/>
      <c r="BP12022" s="2"/>
      <c r="BQ12022" s="2"/>
      <c r="BR12022" s="2"/>
      <c r="BS12022" s="2"/>
      <c r="BT12022" s="2"/>
      <c r="BU12022" s="2"/>
      <c r="BV12022" s="2"/>
      <c r="BW12022" s="2"/>
      <c r="BX12022" s="2"/>
      <c r="BY12022" s="2"/>
    </row>
    <row r="12023" spans="38:77" s="11" customFormat="1" x14ac:dyDescent="0.3">
      <c r="AL12023" s="2"/>
      <c r="AM12023" s="2"/>
      <c r="AN12023" s="2"/>
      <c r="AO12023" s="2"/>
      <c r="AP12023" s="2"/>
      <c r="AQ12023" s="2"/>
      <c r="AR12023" s="2"/>
      <c r="AS12023" s="2"/>
      <c r="AT12023" s="2"/>
      <c r="AU12023" s="2"/>
      <c r="AV12023" s="2"/>
      <c r="AW12023" s="2"/>
      <c r="AX12023" s="2"/>
      <c r="AY12023" s="2"/>
      <c r="AZ12023" s="2"/>
      <c r="BA12023" s="2"/>
      <c r="BB12023" s="2"/>
      <c r="BC12023" s="2"/>
      <c r="BD12023" s="2"/>
      <c r="BE12023" s="2"/>
      <c r="BF12023" s="2"/>
      <c r="BG12023" s="2"/>
      <c r="BH12023" s="2"/>
      <c r="BI12023" s="2"/>
      <c r="BJ12023" s="2"/>
      <c r="BK12023" s="2"/>
      <c r="BL12023" s="2"/>
      <c r="BM12023" s="2"/>
      <c r="BN12023" s="2"/>
      <c r="BO12023" s="2"/>
      <c r="BP12023" s="2"/>
      <c r="BQ12023" s="2"/>
      <c r="BR12023" s="2"/>
      <c r="BS12023" s="2"/>
      <c r="BT12023" s="2"/>
      <c r="BU12023" s="2"/>
      <c r="BV12023" s="2"/>
      <c r="BW12023" s="2"/>
      <c r="BX12023" s="2"/>
      <c r="BY12023" s="2"/>
    </row>
    <row r="12024" spans="38:77" s="11" customFormat="1" x14ac:dyDescent="0.3">
      <c r="AL12024" s="2"/>
      <c r="AM12024" s="2"/>
      <c r="AN12024" s="2"/>
      <c r="AO12024" s="2"/>
      <c r="AP12024" s="2"/>
      <c r="AQ12024" s="2"/>
      <c r="AR12024" s="2"/>
      <c r="AS12024" s="2"/>
      <c r="AT12024" s="2"/>
      <c r="AU12024" s="2"/>
      <c r="AV12024" s="2"/>
      <c r="AW12024" s="2"/>
      <c r="AX12024" s="2"/>
      <c r="AY12024" s="2"/>
      <c r="AZ12024" s="2"/>
      <c r="BA12024" s="2"/>
      <c r="BB12024" s="2"/>
      <c r="BC12024" s="2"/>
      <c r="BD12024" s="2"/>
      <c r="BE12024" s="2"/>
      <c r="BF12024" s="2"/>
      <c r="BG12024" s="2"/>
      <c r="BH12024" s="2"/>
      <c r="BI12024" s="2"/>
      <c r="BJ12024" s="2"/>
      <c r="BK12024" s="2"/>
      <c r="BL12024" s="2"/>
      <c r="BM12024" s="2"/>
      <c r="BN12024" s="2"/>
      <c r="BO12024" s="2"/>
      <c r="BP12024" s="2"/>
      <c r="BQ12024" s="2"/>
      <c r="BR12024" s="2"/>
      <c r="BS12024" s="2"/>
      <c r="BT12024" s="2"/>
      <c r="BU12024" s="2"/>
      <c r="BV12024" s="2"/>
      <c r="BW12024" s="2"/>
      <c r="BX12024" s="2"/>
      <c r="BY12024" s="2"/>
    </row>
    <row r="12025" spans="38:77" s="11" customFormat="1" x14ac:dyDescent="0.3">
      <c r="AL12025" s="2"/>
      <c r="AM12025" s="2"/>
      <c r="AN12025" s="2"/>
      <c r="AO12025" s="2"/>
      <c r="AP12025" s="2"/>
      <c r="AQ12025" s="2"/>
      <c r="AR12025" s="2"/>
      <c r="AS12025" s="2"/>
      <c r="AT12025" s="2"/>
      <c r="AU12025" s="2"/>
      <c r="AV12025" s="2"/>
      <c r="AW12025" s="2"/>
      <c r="AX12025" s="2"/>
      <c r="AY12025" s="2"/>
      <c r="AZ12025" s="2"/>
      <c r="BA12025" s="2"/>
      <c r="BB12025" s="2"/>
      <c r="BC12025" s="2"/>
      <c r="BD12025" s="2"/>
      <c r="BE12025" s="2"/>
      <c r="BF12025" s="2"/>
      <c r="BG12025" s="2"/>
      <c r="BH12025" s="2"/>
      <c r="BI12025" s="2"/>
      <c r="BJ12025" s="2"/>
      <c r="BK12025" s="2"/>
      <c r="BL12025" s="2"/>
      <c r="BM12025" s="2"/>
      <c r="BN12025" s="2"/>
      <c r="BO12025" s="2"/>
      <c r="BP12025" s="2"/>
      <c r="BQ12025" s="2"/>
      <c r="BR12025" s="2"/>
      <c r="BS12025" s="2"/>
      <c r="BT12025" s="2"/>
      <c r="BU12025" s="2"/>
      <c r="BV12025" s="2"/>
      <c r="BW12025" s="2"/>
      <c r="BX12025" s="2"/>
      <c r="BY12025" s="2"/>
    </row>
    <row r="12026" spans="38:77" s="11" customFormat="1" x14ac:dyDescent="0.3">
      <c r="AL12026" s="2"/>
      <c r="AM12026" s="2"/>
      <c r="AN12026" s="2"/>
      <c r="AO12026" s="2"/>
      <c r="AP12026" s="2"/>
      <c r="AQ12026" s="2"/>
      <c r="AR12026" s="2"/>
      <c r="AS12026" s="2"/>
      <c r="AT12026" s="2"/>
      <c r="AU12026" s="2"/>
      <c r="AV12026" s="2"/>
      <c r="AW12026" s="2"/>
      <c r="AX12026" s="2"/>
      <c r="AY12026" s="2"/>
      <c r="AZ12026" s="2"/>
      <c r="BA12026" s="2"/>
      <c r="BB12026" s="2"/>
      <c r="BC12026" s="2"/>
      <c r="BD12026" s="2"/>
      <c r="BE12026" s="2"/>
      <c r="BF12026" s="2"/>
      <c r="BG12026" s="2"/>
      <c r="BH12026" s="2"/>
      <c r="BI12026" s="2"/>
      <c r="BJ12026" s="2"/>
      <c r="BK12026" s="2"/>
      <c r="BL12026" s="2"/>
      <c r="BM12026" s="2"/>
      <c r="BN12026" s="2"/>
      <c r="BO12026" s="2"/>
      <c r="BP12026" s="2"/>
      <c r="BQ12026" s="2"/>
      <c r="BR12026" s="2"/>
      <c r="BS12026" s="2"/>
      <c r="BT12026" s="2"/>
      <c r="BU12026" s="2"/>
      <c r="BV12026" s="2"/>
      <c r="BW12026" s="2"/>
      <c r="BX12026" s="2"/>
      <c r="BY12026" s="2"/>
    </row>
    <row r="12027" spans="38:77" s="11" customFormat="1" x14ac:dyDescent="0.3">
      <c r="AL12027" s="2"/>
      <c r="AM12027" s="2"/>
      <c r="AN12027" s="2"/>
      <c r="AO12027" s="2"/>
      <c r="AP12027" s="2"/>
      <c r="AQ12027" s="2"/>
      <c r="AR12027" s="2"/>
      <c r="AS12027" s="2"/>
      <c r="AT12027" s="2"/>
      <c r="AU12027" s="2"/>
      <c r="AV12027" s="2"/>
      <c r="AW12027" s="2"/>
      <c r="AX12027" s="2"/>
      <c r="AY12027" s="2"/>
      <c r="AZ12027" s="2"/>
      <c r="BA12027" s="2"/>
      <c r="BB12027" s="2"/>
      <c r="BC12027" s="2"/>
      <c r="BD12027" s="2"/>
      <c r="BE12027" s="2"/>
      <c r="BF12027" s="2"/>
      <c r="BG12027" s="2"/>
      <c r="BH12027" s="2"/>
      <c r="BI12027" s="2"/>
      <c r="BJ12027" s="2"/>
      <c r="BK12027" s="2"/>
      <c r="BL12027" s="2"/>
      <c r="BM12027" s="2"/>
      <c r="BN12027" s="2"/>
      <c r="BO12027" s="2"/>
      <c r="BP12027" s="2"/>
      <c r="BQ12027" s="2"/>
      <c r="BR12027" s="2"/>
      <c r="BS12027" s="2"/>
      <c r="BT12027" s="2"/>
      <c r="BU12027" s="2"/>
      <c r="BV12027" s="2"/>
      <c r="BW12027" s="2"/>
      <c r="BX12027" s="2"/>
      <c r="BY12027" s="2"/>
    </row>
    <row r="12028" spans="38:77" s="11" customFormat="1" x14ac:dyDescent="0.3">
      <c r="AL12028" s="2"/>
      <c r="AM12028" s="2"/>
      <c r="AN12028" s="2"/>
      <c r="AO12028" s="2"/>
      <c r="AP12028" s="2"/>
      <c r="AQ12028" s="2"/>
      <c r="AR12028" s="2"/>
      <c r="AS12028" s="2"/>
      <c r="AT12028" s="2"/>
      <c r="AU12028" s="2"/>
      <c r="AV12028" s="2"/>
      <c r="AW12028" s="2"/>
      <c r="AX12028" s="2"/>
      <c r="AY12028" s="2"/>
      <c r="AZ12028" s="2"/>
      <c r="BA12028" s="2"/>
      <c r="BB12028" s="2"/>
      <c r="BC12028" s="2"/>
      <c r="BD12028" s="2"/>
      <c r="BE12028" s="2"/>
      <c r="BF12028" s="2"/>
      <c r="BG12028" s="2"/>
      <c r="BH12028" s="2"/>
      <c r="BI12028" s="2"/>
      <c r="BJ12028" s="2"/>
      <c r="BK12028" s="2"/>
      <c r="BL12028" s="2"/>
      <c r="BM12028" s="2"/>
      <c r="BN12028" s="2"/>
      <c r="BO12028" s="2"/>
      <c r="BP12028" s="2"/>
      <c r="BQ12028" s="2"/>
      <c r="BR12028" s="2"/>
      <c r="BS12028" s="2"/>
      <c r="BT12028" s="2"/>
      <c r="BU12028" s="2"/>
      <c r="BV12028" s="2"/>
      <c r="BW12028" s="2"/>
      <c r="BX12028" s="2"/>
      <c r="BY12028" s="2"/>
    </row>
    <row r="12029" spans="38:77" s="11" customFormat="1" x14ac:dyDescent="0.3">
      <c r="AL12029" s="2"/>
      <c r="AM12029" s="2"/>
      <c r="AN12029" s="2"/>
      <c r="AO12029" s="2"/>
      <c r="AP12029" s="2"/>
      <c r="AQ12029" s="2"/>
      <c r="AR12029" s="2"/>
      <c r="AS12029" s="2"/>
      <c r="AT12029" s="2"/>
      <c r="AU12029" s="2"/>
      <c r="AV12029" s="2"/>
      <c r="AW12029" s="2"/>
      <c r="AX12029" s="2"/>
      <c r="AY12029" s="2"/>
      <c r="AZ12029" s="2"/>
      <c r="BA12029" s="2"/>
      <c r="BB12029" s="2"/>
      <c r="BC12029" s="2"/>
      <c r="BD12029" s="2"/>
      <c r="BE12029" s="2"/>
      <c r="BF12029" s="2"/>
      <c r="BG12029" s="2"/>
      <c r="BH12029" s="2"/>
      <c r="BI12029" s="2"/>
      <c r="BJ12029" s="2"/>
      <c r="BK12029" s="2"/>
      <c r="BL12029" s="2"/>
      <c r="BM12029" s="2"/>
      <c r="BN12029" s="2"/>
      <c r="BO12029" s="2"/>
      <c r="BP12029" s="2"/>
      <c r="BQ12029" s="2"/>
      <c r="BR12029" s="2"/>
      <c r="BS12029" s="2"/>
      <c r="BT12029" s="2"/>
      <c r="BU12029" s="2"/>
      <c r="BV12029" s="2"/>
      <c r="BW12029" s="2"/>
      <c r="BX12029" s="2"/>
      <c r="BY12029" s="2"/>
    </row>
    <row r="12030" spans="38:77" s="11" customFormat="1" x14ac:dyDescent="0.3">
      <c r="AL12030" s="2"/>
      <c r="AM12030" s="2"/>
      <c r="AN12030" s="2"/>
      <c r="AO12030" s="2"/>
      <c r="AP12030" s="2"/>
      <c r="AQ12030" s="2"/>
      <c r="AR12030" s="2"/>
      <c r="AS12030" s="2"/>
      <c r="AT12030" s="2"/>
      <c r="AU12030" s="2"/>
      <c r="AV12030" s="2"/>
      <c r="AW12030" s="2"/>
      <c r="AX12030" s="2"/>
      <c r="AY12030" s="2"/>
      <c r="AZ12030" s="2"/>
      <c r="BA12030" s="2"/>
      <c r="BB12030" s="2"/>
      <c r="BC12030" s="2"/>
      <c r="BD12030" s="2"/>
      <c r="BE12030" s="2"/>
      <c r="BF12030" s="2"/>
      <c r="BG12030" s="2"/>
      <c r="BH12030" s="2"/>
      <c r="BI12030" s="2"/>
      <c r="BJ12030" s="2"/>
      <c r="BK12030" s="2"/>
      <c r="BL12030" s="2"/>
      <c r="BM12030" s="2"/>
      <c r="BN12030" s="2"/>
      <c r="BO12030" s="2"/>
      <c r="BP12030" s="2"/>
      <c r="BQ12030" s="2"/>
      <c r="BR12030" s="2"/>
      <c r="BS12030" s="2"/>
      <c r="BT12030" s="2"/>
      <c r="BU12030" s="2"/>
      <c r="BV12030" s="2"/>
      <c r="BW12030" s="2"/>
      <c r="BX12030" s="2"/>
      <c r="BY12030" s="2"/>
    </row>
    <row r="12031" spans="38:77" s="11" customFormat="1" x14ac:dyDescent="0.3">
      <c r="AL12031" s="2"/>
      <c r="AM12031" s="2"/>
      <c r="AN12031" s="2"/>
      <c r="AO12031" s="2"/>
      <c r="AP12031" s="2"/>
      <c r="AQ12031" s="2"/>
      <c r="AR12031" s="2"/>
      <c r="AS12031" s="2"/>
      <c r="AT12031" s="2"/>
      <c r="AU12031" s="2"/>
      <c r="AV12031" s="2"/>
      <c r="AW12031" s="2"/>
      <c r="AX12031" s="2"/>
      <c r="AY12031" s="2"/>
      <c r="AZ12031" s="2"/>
      <c r="BA12031" s="2"/>
      <c r="BB12031" s="2"/>
      <c r="BC12031" s="2"/>
      <c r="BD12031" s="2"/>
      <c r="BE12031" s="2"/>
      <c r="BF12031" s="2"/>
      <c r="BG12031" s="2"/>
      <c r="BH12031" s="2"/>
      <c r="BI12031" s="2"/>
      <c r="BJ12031" s="2"/>
      <c r="BK12031" s="2"/>
      <c r="BL12031" s="2"/>
      <c r="BM12031" s="2"/>
      <c r="BN12031" s="2"/>
      <c r="BO12031" s="2"/>
      <c r="BP12031" s="2"/>
      <c r="BQ12031" s="2"/>
      <c r="BR12031" s="2"/>
      <c r="BS12031" s="2"/>
      <c r="BT12031" s="2"/>
      <c r="BU12031" s="2"/>
      <c r="BV12031" s="2"/>
      <c r="BW12031" s="2"/>
      <c r="BX12031" s="2"/>
      <c r="BY12031" s="2"/>
    </row>
    <row r="12032" spans="38:77" s="11" customFormat="1" x14ac:dyDescent="0.3">
      <c r="AL12032" s="2"/>
      <c r="AM12032" s="2"/>
      <c r="AN12032" s="2"/>
      <c r="AO12032" s="2"/>
      <c r="AP12032" s="2"/>
      <c r="AQ12032" s="2"/>
      <c r="AR12032" s="2"/>
      <c r="AS12032" s="2"/>
      <c r="AT12032" s="2"/>
      <c r="AU12032" s="2"/>
      <c r="AV12032" s="2"/>
      <c r="AW12032" s="2"/>
      <c r="AX12032" s="2"/>
      <c r="AY12032" s="2"/>
      <c r="AZ12032" s="2"/>
      <c r="BA12032" s="2"/>
      <c r="BB12032" s="2"/>
      <c r="BC12032" s="2"/>
      <c r="BD12032" s="2"/>
      <c r="BE12032" s="2"/>
      <c r="BF12032" s="2"/>
      <c r="BG12032" s="2"/>
      <c r="BH12032" s="2"/>
      <c r="BI12032" s="2"/>
      <c r="BJ12032" s="2"/>
      <c r="BK12032" s="2"/>
      <c r="BL12032" s="2"/>
      <c r="BM12032" s="2"/>
      <c r="BN12032" s="2"/>
      <c r="BO12032" s="2"/>
      <c r="BP12032" s="2"/>
      <c r="BQ12032" s="2"/>
      <c r="BR12032" s="2"/>
      <c r="BS12032" s="2"/>
      <c r="BT12032" s="2"/>
      <c r="BU12032" s="2"/>
      <c r="BV12032" s="2"/>
      <c r="BW12032" s="2"/>
      <c r="BX12032" s="2"/>
      <c r="BY12032" s="2"/>
    </row>
    <row r="12033" spans="38:77" s="11" customFormat="1" x14ac:dyDescent="0.3">
      <c r="AL12033" s="2"/>
      <c r="AM12033" s="2"/>
      <c r="AN12033" s="2"/>
      <c r="AO12033" s="2"/>
      <c r="AP12033" s="2"/>
      <c r="AQ12033" s="2"/>
      <c r="AR12033" s="2"/>
      <c r="AS12033" s="2"/>
      <c r="AT12033" s="2"/>
      <c r="AU12033" s="2"/>
      <c r="AV12033" s="2"/>
      <c r="AW12033" s="2"/>
      <c r="AX12033" s="2"/>
      <c r="AY12033" s="2"/>
      <c r="AZ12033" s="2"/>
      <c r="BA12033" s="2"/>
      <c r="BB12033" s="2"/>
      <c r="BC12033" s="2"/>
      <c r="BD12033" s="2"/>
      <c r="BE12033" s="2"/>
      <c r="BF12033" s="2"/>
      <c r="BG12033" s="2"/>
      <c r="BH12033" s="2"/>
      <c r="BI12033" s="2"/>
      <c r="BJ12033" s="2"/>
      <c r="BK12033" s="2"/>
      <c r="BL12033" s="2"/>
      <c r="BM12033" s="2"/>
      <c r="BN12033" s="2"/>
      <c r="BO12033" s="2"/>
      <c r="BP12033" s="2"/>
      <c r="BQ12033" s="2"/>
      <c r="BR12033" s="2"/>
      <c r="BS12033" s="2"/>
      <c r="BT12033" s="2"/>
      <c r="BU12033" s="2"/>
      <c r="BV12033" s="2"/>
      <c r="BW12033" s="2"/>
      <c r="BX12033" s="2"/>
      <c r="BY12033" s="2"/>
    </row>
    <row r="12034" spans="38:77" s="11" customFormat="1" x14ac:dyDescent="0.3">
      <c r="AL12034" s="2"/>
      <c r="AM12034" s="2"/>
      <c r="AN12034" s="2"/>
      <c r="AO12034" s="2"/>
      <c r="AP12034" s="2"/>
      <c r="AQ12034" s="2"/>
      <c r="AR12034" s="2"/>
      <c r="AS12034" s="2"/>
      <c r="AT12034" s="2"/>
      <c r="AU12034" s="2"/>
      <c r="AV12034" s="2"/>
      <c r="AW12034" s="2"/>
      <c r="AX12034" s="2"/>
      <c r="AY12034" s="2"/>
      <c r="AZ12034" s="2"/>
      <c r="BA12034" s="2"/>
      <c r="BB12034" s="2"/>
      <c r="BC12034" s="2"/>
      <c r="BD12034" s="2"/>
      <c r="BE12034" s="2"/>
      <c r="BF12034" s="2"/>
      <c r="BG12034" s="2"/>
      <c r="BH12034" s="2"/>
      <c r="BI12034" s="2"/>
      <c r="BJ12034" s="2"/>
      <c r="BK12034" s="2"/>
      <c r="BL12034" s="2"/>
      <c r="BM12034" s="2"/>
      <c r="BN12034" s="2"/>
      <c r="BO12034" s="2"/>
      <c r="BP12034" s="2"/>
      <c r="BQ12034" s="2"/>
      <c r="BR12034" s="2"/>
      <c r="BS12034" s="2"/>
      <c r="BT12034" s="2"/>
      <c r="BU12034" s="2"/>
      <c r="BV12034" s="2"/>
      <c r="BW12034" s="2"/>
      <c r="BX12034" s="2"/>
      <c r="BY12034" s="2"/>
    </row>
    <row r="12035" spans="38:77" s="11" customFormat="1" x14ac:dyDescent="0.3">
      <c r="AL12035" s="2"/>
      <c r="AM12035" s="2"/>
      <c r="AN12035" s="2"/>
      <c r="AO12035" s="2"/>
      <c r="AP12035" s="2"/>
      <c r="AQ12035" s="2"/>
      <c r="AR12035" s="2"/>
      <c r="AS12035" s="2"/>
      <c r="AT12035" s="2"/>
      <c r="AU12035" s="2"/>
      <c r="AV12035" s="2"/>
      <c r="AW12035" s="2"/>
      <c r="AX12035" s="2"/>
      <c r="AY12035" s="2"/>
      <c r="AZ12035" s="2"/>
      <c r="BA12035" s="2"/>
      <c r="BB12035" s="2"/>
      <c r="BC12035" s="2"/>
      <c r="BD12035" s="2"/>
      <c r="BE12035" s="2"/>
      <c r="BF12035" s="2"/>
      <c r="BG12035" s="2"/>
      <c r="BH12035" s="2"/>
      <c r="BI12035" s="2"/>
      <c r="BJ12035" s="2"/>
      <c r="BK12035" s="2"/>
      <c r="BL12035" s="2"/>
      <c r="BM12035" s="2"/>
      <c r="BN12035" s="2"/>
      <c r="BO12035" s="2"/>
      <c r="BP12035" s="2"/>
      <c r="BQ12035" s="2"/>
      <c r="BR12035" s="2"/>
      <c r="BS12035" s="2"/>
      <c r="BT12035" s="2"/>
      <c r="BU12035" s="2"/>
      <c r="BV12035" s="2"/>
      <c r="BW12035" s="2"/>
      <c r="BX12035" s="2"/>
      <c r="BY12035" s="2"/>
    </row>
    <row r="12036" spans="38:77" s="11" customFormat="1" x14ac:dyDescent="0.3">
      <c r="AL12036" s="2"/>
      <c r="AM12036" s="2"/>
      <c r="AN12036" s="2"/>
      <c r="AO12036" s="2"/>
      <c r="AP12036" s="2"/>
      <c r="AQ12036" s="2"/>
      <c r="AR12036" s="2"/>
      <c r="AS12036" s="2"/>
      <c r="AT12036" s="2"/>
      <c r="AU12036" s="2"/>
      <c r="AV12036" s="2"/>
      <c r="AW12036" s="2"/>
      <c r="AX12036" s="2"/>
      <c r="AY12036" s="2"/>
      <c r="AZ12036" s="2"/>
      <c r="BA12036" s="2"/>
      <c r="BB12036" s="2"/>
      <c r="BC12036" s="2"/>
      <c r="BD12036" s="2"/>
      <c r="BE12036" s="2"/>
      <c r="BF12036" s="2"/>
      <c r="BG12036" s="2"/>
      <c r="BH12036" s="2"/>
      <c r="BI12036" s="2"/>
      <c r="BJ12036" s="2"/>
      <c r="BK12036" s="2"/>
      <c r="BL12036" s="2"/>
      <c r="BM12036" s="2"/>
      <c r="BN12036" s="2"/>
      <c r="BO12036" s="2"/>
      <c r="BP12036" s="2"/>
      <c r="BQ12036" s="2"/>
      <c r="BR12036" s="2"/>
      <c r="BS12036" s="2"/>
      <c r="BT12036" s="2"/>
      <c r="BU12036" s="2"/>
      <c r="BV12036" s="2"/>
      <c r="BW12036" s="2"/>
      <c r="BX12036" s="2"/>
      <c r="BY12036" s="2"/>
    </row>
    <row r="12037" spans="38:77" s="11" customFormat="1" x14ac:dyDescent="0.3">
      <c r="AL12037" s="2"/>
      <c r="AM12037" s="2"/>
      <c r="AN12037" s="2"/>
      <c r="AO12037" s="2"/>
      <c r="AP12037" s="2"/>
      <c r="AQ12037" s="2"/>
      <c r="AR12037" s="2"/>
      <c r="AS12037" s="2"/>
      <c r="AT12037" s="2"/>
      <c r="AU12037" s="2"/>
      <c r="AV12037" s="2"/>
      <c r="AW12037" s="2"/>
      <c r="AX12037" s="2"/>
      <c r="AY12037" s="2"/>
      <c r="AZ12037" s="2"/>
      <c r="BA12037" s="2"/>
      <c r="BB12037" s="2"/>
      <c r="BC12037" s="2"/>
      <c r="BD12037" s="2"/>
      <c r="BE12037" s="2"/>
      <c r="BF12037" s="2"/>
      <c r="BG12037" s="2"/>
      <c r="BH12037" s="2"/>
      <c r="BI12037" s="2"/>
      <c r="BJ12037" s="2"/>
      <c r="BK12037" s="2"/>
      <c r="BL12037" s="2"/>
      <c r="BM12037" s="2"/>
      <c r="BN12037" s="2"/>
      <c r="BO12037" s="2"/>
      <c r="BP12037" s="2"/>
      <c r="BQ12037" s="2"/>
      <c r="BR12037" s="2"/>
      <c r="BS12037" s="2"/>
      <c r="BT12037" s="2"/>
      <c r="BU12037" s="2"/>
      <c r="BV12037" s="2"/>
      <c r="BW12037" s="2"/>
      <c r="BX12037" s="2"/>
      <c r="BY12037" s="2"/>
    </row>
    <row r="12038" spans="38:77" s="11" customFormat="1" x14ac:dyDescent="0.3">
      <c r="AL12038" s="2"/>
      <c r="AM12038" s="2"/>
      <c r="AN12038" s="2"/>
      <c r="AO12038" s="2"/>
      <c r="AP12038" s="2"/>
      <c r="AQ12038" s="2"/>
      <c r="AR12038" s="2"/>
      <c r="AS12038" s="2"/>
      <c r="AT12038" s="2"/>
      <c r="AU12038" s="2"/>
      <c r="AV12038" s="2"/>
      <c r="AW12038" s="2"/>
      <c r="AX12038" s="2"/>
      <c r="AY12038" s="2"/>
      <c r="AZ12038" s="2"/>
      <c r="BA12038" s="2"/>
      <c r="BB12038" s="2"/>
      <c r="BC12038" s="2"/>
      <c r="BD12038" s="2"/>
      <c r="BE12038" s="2"/>
      <c r="BF12038" s="2"/>
      <c r="BG12038" s="2"/>
      <c r="BH12038" s="2"/>
      <c r="BI12038" s="2"/>
      <c r="BJ12038" s="2"/>
      <c r="BK12038" s="2"/>
      <c r="BL12038" s="2"/>
      <c r="BM12038" s="2"/>
      <c r="BN12038" s="2"/>
      <c r="BO12038" s="2"/>
      <c r="BP12038" s="2"/>
      <c r="BQ12038" s="2"/>
      <c r="BR12038" s="2"/>
      <c r="BS12038" s="2"/>
      <c r="BT12038" s="2"/>
      <c r="BU12038" s="2"/>
      <c r="BV12038" s="2"/>
      <c r="BW12038" s="2"/>
      <c r="BX12038" s="2"/>
      <c r="BY12038" s="2"/>
    </row>
    <row r="12039" spans="38:77" s="11" customFormat="1" x14ac:dyDescent="0.3">
      <c r="AL12039" s="2"/>
      <c r="AM12039" s="2"/>
      <c r="AN12039" s="2"/>
      <c r="AO12039" s="2"/>
      <c r="AP12039" s="2"/>
      <c r="AQ12039" s="2"/>
      <c r="AR12039" s="2"/>
      <c r="AS12039" s="2"/>
      <c r="AT12039" s="2"/>
      <c r="AU12039" s="2"/>
      <c r="AV12039" s="2"/>
      <c r="AW12039" s="2"/>
      <c r="AX12039" s="2"/>
      <c r="AY12039" s="2"/>
      <c r="AZ12039" s="2"/>
      <c r="BA12039" s="2"/>
      <c r="BB12039" s="2"/>
      <c r="BC12039" s="2"/>
      <c r="BD12039" s="2"/>
      <c r="BE12039" s="2"/>
      <c r="BF12039" s="2"/>
      <c r="BG12039" s="2"/>
      <c r="BH12039" s="2"/>
      <c r="BI12039" s="2"/>
      <c r="BJ12039" s="2"/>
      <c r="BK12039" s="2"/>
      <c r="BL12039" s="2"/>
      <c r="BM12039" s="2"/>
      <c r="BN12039" s="2"/>
      <c r="BO12039" s="2"/>
      <c r="BP12039" s="2"/>
      <c r="BQ12039" s="2"/>
      <c r="BR12039" s="2"/>
      <c r="BS12039" s="2"/>
      <c r="BT12039" s="2"/>
      <c r="BU12039" s="2"/>
      <c r="BV12039" s="2"/>
      <c r="BW12039" s="2"/>
      <c r="BX12039" s="2"/>
      <c r="BY12039" s="2"/>
    </row>
    <row r="12040" spans="38:77" s="11" customFormat="1" x14ac:dyDescent="0.3">
      <c r="AL12040" s="2"/>
      <c r="AM12040" s="2"/>
      <c r="AN12040" s="2"/>
      <c r="AO12040" s="2"/>
      <c r="AP12040" s="2"/>
      <c r="AQ12040" s="2"/>
      <c r="AR12040" s="2"/>
      <c r="AS12040" s="2"/>
      <c r="AT12040" s="2"/>
      <c r="AU12040" s="2"/>
      <c r="AV12040" s="2"/>
      <c r="AW12040" s="2"/>
      <c r="AX12040" s="2"/>
      <c r="AY12040" s="2"/>
      <c r="AZ12040" s="2"/>
      <c r="BA12040" s="2"/>
      <c r="BB12040" s="2"/>
      <c r="BC12040" s="2"/>
      <c r="BD12040" s="2"/>
      <c r="BE12040" s="2"/>
      <c r="BF12040" s="2"/>
      <c r="BG12040" s="2"/>
      <c r="BH12040" s="2"/>
      <c r="BI12040" s="2"/>
      <c r="BJ12040" s="2"/>
      <c r="BK12040" s="2"/>
      <c r="BL12040" s="2"/>
      <c r="BM12040" s="2"/>
      <c r="BN12040" s="2"/>
      <c r="BO12040" s="2"/>
      <c r="BP12040" s="2"/>
      <c r="BQ12040" s="2"/>
      <c r="BR12040" s="2"/>
      <c r="BS12040" s="2"/>
      <c r="BT12040" s="2"/>
      <c r="BU12040" s="2"/>
      <c r="BV12040" s="2"/>
      <c r="BW12040" s="2"/>
      <c r="BX12040" s="2"/>
      <c r="BY12040" s="2"/>
    </row>
    <row r="12041" spans="38:77" s="11" customFormat="1" x14ac:dyDescent="0.3">
      <c r="AL12041" s="2"/>
      <c r="AM12041" s="2"/>
      <c r="AN12041" s="2"/>
      <c r="AO12041" s="2"/>
      <c r="AP12041" s="2"/>
      <c r="AQ12041" s="2"/>
      <c r="AR12041" s="2"/>
      <c r="AS12041" s="2"/>
      <c r="AT12041" s="2"/>
      <c r="AU12041" s="2"/>
      <c r="AV12041" s="2"/>
      <c r="AW12041" s="2"/>
      <c r="AX12041" s="2"/>
      <c r="AY12041" s="2"/>
      <c r="AZ12041" s="2"/>
      <c r="BA12041" s="2"/>
      <c r="BB12041" s="2"/>
      <c r="BC12041" s="2"/>
      <c r="BD12041" s="2"/>
      <c r="BE12041" s="2"/>
      <c r="BF12041" s="2"/>
      <c r="BG12041" s="2"/>
      <c r="BH12041" s="2"/>
      <c r="BI12041" s="2"/>
      <c r="BJ12041" s="2"/>
      <c r="BK12041" s="2"/>
      <c r="BL12041" s="2"/>
      <c r="BM12041" s="2"/>
      <c r="BN12041" s="2"/>
      <c r="BO12041" s="2"/>
      <c r="BP12041" s="2"/>
      <c r="BQ12041" s="2"/>
      <c r="BR12041" s="2"/>
      <c r="BS12041" s="2"/>
      <c r="BT12041" s="2"/>
      <c r="BU12041" s="2"/>
      <c r="BV12041" s="2"/>
      <c r="BW12041" s="2"/>
      <c r="BX12041" s="2"/>
      <c r="BY12041" s="2"/>
    </row>
    <row r="12042" spans="38:77" s="11" customFormat="1" x14ac:dyDescent="0.3">
      <c r="AL12042" s="2"/>
      <c r="AM12042" s="2"/>
      <c r="AN12042" s="2"/>
      <c r="AO12042" s="2"/>
      <c r="AP12042" s="2"/>
      <c r="AQ12042" s="2"/>
      <c r="AR12042" s="2"/>
      <c r="AS12042" s="2"/>
      <c r="AT12042" s="2"/>
      <c r="AU12042" s="2"/>
      <c r="AV12042" s="2"/>
      <c r="AW12042" s="2"/>
      <c r="AX12042" s="2"/>
      <c r="AY12042" s="2"/>
      <c r="AZ12042" s="2"/>
      <c r="BA12042" s="2"/>
      <c r="BB12042" s="2"/>
      <c r="BC12042" s="2"/>
      <c r="BD12042" s="2"/>
      <c r="BE12042" s="2"/>
      <c r="BF12042" s="2"/>
      <c r="BG12042" s="2"/>
      <c r="BH12042" s="2"/>
      <c r="BI12042" s="2"/>
      <c r="BJ12042" s="2"/>
      <c r="BK12042" s="2"/>
      <c r="BL12042" s="2"/>
      <c r="BM12042" s="2"/>
      <c r="BN12042" s="2"/>
      <c r="BO12042" s="2"/>
      <c r="BP12042" s="2"/>
      <c r="BQ12042" s="2"/>
      <c r="BR12042" s="2"/>
      <c r="BS12042" s="2"/>
      <c r="BT12042" s="2"/>
      <c r="BU12042" s="2"/>
      <c r="BV12042" s="2"/>
      <c r="BW12042" s="2"/>
      <c r="BX12042" s="2"/>
      <c r="BY12042" s="2"/>
    </row>
    <row r="12043" spans="38:77" s="11" customFormat="1" x14ac:dyDescent="0.3">
      <c r="AL12043" s="2"/>
      <c r="AM12043" s="2"/>
      <c r="AN12043" s="2"/>
      <c r="AO12043" s="2"/>
      <c r="AP12043" s="2"/>
      <c r="AQ12043" s="2"/>
      <c r="AR12043" s="2"/>
      <c r="AS12043" s="2"/>
      <c r="AT12043" s="2"/>
      <c r="AU12043" s="2"/>
      <c r="AV12043" s="2"/>
      <c r="AW12043" s="2"/>
      <c r="AX12043" s="2"/>
      <c r="AY12043" s="2"/>
      <c r="AZ12043" s="2"/>
      <c r="BA12043" s="2"/>
      <c r="BB12043" s="2"/>
      <c r="BC12043" s="2"/>
      <c r="BD12043" s="2"/>
      <c r="BE12043" s="2"/>
      <c r="BF12043" s="2"/>
      <c r="BG12043" s="2"/>
      <c r="BH12043" s="2"/>
      <c r="BI12043" s="2"/>
      <c r="BJ12043" s="2"/>
      <c r="BK12043" s="2"/>
      <c r="BL12043" s="2"/>
      <c r="BM12043" s="2"/>
      <c r="BN12043" s="2"/>
      <c r="BO12043" s="2"/>
      <c r="BP12043" s="2"/>
      <c r="BQ12043" s="2"/>
      <c r="BR12043" s="2"/>
      <c r="BS12043" s="2"/>
      <c r="BT12043" s="2"/>
      <c r="BU12043" s="2"/>
      <c r="BV12043" s="2"/>
      <c r="BW12043" s="2"/>
      <c r="BX12043" s="2"/>
      <c r="BY12043" s="2"/>
    </row>
    <row r="12044" spans="38:77" s="11" customFormat="1" x14ac:dyDescent="0.3">
      <c r="AL12044" s="2"/>
      <c r="AM12044" s="2"/>
      <c r="AN12044" s="2"/>
      <c r="AO12044" s="2"/>
      <c r="AP12044" s="2"/>
      <c r="AQ12044" s="2"/>
      <c r="AR12044" s="2"/>
      <c r="AS12044" s="2"/>
      <c r="AT12044" s="2"/>
      <c r="AU12044" s="2"/>
      <c r="AV12044" s="2"/>
      <c r="AW12044" s="2"/>
      <c r="AX12044" s="2"/>
      <c r="AY12044" s="2"/>
      <c r="AZ12044" s="2"/>
      <c r="BA12044" s="2"/>
      <c r="BB12044" s="2"/>
      <c r="BC12044" s="2"/>
      <c r="BD12044" s="2"/>
      <c r="BE12044" s="2"/>
      <c r="BF12044" s="2"/>
      <c r="BG12044" s="2"/>
      <c r="BH12044" s="2"/>
      <c r="BI12044" s="2"/>
      <c r="BJ12044" s="2"/>
      <c r="BK12044" s="2"/>
      <c r="BL12044" s="2"/>
      <c r="BM12044" s="2"/>
      <c r="BN12044" s="2"/>
      <c r="BO12044" s="2"/>
      <c r="BP12044" s="2"/>
      <c r="BQ12044" s="2"/>
      <c r="BR12044" s="2"/>
      <c r="BS12044" s="2"/>
      <c r="BT12044" s="2"/>
      <c r="BU12044" s="2"/>
      <c r="BV12044" s="2"/>
      <c r="BW12044" s="2"/>
      <c r="BX12044" s="2"/>
      <c r="BY12044" s="2"/>
    </row>
    <row r="12045" spans="38:77" s="11" customFormat="1" x14ac:dyDescent="0.3">
      <c r="AL12045" s="2"/>
      <c r="AM12045" s="2"/>
      <c r="AN12045" s="2"/>
      <c r="AO12045" s="2"/>
      <c r="AP12045" s="2"/>
      <c r="AQ12045" s="2"/>
      <c r="AR12045" s="2"/>
      <c r="AS12045" s="2"/>
      <c r="AT12045" s="2"/>
      <c r="AU12045" s="2"/>
      <c r="AV12045" s="2"/>
      <c r="AW12045" s="2"/>
      <c r="AX12045" s="2"/>
      <c r="AY12045" s="2"/>
      <c r="AZ12045" s="2"/>
      <c r="BA12045" s="2"/>
      <c r="BB12045" s="2"/>
      <c r="BC12045" s="2"/>
      <c r="BD12045" s="2"/>
      <c r="BE12045" s="2"/>
      <c r="BF12045" s="2"/>
      <c r="BG12045" s="2"/>
      <c r="BH12045" s="2"/>
      <c r="BI12045" s="2"/>
      <c r="BJ12045" s="2"/>
      <c r="BK12045" s="2"/>
      <c r="BL12045" s="2"/>
      <c r="BM12045" s="2"/>
      <c r="BN12045" s="2"/>
      <c r="BO12045" s="2"/>
      <c r="BP12045" s="2"/>
      <c r="BQ12045" s="2"/>
      <c r="BR12045" s="2"/>
      <c r="BS12045" s="2"/>
      <c r="BT12045" s="2"/>
      <c r="BU12045" s="2"/>
      <c r="BV12045" s="2"/>
      <c r="BW12045" s="2"/>
      <c r="BX12045" s="2"/>
      <c r="BY12045" s="2"/>
    </row>
    <row r="12046" spans="38:77" s="11" customFormat="1" x14ac:dyDescent="0.3">
      <c r="AL12046" s="2"/>
      <c r="AM12046" s="2"/>
      <c r="AN12046" s="2"/>
      <c r="AO12046" s="2"/>
      <c r="AP12046" s="2"/>
      <c r="AQ12046" s="2"/>
      <c r="AR12046" s="2"/>
      <c r="AS12046" s="2"/>
      <c r="AT12046" s="2"/>
      <c r="AU12046" s="2"/>
      <c r="AV12046" s="2"/>
      <c r="AW12046" s="2"/>
      <c r="AX12046" s="2"/>
      <c r="AY12046" s="2"/>
      <c r="AZ12046" s="2"/>
      <c r="BA12046" s="2"/>
      <c r="BB12046" s="2"/>
      <c r="BC12046" s="2"/>
      <c r="BD12046" s="2"/>
      <c r="BE12046" s="2"/>
      <c r="BF12046" s="2"/>
      <c r="BG12046" s="2"/>
      <c r="BH12046" s="2"/>
      <c r="BI12046" s="2"/>
      <c r="BJ12046" s="2"/>
      <c r="BK12046" s="2"/>
      <c r="BL12046" s="2"/>
      <c r="BM12046" s="2"/>
      <c r="BN12046" s="2"/>
      <c r="BO12046" s="2"/>
      <c r="BP12046" s="2"/>
      <c r="BQ12046" s="2"/>
      <c r="BR12046" s="2"/>
      <c r="BS12046" s="2"/>
      <c r="BT12046" s="2"/>
      <c r="BU12046" s="2"/>
      <c r="BV12046" s="2"/>
      <c r="BW12046" s="2"/>
      <c r="BX12046" s="2"/>
      <c r="BY12046" s="2"/>
    </row>
    <row r="12047" spans="38:77" s="11" customFormat="1" x14ac:dyDescent="0.3">
      <c r="AL12047" s="2"/>
      <c r="AM12047" s="2"/>
      <c r="AN12047" s="2"/>
      <c r="AO12047" s="2"/>
      <c r="AP12047" s="2"/>
      <c r="AQ12047" s="2"/>
      <c r="AR12047" s="2"/>
      <c r="AS12047" s="2"/>
      <c r="AT12047" s="2"/>
      <c r="AU12047" s="2"/>
      <c r="AV12047" s="2"/>
      <c r="AW12047" s="2"/>
      <c r="AX12047" s="2"/>
      <c r="AY12047" s="2"/>
      <c r="AZ12047" s="2"/>
      <c r="BA12047" s="2"/>
      <c r="BB12047" s="2"/>
      <c r="BC12047" s="2"/>
      <c r="BD12047" s="2"/>
      <c r="BE12047" s="2"/>
      <c r="BF12047" s="2"/>
      <c r="BG12047" s="2"/>
      <c r="BH12047" s="2"/>
      <c r="BI12047" s="2"/>
      <c r="BJ12047" s="2"/>
      <c r="BK12047" s="2"/>
      <c r="BL12047" s="2"/>
      <c r="BM12047" s="2"/>
      <c r="BN12047" s="2"/>
      <c r="BO12047" s="2"/>
      <c r="BP12047" s="2"/>
      <c r="BQ12047" s="2"/>
      <c r="BR12047" s="2"/>
      <c r="BS12047" s="2"/>
      <c r="BT12047" s="2"/>
      <c r="BU12047" s="2"/>
      <c r="BV12047" s="2"/>
      <c r="BW12047" s="2"/>
      <c r="BX12047" s="2"/>
      <c r="BY12047" s="2"/>
    </row>
    <row r="12048" spans="38:77" s="11" customFormat="1" x14ac:dyDescent="0.3">
      <c r="AL12048" s="2"/>
      <c r="AM12048" s="2"/>
      <c r="AN12048" s="2"/>
      <c r="AO12048" s="2"/>
      <c r="AP12048" s="2"/>
      <c r="AQ12048" s="2"/>
      <c r="AR12048" s="2"/>
      <c r="AS12048" s="2"/>
      <c r="AT12048" s="2"/>
      <c r="AU12048" s="2"/>
      <c r="AV12048" s="2"/>
      <c r="AW12048" s="2"/>
      <c r="AX12048" s="2"/>
      <c r="AY12048" s="2"/>
      <c r="AZ12048" s="2"/>
      <c r="BA12048" s="2"/>
      <c r="BB12048" s="2"/>
      <c r="BC12048" s="2"/>
      <c r="BD12048" s="2"/>
      <c r="BE12048" s="2"/>
      <c r="BF12048" s="2"/>
      <c r="BG12048" s="2"/>
      <c r="BH12048" s="2"/>
      <c r="BI12048" s="2"/>
      <c r="BJ12048" s="2"/>
      <c r="BK12048" s="2"/>
      <c r="BL12048" s="2"/>
      <c r="BM12048" s="2"/>
      <c r="BN12048" s="2"/>
      <c r="BO12048" s="2"/>
      <c r="BP12048" s="2"/>
      <c r="BQ12048" s="2"/>
      <c r="BR12048" s="2"/>
      <c r="BS12048" s="2"/>
      <c r="BT12048" s="2"/>
      <c r="BU12048" s="2"/>
      <c r="BV12048" s="2"/>
      <c r="BW12048" s="2"/>
      <c r="BX12048" s="2"/>
      <c r="BY12048" s="2"/>
    </row>
    <row r="12049" spans="38:77" s="11" customFormat="1" x14ac:dyDescent="0.3">
      <c r="AL12049" s="2"/>
      <c r="AM12049" s="2"/>
      <c r="AN12049" s="2"/>
      <c r="AO12049" s="2"/>
      <c r="AP12049" s="2"/>
      <c r="AQ12049" s="2"/>
      <c r="AR12049" s="2"/>
      <c r="AS12049" s="2"/>
      <c r="AT12049" s="2"/>
      <c r="AU12049" s="2"/>
      <c r="AV12049" s="2"/>
      <c r="AW12049" s="2"/>
      <c r="AX12049" s="2"/>
      <c r="AY12049" s="2"/>
      <c r="AZ12049" s="2"/>
      <c r="BA12049" s="2"/>
      <c r="BB12049" s="2"/>
      <c r="BC12049" s="2"/>
      <c r="BD12049" s="2"/>
      <c r="BE12049" s="2"/>
      <c r="BF12049" s="2"/>
      <c r="BG12049" s="2"/>
      <c r="BH12049" s="2"/>
      <c r="BI12049" s="2"/>
      <c r="BJ12049" s="2"/>
      <c r="BK12049" s="2"/>
      <c r="BL12049" s="2"/>
      <c r="BM12049" s="2"/>
      <c r="BN12049" s="2"/>
      <c r="BO12049" s="2"/>
      <c r="BP12049" s="2"/>
      <c r="BQ12049" s="2"/>
      <c r="BR12049" s="2"/>
      <c r="BS12049" s="2"/>
      <c r="BT12049" s="2"/>
      <c r="BU12049" s="2"/>
      <c r="BV12049" s="2"/>
      <c r="BW12049" s="2"/>
      <c r="BX12049" s="2"/>
      <c r="BY12049" s="2"/>
    </row>
    <row r="12050" spans="38:77" s="11" customFormat="1" x14ac:dyDescent="0.3">
      <c r="AL12050" s="2"/>
      <c r="AM12050" s="2"/>
      <c r="AN12050" s="2"/>
      <c r="AO12050" s="2"/>
      <c r="AP12050" s="2"/>
      <c r="AQ12050" s="2"/>
      <c r="AR12050" s="2"/>
      <c r="AS12050" s="2"/>
      <c r="AT12050" s="2"/>
      <c r="AU12050" s="2"/>
      <c r="AV12050" s="2"/>
      <c r="AW12050" s="2"/>
      <c r="AX12050" s="2"/>
      <c r="AY12050" s="2"/>
      <c r="AZ12050" s="2"/>
      <c r="BA12050" s="2"/>
      <c r="BB12050" s="2"/>
      <c r="BC12050" s="2"/>
      <c r="BD12050" s="2"/>
      <c r="BE12050" s="2"/>
      <c r="BF12050" s="2"/>
      <c r="BG12050" s="2"/>
      <c r="BH12050" s="2"/>
      <c r="BI12050" s="2"/>
      <c r="BJ12050" s="2"/>
      <c r="BK12050" s="2"/>
      <c r="BL12050" s="2"/>
      <c r="BM12050" s="2"/>
      <c r="BN12050" s="2"/>
      <c r="BO12050" s="2"/>
      <c r="BP12050" s="2"/>
      <c r="BQ12050" s="2"/>
      <c r="BR12050" s="2"/>
      <c r="BS12050" s="2"/>
      <c r="BT12050" s="2"/>
      <c r="BU12050" s="2"/>
      <c r="BV12050" s="2"/>
      <c r="BW12050" s="2"/>
      <c r="BX12050" s="2"/>
      <c r="BY12050" s="2"/>
    </row>
    <row r="12051" spans="38:77" s="11" customFormat="1" x14ac:dyDescent="0.3">
      <c r="AL12051" s="2"/>
      <c r="AM12051" s="2"/>
      <c r="AN12051" s="2"/>
      <c r="AO12051" s="2"/>
      <c r="AP12051" s="2"/>
      <c r="AQ12051" s="2"/>
      <c r="AR12051" s="2"/>
      <c r="AS12051" s="2"/>
      <c r="AT12051" s="2"/>
      <c r="AU12051" s="2"/>
      <c r="AV12051" s="2"/>
      <c r="AW12051" s="2"/>
      <c r="AX12051" s="2"/>
      <c r="AY12051" s="2"/>
      <c r="AZ12051" s="2"/>
      <c r="BA12051" s="2"/>
      <c r="BB12051" s="2"/>
      <c r="BC12051" s="2"/>
      <c r="BD12051" s="2"/>
      <c r="BE12051" s="2"/>
      <c r="BF12051" s="2"/>
      <c r="BG12051" s="2"/>
      <c r="BH12051" s="2"/>
      <c r="BI12051" s="2"/>
      <c r="BJ12051" s="2"/>
      <c r="BK12051" s="2"/>
      <c r="BL12051" s="2"/>
      <c r="BM12051" s="2"/>
      <c r="BN12051" s="2"/>
      <c r="BO12051" s="2"/>
      <c r="BP12051" s="2"/>
      <c r="BQ12051" s="2"/>
      <c r="BR12051" s="2"/>
      <c r="BS12051" s="2"/>
      <c r="BT12051" s="2"/>
      <c r="BU12051" s="2"/>
      <c r="BV12051" s="2"/>
      <c r="BW12051" s="2"/>
      <c r="BX12051" s="2"/>
      <c r="BY12051" s="2"/>
    </row>
    <row r="12052" spans="38:77" s="11" customFormat="1" x14ac:dyDescent="0.3">
      <c r="AL12052" s="2"/>
      <c r="AM12052" s="2"/>
      <c r="AN12052" s="2"/>
      <c r="AO12052" s="2"/>
      <c r="AP12052" s="2"/>
      <c r="AQ12052" s="2"/>
      <c r="AR12052" s="2"/>
      <c r="AS12052" s="2"/>
      <c r="AT12052" s="2"/>
      <c r="AU12052" s="2"/>
      <c r="AV12052" s="2"/>
      <c r="AW12052" s="2"/>
      <c r="AX12052" s="2"/>
      <c r="AY12052" s="2"/>
      <c r="AZ12052" s="2"/>
      <c r="BA12052" s="2"/>
      <c r="BB12052" s="2"/>
      <c r="BC12052" s="2"/>
      <c r="BD12052" s="2"/>
      <c r="BE12052" s="2"/>
      <c r="BF12052" s="2"/>
      <c r="BG12052" s="2"/>
      <c r="BH12052" s="2"/>
      <c r="BI12052" s="2"/>
      <c r="BJ12052" s="2"/>
      <c r="BK12052" s="2"/>
      <c r="BL12052" s="2"/>
      <c r="BM12052" s="2"/>
      <c r="BN12052" s="2"/>
      <c r="BO12052" s="2"/>
      <c r="BP12052" s="2"/>
      <c r="BQ12052" s="2"/>
      <c r="BR12052" s="2"/>
      <c r="BS12052" s="2"/>
      <c r="BT12052" s="2"/>
      <c r="BU12052" s="2"/>
      <c r="BV12052" s="2"/>
      <c r="BW12052" s="2"/>
      <c r="BX12052" s="2"/>
      <c r="BY12052" s="2"/>
    </row>
    <row r="12053" spans="38:77" s="11" customFormat="1" x14ac:dyDescent="0.3">
      <c r="AL12053" s="2"/>
      <c r="AM12053" s="2"/>
      <c r="AN12053" s="2"/>
      <c r="AO12053" s="2"/>
      <c r="AP12053" s="2"/>
      <c r="AQ12053" s="2"/>
      <c r="AR12053" s="2"/>
      <c r="AS12053" s="2"/>
      <c r="AT12053" s="2"/>
      <c r="AU12053" s="2"/>
      <c r="AV12053" s="2"/>
      <c r="AW12053" s="2"/>
      <c r="AX12053" s="2"/>
      <c r="AY12053" s="2"/>
      <c r="AZ12053" s="2"/>
      <c r="BA12053" s="2"/>
      <c r="BB12053" s="2"/>
      <c r="BC12053" s="2"/>
      <c r="BD12053" s="2"/>
      <c r="BE12053" s="2"/>
      <c r="BF12053" s="2"/>
      <c r="BG12053" s="2"/>
      <c r="BH12053" s="2"/>
      <c r="BI12053" s="2"/>
      <c r="BJ12053" s="2"/>
      <c r="BK12053" s="2"/>
      <c r="BL12053" s="2"/>
      <c r="BM12053" s="2"/>
      <c r="BN12053" s="2"/>
      <c r="BO12053" s="2"/>
      <c r="BP12053" s="2"/>
      <c r="BQ12053" s="2"/>
      <c r="BR12053" s="2"/>
      <c r="BS12053" s="2"/>
      <c r="BT12053" s="2"/>
      <c r="BU12053" s="2"/>
      <c r="BV12053" s="2"/>
      <c r="BW12053" s="2"/>
      <c r="BX12053" s="2"/>
      <c r="BY12053" s="2"/>
    </row>
    <row r="12054" spans="38:77" s="11" customFormat="1" x14ac:dyDescent="0.3">
      <c r="AL12054" s="2"/>
      <c r="AM12054" s="2"/>
      <c r="AN12054" s="2"/>
      <c r="AO12054" s="2"/>
      <c r="AP12054" s="2"/>
      <c r="AQ12054" s="2"/>
      <c r="AR12054" s="2"/>
      <c r="AS12054" s="2"/>
      <c r="AT12054" s="2"/>
      <c r="AU12054" s="2"/>
      <c r="AV12054" s="2"/>
      <c r="AW12054" s="2"/>
      <c r="AX12054" s="2"/>
      <c r="AY12054" s="2"/>
      <c r="AZ12054" s="2"/>
      <c r="BA12054" s="2"/>
      <c r="BB12054" s="2"/>
      <c r="BC12054" s="2"/>
      <c r="BD12054" s="2"/>
      <c r="BE12054" s="2"/>
      <c r="BF12054" s="2"/>
      <c r="BG12054" s="2"/>
      <c r="BH12054" s="2"/>
      <c r="BI12054" s="2"/>
      <c r="BJ12054" s="2"/>
      <c r="BK12054" s="2"/>
      <c r="BL12054" s="2"/>
      <c r="BM12054" s="2"/>
      <c r="BN12054" s="2"/>
      <c r="BO12054" s="2"/>
      <c r="BP12054" s="2"/>
      <c r="BQ12054" s="2"/>
      <c r="BR12054" s="2"/>
      <c r="BS12054" s="2"/>
      <c r="BT12054" s="2"/>
      <c r="BU12054" s="2"/>
      <c r="BV12054" s="2"/>
      <c r="BW12054" s="2"/>
      <c r="BX12054" s="2"/>
      <c r="BY12054" s="2"/>
    </row>
    <row r="12055" spans="38:77" s="11" customFormat="1" x14ac:dyDescent="0.3">
      <c r="AL12055" s="2"/>
      <c r="AM12055" s="2"/>
      <c r="AN12055" s="2"/>
      <c r="AO12055" s="2"/>
      <c r="AP12055" s="2"/>
      <c r="AQ12055" s="2"/>
      <c r="AR12055" s="2"/>
      <c r="AS12055" s="2"/>
      <c r="AT12055" s="2"/>
      <c r="AU12055" s="2"/>
      <c r="AV12055" s="2"/>
      <c r="AW12055" s="2"/>
      <c r="AX12055" s="2"/>
      <c r="AY12055" s="2"/>
      <c r="AZ12055" s="2"/>
      <c r="BA12055" s="2"/>
      <c r="BB12055" s="2"/>
      <c r="BC12055" s="2"/>
      <c r="BD12055" s="2"/>
      <c r="BE12055" s="2"/>
      <c r="BF12055" s="2"/>
      <c r="BG12055" s="2"/>
      <c r="BH12055" s="2"/>
      <c r="BI12055" s="2"/>
      <c r="BJ12055" s="2"/>
      <c r="BK12055" s="2"/>
      <c r="BL12055" s="2"/>
      <c r="BM12055" s="2"/>
      <c r="BN12055" s="2"/>
      <c r="BO12055" s="2"/>
      <c r="BP12055" s="2"/>
      <c r="BQ12055" s="2"/>
      <c r="BR12055" s="2"/>
      <c r="BS12055" s="2"/>
      <c r="BT12055" s="2"/>
      <c r="BU12055" s="2"/>
      <c r="BV12055" s="2"/>
      <c r="BW12055" s="2"/>
      <c r="BX12055" s="2"/>
      <c r="BY12055" s="2"/>
    </row>
    <row r="12056" spans="38:77" s="11" customFormat="1" x14ac:dyDescent="0.3">
      <c r="AL12056" s="2"/>
      <c r="AM12056" s="2"/>
      <c r="AN12056" s="2"/>
      <c r="AO12056" s="2"/>
      <c r="AP12056" s="2"/>
      <c r="AQ12056" s="2"/>
      <c r="AR12056" s="2"/>
      <c r="AS12056" s="2"/>
      <c r="AT12056" s="2"/>
      <c r="AU12056" s="2"/>
      <c r="AV12056" s="2"/>
      <c r="AW12056" s="2"/>
      <c r="AX12056" s="2"/>
      <c r="AY12056" s="2"/>
      <c r="AZ12056" s="2"/>
      <c r="BA12056" s="2"/>
      <c r="BB12056" s="2"/>
      <c r="BC12056" s="2"/>
      <c r="BD12056" s="2"/>
      <c r="BE12056" s="2"/>
      <c r="BF12056" s="2"/>
      <c r="BG12056" s="2"/>
      <c r="BH12056" s="2"/>
      <c r="BI12056" s="2"/>
      <c r="BJ12056" s="2"/>
      <c r="BK12056" s="2"/>
      <c r="BL12056" s="2"/>
      <c r="BM12056" s="2"/>
      <c r="BN12056" s="2"/>
      <c r="BO12056" s="2"/>
      <c r="BP12056" s="2"/>
      <c r="BQ12056" s="2"/>
      <c r="BR12056" s="2"/>
      <c r="BS12056" s="2"/>
      <c r="BT12056" s="2"/>
      <c r="BU12056" s="2"/>
      <c r="BV12056" s="2"/>
      <c r="BW12056" s="2"/>
      <c r="BX12056" s="2"/>
      <c r="BY12056" s="2"/>
    </row>
    <row r="12057" spans="38:77" s="11" customFormat="1" x14ac:dyDescent="0.3">
      <c r="AL12057" s="2"/>
      <c r="AM12057" s="2"/>
      <c r="AN12057" s="2"/>
      <c r="AO12057" s="2"/>
      <c r="AP12057" s="2"/>
      <c r="AQ12057" s="2"/>
      <c r="AR12057" s="2"/>
      <c r="AS12057" s="2"/>
      <c r="AT12057" s="2"/>
      <c r="AU12057" s="2"/>
      <c r="AV12057" s="2"/>
      <c r="AW12057" s="2"/>
      <c r="AX12057" s="2"/>
      <c r="AY12057" s="2"/>
      <c r="AZ12057" s="2"/>
      <c r="BA12057" s="2"/>
      <c r="BB12057" s="2"/>
      <c r="BC12057" s="2"/>
      <c r="BD12057" s="2"/>
      <c r="BE12057" s="2"/>
      <c r="BF12057" s="2"/>
      <c r="BG12057" s="2"/>
      <c r="BH12057" s="2"/>
      <c r="BI12057" s="2"/>
      <c r="BJ12057" s="2"/>
      <c r="BK12057" s="2"/>
      <c r="BL12057" s="2"/>
      <c r="BM12057" s="2"/>
      <c r="BN12057" s="2"/>
      <c r="BO12057" s="2"/>
      <c r="BP12057" s="2"/>
      <c r="BQ12057" s="2"/>
      <c r="BR12057" s="2"/>
      <c r="BS12057" s="2"/>
      <c r="BT12057" s="2"/>
      <c r="BU12057" s="2"/>
      <c r="BV12057" s="2"/>
      <c r="BW12057" s="2"/>
      <c r="BX12057" s="2"/>
      <c r="BY12057" s="2"/>
    </row>
    <row r="12058" spans="38:77" s="11" customFormat="1" x14ac:dyDescent="0.3">
      <c r="AL12058" s="2"/>
      <c r="AM12058" s="2"/>
      <c r="AN12058" s="2"/>
      <c r="AO12058" s="2"/>
      <c r="AP12058" s="2"/>
      <c r="AQ12058" s="2"/>
      <c r="AR12058" s="2"/>
      <c r="AS12058" s="2"/>
      <c r="AT12058" s="2"/>
      <c r="AU12058" s="2"/>
      <c r="AV12058" s="2"/>
      <c r="AW12058" s="2"/>
      <c r="AX12058" s="2"/>
      <c r="AY12058" s="2"/>
      <c r="AZ12058" s="2"/>
      <c r="BA12058" s="2"/>
      <c r="BB12058" s="2"/>
      <c r="BC12058" s="2"/>
      <c r="BD12058" s="2"/>
      <c r="BE12058" s="2"/>
      <c r="BF12058" s="2"/>
      <c r="BG12058" s="2"/>
      <c r="BH12058" s="2"/>
      <c r="BI12058" s="2"/>
      <c r="BJ12058" s="2"/>
      <c r="BK12058" s="2"/>
      <c r="BL12058" s="2"/>
      <c r="BM12058" s="2"/>
      <c r="BN12058" s="2"/>
      <c r="BO12058" s="2"/>
      <c r="BP12058" s="2"/>
      <c r="BQ12058" s="2"/>
      <c r="BR12058" s="2"/>
      <c r="BS12058" s="2"/>
      <c r="BT12058" s="2"/>
      <c r="BU12058" s="2"/>
      <c r="BV12058" s="2"/>
      <c r="BW12058" s="2"/>
      <c r="BX12058" s="2"/>
      <c r="BY12058" s="2"/>
    </row>
    <row r="12059" spans="38:77" s="11" customFormat="1" x14ac:dyDescent="0.3">
      <c r="AL12059" s="2"/>
      <c r="AM12059" s="2"/>
      <c r="AN12059" s="2"/>
      <c r="AO12059" s="2"/>
      <c r="AP12059" s="2"/>
      <c r="AQ12059" s="2"/>
      <c r="AR12059" s="2"/>
      <c r="AS12059" s="2"/>
      <c r="AT12059" s="2"/>
      <c r="AU12059" s="2"/>
      <c r="AV12059" s="2"/>
      <c r="AW12059" s="2"/>
      <c r="AX12059" s="2"/>
      <c r="AY12059" s="2"/>
      <c r="AZ12059" s="2"/>
      <c r="BA12059" s="2"/>
      <c r="BB12059" s="2"/>
      <c r="BC12059" s="2"/>
      <c r="BD12059" s="2"/>
      <c r="BE12059" s="2"/>
      <c r="BF12059" s="2"/>
      <c r="BG12059" s="2"/>
      <c r="BH12059" s="2"/>
      <c r="BI12059" s="2"/>
      <c r="BJ12059" s="2"/>
      <c r="BK12059" s="2"/>
      <c r="BL12059" s="2"/>
      <c r="BM12059" s="2"/>
      <c r="BN12059" s="2"/>
      <c r="BO12059" s="2"/>
      <c r="BP12059" s="2"/>
      <c r="BQ12059" s="2"/>
      <c r="BR12059" s="2"/>
      <c r="BS12059" s="2"/>
      <c r="BT12059" s="2"/>
      <c r="BU12059" s="2"/>
      <c r="BV12059" s="2"/>
      <c r="BW12059" s="2"/>
      <c r="BX12059" s="2"/>
      <c r="BY12059" s="2"/>
    </row>
    <row r="12060" spans="38:77" s="11" customFormat="1" x14ac:dyDescent="0.3">
      <c r="AL12060" s="2"/>
      <c r="AM12060" s="2"/>
      <c r="AN12060" s="2"/>
      <c r="AO12060" s="2"/>
      <c r="AP12060" s="2"/>
      <c r="AQ12060" s="2"/>
      <c r="AR12060" s="2"/>
      <c r="AS12060" s="2"/>
      <c r="AT12060" s="2"/>
      <c r="AU12060" s="2"/>
      <c r="AV12060" s="2"/>
      <c r="AW12060" s="2"/>
      <c r="AX12060" s="2"/>
      <c r="AY12060" s="2"/>
      <c r="AZ12060" s="2"/>
      <c r="BA12060" s="2"/>
      <c r="BB12060" s="2"/>
      <c r="BC12060" s="2"/>
      <c r="BD12060" s="2"/>
      <c r="BE12060" s="2"/>
      <c r="BF12060" s="2"/>
      <c r="BG12060" s="2"/>
      <c r="BH12060" s="2"/>
      <c r="BI12060" s="2"/>
      <c r="BJ12060" s="2"/>
      <c r="BK12060" s="2"/>
      <c r="BL12060" s="2"/>
      <c r="BM12060" s="2"/>
      <c r="BN12060" s="2"/>
      <c r="BO12060" s="2"/>
      <c r="BP12060" s="2"/>
      <c r="BQ12060" s="2"/>
      <c r="BR12060" s="2"/>
      <c r="BS12060" s="2"/>
      <c r="BT12060" s="2"/>
      <c r="BU12060" s="2"/>
      <c r="BV12060" s="2"/>
      <c r="BW12060" s="2"/>
      <c r="BX12060" s="2"/>
      <c r="BY12060" s="2"/>
    </row>
    <row r="12061" spans="38:77" s="11" customFormat="1" x14ac:dyDescent="0.3">
      <c r="AL12061" s="2"/>
      <c r="AM12061" s="2"/>
      <c r="AN12061" s="2"/>
      <c r="AO12061" s="2"/>
      <c r="AP12061" s="2"/>
      <c r="AQ12061" s="2"/>
      <c r="AR12061" s="2"/>
      <c r="AS12061" s="2"/>
      <c r="AT12061" s="2"/>
      <c r="AU12061" s="2"/>
      <c r="AV12061" s="2"/>
      <c r="AW12061" s="2"/>
      <c r="AX12061" s="2"/>
      <c r="AY12061" s="2"/>
      <c r="AZ12061" s="2"/>
      <c r="BA12061" s="2"/>
      <c r="BB12061" s="2"/>
      <c r="BC12061" s="2"/>
      <c r="BD12061" s="2"/>
      <c r="BE12061" s="2"/>
      <c r="BF12061" s="2"/>
      <c r="BG12061" s="2"/>
      <c r="BH12061" s="2"/>
      <c r="BI12061" s="2"/>
      <c r="BJ12061" s="2"/>
      <c r="BK12061" s="2"/>
      <c r="BL12061" s="2"/>
      <c r="BM12061" s="2"/>
      <c r="BN12061" s="2"/>
      <c r="BO12061" s="2"/>
      <c r="BP12061" s="2"/>
      <c r="BQ12061" s="2"/>
      <c r="BR12061" s="2"/>
      <c r="BS12061" s="2"/>
      <c r="BT12061" s="2"/>
      <c r="BU12061" s="2"/>
      <c r="BV12061" s="2"/>
      <c r="BW12061" s="2"/>
      <c r="BX12061" s="2"/>
      <c r="BY12061" s="2"/>
    </row>
    <row r="12062" spans="38:77" s="11" customFormat="1" x14ac:dyDescent="0.3">
      <c r="AL12062" s="2"/>
      <c r="AM12062" s="2"/>
      <c r="AN12062" s="2"/>
      <c r="AO12062" s="2"/>
      <c r="AP12062" s="2"/>
      <c r="AQ12062" s="2"/>
      <c r="AR12062" s="2"/>
      <c r="AS12062" s="2"/>
      <c r="AT12062" s="2"/>
      <c r="AU12062" s="2"/>
      <c r="AV12062" s="2"/>
      <c r="AW12062" s="2"/>
      <c r="AX12062" s="2"/>
      <c r="AY12062" s="2"/>
      <c r="AZ12062" s="2"/>
      <c r="BA12062" s="2"/>
      <c r="BB12062" s="2"/>
      <c r="BC12062" s="2"/>
      <c r="BD12062" s="2"/>
      <c r="BE12062" s="2"/>
      <c r="BF12062" s="2"/>
      <c r="BG12062" s="2"/>
      <c r="BH12062" s="2"/>
      <c r="BI12062" s="2"/>
      <c r="BJ12062" s="2"/>
      <c r="BK12062" s="2"/>
      <c r="BL12062" s="2"/>
      <c r="BM12062" s="2"/>
      <c r="BN12062" s="2"/>
      <c r="BO12062" s="2"/>
      <c r="BP12062" s="2"/>
      <c r="BQ12062" s="2"/>
      <c r="BR12062" s="2"/>
      <c r="BS12062" s="2"/>
      <c r="BT12062" s="2"/>
      <c r="BU12062" s="2"/>
      <c r="BV12062" s="2"/>
      <c r="BW12062" s="2"/>
      <c r="BX12062" s="2"/>
      <c r="BY12062" s="2"/>
    </row>
    <row r="12063" spans="38:77" s="11" customFormat="1" x14ac:dyDescent="0.3">
      <c r="AL12063" s="2"/>
      <c r="AM12063" s="2"/>
      <c r="AN12063" s="2"/>
      <c r="AO12063" s="2"/>
      <c r="AP12063" s="2"/>
      <c r="AQ12063" s="2"/>
      <c r="AR12063" s="2"/>
      <c r="AS12063" s="2"/>
      <c r="AT12063" s="2"/>
      <c r="AU12063" s="2"/>
      <c r="AV12063" s="2"/>
      <c r="AW12063" s="2"/>
      <c r="AX12063" s="2"/>
      <c r="AY12063" s="2"/>
      <c r="AZ12063" s="2"/>
      <c r="BA12063" s="2"/>
      <c r="BB12063" s="2"/>
      <c r="BC12063" s="2"/>
      <c r="BD12063" s="2"/>
      <c r="BE12063" s="2"/>
      <c r="BF12063" s="2"/>
      <c r="BG12063" s="2"/>
      <c r="BH12063" s="2"/>
      <c r="BI12063" s="2"/>
      <c r="BJ12063" s="2"/>
      <c r="BK12063" s="2"/>
      <c r="BL12063" s="2"/>
      <c r="BM12063" s="2"/>
      <c r="BN12063" s="2"/>
      <c r="BO12063" s="2"/>
      <c r="BP12063" s="2"/>
      <c r="BQ12063" s="2"/>
      <c r="BR12063" s="2"/>
      <c r="BS12063" s="2"/>
      <c r="BT12063" s="2"/>
      <c r="BU12063" s="2"/>
      <c r="BV12063" s="2"/>
      <c r="BW12063" s="2"/>
      <c r="BX12063" s="2"/>
      <c r="BY12063" s="2"/>
    </row>
    <row r="12064" spans="38:77" s="11" customFormat="1" x14ac:dyDescent="0.3">
      <c r="AL12064" s="2"/>
      <c r="AM12064" s="2"/>
      <c r="AN12064" s="2"/>
      <c r="AO12064" s="2"/>
      <c r="AP12064" s="2"/>
      <c r="AQ12064" s="2"/>
      <c r="AR12064" s="2"/>
      <c r="AS12064" s="2"/>
      <c r="AT12064" s="2"/>
      <c r="AU12064" s="2"/>
      <c r="AV12064" s="2"/>
      <c r="AW12064" s="2"/>
      <c r="AX12064" s="2"/>
      <c r="AY12064" s="2"/>
      <c r="AZ12064" s="2"/>
      <c r="BA12064" s="2"/>
      <c r="BB12064" s="2"/>
      <c r="BC12064" s="2"/>
      <c r="BD12064" s="2"/>
      <c r="BE12064" s="2"/>
      <c r="BF12064" s="2"/>
      <c r="BG12064" s="2"/>
      <c r="BH12064" s="2"/>
      <c r="BI12064" s="2"/>
      <c r="BJ12064" s="2"/>
      <c r="BK12064" s="2"/>
      <c r="BL12064" s="2"/>
      <c r="BM12064" s="2"/>
      <c r="BN12064" s="2"/>
      <c r="BO12064" s="2"/>
      <c r="BP12064" s="2"/>
      <c r="BQ12064" s="2"/>
      <c r="BR12064" s="2"/>
      <c r="BS12064" s="2"/>
      <c r="BT12064" s="2"/>
      <c r="BU12064" s="2"/>
      <c r="BV12064" s="2"/>
      <c r="BW12064" s="2"/>
      <c r="BX12064" s="2"/>
      <c r="BY12064" s="2"/>
    </row>
    <row r="12065" spans="38:77" s="11" customFormat="1" x14ac:dyDescent="0.3">
      <c r="AL12065" s="2"/>
      <c r="AM12065" s="2"/>
      <c r="AN12065" s="2"/>
      <c r="AO12065" s="2"/>
      <c r="AP12065" s="2"/>
      <c r="AQ12065" s="2"/>
      <c r="AR12065" s="2"/>
      <c r="AS12065" s="2"/>
      <c r="AT12065" s="2"/>
      <c r="AU12065" s="2"/>
      <c r="AV12065" s="2"/>
      <c r="AW12065" s="2"/>
      <c r="AX12065" s="2"/>
      <c r="AY12065" s="2"/>
      <c r="AZ12065" s="2"/>
      <c r="BA12065" s="2"/>
      <c r="BB12065" s="2"/>
      <c r="BC12065" s="2"/>
      <c r="BD12065" s="2"/>
      <c r="BE12065" s="2"/>
      <c r="BF12065" s="2"/>
      <c r="BG12065" s="2"/>
      <c r="BH12065" s="2"/>
      <c r="BI12065" s="2"/>
      <c r="BJ12065" s="2"/>
      <c r="BK12065" s="2"/>
      <c r="BL12065" s="2"/>
      <c r="BM12065" s="2"/>
      <c r="BN12065" s="2"/>
      <c r="BO12065" s="2"/>
      <c r="BP12065" s="2"/>
      <c r="BQ12065" s="2"/>
      <c r="BR12065" s="2"/>
      <c r="BS12065" s="2"/>
      <c r="BT12065" s="2"/>
      <c r="BU12065" s="2"/>
      <c r="BV12065" s="2"/>
      <c r="BW12065" s="2"/>
      <c r="BX12065" s="2"/>
      <c r="BY12065" s="2"/>
    </row>
    <row r="12066" spans="38:77" s="11" customFormat="1" x14ac:dyDescent="0.3">
      <c r="AL12066" s="2"/>
      <c r="AM12066" s="2"/>
      <c r="AN12066" s="2"/>
      <c r="AO12066" s="2"/>
      <c r="AP12066" s="2"/>
      <c r="AQ12066" s="2"/>
      <c r="AR12066" s="2"/>
      <c r="AS12066" s="2"/>
      <c r="AT12066" s="2"/>
      <c r="AU12066" s="2"/>
      <c r="AV12066" s="2"/>
      <c r="AW12066" s="2"/>
      <c r="AX12066" s="2"/>
      <c r="AY12066" s="2"/>
      <c r="AZ12066" s="2"/>
      <c r="BA12066" s="2"/>
      <c r="BB12066" s="2"/>
      <c r="BC12066" s="2"/>
      <c r="BD12066" s="2"/>
      <c r="BE12066" s="2"/>
      <c r="BF12066" s="2"/>
      <c r="BG12066" s="2"/>
      <c r="BH12066" s="2"/>
      <c r="BI12066" s="2"/>
      <c r="BJ12066" s="2"/>
      <c r="BK12066" s="2"/>
      <c r="BL12066" s="2"/>
      <c r="BM12066" s="2"/>
      <c r="BN12066" s="2"/>
      <c r="BO12066" s="2"/>
      <c r="BP12066" s="2"/>
      <c r="BQ12066" s="2"/>
      <c r="BR12066" s="2"/>
      <c r="BS12066" s="2"/>
      <c r="BT12066" s="2"/>
      <c r="BU12066" s="2"/>
      <c r="BV12066" s="2"/>
      <c r="BW12066" s="2"/>
      <c r="BX12066" s="2"/>
      <c r="BY12066" s="2"/>
    </row>
    <row r="12067" spans="38:77" s="11" customFormat="1" x14ac:dyDescent="0.3">
      <c r="AL12067" s="2"/>
      <c r="AM12067" s="2"/>
      <c r="AN12067" s="2"/>
      <c r="AO12067" s="2"/>
      <c r="AP12067" s="2"/>
      <c r="AQ12067" s="2"/>
      <c r="AR12067" s="2"/>
      <c r="AS12067" s="2"/>
      <c r="AT12067" s="2"/>
      <c r="AU12067" s="2"/>
      <c r="AV12067" s="2"/>
      <c r="AW12067" s="2"/>
      <c r="AX12067" s="2"/>
      <c r="AY12067" s="2"/>
      <c r="AZ12067" s="2"/>
      <c r="BA12067" s="2"/>
      <c r="BB12067" s="2"/>
      <c r="BC12067" s="2"/>
      <c r="BD12067" s="2"/>
      <c r="BE12067" s="2"/>
      <c r="BF12067" s="2"/>
      <c r="BG12067" s="2"/>
      <c r="BH12067" s="2"/>
      <c r="BI12067" s="2"/>
      <c r="BJ12067" s="2"/>
      <c r="BK12067" s="2"/>
      <c r="BL12067" s="2"/>
      <c r="BM12067" s="2"/>
      <c r="BN12067" s="2"/>
      <c r="BO12067" s="2"/>
      <c r="BP12067" s="2"/>
      <c r="BQ12067" s="2"/>
      <c r="BR12067" s="2"/>
      <c r="BS12067" s="2"/>
      <c r="BT12067" s="2"/>
      <c r="BU12067" s="2"/>
      <c r="BV12067" s="2"/>
      <c r="BW12067" s="2"/>
      <c r="BX12067" s="2"/>
      <c r="BY12067" s="2"/>
    </row>
    <row r="12068" spans="38:77" s="11" customFormat="1" x14ac:dyDescent="0.3">
      <c r="AL12068" s="2"/>
      <c r="AM12068" s="2"/>
      <c r="AN12068" s="2"/>
      <c r="AO12068" s="2"/>
      <c r="AP12068" s="2"/>
      <c r="AQ12068" s="2"/>
      <c r="AR12068" s="2"/>
      <c r="AS12068" s="2"/>
      <c r="AT12068" s="2"/>
      <c r="AU12068" s="2"/>
      <c r="AV12068" s="2"/>
      <c r="AW12068" s="2"/>
      <c r="AX12068" s="2"/>
      <c r="AY12068" s="2"/>
      <c r="AZ12068" s="2"/>
      <c r="BA12068" s="2"/>
      <c r="BB12068" s="2"/>
      <c r="BC12068" s="2"/>
      <c r="BD12068" s="2"/>
      <c r="BE12068" s="2"/>
      <c r="BF12068" s="2"/>
      <c r="BG12068" s="2"/>
      <c r="BH12068" s="2"/>
      <c r="BI12068" s="2"/>
      <c r="BJ12068" s="2"/>
      <c r="BK12068" s="2"/>
      <c r="BL12068" s="2"/>
      <c r="BM12068" s="2"/>
      <c r="BN12068" s="2"/>
      <c r="BO12068" s="2"/>
      <c r="BP12068" s="2"/>
      <c r="BQ12068" s="2"/>
      <c r="BR12068" s="2"/>
      <c r="BS12068" s="2"/>
      <c r="BT12068" s="2"/>
      <c r="BU12068" s="2"/>
      <c r="BV12068" s="2"/>
      <c r="BW12068" s="2"/>
      <c r="BX12068" s="2"/>
      <c r="BY12068" s="2"/>
    </row>
    <row r="12069" spans="38:77" s="11" customFormat="1" x14ac:dyDescent="0.3">
      <c r="AL12069" s="2"/>
      <c r="AM12069" s="2"/>
      <c r="AN12069" s="2"/>
      <c r="AO12069" s="2"/>
      <c r="AP12069" s="2"/>
      <c r="AQ12069" s="2"/>
      <c r="AR12069" s="2"/>
      <c r="AS12069" s="2"/>
      <c r="AT12069" s="2"/>
      <c r="AU12069" s="2"/>
      <c r="AV12069" s="2"/>
      <c r="AW12069" s="2"/>
      <c r="AX12069" s="2"/>
      <c r="AY12069" s="2"/>
      <c r="AZ12069" s="2"/>
      <c r="BA12069" s="2"/>
      <c r="BB12069" s="2"/>
      <c r="BC12069" s="2"/>
      <c r="BD12069" s="2"/>
      <c r="BE12069" s="2"/>
      <c r="BF12069" s="2"/>
      <c r="BG12069" s="2"/>
      <c r="BH12069" s="2"/>
      <c r="BI12069" s="2"/>
      <c r="BJ12069" s="2"/>
      <c r="BK12069" s="2"/>
      <c r="BL12069" s="2"/>
      <c r="BM12069" s="2"/>
      <c r="BN12069" s="2"/>
      <c r="BO12069" s="2"/>
      <c r="BP12069" s="2"/>
      <c r="BQ12069" s="2"/>
      <c r="BR12069" s="2"/>
      <c r="BS12069" s="2"/>
      <c r="BT12069" s="2"/>
      <c r="BU12069" s="2"/>
      <c r="BV12069" s="2"/>
      <c r="BW12069" s="2"/>
      <c r="BX12069" s="2"/>
      <c r="BY12069" s="2"/>
    </row>
    <row r="12070" spans="38:77" s="11" customFormat="1" x14ac:dyDescent="0.3">
      <c r="AL12070" s="2"/>
      <c r="AM12070" s="2"/>
      <c r="AN12070" s="2"/>
      <c r="AO12070" s="2"/>
      <c r="AP12070" s="2"/>
      <c r="AQ12070" s="2"/>
      <c r="AR12070" s="2"/>
      <c r="AS12070" s="2"/>
      <c r="AT12070" s="2"/>
      <c r="AU12070" s="2"/>
      <c r="AV12070" s="2"/>
      <c r="AW12070" s="2"/>
      <c r="AX12070" s="2"/>
      <c r="AY12070" s="2"/>
      <c r="AZ12070" s="2"/>
      <c r="BA12070" s="2"/>
      <c r="BB12070" s="2"/>
      <c r="BC12070" s="2"/>
      <c r="BD12070" s="2"/>
      <c r="BE12070" s="2"/>
      <c r="BF12070" s="2"/>
      <c r="BG12070" s="2"/>
      <c r="BH12070" s="2"/>
      <c r="BI12070" s="2"/>
      <c r="BJ12070" s="2"/>
      <c r="BK12070" s="2"/>
      <c r="BL12070" s="2"/>
      <c r="BM12070" s="2"/>
      <c r="BN12070" s="2"/>
      <c r="BO12070" s="2"/>
      <c r="BP12070" s="2"/>
      <c r="BQ12070" s="2"/>
      <c r="BR12070" s="2"/>
      <c r="BS12070" s="2"/>
      <c r="BT12070" s="2"/>
      <c r="BU12070" s="2"/>
      <c r="BV12070" s="2"/>
      <c r="BW12070" s="2"/>
      <c r="BX12070" s="2"/>
      <c r="BY12070" s="2"/>
    </row>
    <row r="12071" spans="38:77" s="11" customFormat="1" x14ac:dyDescent="0.3">
      <c r="AL12071" s="2"/>
      <c r="AM12071" s="2"/>
      <c r="AN12071" s="2"/>
      <c r="AO12071" s="2"/>
      <c r="AP12071" s="2"/>
      <c r="AQ12071" s="2"/>
      <c r="AR12071" s="2"/>
      <c r="AS12071" s="2"/>
      <c r="AT12071" s="2"/>
      <c r="AU12071" s="2"/>
      <c r="AV12071" s="2"/>
      <c r="AW12071" s="2"/>
      <c r="AX12071" s="2"/>
      <c r="AY12071" s="2"/>
      <c r="AZ12071" s="2"/>
      <c r="BA12071" s="2"/>
      <c r="BB12071" s="2"/>
      <c r="BC12071" s="2"/>
      <c r="BD12071" s="2"/>
      <c r="BE12071" s="2"/>
      <c r="BF12071" s="2"/>
      <c r="BG12071" s="2"/>
      <c r="BH12071" s="2"/>
      <c r="BI12071" s="2"/>
      <c r="BJ12071" s="2"/>
      <c r="BK12071" s="2"/>
      <c r="BL12071" s="2"/>
      <c r="BM12071" s="2"/>
      <c r="BN12071" s="2"/>
      <c r="BO12071" s="2"/>
      <c r="BP12071" s="2"/>
      <c r="BQ12071" s="2"/>
      <c r="BR12071" s="2"/>
      <c r="BS12071" s="2"/>
      <c r="BT12071" s="2"/>
      <c r="BU12071" s="2"/>
      <c r="BV12071" s="2"/>
      <c r="BW12071" s="2"/>
      <c r="BX12071" s="2"/>
      <c r="BY12071" s="2"/>
    </row>
    <row r="12072" spans="38:77" s="11" customFormat="1" x14ac:dyDescent="0.3">
      <c r="AL12072" s="2"/>
      <c r="AM12072" s="2"/>
      <c r="AN12072" s="2"/>
      <c r="AO12072" s="2"/>
      <c r="AP12072" s="2"/>
      <c r="AQ12072" s="2"/>
      <c r="AR12072" s="2"/>
      <c r="AS12072" s="2"/>
      <c r="AT12072" s="2"/>
      <c r="AU12072" s="2"/>
      <c r="AV12072" s="2"/>
      <c r="AW12072" s="2"/>
      <c r="AX12072" s="2"/>
      <c r="AY12072" s="2"/>
      <c r="AZ12072" s="2"/>
      <c r="BA12072" s="2"/>
      <c r="BB12072" s="2"/>
      <c r="BC12072" s="2"/>
      <c r="BD12072" s="2"/>
      <c r="BE12072" s="2"/>
      <c r="BF12072" s="2"/>
      <c r="BG12072" s="2"/>
      <c r="BH12072" s="2"/>
      <c r="BI12072" s="2"/>
      <c r="BJ12072" s="2"/>
      <c r="BK12072" s="2"/>
      <c r="BL12072" s="2"/>
      <c r="BM12072" s="2"/>
      <c r="BN12072" s="2"/>
      <c r="BO12072" s="2"/>
      <c r="BP12072" s="2"/>
      <c r="BQ12072" s="2"/>
      <c r="BR12072" s="2"/>
      <c r="BS12072" s="2"/>
      <c r="BT12072" s="2"/>
      <c r="BU12072" s="2"/>
      <c r="BV12072" s="2"/>
      <c r="BW12072" s="2"/>
      <c r="BX12072" s="2"/>
      <c r="BY12072" s="2"/>
    </row>
    <row r="12073" spans="38:77" s="11" customFormat="1" x14ac:dyDescent="0.3">
      <c r="AL12073" s="2"/>
      <c r="AM12073" s="2"/>
      <c r="AN12073" s="2"/>
      <c r="AO12073" s="2"/>
      <c r="AP12073" s="2"/>
      <c r="AQ12073" s="2"/>
      <c r="AR12073" s="2"/>
      <c r="AS12073" s="2"/>
      <c r="AT12073" s="2"/>
      <c r="AU12073" s="2"/>
      <c r="AV12073" s="2"/>
      <c r="AW12073" s="2"/>
      <c r="AX12073" s="2"/>
      <c r="AY12073" s="2"/>
      <c r="AZ12073" s="2"/>
      <c r="BA12073" s="2"/>
      <c r="BB12073" s="2"/>
      <c r="BC12073" s="2"/>
      <c r="BD12073" s="2"/>
      <c r="BE12073" s="2"/>
      <c r="BF12073" s="2"/>
      <c r="BG12073" s="2"/>
      <c r="BH12073" s="2"/>
      <c r="BI12073" s="2"/>
      <c r="BJ12073" s="2"/>
      <c r="BK12073" s="2"/>
      <c r="BL12073" s="2"/>
      <c r="BM12073" s="2"/>
      <c r="BN12073" s="2"/>
      <c r="BO12073" s="2"/>
      <c r="BP12073" s="2"/>
      <c r="BQ12073" s="2"/>
      <c r="BR12073" s="2"/>
      <c r="BS12073" s="2"/>
      <c r="BT12073" s="2"/>
      <c r="BU12073" s="2"/>
      <c r="BV12073" s="2"/>
      <c r="BW12073" s="2"/>
      <c r="BX12073" s="2"/>
      <c r="BY12073" s="2"/>
    </row>
    <row r="12074" spans="38:77" s="11" customFormat="1" x14ac:dyDescent="0.3">
      <c r="AL12074" s="2"/>
      <c r="AM12074" s="2"/>
      <c r="AN12074" s="2"/>
      <c r="AO12074" s="2"/>
      <c r="AP12074" s="2"/>
      <c r="AQ12074" s="2"/>
      <c r="AR12074" s="2"/>
      <c r="AS12074" s="2"/>
      <c r="AT12074" s="2"/>
      <c r="AU12074" s="2"/>
      <c r="AV12074" s="2"/>
      <c r="AW12074" s="2"/>
      <c r="AX12074" s="2"/>
      <c r="AY12074" s="2"/>
      <c r="AZ12074" s="2"/>
      <c r="BA12074" s="2"/>
      <c r="BB12074" s="2"/>
      <c r="BC12074" s="2"/>
      <c r="BD12074" s="2"/>
      <c r="BE12074" s="2"/>
      <c r="BF12074" s="2"/>
      <c r="BG12074" s="2"/>
      <c r="BH12074" s="2"/>
      <c r="BI12074" s="2"/>
      <c r="BJ12074" s="2"/>
      <c r="BK12074" s="2"/>
      <c r="BL12074" s="2"/>
      <c r="BM12074" s="2"/>
      <c r="BN12074" s="2"/>
      <c r="BO12074" s="2"/>
      <c r="BP12074" s="2"/>
      <c r="BQ12074" s="2"/>
      <c r="BR12074" s="2"/>
      <c r="BS12074" s="2"/>
      <c r="BT12074" s="2"/>
      <c r="BU12074" s="2"/>
      <c r="BV12074" s="2"/>
      <c r="BW12074" s="2"/>
      <c r="BX12074" s="2"/>
      <c r="BY12074" s="2"/>
    </row>
    <row r="12075" spans="38:77" s="11" customFormat="1" x14ac:dyDescent="0.3">
      <c r="AL12075" s="2"/>
      <c r="AM12075" s="2"/>
      <c r="AN12075" s="2"/>
      <c r="AO12075" s="2"/>
      <c r="AP12075" s="2"/>
      <c r="AQ12075" s="2"/>
      <c r="AR12075" s="2"/>
      <c r="AS12075" s="2"/>
      <c r="AT12075" s="2"/>
      <c r="AU12075" s="2"/>
      <c r="AV12075" s="2"/>
      <c r="AW12075" s="2"/>
      <c r="AX12075" s="2"/>
      <c r="AY12075" s="2"/>
      <c r="AZ12075" s="2"/>
      <c r="BA12075" s="2"/>
      <c r="BB12075" s="2"/>
      <c r="BC12075" s="2"/>
      <c r="BD12075" s="2"/>
      <c r="BE12075" s="2"/>
      <c r="BF12075" s="2"/>
      <c r="BG12075" s="2"/>
      <c r="BH12075" s="2"/>
      <c r="BI12075" s="2"/>
      <c r="BJ12075" s="2"/>
      <c r="BK12075" s="2"/>
      <c r="BL12075" s="2"/>
      <c r="BM12075" s="2"/>
      <c r="BN12075" s="2"/>
      <c r="BO12075" s="2"/>
      <c r="BP12075" s="2"/>
      <c r="BQ12075" s="2"/>
      <c r="BR12075" s="2"/>
      <c r="BS12075" s="2"/>
      <c r="BT12075" s="2"/>
      <c r="BU12075" s="2"/>
      <c r="BV12075" s="2"/>
      <c r="BW12075" s="2"/>
      <c r="BX12075" s="2"/>
      <c r="BY12075" s="2"/>
    </row>
    <row r="12076" spans="38:77" s="11" customFormat="1" x14ac:dyDescent="0.3">
      <c r="AL12076" s="2"/>
      <c r="AM12076" s="2"/>
      <c r="AN12076" s="2"/>
      <c r="AO12076" s="2"/>
      <c r="AP12076" s="2"/>
      <c r="AQ12076" s="2"/>
      <c r="AR12076" s="2"/>
      <c r="AS12076" s="2"/>
      <c r="AT12076" s="2"/>
      <c r="AU12076" s="2"/>
      <c r="AV12076" s="2"/>
      <c r="AW12076" s="2"/>
      <c r="AX12076" s="2"/>
      <c r="AY12076" s="2"/>
      <c r="AZ12076" s="2"/>
      <c r="BA12076" s="2"/>
      <c r="BB12076" s="2"/>
      <c r="BC12076" s="2"/>
      <c r="BD12076" s="2"/>
      <c r="BE12076" s="2"/>
      <c r="BF12076" s="2"/>
      <c r="BG12076" s="2"/>
      <c r="BH12076" s="2"/>
      <c r="BI12076" s="2"/>
      <c r="BJ12076" s="2"/>
      <c r="BK12076" s="2"/>
      <c r="BL12076" s="2"/>
      <c r="BM12076" s="2"/>
      <c r="BN12076" s="2"/>
      <c r="BO12076" s="2"/>
      <c r="BP12076" s="2"/>
      <c r="BQ12076" s="2"/>
      <c r="BR12076" s="2"/>
      <c r="BS12076" s="2"/>
      <c r="BT12076" s="2"/>
      <c r="BU12076" s="2"/>
      <c r="BV12076" s="2"/>
      <c r="BW12076" s="2"/>
      <c r="BX12076" s="2"/>
      <c r="BY12076" s="2"/>
    </row>
    <row r="12077" spans="38:77" s="11" customFormat="1" x14ac:dyDescent="0.3">
      <c r="AL12077" s="2"/>
      <c r="AM12077" s="2"/>
      <c r="AN12077" s="2"/>
      <c r="AO12077" s="2"/>
      <c r="AP12077" s="2"/>
      <c r="AQ12077" s="2"/>
      <c r="AR12077" s="2"/>
      <c r="AS12077" s="2"/>
      <c r="AT12077" s="2"/>
      <c r="AU12077" s="2"/>
      <c r="AV12077" s="2"/>
      <c r="AW12077" s="2"/>
      <c r="AX12077" s="2"/>
      <c r="AY12077" s="2"/>
      <c r="AZ12077" s="2"/>
      <c r="BA12077" s="2"/>
      <c r="BB12077" s="2"/>
      <c r="BC12077" s="2"/>
      <c r="BD12077" s="2"/>
      <c r="BE12077" s="2"/>
      <c r="BF12077" s="2"/>
      <c r="BG12077" s="2"/>
      <c r="BH12077" s="2"/>
      <c r="BI12077" s="2"/>
      <c r="BJ12077" s="2"/>
      <c r="BK12077" s="2"/>
      <c r="BL12077" s="2"/>
      <c r="BM12077" s="2"/>
      <c r="BN12077" s="2"/>
      <c r="BO12077" s="2"/>
      <c r="BP12077" s="2"/>
      <c r="BQ12077" s="2"/>
      <c r="BR12077" s="2"/>
      <c r="BS12077" s="2"/>
      <c r="BT12077" s="2"/>
      <c r="BU12077" s="2"/>
      <c r="BV12077" s="2"/>
      <c r="BW12077" s="2"/>
      <c r="BX12077" s="2"/>
      <c r="BY12077" s="2"/>
    </row>
    <row r="12078" spans="38:77" s="11" customFormat="1" x14ac:dyDescent="0.3">
      <c r="AL12078" s="2"/>
      <c r="AM12078" s="2"/>
      <c r="AN12078" s="2"/>
      <c r="AO12078" s="2"/>
      <c r="AP12078" s="2"/>
      <c r="AQ12078" s="2"/>
      <c r="AR12078" s="2"/>
      <c r="AS12078" s="2"/>
      <c r="AT12078" s="2"/>
      <c r="AU12078" s="2"/>
      <c r="AV12078" s="2"/>
      <c r="AW12078" s="2"/>
      <c r="AX12078" s="2"/>
      <c r="AY12078" s="2"/>
      <c r="AZ12078" s="2"/>
      <c r="BA12078" s="2"/>
      <c r="BB12078" s="2"/>
      <c r="BC12078" s="2"/>
      <c r="BD12078" s="2"/>
      <c r="BE12078" s="2"/>
      <c r="BF12078" s="2"/>
      <c r="BG12078" s="2"/>
      <c r="BH12078" s="2"/>
      <c r="BI12078" s="2"/>
      <c r="BJ12078" s="2"/>
      <c r="BK12078" s="2"/>
      <c r="BL12078" s="2"/>
      <c r="BM12078" s="2"/>
      <c r="BN12078" s="2"/>
      <c r="BO12078" s="2"/>
      <c r="BP12078" s="2"/>
      <c r="BQ12078" s="2"/>
      <c r="BR12078" s="2"/>
      <c r="BS12078" s="2"/>
      <c r="BT12078" s="2"/>
      <c r="BU12078" s="2"/>
      <c r="BV12078" s="2"/>
      <c r="BW12078" s="2"/>
      <c r="BX12078" s="2"/>
      <c r="BY12078" s="2"/>
    </row>
    <row r="12079" spans="38:77" s="11" customFormat="1" x14ac:dyDescent="0.3">
      <c r="AL12079" s="2"/>
      <c r="AM12079" s="2"/>
      <c r="AN12079" s="2"/>
      <c r="AO12079" s="2"/>
      <c r="AP12079" s="2"/>
      <c r="AQ12079" s="2"/>
      <c r="AR12079" s="2"/>
      <c r="AS12079" s="2"/>
      <c r="AT12079" s="2"/>
      <c r="AU12079" s="2"/>
      <c r="AV12079" s="2"/>
      <c r="AW12079" s="2"/>
      <c r="AX12079" s="2"/>
      <c r="AY12079" s="2"/>
      <c r="AZ12079" s="2"/>
      <c r="BA12079" s="2"/>
      <c r="BB12079" s="2"/>
      <c r="BC12079" s="2"/>
      <c r="BD12079" s="2"/>
      <c r="BE12079" s="2"/>
      <c r="BF12079" s="2"/>
      <c r="BG12079" s="2"/>
      <c r="BH12079" s="2"/>
      <c r="BI12079" s="2"/>
      <c r="BJ12079" s="2"/>
      <c r="BK12079" s="2"/>
      <c r="BL12079" s="2"/>
      <c r="BM12079" s="2"/>
      <c r="BN12079" s="2"/>
      <c r="BO12079" s="2"/>
      <c r="BP12079" s="2"/>
      <c r="BQ12079" s="2"/>
      <c r="BR12079" s="2"/>
      <c r="BS12079" s="2"/>
      <c r="BT12079" s="2"/>
      <c r="BU12079" s="2"/>
      <c r="BV12079" s="2"/>
      <c r="BW12079" s="2"/>
      <c r="BX12079" s="2"/>
      <c r="BY12079" s="2"/>
    </row>
    <row r="12080" spans="38:77" s="11" customFormat="1" x14ac:dyDescent="0.3">
      <c r="AL12080" s="2"/>
      <c r="AM12080" s="2"/>
      <c r="AN12080" s="2"/>
      <c r="AO12080" s="2"/>
      <c r="AP12080" s="2"/>
      <c r="AQ12080" s="2"/>
      <c r="AR12080" s="2"/>
      <c r="AS12080" s="2"/>
      <c r="AT12080" s="2"/>
      <c r="AU12080" s="2"/>
      <c r="AV12080" s="2"/>
      <c r="AW12080" s="2"/>
      <c r="AX12080" s="2"/>
      <c r="AY12080" s="2"/>
      <c r="AZ12080" s="2"/>
      <c r="BA12080" s="2"/>
      <c r="BB12080" s="2"/>
      <c r="BC12080" s="2"/>
      <c r="BD12080" s="2"/>
      <c r="BE12080" s="2"/>
      <c r="BF12080" s="2"/>
      <c r="BG12080" s="2"/>
      <c r="BH12080" s="2"/>
      <c r="BI12080" s="2"/>
      <c r="BJ12080" s="2"/>
      <c r="BK12080" s="2"/>
      <c r="BL12080" s="2"/>
      <c r="BM12080" s="2"/>
      <c r="BN12080" s="2"/>
      <c r="BO12080" s="2"/>
      <c r="BP12080" s="2"/>
      <c r="BQ12080" s="2"/>
      <c r="BR12080" s="2"/>
      <c r="BS12080" s="2"/>
      <c r="BT12080" s="2"/>
      <c r="BU12080" s="2"/>
      <c r="BV12080" s="2"/>
      <c r="BW12080" s="2"/>
      <c r="BX12080" s="2"/>
      <c r="BY12080" s="2"/>
    </row>
    <row r="12081" spans="38:77" s="11" customFormat="1" x14ac:dyDescent="0.3">
      <c r="AL12081" s="2"/>
      <c r="AM12081" s="2"/>
      <c r="AN12081" s="2"/>
      <c r="AO12081" s="2"/>
      <c r="AP12081" s="2"/>
      <c r="AQ12081" s="2"/>
      <c r="AR12081" s="2"/>
      <c r="AS12081" s="2"/>
      <c r="AT12081" s="2"/>
      <c r="AU12081" s="2"/>
      <c r="AV12081" s="2"/>
      <c r="AW12081" s="2"/>
      <c r="AX12081" s="2"/>
      <c r="AY12081" s="2"/>
      <c r="AZ12081" s="2"/>
      <c r="BA12081" s="2"/>
      <c r="BB12081" s="2"/>
      <c r="BC12081" s="2"/>
      <c r="BD12081" s="2"/>
      <c r="BE12081" s="2"/>
      <c r="BF12081" s="2"/>
      <c r="BG12081" s="2"/>
      <c r="BH12081" s="2"/>
      <c r="BI12081" s="2"/>
      <c r="BJ12081" s="2"/>
      <c r="BK12081" s="2"/>
      <c r="BL12081" s="2"/>
      <c r="BM12081" s="2"/>
      <c r="BN12081" s="2"/>
      <c r="BO12081" s="2"/>
      <c r="BP12081" s="2"/>
      <c r="BQ12081" s="2"/>
      <c r="BR12081" s="2"/>
      <c r="BS12081" s="2"/>
      <c r="BT12081" s="2"/>
      <c r="BU12081" s="2"/>
      <c r="BV12081" s="2"/>
      <c r="BW12081" s="2"/>
      <c r="BX12081" s="2"/>
      <c r="BY12081" s="2"/>
    </row>
    <row r="12082" spans="38:77" s="11" customFormat="1" x14ac:dyDescent="0.3">
      <c r="AL12082" s="2"/>
      <c r="AM12082" s="2"/>
      <c r="AN12082" s="2"/>
      <c r="AO12082" s="2"/>
      <c r="AP12082" s="2"/>
      <c r="AQ12082" s="2"/>
      <c r="AR12082" s="2"/>
      <c r="AS12082" s="2"/>
      <c r="AT12082" s="2"/>
      <c r="AU12082" s="2"/>
      <c r="AV12082" s="2"/>
      <c r="AW12082" s="2"/>
      <c r="AX12082" s="2"/>
      <c r="AY12082" s="2"/>
      <c r="AZ12082" s="2"/>
      <c r="BA12082" s="2"/>
      <c r="BB12082" s="2"/>
      <c r="BC12082" s="2"/>
      <c r="BD12082" s="2"/>
      <c r="BE12082" s="2"/>
      <c r="BF12082" s="2"/>
      <c r="BG12082" s="2"/>
      <c r="BH12082" s="2"/>
      <c r="BI12082" s="2"/>
      <c r="BJ12082" s="2"/>
      <c r="BK12082" s="2"/>
      <c r="BL12082" s="2"/>
      <c r="BM12082" s="2"/>
      <c r="BN12082" s="2"/>
      <c r="BO12082" s="2"/>
      <c r="BP12082" s="2"/>
      <c r="BQ12082" s="2"/>
      <c r="BR12082" s="2"/>
      <c r="BS12082" s="2"/>
      <c r="BT12082" s="2"/>
      <c r="BU12082" s="2"/>
      <c r="BV12082" s="2"/>
      <c r="BW12082" s="2"/>
      <c r="BX12082" s="2"/>
      <c r="BY12082" s="2"/>
    </row>
    <row r="12083" spans="38:77" s="11" customFormat="1" x14ac:dyDescent="0.3">
      <c r="AL12083" s="2"/>
      <c r="AM12083" s="2"/>
      <c r="AN12083" s="2"/>
      <c r="AO12083" s="2"/>
      <c r="AP12083" s="2"/>
      <c r="AQ12083" s="2"/>
      <c r="AR12083" s="2"/>
      <c r="AS12083" s="2"/>
      <c r="AT12083" s="2"/>
      <c r="AU12083" s="2"/>
      <c r="AV12083" s="2"/>
      <c r="AW12083" s="2"/>
      <c r="AX12083" s="2"/>
      <c r="AY12083" s="2"/>
      <c r="AZ12083" s="2"/>
      <c r="BA12083" s="2"/>
      <c r="BB12083" s="2"/>
      <c r="BC12083" s="2"/>
      <c r="BD12083" s="2"/>
      <c r="BE12083" s="2"/>
      <c r="BF12083" s="2"/>
      <c r="BG12083" s="2"/>
      <c r="BH12083" s="2"/>
      <c r="BI12083" s="2"/>
      <c r="BJ12083" s="2"/>
      <c r="BK12083" s="2"/>
      <c r="BL12083" s="2"/>
      <c r="BM12083" s="2"/>
      <c r="BN12083" s="2"/>
      <c r="BO12083" s="2"/>
      <c r="BP12083" s="2"/>
      <c r="BQ12083" s="2"/>
      <c r="BR12083" s="2"/>
      <c r="BS12083" s="2"/>
      <c r="BT12083" s="2"/>
      <c r="BU12083" s="2"/>
      <c r="BV12083" s="2"/>
      <c r="BW12083" s="2"/>
      <c r="BX12083" s="2"/>
      <c r="BY12083" s="2"/>
    </row>
    <row r="12084" spans="38:77" s="11" customFormat="1" x14ac:dyDescent="0.3">
      <c r="AL12084" s="2"/>
      <c r="AM12084" s="2"/>
      <c r="AN12084" s="2"/>
      <c r="AO12084" s="2"/>
      <c r="AP12084" s="2"/>
      <c r="AQ12084" s="2"/>
      <c r="AR12084" s="2"/>
      <c r="AS12084" s="2"/>
      <c r="AT12084" s="2"/>
      <c r="AU12084" s="2"/>
      <c r="AV12084" s="2"/>
      <c r="AW12084" s="2"/>
      <c r="AX12084" s="2"/>
      <c r="AY12084" s="2"/>
      <c r="AZ12084" s="2"/>
      <c r="BA12084" s="2"/>
      <c r="BB12084" s="2"/>
      <c r="BC12084" s="2"/>
      <c r="BD12084" s="2"/>
      <c r="BE12084" s="2"/>
      <c r="BF12084" s="2"/>
      <c r="BG12084" s="2"/>
      <c r="BH12084" s="2"/>
      <c r="BI12084" s="2"/>
      <c r="BJ12084" s="2"/>
      <c r="BK12084" s="2"/>
      <c r="BL12084" s="2"/>
      <c r="BM12084" s="2"/>
      <c r="BN12084" s="2"/>
      <c r="BO12084" s="2"/>
      <c r="BP12084" s="2"/>
      <c r="BQ12084" s="2"/>
      <c r="BR12084" s="2"/>
      <c r="BS12084" s="2"/>
      <c r="BT12084" s="2"/>
      <c r="BU12084" s="2"/>
      <c r="BV12084" s="2"/>
      <c r="BW12084" s="2"/>
      <c r="BX12084" s="2"/>
      <c r="BY12084" s="2"/>
    </row>
    <row r="12085" spans="38:77" s="11" customFormat="1" x14ac:dyDescent="0.3">
      <c r="AL12085" s="2"/>
      <c r="AM12085" s="2"/>
      <c r="AN12085" s="2"/>
      <c r="AO12085" s="2"/>
      <c r="AP12085" s="2"/>
      <c r="AQ12085" s="2"/>
      <c r="AR12085" s="2"/>
      <c r="AS12085" s="2"/>
      <c r="AT12085" s="2"/>
      <c r="AU12085" s="2"/>
      <c r="AV12085" s="2"/>
      <c r="AW12085" s="2"/>
      <c r="AX12085" s="2"/>
      <c r="AY12085" s="2"/>
      <c r="AZ12085" s="2"/>
      <c r="BA12085" s="2"/>
      <c r="BB12085" s="2"/>
      <c r="BC12085" s="2"/>
      <c r="BD12085" s="2"/>
      <c r="BE12085" s="2"/>
      <c r="BF12085" s="2"/>
      <c r="BG12085" s="2"/>
      <c r="BH12085" s="2"/>
      <c r="BI12085" s="2"/>
      <c r="BJ12085" s="2"/>
      <c r="BK12085" s="2"/>
      <c r="BL12085" s="2"/>
      <c r="BM12085" s="2"/>
      <c r="BN12085" s="2"/>
      <c r="BO12085" s="2"/>
      <c r="BP12085" s="2"/>
      <c r="BQ12085" s="2"/>
      <c r="BR12085" s="2"/>
      <c r="BS12085" s="2"/>
      <c r="BT12085" s="2"/>
      <c r="BU12085" s="2"/>
      <c r="BV12085" s="2"/>
      <c r="BW12085" s="2"/>
      <c r="BX12085" s="2"/>
      <c r="BY12085" s="2"/>
    </row>
    <row r="12086" spans="38:77" s="11" customFormat="1" x14ac:dyDescent="0.3">
      <c r="AL12086" s="2"/>
      <c r="AM12086" s="2"/>
      <c r="AN12086" s="2"/>
      <c r="AO12086" s="2"/>
      <c r="AP12086" s="2"/>
      <c r="AQ12086" s="2"/>
      <c r="AR12086" s="2"/>
      <c r="AS12086" s="2"/>
      <c r="AT12086" s="2"/>
      <c r="AU12086" s="2"/>
      <c r="AV12086" s="2"/>
      <c r="AW12086" s="2"/>
      <c r="AX12086" s="2"/>
      <c r="AY12086" s="2"/>
      <c r="AZ12086" s="2"/>
      <c r="BA12086" s="2"/>
      <c r="BB12086" s="2"/>
      <c r="BC12086" s="2"/>
      <c r="BD12086" s="2"/>
      <c r="BE12086" s="2"/>
      <c r="BF12086" s="2"/>
      <c r="BG12086" s="2"/>
      <c r="BH12086" s="2"/>
      <c r="BI12086" s="2"/>
      <c r="BJ12086" s="2"/>
      <c r="BK12086" s="2"/>
      <c r="BL12086" s="2"/>
      <c r="BM12086" s="2"/>
      <c r="BN12086" s="2"/>
      <c r="BO12086" s="2"/>
      <c r="BP12086" s="2"/>
      <c r="BQ12086" s="2"/>
      <c r="BR12086" s="2"/>
      <c r="BS12086" s="2"/>
      <c r="BT12086" s="2"/>
      <c r="BU12086" s="2"/>
      <c r="BV12086" s="2"/>
      <c r="BW12086" s="2"/>
      <c r="BX12086" s="2"/>
      <c r="BY12086" s="2"/>
    </row>
    <row r="12087" spans="38:77" s="11" customFormat="1" x14ac:dyDescent="0.3">
      <c r="AL12087" s="2"/>
      <c r="AM12087" s="2"/>
      <c r="AN12087" s="2"/>
      <c r="AO12087" s="2"/>
      <c r="AP12087" s="2"/>
      <c r="AQ12087" s="2"/>
      <c r="AR12087" s="2"/>
      <c r="AS12087" s="2"/>
      <c r="AT12087" s="2"/>
      <c r="AU12087" s="2"/>
      <c r="AV12087" s="2"/>
      <c r="AW12087" s="2"/>
      <c r="AX12087" s="2"/>
      <c r="AY12087" s="2"/>
      <c r="AZ12087" s="2"/>
      <c r="BA12087" s="2"/>
      <c r="BB12087" s="2"/>
      <c r="BC12087" s="2"/>
      <c r="BD12087" s="2"/>
      <c r="BE12087" s="2"/>
      <c r="BF12087" s="2"/>
      <c r="BG12087" s="2"/>
      <c r="BH12087" s="2"/>
      <c r="BI12087" s="2"/>
      <c r="BJ12087" s="2"/>
      <c r="BK12087" s="2"/>
      <c r="BL12087" s="2"/>
      <c r="BM12087" s="2"/>
      <c r="BN12087" s="2"/>
      <c r="BO12087" s="2"/>
      <c r="BP12087" s="2"/>
      <c r="BQ12087" s="2"/>
      <c r="BR12087" s="2"/>
      <c r="BS12087" s="2"/>
      <c r="BT12087" s="2"/>
      <c r="BU12087" s="2"/>
      <c r="BV12087" s="2"/>
      <c r="BW12087" s="2"/>
      <c r="BX12087" s="2"/>
      <c r="BY12087" s="2"/>
    </row>
    <row r="12088" spans="38:77" s="11" customFormat="1" x14ac:dyDescent="0.3">
      <c r="AL12088" s="2"/>
      <c r="AM12088" s="2"/>
      <c r="AN12088" s="2"/>
      <c r="AO12088" s="2"/>
      <c r="AP12088" s="2"/>
      <c r="AQ12088" s="2"/>
      <c r="AR12088" s="2"/>
      <c r="AS12088" s="2"/>
      <c r="AT12088" s="2"/>
      <c r="AU12088" s="2"/>
      <c r="AV12088" s="2"/>
      <c r="AW12088" s="2"/>
      <c r="AX12088" s="2"/>
      <c r="AY12088" s="2"/>
      <c r="AZ12088" s="2"/>
      <c r="BA12088" s="2"/>
      <c r="BB12088" s="2"/>
      <c r="BC12088" s="2"/>
      <c r="BD12088" s="2"/>
      <c r="BE12088" s="2"/>
      <c r="BF12088" s="2"/>
      <c r="BG12088" s="2"/>
      <c r="BH12088" s="2"/>
      <c r="BI12088" s="2"/>
      <c r="BJ12088" s="2"/>
      <c r="BK12088" s="2"/>
      <c r="BL12088" s="2"/>
      <c r="BM12088" s="2"/>
      <c r="BN12088" s="2"/>
      <c r="BO12088" s="2"/>
      <c r="BP12088" s="2"/>
      <c r="BQ12088" s="2"/>
      <c r="BR12088" s="2"/>
      <c r="BS12088" s="2"/>
      <c r="BT12088" s="2"/>
      <c r="BU12088" s="2"/>
      <c r="BV12088" s="2"/>
      <c r="BW12088" s="2"/>
      <c r="BX12088" s="2"/>
      <c r="BY12088" s="2"/>
    </row>
    <row r="12089" spans="38:77" s="11" customFormat="1" x14ac:dyDescent="0.3">
      <c r="AL12089" s="2"/>
      <c r="AM12089" s="2"/>
      <c r="AN12089" s="2"/>
      <c r="AO12089" s="2"/>
      <c r="AP12089" s="2"/>
      <c r="AQ12089" s="2"/>
      <c r="AR12089" s="2"/>
      <c r="AS12089" s="2"/>
      <c r="AT12089" s="2"/>
      <c r="AU12089" s="2"/>
      <c r="AV12089" s="2"/>
      <c r="AW12089" s="2"/>
      <c r="AX12089" s="2"/>
      <c r="AY12089" s="2"/>
      <c r="AZ12089" s="2"/>
      <c r="BA12089" s="2"/>
      <c r="BB12089" s="2"/>
      <c r="BC12089" s="2"/>
      <c r="BD12089" s="2"/>
      <c r="BE12089" s="2"/>
      <c r="BF12089" s="2"/>
      <c r="BG12089" s="2"/>
      <c r="BH12089" s="2"/>
      <c r="BI12089" s="2"/>
      <c r="BJ12089" s="2"/>
      <c r="BK12089" s="2"/>
      <c r="BL12089" s="2"/>
      <c r="BM12089" s="2"/>
      <c r="BN12089" s="2"/>
      <c r="BO12089" s="2"/>
      <c r="BP12089" s="2"/>
      <c r="BQ12089" s="2"/>
      <c r="BR12089" s="2"/>
      <c r="BS12089" s="2"/>
      <c r="BT12089" s="2"/>
      <c r="BU12089" s="2"/>
      <c r="BV12089" s="2"/>
      <c r="BW12089" s="2"/>
      <c r="BX12089" s="2"/>
      <c r="BY12089" s="2"/>
    </row>
    <row r="12090" spans="38:77" s="11" customFormat="1" x14ac:dyDescent="0.3">
      <c r="AL12090" s="2"/>
      <c r="AM12090" s="2"/>
      <c r="AN12090" s="2"/>
      <c r="AO12090" s="2"/>
      <c r="AP12090" s="2"/>
      <c r="AQ12090" s="2"/>
      <c r="AR12090" s="2"/>
      <c r="AS12090" s="2"/>
      <c r="AT12090" s="2"/>
      <c r="AU12090" s="2"/>
      <c r="AV12090" s="2"/>
      <c r="AW12090" s="2"/>
      <c r="AX12090" s="2"/>
      <c r="AY12090" s="2"/>
      <c r="AZ12090" s="2"/>
      <c r="BA12090" s="2"/>
      <c r="BB12090" s="2"/>
      <c r="BC12090" s="2"/>
      <c r="BD12090" s="2"/>
      <c r="BE12090" s="2"/>
      <c r="BF12090" s="2"/>
      <c r="BG12090" s="2"/>
      <c r="BH12090" s="2"/>
      <c r="BI12090" s="2"/>
      <c r="BJ12090" s="2"/>
      <c r="BK12090" s="2"/>
      <c r="BL12090" s="2"/>
      <c r="BM12090" s="2"/>
      <c r="BN12090" s="2"/>
      <c r="BO12090" s="2"/>
      <c r="BP12090" s="2"/>
      <c r="BQ12090" s="2"/>
      <c r="BR12090" s="2"/>
      <c r="BS12090" s="2"/>
      <c r="BT12090" s="2"/>
      <c r="BU12090" s="2"/>
      <c r="BV12090" s="2"/>
      <c r="BW12090" s="2"/>
      <c r="BX12090" s="2"/>
      <c r="BY12090" s="2"/>
    </row>
    <row r="12091" spans="38:77" s="11" customFormat="1" x14ac:dyDescent="0.3">
      <c r="AL12091" s="2"/>
      <c r="AM12091" s="2"/>
      <c r="AN12091" s="2"/>
      <c r="AO12091" s="2"/>
      <c r="AP12091" s="2"/>
      <c r="AQ12091" s="2"/>
      <c r="AR12091" s="2"/>
      <c r="AS12091" s="2"/>
      <c r="AT12091" s="2"/>
      <c r="AU12091" s="2"/>
      <c r="AV12091" s="2"/>
      <c r="AW12091" s="2"/>
      <c r="AX12091" s="2"/>
      <c r="AY12091" s="2"/>
      <c r="AZ12091" s="2"/>
      <c r="BA12091" s="2"/>
      <c r="BB12091" s="2"/>
      <c r="BC12091" s="2"/>
      <c r="BD12091" s="2"/>
      <c r="BE12091" s="2"/>
      <c r="BF12091" s="2"/>
      <c r="BG12091" s="2"/>
      <c r="BH12091" s="2"/>
      <c r="BI12091" s="2"/>
      <c r="BJ12091" s="2"/>
      <c r="BK12091" s="2"/>
      <c r="BL12091" s="2"/>
      <c r="BM12091" s="2"/>
      <c r="BN12091" s="2"/>
      <c r="BO12091" s="2"/>
      <c r="BP12091" s="2"/>
      <c r="BQ12091" s="2"/>
      <c r="BR12091" s="2"/>
      <c r="BS12091" s="2"/>
      <c r="BT12091" s="2"/>
      <c r="BU12091" s="2"/>
      <c r="BV12091" s="2"/>
      <c r="BW12091" s="2"/>
      <c r="BX12091" s="2"/>
      <c r="BY12091" s="2"/>
    </row>
    <row r="12092" spans="38:77" s="11" customFormat="1" x14ac:dyDescent="0.3">
      <c r="AL12092" s="2"/>
      <c r="AM12092" s="2"/>
      <c r="AN12092" s="2"/>
      <c r="AO12092" s="2"/>
      <c r="AP12092" s="2"/>
      <c r="AQ12092" s="2"/>
      <c r="AR12092" s="2"/>
      <c r="AS12092" s="2"/>
      <c r="AT12092" s="2"/>
      <c r="AU12092" s="2"/>
      <c r="AV12092" s="2"/>
      <c r="AW12092" s="2"/>
      <c r="AX12092" s="2"/>
      <c r="AY12092" s="2"/>
      <c r="AZ12092" s="2"/>
      <c r="BA12092" s="2"/>
      <c r="BB12092" s="2"/>
      <c r="BC12092" s="2"/>
      <c r="BD12092" s="2"/>
      <c r="BE12092" s="2"/>
      <c r="BF12092" s="2"/>
      <c r="BG12092" s="2"/>
      <c r="BH12092" s="2"/>
      <c r="BI12092" s="2"/>
      <c r="BJ12092" s="2"/>
      <c r="BK12092" s="2"/>
      <c r="BL12092" s="2"/>
      <c r="BM12092" s="2"/>
      <c r="BN12092" s="2"/>
      <c r="BO12092" s="2"/>
      <c r="BP12092" s="2"/>
      <c r="BQ12092" s="2"/>
      <c r="BR12092" s="2"/>
      <c r="BS12092" s="2"/>
      <c r="BT12092" s="2"/>
      <c r="BU12092" s="2"/>
      <c r="BV12092" s="2"/>
      <c r="BW12092" s="2"/>
      <c r="BX12092" s="2"/>
      <c r="BY12092" s="2"/>
    </row>
    <row r="12093" spans="38:77" s="11" customFormat="1" x14ac:dyDescent="0.3">
      <c r="AL12093" s="2"/>
      <c r="AM12093" s="2"/>
      <c r="AN12093" s="2"/>
      <c r="AO12093" s="2"/>
      <c r="AP12093" s="2"/>
      <c r="AQ12093" s="2"/>
      <c r="AR12093" s="2"/>
      <c r="AS12093" s="2"/>
      <c r="AT12093" s="2"/>
      <c r="AU12093" s="2"/>
      <c r="AV12093" s="2"/>
      <c r="AW12093" s="2"/>
      <c r="AX12093" s="2"/>
      <c r="AY12093" s="2"/>
      <c r="AZ12093" s="2"/>
      <c r="BA12093" s="2"/>
      <c r="BB12093" s="2"/>
      <c r="BC12093" s="2"/>
      <c r="BD12093" s="2"/>
      <c r="BE12093" s="2"/>
      <c r="BF12093" s="2"/>
      <c r="BG12093" s="2"/>
      <c r="BH12093" s="2"/>
      <c r="BI12093" s="2"/>
      <c r="BJ12093" s="2"/>
      <c r="BK12093" s="2"/>
      <c r="BL12093" s="2"/>
      <c r="BM12093" s="2"/>
      <c r="BN12093" s="2"/>
      <c r="BO12093" s="2"/>
      <c r="BP12093" s="2"/>
      <c r="BQ12093" s="2"/>
      <c r="BR12093" s="2"/>
      <c r="BS12093" s="2"/>
      <c r="BT12093" s="2"/>
      <c r="BU12093" s="2"/>
      <c r="BV12093" s="2"/>
      <c r="BW12093" s="2"/>
      <c r="BX12093" s="2"/>
      <c r="BY12093" s="2"/>
    </row>
    <row r="12094" spans="38:77" s="11" customFormat="1" x14ac:dyDescent="0.3">
      <c r="AL12094" s="2"/>
      <c r="AM12094" s="2"/>
      <c r="AN12094" s="2"/>
      <c r="AO12094" s="2"/>
      <c r="AP12094" s="2"/>
      <c r="AQ12094" s="2"/>
      <c r="AR12094" s="2"/>
      <c r="AS12094" s="2"/>
      <c r="AT12094" s="2"/>
      <c r="AU12094" s="2"/>
      <c r="AV12094" s="2"/>
      <c r="AW12094" s="2"/>
      <c r="AX12094" s="2"/>
      <c r="AY12094" s="2"/>
      <c r="AZ12094" s="2"/>
      <c r="BA12094" s="2"/>
      <c r="BB12094" s="2"/>
      <c r="BC12094" s="2"/>
      <c r="BD12094" s="2"/>
      <c r="BE12094" s="2"/>
      <c r="BF12094" s="2"/>
      <c r="BG12094" s="2"/>
      <c r="BH12094" s="2"/>
      <c r="BI12094" s="2"/>
      <c r="BJ12094" s="2"/>
      <c r="BK12094" s="2"/>
      <c r="BL12094" s="2"/>
      <c r="BM12094" s="2"/>
      <c r="BN12094" s="2"/>
      <c r="BO12094" s="2"/>
      <c r="BP12094" s="2"/>
      <c r="BQ12094" s="2"/>
      <c r="BR12094" s="2"/>
      <c r="BS12094" s="2"/>
      <c r="BT12094" s="2"/>
      <c r="BU12094" s="2"/>
      <c r="BV12094" s="2"/>
      <c r="BW12094" s="2"/>
      <c r="BX12094" s="2"/>
      <c r="BY12094" s="2"/>
    </row>
    <row r="12095" spans="38:77" s="11" customFormat="1" x14ac:dyDescent="0.3">
      <c r="AL12095" s="2"/>
      <c r="AM12095" s="2"/>
      <c r="AN12095" s="2"/>
      <c r="AO12095" s="2"/>
      <c r="AP12095" s="2"/>
      <c r="AQ12095" s="2"/>
      <c r="AR12095" s="2"/>
      <c r="AS12095" s="2"/>
      <c r="AT12095" s="2"/>
      <c r="AU12095" s="2"/>
      <c r="AV12095" s="2"/>
      <c r="AW12095" s="2"/>
      <c r="AX12095" s="2"/>
      <c r="AY12095" s="2"/>
      <c r="AZ12095" s="2"/>
      <c r="BA12095" s="2"/>
      <c r="BB12095" s="2"/>
      <c r="BC12095" s="2"/>
      <c r="BD12095" s="2"/>
      <c r="BE12095" s="2"/>
      <c r="BF12095" s="2"/>
      <c r="BG12095" s="2"/>
      <c r="BH12095" s="2"/>
      <c r="BI12095" s="2"/>
      <c r="BJ12095" s="2"/>
      <c r="BK12095" s="2"/>
      <c r="BL12095" s="2"/>
      <c r="BM12095" s="2"/>
      <c r="BN12095" s="2"/>
      <c r="BO12095" s="2"/>
      <c r="BP12095" s="2"/>
      <c r="BQ12095" s="2"/>
      <c r="BR12095" s="2"/>
      <c r="BS12095" s="2"/>
      <c r="BT12095" s="2"/>
      <c r="BU12095" s="2"/>
      <c r="BV12095" s="2"/>
      <c r="BW12095" s="2"/>
      <c r="BX12095" s="2"/>
      <c r="BY12095" s="2"/>
    </row>
    <row r="12096" spans="38:77" s="11" customFormat="1" x14ac:dyDescent="0.3">
      <c r="AL12096" s="2"/>
      <c r="AM12096" s="2"/>
      <c r="AN12096" s="2"/>
      <c r="AO12096" s="2"/>
      <c r="AP12096" s="2"/>
      <c r="AQ12096" s="2"/>
      <c r="AR12096" s="2"/>
      <c r="AS12096" s="2"/>
      <c r="AT12096" s="2"/>
      <c r="AU12096" s="2"/>
      <c r="AV12096" s="2"/>
      <c r="AW12096" s="2"/>
      <c r="AX12096" s="2"/>
      <c r="AY12096" s="2"/>
      <c r="AZ12096" s="2"/>
      <c r="BA12096" s="2"/>
      <c r="BB12096" s="2"/>
      <c r="BC12096" s="2"/>
      <c r="BD12096" s="2"/>
      <c r="BE12096" s="2"/>
      <c r="BF12096" s="2"/>
      <c r="BG12096" s="2"/>
      <c r="BH12096" s="2"/>
      <c r="BI12096" s="2"/>
      <c r="BJ12096" s="2"/>
      <c r="BK12096" s="2"/>
      <c r="BL12096" s="2"/>
      <c r="BM12096" s="2"/>
      <c r="BN12096" s="2"/>
      <c r="BO12096" s="2"/>
      <c r="BP12096" s="2"/>
      <c r="BQ12096" s="2"/>
      <c r="BR12096" s="2"/>
      <c r="BS12096" s="2"/>
      <c r="BT12096" s="2"/>
      <c r="BU12096" s="2"/>
      <c r="BV12096" s="2"/>
      <c r="BW12096" s="2"/>
      <c r="BX12096" s="2"/>
      <c r="BY12096" s="2"/>
    </row>
    <row r="12097" spans="38:77" s="11" customFormat="1" x14ac:dyDescent="0.3">
      <c r="AL12097" s="2"/>
      <c r="AM12097" s="2"/>
      <c r="AN12097" s="2"/>
      <c r="AO12097" s="2"/>
      <c r="AP12097" s="2"/>
      <c r="AQ12097" s="2"/>
      <c r="AR12097" s="2"/>
      <c r="AS12097" s="2"/>
      <c r="AT12097" s="2"/>
      <c r="AU12097" s="2"/>
      <c r="AV12097" s="2"/>
      <c r="AW12097" s="2"/>
      <c r="AX12097" s="2"/>
      <c r="AY12097" s="2"/>
      <c r="AZ12097" s="2"/>
      <c r="BA12097" s="2"/>
      <c r="BB12097" s="2"/>
      <c r="BC12097" s="2"/>
      <c r="BD12097" s="2"/>
      <c r="BE12097" s="2"/>
      <c r="BF12097" s="2"/>
      <c r="BG12097" s="2"/>
      <c r="BH12097" s="2"/>
      <c r="BI12097" s="2"/>
      <c r="BJ12097" s="2"/>
      <c r="BK12097" s="2"/>
      <c r="BL12097" s="2"/>
      <c r="BM12097" s="2"/>
      <c r="BN12097" s="2"/>
      <c r="BO12097" s="2"/>
      <c r="BP12097" s="2"/>
      <c r="BQ12097" s="2"/>
      <c r="BR12097" s="2"/>
      <c r="BS12097" s="2"/>
      <c r="BT12097" s="2"/>
      <c r="BU12097" s="2"/>
      <c r="BV12097" s="2"/>
      <c r="BW12097" s="2"/>
      <c r="BX12097" s="2"/>
      <c r="BY12097" s="2"/>
    </row>
    <row r="12098" spans="38:77" s="11" customFormat="1" x14ac:dyDescent="0.3">
      <c r="AL12098" s="2"/>
      <c r="AM12098" s="2"/>
      <c r="AN12098" s="2"/>
      <c r="AO12098" s="2"/>
      <c r="AP12098" s="2"/>
      <c r="AQ12098" s="2"/>
      <c r="AR12098" s="2"/>
      <c r="AS12098" s="2"/>
      <c r="AT12098" s="2"/>
      <c r="AU12098" s="2"/>
      <c r="AV12098" s="2"/>
      <c r="AW12098" s="2"/>
      <c r="AX12098" s="2"/>
      <c r="AY12098" s="2"/>
      <c r="AZ12098" s="2"/>
      <c r="BA12098" s="2"/>
      <c r="BB12098" s="2"/>
      <c r="BC12098" s="2"/>
      <c r="BD12098" s="2"/>
      <c r="BE12098" s="2"/>
      <c r="BF12098" s="2"/>
      <c r="BG12098" s="2"/>
      <c r="BH12098" s="2"/>
      <c r="BI12098" s="2"/>
      <c r="BJ12098" s="2"/>
      <c r="BK12098" s="2"/>
      <c r="BL12098" s="2"/>
      <c r="BM12098" s="2"/>
      <c r="BN12098" s="2"/>
      <c r="BO12098" s="2"/>
      <c r="BP12098" s="2"/>
      <c r="BQ12098" s="2"/>
      <c r="BR12098" s="2"/>
      <c r="BS12098" s="2"/>
      <c r="BT12098" s="2"/>
      <c r="BU12098" s="2"/>
      <c r="BV12098" s="2"/>
      <c r="BW12098" s="2"/>
      <c r="BX12098" s="2"/>
      <c r="BY12098" s="2"/>
    </row>
    <row r="12099" spans="38:77" s="11" customFormat="1" x14ac:dyDescent="0.3">
      <c r="AL12099" s="2"/>
      <c r="AM12099" s="2"/>
      <c r="AN12099" s="2"/>
      <c r="AO12099" s="2"/>
      <c r="AP12099" s="2"/>
      <c r="AQ12099" s="2"/>
      <c r="AR12099" s="2"/>
      <c r="AS12099" s="2"/>
      <c r="AT12099" s="2"/>
      <c r="AU12099" s="2"/>
      <c r="AV12099" s="2"/>
      <c r="AW12099" s="2"/>
      <c r="AX12099" s="2"/>
      <c r="AY12099" s="2"/>
      <c r="AZ12099" s="2"/>
      <c r="BA12099" s="2"/>
      <c r="BB12099" s="2"/>
      <c r="BC12099" s="2"/>
      <c r="BD12099" s="2"/>
      <c r="BE12099" s="2"/>
      <c r="BF12099" s="2"/>
      <c r="BG12099" s="2"/>
      <c r="BH12099" s="2"/>
      <c r="BI12099" s="2"/>
      <c r="BJ12099" s="2"/>
      <c r="BK12099" s="2"/>
      <c r="BL12099" s="2"/>
      <c r="BM12099" s="2"/>
      <c r="BN12099" s="2"/>
      <c r="BO12099" s="2"/>
      <c r="BP12099" s="2"/>
      <c r="BQ12099" s="2"/>
      <c r="BR12099" s="2"/>
      <c r="BS12099" s="2"/>
      <c r="BT12099" s="2"/>
      <c r="BU12099" s="2"/>
      <c r="BV12099" s="2"/>
      <c r="BW12099" s="2"/>
      <c r="BX12099" s="2"/>
      <c r="BY12099" s="2"/>
    </row>
    <row r="12100" spans="38:77" s="11" customFormat="1" x14ac:dyDescent="0.3">
      <c r="AL12100" s="2"/>
      <c r="AM12100" s="2"/>
      <c r="AN12100" s="2"/>
      <c r="AO12100" s="2"/>
      <c r="AP12100" s="2"/>
      <c r="AQ12100" s="2"/>
      <c r="AR12100" s="2"/>
      <c r="AS12100" s="2"/>
      <c r="AT12100" s="2"/>
      <c r="AU12100" s="2"/>
      <c r="AV12100" s="2"/>
      <c r="AW12100" s="2"/>
      <c r="AX12100" s="2"/>
      <c r="AY12100" s="2"/>
      <c r="AZ12100" s="2"/>
      <c r="BA12100" s="2"/>
      <c r="BB12100" s="2"/>
      <c r="BC12100" s="2"/>
      <c r="BD12100" s="2"/>
      <c r="BE12100" s="2"/>
      <c r="BF12100" s="2"/>
      <c r="BG12100" s="2"/>
      <c r="BH12100" s="2"/>
      <c r="BI12100" s="2"/>
      <c r="BJ12100" s="2"/>
      <c r="BK12100" s="2"/>
      <c r="BL12100" s="2"/>
      <c r="BM12100" s="2"/>
      <c r="BN12100" s="2"/>
      <c r="BO12100" s="2"/>
      <c r="BP12100" s="2"/>
      <c r="BQ12100" s="2"/>
      <c r="BR12100" s="2"/>
      <c r="BS12100" s="2"/>
      <c r="BT12100" s="2"/>
      <c r="BU12100" s="2"/>
      <c r="BV12100" s="2"/>
      <c r="BW12100" s="2"/>
      <c r="BX12100" s="2"/>
      <c r="BY12100" s="2"/>
    </row>
    <row r="12101" spans="38:77" s="11" customFormat="1" x14ac:dyDescent="0.3">
      <c r="AL12101" s="2"/>
      <c r="AM12101" s="2"/>
      <c r="AN12101" s="2"/>
      <c r="AO12101" s="2"/>
      <c r="AP12101" s="2"/>
      <c r="AQ12101" s="2"/>
      <c r="AR12101" s="2"/>
      <c r="AS12101" s="2"/>
      <c r="AT12101" s="2"/>
      <c r="AU12101" s="2"/>
      <c r="AV12101" s="2"/>
      <c r="AW12101" s="2"/>
      <c r="AX12101" s="2"/>
      <c r="AY12101" s="2"/>
      <c r="AZ12101" s="2"/>
      <c r="BA12101" s="2"/>
      <c r="BB12101" s="2"/>
      <c r="BC12101" s="2"/>
      <c r="BD12101" s="2"/>
      <c r="BE12101" s="2"/>
      <c r="BF12101" s="2"/>
      <c r="BG12101" s="2"/>
      <c r="BH12101" s="2"/>
      <c r="BI12101" s="2"/>
      <c r="BJ12101" s="2"/>
      <c r="BK12101" s="2"/>
      <c r="BL12101" s="2"/>
      <c r="BM12101" s="2"/>
      <c r="BN12101" s="2"/>
      <c r="BO12101" s="2"/>
      <c r="BP12101" s="2"/>
      <c r="BQ12101" s="2"/>
      <c r="BR12101" s="2"/>
      <c r="BS12101" s="2"/>
      <c r="BT12101" s="2"/>
      <c r="BU12101" s="2"/>
      <c r="BV12101" s="2"/>
      <c r="BW12101" s="2"/>
      <c r="BX12101" s="2"/>
      <c r="BY12101" s="2"/>
    </row>
    <row r="12102" spans="38:77" s="11" customFormat="1" x14ac:dyDescent="0.3">
      <c r="AL12102" s="2"/>
      <c r="AM12102" s="2"/>
      <c r="AN12102" s="2"/>
      <c r="AO12102" s="2"/>
      <c r="AP12102" s="2"/>
      <c r="AQ12102" s="2"/>
      <c r="AR12102" s="2"/>
      <c r="AS12102" s="2"/>
      <c r="AT12102" s="2"/>
      <c r="AU12102" s="2"/>
      <c r="AV12102" s="2"/>
      <c r="AW12102" s="2"/>
      <c r="AX12102" s="2"/>
      <c r="AY12102" s="2"/>
      <c r="AZ12102" s="2"/>
      <c r="BA12102" s="2"/>
      <c r="BB12102" s="2"/>
      <c r="BC12102" s="2"/>
      <c r="BD12102" s="2"/>
      <c r="BE12102" s="2"/>
      <c r="BF12102" s="2"/>
      <c r="BG12102" s="2"/>
      <c r="BH12102" s="2"/>
      <c r="BI12102" s="2"/>
      <c r="BJ12102" s="2"/>
      <c r="BK12102" s="2"/>
      <c r="BL12102" s="2"/>
      <c r="BM12102" s="2"/>
      <c r="BN12102" s="2"/>
      <c r="BO12102" s="2"/>
      <c r="BP12102" s="2"/>
      <c r="BQ12102" s="2"/>
      <c r="BR12102" s="2"/>
      <c r="BS12102" s="2"/>
      <c r="BT12102" s="2"/>
      <c r="BU12102" s="2"/>
      <c r="BV12102" s="2"/>
      <c r="BW12102" s="2"/>
      <c r="BX12102" s="2"/>
      <c r="BY12102" s="2"/>
    </row>
    <row r="12103" spans="38:77" s="11" customFormat="1" x14ac:dyDescent="0.3">
      <c r="AL12103" s="2"/>
      <c r="AM12103" s="2"/>
      <c r="AN12103" s="2"/>
      <c r="AO12103" s="2"/>
      <c r="AP12103" s="2"/>
      <c r="AQ12103" s="2"/>
      <c r="AR12103" s="2"/>
      <c r="AS12103" s="2"/>
      <c r="AT12103" s="2"/>
      <c r="AU12103" s="2"/>
      <c r="AV12103" s="2"/>
      <c r="AW12103" s="2"/>
      <c r="AX12103" s="2"/>
      <c r="AY12103" s="2"/>
      <c r="AZ12103" s="2"/>
      <c r="BA12103" s="2"/>
      <c r="BB12103" s="2"/>
      <c r="BC12103" s="2"/>
      <c r="BD12103" s="2"/>
      <c r="BE12103" s="2"/>
      <c r="BF12103" s="2"/>
      <c r="BG12103" s="2"/>
      <c r="BH12103" s="2"/>
      <c r="BI12103" s="2"/>
      <c r="BJ12103" s="2"/>
      <c r="BK12103" s="2"/>
      <c r="BL12103" s="2"/>
      <c r="BM12103" s="2"/>
      <c r="BN12103" s="2"/>
      <c r="BO12103" s="2"/>
      <c r="BP12103" s="2"/>
      <c r="BQ12103" s="2"/>
      <c r="BR12103" s="2"/>
      <c r="BS12103" s="2"/>
      <c r="BT12103" s="2"/>
      <c r="BU12103" s="2"/>
      <c r="BV12103" s="2"/>
      <c r="BW12103" s="2"/>
      <c r="BX12103" s="2"/>
      <c r="BY12103" s="2"/>
    </row>
    <row r="12104" spans="38:77" s="11" customFormat="1" x14ac:dyDescent="0.3">
      <c r="AL12104" s="2"/>
      <c r="AM12104" s="2"/>
      <c r="AN12104" s="2"/>
      <c r="AO12104" s="2"/>
      <c r="AP12104" s="2"/>
      <c r="AQ12104" s="2"/>
      <c r="AR12104" s="2"/>
      <c r="AS12104" s="2"/>
      <c r="AT12104" s="2"/>
      <c r="AU12104" s="2"/>
      <c r="AV12104" s="2"/>
      <c r="AW12104" s="2"/>
      <c r="AX12104" s="2"/>
      <c r="AY12104" s="2"/>
      <c r="AZ12104" s="2"/>
      <c r="BA12104" s="2"/>
      <c r="BB12104" s="2"/>
      <c r="BC12104" s="2"/>
      <c r="BD12104" s="2"/>
      <c r="BE12104" s="2"/>
      <c r="BF12104" s="2"/>
      <c r="BG12104" s="2"/>
      <c r="BH12104" s="2"/>
      <c r="BI12104" s="2"/>
      <c r="BJ12104" s="2"/>
      <c r="BK12104" s="2"/>
      <c r="BL12104" s="2"/>
      <c r="BM12104" s="2"/>
      <c r="BN12104" s="2"/>
      <c r="BO12104" s="2"/>
      <c r="BP12104" s="2"/>
      <c r="BQ12104" s="2"/>
      <c r="BR12104" s="2"/>
      <c r="BS12104" s="2"/>
      <c r="BT12104" s="2"/>
      <c r="BU12104" s="2"/>
      <c r="BV12104" s="2"/>
      <c r="BW12104" s="2"/>
      <c r="BX12104" s="2"/>
      <c r="BY12104" s="2"/>
    </row>
    <row r="12105" spans="38:77" s="11" customFormat="1" x14ac:dyDescent="0.3">
      <c r="AL12105" s="2"/>
      <c r="AM12105" s="2"/>
      <c r="AN12105" s="2"/>
      <c r="AO12105" s="2"/>
      <c r="AP12105" s="2"/>
      <c r="AQ12105" s="2"/>
      <c r="AR12105" s="2"/>
      <c r="AS12105" s="2"/>
      <c r="AT12105" s="2"/>
      <c r="AU12105" s="2"/>
      <c r="AV12105" s="2"/>
      <c r="AW12105" s="2"/>
      <c r="AX12105" s="2"/>
      <c r="AY12105" s="2"/>
      <c r="AZ12105" s="2"/>
      <c r="BA12105" s="2"/>
      <c r="BB12105" s="2"/>
      <c r="BC12105" s="2"/>
      <c r="BD12105" s="2"/>
      <c r="BE12105" s="2"/>
      <c r="BF12105" s="2"/>
      <c r="BG12105" s="2"/>
      <c r="BH12105" s="2"/>
      <c r="BI12105" s="2"/>
      <c r="BJ12105" s="2"/>
      <c r="BK12105" s="2"/>
      <c r="BL12105" s="2"/>
      <c r="BM12105" s="2"/>
      <c r="BN12105" s="2"/>
      <c r="BO12105" s="2"/>
      <c r="BP12105" s="2"/>
      <c r="BQ12105" s="2"/>
      <c r="BR12105" s="2"/>
      <c r="BS12105" s="2"/>
      <c r="BT12105" s="2"/>
      <c r="BU12105" s="2"/>
      <c r="BV12105" s="2"/>
      <c r="BW12105" s="2"/>
      <c r="BX12105" s="2"/>
      <c r="BY12105" s="2"/>
    </row>
    <row r="12106" spans="38:77" s="11" customFormat="1" x14ac:dyDescent="0.3">
      <c r="AL12106" s="2"/>
      <c r="AM12106" s="2"/>
      <c r="AN12106" s="2"/>
      <c r="AO12106" s="2"/>
      <c r="AP12106" s="2"/>
      <c r="AQ12106" s="2"/>
      <c r="AR12106" s="2"/>
      <c r="AS12106" s="2"/>
      <c r="AT12106" s="2"/>
      <c r="AU12106" s="2"/>
      <c r="AV12106" s="2"/>
      <c r="AW12106" s="2"/>
      <c r="AX12106" s="2"/>
      <c r="AY12106" s="2"/>
      <c r="AZ12106" s="2"/>
      <c r="BA12106" s="2"/>
      <c r="BB12106" s="2"/>
      <c r="BC12106" s="2"/>
      <c r="BD12106" s="2"/>
      <c r="BE12106" s="2"/>
      <c r="BF12106" s="2"/>
      <c r="BG12106" s="2"/>
      <c r="BH12106" s="2"/>
      <c r="BI12106" s="2"/>
      <c r="BJ12106" s="2"/>
      <c r="BK12106" s="2"/>
      <c r="BL12106" s="2"/>
      <c r="BM12106" s="2"/>
      <c r="BN12106" s="2"/>
      <c r="BO12106" s="2"/>
      <c r="BP12106" s="2"/>
      <c r="BQ12106" s="2"/>
      <c r="BR12106" s="2"/>
      <c r="BS12106" s="2"/>
      <c r="BT12106" s="2"/>
      <c r="BU12106" s="2"/>
      <c r="BV12106" s="2"/>
      <c r="BW12106" s="2"/>
      <c r="BX12106" s="2"/>
      <c r="BY12106" s="2"/>
    </row>
    <row r="12107" spans="38:77" s="11" customFormat="1" x14ac:dyDescent="0.3">
      <c r="AL12107" s="2"/>
      <c r="AM12107" s="2"/>
      <c r="AN12107" s="2"/>
      <c r="AO12107" s="2"/>
      <c r="AP12107" s="2"/>
      <c r="AQ12107" s="2"/>
      <c r="AR12107" s="2"/>
      <c r="AS12107" s="2"/>
      <c r="AT12107" s="2"/>
      <c r="AU12107" s="2"/>
      <c r="AV12107" s="2"/>
      <c r="AW12107" s="2"/>
      <c r="AX12107" s="2"/>
      <c r="AY12107" s="2"/>
      <c r="AZ12107" s="2"/>
      <c r="BA12107" s="2"/>
      <c r="BB12107" s="2"/>
      <c r="BC12107" s="2"/>
      <c r="BD12107" s="2"/>
      <c r="BE12107" s="2"/>
      <c r="BF12107" s="2"/>
      <c r="BG12107" s="2"/>
      <c r="BH12107" s="2"/>
      <c r="BI12107" s="2"/>
      <c r="BJ12107" s="2"/>
      <c r="BK12107" s="2"/>
      <c r="BL12107" s="2"/>
      <c r="BM12107" s="2"/>
      <c r="BN12107" s="2"/>
      <c r="BO12107" s="2"/>
      <c r="BP12107" s="2"/>
      <c r="BQ12107" s="2"/>
      <c r="BR12107" s="2"/>
      <c r="BS12107" s="2"/>
      <c r="BT12107" s="2"/>
      <c r="BU12107" s="2"/>
      <c r="BV12107" s="2"/>
      <c r="BW12107" s="2"/>
      <c r="BX12107" s="2"/>
      <c r="BY12107" s="2"/>
    </row>
    <row r="12108" spans="38:77" s="11" customFormat="1" x14ac:dyDescent="0.3">
      <c r="AL12108" s="2"/>
      <c r="AM12108" s="2"/>
      <c r="AN12108" s="2"/>
      <c r="AO12108" s="2"/>
      <c r="AP12108" s="2"/>
      <c r="AQ12108" s="2"/>
      <c r="AR12108" s="2"/>
      <c r="AS12108" s="2"/>
      <c r="AT12108" s="2"/>
      <c r="AU12108" s="2"/>
      <c r="AV12108" s="2"/>
      <c r="AW12108" s="2"/>
      <c r="AX12108" s="2"/>
      <c r="AY12108" s="2"/>
      <c r="AZ12108" s="2"/>
      <c r="BA12108" s="2"/>
      <c r="BB12108" s="2"/>
      <c r="BC12108" s="2"/>
      <c r="BD12108" s="2"/>
      <c r="BE12108" s="2"/>
      <c r="BF12108" s="2"/>
      <c r="BG12108" s="2"/>
      <c r="BH12108" s="2"/>
      <c r="BI12108" s="2"/>
      <c r="BJ12108" s="2"/>
      <c r="BK12108" s="2"/>
      <c r="BL12108" s="2"/>
      <c r="BM12108" s="2"/>
      <c r="BN12108" s="2"/>
      <c r="BO12108" s="2"/>
      <c r="BP12108" s="2"/>
      <c r="BQ12108" s="2"/>
      <c r="BR12108" s="2"/>
      <c r="BS12108" s="2"/>
      <c r="BT12108" s="2"/>
      <c r="BU12108" s="2"/>
      <c r="BV12108" s="2"/>
      <c r="BW12108" s="2"/>
      <c r="BX12108" s="2"/>
      <c r="BY12108" s="2"/>
    </row>
    <row r="12109" spans="38:77" s="11" customFormat="1" x14ac:dyDescent="0.3">
      <c r="AL12109" s="2"/>
      <c r="AM12109" s="2"/>
      <c r="AN12109" s="2"/>
      <c r="AO12109" s="2"/>
      <c r="AP12109" s="2"/>
      <c r="AQ12109" s="2"/>
      <c r="AR12109" s="2"/>
      <c r="AS12109" s="2"/>
      <c r="AT12109" s="2"/>
      <c r="AU12109" s="2"/>
      <c r="AV12109" s="2"/>
      <c r="AW12109" s="2"/>
      <c r="AX12109" s="2"/>
      <c r="AY12109" s="2"/>
      <c r="AZ12109" s="2"/>
      <c r="BA12109" s="2"/>
      <c r="BB12109" s="2"/>
      <c r="BC12109" s="2"/>
      <c r="BD12109" s="2"/>
      <c r="BE12109" s="2"/>
      <c r="BF12109" s="2"/>
      <c r="BG12109" s="2"/>
      <c r="BH12109" s="2"/>
      <c r="BI12109" s="2"/>
      <c r="BJ12109" s="2"/>
      <c r="BK12109" s="2"/>
      <c r="BL12109" s="2"/>
      <c r="BM12109" s="2"/>
      <c r="BN12109" s="2"/>
      <c r="BO12109" s="2"/>
      <c r="BP12109" s="2"/>
      <c r="BQ12109" s="2"/>
      <c r="BR12109" s="2"/>
      <c r="BS12109" s="2"/>
      <c r="BT12109" s="2"/>
      <c r="BU12109" s="2"/>
      <c r="BV12109" s="2"/>
      <c r="BW12109" s="2"/>
      <c r="BX12109" s="2"/>
      <c r="BY12109" s="2"/>
    </row>
    <row r="12110" spans="38:77" s="11" customFormat="1" x14ac:dyDescent="0.3">
      <c r="AL12110" s="2"/>
      <c r="AM12110" s="2"/>
      <c r="AN12110" s="2"/>
      <c r="AO12110" s="2"/>
      <c r="AP12110" s="2"/>
      <c r="AQ12110" s="2"/>
      <c r="AR12110" s="2"/>
      <c r="AS12110" s="2"/>
      <c r="AT12110" s="2"/>
      <c r="AU12110" s="2"/>
      <c r="AV12110" s="2"/>
      <c r="AW12110" s="2"/>
      <c r="AX12110" s="2"/>
      <c r="AY12110" s="2"/>
      <c r="AZ12110" s="2"/>
      <c r="BA12110" s="2"/>
      <c r="BB12110" s="2"/>
      <c r="BC12110" s="2"/>
      <c r="BD12110" s="2"/>
      <c r="BE12110" s="2"/>
      <c r="BF12110" s="2"/>
      <c r="BG12110" s="2"/>
      <c r="BH12110" s="2"/>
      <c r="BI12110" s="2"/>
      <c r="BJ12110" s="2"/>
      <c r="BK12110" s="2"/>
      <c r="BL12110" s="2"/>
      <c r="BM12110" s="2"/>
      <c r="BN12110" s="2"/>
      <c r="BO12110" s="2"/>
      <c r="BP12110" s="2"/>
      <c r="BQ12110" s="2"/>
      <c r="BR12110" s="2"/>
      <c r="BS12110" s="2"/>
      <c r="BT12110" s="2"/>
      <c r="BU12110" s="2"/>
      <c r="BV12110" s="2"/>
      <c r="BW12110" s="2"/>
      <c r="BX12110" s="2"/>
      <c r="BY12110" s="2"/>
    </row>
    <row r="12111" spans="38:77" s="11" customFormat="1" x14ac:dyDescent="0.3">
      <c r="AL12111" s="2"/>
      <c r="AM12111" s="2"/>
      <c r="AN12111" s="2"/>
      <c r="AO12111" s="2"/>
      <c r="AP12111" s="2"/>
      <c r="AQ12111" s="2"/>
      <c r="AR12111" s="2"/>
      <c r="AS12111" s="2"/>
      <c r="AT12111" s="2"/>
      <c r="AU12111" s="2"/>
      <c r="AV12111" s="2"/>
      <c r="AW12111" s="2"/>
      <c r="AX12111" s="2"/>
      <c r="AY12111" s="2"/>
      <c r="AZ12111" s="2"/>
      <c r="BA12111" s="2"/>
      <c r="BB12111" s="2"/>
      <c r="BC12111" s="2"/>
      <c r="BD12111" s="2"/>
      <c r="BE12111" s="2"/>
      <c r="BF12111" s="2"/>
      <c r="BG12111" s="2"/>
      <c r="BH12111" s="2"/>
      <c r="BI12111" s="2"/>
      <c r="BJ12111" s="2"/>
      <c r="BK12111" s="2"/>
      <c r="BL12111" s="2"/>
      <c r="BM12111" s="2"/>
      <c r="BN12111" s="2"/>
      <c r="BO12111" s="2"/>
      <c r="BP12111" s="2"/>
      <c r="BQ12111" s="2"/>
      <c r="BR12111" s="2"/>
      <c r="BS12111" s="2"/>
      <c r="BT12111" s="2"/>
      <c r="BU12111" s="2"/>
      <c r="BV12111" s="2"/>
      <c r="BW12111" s="2"/>
      <c r="BX12111" s="2"/>
      <c r="BY12111" s="2"/>
    </row>
    <row r="12112" spans="38:77" s="11" customFormat="1" x14ac:dyDescent="0.3">
      <c r="AL12112" s="2"/>
      <c r="AM12112" s="2"/>
      <c r="AN12112" s="2"/>
      <c r="AO12112" s="2"/>
      <c r="AP12112" s="2"/>
      <c r="AQ12112" s="2"/>
      <c r="AR12112" s="2"/>
      <c r="AS12112" s="2"/>
      <c r="AT12112" s="2"/>
      <c r="AU12112" s="2"/>
      <c r="AV12112" s="2"/>
      <c r="AW12112" s="2"/>
      <c r="AX12112" s="2"/>
      <c r="AY12112" s="2"/>
      <c r="AZ12112" s="2"/>
      <c r="BA12112" s="2"/>
      <c r="BB12112" s="2"/>
      <c r="BC12112" s="2"/>
      <c r="BD12112" s="2"/>
      <c r="BE12112" s="2"/>
      <c r="BF12112" s="2"/>
      <c r="BG12112" s="2"/>
      <c r="BH12112" s="2"/>
      <c r="BI12112" s="2"/>
      <c r="BJ12112" s="2"/>
      <c r="BK12112" s="2"/>
      <c r="BL12112" s="2"/>
      <c r="BM12112" s="2"/>
      <c r="BN12112" s="2"/>
      <c r="BO12112" s="2"/>
      <c r="BP12112" s="2"/>
      <c r="BQ12112" s="2"/>
      <c r="BR12112" s="2"/>
      <c r="BS12112" s="2"/>
      <c r="BT12112" s="2"/>
      <c r="BU12112" s="2"/>
      <c r="BV12112" s="2"/>
      <c r="BW12112" s="2"/>
      <c r="BX12112" s="2"/>
      <c r="BY12112" s="2"/>
    </row>
    <row r="12113" spans="38:77" s="11" customFormat="1" x14ac:dyDescent="0.3">
      <c r="AL12113" s="2"/>
      <c r="AM12113" s="2"/>
      <c r="AN12113" s="2"/>
      <c r="AO12113" s="2"/>
      <c r="AP12113" s="2"/>
      <c r="AQ12113" s="2"/>
      <c r="AR12113" s="2"/>
      <c r="AS12113" s="2"/>
      <c r="AT12113" s="2"/>
      <c r="AU12113" s="2"/>
      <c r="AV12113" s="2"/>
      <c r="AW12113" s="2"/>
      <c r="AX12113" s="2"/>
      <c r="AY12113" s="2"/>
      <c r="AZ12113" s="2"/>
      <c r="BA12113" s="2"/>
      <c r="BB12113" s="2"/>
      <c r="BC12113" s="2"/>
      <c r="BD12113" s="2"/>
      <c r="BE12113" s="2"/>
      <c r="BF12113" s="2"/>
      <c r="BG12113" s="2"/>
      <c r="BH12113" s="2"/>
      <c r="BI12113" s="2"/>
      <c r="BJ12113" s="2"/>
      <c r="BK12113" s="2"/>
      <c r="BL12113" s="2"/>
      <c r="BM12113" s="2"/>
      <c r="BN12113" s="2"/>
      <c r="BO12113" s="2"/>
      <c r="BP12113" s="2"/>
      <c r="BQ12113" s="2"/>
      <c r="BR12113" s="2"/>
      <c r="BS12113" s="2"/>
      <c r="BT12113" s="2"/>
      <c r="BU12113" s="2"/>
      <c r="BV12113" s="2"/>
      <c r="BW12113" s="2"/>
      <c r="BX12113" s="2"/>
      <c r="BY12113" s="2"/>
    </row>
    <row r="12114" spans="38:77" s="11" customFormat="1" x14ac:dyDescent="0.3">
      <c r="AL12114" s="2"/>
      <c r="AM12114" s="2"/>
      <c r="AN12114" s="2"/>
      <c r="AO12114" s="2"/>
      <c r="AP12114" s="2"/>
      <c r="AQ12114" s="2"/>
      <c r="AR12114" s="2"/>
      <c r="AS12114" s="2"/>
      <c r="AT12114" s="2"/>
      <c r="AU12114" s="2"/>
      <c r="AV12114" s="2"/>
      <c r="AW12114" s="2"/>
      <c r="AX12114" s="2"/>
      <c r="AY12114" s="2"/>
      <c r="AZ12114" s="2"/>
      <c r="BA12114" s="2"/>
      <c r="BB12114" s="2"/>
      <c r="BC12114" s="2"/>
      <c r="BD12114" s="2"/>
      <c r="BE12114" s="2"/>
      <c r="BF12114" s="2"/>
      <c r="BG12114" s="2"/>
      <c r="BH12114" s="2"/>
      <c r="BI12114" s="2"/>
      <c r="BJ12114" s="2"/>
      <c r="BK12114" s="2"/>
      <c r="BL12114" s="2"/>
      <c r="BM12114" s="2"/>
      <c r="BN12114" s="2"/>
      <c r="BO12114" s="2"/>
      <c r="BP12114" s="2"/>
      <c r="BQ12114" s="2"/>
      <c r="BR12114" s="2"/>
      <c r="BS12114" s="2"/>
      <c r="BT12114" s="2"/>
      <c r="BU12114" s="2"/>
      <c r="BV12114" s="2"/>
      <c r="BW12114" s="2"/>
      <c r="BX12114" s="2"/>
      <c r="BY12114" s="2"/>
    </row>
    <row r="12115" spans="38:77" s="11" customFormat="1" x14ac:dyDescent="0.3">
      <c r="AL12115" s="2"/>
      <c r="AM12115" s="2"/>
      <c r="AN12115" s="2"/>
      <c r="AO12115" s="2"/>
      <c r="AP12115" s="2"/>
      <c r="AQ12115" s="2"/>
      <c r="AR12115" s="2"/>
      <c r="AS12115" s="2"/>
      <c r="AT12115" s="2"/>
      <c r="AU12115" s="2"/>
      <c r="AV12115" s="2"/>
      <c r="AW12115" s="2"/>
      <c r="AX12115" s="2"/>
      <c r="AY12115" s="2"/>
      <c r="AZ12115" s="2"/>
      <c r="BA12115" s="2"/>
      <c r="BB12115" s="2"/>
      <c r="BC12115" s="2"/>
      <c r="BD12115" s="2"/>
      <c r="BE12115" s="2"/>
      <c r="BF12115" s="2"/>
      <c r="BG12115" s="2"/>
      <c r="BH12115" s="2"/>
      <c r="BI12115" s="2"/>
      <c r="BJ12115" s="2"/>
      <c r="BK12115" s="2"/>
      <c r="BL12115" s="2"/>
      <c r="BM12115" s="2"/>
      <c r="BN12115" s="2"/>
      <c r="BO12115" s="2"/>
      <c r="BP12115" s="2"/>
      <c r="BQ12115" s="2"/>
      <c r="BR12115" s="2"/>
      <c r="BS12115" s="2"/>
      <c r="BT12115" s="2"/>
      <c r="BU12115" s="2"/>
      <c r="BV12115" s="2"/>
      <c r="BW12115" s="2"/>
      <c r="BX12115" s="2"/>
      <c r="BY12115" s="2"/>
    </row>
    <row r="12116" spans="38:77" s="11" customFormat="1" x14ac:dyDescent="0.3">
      <c r="AL12116" s="2"/>
      <c r="AM12116" s="2"/>
      <c r="AN12116" s="2"/>
      <c r="AO12116" s="2"/>
      <c r="AP12116" s="2"/>
      <c r="AQ12116" s="2"/>
      <c r="AR12116" s="2"/>
      <c r="AS12116" s="2"/>
      <c r="AT12116" s="2"/>
      <c r="AU12116" s="2"/>
      <c r="AV12116" s="2"/>
      <c r="AW12116" s="2"/>
      <c r="AX12116" s="2"/>
      <c r="AY12116" s="2"/>
      <c r="AZ12116" s="2"/>
      <c r="BA12116" s="2"/>
      <c r="BB12116" s="2"/>
      <c r="BC12116" s="2"/>
      <c r="BD12116" s="2"/>
      <c r="BE12116" s="2"/>
      <c r="BF12116" s="2"/>
      <c r="BG12116" s="2"/>
      <c r="BH12116" s="2"/>
      <c r="BI12116" s="2"/>
      <c r="BJ12116" s="2"/>
      <c r="BK12116" s="2"/>
      <c r="BL12116" s="2"/>
      <c r="BM12116" s="2"/>
      <c r="BN12116" s="2"/>
      <c r="BO12116" s="2"/>
      <c r="BP12116" s="2"/>
      <c r="BQ12116" s="2"/>
      <c r="BR12116" s="2"/>
      <c r="BS12116" s="2"/>
      <c r="BT12116" s="2"/>
      <c r="BU12116" s="2"/>
      <c r="BV12116" s="2"/>
      <c r="BW12116" s="2"/>
      <c r="BX12116" s="2"/>
      <c r="BY12116" s="2"/>
    </row>
    <row r="12117" spans="38:77" s="11" customFormat="1" x14ac:dyDescent="0.3">
      <c r="AL12117" s="2"/>
      <c r="AM12117" s="2"/>
      <c r="AN12117" s="2"/>
      <c r="AO12117" s="2"/>
      <c r="AP12117" s="2"/>
      <c r="AQ12117" s="2"/>
      <c r="AR12117" s="2"/>
      <c r="AS12117" s="2"/>
      <c r="AT12117" s="2"/>
      <c r="AU12117" s="2"/>
      <c r="AV12117" s="2"/>
      <c r="AW12117" s="2"/>
      <c r="AX12117" s="2"/>
      <c r="AY12117" s="2"/>
      <c r="AZ12117" s="2"/>
      <c r="BA12117" s="2"/>
      <c r="BB12117" s="2"/>
      <c r="BC12117" s="2"/>
      <c r="BD12117" s="2"/>
      <c r="BE12117" s="2"/>
      <c r="BF12117" s="2"/>
      <c r="BG12117" s="2"/>
      <c r="BH12117" s="2"/>
      <c r="BI12117" s="2"/>
      <c r="BJ12117" s="2"/>
      <c r="BK12117" s="2"/>
      <c r="BL12117" s="2"/>
      <c r="BM12117" s="2"/>
      <c r="BN12117" s="2"/>
      <c r="BO12117" s="2"/>
      <c r="BP12117" s="2"/>
      <c r="BQ12117" s="2"/>
      <c r="BR12117" s="2"/>
      <c r="BS12117" s="2"/>
      <c r="BT12117" s="2"/>
      <c r="BU12117" s="2"/>
      <c r="BV12117" s="2"/>
      <c r="BW12117" s="2"/>
      <c r="BX12117" s="2"/>
      <c r="BY12117" s="2"/>
    </row>
    <row r="12118" spans="38:77" s="11" customFormat="1" x14ac:dyDescent="0.3">
      <c r="AL12118" s="2"/>
      <c r="AM12118" s="2"/>
      <c r="AN12118" s="2"/>
      <c r="AO12118" s="2"/>
      <c r="AP12118" s="2"/>
      <c r="AQ12118" s="2"/>
      <c r="AR12118" s="2"/>
      <c r="AS12118" s="2"/>
      <c r="AT12118" s="2"/>
      <c r="AU12118" s="2"/>
      <c r="AV12118" s="2"/>
      <c r="AW12118" s="2"/>
      <c r="AX12118" s="2"/>
      <c r="AY12118" s="2"/>
      <c r="AZ12118" s="2"/>
      <c r="BA12118" s="2"/>
      <c r="BB12118" s="2"/>
      <c r="BC12118" s="2"/>
      <c r="BD12118" s="2"/>
      <c r="BE12118" s="2"/>
      <c r="BF12118" s="2"/>
      <c r="BG12118" s="2"/>
      <c r="BH12118" s="2"/>
      <c r="BI12118" s="2"/>
      <c r="BJ12118" s="2"/>
      <c r="BK12118" s="2"/>
      <c r="BL12118" s="2"/>
      <c r="BM12118" s="2"/>
      <c r="BN12118" s="2"/>
      <c r="BO12118" s="2"/>
      <c r="BP12118" s="2"/>
      <c r="BQ12118" s="2"/>
      <c r="BR12118" s="2"/>
      <c r="BS12118" s="2"/>
      <c r="BT12118" s="2"/>
      <c r="BU12118" s="2"/>
      <c r="BV12118" s="2"/>
      <c r="BW12118" s="2"/>
      <c r="BX12118" s="2"/>
      <c r="BY12118" s="2"/>
    </row>
    <row r="12119" spans="38:77" s="11" customFormat="1" x14ac:dyDescent="0.3">
      <c r="AL12119" s="2"/>
      <c r="AM12119" s="2"/>
      <c r="AN12119" s="2"/>
      <c r="AO12119" s="2"/>
      <c r="AP12119" s="2"/>
      <c r="AQ12119" s="2"/>
      <c r="AR12119" s="2"/>
      <c r="AS12119" s="2"/>
      <c r="AT12119" s="2"/>
      <c r="AU12119" s="2"/>
      <c r="AV12119" s="2"/>
      <c r="AW12119" s="2"/>
      <c r="AX12119" s="2"/>
      <c r="AY12119" s="2"/>
      <c r="AZ12119" s="2"/>
      <c r="BA12119" s="2"/>
      <c r="BB12119" s="2"/>
      <c r="BC12119" s="2"/>
      <c r="BD12119" s="2"/>
      <c r="BE12119" s="2"/>
      <c r="BF12119" s="2"/>
      <c r="BG12119" s="2"/>
      <c r="BH12119" s="2"/>
      <c r="BI12119" s="2"/>
      <c r="BJ12119" s="2"/>
      <c r="BK12119" s="2"/>
      <c r="BL12119" s="2"/>
      <c r="BM12119" s="2"/>
      <c r="BN12119" s="2"/>
      <c r="BO12119" s="2"/>
      <c r="BP12119" s="2"/>
      <c r="BQ12119" s="2"/>
      <c r="BR12119" s="2"/>
      <c r="BS12119" s="2"/>
      <c r="BT12119" s="2"/>
      <c r="BU12119" s="2"/>
      <c r="BV12119" s="2"/>
      <c r="BW12119" s="2"/>
      <c r="BX12119" s="2"/>
      <c r="BY12119" s="2"/>
    </row>
    <row r="12120" spans="38:77" s="11" customFormat="1" x14ac:dyDescent="0.3">
      <c r="AL12120" s="2"/>
      <c r="AM12120" s="2"/>
      <c r="AN12120" s="2"/>
      <c r="AO12120" s="2"/>
      <c r="AP12120" s="2"/>
      <c r="AQ12120" s="2"/>
      <c r="AR12120" s="2"/>
      <c r="AS12120" s="2"/>
      <c r="AT12120" s="2"/>
      <c r="AU12120" s="2"/>
      <c r="AV12120" s="2"/>
      <c r="AW12120" s="2"/>
      <c r="AX12120" s="2"/>
      <c r="AY12120" s="2"/>
      <c r="AZ12120" s="2"/>
      <c r="BA12120" s="2"/>
      <c r="BB12120" s="2"/>
      <c r="BC12120" s="2"/>
      <c r="BD12120" s="2"/>
      <c r="BE12120" s="2"/>
      <c r="BF12120" s="2"/>
      <c r="BG12120" s="2"/>
      <c r="BH12120" s="2"/>
      <c r="BI12120" s="2"/>
      <c r="BJ12120" s="2"/>
      <c r="BK12120" s="2"/>
      <c r="BL12120" s="2"/>
      <c r="BM12120" s="2"/>
      <c r="BN12120" s="2"/>
      <c r="BO12120" s="2"/>
      <c r="BP12120" s="2"/>
      <c r="BQ12120" s="2"/>
      <c r="BR12120" s="2"/>
      <c r="BS12120" s="2"/>
      <c r="BT12120" s="2"/>
      <c r="BU12120" s="2"/>
      <c r="BV12120" s="2"/>
      <c r="BW12120" s="2"/>
      <c r="BX12120" s="2"/>
      <c r="BY12120" s="2"/>
    </row>
    <row r="12121" spans="38:77" s="11" customFormat="1" x14ac:dyDescent="0.3">
      <c r="AL12121" s="2"/>
      <c r="AM12121" s="2"/>
      <c r="AN12121" s="2"/>
      <c r="AO12121" s="2"/>
      <c r="AP12121" s="2"/>
      <c r="AQ12121" s="2"/>
      <c r="AR12121" s="2"/>
      <c r="AS12121" s="2"/>
      <c r="AT12121" s="2"/>
      <c r="AU12121" s="2"/>
      <c r="AV12121" s="2"/>
      <c r="AW12121" s="2"/>
      <c r="AX12121" s="2"/>
      <c r="AY12121" s="2"/>
      <c r="AZ12121" s="2"/>
      <c r="BA12121" s="2"/>
      <c r="BB12121" s="2"/>
      <c r="BC12121" s="2"/>
      <c r="BD12121" s="2"/>
      <c r="BE12121" s="2"/>
      <c r="BF12121" s="2"/>
      <c r="BG12121" s="2"/>
      <c r="BH12121" s="2"/>
      <c r="BI12121" s="2"/>
      <c r="BJ12121" s="2"/>
      <c r="BK12121" s="2"/>
      <c r="BL12121" s="2"/>
      <c r="BM12121" s="2"/>
      <c r="BN12121" s="2"/>
      <c r="BO12121" s="2"/>
      <c r="BP12121" s="2"/>
      <c r="BQ12121" s="2"/>
      <c r="BR12121" s="2"/>
      <c r="BS12121" s="2"/>
      <c r="BT12121" s="2"/>
      <c r="BU12121" s="2"/>
      <c r="BV12121" s="2"/>
      <c r="BW12121" s="2"/>
      <c r="BX12121" s="2"/>
      <c r="BY12121" s="2"/>
    </row>
    <row r="12122" spans="38:77" s="11" customFormat="1" x14ac:dyDescent="0.3">
      <c r="AL12122" s="2"/>
      <c r="AM12122" s="2"/>
      <c r="AN12122" s="2"/>
      <c r="AO12122" s="2"/>
      <c r="AP12122" s="2"/>
      <c r="AQ12122" s="2"/>
      <c r="AR12122" s="2"/>
      <c r="AS12122" s="2"/>
      <c r="AT12122" s="2"/>
      <c r="AU12122" s="2"/>
      <c r="AV12122" s="2"/>
      <c r="AW12122" s="2"/>
      <c r="AX12122" s="2"/>
      <c r="AY12122" s="2"/>
      <c r="AZ12122" s="2"/>
      <c r="BA12122" s="2"/>
      <c r="BB12122" s="2"/>
      <c r="BC12122" s="2"/>
      <c r="BD12122" s="2"/>
      <c r="BE12122" s="2"/>
      <c r="BF12122" s="2"/>
      <c r="BG12122" s="2"/>
      <c r="BH12122" s="2"/>
      <c r="BI12122" s="2"/>
      <c r="BJ12122" s="2"/>
      <c r="BK12122" s="2"/>
      <c r="BL12122" s="2"/>
      <c r="BM12122" s="2"/>
      <c r="BN12122" s="2"/>
      <c r="BO12122" s="2"/>
      <c r="BP12122" s="2"/>
      <c r="BQ12122" s="2"/>
      <c r="BR12122" s="2"/>
      <c r="BS12122" s="2"/>
      <c r="BT12122" s="2"/>
      <c r="BU12122" s="2"/>
      <c r="BV12122" s="2"/>
      <c r="BW12122" s="2"/>
      <c r="BX12122" s="2"/>
      <c r="BY12122" s="2"/>
    </row>
    <row r="12123" spans="38:77" s="11" customFormat="1" x14ac:dyDescent="0.3">
      <c r="AL12123" s="2"/>
      <c r="AM12123" s="2"/>
      <c r="AN12123" s="2"/>
      <c r="AO12123" s="2"/>
      <c r="AP12123" s="2"/>
      <c r="AQ12123" s="2"/>
      <c r="AR12123" s="2"/>
      <c r="AS12123" s="2"/>
      <c r="AT12123" s="2"/>
      <c r="AU12123" s="2"/>
      <c r="AV12123" s="2"/>
      <c r="AW12123" s="2"/>
      <c r="AX12123" s="2"/>
      <c r="AY12123" s="2"/>
      <c r="AZ12123" s="2"/>
      <c r="BA12123" s="2"/>
      <c r="BB12123" s="2"/>
      <c r="BC12123" s="2"/>
      <c r="BD12123" s="2"/>
      <c r="BE12123" s="2"/>
      <c r="BF12123" s="2"/>
      <c r="BG12123" s="2"/>
      <c r="BH12123" s="2"/>
      <c r="BI12123" s="2"/>
      <c r="BJ12123" s="2"/>
      <c r="BK12123" s="2"/>
      <c r="BL12123" s="2"/>
      <c r="BM12123" s="2"/>
      <c r="BN12123" s="2"/>
      <c r="BO12123" s="2"/>
      <c r="BP12123" s="2"/>
      <c r="BQ12123" s="2"/>
      <c r="BR12123" s="2"/>
      <c r="BS12123" s="2"/>
      <c r="BT12123" s="2"/>
      <c r="BU12123" s="2"/>
      <c r="BV12123" s="2"/>
      <c r="BW12123" s="2"/>
      <c r="BX12123" s="2"/>
      <c r="BY12123" s="2"/>
    </row>
    <row r="12124" spans="38:77" s="11" customFormat="1" x14ac:dyDescent="0.3">
      <c r="AL12124" s="2"/>
      <c r="AM12124" s="2"/>
      <c r="AN12124" s="2"/>
      <c r="AO12124" s="2"/>
      <c r="AP12124" s="2"/>
      <c r="AQ12124" s="2"/>
      <c r="AR12124" s="2"/>
      <c r="AS12124" s="2"/>
      <c r="AT12124" s="2"/>
      <c r="AU12124" s="2"/>
      <c r="AV12124" s="2"/>
      <c r="AW12124" s="2"/>
      <c r="AX12124" s="2"/>
      <c r="AY12124" s="2"/>
      <c r="AZ12124" s="2"/>
      <c r="BA12124" s="2"/>
      <c r="BB12124" s="2"/>
      <c r="BC12124" s="2"/>
      <c r="BD12124" s="2"/>
      <c r="BE12124" s="2"/>
      <c r="BF12124" s="2"/>
      <c r="BG12124" s="2"/>
      <c r="BH12124" s="2"/>
      <c r="BI12124" s="2"/>
      <c r="BJ12124" s="2"/>
      <c r="BK12124" s="2"/>
      <c r="BL12124" s="2"/>
      <c r="BM12124" s="2"/>
      <c r="BN12124" s="2"/>
      <c r="BO12124" s="2"/>
      <c r="BP12124" s="2"/>
      <c r="BQ12124" s="2"/>
      <c r="BR12124" s="2"/>
      <c r="BS12124" s="2"/>
      <c r="BT12124" s="2"/>
      <c r="BU12124" s="2"/>
      <c r="BV12124" s="2"/>
      <c r="BW12124" s="2"/>
      <c r="BX12124" s="2"/>
      <c r="BY12124" s="2"/>
    </row>
    <row r="12125" spans="38:77" s="11" customFormat="1" x14ac:dyDescent="0.3">
      <c r="AL12125" s="2"/>
      <c r="AM12125" s="2"/>
      <c r="AN12125" s="2"/>
      <c r="AO12125" s="2"/>
      <c r="AP12125" s="2"/>
      <c r="AQ12125" s="2"/>
      <c r="AR12125" s="2"/>
      <c r="AS12125" s="2"/>
      <c r="AT12125" s="2"/>
      <c r="AU12125" s="2"/>
      <c r="AV12125" s="2"/>
      <c r="AW12125" s="2"/>
      <c r="AX12125" s="2"/>
      <c r="AY12125" s="2"/>
      <c r="AZ12125" s="2"/>
      <c r="BA12125" s="2"/>
      <c r="BB12125" s="2"/>
      <c r="BC12125" s="2"/>
      <c r="BD12125" s="2"/>
      <c r="BE12125" s="2"/>
      <c r="BF12125" s="2"/>
      <c r="BG12125" s="2"/>
      <c r="BH12125" s="2"/>
      <c r="BI12125" s="2"/>
      <c r="BJ12125" s="2"/>
      <c r="BK12125" s="2"/>
      <c r="BL12125" s="2"/>
      <c r="BM12125" s="2"/>
      <c r="BN12125" s="2"/>
      <c r="BO12125" s="2"/>
      <c r="BP12125" s="2"/>
      <c r="BQ12125" s="2"/>
      <c r="BR12125" s="2"/>
      <c r="BS12125" s="2"/>
      <c r="BT12125" s="2"/>
      <c r="BU12125" s="2"/>
      <c r="BV12125" s="2"/>
      <c r="BW12125" s="2"/>
      <c r="BX12125" s="2"/>
      <c r="BY12125" s="2"/>
    </row>
    <row r="12126" spans="38:77" s="11" customFormat="1" x14ac:dyDescent="0.3">
      <c r="AL12126" s="2"/>
      <c r="AM12126" s="2"/>
      <c r="AN12126" s="2"/>
      <c r="AO12126" s="2"/>
      <c r="AP12126" s="2"/>
      <c r="AQ12126" s="2"/>
      <c r="AR12126" s="2"/>
      <c r="AS12126" s="2"/>
      <c r="AT12126" s="2"/>
      <c r="AU12126" s="2"/>
      <c r="AV12126" s="2"/>
      <c r="AW12126" s="2"/>
      <c r="AX12126" s="2"/>
      <c r="AY12126" s="2"/>
      <c r="AZ12126" s="2"/>
      <c r="BA12126" s="2"/>
      <c r="BB12126" s="2"/>
      <c r="BC12126" s="2"/>
      <c r="BD12126" s="2"/>
      <c r="BE12126" s="2"/>
      <c r="BF12126" s="2"/>
      <c r="BG12126" s="2"/>
      <c r="BH12126" s="2"/>
      <c r="BI12126" s="2"/>
      <c r="BJ12126" s="2"/>
      <c r="BK12126" s="2"/>
      <c r="BL12126" s="2"/>
      <c r="BM12126" s="2"/>
      <c r="BN12126" s="2"/>
      <c r="BO12126" s="2"/>
      <c r="BP12126" s="2"/>
      <c r="BQ12126" s="2"/>
      <c r="BR12126" s="2"/>
      <c r="BS12126" s="2"/>
      <c r="BT12126" s="2"/>
      <c r="BU12126" s="2"/>
      <c r="BV12126" s="2"/>
      <c r="BW12126" s="2"/>
      <c r="BX12126" s="2"/>
      <c r="BY12126" s="2"/>
    </row>
    <row r="12127" spans="38:77" s="11" customFormat="1" x14ac:dyDescent="0.3">
      <c r="AL12127" s="2"/>
      <c r="AM12127" s="2"/>
      <c r="AN12127" s="2"/>
      <c r="AO12127" s="2"/>
      <c r="AP12127" s="2"/>
      <c r="AQ12127" s="2"/>
      <c r="AR12127" s="2"/>
      <c r="AS12127" s="2"/>
      <c r="AT12127" s="2"/>
      <c r="AU12127" s="2"/>
      <c r="AV12127" s="2"/>
      <c r="AW12127" s="2"/>
      <c r="AX12127" s="2"/>
      <c r="AY12127" s="2"/>
      <c r="AZ12127" s="2"/>
      <c r="BA12127" s="2"/>
      <c r="BB12127" s="2"/>
      <c r="BC12127" s="2"/>
      <c r="BD12127" s="2"/>
      <c r="BE12127" s="2"/>
      <c r="BF12127" s="2"/>
      <c r="BG12127" s="2"/>
      <c r="BH12127" s="2"/>
      <c r="BI12127" s="2"/>
      <c r="BJ12127" s="2"/>
      <c r="BK12127" s="2"/>
      <c r="BL12127" s="2"/>
      <c r="BM12127" s="2"/>
      <c r="BN12127" s="2"/>
      <c r="BO12127" s="2"/>
      <c r="BP12127" s="2"/>
      <c r="BQ12127" s="2"/>
      <c r="BR12127" s="2"/>
      <c r="BS12127" s="2"/>
      <c r="BT12127" s="2"/>
      <c r="BU12127" s="2"/>
      <c r="BV12127" s="2"/>
      <c r="BW12127" s="2"/>
      <c r="BX12127" s="2"/>
      <c r="BY12127" s="2"/>
    </row>
    <row r="12128" spans="38:77" s="11" customFormat="1" x14ac:dyDescent="0.3">
      <c r="AL12128" s="2"/>
      <c r="AM12128" s="2"/>
      <c r="AN12128" s="2"/>
      <c r="AO12128" s="2"/>
      <c r="AP12128" s="2"/>
      <c r="AQ12128" s="2"/>
      <c r="AR12128" s="2"/>
      <c r="AS12128" s="2"/>
      <c r="AT12128" s="2"/>
      <c r="AU12128" s="2"/>
      <c r="AV12128" s="2"/>
      <c r="AW12128" s="2"/>
      <c r="AX12128" s="2"/>
      <c r="AY12128" s="2"/>
      <c r="AZ12128" s="2"/>
      <c r="BA12128" s="2"/>
      <c r="BB12128" s="2"/>
      <c r="BC12128" s="2"/>
      <c r="BD12128" s="2"/>
      <c r="BE12128" s="2"/>
      <c r="BF12128" s="2"/>
      <c r="BG12128" s="2"/>
      <c r="BH12128" s="2"/>
      <c r="BI12128" s="2"/>
      <c r="BJ12128" s="2"/>
      <c r="BK12128" s="2"/>
      <c r="BL12128" s="2"/>
      <c r="BM12128" s="2"/>
      <c r="BN12128" s="2"/>
      <c r="BO12128" s="2"/>
      <c r="BP12128" s="2"/>
      <c r="BQ12128" s="2"/>
      <c r="BR12128" s="2"/>
      <c r="BS12128" s="2"/>
      <c r="BT12128" s="2"/>
      <c r="BU12128" s="2"/>
      <c r="BV12128" s="2"/>
      <c r="BW12128" s="2"/>
      <c r="BX12128" s="2"/>
      <c r="BY12128" s="2"/>
    </row>
    <row r="12129" spans="38:77" s="11" customFormat="1" x14ac:dyDescent="0.3">
      <c r="AL12129" s="2"/>
      <c r="AM12129" s="2"/>
      <c r="AN12129" s="2"/>
      <c r="AO12129" s="2"/>
      <c r="AP12129" s="2"/>
      <c r="AQ12129" s="2"/>
      <c r="AR12129" s="2"/>
      <c r="AS12129" s="2"/>
      <c r="AT12129" s="2"/>
      <c r="AU12129" s="2"/>
      <c r="AV12129" s="2"/>
      <c r="AW12129" s="2"/>
      <c r="AX12129" s="2"/>
      <c r="AY12129" s="2"/>
      <c r="AZ12129" s="2"/>
      <c r="BA12129" s="2"/>
      <c r="BB12129" s="2"/>
      <c r="BC12129" s="2"/>
      <c r="BD12129" s="2"/>
      <c r="BE12129" s="2"/>
      <c r="BF12129" s="2"/>
      <c r="BG12129" s="2"/>
      <c r="BH12129" s="2"/>
      <c r="BI12129" s="2"/>
      <c r="BJ12129" s="2"/>
      <c r="BK12129" s="2"/>
      <c r="BL12129" s="2"/>
      <c r="BM12129" s="2"/>
      <c r="BN12129" s="2"/>
      <c r="BO12129" s="2"/>
      <c r="BP12129" s="2"/>
      <c r="BQ12129" s="2"/>
      <c r="BR12129" s="2"/>
      <c r="BS12129" s="2"/>
      <c r="BT12129" s="2"/>
      <c r="BU12129" s="2"/>
      <c r="BV12129" s="2"/>
      <c r="BW12129" s="2"/>
      <c r="BX12129" s="2"/>
      <c r="BY12129" s="2"/>
    </row>
    <row r="12130" spans="38:77" s="11" customFormat="1" x14ac:dyDescent="0.3">
      <c r="AL12130" s="2"/>
      <c r="AM12130" s="2"/>
      <c r="AN12130" s="2"/>
      <c r="AO12130" s="2"/>
      <c r="AP12130" s="2"/>
      <c r="AQ12130" s="2"/>
      <c r="AR12130" s="2"/>
      <c r="AS12130" s="2"/>
      <c r="AT12130" s="2"/>
      <c r="AU12130" s="2"/>
      <c r="AV12130" s="2"/>
      <c r="AW12130" s="2"/>
      <c r="AX12130" s="2"/>
      <c r="AY12130" s="2"/>
      <c r="AZ12130" s="2"/>
      <c r="BA12130" s="2"/>
      <c r="BB12130" s="2"/>
      <c r="BC12130" s="2"/>
      <c r="BD12130" s="2"/>
      <c r="BE12130" s="2"/>
      <c r="BF12130" s="2"/>
      <c r="BG12130" s="2"/>
      <c r="BH12130" s="2"/>
      <c r="BI12130" s="2"/>
      <c r="BJ12130" s="2"/>
      <c r="BK12130" s="2"/>
      <c r="BL12130" s="2"/>
      <c r="BM12130" s="2"/>
      <c r="BN12130" s="2"/>
      <c r="BO12130" s="2"/>
      <c r="BP12130" s="2"/>
      <c r="BQ12130" s="2"/>
      <c r="BR12130" s="2"/>
      <c r="BS12130" s="2"/>
      <c r="BT12130" s="2"/>
      <c r="BU12130" s="2"/>
      <c r="BV12130" s="2"/>
      <c r="BW12130" s="2"/>
      <c r="BX12130" s="2"/>
      <c r="BY12130" s="2"/>
    </row>
    <row r="12131" spans="38:77" s="11" customFormat="1" x14ac:dyDescent="0.3">
      <c r="AL12131" s="2"/>
      <c r="AM12131" s="2"/>
      <c r="AN12131" s="2"/>
      <c r="AO12131" s="2"/>
      <c r="AP12131" s="2"/>
      <c r="AQ12131" s="2"/>
      <c r="AR12131" s="2"/>
      <c r="AS12131" s="2"/>
      <c r="AT12131" s="2"/>
      <c r="AU12131" s="2"/>
      <c r="AV12131" s="2"/>
      <c r="AW12131" s="2"/>
      <c r="AX12131" s="2"/>
      <c r="AY12131" s="2"/>
      <c r="AZ12131" s="2"/>
      <c r="BA12131" s="2"/>
      <c r="BB12131" s="2"/>
      <c r="BC12131" s="2"/>
      <c r="BD12131" s="2"/>
      <c r="BE12131" s="2"/>
      <c r="BF12131" s="2"/>
      <c r="BG12131" s="2"/>
      <c r="BH12131" s="2"/>
      <c r="BI12131" s="2"/>
      <c r="BJ12131" s="2"/>
      <c r="BK12131" s="2"/>
      <c r="BL12131" s="2"/>
      <c r="BM12131" s="2"/>
      <c r="BN12131" s="2"/>
      <c r="BO12131" s="2"/>
      <c r="BP12131" s="2"/>
      <c r="BQ12131" s="2"/>
      <c r="BR12131" s="2"/>
      <c r="BS12131" s="2"/>
      <c r="BT12131" s="2"/>
      <c r="BU12131" s="2"/>
      <c r="BV12131" s="2"/>
      <c r="BW12131" s="2"/>
      <c r="BX12131" s="2"/>
      <c r="BY12131" s="2"/>
    </row>
    <row r="12132" spans="38:77" s="11" customFormat="1" x14ac:dyDescent="0.3">
      <c r="AL12132" s="2"/>
      <c r="AM12132" s="2"/>
      <c r="AN12132" s="2"/>
      <c r="AO12132" s="2"/>
      <c r="AP12132" s="2"/>
      <c r="AQ12132" s="2"/>
      <c r="AR12132" s="2"/>
      <c r="AS12132" s="2"/>
      <c r="AT12132" s="2"/>
      <c r="AU12132" s="2"/>
      <c r="AV12132" s="2"/>
      <c r="AW12132" s="2"/>
      <c r="AX12132" s="2"/>
      <c r="AY12132" s="2"/>
      <c r="AZ12132" s="2"/>
      <c r="BA12132" s="2"/>
      <c r="BB12132" s="2"/>
      <c r="BC12132" s="2"/>
      <c r="BD12132" s="2"/>
      <c r="BE12132" s="2"/>
      <c r="BF12132" s="2"/>
      <c r="BG12132" s="2"/>
      <c r="BH12132" s="2"/>
      <c r="BI12132" s="2"/>
      <c r="BJ12132" s="2"/>
      <c r="BK12132" s="2"/>
      <c r="BL12132" s="2"/>
      <c r="BM12132" s="2"/>
      <c r="BN12132" s="2"/>
      <c r="BO12132" s="2"/>
      <c r="BP12132" s="2"/>
      <c r="BQ12132" s="2"/>
      <c r="BR12132" s="2"/>
      <c r="BS12132" s="2"/>
      <c r="BT12132" s="2"/>
      <c r="BU12132" s="2"/>
      <c r="BV12132" s="2"/>
      <c r="BW12132" s="2"/>
      <c r="BX12132" s="2"/>
      <c r="BY12132" s="2"/>
    </row>
    <row r="12133" spans="38:77" s="11" customFormat="1" x14ac:dyDescent="0.3">
      <c r="AL12133" s="2"/>
      <c r="AM12133" s="2"/>
      <c r="AN12133" s="2"/>
      <c r="AO12133" s="2"/>
      <c r="AP12133" s="2"/>
      <c r="AQ12133" s="2"/>
      <c r="AR12133" s="2"/>
      <c r="AS12133" s="2"/>
      <c r="AT12133" s="2"/>
      <c r="AU12133" s="2"/>
      <c r="AV12133" s="2"/>
      <c r="AW12133" s="2"/>
      <c r="AX12133" s="2"/>
      <c r="AY12133" s="2"/>
      <c r="AZ12133" s="2"/>
      <c r="BA12133" s="2"/>
      <c r="BB12133" s="2"/>
      <c r="BC12133" s="2"/>
      <c r="BD12133" s="2"/>
      <c r="BE12133" s="2"/>
      <c r="BF12133" s="2"/>
      <c r="BG12133" s="2"/>
      <c r="BH12133" s="2"/>
      <c r="BI12133" s="2"/>
      <c r="BJ12133" s="2"/>
      <c r="BK12133" s="2"/>
      <c r="BL12133" s="2"/>
      <c r="BM12133" s="2"/>
      <c r="BN12133" s="2"/>
      <c r="BO12133" s="2"/>
      <c r="BP12133" s="2"/>
      <c r="BQ12133" s="2"/>
      <c r="BR12133" s="2"/>
      <c r="BS12133" s="2"/>
      <c r="BT12133" s="2"/>
      <c r="BU12133" s="2"/>
      <c r="BV12133" s="2"/>
      <c r="BW12133" s="2"/>
      <c r="BX12133" s="2"/>
      <c r="BY12133" s="2"/>
    </row>
    <row r="12134" spans="38:77" s="11" customFormat="1" x14ac:dyDescent="0.3">
      <c r="AL12134" s="2"/>
      <c r="AM12134" s="2"/>
      <c r="AN12134" s="2"/>
      <c r="AO12134" s="2"/>
      <c r="AP12134" s="2"/>
      <c r="AQ12134" s="2"/>
      <c r="AR12134" s="2"/>
      <c r="AS12134" s="2"/>
      <c r="AT12134" s="2"/>
      <c r="AU12134" s="2"/>
      <c r="AV12134" s="2"/>
      <c r="AW12134" s="2"/>
      <c r="AX12134" s="2"/>
      <c r="AY12134" s="2"/>
      <c r="AZ12134" s="2"/>
      <c r="BA12134" s="2"/>
      <c r="BB12134" s="2"/>
      <c r="BC12134" s="2"/>
      <c r="BD12134" s="2"/>
      <c r="BE12134" s="2"/>
      <c r="BF12134" s="2"/>
      <c r="BG12134" s="2"/>
      <c r="BH12134" s="2"/>
      <c r="BI12134" s="2"/>
      <c r="BJ12134" s="2"/>
      <c r="BK12134" s="2"/>
      <c r="BL12134" s="2"/>
      <c r="BM12134" s="2"/>
      <c r="BN12134" s="2"/>
      <c r="BO12134" s="2"/>
      <c r="BP12134" s="2"/>
      <c r="BQ12134" s="2"/>
      <c r="BR12134" s="2"/>
      <c r="BS12134" s="2"/>
      <c r="BT12134" s="2"/>
      <c r="BU12134" s="2"/>
      <c r="BV12134" s="2"/>
      <c r="BW12134" s="2"/>
      <c r="BX12134" s="2"/>
      <c r="BY12134" s="2"/>
    </row>
    <row r="12135" spans="38:77" s="11" customFormat="1" x14ac:dyDescent="0.3">
      <c r="AL12135" s="2"/>
      <c r="AM12135" s="2"/>
      <c r="AN12135" s="2"/>
      <c r="AO12135" s="2"/>
      <c r="AP12135" s="2"/>
      <c r="AQ12135" s="2"/>
      <c r="AR12135" s="2"/>
      <c r="AS12135" s="2"/>
      <c r="AT12135" s="2"/>
      <c r="AU12135" s="2"/>
      <c r="AV12135" s="2"/>
      <c r="AW12135" s="2"/>
      <c r="AX12135" s="2"/>
      <c r="AY12135" s="2"/>
      <c r="AZ12135" s="2"/>
      <c r="BA12135" s="2"/>
      <c r="BB12135" s="2"/>
      <c r="BC12135" s="2"/>
      <c r="BD12135" s="2"/>
      <c r="BE12135" s="2"/>
      <c r="BF12135" s="2"/>
      <c r="BG12135" s="2"/>
      <c r="BH12135" s="2"/>
      <c r="BI12135" s="2"/>
      <c r="BJ12135" s="2"/>
      <c r="BK12135" s="2"/>
      <c r="BL12135" s="2"/>
      <c r="BM12135" s="2"/>
      <c r="BN12135" s="2"/>
      <c r="BO12135" s="2"/>
      <c r="BP12135" s="2"/>
      <c r="BQ12135" s="2"/>
      <c r="BR12135" s="2"/>
      <c r="BS12135" s="2"/>
      <c r="BT12135" s="2"/>
      <c r="BU12135" s="2"/>
      <c r="BV12135" s="2"/>
      <c r="BW12135" s="2"/>
      <c r="BX12135" s="2"/>
      <c r="BY12135" s="2"/>
    </row>
    <row r="12136" spans="38:77" s="11" customFormat="1" x14ac:dyDescent="0.3">
      <c r="AL12136" s="2"/>
      <c r="AM12136" s="2"/>
      <c r="AN12136" s="2"/>
      <c r="AO12136" s="2"/>
      <c r="AP12136" s="2"/>
      <c r="AQ12136" s="2"/>
      <c r="AR12136" s="2"/>
      <c r="AS12136" s="2"/>
      <c r="AT12136" s="2"/>
      <c r="AU12136" s="2"/>
      <c r="AV12136" s="2"/>
      <c r="AW12136" s="2"/>
      <c r="AX12136" s="2"/>
      <c r="AY12136" s="2"/>
      <c r="AZ12136" s="2"/>
      <c r="BA12136" s="2"/>
      <c r="BB12136" s="2"/>
      <c r="BC12136" s="2"/>
      <c r="BD12136" s="2"/>
      <c r="BE12136" s="2"/>
      <c r="BF12136" s="2"/>
      <c r="BG12136" s="2"/>
      <c r="BH12136" s="2"/>
      <c r="BI12136" s="2"/>
      <c r="BJ12136" s="2"/>
      <c r="BK12136" s="2"/>
      <c r="BL12136" s="2"/>
      <c r="BM12136" s="2"/>
      <c r="BN12136" s="2"/>
      <c r="BO12136" s="2"/>
      <c r="BP12136" s="2"/>
      <c r="BQ12136" s="2"/>
      <c r="BR12136" s="2"/>
      <c r="BS12136" s="2"/>
      <c r="BT12136" s="2"/>
      <c r="BU12136" s="2"/>
      <c r="BV12136" s="2"/>
      <c r="BW12136" s="2"/>
      <c r="BX12136" s="2"/>
      <c r="BY12136" s="2"/>
    </row>
    <row r="12137" spans="38:77" s="11" customFormat="1" x14ac:dyDescent="0.3">
      <c r="AL12137" s="2"/>
      <c r="AM12137" s="2"/>
      <c r="AN12137" s="2"/>
      <c r="AO12137" s="2"/>
      <c r="AP12137" s="2"/>
      <c r="AQ12137" s="2"/>
      <c r="AR12137" s="2"/>
      <c r="AS12137" s="2"/>
      <c r="AT12137" s="2"/>
      <c r="AU12137" s="2"/>
      <c r="AV12137" s="2"/>
      <c r="AW12137" s="2"/>
      <c r="AX12137" s="2"/>
      <c r="AY12137" s="2"/>
      <c r="AZ12137" s="2"/>
      <c r="BA12137" s="2"/>
      <c r="BB12137" s="2"/>
      <c r="BC12137" s="2"/>
      <c r="BD12137" s="2"/>
      <c r="BE12137" s="2"/>
      <c r="BF12137" s="2"/>
      <c r="BG12137" s="2"/>
      <c r="BH12137" s="2"/>
      <c r="BI12137" s="2"/>
      <c r="BJ12137" s="2"/>
      <c r="BK12137" s="2"/>
      <c r="BL12137" s="2"/>
      <c r="BM12137" s="2"/>
      <c r="BN12137" s="2"/>
      <c r="BO12137" s="2"/>
      <c r="BP12137" s="2"/>
      <c r="BQ12137" s="2"/>
      <c r="BR12137" s="2"/>
      <c r="BS12137" s="2"/>
      <c r="BT12137" s="2"/>
      <c r="BU12137" s="2"/>
      <c r="BV12137" s="2"/>
      <c r="BW12137" s="2"/>
      <c r="BX12137" s="2"/>
      <c r="BY12137" s="2"/>
    </row>
    <row r="12138" spans="38:77" s="11" customFormat="1" x14ac:dyDescent="0.3">
      <c r="AL12138" s="2"/>
      <c r="AM12138" s="2"/>
      <c r="AN12138" s="2"/>
      <c r="AO12138" s="2"/>
      <c r="AP12138" s="2"/>
      <c r="AQ12138" s="2"/>
      <c r="AR12138" s="2"/>
      <c r="AS12138" s="2"/>
      <c r="AT12138" s="2"/>
      <c r="AU12138" s="2"/>
      <c r="AV12138" s="2"/>
      <c r="AW12138" s="2"/>
      <c r="AX12138" s="2"/>
      <c r="AY12138" s="2"/>
      <c r="AZ12138" s="2"/>
      <c r="BA12138" s="2"/>
      <c r="BB12138" s="2"/>
      <c r="BC12138" s="2"/>
      <c r="BD12138" s="2"/>
      <c r="BE12138" s="2"/>
      <c r="BF12138" s="2"/>
      <c r="BG12138" s="2"/>
      <c r="BH12138" s="2"/>
      <c r="BI12138" s="2"/>
      <c r="BJ12138" s="2"/>
      <c r="BK12138" s="2"/>
      <c r="BL12138" s="2"/>
      <c r="BM12138" s="2"/>
      <c r="BN12138" s="2"/>
      <c r="BO12138" s="2"/>
      <c r="BP12138" s="2"/>
      <c r="BQ12138" s="2"/>
      <c r="BR12138" s="2"/>
      <c r="BS12138" s="2"/>
      <c r="BT12138" s="2"/>
      <c r="BU12138" s="2"/>
      <c r="BV12138" s="2"/>
      <c r="BW12138" s="2"/>
      <c r="BX12138" s="2"/>
      <c r="BY12138" s="2"/>
    </row>
    <row r="12139" spans="38:77" s="11" customFormat="1" x14ac:dyDescent="0.3">
      <c r="AL12139" s="2"/>
      <c r="AM12139" s="2"/>
      <c r="AN12139" s="2"/>
      <c r="AO12139" s="2"/>
      <c r="AP12139" s="2"/>
      <c r="AQ12139" s="2"/>
      <c r="AR12139" s="2"/>
      <c r="AS12139" s="2"/>
      <c r="AT12139" s="2"/>
      <c r="AU12139" s="2"/>
      <c r="AV12139" s="2"/>
      <c r="AW12139" s="2"/>
      <c r="AX12139" s="2"/>
      <c r="AY12139" s="2"/>
      <c r="AZ12139" s="2"/>
      <c r="BA12139" s="2"/>
      <c r="BB12139" s="2"/>
      <c r="BC12139" s="2"/>
      <c r="BD12139" s="2"/>
      <c r="BE12139" s="2"/>
      <c r="BF12139" s="2"/>
      <c r="BG12139" s="2"/>
      <c r="BH12139" s="2"/>
      <c r="BI12139" s="2"/>
      <c r="BJ12139" s="2"/>
      <c r="BK12139" s="2"/>
      <c r="BL12139" s="2"/>
      <c r="BM12139" s="2"/>
      <c r="BN12139" s="2"/>
      <c r="BO12139" s="2"/>
      <c r="BP12139" s="2"/>
      <c r="BQ12139" s="2"/>
      <c r="BR12139" s="2"/>
      <c r="BS12139" s="2"/>
      <c r="BT12139" s="2"/>
      <c r="BU12139" s="2"/>
      <c r="BV12139" s="2"/>
      <c r="BW12139" s="2"/>
      <c r="BX12139" s="2"/>
      <c r="BY12139" s="2"/>
    </row>
    <row r="12140" spans="38:77" s="11" customFormat="1" x14ac:dyDescent="0.3">
      <c r="AL12140" s="2"/>
      <c r="AM12140" s="2"/>
      <c r="AN12140" s="2"/>
      <c r="AO12140" s="2"/>
      <c r="AP12140" s="2"/>
      <c r="AQ12140" s="2"/>
      <c r="AR12140" s="2"/>
      <c r="AS12140" s="2"/>
      <c r="AT12140" s="2"/>
      <c r="AU12140" s="2"/>
      <c r="AV12140" s="2"/>
      <c r="AW12140" s="2"/>
      <c r="AX12140" s="2"/>
      <c r="AY12140" s="2"/>
      <c r="AZ12140" s="2"/>
      <c r="BA12140" s="2"/>
      <c r="BB12140" s="2"/>
      <c r="BC12140" s="2"/>
      <c r="BD12140" s="2"/>
      <c r="BE12140" s="2"/>
      <c r="BF12140" s="2"/>
      <c r="BG12140" s="2"/>
      <c r="BH12140" s="2"/>
      <c r="BI12140" s="2"/>
      <c r="BJ12140" s="2"/>
      <c r="BK12140" s="2"/>
      <c r="BL12140" s="2"/>
      <c r="BM12140" s="2"/>
      <c r="BN12140" s="2"/>
      <c r="BO12140" s="2"/>
      <c r="BP12140" s="2"/>
      <c r="BQ12140" s="2"/>
      <c r="BR12140" s="2"/>
      <c r="BS12140" s="2"/>
      <c r="BT12140" s="2"/>
      <c r="BU12140" s="2"/>
      <c r="BV12140" s="2"/>
      <c r="BW12140" s="2"/>
      <c r="BX12140" s="2"/>
      <c r="BY12140" s="2"/>
    </row>
    <row r="12141" spans="38:77" s="11" customFormat="1" x14ac:dyDescent="0.3">
      <c r="AL12141" s="2"/>
      <c r="AM12141" s="2"/>
      <c r="AN12141" s="2"/>
      <c r="AO12141" s="2"/>
      <c r="AP12141" s="2"/>
      <c r="AQ12141" s="2"/>
      <c r="AR12141" s="2"/>
      <c r="AS12141" s="2"/>
      <c r="AT12141" s="2"/>
      <c r="AU12141" s="2"/>
      <c r="AV12141" s="2"/>
      <c r="AW12141" s="2"/>
      <c r="AX12141" s="2"/>
      <c r="AY12141" s="2"/>
      <c r="AZ12141" s="2"/>
      <c r="BA12141" s="2"/>
      <c r="BB12141" s="2"/>
      <c r="BC12141" s="2"/>
      <c r="BD12141" s="2"/>
      <c r="BE12141" s="2"/>
      <c r="BF12141" s="2"/>
      <c r="BG12141" s="2"/>
      <c r="BH12141" s="2"/>
      <c r="BI12141" s="2"/>
      <c r="BJ12141" s="2"/>
      <c r="BK12141" s="2"/>
      <c r="BL12141" s="2"/>
      <c r="BM12141" s="2"/>
      <c r="BN12141" s="2"/>
      <c r="BO12141" s="2"/>
      <c r="BP12141" s="2"/>
      <c r="BQ12141" s="2"/>
      <c r="BR12141" s="2"/>
      <c r="BS12141" s="2"/>
      <c r="BT12141" s="2"/>
      <c r="BU12141" s="2"/>
      <c r="BV12141" s="2"/>
      <c r="BW12141" s="2"/>
      <c r="BX12141" s="2"/>
      <c r="BY12141" s="2"/>
    </row>
    <row r="12142" spans="38:77" s="11" customFormat="1" x14ac:dyDescent="0.3">
      <c r="AL12142" s="2"/>
      <c r="AM12142" s="2"/>
      <c r="AN12142" s="2"/>
      <c r="AO12142" s="2"/>
      <c r="AP12142" s="2"/>
      <c r="AQ12142" s="2"/>
      <c r="AR12142" s="2"/>
      <c r="AS12142" s="2"/>
      <c r="AT12142" s="2"/>
      <c r="AU12142" s="2"/>
      <c r="AV12142" s="2"/>
      <c r="AW12142" s="2"/>
      <c r="AX12142" s="2"/>
      <c r="AY12142" s="2"/>
      <c r="AZ12142" s="2"/>
      <c r="BA12142" s="2"/>
      <c r="BB12142" s="2"/>
      <c r="BC12142" s="2"/>
      <c r="BD12142" s="2"/>
      <c r="BE12142" s="2"/>
      <c r="BF12142" s="2"/>
      <c r="BG12142" s="2"/>
      <c r="BH12142" s="2"/>
      <c r="BI12142" s="2"/>
      <c r="BJ12142" s="2"/>
      <c r="BK12142" s="2"/>
      <c r="BL12142" s="2"/>
      <c r="BM12142" s="2"/>
      <c r="BN12142" s="2"/>
      <c r="BO12142" s="2"/>
      <c r="BP12142" s="2"/>
      <c r="BQ12142" s="2"/>
      <c r="BR12142" s="2"/>
      <c r="BS12142" s="2"/>
      <c r="BT12142" s="2"/>
      <c r="BU12142" s="2"/>
      <c r="BV12142" s="2"/>
      <c r="BW12142" s="2"/>
      <c r="BX12142" s="2"/>
      <c r="BY12142" s="2"/>
    </row>
    <row r="12143" spans="38:77" s="11" customFormat="1" x14ac:dyDescent="0.3">
      <c r="AL12143" s="2"/>
      <c r="AM12143" s="2"/>
      <c r="AN12143" s="2"/>
      <c r="AO12143" s="2"/>
      <c r="AP12143" s="2"/>
      <c r="AQ12143" s="2"/>
      <c r="AR12143" s="2"/>
      <c r="AS12143" s="2"/>
      <c r="AT12143" s="2"/>
      <c r="AU12143" s="2"/>
      <c r="AV12143" s="2"/>
      <c r="AW12143" s="2"/>
      <c r="AX12143" s="2"/>
      <c r="AY12143" s="2"/>
      <c r="AZ12143" s="2"/>
      <c r="BA12143" s="2"/>
      <c r="BB12143" s="2"/>
      <c r="BC12143" s="2"/>
      <c r="BD12143" s="2"/>
      <c r="BE12143" s="2"/>
      <c r="BF12143" s="2"/>
      <c r="BG12143" s="2"/>
      <c r="BH12143" s="2"/>
      <c r="BI12143" s="2"/>
      <c r="BJ12143" s="2"/>
      <c r="BK12143" s="2"/>
      <c r="BL12143" s="2"/>
      <c r="BM12143" s="2"/>
      <c r="BN12143" s="2"/>
      <c r="BO12143" s="2"/>
      <c r="BP12143" s="2"/>
      <c r="BQ12143" s="2"/>
      <c r="BR12143" s="2"/>
      <c r="BS12143" s="2"/>
      <c r="BT12143" s="2"/>
      <c r="BU12143" s="2"/>
      <c r="BV12143" s="2"/>
      <c r="BW12143" s="2"/>
      <c r="BX12143" s="2"/>
      <c r="BY12143" s="2"/>
    </row>
    <row r="12144" spans="38:77" s="11" customFormat="1" x14ac:dyDescent="0.3">
      <c r="AL12144" s="2"/>
      <c r="AM12144" s="2"/>
      <c r="AN12144" s="2"/>
      <c r="AO12144" s="2"/>
      <c r="AP12144" s="2"/>
      <c r="AQ12144" s="2"/>
      <c r="AR12144" s="2"/>
      <c r="AS12144" s="2"/>
      <c r="AT12144" s="2"/>
      <c r="AU12144" s="2"/>
      <c r="AV12144" s="2"/>
      <c r="AW12144" s="2"/>
      <c r="AX12144" s="2"/>
      <c r="AY12144" s="2"/>
      <c r="AZ12144" s="2"/>
      <c r="BA12144" s="2"/>
      <c r="BB12144" s="2"/>
      <c r="BC12144" s="2"/>
      <c r="BD12144" s="2"/>
      <c r="BE12144" s="2"/>
      <c r="BF12144" s="2"/>
      <c r="BG12144" s="2"/>
      <c r="BH12144" s="2"/>
      <c r="BI12144" s="2"/>
      <c r="BJ12144" s="2"/>
      <c r="BK12144" s="2"/>
      <c r="BL12144" s="2"/>
      <c r="BM12144" s="2"/>
      <c r="BN12144" s="2"/>
      <c r="BO12144" s="2"/>
      <c r="BP12144" s="2"/>
      <c r="BQ12144" s="2"/>
      <c r="BR12144" s="2"/>
      <c r="BS12144" s="2"/>
      <c r="BT12144" s="2"/>
      <c r="BU12144" s="2"/>
      <c r="BV12144" s="2"/>
      <c r="BW12144" s="2"/>
      <c r="BX12144" s="2"/>
      <c r="BY12144" s="2"/>
    </row>
    <row r="12145" spans="38:77" s="11" customFormat="1" x14ac:dyDescent="0.3">
      <c r="AL12145" s="2"/>
      <c r="AM12145" s="2"/>
      <c r="AN12145" s="2"/>
      <c r="AO12145" s="2"/>
      <c r="AP12145" s="2"/>
      <c r="AQ12145" s="2"/>
      <c r="AR12145" s="2"/>
      <c r="AS12145" s="2"/>
      <c r="AT12145" s="2"/>
      <c r="AU12145" s="2"/>
      <c r="AV12145" s="2"/>
      <c r="AW12145" s="2"/>
      <c r="AX12145" s="2"/>
      <c r="AY12145" s="2"/>
      <c r="AZ12145" s="2"/>
      <c r="BA12145" s="2"/>
      <c r="BB12145" s="2"/>
      <c r="BC12145" s="2"/>
      <c r="BD12145" s="2"/>
      <c r="BE12145" s="2"/>
      <c r="BF12145" s="2"/>
      <c r="BG12145" s="2"/>
      <c r="BH12145" s="2"/>
      <c r="BI12145" s="2"/>
      <c r="BJ12145" s="2"/>
      <c r="BK12145" s="2"/>
      <c r="BL12145" s="2"/>
      <c r="BM12145" s="2"/>
      <c r="BN12145" s="2"/>
      <c r="BO12145" s="2"/>
      <c r="BP12145" s="2"/>
      <c r="BQ12145" s="2"/>
      <c r="BR12145" s="2"/>
      <c r="BS12145" s="2"/>
      <c r="BT12145" s="2"/>
      <c r="BU12145" s="2"/>
      <c r="BV12145" s="2"/>
      <c r="BW12145" s="2"/>
      <c r="BX12145" s="2"/>
      <c r="BY12145" s="2"/>
    </row>
    <row r="12146" spans="38:77" s="11" customFormat="1" x14ac:dyDescent="0.3">
      <c r="AL12146" s="2"/>
      <c r="AM12146" s="2"/>
      <c r="AN12146" s="2"/>
      <c r="AO12146" s="2"/>
      <c r="AP12146" s="2"/>
      <c r="AQ12146" s="2"/>
      <c r="AR12146" s="2"/>
      <c r="AS12146" s="2"/>
      <c r="AT12146" s="2"/>
      <c r="AU12146" s="2"/>
      <c r="AV12146" s="2"/>
      <c r="AW12146" s="2"/>
      <c r="AX12146" s="2"/>
      <c r="AY12146" s="2"/>
      <c r="AZ12146" s="2"/>
      <c r="BA12146" s="2"/>
      <c r="BB12146" s="2"/>
      <c r="BC12146" s="2"/>
      <c r="BD12146" s="2"/>
      <c r="BE12146" s="2"/>
      <c r="BF12146" s="2"/>
      <c r="BG12146" s="2"/>
      <c r="BH12146" s="2"/>
      <c r="BI12146" s="2"/>
      <c r="BJ12146" s="2"/>
      <c r="BK12146" s="2"/>
      <c r="BL12146" s="2"/>
      <c r="BM12146" s="2"/>
      <c r="BN12146" s="2"/>
      <c r="BO12146" s="2"/>
      <c r="BP12146" s="2"/>
      <c r="BQ12146" s="2"/>
      <c r="BR12146" s="2"/>
      <c r="BS12146" s="2"/>
      <c r="BT12146" s="2"/>
      <c r="BU12146" s="2"/>
      <c r="BV12146" s="2"/>
      <c r="BW12146" s="2"/>
      <c r="BX12146" s="2"/>
      <c r="BY12146" s="2"/>
    </row>
    <row r="12147" spans="38:77" s="11" customFormat="1" x14ac:dyDescent="0.3">
      <c r="AL12147" s="2"/>
      <c r="AM12147" s="2"/>
      <c r="AN12147" s="2"/>
      <c r="AO12147" s="2"/>
      <c r="AP12147" s="2"/>
      <c r="AQ12147" s="2"/>
      <c r="AR12147" s="2"/>
      <c r="AS12147" s="2"/>
      <c r="AT12147" s="2"/>
      <c r="AU12147" s="2"/>
      <c r="AV12147" s="2"/>
      <c r="AW12147" s="2"/>
      <c r="AX12147" s="2"/>
      <c r="AY12147" s="2"/>
      <c r="AZ12147" s="2"/>
      <c r="BA12147" s="2"/>
      <c r="BB12147" s="2"/>
      <c r="BC12147" s="2"/>
      <c r="BD12147" s="2"/>
      <c r="BE12147" s="2"/>
      <c r="BF12147" s="2"/>
      <c r="BG12147" s="2"/>
      <c r="BH12147" s="2"/>
      <c r="BI12147" s="2"/>
      <c r="BJ12147" s="2"/>
      <c r="BK12147" s="2"/>
      <c r="BL12147" s="2"/>
      <c r="BM12147" s="2"/>
      <c r="BN12147" s="2"/>
      <c r="BO12147" s="2"/>
      <c r="BP12147" s="2"/>
      <c r="BQ12147" s="2"/>
      <c r="BR12147" s="2"/>
      <c r="BS12147" s="2"/>
      <c r="BT12147" s="2"/>
      <c r="BU12147" s="2"/>
      <c r="BV12147" s="2"/>
      <c r="BW12147" s="2"/>
      <c r="BX12147" s="2"/>
      <c r="BY12147" s="2"/>
    </row>
    <row r="12148" spans="38:77" s="11" customFormat="1" x14ac:dyDescent="0.3">
      <c r="AL12148" s="2"/>
      <c r="AM12148" s="2"/>
      <c r="AN12148" s="2"/>
      <c r="AO12148" s="2"/>
      <c r="AP12148" s="2"/>
      <c r="AQ12148" s="2"/>
      <c r="AR12148" s="2"/>
      <c r="AS12148" s="2"/>
      <c r="AT12148" s="2"/>
      <c r="AU12148" s="2"/>
      <c r="AV12148" s="2"/>
      <c r="AW12148" s="2"/>
      <c r="AX12148" s="2"/>
      <c r="AY12148" s="2"/>
      <c r="AZ12148" s="2"/>
      <c r="BA12148" s="2"/>
      <c r="BB12148" s="2"/>
      <c r="BC12148" s="2"/>
      <c r="BD12148" s="2"/>
      <c r="BE12148" s="2"/>
      <c r="BF12148" s="2"/>
      <c r="BG12148" s="2"/>
      <c r="BH12148" s="2"/>
      <c r="BI12148" s="2"/>
      <c r="BJ12148" s="2"/>
      <c r="BK12148" s="2"/>
      <c r="BL12148" s="2"/>
      <c r="BM12148" s="2"/>
      <c r="BN12148" s="2"/>
      <c r="BO12148" s="2"/>
      <c r="BP12148" s="2"/>
      <c r="BQ12148" s="2"/>
      <c r="BR12148" s="2"/>
      <c r="BS12148" s="2"/>
      <c r="BT12148" s="2"/>
      <c r="BU12148" s="2"/>
      <c r="BV12148" s="2"/>
      <c r="BW12148" s="2"/>
      <c r="BX12148" s="2"/>
      <c r="BY12148" s="2"/>
    </row>
    <row r="12149" spans="38:77" s="11" customFormat="1" x14ac:dyDescent="0.3">
      <c r="AL12149" s="2"/>
      <c r="AM12149" s="2"/>
      <c r="AN12149" s="2"/>
      <c r="AO12149" s="2"/>
      <c r="AP12149" s="2"/>
      <c r="AQ12149" s="2"/>
      <c r="AR12149" s="2"/>
      <c r="AS12149" s="2"/>
      <c r="AT12149" s="2"/>
      <c r="AU12149" s="2"/>
      <c r="AV12149" s="2"/>
      <c r="AW12149" s="2"/>
      <c r="AX12149" s="2"/>
      <c r="AY12149" s="2"/>
      <c r="AZ12149" s="2"/>
      <c r="BA12149" s="2"/>
      <c r="BB12149" s="2"/>
      <c r="BC12149" s="2"/>
      <c r="BD12149" s="2"/>
      <c r="BE12149" s="2"/>
      <c r="BF12149" s="2"/>
      <c r="BG12149" s="2"/>
      <c r="BH12149" s="2"/>
      <c r="BI12149" s="2"/>
      <c r="BJ12149" s="2"/>
      <c r="BK12149" s="2"/>
      <c r="BL12149" s="2"/>
      <c r="BM12149" s="2"/>
      <c r="BN12149" s="2"/>
      <c r="BO12149" s="2"/>
      <c r="BP12149" s="2"/>
      <c r="BQ12149" s="2"/>
      <c r="BR12149" s="2"/>
      <c r="BS12149" s="2"/>
      <c r="BT12149" s="2"/>
      <c r="BU12149" s="2"/>
      <c r="BV12149" s="2"/>
      <c r="BW12149" s="2"/>
      <c r="BX12149" s="2"/>
      <c r="BY12149" s="2"/>
    </row>
    <row r="12150" spans="38:77" s="11" customFormat="1" x14ac:dyDescent="0.3">
      <c r="AL12150" s="2"/>
      <c r="AM12150" s="2"/>
      <c r="AN12150" s="2"/>
      <c r="AO12150" s="2"/>
      <c r="AP12150" s="2"/>
      <c r="AQ12150" s="2"/>
      <c r="AR12150" s="2"/>
      <c r="AS12150" s="2"/>
      <c r="AT12150" s="2"/>
      <c r="AU12150" s="2"/>
      <c r="AV12150" s="2"/>
      <c r="AW12150" s="2"/>
      <c r="AX12150" s="2"/>
      <c r="AY12150" s="2"/>
      <c r="AZ12150" s="2"/>
      <c r="BA12150" s="2"/>
      <c r="BB12150" s="2"/>
      <c r="BC12150" s="2"/>
      <c r="BD12150" s="2"/>
      <c r="BE12150" s="2"/>
      <c r="BF12150" s="2"/>
      <c r="BG12150" s="2"/>
      <c r="BH12150" s="2"/>
      <c r="BI12150" s="2"/>
      <c r="BJ12150" s="2"/>
      <c r="BK12150" s="2"/>
      <c r="BL12150" s="2"/>
      <c r="BM12150" s="2"/>
      <c r="BN12150" s="2"/>
      <c r="BO12150" s="2"/>
      <c r="BP12150" s="2"/>
      <c r="BQ12150" s="2"/>
      <c r="BR12150" s="2"/>
      <c r="BS12150" s="2"/>
      <c r="BT12150" s="2"/>
      <c r="BU12150" s="2"/>
      <c r="BV12150" s="2"/>
      <c r="BW12150" s="2"/>
      <c r="BX12150" s="2"/>
      <c r="BY12150" s="2"/>
    </row>
    <row r="12151" spans="38:77" s="11" customFormat="1" x14ac:dyDescent="0.3">
      <c r="AL12151" s="2"/>
      <c r="AM12151" s="2"/>
      <c r="AN12151" s="2"/>
      <c r="AO12151" s="2"/>
      <c r="AP12151" s="2"/>
      <c r="AQ12151" s="2"/>
      <c r="AR12151" s="2"/>
      <c r="AS12151" s="2"/>
      <c r="AT12151" s="2"/>
      <c r="AU12151" s="2"/>
      <c r="AV12151" s="2"/>
      <c r="AW12151" s="2"/>
      <c r="AX12151" s="2"/>
      <c r="AY12151" s="2"/>
      <c r="AZ12151" s="2"/>
      <c r="BA12151" s="2"/>
      <c r="BB12151" s="2"/>
      <c r="BC12151" s="2"/>
      <c r="BD12151" s="2"/>
      <c r="BE12151" s="2"/>
      <c r="BF12151" s="2"/>
      <c r="BG12151" s="2"/>
      <c r="BH12151" s="2"/>
      <c r="BI12151" s="2"/>
      <c r="BJ12151" s="2"/>
      <c r="BK12151" s="2"/>
      <c r="BL12151" s="2"/>
      <c r="BM12151" s="2"/>
      <c r="BN12151" s="2"/>
      <c r="BO12151" s="2"/>
      <c r="BP12151" s="2"/>
      <c r="BQ12151" s="2"/>
      <c r="BR12151" s="2"/>
      <c r="BS12151" s="2"/>
      <c r="BT12151" s="2"/>
      <c r="BU12151" s="2"/>
      <c r="BV12151" s="2"/>
      <c r="BW12151" s="2"/>
      <c r="BX12151" s="2"/>
      <c r="BY12151" s="2"/>
    </row>
    <row r="12152" spans="38:77" s="11" customFormat="1" x14ac:dyDescent="0.3">
      <c r="AL12152" s="2"/>
      <c r="AM12152" s="2"/>
      <c r="AN12152" s="2"/>
      <c r="AO12152" s="2"/>
      <c r="AP12152" s="2"/>
      <c r="AQ12152" s="2"/>
      <c r="AR12152" s="2"/>
      <c r="AS12152" s="2"/>
      <c r="AT12152" s="2"/>
      <c r="AU12152" s="2"/>
      <c r="AV12152" s="2"/>
      <c r="AW12152" s="2"/>
      <c r="AX12152" s="2"/>
      <c r="AY12152" s="2"/>
      <c r="AZ12152" s="2"/>
      <c r="BA12152" s="2"/>
      <c r="BB12152" s="2"/>
      <c r="BC12152" s="2"/>
      <c r="BD12152" s="2"/>
      <c r="BE12152" s="2"/>
      <c r="BF12152" s="2"/>
      <c r="BG12152" s="2"/>
      <c r="BH12152" s="2"/>
      <c r="BI12152" s="2"/>
      <c r="BJ12152" s="2"/>
      <c r="BK12152" s="2"/>
      <c r="BL12152" s="2"/>
      <c r="BM12152" s="2"/>
      <c r="BN12152" s="2"/>
      <c r="BO12152" s="2"/>
      <c r="BP12152" s="2"/>
      <c r="BQ12152" s="2"/>
      <c r="BR12152" s="2"/>
      <c r="BS12152" s="2"/>
      <c r="BT12152" s="2"/>
      <c r="BU12152" s="2"/>
      <c r="BV12152" s="2"/>
      <c r="BW12152" s="2"/>
      <c r="BX12152" s="2"/>
      <c r="BY12152" s="2"/>
    </row>
    <row r="12153" spans="38:77" s="11" customFormat="1" x14ac:dyDescent="0.3">
      <c r="AL12153" s="2"/>
      <c r="AM12153" s="2"/>
      <c r="AN12153" s="2"/>
      <c r="AO12153" s="2"/>
      <c r="AP12153" s="2"/>
      <c r="AQ12153" s="2"/>
      <c r="AR12153" s="2"/>
      <c r="AS12153" s="2"/>
      <c r="AT12153" s="2"/>
      <c r="AU12153" s="2"/>
      <c r="AV12153" s="2"/>
      <c r="AW12153" s="2"/>
      <c r="AX12153" s="2"/>
      <c r="AY12153" s="2"/>
      <c r="AZ12153" s="2"/>
      <c r="BA12153" s="2"/>
      <c r="BB12153" s="2"/>
      <c r="BC12153" s="2"/>
      <c r="BD12153" s="2"/>
      <c r="BE12153" s="2"/>
      <c r="BF12153" s="2"/>
      <c r="BG12153" s="2"/>
      <c r="BH12153" s="2"/>
      <c r="BI12153" s="2"/>
      <c r="BJ12153" s="2"/>
      <c r="BK12153" s="2"/>
      <c r="BL12153" s="2"/>
      <c r="BM12153" s="2"/>
      <c r="BN12153" s="2"/>
      <c r="BO12153" s="2"/>
      <c r="BP12153" s="2"/>
      <c r="BQ12153" s="2"/>
      <c r="BR12153" s="2"/>
      <c r="BS12153" s="2"/>
      <c r="BT12153" s="2"/>
      <c r="BU12153" s="2"/>
      <c r="BV12153" s="2"/>
      <c r="BW12153" s="2"/>
      <c r="BX12153" s="2"/>
      <c r="BY12153" s="2"/>
    </row>
    <row r="12154" spans="38:77" s="11" customFormat="1" x14ac:dyDescent="0.3">
      <c r="AL12154" s="2"/>
      <c r="AM12154" s="2"/>
      <c r="AN12154" s="2"/>
      <c r="AO12154" s="2"/>
      <c r="AP12154" s="2"/>
      <c r="AQ12154" s="2"/>
      <c r="AR12154" s="2"/>
      <c r="AS12154" s="2"/>
      <c r="AT12154" s="2"/>
      <c r="AU12154" s="2"/>
      <c r="AV12154" s="2"/>
      <c r="AW12154" s="2"/>
      <c r="AX12154" s="2"/>
      <c r="AY12154" s="2"/>
      <c r="AZ12154" s="2"/>
      <c r="BA12154" s="2"/>
      <c r="BB12154" s="2"/>
      <c r="BC12154" s="2"/>
      <c r="BD12154" s="2"/>
      <c r="BE12154" s="2"/>
      <c r="BF12154" s="2"/>
      <c r="BG12154" s="2"/>
      <c r="BH12154" s="2"/>
      <c r="BI12154" s="2"/>
      <c r="BJ12154" s="2"/>
      <c r="BK12154" s="2"/>
      <c r="BL12154" s="2"/>
      <c r="BM12154" s="2"/>
      <c r="BN12154" s="2"/>
      <c r="BO12154" s="2"/>
      <c r="BP12154" s="2"/>
      <c r="BQ12154" s="2"/>
      <c r="BR12154" s="2"/>
      <c r="BS12154" s="2"/>
      <c r="BT12154" s="2"/>
      <c r="BU12154" s="2"/>
      <c r="BV12154" s="2"/>
      <c r="BW12154" s="2"/>
      <c r="BX12154" s="2"/>
      <c r="BY12154" s="2"/>
    </row>
    <row r="12155" spans="38:77" s="11" customFormat="1" x14ac:dyDescent="0.3">
      <c r="AL12155" s="2"/>
      <c r="AM12155" s="2"/>
      <c r="AN12155" s="2"/>
      <c r="AO12155" s="2"/>
      <c r="AP12155" s="2"/>
      <c r="AQ12155" s="2"/>
      <c r="AR12155" s="2"/>
      <c r="AS12155" s="2"/>
      <c r="AT12155" s="2"/>
      <c r="AU12155" s="2"/>
      <c r="AV12155" s="2"/>
      <c r="AW12155" s="2"/>
      <c r="AX12155" s="2"/>
      <c r="AY12155" s="2"/>
      <c r="AZ12155" s="2"/>
      <c r="BA12155" s="2"/>
      <c r="BB12155" s="2"/>
      <c r="BC12155" s="2"/>
      <c r="BD12155" s="2"/>
      <c r="BE12155" s="2"/>
      <c r="BF12155" s="2"/>
      <c r="BG12155" s="2"/>
      <c r="BH12155" s="2"/>
      <c r="BI12155" s="2"/>
      <c r="BJ12155" s="2"/>
      <c r="BK12155" s="2"/>
      <c r="BL12155" s="2"/>
      <c r="BM12155" s="2"/>
      <c r="BN12155" s="2"/>
      <c r="BO12155" s="2"/>
      <c r="BP12155" s="2"/>
      <c r="BQ12155" s="2"/>
      <c r="BR12155" s="2"/>
      <c r="BS12155" s="2"/>
      <c r="BT12155" s="2"/>
      <c r="BU12155" s="2"/>
      <c r="BV12155" s="2"/>
      <c r="BW12155" s="2"/>
      <c r="BX12155" s="2"/>
      <c r="BY12155" s="2"/>
    </row>
    <row r="12156" spans="38:77" s="11" customFormat="1" x14ac:dyDescent="0.3">
      <c r="AL12156" s="2"/>
      <c r="AM12156" s="2"/>
      <c r="AN12156" s="2"/>
      <c r="AO12156" s="2"/>
      <c r="AP12156" s="2"/>
      <c r="AQ12156" s="2"/>
      <c r="AR12156" s="2"/>
      <c r="AS12156" s="2"/>
      <c r="AT12156" s="2"/>
      <c r="AU12156" s="2"/>
      <c r="AV12156" s="2"/>
      <c r="AW12156" s="2"/>
      <c r="AX12156" s="2"/>
      <c r="AY12156" s="2"/>
      <c r="AZ12156" s="2"/>
      <c r="BA12156" s="2"/>
      <c r="BB12156" s="2"/>
      <c r="BC12156" s="2"/>
      <c r="BD12156" s="2"/>
      <c r="BE12156" s="2"/>
      <c r="BF12156" s="2"/>
      <c r="BG12156" s="2"/>
      <c r="BH12156" s="2"/>
      <c r="BI12156" s="2"/>
      <c r="BJ12156" s="2"/>
      <c r="BK12156" s="2"/>
      <c r="BL12156" s="2"/>
      <c r="BM12156" s="2"/>
      <c r="BN12156" s="2"/>
      <c r="BO12156" s="2"/>
      <c r="BP12156" s="2"/>
      <c r="BQ12156" s="2"/>
      <c r="BR12156" s="2"/>
      <c r="BS12156" s="2"/>
      <c r="BT12156" s="2"/>
      <c r="BU12156" s="2"/>
      <c r="BV12156" s="2"/>
      <c r="BW12156" s="2"/>
      <c r="BX12156" s="2"/>
      <c r="BY12156" s="2"/>
    </row>
    <row r="12157" spans="38:77" s="11" customFormat="1" x14ac:dyDescent="0.3">
      <c r="AL12157" s="2"/>
      <c r="AM12157" s="2"/>
      <c r="AN12157" s="2"/>
      <c r="AO12157" s="2"/>
      <c r="AP12157" s="2"/>
      <c r="AQ12157" s="2"/>
      <c r="AR12157" s="2"/>
      <c r="AS12157" s="2"/>
      <c r="AT12157" s="2"/>
      <c r="AU12157" s="2"/>
      <c r="AV12157" s="2"/>
      <c r="AW12157" s="2"/>
      <c r="AX12157" s="2"/>
      <c r="AY12157" s="2"/>
      <c r="AZ12157" s="2"/>
      <c r="BA12157" s="2"/>
      <c r="BB12157" s="2"/>
      <c r="BC12157" s="2"/>
      <c r="BD12157" s="2"/>
      <c r="BE12157" s="2"/>
      <c r="BF12157" s="2"/>
      <c r="BG12157" s="2"/>
      <c r="BH12157" s="2"/>
      <c r="BI12157" s="2"/>
      <c r="BJ12157" s="2"/>
      <c r="BK12157" s="2"/>
      <c r="BL12157" s="2"/>
      <c r="BM12157" s="2"/>
      <c r="BN12157" s="2"/>
      <c r="BO12157" s="2"/>
      <c r="BP12157" s="2"/>
      <c r="BQ12157" s="2"/>
      <c r="BR12157" s="2"/>
      <c r="BS12157" s="2"/>
      <c r="BT12157" s="2"/>
      <c r="BU12157" s="2"/>
      <c r="BV12157" s="2"/>
      <c r="BW12157" s="2"/>
      <c r="BX12157" s="2"/>
      <c r="BY12157" s="2"/>
    </row>
    <row r="12158" spans="38:77" s="11" customFormat="1" x14ac:dyDescent="0.3">
      <c r="AL12158" s="2"/>
      <c r="AM12158" s="2"/>
      <c r="AN12158" s="2"/>
      <c r="AO12158" s="2"/>
      <c r="AP12158" s="2"/>
      <c r="AQ12158" s="2"/>
      <c r="AR12158" s="2"/>
      <c r="AS12158" s="2"/>
      <c r="AT12158" s="2"/>
      <c r="AU12158" s="2"/>
      <c r="AV12158" s="2"/>
      <c r="AW12158" s="2"/>
      <c r="AX12158" s="2"/>
      <c r="AY12158" s="2"/>
      <c r="AZ12158" s="2"/>
      <c r="BA12158" s="2"/>
      <c r="BB12158" s="2"/>
      <c r="BC12158" s="2"/>
      <c r="BD12158" s="2"/>
      <c r="BE12158" s="2"/>
      <c r="BF12158" s="2"/>
      <c r="BG12158" s="2"/>
      <c r="BH12158" s="2"/>
      <c r="BI12158" s="2"/>
      <c r="BJ12158" s="2"/>
      <c r="BK12158" s="2"/>
      <c r="BL12158" s="2"/>
      <c r="BM12158" s="2"/>
      <c r="BN12158" s="2"/>
      <c r="BO12158" s="2"/>
      <c r="BP12158" s="2"/>
      <c r="BQ12158" s="2"/>
      <c r="BR12158" s="2"/>
      <c r="BS12158" s="2"/>
      <c r="BT12158" s="2"/>
      <c r="BU12158" s="2"/>
      <c r="BV12158" s="2"/>
      <c r="BW12158" s="2"/>
      <c r="BX12158" s="2"/>
      <c r="BY12158" s="2"/>
    </row>
    <row r="12159" spans="38:77" s="11" customFormat="1" x14ac:dyDescent="0.3">
      <c r="AL12159" s="2"/>
      <c r="AM12159" s="2"/>
      <c r="AN12159" s="2"/>
      <c r="AO12159" s="2"/>
      <c r="AP12159" s="2"/>
      <c r="AQ12159" s="2"/>
      <c r="AR12159" s="2"/>
      <c r="AS12159" s="2"/>
      <c r="AT12159" s="2"/>
      <c r="AU12159" s="2"/>
      <c r="AV12159" s="2"/>
      <c r="AW12159" s="2"/>
      <c r="AX12159" s="2"/>
      <c r="AY12159" s="2"/>
      <c r="AZ12159" s="2"/>
      <c r="BA12159" s="2"/>
      <c r="BB12159" s="2"/>
      <c r="BC12159" s="2"/>
      <c r="BD12159" s="2"/>
      <c r="BE12159" s="2"/>
      <c r="BF12159" s="2"/>
      <c r="BG12159" s="2"/>
      <c r="BH12159" s="2"/>
      <c r="BI12159" s="2"/>
      <c r="BJ12159" s="2"/>
      <c r="BK12159" s="2"/>
      <c r="BL12159" s="2"/>
      <c r="BM12159" s="2"/>
      <c r="BN12159" s="2"/>
      <c r="BO12159" s="2"/>
      <c r="BP12159" s="2"/>
      <c r="BQ12159" s="2"/>
      <c r="BR12159" s="2"/>
      <c r="BS12159" s="2"/>
      <c r="BT12159" s="2"/>
      <c r="BU12159" s="2"/>
      <c r="BV12159" s="2"/>
      <c r="BW12159" s="2"/>
      <c r="BX12159" s="2"/>
      <c r="BY12159" s="2"/>
    </row>
    <row r="12160" spans="38:77" s="11" customFormat="1" x14ac:dyDescent="0.3">
      <c r="AL12160" s="2"/>
      <c r="AM12160" s="2"/>
      <c r="AN12160" s="2"/>
      <c r="AO12160" s="2"/>
      <c r="AP12160" s="2"/>
      <c r="AQ12160" s="2"/>
      <c r="AR12160" s="2"/>
      <c r="AS12160" s="2"/>
      <c r="AT12160" s="2"/>
      <c r="AU12160" s="2"/>
      <c r="AV12160" s="2"/>
      <c r="AW12160" s="2"/>
      <c r="AX12160" s="2"/>
      <c r="AY12160" s="2"/>
      <c r="AZ12160" s="2"/>
      <c r="BA12160" s="2"/>
      <c r="BB12160" s="2"/>
      <c r="BC12160" s="2"/>
      <c r="BD12160" s="2"/>
      <c r="BE12160" s="2"/>
      <c r="BF12160" s="2"/>
      <c r="BG12160" s="2"/>
      <c r="BH12160" s="2"/>
      <c r="BI12160" s="2"/>
      <c r="BJ12160" s="2"/>
      <c r="BK12160" s="2"/>
      <c r="BL12160" s="2"/>
      <c r="BM12160" s="2"/>
      <c r="BN12160" s="2"/>
      <c r="BO12160" s="2"/>
      <c r="BP12160" s="2"/>
      <c r="BQ12160" s="2"/>
      <c r="BR12160" s="2"/>
      <c r="BS12160" s="2"/>
      <c r="BT12160" s="2"/>
      <c r="BU12160" s="2"/>
      <c r="BV12160" s="2"/>
      <c r="BW12160" s="2"/>
      <c r="BX12160" s="2"/>
      <c r="BY12160" s="2"/>
    </row>
    <row r="12161" spans="38:77" s="11" customFormat="1" x14ac:dyDescent="0.3">
      <c r="AL12161" s="2"/>
      <c r="AM12161" s="2"/>
      <c r="AN12161" s="2"/>
      <c r="AO12161" s="2"/>
      <c r="AP12161" s="2"/>
      <c r="AQ12161" s="2"/>
      <c r="AR12161" s="2"/>
      <c r="AS12161" s="2"/>
      <c r="AT12161" s="2"/>
      <c r="AU12161" s="2"/>
      <c r="AV12161" s="2"/>
      <c r="AW12161" s="2"/>
      <c r="AX12161" s="2"/>
      <c r="AY12161" s="2"/>
      <c r="AZ12161" s="2"/>
      <c r="BA12161" s="2"/>
      <c r="BB12161" s="2"/>
      <c r="BC12161" s="2"/>
      <c r="BD12161" s="2"/>
      <c r="BE12161" s="2"/>
      <c r="BF12161" s="2"/>
      <c r="BG12161" s="2"/>
      <c r="BH12161" s="2"/>
      <c r="BI12161" s="2"/>
      <c r="BJ12161" s="2"/>
      <c r="BK12161" s="2"/>
      <c r="BL12161" s="2"/>
      <c r="BM12161" s="2"/>
      <c r="BN12161" s="2"/>
      <c r="BO12161" s="2"/>
      <c r="BP12161" s="2"/>
      <c r="BQ12161" s="2"/>
      <c r="BR12161" s="2"/>
      <c r="BS12161" s="2"/>
      <c r="BT12161" s="2"/>
      <c r="BU12161" s="2"/>
      <c r="BV12161" s="2"/>
      <c r="BW12161" s="2"/>
      <c r="BX12161" s="2"/>
      <c r="BY12161" s="2"/>
    </row>
    <row r="12162" spans="38:77" s="11" customFormat="1" x14ac:dyDescent="0.3">
      <c r="AL12162" s="2"/>
      <c r="AM12162" s="2"/>
      <c r="AN12162" s="2"/>
      <c r="AO12162" s="2"/>
      <c r="AP12162" s="2"/>
      <c r="AQ12162" s="2"/>
      <c r="AR12162" s="2"/>
      <c r="AS12162" s="2"/>
      <c r="AT12162" s="2"/>
      <c r="AU12162" s="2"/>
      <c r="AV12162" s="2"/>
      <c r="AW12162" s="2"/>
      <c r="AX12162" s="2"/>
      <c r="AY12162" s="2"/>
      <c r="AZ12162" s="2"/>
      <c r="BA12162" s="2"/>
      <c r="BB12162" s="2"/>
      <c r="BC12162" s="2"/>
      <c r="BD12162" s="2"/>
      <c r="BE12162" s="2"/>
      <c r="BF12162" s="2"/>
      <c r="BG12162" s="2"/>
      <c r="BH12162" s="2"/>
      <c r="BI12162" s="2"/>
      <c r="BJ12162" s="2"/>
      <c r="BK12162" s="2"/>
      <c r="BL12162" s="2"/>
      <c r="BM12162" s="2"/>
      <c r="BN12162" s="2"/>
      <c r="BO12162" s="2"/>
      <c r="BP12162" s="2"/>
      <c r="BQ12162" s="2"/>
      <c r="BR12162" s="2"/>
      <c r="BS12162" s="2"/>
      <c r="BT12162" s="2"/>
      <c r="BU12162" s="2"/>
      <c r="BV12162" s="2"/>
      <c r="BW12162" s="2"/>
      <c r="BX12162" s="2"/>
      <c r="BY12162" s="2"/>
    </row>
    <row r="12163" spans="38:77" s="11" customFormat="1" x14ac:dyDescent="0.3">
      <c r="AL12163" s="2"/>
      <c r="AM12163" s="2"/>
      <c r="AN12163" s="2"/>
      <c r="AO12163" s="2"/>
      <c r="AP12163" s="2"/>
      <c r="AQ12163" s="2"/>
      <c r="AR12163" s="2"/>
      <c r="AS12163" s="2"/>
      <c r="AT12163" s="2"/>
      <c r="AU12163" s="2"/>
      <c r="AV12163" s="2"/>
      <c r="AW12163" s="2"/>
      <c r="AX12163" s="2"/>
      <c r="AY12163" s="2"/>
      <c r="AZ12163" s="2"/>
      <c r="BA12163" s="2"/>
      <c r="BB12163" s="2"/>
      <c r="BC12163" s="2"/>
      <c r="BD12163" s="2"/>
      <c r="BE12163" s="2"/>
      <c r="BF12163" s="2"/>
      <c r="BG12163" s="2"/>
      <c r="BH12163" s="2"/>
      <c r="BI12163" s="2"/>
      <c r="BJ12163" s="2"/>
      <c r="BK12163" s="2"/>
      <c r="BL12163" s="2"/>
      <c r="BM12163" s="2"/>
      <c r="BN12163" s="2"/>
      <c r="BO12163" s="2"/>
      <c r="BP12163" s="2"/>
      <c r="BQ12163" s="2"/>
      <c r="BR12163" s="2"/>
      <c r="BS12163" s="2"/>
      <c r="BT12163" s="2"/>
      <c r="BU12163" s="2"/>
      <c r="BV12163" s="2"/>
      <c r="BW12163" s="2"/>
      <c r="BX12163" s="2"/>
      <c r="BY12163" s="2"/>
    </row>
    <row r="12164" spans="38:77" s="11" customFormat="1" x14ac:dyDescent="0.3">
      <c r="AL12164" s="2"/>
      <c r="AM12164" s="2"/>
      <c r="AN12164" s="2"/>
      <c r="AO12164" s="2"/>
      <c r="AP12164" s="2"/>
      <c r="AQ12164" s="2"/>
      <c r="AR12164" s="2"/>
      <c r="AS12164" s="2"/>
      <c r="AT12164" s="2"/>
      <c r="AU12164" s="2"/>
      <c r="AV12164" s="2"/>
      <c r="AW12164" s="2"/>
      <c r="AX12164" s="2"/>
      <c r="AY12164" s="2"/>
      <c r="AZ12164" s="2"/>
      <c r="BA12164" s="2"/>
      <c r="BB12164" s="2"/>
      <c r="BC12164" s="2"/>
      <c r="BD12164" s="2"/>
      <c r="BE12164" s="2"/>
      <c r="BF12164" s="2"/>
      <c r="BG12164" s="2"/>
      <c r="BH12164" s="2"/>
      <c r="BI12164" s="2"/>
      <c r="BJ12164" s="2"/>
      <c r="BK12164" s="2"/>
      <c r="BL12164" s="2"/>
      <c r="BM12164" s="2"/>
      <c r="BN12164" s="2"/>
      <c r="BO12164" s="2"/>
      <c r="BP12164" s="2"/>
      <c r="BQ12164" s="2"/>
      <c r="BR12164" s="2"/>
      <c r="BS12164" s="2"/>
      <c r="BT12164" s="2"/>
      <c r="BU12164" s="2"/>
      <c r="BV12164" s="2"/>
      <c r="BW12164" s="2"/>
      <c r="BX12164" s="2"/>
      <c r="BY12164" s="2"/>
    </row>
    <row r="12165" spans="38:77" s="11" customFormat="1" x14ac:dyDescent="0.3">
      <c r="AL12165" s="2"/>
      <c r="AM12165" s="2"/>
      <c r="AN12165" s="2"/>
      <c r="AO12165" s="2"/>
      <c r="AP12165" s="2"/>
      <c r="AQ12165" s="2"/>
      <c r="AR12165" s="2"/>
      <c r="AS12165" s="2"/>
      <c r="AT12165" s="2"/>
      <c r="AU12165" s="2"/>
      <c r="AV12165" s="2"/>
      <c r="AW12165" s="2"/>
      <c r="AX12165" s="2"/>
      <c r="AY12165" s="2"/>
      <c r="AZ12165" s="2"/>
      <c r="BA12165" s="2"/>
      <c r="BB12165" s="2"/>
      <c r="BC12165" s="2"/>
      <c r="BD12165" s="2"/>
      <c r="BE12165" s="2"/>
      <c r="BF12165" s="2"/>
      <c r="BG12165" s="2"/>
      <c r="BH12165" s="2"/>
      <c r="BI12165" s="2"/>
      <c r="BJ12165" s="2"/>
      <c r="BK12165" s="2"/>
      <c r="BL12165" s="2"/>
      <c r="BM12165" s="2"/>
      <c r="BN12165" s="2"/>
      <c r="BO12165" s="2"/>
      <c r="BP12165" s="2"/>
      <c r="BQ12165" s="2"/>
      <c r="BR12165" s="2"/>
      <c r="BS12165" s="2"/>
      <c r="BT12165" s="2"/>
      <c r="BU12165" s="2"/>
      <c r="BV12165" s="2"/>
      <c r="BW12165" s="2"/>
      <c r="BX12165" s="2"/>
      <c r="BY12165" s="2"/>
    </row>
    <row r="12166" spans="38:77" s="11" customFormat="1" x14ac:dyDescent="0.3">
      <c r="AL12166" s="2"/>
      <c r="AM12166" s="2"/>
      <c r="AN12166" s="2"/>
      <c r="AO12166" s="2"/>
      <c r="AP12166" s="2"/>
      <c r="AQ12166" s="2"/>
      <c r="AR12166" s="2"/>
      <c r="AS12166" s="2"/>
      <c r="AT12166" s="2"/>
      <c r="AU12166" s="2"/>
      <c r="AV12166" s="2"/>
      <c r="AW12166" s="2"/>
      <c r="AX12166" s="2"/>
      <c r="AY12166" s="2"/>
      <c r="AZ12166" s="2"/>
      <c r="BA12166" s="2"/>
      <c r="BB12166" s="2"/>
      <c r="BC12166" s="2"/>
      <c r="BD12166" s="2"/>
      <c r="BE12166" s="2"/>
      <c r="BF12166" s="2"/>
      <c r="BG12166" s="2"/>
      <c r="BH12166" s="2"/>
      <c r="BI12166" s="2"/>
      <c r="BJ12166" s="2"/>
      <c r="BK12166" s="2"/>
      <c r="BL12166" s="2"/>
      <c r="BM12166" s="2"/>
      <c r="BN12166" s="2"/>
      <c r="BO12166" s="2"/>
      <c r="BP12166" s="2"/>
      <c r="BQ12166" s="2"/>
      <c r="BR12166" s="2"/>
      <c r="BS12166" s="2"/>
      <c r="BT12166" s="2"/>
      <c r="BU12166" s="2"/>
      <c r="BV12166" s="2"/>
      <c r="BW12166" s="2"/>
      <c r="BX12166" s="2"/>
      <c r="BY12166" s="2"/>
    </row>
    <row r="12167" spans="38:77" s="11" customFormat="1" x14ac:dyDescent="0.3">
      <c r="AL12167" s="2"/>
      <c r="AM12167" s="2"/>
      <c r="AN12167" s="2"/>
      <c r="AO12167" s="2"/>
      <c r="AP12167" s="2"/>
      <c r="AQ12167" s="2"/>
      <c r="AR12167" s="2"/>
      <c r="AS12167" s="2"/>
      <c r="AT12167" s="2"/>
      <c r="AU12167" s="2"/>
      <c r="AV12167" s="2"/>
      <c r="AW12167" s="2"/>
      <c r="AX12167" s="2"/>
      <c r="AY12167" s="2"/>
      <c r="AZ12167" s="2"/>
      <c r="BA12167" s="2"/>
      <c r="BB12167" s="2"/>
      <c r="BC12167" s="2"/>
      <c r="BD12167" s="2"/>
      <c r="BE12167" s="2"/>
      <c r="BF12167" s="2"/>
      <c r="BG12167" s="2"/>
      <c r="BH12167" s="2"/>
      <c r="BI12167" s="2"/>
      <c r="BJ12167" s="2"/>
      <c r="BK12167" s="2"/>
      <c r="BL12167" s="2"/>
      <c r="BM12167" s="2"/>
      <c r="BN12167" s="2"/>
      <c r="BO12167" s="2"/>
      <c r="BP12167" s="2"/>
      <c r="BQ12167" s="2"/>
      <c r="BR12167" s="2"/>
      <c r="BS12167" s="2"/>
      <c r="BT12167" s="2"/>
      <c r="BU12167" s="2"/>
      <c r="BV12167" s="2"/>
      <c r="BW12167" s="2"/>
      <c r="BX12167" s="2"/>
      <c r="BY12167" s="2"/>
    </row>
    <row r="12168" spans="38:77" s="11" customFormat="1" x14ac:dyDescent="0.3">
      <c r="AL12168" s="2"/>
      <c r="AM12168" s="2"/>
      <c r="AN12168" s="2"/>
      <c r="AO12168" s="2"/>
      <c r="AP12168" s="2"/>
      <c r="AQ12168" s="2"/>
      <c r="AR12168" s="2"/>
      <c r="AS12168" s="2"/>
      <c r="AT12168" s="2"/>
      <c r="AU12168" s="2"/>
      <c r="AV12168" s="2"/>
      <c r="AW12168" s="2"/>
      <c r="AX12168" s="2"/>
      <c r="AY12168" s="2"/>
      <c r="AZ12168" s="2"/>
      <c r="BA12168" s="2"/>
      <c r="BB12168" s="2"/>
      <c r="BC12168" s="2"/>
      <c r="BD12168" s="2"/>
      <c r="BE12168" s="2"/>
      <c r="BF12168" s="2"/>
      <c r="BG12168" s="2"/>
      <c r="BH12168" s="2"/>
      <c r="BI12168" s="2"/>
      <c r="BJ12168" s="2"/>
      <c r="BK12168" s="2"/>
      <c r="BL12168" s="2"/>
      <c r="BM12168" s="2"/>
      <c r="BN12168" s="2"/>
      <c r="BO12168" s="2"/>
      <c r="BP12168" s="2"/>
      <c r="BQ12168" s="2"/>
      <c r="BR12168" s="2"/>
      <c r="BS12168" s="2"/>
      <c r="BT12168" s="2"/>
      <c r="BU12168" s="2"/>
      <c r="BV12168" s="2"/>
      <c r="BW12168" s="2"/>
      <c r="BX12168" s="2"/>
      <c r="BY12168" s="2"/>
    </row>
    <row r="12169" spans="38:77" s="11" customFormat="1" x14ac:dyDescent="0.3">
      <c r="AL12169" s="2"/>
      <c r="AM12169" s="2"/>
      <c r="AN12169" s="2"/>
      <c r="AO12169" s="2"/>
      <c r="AP12169" s="2"/>
      <c r="AQ12169" s="2"/>
      <c r="AR12169" s="2"/>
      <c r="AS12169" s="2"/>
      <c r="AT12169" s="2"/>
      <c r="AU12169" s="2"/>
      <c r="AV12169" s="2"/>
      <c r="AW12169" s="2"/>
      <c r="AX12169" s="2"/>
      <c r="AY12169" s="2"/>
      <c r="AZ12169" s="2"/>
      <c r="BA12169" s="2"/>
      <c r="BB12169" s="2"/>
      <c r="BC12169" s="2"/>
      <c r="BD12169" s="2"/>
      <c r="BE12169" s="2"/>
      <c r="BF12169" s="2"/>
      <c r="BG12169" s="2"/>
      <c r="BH12169" s="2"/>
      <c r="BI12169" s="2"/>
      <c r="BJ12169" s="2"/>
      <c r="BK12169" s="2"/>
      <c r="BL12169" s="2"/>
      <c r="BM12169" s="2"/>
      <c r="BN12169" s="2"/>
      <c r="BO12169" s="2"/>
      <c r="BP12169" s="2"/>
      <c r="BQ12169" s="2"/>
      <c r="BR12169" s="2"/>
      <c r="BS12169" s="2"/>
      <c r="BT12169" s="2"/>
      <c r="BU12169" s="2"/>
      <c r="BV12169" s="2"/>
      <c r="BW12169" s="2"/>
      <c r="BX12169" s="2"/>
      <c r="BY12169" s="2"/>
    </row>
    <row r="12170" spans="38:77" s="11" customFormat="1" x14ac:dyDescent="0.3">
      <c r="AL12170" s="2"/>
      <c r="AM12170" s="2"/>
      <c r="AN12170" s="2"/>
      <c r="AO12170" s="2"/>
      <c r="AP12170" s="2"/>
      <c r="AQ12170" s="2"/>
      <c r="AR12170" s="2"/>
      <c r="AS12170" s="2"/>
      <c r="AT12170" s="2"/>
      <c r="AU12170" s="2"/>
      <c r="AV12170" s="2"/>
      <c r="AW12170" s="2"/>
      <c r="AX12170" s="2"/>
      <c r="AY12170" s="2"/>
      <c r="AZ12170" s="2"/>
      <c r="BA12170" s="2"/>
      <c r="BB12170" s="2"/>
      <c r="BC12170" s="2"/>
      <c r="BD12170" s="2"/>
      <c r="BE12170" s="2"/>
      <c r="BF12170" s="2"/>
      <c r="BG12170" s="2"/>
      <c r="BH12170" s="2"/>
      <c r="BI12170" s="2"/>
      <c r="BJ12170" s="2"/>
      <c r="BK12170" s="2"/>
      <c r="BL12170" s="2"/>
      <c r="BM12170" s="2"/>
      <c r="BN12170" s="2"/>
      <c r="BO12170" s="2"/>
      <c r="BP12170" s="2"/>
      <c r="BQ12170" s="2"/>
      <c r="BR12170" s="2"/>
      <c r="BS12170" s="2"/>
      <c r="BT12170" s="2"/>
      <c r="BU12170" s="2"/>
      <c r="BV12170" s="2"/>
      <c r="BW12170" s="2"/>
      <c r="BX12170" s="2"/>
      <c r="BY12170" s="2"/>
    </row>
    <row r="12171" spans="38:77" s="11" customFormat="1" x14ac:dyDescent="0.3">
      <c r="AL12171" s="2"/>
      <c r="AM12171" s="2"/>
      <c r="AN12171" s="2"/>
      <c r="AO12171" s="2"/>
      <c r="AP12171" s="2"/>
      <c r="AQ12171" s="2"/>
      <c r="AR12171" s="2"/>
      <c r="AS12171" s="2"/>
      <c r="AT12171" s="2"/>
      <c r="AU12171" s="2"/>
      <c r="AV12171" s="2"/>
      <c r="AW12171" s="2"/>
      <c r="AX12171" s="2"/>
      <c r="AY12171" s="2"/>
      <c r="AZ12171" s="2"/>
      <c r="BA12171" s="2"/>
      <c r="BB12171" s="2"/>
      <c r="BC12171" s="2"/>
      <c r="BD12171" s="2"/>
      <c r="BE12171" s="2"/>
      <c r="BF12171" s="2"/>
      <c r="BG12171" s="2"/>
      <c r="BH12171" s="2"/>
      <c r="BI12171" s="2"/>
      <c r="BJ12171" s="2"/>
      <c r="BK12171" s="2"/>
      <c r="BL12171" s="2"/>
      <c r="BM12171" s="2"/>
      <c r="BN12171" s="2"/>
      <c r="BO12171" s="2"/>
      <c r="BP12171" s="2"/>
      <c r="BQ12171" s="2"/>
      <c r="BR12171" s="2"/>
      <c r="BS12171" s="2"/>
      <c r="BT12171" s="2"/>
      <c r="BU12171" s="2"/>
      <c r="BV12171" s="2"/>
      <c r="BW12171" s="2"/>
      <c r="BX12171" s="2"/>
      <c r="BY12171" s="2"/>
    </row>
    <row r="12172" spans="38:77" s="11" customFormat="1" x14ac:dyDescent="0.3">
      <c r="AL12172" s="2"/>
      <c r="AM12172" s="2"/>
      <c r="AN12172" s="2"/>
      <c r="AO12172" s="2"/>
      <c r="AP12172" s="2"/>
      <c r="AQ12172" s="2"/>
      <c r="AR12172" s="2"/>
      <c r="AS12172" s="2"/>
      <c r="AT12172" s="2"/>
      <c r="AU12172" s="2"/>
      <c r="AV12172" s="2"/>
      <c r="AW12172" s="2"/>
      <c r="AX12172" s="2"/>
      <c r="AY12172" s="2"/>
      <c r="AZ12172" s="2"/>
      <c r="BA12172" s="2"/>
      <c r="BB12172" s="2"/>
      <c r="BC12172" s="2"/>
      <c r="BD12172" s="2"/>
      <c r="BE12172" s="2"/>
      <c r="BF12172" s="2"/>
      <c r="BG12172" s="2"/>
      <c r="BH12172" s="2"/>
      <c r="BI12172" s="2"/>
      <c r="BJ12172" s="2"/>
      <c r="BK12172" s="2"/>
      <c r="BL12172" s="2"/>
      <c r="BM12172" s="2"/>
      <c r="BN12172" s="2"/>
      <c r="BO12172" s="2"/>
      <c r="BP12172" s="2"/>
      <c r="BQ12172" s="2"/>
      <c r="BR12172" s="2"/>
      <c r="BS12172" s="2"/>
      <c r="BT12172" s="2"/>
      <c r="BU12172" s="2"/>
      <c r="BV12172" s="2"/>
      <c r="BW12172" s="2"/>
      <c r="BX12172" s="2"/>
      <c r="BY12172" s="2"/>
    </row>
    <row r="12173" spans="38:77" s="11" customFormat="1" x14ac:dyDescent="0.3">
      <c r="AL12173" s="2"/>
      <c r="AM12173" s="2"/>
      <c r="AN12173" s="2"/>
      <c r="AO12173" s="2"/>
      <c r="AP12173" s="2"/>
      <c r="AQ12173" s="2"/>
      <c r="AR12173" s="2"/>
      <c r="AS12173" s="2"/>
      <c r="AT12173" s="2"/>
      <c r="AU12173" s="2"/>
      <c r="AV12173" s="2"/>
      <c r="AW12173" s="2"/>
      <c r="AX12173" s="2"/>
      <c r="AY12173" s="2"/>
      <c r="AZ12173" s="2"/>
      <c r="BA12173" s="2"/>
      <c r="BB12173" s="2"/>
      <c r="BC12173" s="2"/>
      <c r="BD12173" s="2"/>
      <c r="BE12173" s="2"/>
      <c r="BF12173" s="2"/>
      <c r="BG12173" s="2"/>
      <c r="BH12173" s="2"/>
      <c r="BI12173" s="2"/>
      <c r="BJ12173" s="2"/>
      <c r="BK12173" s="2"/>
      <c r="BL12173" s="2"/>
      <c r="BM12173" s="2"/>
      <c r="BN12173" s="2"/>
      <c r="BO12173" s="2"/>
      <c r="BP12173" s="2"/>
      <c r="BQ12173" s="2"/>
      <c r="BR12173" s="2"/>
      <c r="BS12173" s="2"/>
      <c r="BT12173" s="2"/>
      <c r="BU12173" s="2"/>
      <c r="BV12173" s="2"/>
      <c r="BW12173" s="2"/>
      <c r="BX12173" s="2"/>
      <c r="BY12173" s="2"/>
    </row>
    <row r="12174" spans="38:77" s="11" customFormat="1" x14ac:dyDescent="0.3">
      <c r="AL12174" s="2"/>
      <c r="AM12174" s="2"/>
      <c r="AN12174" s="2"/>
      <c r="AO12174" s="2"/>
      <c r="AP12174" s="2"/>
      <c r="AQ12174" s="2"/>
      <c r="AR12174" s="2"/>
      <c r="AS12174" s="2"/>
      <c r="AT12174" s="2"/>
      <c r="AU12174" s="2"/>
      <c r="AV12174" s="2"/>
      <c r="AW12174" s="2"/>
      <c r="AX12174" s="2"/>
      <c r="AY12174" s="2"/>
      <c r="AZ12174" s="2"/>
      <c r="BA12174" s="2"/>
      <c r="BB12174" s="2"/>
      <c r="BC12174" s="2"/>
      <c r="BD12174" s="2"/>
      <c r="BE12174" s="2"/>
      <c r="BF12174" s="2"/>
      <c r="BG12174" s="2"/>
      <c r="BH12174" s="2"/>
      <c r="BI12174" s="2"/>
      <c r="BJ12174" s="2"/>
      <c r="BK12174" s="2"/>
      <c r="BL12174" s="2"/>
      <c r="BM12174" s="2"/>
      <c r="BN12174" s="2"/>
      <c r="BO12174" s="2"/>
      <c r="BP12174" s="2"/>
      <c r="BQ12174" s="2"/>
      <c r="BR12174" s="2"/>
      <c r="BS12174" s="2"/>
      <c r="BT12174" s="2"/>
      <c r="BU12174" s="2"/>
      <c r="BV12174" s="2"/>
      <c r="BW12174" s="2"/>
      <c r="BX12174" s="2"/>
      <c r="BY12174" s="2"/>
    </row>
    <row r="12175" spans="38:77" s="11" customFormat="1" x14ac:dyDescent="0.3">
      <c r="AL12175" s="2"/>
      <c r="AM12175" s="2"/>
      <c r="AN12175" s="2"/>
      <c r="AO12175" s="2"/>
      <c r="AP12175" s="2"/>
      <c r="AQ12175" s="2"/>
      <c r="AR12175" s="2"/>
      <c r="AS12175" s="2"/>
      <c r="AT12175" s="2"/>
      <c r="AU12175" s="2"/>
      <c r="AV12175" s="2"/>
      <c r="AW12175" s="2"/>
      <c r="AX12175" s="2"/>
      <c r="AY12175" s="2"/>
      <c r="AZ12175" s="2"/>
      <c r="BA12175" s="2"/>
      <c r="BB12175" s="2"/>
      <c r="BC12175" s="2"/>
      <c r="BD12175" s="2"/>
      <c r="BE12175" s="2"/>
      <c r="BF12175" s="2"/>
      <c r="BG12175" s="2"/>
      <c r="BH12175" s="2"/>
      <c r="BI12175" s="2"/>
      <c r="BJ12175" s="2"/>
      <c r="BK12175" s="2"/>
      <c r="BL12175" s="2"/>
      <c r="BM12175" s="2"/>
      <c r="BN12175" s="2"/>
      <c r="BO12175" s="2"/>
      <c r="BP12175" s="2"/>
      <c r="BQ12175" s="2"/>
      <c r="BR12175" s="2"/>
      <c r="BS12175" s="2"/>
      <c r="BT12175" s="2"/>
      <c r="BU12175" s="2"/>
      <c r="BV12175" s="2"/>
      <c r="BW12175" s="2"/>
      <c r="BX12175" s="2"/>
      <c r="BY12175" s="2"/>
    </row>
    <row r="12176" spans="38:77" s="11" customFormat="1" x14ac:dyDescent="0.3">
      <c r="AL12176" s="2"/>
      <c r="AM12176" s="2"/>
      <c r="AN12176" s="2"/>
      <c r="AO12176" s="2"/>
      <c r="AP12176" s="2"/>
      <c r="AQ12176" s="2"/>
      <c r="AR12176" s="2"/>
      <c r="AS12176" s="2"/>
      <c r="AT12176" s="2"/>
      <c r="AU12176" s="2"/>
      <c r="AV12176" s="2"/>
      <c r="AW12176" s="2"/>
      <c r="AX12176" s="2"/>
      <c r="AY12176" s="2"/>
      <c r="AZ12176" s="2"/>
      <c r="BA12176" s="2"/>
      <c r="BB12176" s="2"/>
      <c r="BC12176" s="2"/>
      <c r="BD12176" s="2"/>
      <c r="BE12176" s="2"/>
      <c r="BF12176" s="2"/>
      <c r="BG12176" s="2"/>
      <c r="BH12176" s="2"/>
      <c r="BI12176" s="2"/>
      <c r="BJ12176" s="2"/>
      <c r="BK12176" s="2"/>
      <c r="BL12176" s="2"/>
      <c r="BM12176" s="2"/>
      <c r="BN12176" s="2"/>
      <c r="BO12176" s="2"/>
      <c r="BP12176" s="2"/>
      <c r="BQ12176" s="2"/>
      <c r="BR12176" s="2"/>
      <c r="BS12176" s="2"/>
      <c r="BT12176" s="2"/>
      <c r="BU12176" s="2"/>
      <c r="BV12176" s="2"/>
      <c r="BW12176" s="2"/>
      <c r="BX12176" s="2"/>
      <c r="BY12176" s="2"/>
    </row>
    <row r="12177" spans="38:77" s="11" customFormat="1" x14ac:dyDescent="0.3">
      <c r="AL12177" s="2"/>
      <c r="AM12177" s="2"/>
      <c r="AN12177" s="2"/>
      <c r="AO12177" s="2"/>
      <c r="AP12177" s="2"/>
      <c r="AQ12177" s="2"/>
      <c r="AR12177" s="2"/>
      <c r="AS12177" s="2"/>
      <c r="AT12177" s="2"/>
      <c r="AU12177" s="2"/>
      <c r="AV12177" s="2"/>
      <c r="AW12177" s="2"/>
      <c r="AX12177" s="2"/>
      <c r="AY12177" s="2"/>
      <c r="AZ12177" s="2"/>
      <c r="BA12177" s="2"/>
      <c r="BB12177" s="2"/>
      <c r="BC12177" s="2"/>
      <c r="BD12177" s="2"/>
      <c r="BE12177" s="2"/>
      <c r="BF12177" s="2"/>
      <c r="BG12177" s="2"/>
      <c r="BH12177" s="2"/>
      <c r="BI12177" s="2"/>
      <c r="BJ12177" s="2"/>
      <c r="BK12177" s="2"/>
      <c r="BL12177" s="2"/>
      <c r="BM12177" s="2"/>
      <c r="BN12177" s="2"/>
      <c r="BO12177" s="2"/>
      <c r="BP12177" s="2"/>
      <c r="BQ12177" s="2"/>
      <c r="BR12177" s="2"/>
      <c r="BS12177" s="2"/>
      <c r="BT12177" s="2"/>
      <c r="BU12177" s="2"/>
      <c r="BV12177" s="2"/>
      <c r="BW12177" s="2"/>
      <c r="BX12177" s="2"/>
      <c r="BY12177" s="2"/>
    </row>
    <row r="12178" spans="38:77" s="11" customFormat="1" x14ac:dyDescent="0.3">
      <c r="AL12178" s="2"/>
      <c r="AM12178" s="2"/>
      <c r="AN12178" s="2"/>
      <c r="AO12178" s="2"/>
      <c r="AP12178" s="2"/>
      <c r="AQ12178" s="2"/>
      <c r="AR12178" s="2"/>
      <c r="AS12178" s="2"/>
      <c r="AT12178" s="2"/>
      <c r="AU12178" s="2"/>
      <c r="AV12178" s="2"/>
      <c r="AW12178" s="2"/>
      <c r="AX12178" s="2"/>
      <c r="AY12178" s="2"/>
      <c r="AZ12178" s="2"/>
      <c r="BA12178" s="2"/>
      <c r="BB12178" s="2"/>
      <c r="BC12178" s="2"/>
      <c r="BD12178" s="2"/>
      <c r="BE12178" s="2"/>
      <c r="BF12178" s="2"/>
      <c r="BG12178" s="2"/>
      <c r="BH12178" s="2"/>
      <c r="BI12178" s="2"/>
      <c r="BJ12178" s="2"/>
      <c r="BK12178" s="2"/>
      <c r="BL12178" s="2"/>
      <c r="BM12178" s="2"/>
      <c r="BN12178" s="2"/>
      <c r="BO12178" s="2"/>
      <c r="BP12178" s="2"/>
      <c r="BQ12178" s="2"/>
      <c r="BR12178" s="2"/>
      <c r="BS12178" s="2"/>
      <c r="BT12178" s="2"/>
      <c r="BU12178" s="2"/>
      <c r="BV12178" s="2"/>
      <c r="BW12178" s="2"/>
      <c r="BX12178" s="2"/>
      <c r="BY12178" s="2"/>
    </row>
    <row r="12179" spans="38:77" s="11" customFormat="1" x14ac:dyDescent="0.3">
      <c r="AL12179" s="2"/>
      <c r="AM12179" s="2"/>
      <c r="AN12179" s="2"/>
      <c r="AO12179" s="2"/>
      <c r="AP12179" s="2"/>
      <c r="AQ12179" s="2"/>
      <c r="AR12179" s="2"/>
      <c r="AS12179" s="2"/>
      <c r="AT12179" s="2"/>
      <c r="AU12179" s="2"/>
      <c r="AV12179" s="2"/>
      <c r="AW12179" s="2"/>
      <c r="AX12179" s="2"/>
      <c r="AY12179" s="2"/>
      <c r="AZ12179" s="2"/>
      <c r="BA12179" s="2"/>
      <c r="BB12179" s="2"/>
      <c r="BC12179" s="2"/>
      <c r="BD12179" s="2"/>
      <c r="BE12179" s="2"/>
      <c r="BF12179" s="2"/>
      <c r="BG12179" s="2"/>
      <c r="BH12179" s="2"/>
      <c r="BI12179" s="2"/>
      <c r="BJ12179" s="2"/>
      <c r="BK12179" s="2"/>
      <c r="BL12179" s="2"/>
      <c r="BM12179" s="2"/>
      <c r="BN12179" s="2"/>
      <c r="BO12179" s="2"/>
      <c r="BP12179" s="2"/>
      <c r="BQ12179" s="2"/>
      <c r="BR12179" s="2"/>
      <c r="BS12179" s="2"/>
      <c r="BT12179" s="2"/>
      <c r="BU12179" s="2"/>
      <c r="BV12179" s="2"/>
      <c r="BW12179" s="2"/>
      <c r="BX12179" s="2"/>
      <c r="BY12179" s="2"/>
    </row>
    <row r="12180" spans="38:77" s="11" customFormat="1" x14ac:dyDescent="0.3">
      <c r="AL12180" s="2"/>
      <c r="AM12180" s="2"/>
      <c r="AN12180" s="2"/>
      <c r="AO12180" s="2"/>
      <c r="AP12180" s="2"/>
      <c r="AQ12180" s="2"/>
      <c r="AR12180" s="2"/>
      <c r="AS12180" s="2"/>
      <c r="AT12180" s="2"/>
      <c r="AU12180" s="2"/>
      <c r="AV12180" s="2"/>
      <c r="AW12180" s="2"/>
      <c r="AX12180" s="2"/>
      <c r="AY12180" s="2"/>
      <c r="AZ12180" s="2"/>
      <c r="BA12180" s="2"/>
      <c r="BB12180" s="2"/>
      <c r="BC12180" s="2"/>
      <c r="BD12180" s="2"/>
      <c r="BE12180" s="2"/>
      <c r="BF12180" s="2"/>
      <c r="BG12180" s="2"/>
      <c r="BH12180" s="2"/>
      <c r="BI12180" s="2"/>
      <c r="BJ12180" s="2"/>
      <c r="BK12180" s="2"/>
      <c r="BL12180" s="2"/>
      <c r="BM12180" s="2"/>
      <c r="BN12180" s="2"/>
      <c r="BO12180" s="2"/>
      <c r="BP12180" s="2"/>
      <c r="BQ12180" s="2"/>
      <c r="BR12180" s="2"/>
      <c r="BS12180" s="2"/>
      <c r="BT12180" s="2"/>
      <c r="BU12180" s="2"/>
      <c r="BV12180" s="2"/>
      <c r="BW12180" s="2"/>
      <c r="BX12180" s="2"/>
      <c r="BY12180" s="2"/>
    </row>
    <row r="12181" spans="38:77" s="11" customFormat="1" x14ac:dyDescent="0.3">
      <c r="AL12181" s="2"/>
      <c r="AM12181" s="2"/>
      <c r="AN12181" s="2"/>
      <c r="AO12181" s="2"/>
      <c r="AP12181" s="2"/>
      <c r="AQ12181" s="2"/>
      <c r="AR12181" s="2"/>
      <c r="AS12181" s="2"/>
      <c r="AT12181" s="2"/>
      <c r="AU12181" s="2"/>
      <c r="AV12181" s="2"/>
      <c r="AW12181" s="2"/>
      <c r="AX12181" s="2"/>
      <c r="AY12181" s="2"/>
      <c r="AZ12181" s="2"/>
      <c r="BA12181" s="2"/>
      <c r="BB12181" s="2"/>
      <c r="BC12181" s="2"/>
      <c r="BD12181" s="2"/>
      <c r="BE12181" s="2"/>
      <c r="BF12181" s="2"/>
      <c r="BG12181" s="2"/>
      <c r="BH12181" s="2"/>
      <c r="BI12181" s="2"/>
      <c r="BJ12181" s="2"/>
      <c r="BK12181" s="2"/>
      <c r="BL12181" s="2"/>
      <c r="BM12181" s="2"/>
      <c r="BN12181" s="2"/>
      <c r="BO12181" s="2"/>
      <c r="BP12181" s="2"/>
      <c r="BQ12181" s="2"/>
      <c r="BR12181" s="2"/>
      <c r="BS12181" s="2"/>
      <c r="BT12181" s="2"/>
      <c r="BU12181" s="2"/>
      <c r="BV12181" s="2"/>
      <c r="BW12181" s="2"/>
      <c r="BX12181" s="2"/>
      <c r="BY12181" s="2"/>
    </row>
    <row r="12182" spans="38:77" s="11" customFormat="1" x14ac:dyDescent="0.3">
      <c r="AL12182" s="2"/>
      <c r="AM12182" s="2"/>
      <c r="AN12182" s="2"/>
      <c r="AO12182" s="2"/>
      <c r="AP12182" s="2"/>
      <c r="AQ12182" s="2"/>
      <c r="AR12182" s="2"/>
      <c r="AS12182" s="2"/>
      <c r="AT12182" s="2"/>
      <c r="AU12182" s="2"/>
      <c r="AV12182" s="2"/>
      <c r="AW12182" s="2"/>
      <c r="AX12182" s="2"/>
      <c r="AY12182" s="2"/>
      <c r="AZ12182" s="2"/>
      <c r="BA12182" s="2"/>
      <c r="BB12182" s="2"/>
      <c r="BC12182" s="2"/>
      <c r="BD12182" s="2"/>
      <c r="BE12182" s="2"/>
      <c r="BF12182" s="2"/>
      <c r="BG12182" s="2"/>
      <c r="BH12182" s="2"/>
      <c r="BI12182" s="2"/>
      <c r="BJ12182" s="2"/>
      <c r="BK12182" s="2"/>
      <c r="BL12182" s="2"/>
      <c r="BM12182" s="2"/>
      <c r="BN12182" s="2"/>
      <c r="BO12182" s="2"/>
      <c r="BP12182" s="2"/>
      <c r="BQ12182" s="2"/>
      <c r="BR12182" s="2"/>
      <c r="BS12182" s="2"/>
      <c r="BT12182" s="2"/>
      <c r="BU12182" s="2"/>
      <c r="BV12182" s="2"/>
      <c r="BW12182" s="2"/>
      <c r="BX12182" s="2"/>
      <c r="BY12182" s="2"/>
    </row>
    <row r="12183" spans="38:77" s="11" customFormat="1" x14ac:dyDescent="0.3">
      <c r="AL12183" s="2"/>
      <c r="AM12183" s="2"/>
      <c r="AN12183" s="2"/>
      <c r="AO12183" s="2"/>
      <c r="AP12183" s="2"/>
      <c r="AQ12183" s="2"/>
      <c r="AR12183" s="2"/>
      <c r="AS12183" s="2"/>
      <c r="AT12183" s="2"/>
      <c r="AU12183" s="2"/>
      <c r="AV12183" s="2"/>
      <c r="AW12183" s="2"/>
      <c r="AX12183" s="2"/>
      <c r="AY12183" s="2"/>
      <c r="AZ12183" s="2"/>
      <c r="BA12183" s="2"/>
      <c r="BB12183" s="2"/>
      <c r="BC12183" s="2"/>
      <c r="BD12183" s="2"/>
      <c r="BE12183" s="2"/>
      <c r="BF12183" s="2"/>
      <c r="BG12183" s="2"/>
      <c r="BH12183" s="2"/>
      <c r="BI12183" s="2"/>
      <c r="BJ12183" s="2"/>
      <c r="BK12183" s="2"/>
      <c r="BL12183" s="2"/>
      <c r="BM12183" s="2"/>
      <c r="BN12183" s="2"/>
      <c r="BO12183" s="2"/>
      <c r="BP12183" s="2"/>
      <c r="BQ12183" s="2"/>
      <c r="BR12183" s="2"/>
      <c r="BS12183" s="2"/>
      <c r="BT12183" s="2"/>
      <c r="BU12183" s="2"/>
      <c r="BV12183" s="2"/>
      <c r="BW12183" s="2"/>
      <c r="BX12183" s="2"/>
      <c r="BY12183" s="2"/>
    </row>
    <row r="12184" spans="38:77" s="11" customFormat="1" x14ac:dyDescent="0.3">
      <c r="AL12184" s="2"/>
      <c r="AM12184" s="2"/>
      <c r="AN12184" s="2"/>
      <c r="AO12184" s="2"/>
      <c r="AP12184" s="2"/>
      <c r="AQ12184" s="2"/>
      <c r="AR12184" s="2"/>
      <c r="AS12184" s="2"/>
      <c r="AT12184" s="2"/>
      <c r="AU12184" s="2"/>
      <c r="AV12184" s="2"/>
      <c r="AW12184" s="2"/>
      <c r="AX12184" s="2"/>
      <c r="AY12184" s="2"/>
      <c r="AZ12184" s="2"/>
      <c r="BA12184" s="2"/>
      <c r="BB12184" s="2"/>
      <c r="BC12184" s="2"/>
      <c r="BD12184" s="2"/>
      <c r="BE12184" s="2"/>
      <c r="BF12184" s="2"/>
      <c r="BG12184" s="2"/>
      <c r="BH12184" s="2"/>
      <c r="BI12184" s="2"/>
      <c r="BJ12184" s="2"/>
      <c r="BK12184" s="2"/>
      <c r="BL12184" s="2"/>
      <c r="BM12184" s="2"/>
      <c r="BN12184" s="2"/>
      <c r="BO12184" s="2"/>
      <c r="BP12184" s="2"/>
      <c r="BQ12184" s="2"/>
      <c r="BR12184" s="2"/>
      <c r="BS12184" s="2"/>
      <c r="BT12184" s="2"/>
      <c r="BU12184" s="2"/>
      <c r="BV12184" s="2"/>
      <c r="BW12184" s="2"/>
      <c r="BX12184" s="2"/>
      <c r="BY12184" s="2"/>
    </row>
    <row r="12185" spans="38:77" s="11" customFormat="1" x14ac:dyDescent="0.3">
      <c r="AL12185" s="2"/>
      <c r="AM12185" s="2"/>
      <c r="AN12185" s="2"/>
      <c r="AO12185" s="2"/>
      <c r="AP12185" s="2"/>
      <c r="AQ12185" s="2"/>
      <c r="AR12185" s="2"/>
      <c r="AS12185" s="2"/>
      <c r="AT12185" s="2"/>
      <c r="AU12185" s="2"/>
      <c r="AV12185" s="2"/>
      <c r="AW12185" s="2"/>
      <c r="AX12185" s="2"/>
      <c r="AY12185" s="2"/>
      <c r="AZ12185" s="2"/>
      <c r="BA12185" s="2"/>
      <c r="BB12185" s="2"/>
      <c r="BC12185" s="2"/>
      <c r="BD12185" s="2"/>
      <c r="BE12185" s="2"/>
      <c r="BF12185" s="2"/>
      <c r="BG12185" s="2"/>
      <c r="BH12185" s="2"/>
      <c r="BI12185" s="2"/>
      <c r="BJ12185" s="2"/>
      <c r="BK12185" s="2"/>
      <c r="BL12185" s="2"/>
      <c r="BM12185" s="2"/>
      <c r="BN12185" s="2"/>
      <c r="BO12185" s="2"/>
      <c r="BP12185" s="2"/>
      <c r="BQ12185" s="2"/>
      <c r="BR12185" s="2"/>
      <c r="BS12185" s="2"/>
      <c r="BT12185" s="2"/>
      <c r="BU12185" s="2"/>
      <c r="BV12185" s="2"/>
      <c r="BW12185" s="2"/>
      <c r="BX12185" s="2"/>
      <c r="BY12185" s="2"/>
    </row>
    <row r="12186" spans="38:77" s="11" customFormat="1" x14ac:dyDescent="0.3">
      <c r="AL12186" s="2"/>
      <c r="AM12186" s="2"/>
      <c r="AN12186" s="2"/>
      <c r="AO12186" s="2"/>
      <c r="AP12186" s="2"/>
      <c r="AQ12186" s="2"/>
      <c r="AR12186" s="2"/>
      <c r="AS12186" s="2"/>
      <c r="AT12186" s="2"/>
      <c r="AU12186" s="2"/>
      <c r="AV12186" s="2"/>
      <c r="AW12186" s="2"/>
      <c r="AX12186" s="2"/>
      <c r="AY12186" s="2"/>
      <c r="AZ12186" s="2"/>
      <c r="BA12186" s="2"/>
      <c r="BB12186" s="2"/>
      <c r="BC12186" s="2"/>
      <c r="BD12186" s="2"/>
      <c r="BE12186" s="2"/>
      <c r="BF12186" s="2"/>
      <c r="BG12186" s="2"/>
      <c r="BH12186" s="2"/>
      <c r="BI12186" s="2"/>
      <c r="BJ12186" s="2"/>
      <c r="BK12186" s="2"/>
      <c r="BL12186" s="2"/>
      <c r="BM12186" s="2"/>
      <c r="BN12186" s="2"/>
      <c r="BO12186" s="2"/>
      <c r="BP12186" s="2"/>
      <c r="BQ12186" s="2"/>
      <c r="BR12186" s="2"/>
      <c r="BS12186" s="2"/>
      <c r="BT12186" s="2"/>
      <c r="BU12186" s="2"/>
      <c r="BV12186" s="2"/>
      <c r="BW12186" s="2"/>
      <c r="BX12186" s="2"/>
      <c r="BY12186" s="2"/>
    </row>
    <row r="12187" spans="38:77" s="11" customFormat="1" x14ac:dyDescent="0.3">
      <c r="AL12187" s="2"/>
      <c r="AM12187" s="2"/>
      <c r="AN12187" s="2"/>
      <c r="AO12187" s="2"/>
      <c r="AP12187" s="2"/>
      <c r="AQ12187" s="2"/>
      <c r="AR12187" s="2"/>
      <c r="AS12187" s="2"/>
      <c r="AT12187" s="2"/>
      <c r="AU12187" s="2"/>
      <c r="AV12187" s="2"/>
      <c r="AW12187" s="2"/>
      <c r="AX12187" s="2"/>
      <c r="AY12187" s="2"/>
      <c r="AZ12187" s="2"/>
      <c r="BA12187" s="2"/>
      <c r="BB12187" s="2"/>
      <c r="BC12187" s="2"/>
      <c r="BD12187" s="2"/>
      <c r="BE12187" s="2"/>
      <c r="BF12187" s="2"/>
      <c r="BG12187" s="2"/>
      <c r="BH12187" s="2"/>
      <c r="BI12187" s="2"/>
      <c r="BJ12187" s="2"/>
      <c r="BK12187" s="2"/>
      <c r="BL12187" s="2"/>
      <c r="BM12187" s="2"/>
      <c r="BN12187" s="2"/>
      <c r="BO12187" s="2"/>
      <c r="BP12187" s="2"/>
      <c r="BQ12187" s="2"/>
      <c r="BR12187" s="2"/>
      <c r="BS12187" s="2"/>
      <c r="BT12187" s="2"/>
      <c r="BU12187" s="2"/>
      <c r="BV12187" s="2"/>
      <c r="BW12187" s="2"/>
      <c r="BX12187" s="2"/>
      <c r="BY12187" s="2"/>
    </row>
    <row r="12188" spans="38:77" s="11" customFormat="1" x14ac:dyDescent="0.3">
      <c r="AL12188" s="2"/>
      <c r="AM12188" s="2"/>
      <c r="AN12188" s="2"/>
      <c r="AO12188" s="2"/>
      <c r="AP12188" s="2"/>
      <c r="AQ12188" s="2"/>
      <c r="AR12188" s="2"/>
      <c r="AS12188" s="2"/>
      <c r="AT12188" s="2"/>
      <c r="AU12188" s="2"/>
      <c r="AV12188" s="2"/>
      <c r="AW12188" s="2"/>
      <c r="AX12188" s="2"/>
      <c r="AY12188" s="2"/>
      <c r="AZ12188" s="2"/>
      <c r="BA12188" s="2"/>
      <c r="BB12188" s="2"/>
      <c r="BC12188" s="2"/>
      <c r="BD12188" s="2"/>
      <c r="BE12188" s="2"/>
      <c r="BF12188" s="2"/>
      <c r="BG12188" s="2"/>
      <c r="BH12188" s="2"/>
      <c r="BI12188" s="2"/>
      <c r="BJ12188" s="2"/>
      <c r="BK12188" s="2"/>
      <c r="BL12188" s="2"/>
      <c r="BM12188" s="2"/>
      <c r="BN12188" s="2"/>
      <c r="BO12188" s="2"/>
      <c r="BP12188" s="2"/>
      <c r="BQ12188" s="2"/>
      <c r="BR12188" s="2"/>
      <c r="BS12188" s="2"/>
      <c r="BT12188" s="2"/>
      <c r="BU12188" s="2"/>
      <c r="BV12188" s="2"/>
      <c r="BW12188" s="2"/>
      <c r="BX12188" s="2"/>
      <c r="BY12188" s="2"/>
    </row>
    <row r="12189" spans="38:77" s="11" customFormat="1" x14ac:dyDescent="0.3">
      <c r="AL12189" s="2"/>
      <c r="AM12189" s="2"/>
      <c r="AN12189" s="2"/>
      <c r="AO12189" s="2"/>
      <c r="AP12189" s="2"/>
      <c r="AQ12189" s="2"/>
      <c r="AR12189" s="2"/>
      <c r="AS12189" s="2"/>
      <c r="AT12189" s="2"/>
      <c r="AU12189" s="2"/>
      <c r="AV12189" s="2"/>
      <c r="AW12189" s="2"/>
      <c r="AX12189" s="2"/>
      <c r="AY12189" s="2"/>
      <c r="AZ12189" s="2"/>
      <c r="BA12189" s="2"/>
      <c r="BB12189" s="2"/>
      <c r="BC12189" s="2"/>
      <c r="BD12189" s="2"/>
      <c r="BE12189" s="2"/>
      <c r="BF12189" s="2"/>
      <c r="BG12189" s="2"/>
      <c r="BH12189" s="2"/>
      <c r="BI12189" s="2"/>
      <c r="BJ12189" s="2"/>
      <c r="BK12189" s="2"/>
      <c r="BL12189" s="2"/>
      <c r="BM12189" s="2"/>
      <c r="BN12189" s="2"/>
      <c r="BO12189" s="2"/>
      <c r="BP12189" s="2"/>
      <c r="BQ12189" s="2"/>
      <c r="BR12189" s="2"/>
      <c r="BS12189" s="2"/>
      <c r="BT12189" s="2"/>
      <c r="BU12189" s="2"/>
      <c r="BV12189" s="2"/>
      <c r="BW12189" s="2"/>
      <c r="BX12189" s="2"/>
      <c r="BY12189" s="2"/>
    </row>
    <row r="12190" spans="38:77" s="11" customFormat="1" x14ac:dyDescent="0.3">
      <c r="AL12190" s="2"/>
      <c r="AM12190" s="2"/>
      <c r="AN12190" s="2"/>
      <c r="AO12190" s="2"/>
      <c r="AP12190" s="2"/>
      <c r="AQ12190" s="2"/>
      <c r="AR12190" s="2"/>
      <c r="AS12190" s="2"/>
      <c r="AT12190" s="2"/>
      <c r="AU12190" s="2"/>
      <c r="AV12190" s="2"/>
      <c r="AW12190" s="2"/>
      <c r="AX12190" s="2"/>
      <c r="AY12190" s="2"/>
      <c r="AZ12190" s="2"/>
      <c r="BA12190" s="2"/>
      <c r="BB12190" s="2"/>
      <c r="BC12190" s="2"/>
      <c r="BD12190" s="2"/>
      <c r="BE12190" s="2"/>
      <c r="BF12190" s="2"/>
      <c r="BG12190" s="2"/>
      <c r="BH12190" s="2"/>
      <c r="BI12190" s="2"/>
      <c r="BJ12190" s="2"/>
      <c r="BK12190" s="2"/>
      <c r="BL12190" s="2"/>
      <c r="BM12190" s="2"/>
      <c r="BN12190" s="2"/>
      <c r="BO12190" s="2"/>
      <c r="BP12190" s="2"/>
      <c r="BQ12190" s="2"/>
      <c r="BR12190" s="2"/>
      <c r="BS12190" s="2"/>
      <c r="BT12190" s="2"/>
      <c r="BU12190" s="2"/>
      <c r="BV12190" s="2"/>
      <c r="BW12190" s="2"/>
      <c r="BX12190" s="2"/>
      <c r="BY12190" s="2"/>
    </row>
    <row r="12191" spans="38:77" s="11" customFormat="1" x14ac:dyDescent="0.3">
      <c r="AL12191" s="2"/>
      <c r="AM12191" s="2"/>
      <c r="AN12191" s="2"/>
      <c r="AO12191" s="2"/>
      <c r="AP12191" s="2"/>
      <c r="AQ12191" s="2"/>
      <c r="AR12191" s="2"/>
      <c r="AS12191" s="2"/>
      <c r="AT12191" s="2"/>
      <c r="AU12191" s="2"/>
      <c r="AV12191" s="2"/>
      <c r="AW12191" s="2"/>
      <c r="AX12191" s="2"/>
      <c r="AY12191" s="2"/>
      <c r="AZ12191" s="2"/>
      <c r="BA12191" s="2"/>
      <c r="BB12191" s="2"/>
      <c r="BC12191" s="2"/>
      <c r="BD12191" s="2"/>
      <c r="BE12191" s="2"/>
      <c r="BF12191" s="2"/>
      <c r="BG12191" s="2"/>
      <c r="BH12191" s="2"/>
      <c r="BI12191" s="2"/>
      <c r="BJ12191" s="2"/>
      <c r="BK12191" s="2"/>
      <c r="BL12191" s="2"/>
      <c r="BM12191" s="2"/>
      <c r="BN12191" s="2"/>
      <c r="BO12191" s="2"/>
      <c r="BP12191" s="2"/>
      <c r="BQ12191" s="2"/>
      <c r="BR12191" s="2"/>
      <c r="BS12191" s="2"/>
      <c r="BT12191" s="2"/>
      <c r="BU12191" s="2"/>
      <c r="BV12191" s="2"/>
      <c r="BW12191" s="2"/>
      <c r="BX12191" s="2"/>
      <c r="BY12191" s="2"/>
    </row>
    <row r="12192" spans="38:77" s="11" customFormat="1" x14ac:dyDescent="0.3">
      <c r="AL12192" s="2"/>
      <c r="AM12192" s="2"/>
      <c r="AN12192" s="2"/>
      <c r="AO12192" s="2"/>
      <c r="AP12192" s="2"/>
      <c r="AQ12192" s="2"/>
      <c r="AR12192" s="2"/>
      <c r="AS12192" s="2"/>
      <c r="AT12192" s="2"/>
      <c r="AU12192" s="2"/>
      <c r="AV12192" s="2"/>
      <c r="AW12192" s="2"/>
      <c r="AX12192" s="2"/>
      <c r="AY12192" s="2"/>
      <c r="AZ12192" s="2"/>
      <c r="BA12192" s="2"/>
      <c r="BB12192" s="2"/>
      <c r="BC12192" s="2"/>
      <c r="BD12192" s="2"/>
      <c r="BE12192" s="2"/>
      <c r="BF12192" s="2"/>
      <c r="BG12192" s="2"/>
      <c r="BH12192" s="2"/>
      <c r="BI12192" s="2"/>
      <c r="BJ12192" s="2"/>
      <c r="BK12192" s="2"/>
      <c r="BL12192" s="2"/>
      <c r="BM12192" s="2"/>
      <c r="BN12192" s="2"/>
      <c r="BO12192" s="2"/>
      <c r="BP12192" s="2"/>
      <c r="BQ12192" s="2"/>
      <c r="BR12192" s="2"/>
      <c r="BS12192" s="2"/>
      <c r="BT12192" s="2"/>
      <c r="BU12192" s="2"/>
      <c r="BV12192" s="2"/>
      <c r="BW12192" s="2"/>
      <c r="BX12192" s="2"/>
      <c r="BY12192" s="2"/>
    </row>
    <row r="12193" spans="38:77" s="11" customFormat="1" x14ac:dyDescent="0.3">
      <c r="AL12193" s="2"/>
      <c r="AM12193" s="2"/>
      <c r="AN12193" s="2"/>
      <c r="AO12193" s="2"/>
      <c r="AP12193" s="2"/>
      <c r="AQ12193" s="2"/>
      <c r="AR12193" s="2"/>
      <c r="AS12193" s="2"/>
      <c r="AT12193" s="2"/>
      <c r="AU12193" s="2"/>
      <c r="AV12193" s="2"/>
      <c r="AW12193" s="2"/>
      <c r="AX12193" s="2"/>
      <c r="AY12193" s="2"/>
      <c r="AZ12193" s="2"/>
      <c r="BA12193" s="2"/>
      <c r="BB12193" s="2"/>
      <c r="BC12193" s="2"/>
      <c r="BD12193" s="2"/>
      <c r="BE12193" s="2"/>
      <c r="BF12193" s="2"/>
      <c r="BG12193" s="2"/>
      <c r="BH12193" s="2"/>
      <c r="BI12193" s="2"/>
      <c r="BJ12193" s="2"/>
      <c r="BK12193" s="2"/>
      <c r="BL12193" s="2"/>
      <c r="BM12193" s="2"/>
      <c r="BN12193" s="2"/>
      <c r="BO12193" s="2"/>
      <c r="BP12193" s="2"/>
      <c r="BQ12193" s="2"/>
      <c r="BR12193" s="2"/>
      <c r="BS12193" s="2"/>
      <c r="BT12193" s="2"/>
      <c r="BU12193" s="2"/>
      <c r="BV12193" s="2"/>
      <c r="BW12193" s="2"/>
      <c r="BX12193" s="2"/>
      <c r="BY12193" s="2"/>
    </row>
    <row r="12194" spans="38:77" s="11" customFormat="1" x14ac:dyDescent="0.3">
      <c r="AL12194" s="2"/>
      <c r="AM12194" s="2"/>
      <c r="AN12194" s="2"/>
      <c r="AO12194" s="2"/>
      <c r="AP12194" s="2"/>
      <c r="AQ12194" s="2"/>
      <c r="AR12194" s="2"/>
      <c r="AS12194" s="2"/>
      <c r="AT12194" s="2"/>
      <c r="AU12194" s="2"/>
      <c r="AV12194" s="2"/>
      <c r="AW12194" s="2"/>
      <c r="AX12194" s="2"/>
      <c r="AY12194" s="2"/>
      <c r="AZ12194" s="2"/>
      <c r="BA12194" s="2"/>
      <c r="BB12194" s="2"/>
      <c r="BC12194" s="2"/>
      <c r="BD12194" s="2"/>
      <c r="BE12194" s="2"/>
      <c r="BF12194" s="2"/>
      <c r="BG12194" s="2"/>
      <c r="BH12194" s="2"/>
      <c r="BI12194" s="2"/>
      <c r="BJ12194" s="2"/>
      <c r="BK12194" s="2"/>
      <c r="BL12194" s="2"/>
      <c r="BM12194" s="2"/>
      <c r="BN12194" s="2"/>
      <c r="BO12194" s="2"/>
      <c r="BP12194" s="2"/>
      <c r="BQ12194" s="2"/>
      <c r="BR12194" s="2"/>
      <c r="BS12194" s="2"/>
      <c r="BT12194" s="2"/>
      <c r="BU12194" s="2"/>
      <c r="BV12194" s="2"/>
      <c r="BW12194" s="2"/>
      <c r="BX12194" s="2"/>
      <c r="BY12194" s="2"/>
    </row>
    <row r="12195" spans="38:77" s="11" customFormat="1" x14ac:dyDescent="0.3">
      <c r="AL12195" s="2"/>
      <c r="AM12195" s="2"/>
      <c r="AN12195" s="2"/>
      <c r="AO12195" s="2"/>
      <c r="AP12195" s="2"/>
      <c r="AQ12195" s="2"/>
      <c r="AR12195" s="2"/>
      <c r="AS12195" s="2"/>
      <c r="AT12195" s="2"/>
      <c r="AU12195" s="2"/>
      <c r="AV12195" s="2"/>
      <c r="AW12195" s="2"/>
      <c r="AX12195" s="2"/>
      <c r="AY12195" s="2"/>
      <c r="AZ12195" s="2"/>
      <c r="BA12195" s="2"/>
      <c r="BB12195" s="2"/>
      <c r="BC12195" s="2"/>
      <c r="BD12195" s="2"/>
      <c r="BE12195" s="2"/>
      <c r="BF12195" s="2"/>
      <c r="BG12195" s="2"/>
      <c r="BH12195" s="2"/>
      <c r="BI12195" s="2"/>
      <c r="BJ12195" s="2"/>
      <c r="BK12195" s="2"/>
      <c r="BL12195" s="2"/>
      <c r="BM12195" s="2"/>
      <c r="BN12195" s="2"/>
      <c r="BO12195" s="2"/>
      <c r="BP12195" s="2"/>
      <c r="BQ12195" s="2"/>
      <c r="BR12195" s="2"/>
      <c r="BS12195" s="2"/>
      <c r="BT12195" s="2"/>
      <c r="BU12195" s="2"/>
      <c r="BV12195" s="2"/>
      <c r="BW12195" s="2"/>
      <c r="BX12195" s="2"/>
      <c r="BY12195" s="2"/>
    </row>
    <row r="12196" spans="38:77" s="11" customFormat="1" x14ac:dyDescent="0.3">
      <c r="AL12196" s="2"/>
      <c r="AM12196" s="2"/>
      <c r="AN12196" s="2"/>
      <c r="AO12196" s="2"/>
      <c r="AP12196" s="2"/>
      <c r="AQ12196" s="2"/>
      <c r="AR12196" s="2"/>
      <c r="AS12196" s="2"/>
      <c r="AT12196" s="2"/>
      <c r="AU12196" s="2"/>
      <c r="AV12196" s="2"/>
      <c r="AW12196" s="2"/>
      <c r="AX12196" s="2"/>
      <c r="AY12196" s="2"/>
      <c r="AZ12196" s="2"/>
      <c r="BA12196" s="2"/>
      <c r="BB12196" s="2"/>
      <c r="BC12196" s="2"/>
      <c r="BD12196" s="2"/>
      <c r="BE12196" s="2"/>
      <c r="BF12196" s="2"/>
      <c r="BG12196" s="2"/>
      <c r="BH12196" s="2"/>
      <c r="BI12196" s="2"/>
      <c r="BJ12196" s="2"/>
      <c r="BK12196" s="2"/>
      <c r="BL12196" s="2"/>
      <c r="BM12196" s="2"/>
      <c r="BN12196" s="2"/>
      <c r="BO12196" s="2"/>
      <c r="BP12196" s="2"/>
      <c r="BQ12196" s="2"/>
      <c r="BR12196" s="2"/>
      <c r="BS12196" s="2"/>
      <c r="BT12196" s="2"/>
      <c r="BU12196" s="2"/>
      <c r="BV12196" s="2"/>
      <c r="BW12196" s="2"/>
      <c r="BX12196" s="2"/>
      <c r="BY12196" s="2"/>
    </row>
    <row r="12197" spans="38:77" s="11" customFormat="1" x14ac:dyDescent="0.3">
      <c r="AL12197" s="2"/>
      <c r="AM12197" s="2"/>
      <c r="AN12197" s="2"/>
      <c r="AO12197" s="2"/>
      <c r="AP12197" s="2"/>
      <c r="AQ12197" s="2"/>
      <c r="AR12197" s="2"/>
      <c r="AS12197" s="2"/>
      <c r="AT12197" s="2"/>
      <c r="AU12197" s="2"/>
      <c r="AV12197" s="2"/>
      <c r="AW12197" s="2"/>
      <c r="AX12197" s="2"/>
      <c r="AY12197" s="2"/>
      <c r="AZ12197" s="2"/>
      <c r="BA12197" s="2"/>
      <c r="BB12197" s="2"/>
      <c r="BC12197" s="2"/>
      <c r="BD12197" s="2"/>
      <c r="BE12197" s="2"/>
      <c r="BF12197" s="2"/>
      <c r="BG12197" s="2"/>
      <c r="BH12197" s="2"/>
      <c r="BI12197" s="2"/>
      <c r="BJ12197" s="2"/>
      <c r="BK12197" s="2"/>
      <c r="BL12197" s="2"/>
      <c r="BM12197" s="2"/>
      <c r="BN12197" s="2"/>
      <c r="BO12197" s="2"/>
      <c r="BP12197" s="2"/>
      <c r="BQ12197" s="2"/>
      <c r="BR12197" s="2"/>
      <c r="BS12197" s="2"/>
      <c r="BT12197" s="2"/>
      <c r="BU12197" s="2"/>
      <c r="BV12197" s="2"/>
      <c r="BW12197" s="2"/>
      <c r="BX12197" s="2"/>
      <c r="BY12197" s="2"/>
    </row>
    <row r="12198" spans="38:77" s="11" customFormat="1" x14ac:dyDescent="0.3">
      <c r="AL12198" s="2"/>
      <c r="AM12198" s="2"/>
      <c r="AN12198" s="2"/>
      <c r="AO12198" s="2"/>
      <c r="AP12198" s="2"/>
      <c r="AQ12198" s="2"/>
      <c r="AR12198" s="2"/>
      <c r="AS12198" s="2"/>
      <c r="AT12198" s="2"/>
      <c r="AU12198" s="2"/>
      <c r="AV12198" s="2"/>
      <c r="AW12198" s="2"/>
      <c r="AX12198" s="2"/>
      <c r="AY12198" s="2"/>
      <c r="AZ12198" s="2"/>
      <c r="BA12198" s="2"/>
      <c r="BB12198" s="2"/>
      <c r="BC12198" s="2"/>
      <c r="BD12198" s="2"/>
      <c r="BE12198" s="2"/>
      <c r="BF12198" s="2"/>
      <c r="BG12198" s="2"/>
      <c r="BH12198" s="2"/>
      <c r="BI12198" s="2"/>
      <c r="BJ12198" s="2"/>
      <c r="BK12198" s="2"/>
      <c r="BL12198" s="2"/>
      <c r="BM12198" s="2"/>
      <c r="BN12198" s="2"/>
      <c r="BO12198" s="2"/>
      <c r="BP12198" s="2"/>
      <c r="BQ12198" s="2"/>
      <c r="BR12198" s="2"/>
      <c r="BS12198" s="2"/>
      <c r="BT12198" s="2"/>
      <c r="BU12198" s="2"/>
      <c r="BV12198" s="2"/>
      <c r="BW12198" s="2"/>
      <c r="BX12198" s="2"/>
      <c r="BY12198" s="2"/>
    </row>
    <row r="12199" spans="38:77" s="11" customFormat="1" x14ac:dyDescent="0.3">
      <c r="AL12199" s="2"/>
      <c r="AM12199" s="2"/>
      <c r="AN12199" s="2"/>
      <c r="AO12199" s="2"/>
      <c r="AP12199" s="2"/>
      <c r="AQ12199" s="2"/>
      <c r="AR12199" s="2"/>
      <c r="AS12199" s="2"/>
      <c r="AT12199" s="2"/>
      <c r="AU12199" s="2"/>
      <c r="AV12199" s="2"/>
      <c r="AW12199" s="2"/>
      <c r="AX12199" s="2"/>
      <c r="AY12199" s="2"/>
      <c r="AZ12199" s="2"/>
      <c r="BA12199" s="2"/>
      <c r="BB12199" s="2"/>
      <c r="BC12199" s="2"/>
      <c r="BD12199" s="2"/>
      <c r="BE12199" s="2"/>
      <c r="BF12199" s="2"/>
      <c r="BG12199" s="2"/>
      <c r="BH12199" s="2"/>
      <c r="BI12199" s="2"/>
      <c r="BJ12199" s="2"/>
      <c r="BK12199" s="2"/>
      <c r="BL12199" s="2"/>
      <c r="BM12199" s="2"/>
      <c r="BN12199" s="2"/>
      <c r="BO12199" s="2"/>
      <c r="BP12199" s="2"/>
      <c r="BQ12199" s="2"/>
      <c r="BR12199" s="2"/>
      <c r="BS12199" s="2"/>
      <c r="BT12199" s="2"/>
      <c r="BU12199" s="2"/>
      <c r="BV12199" s="2"/>
      <c r="BW12199" s="2"/>
      <c r="BX12199" s="2"/>
      <c r="BY12199" s="2"/>
    </row>
    <row r="12200" spans="38:77" s="11" customFormat="1" x14ac:dyDescent="0.3">
      <c r="AL12200" s="2"/>
      <c r="AM12200" s="2"/>
      <c r="AN12200" s="2"/>
      <c r="AO12200" s="2"/>
      <c r="AP12200" s="2"/>
      <c r="AQ12200" s="2"/>
      <c r="AR12200" s="2"/>
      <c r="AS12200" s="2"/>
      <c r="AT12200" s="2"/>
      <c r="AU12200" s="2"/>
      <c r="AV12200" s="2"/>
      <c r="AW12200" s="2"/>
      <c r="AX12200" s="2"/>
      <c r="AY12200" s="2"/>
      <c r="AZ12200" s="2"/>
      <c r="BA12200" s="2"/>
      <c r="BB12200" s="2"/>
      <c r="BC12200" s="2"/>
      <c r="BD12200" s="2"/>
      <c r="BE12200" s="2"/>
      <c r="BF12200" s="2"/>
      <c r="BG12200" s="2"/>
      <c r="BH12200" s="2"/>
      <c r="BI12200" s="2"/>
      <c r="BJ12200" s="2"/>
      <c r="BK12200" s="2"/>
      <c r="BL12200" s="2"/>
      <c r="BM12200" s="2"/>
      <c r="BN12200" s="2"/>
      <c r="BO12200" s="2"/>
      <c r="BP12200" s="2"/>
      <c r="BQ12200" s="2"/>
      <c r="BR12200" s="2"/>
      <c r="BS12200" s="2"/>
      <c r="BT12200" s="2"/>
      <c r="BU12200" s="2"/>
      <c r="BV12200" s="2"/>
      <c r="BW12200" s="2"/>
      <c r="BX12200" s="2"/>
      <c r="BY12200" s="2"/>
    </row>
    <row r="12201" spans="38:77" s="11" customFormat="1" x14ac:dyDescent="0.3">
      <c r="AL12201" s="2"/>
      <c r="AM12201" s="2"/>
      <c r="AN12201" s="2"/>
      <c r="AO12201" s="2"/>
      <c r="AP12201" s="2"/>
      <c r="AQ12201" s="2"/>
      <c r="AR12201" s="2"/>
      <c r="AS12201" s="2"/>
      <c r="AT12201" s="2"/>
      <c r="AU12201" s="2"/>
      <c r="AV12201" s="2"/>
      <c r="AW12201" s="2"/>
      <c r="AX12201" s="2"/>
      <c r="AY12201" s="2"/>
      <c r="AZ12201" s="2"/>
      <c r="BA12201" s="2"/>
      <c r="BB12201" s="2"/>
      <c r="BC12201" s="2"/>
      <c r="BD12201" s="2"/>
      <c r="BE12201" s="2"/>
      <c r="BF12201" s="2"/>
      <c r="BG12201" s="2"/>
      <c r="BH12201" s="2"/>
      <c r="BI12201" s="2"/>
      <c r="BJ12201" s="2"/>
      <c r="BK12201" s="2"/>
      <c r="BL12201" s="2"/>
      <c r="BM12201" s="2"/>
      <c r="BN12201" s="2"/>
      <c r="BO12201" s="2"/>
      <c r="BP12201" s="2"/>
      <c r="BQ12201" s="2"/>
      <c r="BR12201" s="2"/>
      <c r="BS12201" s="2"/>
      <c r="BT12201" s="2"/>
      <c r="BU12201" s="2"/>
      <c r="BV12201" s="2"/>
      <c r="BW12201" s="2"/>
      <c r="BX12201" s="2"/>
      <c r="BY12201" s="2"/>
    </row>
    <row r="12202" spans="38:77" s="11" customFormat="1" x14ac:dyDescent="0.3">
      <c r="AL12202" s="2"/>
      <c r="AM12202" s="2"/>
      <c r="AN12202" s="2"/>
      <c r="AO12202" s="2"/>
      <c r="AP12202" s="2"/>
      <c r="AQ12202" s="2"/>
      <c r="AR12202" s="2"/>
      <c r="AS12202" s="2"/>
      <c r="AT12202" s="2"/>
      <c r="AU12202" s="2"/>
      <c r="AV12202" s="2"/>
      <c r="AW12202" s="2"/>
      <c r="AX12202" s="2"/>
      <c r="AY12202" s="2"/>
      <c r="AZ12202" s="2"/>
      <c r="BA12202" s="2"/>
      <c r="BB12202" s="2"/>
      <c r="BC12202" s="2"/>
      <c r="BD12202" s="2"/>
      <c r="BE12202" s="2"/>
      <c r="BF12202" s="2"/>
      <c r="BG12202" s="2"/>
      <c r="BH12202" s="2"/>
      <c r="BI12202" s="2"/>
      <c r="BJ12202" s="2"/>
      <c r="BK12202" s="2"/>
      <c r="BL12202" s="2"/>
      <c r="BM12202" s="2"/>
      <c r="BN12202" s="2"/>
      <c r="BO12202" s="2"/>
      <c r="BP12202" s="2"/>
      <c r="BQ12202" s="2"/>
      <c r="BR12202" s="2"/>
      <c r="BS12202" s="2"/>
      <c r="BT12202" s="2"/>
      <c r="BU12202" s="2"/>
      <c r="BV12202" s="2"/>
      <c r="BW12202" s="2"/>
      <c r="BX12202" s="2"/>
      <c r="BY12202" s="2"/>
    </row>
    <row r="12203" spans="38:77" s="11" customFormat="1" x14ac:dyDescent="0.3">
      <c r="AL12203" s="2"/>
      <c r="AM12203" s="2"/>
      <c r="AN12203" s="2"/>
      <c r="AO12203" s="2"/>
      <c r="AP12203" s="2"/>
      <c r="AQ12203" s="2"/>
      <c r="AR12203" s="2"/>
      <c r="AS12203" s="2"/>
      <c r="AT12203" s="2"/>
      <c r="AU12203" s="2"/>
      <c r="AV12203" s="2"/>
      <c r="AW12203" s="2"/>
      <c r="AX12203" s="2"/>
      <c r="AY12203" s="2"/>
      <c r="AZ12203" s="2"/>
      <c r="BA12203" s="2"/>
      <c r="BB12203" s="2"/>
      <c r="BC12203" s="2"/>
      <c r="BD12203" s="2"/>
      <c r="BE12203" s="2"/>
      <c r="BF12203" s="2"/>
      <c r="BG12203" s="2"/>
      <c r="BH12203" s="2"/>
      <c r="BI12203" s="2"/>
      <c r="BJ12203" s="2"/>
      <c r="BK12203" s="2"/>
      <c r="BL12203" s="2"/>
      <c r="BM12203" s="2"/>
      <c r="BN12203" s="2"/>
      <c r="BO12203" s="2"/>
      <c r="BP12203" s="2"/>
      <c r="BQ12203" s="2"/>
      <c r="BR12203" s="2"/>
      <c r="BS12203" s="2"/>
      <c r="BT12203" s="2"/>
      <c r="BU12203" s="2"/>
      <c r="BV12203" s="2"/>
      <c r="BW12203" s="2"/>
      <c r="BX12203" s="2"/>
      <c r="BY12203" s="2"/>
    </row>
    <row r="12204" spans="38:77" s="11" customFormat="1" x14ac:dyDescent="0.3">
      <c r="AL12204" s="2"/>
      <c r="AM12204" s="2"/>
      <c r="AN12204" s="2"/>
      <c r="AO12204" s="2"/>
      <c r="AP12204" s="2"/>
      <c r="AQ12204" s="2"/>
      <c r="AR12204" s="2"/>
      <c r="AS12204" s="2"/>
      <c r="AT12204" s="2"/>
      <c r="AU12204" s="2"/>
      <c r="AV12204" s="2"/>
      <c r="AW12204" s="2"/>
      <c r="AX12204" s="2"/>
      <c r="AY12204" s="2"/>
      <c r="AZ12204" s="2"/>
      <c r="BA12204" s="2"/>
      <c r="BB12204" s="2"/>
      <c r="BC12204" s="2"/>
      <c r="BD12204" s="2"/>
      <c r="BE12204" s="2"/>
      <c r="BF12204" s="2"/>
      <c r="BG12204" s="2"/>
      <c r="BH12204" s="2"/>
      <c r="BI12204" s="2"/>
      <c r="BJ12204" s="2"/>
      <c r="BK12204" s="2"/>
      <c r="BL12204" s="2"/>
      <c r="BM12204" s="2"/>
      <c r="BN12204" s="2"/>
      <c r="BO12204" s="2"/>
      <c r="BP12204" s="2"/>
      <c r="BQ12204" s="2"/>
      <c r="BR12204" s="2"/>
      <c r="BS12204" s="2"/>
      <c r="BT12204" s="2"/>
      <c r="BU12204" s="2"/>
      <c r="BV12204" s="2"/>
      <c r="BW12204" s="2"/>
      <c r="BX12204" s="2"/>
      <c r="BY12204" s="2"/>
    </row>
    <row r="12205" spans="38:77" s="11" customFormat="1" x14ac:dyDescent="0.3">
      <c r="AL12205" s="2"/>
      <c r="AM12205" s="2"/>
      <c r="AN12205" s="2"/>
      <c r="AO12205" s="2"/>
      <c r="AP12205" s="2"/>
      <c r="AQ12205" s="2"/>
      <c r="AR12205" s="2"/>
      <c r="AS12205" s="2"/>
      <c r="AT12205" s="2"/>
      <c r="AU12205" s="2"/>
      <c r="AV12205" s="2"/>
      <c r="AW12205" s="2"/>
      <c r="AX12205" s="2"/>
      <c r="AY12205" s="2"/>
      <c r="AZ12205" s="2"/>
      <c r="BA12205" s="2"/>
      <c r="BB12205" s="2"/>
      <c r="BC12205" s="2"/>
      <c r="BD12205" s="2"/>
      <c r="BE12205" s="2"/>
      <c r="BF12205" s="2"/>
      <c r="BG12205" s="2"/>
      <c r="BH12205" s="2"/>
      <c r="BI12205" s="2"/>
      <c r="BJ12205" s="2"/>
      <c r="BK12205" s="2"/>
      <c r="BL12205" s="2"/>
      <c r="BM12205" s="2"/>
      <c r="BN12205" s="2"/>
      <c r="BO12205" s="2"/>
      <c r="BP12205" s="2"/>
      <c r="BQ12205" s="2"/>
      <c r="BR12205" s="2"/>
      <c r="BS12205" s="2"/>
      <c r="BT12205" s="2"/>
      <c r="BU12205" s="2"/>
      <c r="BV12205" s="2"/>
      <c r="BW12205" s="2"/>
      <c r="BX12205" s="2"/>
      <c r="BY12205" s="2"/>
    </row>
    <row r="12206" spans="38:77" s="11" customFormat="1" x14ac:dyDescent="0.3">
      <c r="AL12206" s="2"/>
      <c r="AM12206" s="2"/>
      <c r="AN12206" s="2"/>
      <c r="AO12206" s="2"/>
      <c r="AP12206" s="2"/>
      <c r="AQ12206" s="2"/>
      <c r="AR12206" s="2"/>
      <c r="AS12206" s="2"/>
      <c r="AT12206" s="2"/>
      <c r="AU12206" s="2"/>
      <c r="AV12206" s="2"/>
      <c r="AW12206" s="2"/>
      <c r="AX12206" s="2"/>
      <c r="AY12206" s="2"/>
      <c r="AZ12206" s="2"/>
      <c r="BA12206" s="2"/>
      <c r="BB12206" s="2"/>
      <c r="BC12206" s="2"/>
      <c r="BD12206" s="2"/>
      <c r="BE12206" s="2"/>
      <c r="BF12206" s="2"/>
      <c r="BG12206" s="2"/>
      <c r="BH12206" s="2"/>
      <c r="BI12206" s="2"/>
      <c r="BJ12206" s="2"/>
      <c r="BK12206" s="2"/>
      <c r="BL12206" s="2"/>
      <c r="BM12206" s="2"/>
      <c r="BN12206" s="2"/>
      <c r="BO12206" s="2"/>
      <c r="BP12206" s="2"/>
      <c r="BQ12206" s="2"/>
      <c r="BR12206" s="2"/>
      <c r="BS12206" s="2"/>
      <c r="BT12206" s="2"/>
      <c r="BU12206" s="2"/>
      <c r="BV12206" s="2"/>
      <c r="BW12206" s="2"/>
      <c r="BX12206" s="2"/>
      <c r="BY12206" s="2"/>
    </row>
    <row r="12207" spans="38:77" s="11" customFormat="1" x14ac:dyDescent="0.3">
      <c r="AL12207" s="2"/>
      <c r="AM12207" s="2"/>
      <c r="AN12207" s="2"/>
      <c r="AO12207" s="2"/>
      <c r="AP12207" s="2"/>
      <c r="AQ12207" s="2"/>
      <c r="AR12207" s="2"/>
      <c r="AS12207" s="2"/>
      <c r="AT12207" s="2"/>
      <c r="AU12207" s="2"/>
      <c r="AV12207" s="2"/>
      <c r="AW12207" s="2"/>
      <c r="AX12207" s="2"/>
      <c r="AY12207" s="2"/>
      <c r="AZ12207" s="2"/>
      <c r="BA12207" s="2"/>
      <c r="BB12207" s="2"/>
      <c r="BC12207" s="2"/>
      <c r="BD12207" s="2"/>
      <c r="BE12207" s="2"/>
      <c r="BF12207" s="2"/>
      <c r="BG12207" s="2"/>
      <c r="BH12207" s="2"/>
      <c r="BI12207" s="2"/>
      <c r="BJ12207" s="2"/>
      <c r="BK12207" s="2"/>
      <c r="BL12207" s="2"/>
      <c r="BM12207" s="2"/>
      <c r="BN12207" s="2"/>
      <c r="BO12207" s="2"/>
      <c r="BP12207" s="2"/>
      <c r="BQ12207" s="2"/>
      <c r="BR12207" s="2"/>
      <c r="BS12207" s="2"/>
      <c r="BT12207" s="2"/>
      <c r="BU12207" s="2"/>
      <c r="BV12207" s="2"/>
      <c r="BW12207" s="2"/>
      <c r="BX12207" s="2"/>
      <c r="BY12207" s="2"/>
    </row>
    <row r="12208" spans="38:77" s="11" customFormat="1" x14ac:dyDescent="0.3">
      <c r="AL12208" s="2"/>
      <c r="AM12208" s="2"/>
      <c r="AN12208" s="2"/>
      <c r="AO12208" s="2"/>
      <c r="AP12208" s="2"/>
      <c r="AQ12208" s="2"/>
      <c r="AR12208" s="2"/>
      <c r="AS12208" s="2"/>
      <c r="AT12208" s="2"/>
      <c r="AU12208" s="2"/>
      <c r="AV12208" s="2"/>
      <c r="AW12208" s="2"/>
      <c r="AX12208" s="2"/>
      <c r="AY12208" s="2"/>
      <c r="AZ12208" s="2"/>
      <c r="BA12208" s="2"/>
      <c r="BB12208" s="2"/>
      <c r="BC12208" s="2"/>
      <c r="BD12208" s="2"/>
      <c r="BE12208" s="2"/>
      <c r="BF12208" s="2"/>
      <c r="BG12208" s="2"/>
      <c r="BH12208" s="2"/>
      <c r="BI12208" s="2"/>
      <c r="BJ12208" s="2"/>
      <c r="BK12208" s="2"/>
      <c r="BL12208" s="2"/>
      <c r="BM12208" s="2"/>
      <c r="BN12208" s="2"/>
      <c r="BO12208" s="2"/>
      <c r="BP12208" s="2"/>
      <c r="BQ12208" s="2"/>
      <c r="BR12208" s="2"/>
      <c r="BS12208" s="2"/>
      <c r="BT12208" s="2"/>
      <c r="BU12208" s="2"/>
      <c r="BV12208" s="2"/>
      <c r="BW12208" s="2"/>
      <c r="BX12208" s="2"/>
      <c r="BY12208" s="2"/>
    </row>
    <row r="12209" spans="38:77" s="11" customFormat="1" x14ac:dyDescent="0.3">
      <c r="AL12209" s="2"/>
      <c r="AM12209" s="2"/>
      <c r="AN12209" s="2"/>
      <c r="AO12209" s="2"/>
      <c r="AP12209" s="2"/>
      <c r="AQ12209" s="2"/>
      <c r="AR12209" s="2"/>
      <c r="AS12209" s="2"/>
      <c r="AT12209" s="2"/>
      <c r="AU12209" s="2"/>
      <c r="AV12209" s="2"/>
      <c r="AW12209" s="2"/>
      <c r="AX12209" s="2"/>
      <c r="AY12209" s="2"/>
      <c r="AZ12209" s="2"/>
      <c r="BA12209" s="2"/>
      <c r="BB12209" s="2"/>
      <c r="BC12209" s="2"/>
      <c r="BD12209" s="2"/>
      <c r="BE12209" s="2"/>
      <c r="BF12209" s="2"/>
      <c r="BG12209" s="2"/>
      <c r="BH12209" s="2"/>
      <c r="BI12209" s="2"/>
      <c r="BJ12209" s="2"/>
      <c r="BK12209" s="2"/>
      <c r="BL12209" s="2"/>
      <c r="BM12209" s="2"/>
      <c r="BN12209" s="2"/>
      <c r="BO12209" s="2"/>
      <c r="BP12209" s="2"/>
      <c r="BQ12209" s="2"/>
      <c r="BR12209" s="2"/>
      <c r="BS12209" s="2"/>
      <c r="BT12209" s="2"/>
      <c r="BU12209" s="2"/>
      <c r="BV12209" s="2"/>
      <c r="BW12209" s="2"/>
      <c r="BX12209" s="2"/>
      <c r="BY12209" s="2"/>
    </row>
    <row r="12210" spans="38:77" s="11" customFormat="1" x14ac:dyDescent="0.3">
      <c r="AL12210" s="2"/>
      <c r="AM12210" s="2"/>
      <c r="AN12210" s="2"/>
      <c r="AO12210" s="2"/>
      <c r="AP12210" s="2"/>
      <c r="AQ12210" s="2"/>
      <c r="AR12210" s="2"/>
      <c r="AS12210" s="2"/>
      <c r="AT12210" s="2"/>
      <c r="AU12210" s="2"/>
      <c r="AV12210" s="2"/>
      <c r="AW12210" s="2"/>
      <c r="AX12210" s="2"/>
      <c r="AY12210" s="2"/>
      <c r="AZ12210" s="2"/>
      <c r="BA12210" s="2"/>
      <c r="BB12210" s="2"/>
      <c r="BC12210" s="2"/>
      <c r="BD12210" s="2"/>
      <c r="BE12210" s="2"/>
      <c r="BF12210" s="2"/>
      <c r="BG12210" s="2"/>
      <c r="BH12210" s="2"/>
      <c r="BI12210" s="2"/>
      <c r="BJ12210" s="2"/>
      <c r="BK12210" s="2"/>
      <c r="BL12210" s="2"/>
      <c r="BM12210" s="2"/>
      <c r="BN12210" s="2"/>
      <c r="BO12210" s="2"/>
      <c r="BP12210" s="2"/>
      <c r="BQ12210" s="2"/>
      <c r="BR12210" s="2"/>
      <c r="BS12210" s="2"/>
      <c r="BT12210" s="2"/>
      <c r="BU12210" s="2"/>
      <c r="BV12210" s="2"/>
      <c r="BW12210" s="2"/>
      <c r="BX12210" s="2"/>
      <c r="BY12210" s="2"/>
    </row>
    <row r="12211" spans="38:77" s="11" customFormat="1" x14ac:dyDescent="0.3">
      <c r="AL12211" s="2"/>
      <c r="AM12211" s="2"/>
      <c r="AN12211" s="2"/>
      <c r="AO12211" s="2"/>
      <c r="AP12211" s="2"/>
      <c r="AQ12211" s="2"/>
      <c r="AR12211" s="2"/>
      <c r="AS12211" s="2"/>
      <c r="AT12211" s="2"/>
      <c r="AU12211" s="2"/>
      <c r="AV12211" s="2"/>
      <c r="AW12211" s="2"/>
      <c r="AX12211" s="2"/>
      <c r="AY12211" s="2"/>
      <c r="AZ12211" s="2"/>
      <c r="BA12211" s="2"/>
      <c r="BB12211" s="2"/>
      <c r="BC12211" s="2"/>
      <c r="BD12211" s="2"/>
      <c r="BE12211" s="2"/>
      <c r="BF12211" s="2"/>
      <c r="BG12211" s="2"/>
      <c r="BH12211" s="2"/>
      <c r="BI12211" s="2"/>
      <c r="BJ12211" s="2"/>
      <c r="BK12211" s="2"/>
      <c r="BL12211" s="2"/>
      <c r="BM12211" s="2"/>
      <c r="BN12211" s="2"/>
      <c r="BO12211" s="2"/>
      <c r="BP12211" s="2"/>
      <c r="BQ12211" s="2"/>
      <c r="BR12211" s="2"/>
      <c r="BS12211" s="2"/>
      <c r="BT12211" s="2"/>
      <c r="BU12211" s="2"/>
      <c r="BV12211" s="2"/>
      <c r="BW12211" s="2"/>
      <c r="BX12211" s="2"/>
      <c r="BY12211" s="2"/>
    </row>
    <row r="12212" spans="38:77" s="11" customFormat="1" x14ac:dyDescent="0.3">
      <c r="AL12212" s="2"/>
      <c r="AM12212" s="2"/>
      <c r="AN12212" s="2"/>
      <c r="AO12212" s="2"/>
      <c r="AP12212" s="2"/>
      <c r="AQ12212" s="2"/>
      <c r="AR12212" s="2"/>
      <c r="AS12212" s="2"/>
      <c r="AT12212" s="2"/>
      <c r="AU12212" s="2"/>
      <c r="AV12212" s="2"/>
      <c r="AW12212" s="2"/>
      <c r="AX12212" s="2"/>
      <c r="AY12212" s="2"/>
      <c r="AZ12212" s="2"/>
      <c r="BA12212" s="2"/>
      <c r="BB12212" s="2"/>
      <c r="BC12212" s="2"/>
      <c r="BD12212" s="2"/>
      <c r="BE12212" s="2"/>
      <c r="BF12212" s="2"/>
      <c r="BG12212" s="2"/>
      <c r="BH12212" s="2"/>
      <c r="BI12212" s="2"/>
      <c r="BJ12212" s="2"/>
      <c r="BK12212" s="2"/>
      <c r="BL12212" s="2"/>
      <c r="BM12212" s="2"/>
      <c r="BN12212" s="2"/>
      <c r="BO12212" s="2"/>
      <c r="BP12212" s="2"/>
      <c r="BQ12212" s="2"/>
      <c r="BR12212" s="2"/>
      <c r="BS12212" s="2"/>
      <c r="BT12212" s="2"/>
      <c r="BU12212" s="2"/>
      <c r="BV12212" s="2"/>
      <c r="BW12212" s="2"/>
      <c r="BX12212" s="2"/>
      <c r="BY12212" s="2"/>
    </row>
    <row r="12213" spans="38:77" s="11" customFormat="1" x14ac:dyDescent="0.3">
      <c r="AL12213" s="2"/>
      <c r="AM12213" s="2"/>
      <c r="AN12213" s="2"/>
      <c r="AO12213" s="2"/>
      <c r="AP12213" s="2"/>
      <c r="AQ12213" s="2"/>
      <c r="AR12213" s="2"/>
      <c r="AS12213" s="2"/>
      <c r="AT12213" s="2"/>
      <c r="AU12213" s="2"/>
      <c r="AV12213" s="2"/>
      <c r="AW12213" s="2"/>
      <c r="AX12213" s="2"/>
      <c r="AY12213" s="2"/>
      <c r="AZ12213" s="2"/>
      <c r="BA12213" s="2"/>
      <c r="BB12213" s="2"/>
      <c r="BC12213" s="2"/>
      <c r="BD12213" s="2"/>
      <c r="BE12213" s="2"/>
      <c r="BF12213" s="2"/>
      <c r="BG12213" s="2"/>
      <c r="BH12213" s="2"/>
      <c r="BI12213" s="2"/>
      <c r="BJ12213" s="2"/>
      <c r="BK12213" s="2"/>
      <c r="BL12213" s="2"/>
      <c r="BM12213" s="2"/>
      <c r="BN12213" s="2"/>
      <c r="BO12213" s="2"/>
      <c r="BP12213" s="2"/>
      <c r="BQ12213" s="2"/>
      <c r="BR12213" s="2"/>
      <c r="BS12213" s="2"/>
      <c r="BT12213" s="2"/>
      <c r="BU12213" s="2"/>
      <c r="BV12213" s="2"/>
      <c r="BW12213" s="2"/>
      <c r="BX12213" s="2"/>
      <c r="BY12213" s="2"/>
    </row>
    <row r="12214" spans="38:77" s="11" customFormat="1" x14ac:dyDescent="0.3">
      <c r="AL12214" s="2"/>
      <c r="AM12214" s="2"/>
      <c r="AN12214" s="2"/>
      <c r="AO12214" s="2"/>
      <c r="AP12214" s="2"/>
      <c r="AQ12214" s="2"/>
      <c r="AR12214" s="2"/>
      <c r="AS12214" s="2"/>
      <c r="AT12214" s="2"/>
      <c r="AU12214" s="2"/>
      <c r="AV12214" s="2"/>
      <c r="AW12214" s="2"/>
      <c r="AX12214" s="2"/>
      <c r="AY12214" s="2"/>
      <c r="AZ12214" s="2"/>
      <c r="BA12214" s="2"/>
      <c r="BB12214" s="2"/>
      <c r="BC12214" s="2"/>
      <c r="BD12214" s="2"/>
      <c r="BE12214" s="2"/>
      <c r="BF12214" s="2"/>
      <c r="BG12214" s="2"/>
      <c r="BH12214" s="2"/>
      <c r="BI12214" s="2"/>
      <c r="BJ12214" s="2"/>
      <c r="BK12214" s="2"/>
      <c r="BL12214" s="2"/>
      <c r="BM12214" s="2"/>
      <c r="BN12214" s="2"/>
      <c r="BO12214" s="2"/>
      <c r="BP12214" s="2"/>
      <c r="BQ12214" s="2"/>
      <c r="BR12214" s="2"/>
      <c r="BS12214" s="2"/>
      <c r="BT12214" s="2"/>
      <c r="BU12214" s="2"/>
      <c r="BV12214" s="2"/>
      <c r="BW12214" s="2"/>
      <c r="BX12214" s="2"/>
      <c r="BY12214" s="2"/>
    </row>
    <row r="12215" spans="38:77" s="11" customFormat="1" x14ac:dyDescent="0.3">
      <c r="AL12215" s="2"/>
      <c r="AM12215" s="2"/>
      <c r="AN12215" s="2"/>
      <c r="AO12215" s="2"/>
      <c r="AP12215" s="2"/>
      <c r="AQ12215" s="2"/>
      <c r="AR12215" s="2"/>
      <c r="AS12215" s="2"/>
      <c r="AT12215" s="2"/>
      <c r="AU12215" s="2"/>
      <c r="AV12215" s="2"/>
      <c r="AW12215" s="2"/>
      <c r="AX12215" s="2"/>
      <c r="AY12215" s="2"/>
      <c r="AZ12215" s="2"/>
      <c r="BA12215" s="2"/>
      <c r="BB12215" s="2"/>
      <c r="BC12215" s="2"/>
      <c r="BD12215" s="2"/>
      <c r="BE12215" s="2"/>
      <c r="BF12215" s="2"/>
      <c r="BG12215" s="2"/>
      <c r="BH12215" s="2"/>
      <c r="BI12215" s="2"/>
      <c r="BJ12215" s="2"/>
      <c r="BK12215" s="2"/>
      <c r="BL12215" s="2"/>
      <c r="BM12215" s="2"/>
      <c r="BN12215" s="2"/>
      <c r="BO12215" s="2"/>
      <c r="BP12215" s="2"/>
      <c r="BQ12215" s="2"/>
      <c r="BR12215" s="2"/>
      <c r="BS12215" s="2"/>
      <c r="BT12215" s="2"/>
      <c r="BU12215" s="2"/>
      <c r="BV12215" s="2"/>
      <c r="BW12215" s="2"/>
      <c r="BX12215" s="2"/>
      <c r="BY12215" s="2"/>
    </row>
    <row r="12216" spans="38:77" s="11" customFormat="1" x14ac:dyDescent="0.3">
      <c r="AL12216" s="2"/>
      <c r="AM12216" s="2"/>
      <c r="AN12216" s="2"/>
      <c r="AO12216" s="2"/>
      <c r="AP12216" s="2"/>
      <c r="AQ12216" s="2"/>
      <c r="AR12216" s="2"/>
      <c r="AS12216" s="2"/>
      <c r="AT12216" s="2"/>
      <c r="AU12216" s="2"/>
      <c r="AV12216" s="2"/>
      <c r="AW12216" s="2"/>
      <c r="AX12216" s="2"/>
      <c r="AY12216" s="2"/>
      <c r="AZ12216" s="2"/>
      <c r="BA12216" s="2"/>
      <c r="BB12216" s="2"/>
      <c r="BC12216" s="2"/>
      <c r="BD12216" s="2"/>
      <c r="BE12216" s="2"/>
      <c r="BF12216" s="2"/>
      <c r="BG12216" s="2"/>
      <c r="BH12216" s="2"/>
      <c r="BI12216" s="2"/>
      <c r="BJ12216" s="2"/>
      <c r="BK12216" s="2"/>
      <c r="BL12216" s="2"/>
      <c r="BM12216" s="2"/>
      <c r="BN12216" s="2"/>
      <c r="BO12216" s="2"/>
      <c r="BP12216" s="2"/>
      <c r="BQ12216" s="2"/>
      <c r="BR12216" s="2"/>
      <c r="BS12216" s="2"/>
      <c r="BT12216" s="2"/>
      <c r="BU12216" s="2"/>
      <c r="BV12216" s="2"/>
      <c r="BW12216" s="2"/>
      <c r="BX12216" s="2"/>
      <c r="BY12216" s="2"/>
    </row>
    <row r="12217" spans="38:77" s="11" customFormat="1" x14ac:dyDescent="0.3">
      <c r="AL12217" s="2"/>
      <c r="AM12217" s="2"/>
      <c r="AN12217" s="2"/>
      <c r="AO12217" s="2"/>
      <c r="AP12217" s="2"/>
      <c r="AQ12217" s="2"/>
      <c r="AR12217" s="2"/>
      <c r="AS12217" s="2"/>
      <c r="AT12217" s="2"/>
      <c r="AU12217" s="2"/>
      <c r="AV12217" s="2"/>
      <c r="AW12217" s="2"/>
      <c r="AX12217" s="2"/>
      <c r="AY12217" s="2"/>
      <c r="AZ12217" s="2"/>
      <c r="BA12217" s="2"/>
      <c r="BB12217" s="2"/>
      <c r="BC12217" s="2"/>
      <c r="BD12217" s="2"/>
      <c r="BE12217" s="2"/>
      <c r="BF12217" s="2"/>
      <c r="BG12217" s="2"/>
      <c r="BH12217" s="2"/>
      <c r="BI12217" s="2"/>
      <c r="BJ12217" s="2"/>
      <c r="BK12217" s="2"/>
      <c r="BL12217" s="2"/>
      <c r="BM12217" s="2"/>
      <c r="BN12217" s="2"/>
      <c r="BO12217" s="2"/>
      <c r="BP12217" s="2"/>
      <c r="BQ12217" s="2"/>
      <c r="BR12217" s="2"/>
      <c r="BS12217" s="2"/>
      <c r="BT12217" s="2"/>
      <c r="BU12217" s="2"/>
      <c r="BV12217" s="2"/>
      <c r="BW12217" s="2"/>
      <c r="BX12217" s="2"/>
      <c r="BY12217" s="2"/>
    </row>
    <row r="12218" spans="38:77" s="11" customFormat="1" x14ac:dyDescent="0.3">
      <c r="AL12218" s="2"/>
      <c r="AM12218" s="2"/>
      <c r="AN12218" s="2"/>
      <c r="AO12218" s="2"/>
      <c r="AP12218" s="2"/>
      <c r="AQ12218" s="2"/>
      <c r="AR12218" s="2"/>
      <c r="AS12218" s="2"/>
      <c r="AT12218" s="2"/>
      <c r="AU12218" s="2"/>
      <c r="AV12218" s="2"/>
      <c r="AW12218" s="2"/>
      <c r="AX12218" s="2"/>
      <c r="AY12218" s="2"/>
      <c r="AZ12218" s="2"/>
      <c r="BA12218" s="2"/>
      <c r="BB12218" s="2"/>
      <c r="BC12218" s="2"/>
      <c r="BD12218" s="2"/>
      <c r="BE12218" s="2"/>
      <c r="BF12218" s="2"/>
      <c r="BG12218" s="2"/>
      <c r="BH12218" s="2"/>
      <c r="BI12218" s="2"/>
      <c r="BJ12218" s="2"/>
      <c r="BK12218" s="2"/>
      <c r="BL12218" s="2"/>
      <c r="BM12218" s="2"/>
      <c r="BN12218" s="2"/>
      <c r="BO12218" s="2"/>
      <c r="BP12218" s="2"/>
      <c r="BQ12218" s="2"/>
      <c r="BR12218" s="2"/>
      <c r="BS12218" s="2"/>
      <c r="BT12218" s="2"/>
      <c r="BU12218" s="2"/>
      <c r="BV12218" s="2"/>
      <c r="BW12218" s="2"/>
      <c r="BX12218" s="2"/>
      <c r="BY12218" s="2"/>
    </row>
    <row r="12219" spans="38:77" s="11" customFormat="1" x14ac:dyDescent="0.3">
      <c r="AL12219" s="2"/>
      <c r="AM12219" s="2"/>
      <c r="AN12219" s="2"/>
      <c r="AO12219" s="2"/>
      <c r="AP12219" s="2"/>
      <c r="AQ12219" s="2"/>
      <c r="AR12219" s="2"/>
      <c r="AS12219" s="2"/>
      <c r="AT12219" s="2"/>
      <c r="AU12219" s="2"/>
      <c r="AV12219" s="2"/>
      <c r="AW12219" s="2"/>
      <c r="AX12219" s="2"/>
      <c r="AY12219" s="2"/>
      <c r="AZ12219" s="2"/>
      <c r="BA12219" s="2"/>
      <c r="BB12219" s="2"/>
      <c r="BC12219" s="2"/>
      <c r="BD12219" s="2"/>
      <c r="BE12219" s="2"/>
      <c r="BF12219" s="2"/>
      <c r="BG12219" s="2"/>
      <c r="BH12219" s="2"/>
      <c r="BI12219" s="2"/>
      <c r="BJ12219" s="2"/>
      <c r="BK12219" s="2"/>
      <c r="BL12219" s="2"/>
      <c r="BM12219" s="2"/>
      <c r="BN12219" s="2"/>
      <c r="BO12219" s="2"/>
      <c r="BP12219" s="2"/>
      <c r="BQ12219" s="2"/>
      <c r="BR12219" s="2"/>
      <c r="BS12219" s="2"/>
      <c r="BT12219" s="2"/>
      <c r="BU12219" s="2"/>
      <c r="BV12219" s="2"/>
      <c r="BW12219" s="2"/>
      <c r="BX12219" s="2"/>
      <c r="BY12219" s="2"/>
    </row>
    <row r="12220" spans="38:77" s="11" customFormat="1" x14ac:dyDescent="0.3">
      <c r="AL12220" s="2"/>
      <c r="AM12220" s="2"/>
      <c r="AN12220" s="2"/>
      <c r="AO12220" s="2"/>
      <c r="AP12220" s="2"/>
      <c r="AQ12220" s="2"/>
      <c r="AR12220" s="2"/>
      <c r="AS12220" s="2"/>
      <c r="AT12220" s="2"/>
      <c r="AU12220" s="2"/>
      <c r="AV12220" s="2"/>
      <c r="AW12220" s="2"/>
      <c r="AX12220" s="2"/>
      <c r="AY12220" s="2"/>
      <c r="AZ12220" s="2"/>
      <c r="BA12220" s="2"/>
      <c r="BB12220" s="2"/>
      <c r="BC12220" s="2"/>
      <c r="BD12220" s="2"/>
      <c r="BE12220" s="2"/>
      <c r="BF12220" s="2"/>
      <c r="BG12220" s="2"/>
      <c r="BH12220" s="2"/>
      <c r="BI12220" s="2"/>
      <c r="BJ12220" s="2"/>
      <c r="BK12220" s="2"/>
      <c r="BL12220" s="2"/>
      <c r="BM12220" s="2"/>
      <c r="BN12220" s="2"/>
      <c r="BO12220" s="2"/>
      <c r="BP12220" s="2"/>
      <c r="BQ12220" s="2"/>
      <c r="BR12220" s="2"/>
      <c r="BS12220" s="2"/>
      <c r="BT12220" s="2"/>
      <c r="BU12220" s="2"/>
      <c r="BV12220" s="2"/>
      <c r="BW12220" s="2"/>
      <c r="BX12220" s="2"/>
      <c r="BY12220" s="2"/>
    </row>
    <row r="12221" spans="38:77" s="11" customFormat="1" x14ac:dyDescent="0.3">
      <c r="AL12221" s="2"/>
      <c r="AM12221" s="2"/>
      <c r="AN12221" s="2"/>
      <c r="AO12221" s="2"/>
      <c r="AP12221" s="2"/>
      <c r="AQ12221" s="2"/>
      <c r="AR12221" s="2"/>
      <c r="AS12221" s="2"/>
      <c r="AT12221" s="2"/>
      <c r="AU12221" s="2"/>
      <c r="AV12221" s="2"/>
      <c r="AW12221" s="2"/>
      <c r="AX12221" s="2"/>
      <c r="AY12221" s="2"/>
      <c r="AZ12221" s="2"/>
      <c r="BA12221" s="2"/>
      <c r="BB12221" s="2"/>
      <c r="BC12221" s="2"/>
      <c r="BD12221" s="2"/>
      <c r="BE12221" s="2"/>
      <c r="BF12221" s="2"/>
      <c r="BG12221" s="2"/>
      <c r="BH12221" s="2"/>
      <c r="BI12221" s="2"/>
      <c r="BJ12221" s="2"/>
      <c r="BK12221" s="2"/>
      <c r="BL12221" s="2"/>
      <c r="BM12221" s="2"/>
      <c r="BN12221" s="2"/>
      <c r="BO12221" s="2"/>
      <c r="BP12221" s="2"/>
      <c r="BQ12221" s="2"/>
      <c r="BR12221" s="2"/>
      <c r="BS12221" s="2"/>
      <c r="BT12221" s="2"/>
      <c r="BU12221" s="2"/>
      <c r="BV12221" s="2"/>
      <c r="BW12221" s="2"/>
      <c r="BX12221" s="2"/>
      <c r="BY12221" s="2"/>
    </row>
    <row r="12222" spans="38:77" s="11" customFormat="1" x14ac:dyDescent="0.3">
      <c r="AL12222" s="2"/>
      <c r="AM12222" s="2"/>
      <c r="AN12222" s="2"/>
      <c r="AO12222" s="2"/>
      <c r="AP12222" s="2"/>
      <c r="AQ12222" s="2"/>
      <c r="AR12222" s="2"/>
      <c r="AS12222" s="2"/>
      <c r="AT12222" s="2"/>
      <c r="AU12222" s="2"/>
      <c r="AV12222" s="2"/>
      <c r="AW12222" s="2"/>
      <c r="AX12222" s="2"/>
      <c r="AY12222" s="2"/>
      <c r="AZ12222" s="2"/>
      <c r="BA12222" s="2"/>
      <c r="BB12222" s="2"/>
      <c r="BC12222" s="2"/>
      <c r="BD12222" s="2"/>
      <c r="BE12222" s="2"/>
      <c r="BF12222" s="2"/>
      <c r="BG12222" s="2"/>
      <c r="BH12222" s="2"/>
      <c r="BI12222" s="2"/>
      <c r="BJ12222" s="2"/>
      <c r="BK12222" s="2"/>
      <c r="BL12222" s="2"/>
      <c r="BM12222" s="2"/>
      <c r="BN12222" s="2"/>
      <c r="BO12222" s="2"/>
      <c r="BP12222" s="2"/>
      <c r="BQ12222" s="2"/>
      <c r="BR12222" s="2"/>
      <c r="BS12222" s="2"/>
      <c r="BT12222" s="2"/>
      <c r="BU12222" s="2"/>
      <c r="BV12222" s="2"/>
      <c r="BW12222" s="2"/>
      <c r="BX12222" s="2"/>
      <c r="BY12222" s="2"/>
    </row>
    <row r="12223" spans="38:77" s="11" customFormat="1" x14ac:dyDescent="0.3">
      <c r="AL12223" s="2"/>
      <c r="AM12223" s="2"/>
      <c r="AN12223" s="2"/>
      <c r="AO12223" s="2"/>
      <c r="AP12223" s="2"/>
      <c r="AQ12223" s="2"/>
      <c r="AR12223" s="2"/>
      <c r="AS12223" s="2"/>
      <c r="AT12223" s="2"/>
      <c r="AU12223" s="2"/>
      <c r="AV12223" s="2"/>
      <c r="AW12223" s="2"/>
      <c r="AX12223" s="2"/>
      <c r="AY12223" s="2"/>
      <c r="AZ12223" s="2"/>
      <c r="BA12223" s="2"/>
      <c r="BB12223" s="2"/>
      <c r="BC12223" s="2"/>
      <c r="BD12223" s="2"/>
      <c r="BE12223" s="2"/>
      <c r="BF12223" s="2"/>
      <c r="BG12223" s="2"/>
      <c r="BH12223" s="2"/>
      <c r="BI12223" s="2"/>
      <c r="BJ12223" s="2"/>
      <c r="BK12223" s="2"/>
      <c r="BL12223" s="2"/>
      <c r="BM12223" s="2"/>
      <c r="BN12223" s="2"/>
      <c r="BO12223" s="2"/>
      <c r="BP12223" s="2"/>
      <c r="BQ12223" s="2"/>
      <c r="BR12223" s="2"/>
      <c r="BS12223" s="2"/>
      <c r="BT12223" s="2"/>
      <c r="BU12223" s="2"/>
      <c r="BV12223" s="2"/>
      <c r="BW12223" s="2"/>
      <c r="BX12223" s="2"/>
      <c r="BY12223" s="2"/>
    </row>
    <row r="12224" spans="38:77" s="11" customFormat="1" x14ac:dyDescent="0.3">
      <c r="AL12224" s="2"/>
      <c r="AM12224" s="2"/>
      <c r="AN12224" s="2"/>
      <c r="AO12224" s="2"/>
      <c r="AP12224" s="2"/>
      <c r="AQ12224" s="2"/>
      <c r="AR12224" s="2"/>
      <c r="AS12224" s="2"/>
      <c r="AT12224" s="2"/>
      <c r="AU12224" s="2"/>
      <c r="AV12224" s="2"/>
      <c r="AW12224" s="2"/>
      <c r="AX12224" s="2"/>
      <c r="AY12224" s="2"/>
      <c r="AZ12224" s="2"/>
      <c r="BA12224" s="2"/>
      <c r="BB12224" s="2"/>
      <c r="BC12224" s="2"/>
      <c r="BD12224" s="2"/>
      <c r="BE12224" s="2"/>
      <c r="BF12224" s="2"/>
      <c r="BG12224" s="2"/>
      <c r="BH12224" s="2"/>
      <c r="BI12224" s="2"/>
      <c r="BJ12224" s="2"/>
      <c r="BK12224" s="2"/>
      <c r="BL12224" s="2"/>
      <c r="BM12224" s="2"/>
      <c r="BN12224" s="2"/>
      <c r="BO12224" s="2"/>
      <c r="BP12224" s="2"/>
      <c r="BQ12224" s="2"/>
      <c r="BR12224" s="2"/>
      <c r="BS12224" s="2"/>
      <c r="BT12224" s="2"/>
      <c r="BU12224" s="2"/>
      <c r="BV12224" s="2"/>
      <c r="BW12224" s="2"/>
      <c r="BX12224" s="2"/>
      <c r="BY12224" s="2"/>
    </row>
    <row r="12225" spans="38:77" s="11" customFormat="1" x14ac:dyDescent="0.3">
      <c r="AL12225" s="2"/>
      <c r="AM12225" s="2"/>
      <c r="AN12225" s="2"/>
      <c r="AO12225" s="2"/>
      <c r="AP12225" s="2"/>
      <c r="AQ12225" s="2"/>
      <c r="AR12225" s="2"/>
      <c r="AS12225" s="2"/>
      <c r="AT12225" s="2"/>
      <c r="AU12225" s="2"/>
      <c r="AV12225" s="2"/>
      <c r="AW12225" s="2"/>
      <c r="AX12225" s="2"/>
      <c r="AY12225" s="2"/>
      <c r="AZ12225" s="2"/>
      <c r="BA12225" s="2"/>
      <c r="BB12225" s="2"/>
      <c r="BC12225" s="2"/>
      <c r="BD12225" s="2"/>
      <c r="BE12225" s="2"/>
      <c r="BF12225" s="2"/>
      <c r="BG12225" s="2"/>
      <c r="BH12225" s="2"/>
      <c r="BI12225" s="2"/>
      <c r="BJ12225" s="2"/>
      <c r="BK12225" s="2"/>
      <c r="BL12225" s="2"/>
      <c r="BM12225" s="2"/>
      <c r="BN12225" s="2"/>
      <c r="BO12225" s="2"/>
      <c r="BP12225" s="2"/>
      <c r="BQ12225" s="2"/>
      <c r="BR12225" s="2"/>
      <c r="BS12225" s="2"/>
      <c r="BT12225" s="2"/>
      <c r="BU12225" s="2"/>
      <c r="BV12225" s="2"/>
      <c r="BW12225" s="2"/>
      <c r="BX12225" s="2"/>
      <c r="BY12225" s="2"/>
    </row>
    <row r="12226" spans="38:77" s="11" customFormat="1" x14ac:dyDescent="0.3">
      <c r="AL12226" s="2"/>
      <c r="AM12226" s="2"/>
      <c r="AN12226" s="2"/>
      <c r="AO12226" s="2"/>
      <c r="AP12226" s="2"/>
      <c r="AQ12226" s="2"/>
      <c r="AR12226" s="2"/>
      <c r="AS12226" s="2"/>
      <c r="AT12226" s="2"/>
      <c r="AU12226" s="2"/>
      <c r="AV12226" s="2"/>
      <c r="AW12226" s="2"/>
      <c r="AX12226" s="2"/>
      <c r="AY12226" s="2"/>
      <c r="AZ12226" s="2"/>
      <c r="BA12226" s="2"/>
      <c r="BB12226" s="2"/>
      <c r="BC12226" s="2"/>
      <c r="BD12226" s="2"/>
      <c r="BE12226" s="2"/>
      <c r="BF12226" s="2"/>
      <c r="BG12226" s="2"/>
      <c r="BH12226" s="2"/>
      <c r="BI12226" s="2"/>
      <c r="BJ12226" s="2"/>
      <c r="BK12226" s="2"/>
      <c r="BL12226" s="2"/>
      <c r="BM12226" s="2"/>
      <c r="BN12226" s="2"/>
      <c r="BO12226" s="2"/>
      <c r="BP12226" s="2"/>
      <c r="BQ12226" s="2"/>
      <c r="BR12226" s="2"/>
      <c r="BS12226" s="2"/>
      <c r="BT12226" s="2"/>
      <c r="BU12226" s="2"/>
      <c r="BV12226" s="2"/>
      <c r="BW12226" s="2"/>
      <c r="BX12226" s="2"/>
      <c r="BY12226" s="2"/>
    </row>
    <row r="12227" spans="38:77" s="11" customFormat="1" x14ac:dyDescent="0.3">
      <c r="AL12227" s="2"/>
      <c r="AM12227" s="2"/>
      <c r="AN12227" s="2"/>
      <c r="AO12227" s="2"/>
      <c r="AP12227" s="2"/>
      <c r="AQ12227" s="2"/>
      <c r="AR12227" s="2"/>
      <c r="AS12227" s="2"/>
      <c r="AT12227" s="2"/>
      <c r="AU12227" s="2"/>
      <c r="AV12227" s="2"/>
      <c r="AW12227" s="2"/>
      <c r="AX12227" s="2"/>
      <c r="AY12227" s="2"/>
      <c r="AZ12227" s="2"/>
      <c r="BA12227" s="2"/>
      <c r="BB12227" s="2"/>
      <c r="BC12227" s="2"/>
      <c r="BD12227" s="2"/>
      <c r="BE12227" s="2"/>
      <c r="BF12227" s="2"/>
      <c r="BG12227" s="2"/>
      <c r="BH12227" s="2"/>
      <c r="BI12227" s="2"/>
      <c r="BJ12227" s="2"/>
      <c r="BK12227" s="2"/>
      <c r="BL12227" s="2"/>
      <c r="BM12227" s="2"/>
      <c r="BN12227" s="2"/>
      <c r="BO12227" s="2"/>
      <c r="BP12227" s="2"/>
      <c r="BQ12227" s="2"/>
      <c r="BR12227" s="2"/>
      <c r="BS12227" s="2"/>
      <c r="BT12227" s="2"/>
      <c r="BU12227" s="2"/>
      <c r="BV12227" s="2"/>
      <c r="BW12227" s="2"/>
      <c r="BX12227" s="2"/>
      <c r="BY12227" s="2"/>
    </row>
    <row r="12228" spans="38:77" s="11" customFormat="1" x14ac:dyDescent="0.3">
      <c r="AL12228" s="2"/>
      <c r="AM12228" s="2"/>
      <c r="AN12228" s="2"/>
      <c r="AO12228" s="2"/>
      <c r="AP12228" s="2"/>
      <c r="AQ12228" s="2"/>
      <c r="AR12228" s="2"/>
      <c r="AS12228" s="2"/>
      <c r="AT12228" s="2"/>
      <c r="AU12228" s="2"/>
      <c r="AV12228" s="2"/>
      <c r="AW12228" s="2"/>
      <c r="AX12228" s="2"/>
      <c r="AY12228" s="2"/>
      <c r="AZ12228" s="2"/>
      <c r="BA12228" s="2"/>
      <c r="BB12228" s="2"/>
      <c r="BC12228" s="2"/>
      <c r="BD12228" s="2"/>
      <c r="BE12228" s="2"/>
      <c r="BF12228" s="2"/>
      <c r="BG12228" s="2"/>
      <c r="BH12228" s="2"/>
      <c r="BI12228" s="2"/>
      <c r="BJ12228" s="2"/>
      <c r="BK12228" s="2"/>
      <c r="BL12228" s="2"/>
      <c r="BM12228" s="2"/>
      <c r="BN12228" s="2"/>
      <c r="BO12228" s="2"/>
      <c r="BP12228" s="2"/>
      <c r="BQ12228" s="2"/>
      <c r="BR12228" s="2"/>
      <c r="BS12228" s="2"/>
      <c r="BT12228" s="2"/>
      <c r="BU12228" s="2"/>
      <c r="BV12228" s="2"/>
      <c r="BW12228" s="2"/>
      <c r="BX12228" s="2"/>
      <c r="BY12228" s="2"/>
    </row>
    <row r="12229" spans="38:77" s="11" customFormat="1" x14ac:dyDescent="0.3">
      <c r="AL12229" s="2"/>
      <c r="AM12229" s="2"/>
      <c r="AN12229" s="2"/>
      <c r="AO12229" s="2"/>
      <c r="AP12229" s="2"/>
      <c r="AQ12229" s="2"/>
      <c r="AR12229" s="2"/>
      <c r="AS12229" s="2"/>
      <c r="AT12229" s="2"/>
      <c r="AU12229" s="2"/>
      <c r="AV12229" s="2"/>
      <c r="AW12229" s="2"/>
      <c r="AX12229" s="2"/>
      <c r="AY12229" s="2"/>
      <c r="AZ12229" s="2"/>
      <c r="BA12229" s="2"/>
      <c r="BB12229" s="2"/>
      <c r="BC12229" s="2"/>
      <c r="BD12229" s="2"/>
      <c r="BE12229" s="2"/>
      <c r="BF12229" s="2"/>
      <c r="BG12229" s="2"/>
      <c r="BH12229" s="2"/>
      <c r="BI12229" s="2"/>
      <c r="BJ12229" s="2"/>
      <c r="BK12229" s="2"/>
      <c r="BL12229" s="2"/>
      <c r="BM12229" s="2"/>
      <c r="BN12229" s="2"/>
      <c r="BO12229" s="2"/>
      <c r="BP12229" s="2"/>
      <c r="BQ12229" s="2"/>
      <c r="BR12229" s="2"/>
      <c r="BS12229" s="2"/>
      <c r="BT12229" s="2"/>
      <c r="BU12229" s="2"/>
      <c r="BV12229" s="2"/>
      <c r="BW12229" s="2"/>
      <c r="BX12229" s="2"/>
      <c r="BY12229" s="2"/>
    </row>
    <row r="12230" spans="38:77" s="11" customFormat="1" x14ac:dyDescent="0.3">
      <c r="AL12230" s="2"/>
      <c r="AM12230" s="2"/>
      <c r="AN12230" s="2"/>
      <c r="AO12230" s="2"/>
      <c r="AP12230" s="2"/>
      <c r="AQ12230" s="2"/>
      <c r="AR12230" s="2"/>
      <c r="AS12230" s="2"/>
      <c r="AT12230" s="2"/>
      <c r="AU12230" s="2"/>
      <c r="AV12230" s="2"/>
      <c r="AW12230" s="2"/>
      <c r="AX12230" s="2"/>
      <c r="AY12230" s="2"/>
      <c r="AZ12230" s="2"/>
      <c r="BA12230" s="2"/>
      <c r="BB12230" s="2"/>
      <c r="BC12230" s="2"/>
      <c r="BD12230" s="2"/>
      <c r="BE12230" s="2"/>
      <c r="BF12230" s="2"/>
      <c r="BG12230" s="2"/>
      <c r="BH12230" s="2"/>
      <c r="BI12230" s="2"/>
      <c r="BJ12230" s="2"/>
      <c r="BK12230" s="2"/>
      <c r="BL12230" s="2"/>
      <c r="BM12230" s="2"/>
      <c r="BN12230" s="2"/>
      <c r="BO12230" s="2"/>
      <c r="BP12230" s="2"/>
      <c r="BQ12230" s="2"/>
      <c r="BR12230" s="2"/>
      <c r="BS12230" s="2"/>
      <c r="BT12230" s="2"/>
      <c r="BU12230" s="2"/>
      <c r="BV12230" s="2"/>
      <c r="BW12230" s="2"/>
      <c r="BX12230" s="2"/>
      <c r="BY12230" s="2"/>
    </row>
    <row r="12231" spans="38:77" s="11" customFormat="1" x14ac:dyDescent="0.3">
      <c r="AL12231" s="2"/>
      <c r="AM12231" s="2"/>
      <c r="AN12231" s="2"/>
      <c r="AO12231" s="2"/>
      <c r="AP12231" s="2"/>
      <c r="AQ12231" s="2"/>
      <c r="AR12231" s="2"/>
      <c r="AS12231" s="2"/>
      <c r="AT12231" s="2"/>
      <c r="AU12231" s="2"/>
      <c r="AV12231" s="2"/>
      <c r="AW12231" s="2"/>
      <c r="AX12231" s="2"/>
      <c r="AY12231" s="2"/>
      <c r="AZ12231" s="2"/>
      <c r="BA12231" s="2"/>
      <c r="BB12231" s="2"/>
      <c r="BC12231" s="2"/>
      <c r="BD12231" s="2"/>
      <c r="BE12231" s="2"/>
      <c r="BF12231" s="2"/>
      <c r="BG12231" s="2"/>
      <c r="BH12231" s="2"/>
      <c r="BI12231" s="2"/>
      <c r="BJ12231" s="2"/>
      <c r="BK12231" s="2"/>
      <c r="BL12231" s="2"/>
      <c r="BM12231" s="2"/>
      <c r="BN12231" s="2"/>
      <c r="BO12231" s="2"/>
      <c r="BP12231" s="2"/>
      <c r="BQ12231" s="2"/>
      <c r="BR12231" s="2"/>
      <c r="BS12231" s="2"/>
      <c r="BT12231" s="2"/>
      <c r="BU12231" s="2"/>
      <c r="BV12231" s="2"/>
      <c r="BW12231" s="2"/>
      <c r="BX12231" s="2"/>
      <c r="BY12231" s="2"/>
    </row>
    <row r="12232" spans="38:77" s="11" customFormat="1" x14ac:dyDescent="0.3">
      <c r="AL12232" s="2"/>
      <c r="AM12232" s="2"/>
      <c r="AN12232" s="2"/>
      <c r="AO12232" s="2"/>
      <c r="AP12232" s="2"/>
      <c r="AQ12232" s="2"/>
      <c r="AR12232" s="2"/>
      <c r="AS12232" s="2"/>
      <c r="AT12232" s="2"/>
      <c r="AU12232" s="2"/>
      <c r="AV12232" s="2"/>
      <c r="AW12232" s="2"/>
      <c r="AX12232" s="2"/>
      <c r="AY12232" s="2"/>
      <c r="AZ12232" s="2"/>
      <c r="BA12232" s="2"/>
      <c r="BB12232" s="2"/>
      <c r="BC12232" s="2"/>
      <c r="BD12232" s="2"/>
      <c r="BE12232" s="2"/>
      <c r="BF12232" s="2"/>
      <c r="BG12232" s="2"/>
      <c r="BH12232" s="2"/>
      <c r="BI12232" s="2"/>
      <c r="BJ12232" s="2"/>
      <c r="BK12232" s="2"/>
      <c r="BL12232" s="2"/>
      <c r="BM12232" s="2"/>
      <c r="BN12232" s="2"/>
      <c r="BO12232" s="2"/>
      <c r="BP12232" s="2"/>
      <c r="BQ12232" s="2"/>
      <c r="BR12232" s="2"/>
      <c r="BS12232" s="2"/>
      <c r="BT12232" s="2"/>
      <c r="BU12232" s="2"/>
      <c r="BV12232" s="2"/>
      <c r="BW12232" s="2"/>
      <c r="BX12232" s="2"/>
      <c r="BY12232" s="2"/>
    </row>
    <row r="12233" spans="38:77" s="11" customFormat="1" x14ac:dyDescent="0.3">
      <c r="AL12233" s="2"/>
      <c r="AM12233" s="2"/>
      <c r="AN12233" s="2"/>
      <c r="AO12233" s="2"/>
      <c r="AP12233" s="2"/>
      <c r="AQ12233" s="2"/>
      <c r="AR12233" s="2"/>
      <c r="AS12233" s="2"/>
      <c r="AT12233" s="2"/>
      <c r="AU12233" s="2"/>
      <c r="AV12233" s="2"/>
      <c r="AW12233" s="2"/>
      <c r="AX12233" s="2"/>
      <c r="AY12233" s="2"/>
      <c r="AZ12233" s="2"/>
      <c r="BA12233" s="2"/>
      <c r="BB12233" s="2"/>
      <c r="BC12233" s="2"/>
      <c r="BD12233" s="2"/>
      <c r="BE12233" s="2"/>
      <c r="BF12233" s="2"/>
      <c r="BG12233" s="2"/>
      <c r="BH12233" s="2"/>
      <c r="BI12233" s="2"/>
      <c r="BJ12233" s="2"/>
      <c r="BK12233" s="2"/>
      <c r="BL12233" s="2"/>
      <c r="BM12233" s="2"/>
      <c r="BN12233" s="2"/>
      <c r="BO12233" s="2"/>
      <c r="BP12233" s="2"/>
      <c r="BQ12233" s="2"/>
      <c r="BR12233" s="2"/>
      <c r="BS12233" s="2"/>
      <c r="BT12233" s="2"/>
      <c r="BU12233" s="2"/>
      <c r="BV12233" s="2"/>
      <c r="BW12233" s="2"/>
      <c r="BX12233" s="2"/>
      <c r="BY12233" s="2"/>
    </row>
    <row r="12234" spans="38:77" s="11" customFormat="1" x14ac:dyDescent="0.3">
      <c r="AL12234" s="2"/>
      <c r="AM12234" s="2"/>
      <c r="AN12234" s="2"/>
      <c r="AO12234" s="2"/>
      <c r="AP12234" s="2"/>
      <c r="AQ12234" s="2"/>
      <c r="AR12234" s="2"/>
      <c r="AS12234" s="2"/>
      <c r="AT12234" s="2"/>
      <c r="AU12234" s="2"/>
      <c r="AV12234" s="2"/>
      <c r="AW12234" s="2"/>
      <c r="AX12234" s="2"/>
      <c r="AY12234" s="2"/>
      <c r="AZ12234" s="2"/>
      <c r="BA12234" s="2"/>
      <c r="BB12234" s="2"/>
      <c r="BC12234" s="2"/>
      <c r="BD12234" s="2"/>
      <c r="BE12234" s="2"/>
      <c r="BF12234" s="2"/>
      <c r="BG12234" s="2"/>
      <c r="BH12234" s="2"/>
      <c r="BI12234" s="2"/>
      <c r="BJ12234" s="2"/>
      <c r="BK12234" s="2"/>
      <c r="BL12234" s="2"/>
      <c r="BM12234" s="2"/>
      <c r="BN12234" s="2"/>
      <c r="BO12234" s="2"/>
      <c r="BP12234" s="2"/>
      <c r="BQ12234" s="2"/>
      <c r="BR12234" s="2"/>
      <c r="BS12234" s="2"/>
      <c r="BT12234" s="2"/>
      <c r="BU12234" s="2"/>
      <c r="BV12234" s="2"/>
      <c r="BW12234" s="2"/>
      <c r="BX12234" s="2"/>
      <c r="BY12234" s="2"/>
    </row>
    <row r="12235" spans="38:77" s="11" customFormat="1" x14ac:dyDescent="0.3">
      <c r="AL12235" s="2"/>
      <c r="AM12235" s="2"/>
      <c r="AN12235" s="2"/>
      <c r="AO12235" s="2"/>
      <c r="AP12235" s="2"/>
      <c r="AQ12235" s="2"/>
      <c r="AR12235" s="2"/>
      <c r="AS12235" s="2"/>
      <c r="AT12235" s="2"/>
      <c r="AU12235" s="2"/>
      <c r="AV12235" s="2"/>
      <c r="AW12235" s="2"/>
      <c r="AX12235" s="2"/>
      <c r="AY12235" s="2"/>
      <c r="AZ12235" s="2"/>
      <c r="BA12235" s="2"/>
      <c r="BB12235" s="2"/>
      <c r="BC12235" s="2"/>
      <c r="BD12235" s="2"/>
      <c r="BE12235" s="2"/>
      <c r="BF12235" s="2"/>
      <c r="BG12235" s="2"/>
      <c r="BH12235" s="2"/>
      <c r="BI12235" s="2"/>
      <c r="BJ12235" s="2"/>
      <c r="BK12235" s="2"/>
      <c r="BL12235" s="2"/>
      <c r="BM12235" s="2"/>
      <c r="BN12235" s="2"/>
      <c r="BO12235" s="2"/>
      <c r="BP12235" s="2"/>
      <c r="BQ12235" s="2"/>
      <c r="BR12235" s="2"/>
      <c r="BS12235" s="2"/>
      <c r="BT12235" s="2"/>
      <c r="BU12235" s="2"/>
      <c r="BV12235" s="2"/>
      <c r="BW12235" s="2"/>
      <c r="BX12235" s="2"/>
      <c r="BY12235" s="2"/>
    </row>
    <row r="12236" spans="38:77" s="11" customFormat="1" x14ac:dyDescent="0.3">
      <c r="AL12236" s="2"/>
      <c r="AM12236" s="2"/>
      <c r="AN12236" s="2"/>
      <c r="AO12236" s="2"/>
      <c r="AP12236" s="2"/>
      <c r="AQ12236" s="2"/>
      <c r="AR12236" s="2"/>
      <c r="AS12236" s="2"/>
      <c r="AT12236" s="2"/>
      <c r="AU12236" s="2"/>
      <c r="AV12236" s="2"/>
      <c r="AW12236" s="2"/>
      <c r="AX12236" s="2"/>
      <c r="AY12236" s="2"/>
      <c r="AZ12236" s="2"/>
      <c r="BA12236" s="2"/>
      <c r="BB12236" s="2"/>
      <c r="BC12236" s="2"/>
      <c r="BD12236" s="2"/>
      <c r="BE12236" s="2"/>
      <c r="BF12236" s="2"/>
      <c r="BG12236" s="2"/>
      <c r="BH12236" s="2"/>
      <c r="BI12236" s="2"/>
      <c r="BJ12236" s="2"/>
      <c r="BK12236" s="2"/>
      <c r="BL12236" s="2"/>
      <c r="BM12236" s="2"/>
      <c r="BN12236" s="2"/>
      <c r="BO12236" s="2"/>
      <c r="BP12236" s="2"/>
      <c r="BQ12236" s="2"/>
      <c r="BR12236" s="2"/>
      <c r="BS12236" s="2"/>
      <c r="BT12236" s="2"/>
      <c r="BU12236" s="2"/>
      <c r="BV12236" s="2"/>
      <c r="BW12236" s="2"/>
      <c r="BX12236" s="2"/>
      <c r="BY12236" s="2"/>
    </row>
    <row r="12237" spans="38:77" s="11" customFormat="1" x14ac:dyDescent="0.3">
      <c r="AL12237" s="2"/>
      <c r="AM12237" s="2"/>
      <c r="AN12237" s="2"/>
      <c r="AO12237" s="2"/>
      <c r="AP12237" s="2"/>
      <c r="AQ12237" s="2"/>
      <c r="AR12237" s="2"/>
      <c r="AS12237" s="2"/>
      <c r="AT12237" s="2"/>
      <c r="AU12237" s="2"/>
      <c r="AV12237" s="2"/>
      <c r="AW12237" s="2"/>
      <c r="AX12237" s="2"/>
      <c r="AY12237" s="2"/>
      <c r="AZ12237" s="2"/>
      <c r="BA12237" s="2"/>
      <c r="BB12237" s="2"/>
      <c r="BC12237" s="2"/>
      <c r="BD12237" s="2"/>
      <c r="BE12237" s="2"/>
      <c r="BF12237" s="2"/>
      <c r="BG12237" s="2"/>
      <c r="BH12237" s="2"/>
      <c r="BI12237" s="2"/>
      <c r="BJ12237" s="2"/>
      <c r="BK12237" s="2"/>
      <c r="BL12237" s="2"/>
      <c r="BM12237" s="2"/>
      <c r="BN12237" s="2"/>
      <c r="BO12237" s="2"/>
      <c r="BP12237" s="2"/>
      <c r="BQ12237" s="2"/>
      <c r="BR12237" s="2"/>
      <c r="BS12237" s="2"/>
      <c r="BT12237" s="2"/>
      <c r="BU12237" s="2"/>
      <c r="BV12237" s="2"/>
      <c r="BW12237" s="2"/>
      <c r="BX12237" s="2"/>
      <c r="BY12237" s="2"/>
    </row>
    <row r="12238" spans="38:77" s="11" customFormat="1" x14ac:dyDescent="0.3">
      <c r="AL12238" s="2"/>
      <c r="AM12238" s="2"/>
      <c r="AN12238" s="2"/>
      <c r="AO12238" s="2"/>
      <c r="AP12238" s="2"/>
      <c r="AQ12238" s="2"/>
      <c r="AR12238" s="2"/>
      <c r="AS12238" s="2"/>
      <c r="AT12238" s="2"/>
      <c r="AU12238" s="2"/>
      <c r="AV12238" s="2"/>
      <c r="AW12238" s="2"/>
      <c r="AX12238" s="2"/>
      <c r="AY12238" s="2"/>
      <c r="AZ12238" s="2"/>
      <c r="BA12238" s="2"/>
      <c r="BB12238" s="2"/>
      <c r="BC12238" s="2"/>
      <c r="BD12238" s="2"/>
      <c r="BE12238" s="2"/>
      <c r="BF12238" s="2"/>
      <c r="BG12238" s="2"/>
      <c r="BH12238" s="2"/>
      <c r="BI12238" s="2"/>
      <c r="BJ12238" s="2"/>
      <c r="BK12238" s="2"/>
      <c r="BL12238" s="2"/>
      <c r="BM12238" s="2"/>
      <c r="BN12238" s="2"/>
      <c r="BO12238" s="2"/>
      <c r="BP12238" s="2"/>
      <c r="BQ12238" s="2"/>
      <c r="BR12238" s="2"/>
      <c r="BS12238" s="2"/>
      <c r="BT12238" s="2"/>
      <c r="BU12238" s="2"/>
      <c r="BV12238" s="2"/>
      <c r="BW12238" s="2"/>
      <c r="BX12238" s="2"/>
      <c r="BY12238" s="2"/>
    </row>
    <row r="12239" spans="38:77" s="11" customFormat="1" x14ac:dyDescent="0.3">
      <c r="AL12239" s="2"/>
      <c r="AM12239" s="2"/>
      <c r="AN12239" s="2"/>
      <c r="AO12239" s="2"/>
      <c r="AP12239" s="2"/>
      <c r="AQ12239" s="2"/>
      <c r="AR12239" s="2"/>
      <c r="AS12239" s="2"/>
      <c r="AT12239" s="2"/>
      <c r="AU12239" s="2"/>
      <c r="AV12239" s="2"/>
      <c r="AW12239" s="2"/>
      <c r="AX12239" s="2"/>
      <c r="AY12239" s="2"/>
      <c r="AZ12239" s="2"/>
      <c r="BA12239" s="2"/>
      <c r="BB12239" s="2"/>
      <c r="BC12239" s="2"/>
      <c r="BD12239" s="2"/>
      <c r="BE12239" s="2"/>
      <c r="BF12239" s="2"/>
      <c r="BG12239" s="2"/>
      <c r="BH12239" s="2"/>
      <c r="BI12239" s="2"/>
      <c r="BJ12239" s="2"/>
      <c r="BK12239" s="2"/>
      <c r="BL12239" s="2"/>
      <c r="BM12239" s="2"/>
      <c r="BN12239" s="2"/>
      <c r="BO12239" s="2"/>
      <c r="BP12239" s="2"/>
      <c r="BQ12239" s="2"/>
      <c r="BR12239" s="2"/>
      <c r="BS12239" s="2"/>
      <c r="BT12239" s="2"/>
      <c r="BU12239" s="2"/>
      <c r="BV12239" s="2"/>
      <c r="BW12239" s="2"/>
      <c r="BX12239" s="2"/>
      <c r="BY12239" s="2"/>
    </row>
    <row r="12240" spans="38:77" s="11" customFormat="1" x14ac:dyDescent="0.3">
      <c r="AL12240" s="2"/>
      <c r="AM12240" s="2"/>
      <c r="AN12240" s="2"/>
      <c r="AO12240" s="2"/>
      <c r="AP12240" s="2"/>
      <c r="AQ12240" s="2"/>
      <c r="AR12240" s="2"/>
      <c r="AS12240" s="2"/>
      <c r="AT12240" s="2"/>
      <c r="AU12240" s="2"/>
      <c r="AV12240" s="2"/>
      <c r="AW12240" s="2"/>
      <c r="AX12240" s="2"/>
      <c r="AY12240" s="2"/>
      <c r="AZ12240" s="2"/>
      <c r="BA12240" s="2"/>
      <c r="BB12240" s="2"/>
      <c r="BC12240" s="2"/>
      <c r="BD12240" s="2"/>
      <c r="BE12240" s="2"/>
      <c r="BF12240" s="2"/>
      <c r="BG12240" s="2"/>
      <c r="BH12240" s="2"/>
      <c r="BI12240" s="2"/>
      <c r="BJ12240" s="2"/>
      <c r="BK12240" s="2"/>
      <c r="BL12240" s="2"/>
      <c r="BM12240" s="2"/>
      <c r="BN12240" s="2"/>
      <c r="BO12240" s="2"/>
      <c r="BP12240" s="2"/>
      <c r="BQ12240" s="2"/>
      <c r="BR12240" s="2"/>
      <c r="BS12240" s="2"/>
      <c r="BT12240" s="2"/>
      <c r="BU12240" s="2"/>
      <c r="BV12240" s="2"/>
      <c r="BW12240" s="2"/>
      <c r="BX12240" s="2"/>
      <c r="BY12240" s="2"/>
    </row>
    <row r="12241" spans="38:77" s="11" customFormat="1" x14ac:dyDescent="0.3">
      <c r="AL12241" s="2"/>
      <c r="AM12241" s="2"/>
      <c r="AN12241" s="2"/>
      <c r="AO12241" s="2"/>
      <c r="AP12241" s="2"/>
      <c r="AQ12241" s="2"/>
      <c r="AR12241" s="2"/>
      <c r="AS12241" s="2"/>
      <c r="AT12241" s="2"/>
      <c r="AU12241" s="2"/>
      <c r="AV12241" s="2"/>
      <c r="AW12241" s="2"/>
      <c r="AX12241" s="2"/>
      <c r="AY12241" s="2"/>
      <c r="AZ12241" s="2"/>
      <c r="BA12241" s="2"/>
      <c r="BB12241" s="2"/>
      <c r="BC12241" s="2"/>
      <c r="BD12241" s="2"/>
      <c r="BE12241" s="2"/>
      <c r="BF12241" s="2"/>
      <c r="BG12241" s="2"/>
      <c r="BH12241" s="2"/>
      <c r="BI12241" s="2"/>
      <c r="BJ12241" s="2"/>
      <c r="BK12241" s="2"/>
      <c r="BL12241" s="2"/>
      <c r="BM12241" s="2"/>
      <c r="BN12241" s="2"/>
      <c r="BO12241" s="2"/>
      <c r="BP12241" s="2"/>
      <c r="BQ12241" s="2"/>
      <c r="BR12241" s="2"/>
      <c r="BS12241" s="2"/>
      <c r="BT12241" s="2"/>
      <c r="BU12241" s="2"/>
      <c r="BV12241" s="2"/>
      <c r="BW12241" s="2"/>
      <c r="BX12241" s="2"/>
      <c r="BY12241" s="2"/>
    </row>
    <row r="12242" spans="38:77" s="11" customFormat="1" x14ac:dyDescent="0.3">
      <c r="AL12242" s="2"/>
      <c r="AM12242" s="2"/>
      <c r="AN12242" s="2"/>
      <c r="AO12242" s="2"/>
      <c r="AP12242" s="2"/>
      <c r="AQ12242" s="2"/>
      <c r="AR12242" s="2"/>
      <c r="AS12242" s="2"/>
      <c r="AT12242" s="2"/>
      <c r="AU12242" s="2"/>
      <c r="AV12242" s="2"/>
      <c r="AW12242" s="2"/>
      <c r="AX12242" s="2"/>
      <c r="AY12242" s="2"/>
      <c r="AZ12242" s="2"/>
      <c r="BA12242" s="2"/>
      <c r="BB12242" s="2"/>
      <c r="BC12242" s="2"/>
      <c r="BD12242" s="2"/>
      <c r="BE12242" s="2"/>
      <c r="BF12242" s="2"/>
      <c r="BG12242" s="2"/>
      <c r="BH12242" s="2"/>
      <c r="BI12242" s="2"/>
      <c r="BJ12242" s="2"/>
      <c r="BK12242" s="2"/>
      <c r="BL12242" s="2"/>
      <c r="BM12242" s="2"/>
      <c r="BN12242" s="2"/>
      <c r="BO12242" s="2"/>
      <c r="BP12242" s="2"/>
      <c r="BQ12242" s="2"/>
      <c r="BR12242" s="2"/>
      <c r="BS12242" s="2"/>
      <c r="BT12242" s="2"/>
      <c r="BU12242" s="2"/>
      <c r="BV12242" s="2"/>
      <c r="BW12242" s="2"/>
      <c r="BX12242" s="2"/>
      <c r="BY12242" s="2"/>
    </row>
    <row r="12243" spans="38:77" s="11" customFormat="1" x14ac:dyDescent="0.3">
      <c r="AL12243" s="2"/>
      <c r="AM12243" s="2"/>
      <c r="AN12243" s="2"/>
      <c r="AO12243" s="2"/>
      <c r="AP12243" s="2"/>
      <c r="AQ12243" s="2"/>
      <c r="AR12243" s="2"/>
      <c r="AS12243" s="2"/>
      <c r="AT12243" s="2"/>
      <c r="AU12243" s="2"/>
      <c r="AV12243" s="2"/>
      <c r="AW12243" s="2"/>
      <c r="AX12243" s="2"/>
      <c r="AY12243" s="2"/>
      <c r="AZ12243" s="2"/>
      <c r="BA12243" s="2"/>
      <c r="BB12243" s="2"/>
      <c r="BC12243" s="2"/>
      <c r="BD12243" s="2"/>
      <c r="BE12243" s="2"/>
      <c r="BF12243" s="2"/>
      <c r="BG12243" s="2"/>
      <c r="BH12243" s="2"/>
      <c r="BI12243" s="2"/>
      <c r="BJ12243" s="2"/>
      <c r="BK12243" s="2"/>
      <c r="BL12243" s="2"/>
      <c r="BM12243" s="2"/>
      <c r="BN12243" s="2"/>
      <c r="BO12243" s="2"/>
      <c r="BP12243" s="2"/>
      <c r="BQ12243" s="2"/>
      <c r="BR12243" s="2"/>
      <c r="BS12243" s="2"/>
      <c r="BT12243" s="2"/>
      <c r="BU12243" s="2"/>
      <c r="BV12243" s="2"/>
      <c r="BW12243" s="2"/>
      <c r="BX12243" s="2"/>
      <c r="BY12243" s="2"/>
    </row>
    <row r="12244" spans="38:77" s="11" customFormat="1" x14ac:dyDescent="0.3">
      <c r="AL12244" s="2"/>
      <c r="AM12244" s="2"/>
      <c r="AN12244" s="2"/>
      <c r="AO12244" s="2"/>
      <c r="AP12244" s="2"/>
      <c r="AQ12244" s="2"/>
      <c r="AR12244" s="2"/>
      <c r="AS12244" s="2"/>
      <c r="AT12244" s="2"/>
      <c r="AU12244" s="2"/>
      <c r="AV12244" s="2"/>
      <c r="AW12244" s="2"/>
      <c r="AX12244" s="2"/>
      <c r="AY12244" s="2"/>
      <c r="AZ12244" s="2"/>
      <c r="BA12244" s="2"/>
      <c r="BB12244" s="2"/>
      <c r="BC12244" s="2"/>
      <c r="BD12244" s="2"/>
      <c r="BE12244" s="2"/>
      <c r="BF12244" s="2"/>
      <c r="BG12244" s="2"/>
      <c r="BH12244" s="2"/>
      <c r="BI12244" s="2"/>
      <c r="BJ12244" s="2"/>
      <c r="BK12244" s="2"/>
      <c r="BL12244" s="2"/>
      <c r="BM12244" s="2"/>
      <c r="BN12244" s="2"/>
      <c r="BO12244" s="2"/>
      <c r="BP12244" s="2"/>
      <c r="BQ12244" s="2"/>
      <c r="BR12244" s="2"/>
      <c r="BS12244" s="2"/>
      <c r="BT12244" s="2"/>
      <c r="BU12244" s="2"/>
      <c r="BV12244" s="2"/>
      <c r="BW12244" s="2"/>
      <c r="BX12244" s="2"/>
      <c r="BY12244" s="2"/>
    </row>
    <row r="12245" spans="38:77" s="11" customFormat="1" x14ac:dyDescent="0.3">
      <c r="AL12245" s="2"/>
      <c r="AM12245" s="2"/>
      <c r="AN12245" s="2"/>
      <c r="AO12245" s="2"/>
      <c r="AP12245" s="2"/>
      <c r="AQ12245" s="2"/>
      <c r="AR12245" s="2"/>
      <c r="AS12245" s="2"/>
      <c r="AT12245" s="2"/>
      <c r="AU12245" s="2"/>
      <c r="AV12245" s="2"/>
      <c r="AW12245" s="2"/>
      <c r="AX12245" s="2"/>
      <c r="AY12245" s="2"/>
      <c r="AZ12245" s="2"/>
      <c r="BA12245" s="2"/>
      <c r="BB12245" s="2"/>
      <c r="BC12245" s="2"/>
      <c r="BD12245" s="2"/>
      <c r="BE12245" s="2"/>
      <c r="BF12245" s="2"/>
      <c r="BG12245" s="2"/>
      <c r="BH12245" s="2"/>
      <c r="BI12245" s="2"/>
      <c r="BJ12245" s="2"/>
      <c r="BK12245" s="2"/>
      <c r="BL12245" s="2"/>
      <c r="BM12245" s="2"/>
      <c r="BN12245" s="2"/>
      <c r="BO12245" s="2"/>
      <c r="BP12245" s="2"/>
      <c r="BQ12245" s="2"/>
      <c r="BR12245" s="2"/>
      <c r="BS12245" s="2"/>
      <c r="BT12245" s="2"/>
      <c r="BU12245" s="2"/>
      <c r="BV12245" s="2"/>
      <c r="BW12245" s="2"/>
      <c r="BX12245" s="2"/>
      <c r="BY12245" s="2"/>
    </row>
    <row r="12246" spans="38:77" s="11" customFormat="1" x14ac:dyDescent="0.3">
      <c r="AL12246" s="2"/>
      <c r="AM12246" s="2"/>
      <c r="AN12246" s="2"/>
      <c r="AO12246" s="2"/>
      <c r="AP12246" s="2"/>
      <c r="AQ12246" s="2"/>
      <c r="AR12246" s="2"/>
      <c r="AS12246" s="2"/>
      <c r="AT12246" s="2"/>
      <c r="AU12246" s="2"/>
      <c r="AV12246" s="2"/>
      <c r="AW12246" s="2"/>
      <c r="AX12246" s="2"/>
      <c r="AY12246" s="2"/>
      <c r="AZ12246" s="2"/>
      <c r="BA12246" s="2"/>
      <c r="BB12246" s="2"/>
      <c r="BC12246" s="2"/>
      <c r="BD12246" s="2"/>
      <c r="BE12246" s="2"/>
      <c r="BF12246" s="2"/>
      <c r="BG12246" s="2"/>
      <c r="BH12246" s="2"/>
      <c r="BI12246" s="2"/>
      <c r="BJ12246" s="2"/>
      <c r="BK12246" s="2"/>
      <c r="BL12246" s="2"/>
      <c r="BM12246" s="2"/>
      <c r="BN12246" s="2"/>
      <c r="BO12246" s="2"/>
      <c r="BP12246" s="2"/>
      <c r="BQ12246" s="2"/>
      <c r="BR12246" s="2"/>
      <c r="BS12246" s="2"/>
      <c r="BT12246" s="2"/>
      <c r="BU12246" s="2"/>
      <c r="BV12246" s="2"/>
      <c r="BW12246" s="2"/>
      <c r="BX12246" s="2"/>
      <c r="BY12246" s="2"/>
    </row>
    <row r="12247" spans="38:77" s="11" customFormat="1" x14ac:dyDescent="0.3">
      <c r="AL12247" s="2"/>
      <c r="AM12247" s="2"/>
      <c r="AN12247" s="2"/>
      <c r="AO12247" s="2"/>
      <c r="AP12247" s="2"/>
      <c r="AQ12247" s="2"/>
      <c r="AR12247" s="2"/>
      <c r="AS12247" s="2"/>
      <c r="AT12247" s="2"/>
      <c r="AU12247" s="2"/>
      <c r="AV12247" s="2"/>
      <c r="AW12247" s="2"/>
      <c r="AX12247" s="2"/>
      <c r="AY12247" s="2"/>
      <c r="AZ12247" s="2"/>
      <c r="BA12247" s="2"/>
      <c r="BB12247" s="2"/>
      <c r="BC12247" s="2"/>
      <c r="BD12247" s="2"/>
      <c r="BE12247" s="2"/>
      <c r="BF12247" s="2"/>
      <c r="BG12247" s="2"/>
      <c r="BH12247" s="2"/>
      <c r="BI12247" s="2"/>
      <c r="BJ12247" s="2"/>
      <c r="BK12247" s="2"/>
      <c r="BL12247" s="2"/>
      <c r="BM12247" s="2"/>
      <c r="BN12247" s="2"/>
      <c r="BO12247" s="2"/>
      <c r="BP12247" s="2"/>
      <c r="BQ12247" s="2"/>
      <c r="BR12247" s="2"/>
      <c r="BS12247" s="2"/>
      <c r="BT12247" s="2"/>
      <c r="BU12247" s="2"/>
      <c r="BV12247" s="2"/>
      <c r="BW12247" s="2"/>
      <c r="BX12247" s="2"/>
      <c r="BY12247" s="2"/>
    </row>
    <row r="12248" spans="38:77" s="11" customFormat="1" x14ac:dyDescent="0.3">
      <c r="AL12248" s="2"/>
      <c r="AM12248" s="2"/>
      <c r="AN12248" s="2"/>
      <c r="AO12248" s="2"/>
      <c r="AP12248" s="2"/>
      <c r="AQ12248" s="2"/>
      <c r="AR12248" s="2"/>
      <c r="AS12248" s="2"/>
      <c r="AT12248" s="2"/>
      <c r="AU12248" s="2"/>
      <c r="AV12248" s="2"/>
      <c r="AW12248" s="2"/>
      <c r="AX12248" s="2"/>
      <c r="AY12248" s="2"/>
      <c r="AZ12248" s="2"/>
      <c r="BA12248" s="2"/>
      <c r="BB12248" s="2"/>
      <c r="BC12248" s="2"/>
      <c r="BD12248" s="2"/>
      <c r="BE12248" s="2"/>
      <c r="BF12248" s="2"/>
      <c r="BG12248" s="2"/>
      <c r="BH12248" s="2"/>
      <c r="BI12248" s="2"/>
      <c r="BJ12248" s="2"/>
      <c r="BK12248" s="2"/>
      <c r="BL12248" s="2"/>
      <c r="BM12248" s="2"/>
      <c r="BN12248" s="2"/>
      <c r="BO12248" s="2"/>
      <c r="BP12248" s="2"/>
      <c r="BQ12248" s="2"/>
      <c r="BR12248" s="2"/>
      <c r="BS12248" s="2"/>
      <c r="BT12248" s="2"/>
      <c r="BU12248" s="2"/>
      <c r="BV12248" s="2"/>
      <c r="BW12248" s="2"/>
      <c r="BX12248" s="2"/>
      <c r="BY12248" s="2"/>
    </row>
    <row r="12249" spans="38:77" s="11" customFormat="1" x14ac:dyDescent="0.3">
      <c r="AL12249" s="2"/>
      <c r="AM12249" s="2"/>
      <c r="AN12249" s="2"/>
      <c r="AO12249" s="2"/>
      <c r="AP12249" s="2"/>
      <c r="AQ12249" s="2"/>
      <c r="AR12249" s="2"/>
      <c r="AS12249" s="2"/>
      <c r="AT12249" s="2"/>
      <c r="AU12249" s="2"/>
      <c r="AV12249" s="2"/>
      <c r="AW12249" s="2"/>
      <c r="AX12249" s="2"/>
      <c r="AY12249" s="2"/>
      <c r="AZ12249" s="2"/>
      <c r="BA12249" s="2"/>
      <c r="BB12249" s="2"/>
      <c r="BC12249" s="2"/>
      <c r="BD12249" s="2"/>
      <c r="BE12249" s="2"/>
      <c r="BF12249" s="2"/>
      <c r="BG12249" s="2"/>
      <c r="BH12249" s="2"/>
      <c r="BI12249" s="2"/>
      <c r="BJ12249" s="2"/>
      <c r="BK12249" s="2"/>
      <c r="BL12249" s="2"/>
      <c r="BM12249" s="2"/>
      <c r="BN12249" s="2"/>
      <c r="BO12249" s="2"/>
      <c r="BP12249" s="2"/>
      <c r="BQ12249" s="2"/>
      <c r="BR12249" s="2"/>
      <c r="BS12249" s="2"/>
      <c r="BT12249" s="2"/>
      <c r="BU12249" s="2"/>
      <c r="BV12249" s="2"/>
      <c r="BW12249" s="2"/>
      <c r="BX12249" s="2"/>
      <c r="BY12249" s="2"/>
    </row>
    <row r="12250" spans="38:77" s="11" customFormat="1" x14ac:dyDescent="0.3">
      <c r="AL12250" s="2"/>
      <c r="AM12250" s="2"/>
      <c r="AN12250" s="2"/>
      <c r="AO12250" s="2"/>
      <c r="AP12250" s="2"/>
      <c r="AQ12250" s="2"/>
      <c r="AR12250" s="2"/>
      <c r="AS12250" s="2"/>
      <c r="AT12250" s="2"/>
      <c r="AU12250" s="2"/>
      <c r="AV12250" s="2"/>
      <c r="AW12250" s="2"/>
      <c r="AX12250" s="2"/>
      <c r="AY12250" s="2"/>
      <c r="AZ12250" s="2"/>
      <c r="BA12250" s="2"/>
      <c r="BB12250" s="2"/>
      <c r="BC12250" s="2"/>
      <c r="BD12250" s="2"/>
      <c r="BE12250" s="2"/>
      <c r="BF12250" s="2"/>
      <c r="BG12250" s="2"/>
      <c r="BH12250" s="2"/>
      <c r="BI12250" s="2"/>
      <c r="BJ12250" s="2"/>
      <c r="BK12250" s="2"/>
      <c r="BL12250" s="2"/>
      <c r="BM12250" s="2"/>
      <c r="BN12250" s="2"/>
      <c r="BO12250" s="2"/>
      <c r="BP12250" s="2"/>
      <c r="BQ12250" s="2"/>
      <c r="BR12250" s="2"/>
      <c r="BS12250" s="2"/>
      <c r="BT12250" s="2"/>
      <c r="BU12250" s="2"/>
      <c r="BV12250" s="2"/>
      <c r="BW12250" s="2"/>
      <c r="BX12250" s="2"/>
      <c r="BY12250" s="2"/>
    </row>
    <row r="12251" spans="38:77" s="11" customFormat="1" x14ac:dyDescent="0.3">
      <c r="AL12251" s="2"/>
      <c r="AM12251" s="2"/>
      <c r="AN12251" s="2"/>
      <c r="AO12251" s="2"/>
      <c r="AP12251" s="2"/>
      <c r="AQ12251" s="2"/>
      <c r="AR12251" s="2"/>
      <c r="AS12251" s="2"/>
      <c r="AT12251" s="2"/>
      <c r="AU12251" s="2"/>
      <c r="AV12251" s="2"/>
      <c r="AW12251" s="2"/>
      <c r="AX12251" s="2"/>
      <c r="AY12251" s="2"/>
      <c r="AZ12251" s="2"/>
      <c r="BA12251" s="2"/>
      <c r="BB12251" s="2"/>
      <c r="BC12251" s="2"/>
      <c r="BD12251" s="2"/>
      <c r="BE12251" s="2"/>
      <c r="BF12251" s="2"/>
      <c r="BG12251" s="2"/>
      <c r="BH12251" s="2"/>
      <c r="BI12251" s="2"/>
      <c r="BJ12251" s="2"/>
      <c r="BK12251" s="2"/>
      <c r="BL12251" s="2"/>
      <c r="BM12251" s="2"/>
      <c r="BN12251" s="2"/>
      <c r="BO12251" s="2"/>
      <c r="BP12251" s="2"/>
      <c r="BQ12251" s="2"/>
      <c r="BR12251" s="2"/>
      <c r="BS12251" s="2"/>
      <c r="BT12251" s="2"/>
      <c r="BU12251" s="2"/>
      <c r="BV12251" s="2"/>
      <c r="BW12251" s="2"/>
      <c r="BX12251" s="2"/>
      <c r="BY12251" s="2"/>
    </row>
    <row r="12252" spans="38:77" s="11" customFormat="1" x14ac:dyDescent="0.3">
      <c r="AL12252" s="2"/>
      <c r="AM12252" s="2"/>
      <c r="AN12252" s="2"/>
      <c r="AO12252" s="2"/>
      <c r="AP12252" s="2"/>
      <c r="AQ12252" s="2"/>
      <c r="AR12252" s="2"/>
      <c r="AS12252" s="2"/>
      <c r="AT12252" s="2"/>
      <c r="AU12252" s="2"/>
      <c r="AV12252" s="2"/>
      <c r="AW12252" s="2"/>
      <c r="AX12252" s="2"/>
      <c r="AY12252" s="2"/>
      <c r="AZ12252" s="2"/>
      <c r="BA12252" s="2"/>
      <c r="BB12252" s="2"/>
      <c r="BC12252" s="2"/>
      <c r="BD12252" s="2"/>
      <c r="BE12252" s="2"/>
      <c r="BF12252" s="2"/>
      <c r="BG12252" s="2"/>
      <c r="BH12252" s="2"/>
      <c r="BI12252" s="2"/>
      <c r="BJ12252" s="2"/>
      <c r="BK12252" s="2"/>
      <c r="BL12252" s="2"/>
      <c r="BM12252" s="2"/>
      <c r="BN12252" s="2"/>
      <c r="BO12252" s="2"/>
      <c r="BP12252" s="2"/>
      <c r="BQ12252" s="2"/>
      <c r="BR12252" s="2"/>
      <c r="BS12252" s="2"/>
      <c r="BT12252" s="2"/>
      <c r="BU12252" s="2"/>
      <c r="BV12252" s="2"/>
      <c r="BW12252" s="2"/>
      <c r="BX12252" s="2"/>
      <c r="BY12252" s="2"/>
    </row>
    <row r="12253" spans="38:77" s="11" customFormat="1" x14ac:dyDescent="0.3">
      <c r="AL12253" s="2"/>
      <c r="AM12253" s="2"/>
      <c r="AN12253" s="2"/>
      <c r="AO12253" s="2"/>
      <c r="AP12253" s="2"/>
      <c r="AQ12253" s="2"/>
      <c r="AR12253" s="2"/>
      <c r="AS12253" s="2"/>
      <c r="AT12253" s="2"/>
      <c r="AU12253" s="2"/>
      <c r="AV12253" s="2"/>
      <c r="AW12253" s="2"/>
      <c r="AX12253" s="2"/>
      <c r="AY12253" s="2"/>
      <c r="AZ12253" s="2"/>
      <c r="BA12253" s="2"/>
      <c r="BB12253" s="2"/>
      <c r="BC12253" s="2"/>
      <c r="BD12253" s="2"/>
      <c r="BE12253" s="2"/>
      <c r="BF12253" s="2"/>
      <c r="BG12253" s="2"/>
      <c r="BH12253" s="2"/>
      <c r="BI12253" s="2"/>
      <c r="BJ12253" s="2"/>
      <c r="BK12253" s="2"/>
      <c r="BL12253" s="2"/>
      <c r="BM12253" s="2"/>
      <c r="BN12253" s="2"/>
      <c r="BO12253" s="2"/>
      <c r="BP12253" s="2"/>
      <c r="BQ12253" s="2"/>
      <c r="BR12253" s="2"/>
      <c r="BS12253" s="2"/>
      <c r="BT12253" s="2"/>
      <c r="BU12253" s="2"/>
      <c r="BV12253" s="2"/>
      <c r="BW12253" s="2"/>
      <c r="BX12253" s="2"/>
      <c r="BY12253" s="2"/>
    </row>
    <row r="12254" spans="38:77" s="11" customFormat="1" x14ac:dyDescent="0.3">
      <c r="AL12254" s="2"/>
      <c r="AM12254" s="2"/>
      <c r="AN12254" s="2"/>
      <c r="AO12254" s="2"/>
      <c r="AP12254" s="2"/>
      <c r="AQ12254" s="2"/>
      <c r="AR12254" s="2"/>
      <c r="AS12254" s="2"/>
      <c r="AT12254" s="2"/>
      <c r="AU12254" s="2"/>
      <c r="AV12254" s="2"/>
      <c r="AW12254" s="2"/>
      <c r="AX12254" s="2"/>
      <c r="AY12254" s="2"/>
      <c r="AZ12254" s="2"/>
      <c r="BA12254" s="2"/>
      <c r="BB12254" s="2"/>
      <c r="BC12254" s="2"/>
      <c r="BD12254" s="2"/>
      <c r="BE12254" s="2"/>
      <c r="BF12254" s="2"/>
      <c r="BG12254" s="2"/>
      <c r="BH12254" s="2"/>
      <c r="BI12254" s="2"/>
      <c r="BJ12254" s="2"/>
      <c r="BK12254" s="2"/>
      <c r="BL12254" s="2"/>
      <c r="BM12254" s="2"/>
      <c r="BN12254" s="2"/>
      <c r="BO12254" s="2"/>
      <c r="BP12254" s="2"/>
      <c r="BQ12254" s="2"/>
      <c r="BR12254" s="2"/>
      <c r="BS12254" s="2"/>
      <c r="BT12254" s="2"/>
      <c r="BU12254" s="2"/>
      <c r="BV12254" s="2"/>
      <c r="BW12254" s="2"/>
      <c r="BX12254" s="2"/>
      <c r="BY12254" s="2"/>
    </row>
    <row r="12255" spans="38:77" s="11" customFormat="1" x14ac:dyDescent="0.3">
      <c r="AL12255" s="2"/>
      <c r="AM12255" s="2"/>
      <c r="AN12255" s="2"/>
      <c r="AO12255" s="2"/>
      <c r="AP12255" s="2"/>
      <c r="AQ12255" s="2"/>
      <c r="AR12255" s="2"/>
      <c r="AS12255" s="2"/>
      <c r="AT12255" s="2"/>
      <c r="AU12255" s="2"/>
      <c r="AV12255" s="2"/>
      <c r="AW12255" s="2"/>
      <c r="AX12255" s="2"/>
      <c r="AY12255" s="2"/>
      <c r="AZ12255" s="2"/>
      <c r="BA12255" s="2"/>
      <c r="BB12255" s="2"/>
      <c r="BC12255" s="2"/>
      <c r="BD12255" s="2"/>
      <c r="BE12255" s="2"/>
      <c r="BF12255" s="2"/>
      <c r="BG12255" s="2"/>
      <c r="BH12255" s="2"/>
      <c r="BI12255" s="2"/>
      <c r="BJ12255" s="2"/>
      <c r="BK12255" s="2"/>
      <c r="BL12255" s="2"/>
      <c r="BM12255" s="2"/>
      <c r="BN12255" s="2"/>
      <c r="BO12255" s="2"/>
      <c r="BP12255" s="2"/>
      <c r="BQ12255" s="2"/>
      <c r="BR12255" s="2"/>
      <c r="BS12255" s="2"/>
      <c r="BT12255" s="2"/>
      <c r="BU12255" s="2"/>
      <c r="BV12255" s="2"/>
      <c r="BW12255" s="2"/>
      <c r="BX12255" s="2"/>
      <c r="BY12255" s="2"/>
    </row>
    <row r="12256" spans="38:77" s="11" customFormat="1" x14ac:dyDescent="0.3">
      <c r="AL12256" s="2"/>
      <c r="AM12256" s="2"/>
      <c r="AN12256" s="2"/>
      <c r="AO12256" s="2"/>
      <c r="AP12256" s="2"/>
      <c r="AQ12256" s="2"/>
      <c r="AR12256" s="2"/>
      <c r="AS12256" s="2"/>
      <c r="AT12256" s="2"/>
      <c r="AU12256" s="2"/>
      <c r="AV12256" s="2"/>
      <c r="AW12256" s="2"/>
      <c r="AX12256" s="2"/>
      <c r="AY12256" s="2"/>
      <c r="AZ12256" s="2"/>
      <c r="BA12256" s="2"/>
      <c r="BB12256" s="2"/>
      <c r="BC12256" s="2"/>
      <c r="BD12256" s="2"/>
      <c r="BE12256" s="2"/>
      <c r="BF12256" s="2"/>
      <c r="BG12256" s="2"/>
      <c r="BH12256" s="2"/>
      <c r="BI12256" s="2"/>
      <c r="BJ12256" s="2"/>
      <c r="BK12256" s="2"/>
      <c r="BL12256" s="2"/>
      <c r="BM12256" s="2"/>
      <c r="BN12256" s="2"/>
      <c r="BO12256" s="2"/>
      <c r="BP12256" s="2"/>
      <c r="BQ12256" s="2"/>
      <c r="BR12256" s="2"/>
      <c r="BS12256" s="2"/>
      <c r="BT12256" s="2"/>
      <c r="BU12256" s="2"/>
      <c r="BV12256" s="2"/>
      <c r="BW12256" s="2"/>
      <c r="BX12256" s="2"/>
      <c r="BY12256" s="2"/>
    </row>
    <row r="12257" spans="38:77" s="11" customFormat="1" x14ac:dyDescent="0.3">
      <c r="AL12257" s="2"/>
      <c r="AM12257" s="2"/>
      <c r="AN12257" s="2"/>
      <c r="AO12257" s="2"/>
      <c r="AP12257" s="2"/>
      <c r="AQ12257" s="2"/>
      <c r="AR12257" s="2"/>
      <c r="AS12257" s="2"/>
      <c r="AT12257" s="2"/>
      <c r="AU12257" s="2"/>
      <c r="AV12257" s="2"/>
      <c r="AW12257" s="2"/>
      <c r="AX12257" s="2"/>
      <c r="AY12257" s="2"/>
      <c r="AZ12257" s="2"/>
      <c r="BA12257" s="2"/>
      <c r="BB12257" s="2"/>
      <c r="BC12257" s="2"/>
      <c r="BD12257" s="2"/>
      <c r="BE12257" s="2"/>
      <c r="BF12257" s="2"/>
      <c r="BG12257" s="2"/>
      <c r="BH12257" s="2"/>
      <c r="BI12257" s="2"/>
      <c r="BJ12257" s="2"/>
      <c r="BK12257" s="2"/>
      <c r="BL12257" s="2"/>
      <c r="BM12257" s="2"/>
      <c r="BN12257" s="2"/>
      <c r="BO12257" s="2"/>
      <c r="BP12257" s="2"/>
      <c r="BQ12257" s="2"/>
      <c r="BR12257" s="2"/>
      <c r="BS12257" s="2"/>
      <c r="BT12257" s="2"/>
      <c r="BU12257" s="2"/>
      <c r="BV12257" s="2"/>
      <c r="BW12257" s="2"/>
      <c r="BX12257" s="2"/>
      <c r="BY12257" s="2"/>
    </row>
    <row r="12258" spans="38:77" s="11" customFormat="1" x14ac:dyDescent="0.3">
      <c r="AL12258" s="2"/>
      <c r="AM12258" s="2"/>
      <c r="AN12258" s="2"/>
      <c r="AO12258" s="2"/>
      <c r="AP12258" s="2"/>
      <c r="AQ12258" s="2"/>
      <c r="AR12258" s="2"/>
      <c r="AS12258" s="2"/>
      <c r="AT12258" s="2"/>
      <c r="AU12258" s="2"/>
      <c r="AV12258" s="2"/>
      <c r="AW12258" s="2"/>
      <c r="AX12258" s="2"/>
      <c r="AY12258" s="2"/>
      <c r="AZ12258" s="2"/>
      <c r="BA12258" s="2"/>
      <c r="BB12258" s="2"/>
      <c r="BC12258" s="2"/>
      <c r="BD12258" s="2"/>
      <c r="BE12258" s="2"/>
      <c r="BF12258" s="2"/>
      <c r="BG12258" s="2"/>
      <c r="BH12258" s="2"/>
      <c r="BI12258" s="2"/>
      <c r="BJ12258" s="2"/>
      <c r="BK12258" s="2"/>
      <c r="BL12258" s="2"/>
      <c r="BM12258" s="2"/>
      <c r="BN12258" s="2"/>
      <c r="BO12258" s="2"/>
      <c r="BP12258" s="2"/>
      <c r="BQ12258" s="2"/>
      <c r="BR12258" s="2"/>
      <c r="BS12258" s="2"/>
      <c r="BT12258" s="2"/>
      <c r="BU12258" s="2"/>
      <c r="BV12258" s="2"/>
      <c r="BW12258" s="2"/>
      <c r="BX12258" s="2"/>
      <c r="BY12258" s="2"/>
    </row>
    <row r="12259" spans="38:77" s="11" customFormat="1" x14ac:dyDescent="0.3">
      <c r="AL12259" s="2"/>
      <c r="AM12259" s="2"/>
      <c r="AN12259" s="2"/>
      <c r="AO12259" s="2"/>
      <c r="AP12259" s="2"/>
      <c r="AQ12259" s="2"/>
      <c r="AR12259" s="2"/>
      <c r="AS12259" s="2"/>
      <c r="AT12259" s="2"/>
      <c r="AU12259" s="2"/>
      <c r="AV12259" s="2"/>
      <c r="AW12259" s="2"/>
      <c r="AX12259" s="2"/>
      <c r="AY12259" s="2"/>
      <c r="AZ12259" s="2"/>
      <c r="BA12259" s="2"/>
      <c r="BB12259" s="2"/>
      <c r="BC12259" s="2"/>
      <c r="BD12259" s="2"/>
      <c r="BE12259" s="2"/>
      <c r="BF12259" s="2"/>
      <c r="BG12259" s="2"/>
      <c r="BH12259" s="2"/>
      <c r="BI12259" s="2"/>
      <c r="BJ12259" s="2"/>
      <c r="BK12259" s="2"/>
      <c r="BL12259" s="2"/>
      <c r="BM12259" s="2"/>
      <c r="BN12259" s="2"/>
      <c r="BO12259" s="2"/>
      <c r="BP12259" s="2"/>
      <c r="BQ12259" s="2"/>
      <c r="BR12259" s="2"/>
      <c r="BS12259" s="2"/>
      <c r="BT12259" s="2"/>
      <c r="BU12259" s="2"/>
      <c r="BV12259" s="2"/>
      <c r="BW12259" s="2"/>
      <c r="BX12259" s="2"/>
      <c r="BY12259" s="2"/>
    </row>
    <row r="12260" spans="38:77" s="11" customFormat="1" x14ac:dyDescent="0.3">
      <c r="AL12260" s="2"/>
      <c r="AM12260" s="2"/>
      <c r="AN12260" s="2"/>
      <c r="AO12260" s="2"/>
      <c r="AP12260" s="2"/>
      <c r="AQ12260" s="2"/>
      <c r="AR12260" s="2"/>
      <c r="AS12260" s="2"/>
      <c r="AT12260" s="2"/>
      <c r="AU12260" s="2"/>
      <c r="AV12260" s="2"/>
      <c r="AW12260" s="2"/>
      <c r="AX12260" s="2"/>
      <c r="AY12260" s="2"/>
      <c r="AZ12260" s="2"/>
      <c r="BA12260" s="2"/>
      <c r="BB12260" s="2"/>
      <c r="BC12260" s="2"/>
      <c r="BD12260" s="2"/>
      <c r="BE12260" s="2"/>
      <c r="BF12260" s="2"/>
      <c r="BG12260" s="2"/>
      <c r="BH12260" s="2"/>
      <c r="BI12260" s="2"/>
      <c r="BJ12260" s="2"/>
      <c r="BK12260" s="2"/>
      <c r="BL12260" s="2"/>
      <c r="BM12260" s="2"/>
      <c r="BN12260" s="2"/>
      <c r="BO12260" s="2"/>
      <c r="BP12260" s="2"/>
      <c r="BQ12260" s="2"/>
      <c r="BR12260" s="2"/>
      <c r="BS12260" s="2"/>
      <c r="BT12260" s="2"/>
      <c r="BU12260" s="2"/>
      <c r="BV12260" s="2"/>
      <c r="BW12260" s="2"/>
      <c r="BX12260" s="2"/>
      <c r="BY12260" s="2"/>
    </row>
    <row r="12261" spans="38:77" s="11" customFormat="1" x14ac:dyDescent="0.3">
      <c r="AL12261" s="2"/>
      <c r="AM12261" s="2"/>
      <c r="AN12261" s="2"/>
      <c r="AO12261" s="2"/>
      <c r="AP12261" s="2"/>
      <c r="AQ12261" s="2"/>
      <c r="AR12261" s="2"/>
      <c r="AS12261" s="2"/>
      <c r="AT12261" s="2"/>
      <c r="AU12261" s="2"/>
      <c r="AV12261" s="2"/>
      <c r="AW12261" s="2"/>
      <c r="AX12261" s="2"/>
      <c r="AY12261" s="2"/>
      <c r="AZ12261" s="2"/>
      <c r="BA12261" s="2"/>
      <c r="BB12261" s="2"/>
      <c r="BC12261" s="2"/>
      <c r="BD12261" s="2"/>
      <c r="BE12261" s="2"/>
      <c r="BF12261" s="2"/>
      <c r="BG12261" s="2"/>
      <c r="BH12261" s="2"/>
      <c r="BI12261" s="2"/>
      <c r="BJ12261" s="2"/>
      <c r="BK12261" s="2"/>
      <c r="BL12261" s="2"/>
      <c r="BM12261" s="2"/>
      <c r="BN12261" s="2"/>
      <c r="BO12261" s="2"/>
      <c r="BP12261" s="2"/>
      <c r="BQ12261" s="2"/>
      <c r="BR12261" s="2"/>
      <c r="BS12261" s="2"/>
      <c r="BT12261" s="2"/>
      <c r="BU12261" s="2"/>
      <c r="BV12261" s="2"/>
      <c r="BW12261" s="2"/>
      <c r="BX12261" s="2"/>
      <c r="BY12261" s="2"/>
    </row>
    <row r="12262" spans="38:77" s="11" customFormat="1" x14ac:dyDescent="0.3">
      <c r="AL12262" s="2"/>
      <c r="AM12262" s="2"/>
      <c r="AN12262" s="2"/>
      <c r="AO12262" s="2"/>
      <c r="AP12262" s="2"/>
      <c r="AQ12262" s="2"/>
      <c r="AR12262" s="2"/>
      <c r="AS12262" s="2"/>
      <c r="AT12262" s="2"/>
      <c r="AU12262" s="2"/>
      <c r="AV12262" s="2"/>
      <c r="AW12262" s="2"/>
      <c r="AX12262" s="2"/>
      <c r="AY12262" s="2"/>
      <c r="AZ12262" s="2"/>
      <c r="BA12262" s="2"/>
      <c r="BB12262" s="2"/>
      <c r="BC12262" s="2"/>
      <c r="BD12262" s="2"/>
      <c r="BE12262" s="2"/>
      <c r="BF12262" s="2"/>
      <c r="BG12262" s="2"/>
      <c r="BH12262" s="2"/>
      <c r="BI12262" s="2"/>
      <c r="BJ12262" s="2"/>
      <c r="BK12262" s="2"/>
      <c r="BL12262" s="2"/>
      <c r="BM12262" s="2"/>
      <c r="BN12262" s="2"/>
      <c r="BO12262" s="2"/>
      <c r="BP12262" s="2"/>
      <c r="BQ12262" s="2"/>
      <c r="BR12262" s="2"/>
      <c r="BS12262" s="2"/>
      <c r="BT12262" s="2"/>
      <c r="BU12262" s="2"/>
      <c r="BV12262" s="2"/>
      <c r="BW12262" s="2"/>
      <c r="BX12262" s="2"/>
      <c r="BY12262" s="2"/>
    </row>
    <row r="12263" spans="38:77" s="11" customFormat="1" x14ac:dyDescent="0.3">
      <c r="AL12263" s="2"/>
      <c r="AM12263" s="2"/>
      <c r="AN12263" s="2"/>
      <c r="AO12263" s="2"/>
      <c r="AP12263" s="2"/>
      <c r="AQ12263" s="2"/>
      <c r="AR12263" s="2"/>
      <c r="AS12263" s="2"/>
      <c r="AT12263" s="2"/>
      <c r="AU12263" s="2"/>
      <c r="AV12263" s="2"/>
      <c r="AW12263" s="2"/>
      <c r="AX12263" s="2"/>
      <c r="AY12263" s="2"/>
      <c r="AZ12263" s="2"/>
      <c r="BA12263" s="2"/>
      <c r="BB12263" s="2"/>
      <c r="BC12263" s="2"/>
      <c r="BD12263" s="2"/>
      <c r="BE12263" s="2"/>
      <c r="BF12263" s="2"/>
      <c r="BG12263" s="2"/>
      <c r="BH12263" s="2"/>
      <c r="BI12263" s="2"/>
      <c r="BJ12263" s="2"/>
      <c r="BK12263" s="2"/>
      <c r="BL12263" s="2"/>
      <c r="BM12263" s="2"/>
      <c r="BN12263" s="2"/>
      <c r="BO12263" s="2"/>
      <c r="BP12263" s="2"/>
      <c r="BQ12263" s="2"/>
      <c r="BR12263" s="2"/>
      <c r="BS12263" s="2"/>
      <c r="BT12263" s="2"/>
      <c r="BU12263" s="2"/>
      <c r="BV12263" s="2"/>
      <c r="BW12263" s="2"/>
      <c r="BX12263" s="2"/>
      <c r="BY12263" s="2"/>
    </row>
    <row r="12264" spans="38:77" s="11" customFormat="1" x14ac:dyDescent="0.3">
      <c r="AL12264" s="2"/>
      <c r="AM12264" s="2"/>
      <c r="AN12264" s="2"/>
      <c r="AO12264" s="2"/>
      <c r="AP12264" s="2"/>
      <c r="AQ12264" s="2"/>
      <c r="AR12264" s="2"/>
      <c r="AS12264" s="2"/>
      <c r="AT12264" s="2"/>
      <c r="AU12264" s="2"/>
      <c r="AV12264" s="2"/>
      <c r="AW12264" s="2"/>
      <c r="AX12264" s="2"/>
      <c r="AY12264" s="2"/>
      <c r="AZ12264" s="2"/>
      <c r="BA12264" s="2"/>
      <c r="BB12264" s="2"/>
      <c r="BC12264" s="2"/>
      <c r="BD12264" s="2"/>
      <c r="BE12264" s="2"/>
      <c r="BF12264" s="2"/>
      <c r="BG12264" s="2"/>
      <c r="BH12264" s="2"/>
      <c r="BI12264" s="2"/>
      <c r="BJ12264" s="2"/>
      <c r="BK12264" s="2"/>
      <c r="BL12264" s="2"/>
      <c r="BM12264" s="2"/>
      <c r="BN12264" s="2"/>
      <c r="BO12264" s="2"/>
      <c r="BP12264" s="2"/>
      <c r="BQ12264" s="2"/>
      <c r="BR12264" s="2"/>
      <c r="BS12264" s="2"/>
      <c r="BT12264" s="2"/>
      <c r="BU12264" s="2"/>
      <c r="BV12264" s="2"/>
      <c r="BW12264" s="2"/>
      <c r="BX12264" s="2"/>
      <c r="BY12264" s="2"/>
    </row>
    <row r="12265" spans="38:77" s="11" customFormat="1" x14ac:dyDescent="0.3">
      <c r="AL12265" s="2"/>
      <c r="AM12265" s="2"/>
      <c r="AN12265" s="2"/>
      <c r="AO12265" s="2"/>
      <c r="AP12265" s="2"/>
      <c r="AQ12265" s="2"/>
      <c r="AR12265" s="2"/>
      <c r="AS12265" s="2"/>
      <c r="AT12265" s="2"/>
      <c r="AU12265" s="2"/>
      <c r="AV12265" s="2"/>
      <c r="AW12265" s="2"/>
      <c r="AX12265" s="2"/>
      <c r="AY12265" s="2"/>
      <c r="AZ12265" s="2"/>
      <c r="BA12265" s="2"/>
      <c r="BB12265" s="2"/>
      <c r="BC12265" s="2"/>
      <c r="BD12265" s="2"/>
      <c r="BE12265" s="2"/>
      <c r="BF12265" s="2"/>
      <c r="BG12265" s="2"/>
      <c r="BH12265" s="2"/>
      <c r="BI12265" s="2"/>
      <c r="BJ12265" s="2"/>
      <c r="BK12265" s="2"/>
      <c r="BL12265" s="2"/>
      <c r="BM12265" s="2"/>
      <c r="BN12265" s="2"/>
      <c r="BO12265" s="2"/>
      <c r="BP12265" s="2"/>
      <c r="BQ12265" s="2"/>
      <c r="BR12265" s="2"/>
      <c r="BS12265" s="2"/>
      <c r="BT12265" s="2"/>
      <c r="BU12265" s="2"/>
      <c r="BV12265" s="2"/>
      <c r="BW12265" s="2"/>
      <c r="BX12265" s="2"/>
      <c r="BY12265" s="2"/>
    </row>
    <row r="12266" spans="38:77" s="11" customFormat="1" x14ac:dyDescent="0.3">
      <c r="AL12266" s="2"/>
      <c r="AM12266" s="2"/>
      <c r="AN12266" s="2"/>
      <c r="AO12266" s="2"/>
      <c r="AP12266" s="2"/>
      <c r="AQ12266" s="2"/>
      <c r="AR12266" s="2"/>
      <c r="AS12266" s="2"/>
      <c r="AT12266" s="2"/>
      <c r="AU12266" s="2"/>
      <c r="AV12266" s="2"/>
      <c r="AW12266" s="2"/>
      <c r="AX12266" s="2"/>
      <c r="AY12266" s="2"/>
      <c r="AZ12266" s="2"/>
      <c r="BA12266" s="2"/>
      <c r="BB12266" s="2"/>
      <c r="BC12266" s="2"/>
      <c r="BD12266" s="2"/>
      <c r="BE12266" s="2"/>
      <c r="BF12266" s="2"/>
      <c r="BG12266" s="2"/>
      <c r="BH12266" s="2"/>
      <c r="BI12266" s="2"/>
      <c r="BJ12266" s="2"/>
      <c r="BK12266" s="2"/>
      <c r="BL12266" s="2"/>
      <c r="BM12266" s="2"/>
      <c r="BN12266" s="2"/>
      <c r="BO12266" s="2"/>
      <c r="BP12266" s="2"/>
      <c r="BQ12266" s="2"/>
      <c r="BR12266" s="2"/>
      <c r="BS12266" s="2"/>
      <c r="BT12266" s="2"/>
      <c r="BU12266" s="2"/>
      <c r="BV12266" s="2"/>
      <c r="BW12266" s="2"/>
      <c r="BX12266" s="2"/>
      <c r="BY12266" s="2"/>
    </row>
    <row r="12267" spans="38:77" s="11" customFormat="1" x14ac:dyDescent="0.3">
      <c r="AL12267" s="2"/>
      <c r="AM12267" s="2"/>
      <c r="AN12267" s="2"/>
      <c r="AO12267" s="2"/>
      <c r="AP12267" s="2"/>
      <c r="AQ12267" s="2"/>
      <c r="AR12267" s="2"/>
      <c r="AS12267" s="2"/>
      <c r="AT12267" s="2"/>
      <c r="AU12267" s="2"/>
      <c r="AV12267" s="2"/>
      <c r="AW12267" s="2"/>
      <c r="AX12267" s="2"/>
      <c r="AY12267" s="2"/>
      <c r="AZ12267" s="2"/>
      <c r="BA12267" s="2"/>
      <c r="BB12267" s="2"/>
      <c r="BC12267" s="2"/>
      <c r="BD12267" s="2"/>
      <c r="BE12267" s="2"/>
      <c r="BF12267" s="2"/>
      <c r="BG12267" s="2"/>
      <c r="BH12267" s="2"/>
      <c r="BI12267" s="2"/>
      <c r="BJ12267" s="2"/>
      <c r="BK12267" s="2"/>
      <c r="BL12267" s="2"/>
      <c r="BM12267" s="2"/>
      <c r="BN12267" s="2"/>
      <c r="BO12267" s="2"/>
      <c r="BP12267" s="2"/>
      <c r="BQ12267" s="2"/>
      <c r="BR12267" s="2"/>
      <c r="BS12267" s="2"/>
      <c r="BT12267" s="2"/>
      <c r="BU12267" s="2"/>
      <c r="BV12267" s="2"/>
      <c r="BW12267" s="2"/>
      <c r="BX12267" s="2"/>
      <c r="BY12267" s="2"/>
    </row>
    <row r="12268" spans="38:77" s="11" customFormat="1" x14ac:dyDescent="0.3">
      <c r="AL12268" s="2"/>
      <c r="AM12268" s="2"/>
      <c r="AN12268" s="2"/>
      <c r="AO12268" s="2"/>
      <c r="AP12268" s="2"/>
      <c r="AQ12268" s="2"/>
      <c r="AR12268" s="2"/>
      <c r="AS12268" s="2"/>
      <c r="AT12268" s="2"/>
      <c r="AU12268" s="2"/>
      <c r="AV12268" s="2"/>
      <c r="AW12268" s="2"/>
      <c r="AX12268" s="2"/>
      <c r="AY12268" s="2"/>
      <c r="AZ12268" s="2"/>
      <c r="BA12268" s="2"/>
      <c r="BB12268" s="2"/>
      <c r="BC12268" s="2"/>
      <c r="BD12268" s="2"/>
      <c r="BE12268" s="2"/>
      <c r="BF12268" s="2"/>
      <c r="BG12268" s="2"/>
      <c r="BH12268" s="2"/>
      <c r="BI12268" s="2"/>
      <c r="BJ12268" s="2"/>
      <c r="BK12268" s="2"/>
      <c r="BL12268" s="2"/>
      <c r="BM12268" s="2"/>
      <c r="BN12268" s="2"/>
      <c r="BO12268" s="2"/>
      <c r="BP12268" s="2"/>
      <c r="BQ12268" s="2"/>
      <c r="BR12268" s="2"/>
      <c r="BS12268" s="2"/>
      <c r="BT12268" s="2"/>
      <c r="BU12268" s="2"/>
      <c r="BV12268" s="2"/>
      <c r="BW12268" s="2"/>
      <c r="BX12268" s="2"/>
      <c r="BY12268" s="2"/>
    </row>
    <row r="12269" spans="38:77" s="11" customFormat="1" x14ac:dyDescent="0.3">
      <c r="AL12269" s="2"/>
      <c r="AM12269" s="2"/>
      <c r="AN12269" s="2"/>
      <c r="AO12269" s="2"/>
      <c r="AP12269" s="2"/>
      <c r="AQ12269" s="2"/>
      <c r="AR12269" s="2"/>
      <c r="AS12269" s="2"/>
      <c r="AT12269" s="2"/>
      <c r="AU12269" s="2"/>
      <c r="AV12269" s="2"/>
      <c r="AW12269" s="2"/>
      <c r="AX12269" s="2"/>
      <c r="AY12269" s="2"/>
      <c r="AZ12269" s="2"/>
      <c r="BA12269" s="2"/>
      <c r="BB12269" s="2"/>
      <c r="BC12269" s="2"/>
      <c r="BD12269" s="2"/>
      <c r="BE12269" s="2"/>
      <c r="BF12269" s="2"/>
      <c r="BG12269" s="2"/>
      <c r="BH12269" s="2"/>
      <c r="BI12269" s="2"/>
      <c r="BJ12269" s="2"/>
      <c r="BK12269" s="2"/>
      <c r="BL12269" s="2"/>
      <c r="BM12269" s="2"/>
      <c r="BN12269" s="2"/>
      <c r="BO12269" s="2"/>
      <c r="BP12269" s="2"/>
      <c r="BQ12269" s="2"/>
      <c r="BR12269" s="2"/>
      <c r="BS12269" s="2"/>
      <c r="BT12269" s="2"/>
      <c r="BU12269" s="2"/>
      <c r="BV12269" s="2"/>
      <c r="BW12269" s="2"/>
      <c r="BX12269" s="2"/>
      <c r="BY12269" s="2"/>
    </row>
    <row r="12270" spans="38:77" s="11" customFormat="1" x14ac:dyDescent="0.3">
      <c r="AL12270" s="2"/>
      <c r="AM12270" s="2"/>
      <c r="AN12270" s="2"/>
      <c r="AO12270" s="2"/>
      <c r="AP12270" s="2"/>
      <c r="AQ12270" s="2"/>
      <c r="AR12270" s="2"/>
      <c r="AS12270" s="2"/>
      <c r="AT12270" s="2"/>
      <c r="AU12270" s="2"/>
      <c r="AV12270" s="2"/>
      <c r="AW12270" s="2"/>
      <c r="AX12270" s="2"/>
      <c r="AY12270" s="2"/>
      <c r="AZ12270" s="2"/>
      <c r="BA12270" s="2"/>
      <c r="BB12270" s="2"/>
      <c r="BC12270" s="2"/>
      <c r="BD12270" s="2"/>
      <c r="BE12270" s="2"/>
      <c r="BF12270" s="2"/>
      <c r="BG12270" s="2"/>
      <c r="BH12270" s="2"/>
      <c r="BI12270" s="2"/>
      <c r="BJ12270" s="2"/>
      <c r="BK12270" s="2"/>
      <c r="BL12270" s="2"/>
      <c r="BM12270" s="2"/>
      <c r="BN12270" s="2"/>
      <c r="BO12270" s="2"/>
      <c r="BP12270" s="2"/>
      <c r="BQ12270" s="2"/>
      <c r="BR12270" s="2"/>
      <c r="BS12270" s="2"/>
      <c r="BT12270" s="2"/>
      <c r="BU12270" s="2"/>
      <c r="BV12270" s="2"/>
      <c r="BW12270" s="2"/>
      <c r="BX12270" s="2"/>
      <c r="BY12270" s="2"/>
    </row>
    <row r="12271" spans="38:77" s="11" customFormat="1" x14ac:dyDescent="0.3">
      <c r="AL12271" s="2"/>
      <c r="AM12271" s="2"/>
      <c r="AN12271" s="2"/>
      <c r="AO12271" s="2"/>
      <c r="AP12271" s="2"/>
      <c r="AQ12271" s="2"/>
      <c r="AR12271" s="2"/>
      <c r="AS12271" s="2"/>
      <c r="AT12271" s="2"/>
      <c r="AU12271" s="2"/>
      <c r="AV12271" s="2"/>
      <c r="AW12271" s="2"/>
      <c r="AX12271" s="2"/>
      <c r="AY12271" s="2"/>
      <c r="AZ12271" s="2"/>
      <c r="BA12271" s="2"/>
      <c r="BB12271" s="2"/>
      <c r="BC12271" s="2"/>
      <c r="BD12271" s="2"/>
      <c r="BE12271" s="2"/>
      <c r="BF12271" s="2"/>
      <c r="BG12271" s="2"/>
      <c r="BH12271" s="2"/>
      <c r="BI12271" s="2"/>
      <c r="BJ12271" s="2"/>
      <c r="BK12271" s="2"/>
      <c r="BL12271" s="2"/>
      <c r="BM12271" s="2"/>
      <c r="BN12271" s="2"/>
      <c r="BO12271" s="2"/>
      <c r="BP12271" s="2"/>
      <c r="BQ12271" s="2"/>
      <c r="BR12271" s="2"/>
      <c r="BS12271" s="2"/>
      <c r="BT12271" s="2"/>
      <c r="BU12271" s="2"/>
      <c r="BV12271" s="2"/>
      <c r="BW12271" s="2"/>
      <c r="BX12271" s="2"/>
      <c r="BY12271" s="2"/>
    </row>
    <row r="12272" spans="38:77" s="11" customFormat="1" x14ac:dyDescent="0.3">
      <c r="AL12272" s="2"/>
      <c r="AM12272" s="2"/>
      <c r="AN12272" s="2"/>
      <c r="AO12272" s="2"/>
      <c r="AP12272" s="2"/>
      <c r="AQ12272" s="2"/>
      <c r="AR12272" s="2"/>
      <c r="AS12272" s="2"/>
      <c r="AT12272" s="2"/>
      <c r="AU12272" s="2"/>
      <c r="AV12272" s="2"/>
      <c r="AW12272" s="2"/>
      <c r="AX12272" s="2"/>
      <c r="AY12272" s="2"/>
      <c r="AZ12272" s="2"/>
      <c r="BA12272" s="2"/>
      <c r="BB12272" s="2"/>
      <c r="BC12272" s="2"/>
      <c r="BD12272" s="2"/>
      <c r="BE12272" s="2"/>
      <c r="BF12272" s="2"/>
      <c r="BG12272" s="2"/>
      <c r="BH12272" s="2"/>
      <c r="BI12272" s="2"/>
      <c r="BJ12272" s="2"/>
      <c r="BK12272" s="2"/>
      <c r="BL12272" s="2"/>
      <c r="BM12272" s="2"/>
      <c r="BN12272" s="2"/>
      <c r="BO12272" s="2"/>
      <c r="BP12272" s="2"/>
      <c r="BQ12272" s="2"/>
      <c r="BR12272" s="2"/>
      <c r="BS12272" s="2"/>
      <c r="BT12272" s="2"/>
      <c r="BU12272" s="2"/>
      <c r="BV12272" s="2"/>
      <c r="BW12272" s="2"/>
      <c r="BX12272" s="2"/>
      <c r="BY12272" s="2"/>
    </row>
    <row r="12273" spans="38:77" s="11" customFormat="1" x14ac:dyDescent="0.3">
      <c r="AL12273" s="2"/>
      <c r="AM12273" s="2"/>
      <c r="AN12273" s="2"/>
      <c r="AO12273" s="2"/>
      <c r="AP12273" s="2"/>
      <c r="AQ12273" s="2"/>
      <c r="AR12273" s="2"/>
      <c r="AS12273" s="2"/>
      <c r="AT12273" s="2"/>
      <c r="AU12273" s="2"/>
      <c r="AV12273" s="2"/>
      <c r="AW12273" s="2"/>
      <c r="AX12273" s="2"/>
      <c r="AY12273" s="2"/>
      <c r="AZ12273" s="2"/>
      <c r="BA12273" s="2"/>
      <c r="BB12273" s="2"/>
      <c r="BC12273" s="2"/>
      <c r="BD12273" s="2"/>
      <c r="BE12273" s="2"/>
      <c r="BF12273" s="2"/>
      <c r="BG12273" s="2"/>
      <c r="BH12273" s="2"/>
      <c r="BI12273" s="2"/>
      <c r="BJ12273" s="2"/>
      <c r="BK12273" s="2"/>
      <c r="BL12273" s="2"/>
      <c r="BM12273" s="2"/>
      <c r="BN12273" s="2"/>
      <c r="BO12273" s="2"/>
      <c r="BP12273" s="2"/>
      <c r="BQ12273" s="2"/>
      <c r="BR12273" s="2"/>
      <c r="BS12273" s="2"/>
      <c r="BT12273" s="2"/>
      <c r="BU12273" s="2"/>
      <c r="BV12273" s="2"/>
      <c r="BW12273" s="2"/>
      <c r="BX12273" s="2"/>
      <c r="BY12273" s="2"/>
    </row>
    <row r="12274" spans="38:77" s="11" customFormat="1" x14ac:dyDescent="0.3">
      <c r="AL12274" s="2"/>
      <c r="AM12274" s="2"/>
      <c r="AN12274" s="2"/>
      <c r="AO12274" s="2"/>
      <c r="AP12274" s="2"/>
      <c r="AQ12274" s="2"/>
      <c r="AR12274" s="2"/>
      <c r="AS12274" s="2"/>
      <c r="AT12274" s="2"/>
      <c r="AU12274" s="2"/>
      <c r="AV12274" s="2"/>
      <c r="AW12274" s="2"/>
      <c r="AX12274" s="2"/>
      <c r="AY12274" s="2"/>
      <c r="AZ12274" s="2"/>
      <c r="BA12274" s="2"/>
      <c r="BB12274" s="2"/>
      <c r="BC12274" s="2"/>
      <c r="BD12274" s="2"/>
      <c r="BE12274" s="2"/>
      <c r="BF12274" s="2"/>
      <c r="BG12274" s="2"/>
      <c r="BH12274" s="2"/>
      <c r="BI12274" s="2"/>
      <c r="BJ12274" s="2"/>
      <c r="BK12274" s="2"/>
      <c r="BL12274" s="2"/>
      <c r="BM12274" s="2"/>
      <c r="BN12274" s="2"/>
      <c r="BO12274" s="2"/>
      <c r="BP12274" s="2"/>
      <c r="BQ12274" s="2"/>
      <c r="BR12274" s="2"/>
      <c r="BS12274" s="2"/>
      <c r="BT12274" s="2"/>
      <c r="BU12274" s="2"/>
      <c r="BV12274" s="2"/>
      <c r="BW12274" s="2"/>
      <c r="BX12274" s="2"/>
      <c r="BY12274" s="2"/>
    </row>
    <row r="12275" spans="38:77" s="11" customFormat="1" x14ac:dyDescent="0.3">
      <c r="AL12275" s="2"/>
      <c r="AM12275" s="2"/>
      <c r="AN12275" s="2"/>
      <c r="AO12275" s="2"/>
      <c r="AP12275" s="2"/>
      <c r="AQ12275" s="2"/>
      <c r="AR12275" s="2"/>
      <c r="AS12275" s="2"/>
      <c r="AT12275" s="2"/>
      <c r="AU12275" s="2"/>
      <c r="AV12275" s="2"/>
      <c r="AW12275" s="2"/>
      <c r="AX12275" s="2"/>
      <c r="AY12275" s="2"/>
      <c r="AZ12275" s="2"/>
      <c r="BA12275" s="2"/>
      <c r="BB12275" s="2"/>
      <c r="BC12275" s="2"/>
      <c r="BD12275" s="2"/>
      <c r="BE12275" s="2"/>
      <c r="BF12275" s="2"/>
      <c r="BG12275" s="2"/>
      <c r="BH12275" s="2"/>
      <c r="BI12275" s="2"/>
      <c r="BJ12275" s="2"/>
      <c r="BK12275" s="2"/>
      <c r="BL12275" s="2"/>
      <c r="BM12275" s="2"/>
      <c r="BN12275" s="2"/>
      <c r="BO12275" s="2"/>
      <c r="BP12275" s="2"/>
      <c r="BQ12275" s="2"/>
      <c r="BR12275" s="2"/>
      <c r="BS12275" s="2"/>
      <c r="BT12275" s="2"/>
      <c r="BU12275" s="2"/>
      <c r="BV12275" s="2"/>
      <c r="BW12275" s="2"/>
      <c r="BX12275" s="2"/>
      <c r="BY12275" s="2"/>
    </row>
    <row r="12276" spans="38:77" s="11" customFormat="1" x14ac:dyDescent="0.3">
      <c r="AL12276" s="2"/>
      <c r="AM12276" s="2"/>
      <c r="AN12276" s="2"/>
      <c r="AO12276" s="2"/>
      <c r="AP12276" s="2"/>
      <c r="AQ12276" s="2"/>
      <c r="AR12276" s="2"/>
      <c r="AS12276" s="2"/>
      <c r="AT12276" s="2"/>
      <c r="AU12276" s="2"/>
      <c r="AV12276" s="2"/>
      <c r="AW12276" s="2"/>
      <c r="AX12276" s="2"/>
      <c r="AY12276" s="2"/>
      <c r="AZ12276" s="2"/>
      <c r="BA12276" s="2"/>
      <c r="BB12276" s="2"/>
      <c r="BC12276" s="2"/>
      <c r="BD12276" s="2"/>
      <c r="BE12276" s="2"/>
      <c r="BF12276" s="2"/>
      <c r="BG12276" s="2"/>
      <c r="BH12276" s="2"/>
      <c r="BI12276" s="2"/>
      <c r="BJ12276" s="2"/>
      <c r="BK12276" s="2"/>
      <c r="BL12276" s="2"/>
      <c r="BM12276" s="2"/>
      <c r="BN12276" s="2"/>
      <c r="BO12276" s="2"/>
      <c r="BP12276" s="2"/>
      <c r="BQ12276" s="2"/>
      <c r="BR12276" s="2"/>
      <c r="BS12276" s="2"/>
      <c r="BT12276" s="2"/>
      <c r="BU12276" s="2"/>
      <c r="BV12276" s="2"/>
      <c r="BW12276" s="2"/>
      <c r="BX12276" s="2"/>
      <c r="BY12276" s="2"/>
    </row>
    <row r="12277" spans="38:77" s="11" customFormat="1" x14ac:dyDescent="0.3">
      <c r="AL12277" s="2"/>
      <c r="AM12277" s="2"/>
      <c r="AN12277" s="2"/>
      <c r="AO12277" s="2"/>
      <c r="AP12277" s="2"/>
      <c r="AQ12277" s="2"/>
      <c r="AR12277" s="2"/>
      <c r="AS12277" s="2"/>
      <c r="AT12277" s="2"/>
      <c r="AU12277" s="2"/>
      <c r="AV12277" s="2"/>
      <c r="AW12277" s="2"/>
      <c r="AX12277" s="2"/>
      <c r="AY12277" s="2"/>
      <c r="AZ12277" s="2"/>
      <c r="BA12277" s="2"/>
      <c r="BB12277" s="2"/>
      <c r="BC12277" s="2"/>
      <c r="BD12277" s="2"/>
      <c r="BE12277" s="2"/>
      <c r="BF12277" s="2"/>
      <c r="BG12277" s="2"/>
      <c r="BH12277" s="2"/>
      <c r="BI12277" s="2"/>
      <c r="BJ12277" s="2"/>
      <c r="BK12277" s="2"/>
      <c r="BL12277" s="2"/>
      <c r="BM12277" s="2"/>
      <c r="BN12277" s="2"/>
      <c r="BO12277" s="2"/>
      <c r="BP12277" s="2"/>
      <c r="BQ12277" s="2"/>
      <c r="BR12277" s="2"/>
      <c r="BS12277" s="2"/>
      <c r="BT12277" s="2"/>
      <c r="BU12277" s="2"/>
      <c r="BV12277" s="2"/>
      <c r="BW12277" s="2"/>
      <c r="BX12277" s="2"/>
      <c r="BY12277" s="2"/>
    </row>
    <row r="12278" spans="38:77" s="11" customFormat="1" x14ac:dyDescent="0.3">
      <c r="AL12278" s="2"/>
      <c r="AM12278" s="2"/>
      <c r="AN12278" s="2"/>
      <c r="AO12278" s="2"/>
      <c r="AP12278" s="2"/>
      <c r="AQ12278" s="2"/>
      <c r="AR12278" s="2"/>
      <c r="AS12278" s="2"/>
      <c r="AT12278" s="2"/>
      <c r="AU12278" s="2"/>
      <c r="AV12278" s="2"/>
      <c r="AW12278" s="2"/>
      <c r="AX12278" s="2"/>
      <c r="AY12278" s="2"/>
      <c r="AZ12278" s="2"/>
      <c r="BA12278" s="2"/>
      <c r="BB12278" s="2"/>
      <c r="BC12278" s="2"/>
      <c r="BD12278" s="2"/>
      <c r="BE12278" s="2"/>
      <c r="BF12278" s="2"/>
      <c r="BG12278" s="2"/>
      <c r="BH12278" s="2"/>
      <c r="BI12278" s="2"/>
      <c r="BJ12278" s="2"/>
      <c r="BK12278" s="2"/>
      <c r="BL12278" s="2"/>
      <c r="BM12278" s="2"/>
      <c r="BN12278" s="2"/>
      <c r="BO12278" s="2"/>
      <c r="BP12278" s="2"/>
      <c r="BQ12278" s="2"/>
      <c r="BR12278" s="2"/>
      <c r="BS12278" s="2"/>
      <c r="BT12278" s="2"/>
      <c r="BU12278" s="2"/>
      <c r="BV12278" s="2"/>
      <c r="BW12278" s="2"/>
      <c r="BX12278" s="2"/>
      <c r="BY12278" s="2"/>
    </row>
    <row r="12279" spans="38:77" s="11" customFormat="1" x14ac:dyDescent="0.3">
      <c r="AL12279" s="2"/>
      <c r="AM12279" s="2"/>
      <c r="AN12279" s="2"/>
      <c r="AO12279" s="2"/>
      <c r="AP12279" s="2"/>
      <c r="AQ12279" s="2"/>
      <c r="AR12279" s="2"/>
      <c r="AS12279" s="2"/>
      <c r="AT12279" s="2"/>
      <c r="AU12279" s="2"/>
      <c r="AV12279" s="2"/>
      <c r="AW12279" s="2"/>
      <c r="AX12279" s="2"/>
      <c r="AY12279" s="2"/>
      <c r="AZ12279" s="2"/>
      <c r="BA12279" s="2"/>
      <c r="BB12279" s="2"/>
      <c r="BC12279" s="2"/>
      <c r="BD12279" s="2"/>
      <c r="BE12279" s="2"/>
      <c r="BF12279" s="2"/>
      <c r="BG12279" s="2"/>
      <c r="BH12279" s="2"/>
      <c r="BI12279" s="2"/>
      <c r="BJ12279" s="2"/>
      <c r="BK12279" s="2"/>
      <c r="BL12279" s="2"/>
      <c r="BM12279" s="2"/>
      <c r="BN12279" s="2"/>
      <c r="BO12279" s="2"/>
      <c r="BP12279" s="2"/>
      <c r="BQ12279" s="2"/>
      <c r="BR12279" s="2"/>
      <c r="BS12279" s="2"/>
      <c r="BT12279" s="2"/>
      <c r="BU12279" s="2"/>
      <c r="BV12279" s="2"/>
      <c r="BW12279" s="2"/>
      <c r="BX12279" s="2"/>
      <c r="BY12279" s="2"/>
    </row>
    <row r="12280" spans="38:77" s="11" customFormat="1" x14ac:dyDescent="0.3">
      <c r="AL12280" s="2"/>
      <c r="AM12280" s="2"/>
      <c r="AN12280" s="2"/>
      <c r="AO12280" s="2"/>
      <c r="AP12280" s="2"/>
      <c r="AQ12280" s="2"/>
      <c r="AR12280" s="2"/>
      <c r="AS12280" s="2"/>
      <c r="AT12280" s="2"/>
      <c r="AU12280" s="2"/>
      <c r="AV12280" s="2"/>
      <c r="AW12280" s="2"/>
      <c r="AX12280" s="2"/>
      <c r="AY12280" s="2"/>
      <c r="AZ12280" s="2"/>
      <c r="BA12280" s="2"/>
      <c r="BB12280" s="2"/>
      <c r="BC12280" s="2"/>
      <c r="BD12280" s="2"/>
      <c r="BE12280" s="2"/>
      <c r="BF12280" s="2"/>
      <c r="BG12280" s="2"/>
      <c r="BH12280" s="2"/>
      <c r="BI12280" s="2"/>
      <c r="BJ12280" s="2"/>
      <c r="BK12280" s="2"/>
      <c r="BL12280" s="2"/>
      <c r="BM12280" s="2"/>
      <c r="BN12280" s="2"/>
      <c r="BO12280" s="2"/>
      <c r="BP12280" s="2"/>
      <c r="BQ12280" s="2"/>
      <c r="BR12280" s="2"/>
      <c r="BS12280" s="2"/>
      <c r="BT12280" s="2"/>
      <c r="BU12280" s="2"/>
      <c r="BV12280" s="2"/>
      <c r="BW12280" s="2"/>
      <c r="BX12280" s="2"/>
      <c r="BY12280" s="2"/>
    </row>
    <row r="12281" spans="38:77" s="11" customFormat="1" x14ac:dyDescent="0.3">
      <c r="AL12281" s="2"/>
      <c r="AM12281" s="2"/>
      <c r="AN12281" s="2"/>
      <c r="AO12281" s="2"/>
      <c r="AP12281" s="2"/>
      <c r="AQ12281" s="2"/>
      <c r="AR12281" s="2"/>
      <c r="AS12281" s="2"/>
      <c r="AT12281" s="2"/>
      <c r="AU12281" s="2"/>
      <c r="AV12281" s="2"/>
      <c r="AW12281" s="2"/>
      <c r="AX12281" s="2"/>
      <c r="AY12281" s="2"/>
      <c r="AZ12281" s="2"/>
      <c r="BA12281" s="2"/>
      <c r="BB12281" s="2"/>
      <c r="BC12281" s="2"/>
      <c r="BD12281" s="2"/>
      <c r="BE12281" s="2"/>
      <c r="BF12281" s="2"/>
      <c r="BG12281" s="2"/>
      <c r="BH12281" s="2"/>
      <c r="BI12281" s="2"/>
      <c r="BJ12281" s="2"/>
      <c r="BK12281" s="2"/>
      <c r="BL12281" s="2"/>
      <c r="BM12281" s="2"/>
      <c r="BN12281" s="2"/>
      <c r="BO12281" s="2"/>
      <c r="BP12281" s="2"/>
      <c r="BQ12281" s="2"/>
      <c r="BR12281" s="2"/>
      <c r="BS12281" s="2"/>
      <c r="BT12281" s="2"/>
      <c r="BU12281" s="2"/>
      <c r="BV12281" s="2"/>
      <c r="BW12281" s="2"/>
      <c r="BX12281" s="2"/>
      <c r="BY12281" s="2"/>
    </row>
    <row r="12282" spans="38:77" s="11" customFormat="1" x14ac:dyDescent="0.3">
      <c r="AL12282" s="2"/>
      <c r="AM12282" s="2"/>
      <c r="AN12282" s="2"/>
      <c r="AO12282" s="2"/>
      <c r="AP12282" s="2"/>
      <c r="AQ12282" s="2"/>
      <c r="AR12282" s="2"/>
      <c r="AS12282" s="2"/>
      <c r="AT12282" s="2"/>
      <c r="AU12282" s="2"/>
      <c r="AV12282" s="2"/>
      <c r="AW12282" s="2"/>
      <c r="AX12282" s="2"/>
      <c r="AY12282" s="2"/>
      <c r="AZ12282" s="2"/>
      <c r="BA12282" s="2"/>
      <c r="BB12282" s="2"/>
      <c r="BC12282" s="2"/>
      <c r="BD12282" s="2"/>
      <c r="BE12282" s="2"/>
      <c r="BF12282" s="2"/>
      <c r="BG12282" s="2"/>
      <c r="BH12282" s="2"/>
      <c r="BI12282" s="2"/>
      <c r="BJ12282" s="2"/>
      <c r="BK12282" s="2"/>
      <c r="BL12282" s="2"/>
      <c r="BM12282" s="2"/>
      <c r="BN12282" s="2"/>
      <c r="BO12282" s="2"/>
      <c r="BP12282" s="2"/>
      <c r="BQ12282" s="2"/>
      <c r="BR12282" s="2"/>
      <c r="BS12282" s="2"/>
      <c r="BT12282" s="2"/>
      <c r="BU12282" s="2"/>
      <c r="BV12282" s="2"/>
      <c r="BW12282" s="2"/>
      <c r="BX12282" s="2"/>
      <c r="BY12282" s="2"/>
    </row>
    <row r="12283" spans="38:77" s="11" customFormat="1" x14ac:dyDescent="0.3">
      <c r="AL12283" s="2"/>
      <c r="AM12283" s="2"/>
      <c r="AN12283" s="2"/>
      <c r="AO12283" s="2"/>
      <c r="AP12283" s="2"/>
      <c r="AQ12283" s="2"/>
      <c r="AR12283" s="2"/>
      <c r="AS12283" s="2"/>
      <c r="AT12283" s="2"/>
      <c r="AU12283" s="2"/>
      <c r="AV12283" s="2"/>
      <c r="AW12283" s="2"/>
      <c r="AX12283" s="2"/>
      <c r="AY12283" s="2"/>
      <c r="AZ12283" s="2"/>
      <c r="BA12283" s="2"/>
      <c r="BB12283" s="2"/>
      <c r="BC12283" s="2"/>
      <c r="BD12283" s="2"/>
      <c r="BE12283" s="2"/>
      <c r="BF12283" s="2"/>
      <c r="BG12283" s="2"/>
      <c r="BH12283" s="2"/>
      <c r="BI12283" s="2"/>
      <c r="BJ12283" s="2"/>
      <c r="BK12283" s="2"/>
      <c r="BL12283" s="2"/>
      <c r="BM12283" s="2"/>
      <c r="BN12283" s="2"/>
      <c r="BO12283" s="2"/>
      <c r="BP12283" s="2"/>
      <c r="BQ12283" s="2"/>
      <c r="BR12283" s="2"/>
      <c r="BS12283" s="2"/>
      <c r="BT12283" s="2"/>
      <c r="BU12283" s="2"/>
      <c r="BV12283" s="2"/>
      <c r="BW12283" s="2"/>
      <c r="BX12283" s="2"/>
      <c r="BY12283" s="2"/>
    </row>
    <row r="12284" spans="38:77" s="11" customFormat="1" x14ac:dyDescent="0.3">
      <c r="AL12284" s="2"/>
      <c r="AM12284" s="2"/>
      <c r="AN12284" s="2"/>
      <c r="AO12284" s="2"/>
      <c r="AP12284" s="2"/>
      <c r="AQ12284" s="2"/>
      <c r="AR12284" s="2"/>
      <c r="AS12284" s="2"/>
      <c r="AT12284" s="2"/>
      <c r="AU12284" s="2"/>
      <c r="AV12284" s="2"/>
      <c r="AW12284" s="2"/>
      <c r="AX12284" s="2"/>
      <c r="AY12284" s="2"/>
      <c r="AZ12284" s="2"/>
      <c r="BA12284" s="2"/>
      <c r="BB12284" s="2"/>
      <c r="BC12284" s="2"/>
      <c r="BD12284" s="2"/>
      <c r="BE12284" s="2"/>
      <c r="BF12284" s="2"/>
      <c r="BG12284" s="2"/>
      <c r="BH12284" s="2"/>
      <c r="BI12284" s="2"/>
      <c r="BJ12284" s="2"/>
      <c r="BK12284" s="2"/>
      <c r="BL12284" s="2"/>
      <c r="BM12284" s="2"/>
      <c r="BN12284" s="2"/>
      <c r="BO12284" s="2"/>
      <c r="BP12284" s="2"/>
      <c r="BQ12284" s="2"/>
      <c r="BR12284" s="2"/>
      <c r="BS12284" s="2"/>
      <c r="BT12284" s="2"/>
      <c r="BU12284" s="2"/>
      <c r="BV12284" s="2"/>
      <c r="BW12284" s="2"/>
      <c r="BX12284" s="2"/>
      <c r="BY12284" s="2"/>
    </row>
    <row r="12285" spans="38:77" s="11" customFormat="1" x14ac:dyDescent="0.3">
      <c r="AL12285" s="2"/>
      <c r="AM12285" s="2"/>
      <c r="AN12285" s="2"/>
      <c r="AO12285" s="2"/>
      <c r="AP12285" s="2"/>
      <c r="AQ12285" s="2"/>
      <c r="AR12285" s="2"/>
      <c r="AS12285" s="2"/>
      <c r="AT12285" s="2"/>
      <c r="AU12285" s="2"/>
      <c r="AV12285" s="2"/>
      <c r="AW12285" s="2"/>
      <c r="AX12285" s="2"/>
      <c r="AY12285" s="2"/>
      <c r="AZ12285" s="2"/>
      <c r="BA12285" s="2"/>
      <c r="BB12285" s="2"/>
      <c r="BC12285" s="2"/>
      <c r="BD12285" s="2"/>
      <c r="BE12285" s="2"/>
      <c r="BF12285" s="2"/>
      <c r="BG12285" s="2"/>
      <c r="BH12285" s="2"/>
      <c r="BI12285" s="2"/>
      <c r="BJ12285" s="2"/>
      <c r="BK12285" s="2"/>
      <c r="BL12285" s="2"/>
      <c r="BM12285" s="2"/>
      <c r="BN12285" s="2"/>
      <c r="BO12285" s="2"/>
      <c r="BP12285" s="2"/>
      <c r="BQ12285" s="2"/>
      <c r="BR12285" s="2"/>
      <c r="BS12285" s="2"/>
      <c r="BT12285" s="2"/>
      <c r="BU12285" s="2"/>
      <c r="BV12285" s="2"/>
      <c r="BW12285" s="2"/>
      <c r="BX12285" s="2"/>
      <c r="BY12285" s="2"/>
    </row>
    <row r="12286" spans="38:77" s="11" customFormat="1" x14ac:dyDescent="0.3">
      <c r="AL12286" s="2"/>
      <c r="AM12286" s="2"/>
      <c r="AN12286" s="2"/>
      <c r="AO12286" s="2"/>
      <c r="AP12286" s="2"/>
      <c r="AQ12286" s="2"/>
      <c r="AR12286" s="2"/>
      <c r="AS12286" s="2"/>
      <c r="AT12286" s="2"/>
      <c r="AU12286" s="2"/>
      <c r="AV12286" s="2"/>
      <c r="AW12286" s="2"/>
      <c r="AX12286" s="2"/>
      <c r="AY12286" s="2"/>
      <c r="AZ12286" s="2"/>
      <c r="BA12286" s="2"/>
      <c r="BB12286" s="2"/>
      <c r="BC12286" s="2"/>
      <c r="BD12286" s="2"/>
      <c r="BE12286" s="2"/>
      <c r="BF12286" s="2"/>
      <c r="BG12286" s="2"/>
      <c r="BH12286" s="2"/>
      <c r="BI12286" s="2"/>
      <c r="BJ12286" s="2"/>
      <c r="BK12286" s="2"/>
      <c r="BL12286" s="2"/>
      <c r="BM12286" s="2"/>
      <c r="BN12286" s="2"/>
      <c r="BO12286" s="2"/>
      <c r="BP12286" s="2"/>
      <c r="BQ12286" s="2"/>
      <c r="BR12286" s="2"/>
      <c r="BS12286" s="2"/>
      <c r="BT12286" s="2"/>
      <c r="BU12286" s="2"/>
      <c r="BV12286" s="2"/>
      <c r="BW12286" s="2"/>
      <c r="BX12286" s="2"/>
      <c r="BY12286" s="2"/>
    </row>
    <row r="12287" spans="38:77" s="11" customFormat="1" x14ac:dyDescent="0.3">
      <c r="AL12287" s="2"/>
      <c r="AM12287" s="2"/>
      <c r="AN12287" s="2"/>
      <c r="AO12287" s="2"/>
      <c r="AP12287" s="2"/>
      <c r="AQ12287" s="2"/>
      <c r="AR12287" s="2"/>
      <c r="AS12287" s="2"/>
      <c r="AT12287" s="2"/>
      <c r="AU12287" s="2"/>
      <c r="AV12287" s="2"/>
      <c r="AW12287" s="2"/>
      <c r="AX12287" s="2"/>
      <c r="AY12287" s="2"/>
      <c r="AZ12287" s="2"/>
      <c r="BA12287" s="2"/>
      <c r="BB12287" s="2"/>
      <c r="BC12287" s="2"/>
      <c r="BD12287" s="2"/>
      <c r="BE12287" s="2"/>
      <c r="BF12287" s="2"/>
      <c r="BG12287" s="2"/>
      <c r="BH12287" s="2"/>
      <c r="BI12287" s="2"/>
      <c r="BJ12287" s="2"/>
      <c r="BK12287" s="2"/>
      <c r="BL12287" s="2"/>
      <c r="BM12287" s="2"/>
      <c r="BN12287" s="2"/>
      <c r="BO12287" s="2"/>
      <c r="BP12287" s="2"/>
      <c r="BQ12287" s="2"/>
      <c r="BR12287" s="2"/>
      <c r="BS12287" s="2"/>
      <c r="BT12287" s="2"/>
      <c r="BU12287" s="2"/>
      <c r="BV12287" s="2"/>
      <c r="BW12287" s="2"/>
      <c r="BX12287" s="2"/>
      <c r="BY12287" s="2"/>
    </row>
    <row r="12288" spans="38:77" s="11" customFormat="1" x14ac:dyDescent="0.3">
      <c r="AL12288" s="2"/>
      <c r="AM12288" s="2"/>
      <c r="AN12288" s="2"/>
      <c r="AO12288" s="2"/>
      <c r="AP12288" s="2"/>
      <c r="AQ12288" s="2"/>
      <c r="AR12288" s="2"/>
      <c r="AS12288" s="2"/>
      <c r="AT12288" s="2"/>
      <c r="AU12288" s="2"/>
      <c r="AV12288" s="2"/>
      <c r="AW12288" s="2"/>
      <c r="AX12288" s="2"/>
      <c r="AY12288" s="2"/>
      <c r="AZ12288" s="2"/>
      <c r="BA12288" s="2"/>
      <c r="BB12288" s="2"/>
      <c r="BC12288" s="2"/>
      <c r="BD12288" s="2"/>
      <c r="BE12288" s="2"/>
      <c r="BF12288" s="2"/>
      <c r="BG12288" s="2"/>
      <c r="BH12288" s="2"/>
      <c r="BI12288" s="2"/>
      <c r="BJ12288" s="2"/>
      <c r="BK12288" s="2"/>
      <c r="BL12288" s="2"/>
      <c r="BM12288" s="2"/>
      <c r="BN12288" s="2"/>
      <c r="BO12288" s="2"/>
      <c r="BP12288" s="2"/>
      <c r="BQ12288" s="2"/>
      <c r="BR12288" s="2"/>
      <c r="BS12288" s="2"/>
      <c r="BT12288" s="2"/>
      <c r="BU12288" s="2"/>
      <c r="BV12288" s="2"/>
      <c r="BW12288" s="2"/>
      <c r="BX12288" s="2"/>
      <c r="BY12288" s="2"/>
    </row>
    <row r="12289" spans="38:77" s="11" customFormat="1" x14ac:dyDescent="0.3">
      <c r="AL12289" s="2"/>
      <c r="AM12289" s="2"/>
      <c r="AN12289" s="2"/>
      <c r="AO12289" s="2"/>
      <c r="AP12289" s="2"/>
      <c r="AQ12289" s="2"/>
      <c r="AR12289" s="2"/>
      <c r="AS12289" s="2"/>
      <c r="AT12289" s="2"/>
      <c r="AU12289" s="2"/>
      <c r="AV12289" s="2"/>
      <c r="AW12289" s="2"/>
      <c r="AX12289" s="2"/>
      <c r="AY12289" s="2"/>
      <c r="AZ12289" s="2"/>
      <c r="BA12289" s="2"/>
      <c r="BB12289" s="2"/>
      <c r="BC12289" s="2"/>
      <c r="BD12289" s="2"/>
      <c r="BE12289" s="2"/>
      <c r="BF12289" s="2"/>
      <c r="BG12289" s="2"/>
      <c r="BH12289" s="2"/>
      <c r="BI12289" s="2"/>
      <c r="BJ12289" s="2"/>
      <c r="BK12289" s="2"/>
      <c r="BL12289" s="2"/>
      <c r="BM12289" s="2"/>
      <c r="BN12289" s="2"/>
      <c r="BO12289" s="2"/>
      <c r="BP12289" s="2"/>
      <c r="BQ12289" s="2"/>
      <c r="BR12289" s="2"/>
      <c r="BS12289" s="2"/>
      <c r="BT12289" s="2"/>
      <c r="BU12289" s="2"/>
      <c r="BV12289" s="2"/>
      <c r="BW12289" s="2"/>
      <c r="BX12289" s="2"/>
      <c r="BY12289" s="2"/>
    </row>
    <row r="12290" spans="38:77" s="11" customFormat="1" x14ac:dyDescent="0.3">
      <c r="AL12290" s="2"/>
      <c r="AM12290" s="2"/>
      <c r="AN12290" s="2"/>
      <c r="AO12290" s="2"/>
      <c r="AP12290" s="2"/>
      <c r="AQ12290" s="2"/>
      <c r="AR12290" s="2"/>
      <c r="AS12290" s="2"/>
      <c r="AT12290" s="2"/>
      <c r="AU12290" s="2"/>
      <c r="AV12290" s="2"/>
      <c r="AW12290" s="2"/>
      <c r="AX12290" s="2"/>
      <c r="AY12290" s="2"/>
      <c r="AZ12290" s="2"/>
      <c r="BA12290" s="2"/>
      <c r="BB12290" s="2"/>
      <c r="BC12290" s="2"/>
      <c r="BD12290" s="2"/>
      <c r="BE12290" s="2"/>
      <c r="BF12290" s="2"/>
      <c r="BG12290" s="2"/>
      <c r="BH12290" s="2"/>
      <c r="BI12290" s="2"/>
      <c r="BJ12290" s="2"/>
      <c r="BK12290" s="2"/>
      <c r="BL12290" s="2"/>
      <c r="BM12290" s="2"/>
      <c r="BN12290" s="2"/>
      <c r="BO12290" s="2"/>
      <c r="BP12290" s="2"/>
      <c r="BQ12290" s="2"/>
      <c r="BR12290" s="2"/>
      <c r="BS12290" s="2"/>
      <c r="BT12290" s="2"/>
      <c r="BU12290" s="2"/>
      <c r="BV12290" s="2"/>
      <c r="BW12290" s="2"/>
      <c r="BX12290" s="2"/>
      <c r="BY12290" s="2"/>
    </row>
    <row r="12291" spans="38:77" s="11" customFormat="1" x14ac:dyDescent="0.3">
      <c r="AL12291" s="2"/>
      <c r="AM12291" s="2"/>
      <c r="AN12291" s="2"/>
      <c r="AO12291" s="2"/>
      <c r="AP12291" s="2"/>
      <c r="AQ12291" s="2"/>
      <c r="AR12291" s="2"/>
      <c r="AS12291" s="2"/>
      <c r="AT12291" s="2"/>
      <c r="AU12291" s="2"/>
      <c r="AV12291" s="2"/>
      <c r="AW12291" s="2"/>
      <c r="AX12291" s="2"/>
      <c r="AY12291" s="2"/>
      <c r="AZ12291" s="2"/>
      <c r="BA12291" s="2"/>
      <c r="BB12291" s="2"/>
      <c r="BC12291" s="2"/>
      <c r="BD12291" s="2"/>
      <c r="BE12291" s="2"/>
      <c r="BF12291" s="2"/>
      <c r="BG12291" s="2"/>
      <c r="BH12291" s="2"/>
      <c r="BI12291" s="2"/>
      <c r="BJ12291" s="2"/>
      <c r="BK12291" s="2"/>
      <c r="BL12291" s="2"/>
      <c r="BM12291" s="2"/>
      <c r="BN12291" s="2"/>
      <c r="BO12291" s="2"/>
      <c r="BP12291" s="2"/>
      <c r="BQ12291" s="2"/>
      <c r="BR12291" s="2"/>
      <c r="BS12291" s="2"/>
      <c r="BT12291" s="2"/>
      <c r="BU12291" s="2"/>
      <c r="BV12291" s="2"/>
      <c r="BW12291" s="2"/>
      <c r="BX12291" s="2"/>
      <c r="BY12291" s="2"/>
    </row>
    <row r="12292" spans="38:77" s="11" customFormat="1" x14ac:dyDescent="0.3">
      <c r="AL12292" s="2"/>
      <c r="AM12292" s="2"/>
      <c r="AN12292" s="2"/>
      <c r="AO12292" s="2"/>
      <c r="AP12292" s="2"/>
      <c r="AQ12292" s="2"/>
      <c r="AR12292" s="2"/>
      <c r="AS12292" s="2"/>
      <c r="AT12292" s="2"/>
      <c r="AU12292" s="2"/>
      <c r="AV12292" s="2"/>
      <c r="AW12292" s="2"/>
      <c r="AX12292" s="2"/>
      <c r="AY12292" s="2"/>
      <c r="AZ12292" s="2"/>
      <c r="BA12292" s="2"/>
      <c r="BB12292" s="2"/>
      <c r="BC12292" s="2"/>
      <c r="BD12292" s="2"/>
      <c r="BE12292" s="2"/>
      <c r="BF12292" s="2"/>
      <c r="BG12292" s="2"/>
      <c r="BH12292" s="2"/>
      <c r="BI12292" s="2"/>
      <c r="BJ12292" s="2"/>
      <c r="BK12292" s="2"/>
      <c r="BL12292" s="2"/>
      <c r="BM12292" s="2"/>
      <c r="BN12292" s="2"/>
      <c r="BO12292" s="2"/>
      <c r="BP12292" s="2"/>
      <c r="BQ12292" s="2"/>
      <c r="BR12292" s="2"/>
      <c r="BS12292" s="2"/>
      <c r="BT12292" s="2"/>
      <c r="BU12292" s="2"/>
      <c r="BV12292" s="2"/>
      <c r="BW12292" s="2"/>
      <c r="BX12292" s="2"/>
      <c r="BY12292" s="2"/>
    </row>
    <row r="12293" spans="38:77" s="11" customFormat="1" x14ac:dyDescent="0.3">
      <c r="AL12293" s="2"/>
      <c r="AM12293" s="2"/>
      <c r="AN12293" s="2"/>
      <c r="AO12293" s="2"/>
      <c r="AP12293" s="2"/>
      <c r="AQ12293" s="2"/>
      <c r="AR12293" s="2"/>
      <c r="AS12293" s="2"/>
      <c r="AT12293" s="2"/>
      <c r="AU12293" s="2"/>
      <c r="AV12293" s="2"/>
      <c r="AW12293" s="2"/>
      <c r="AX12293" s="2"/>
      <c r="AY12293" s="2"/>
      <c r="AZ12293" s="2"/>
      <c r="BA12293" s="2"/>
      <c r="BB12293" s="2"/>
      <c r="BC12293" s="2"/>
      <c r="BD12293" s="2"/>
      <c r="BE12293" s="2"/>
      <c r="BF12293" s="2"/>
      <c r="BG12293" s="2"/>
      <c r="BH12293" s="2"/>
      <c r="BI12293" s="2"/>
      <c r="BJ12293" s="2"/>
      <c r="BK12293" s="2"/>
      <c r="BL12293" s="2"/>
      <c r="BM12293" s="2"/>
      <c r="BN12293" s="2"/>
      <c r="BO12293" s="2"/>
      <c r="BP12293" s="2"/>
      <c r="BQ12293" s="2"/>
      <c r="BR12293" s="2"/>
      <c r="BS12293" s="2"/>
      <c r="BT12293" s="2"/>
      <c r="BU12293" s="2"/>
      <c r="BV12293" s="2"/>
      <c r="BW12293" s="2"/>
      <c r="BX12293" s="2"/>
      <c r="BY12293" s="2"/>
    </row>
    <row r="12294" spans="38:77" s="11" customFormat="1" x14ac:dyDescent="0.3">
      <c r="AL12294" s="2"/>
      <c r="AM12294" s="2"/>
      <c r="AN12294" s="2"/>
      <c r="AO12294" s="2"/>
      <c r="AP12294" s="2"/>
      <c r="AQ12294" s="2"/>
      <c r="AR12294" s="2"/>
      <c r="AS12294" s="2"/>
      <c r="AT12294" s="2"/>
      <c r="AU12294" s="2"/>
      <c r="AV12294" s="2"/>
      <c r="AW12294" s="2"/>
      <c r="AX12294" s="2"/>
      <c r="AY12294" s="2"/>
      <c r="AZ12294" s="2"/>
      <c r="BA12294" s="2"/>
      <c r="BB12294" s="2"/>
      <c r="BC12294" s="2"/>
      <c r="BD12294" s="2"/>
      <c r="BE12294" s="2"/>
      <c r="BF12294" s="2"/>
      <c r="BG12294" s="2"/>
      <c r="BH12294" s="2"/>
      <c r="BI12294" s="2"/>
      <c r="BJ12294" s="2"/>
      <c r="BK12294" s="2"/>
      <c r="BL12294" s="2"/>
      <c r="BM12294" s="2"/>
      <c r="BN12294" s="2"/>
      <c r="BO12294" s="2"/>
      <c r="BP12294" s="2"/>
      <c r="BQ12294" s="2"/>
      <c r="BR12294" s="2"/>
      <c r="BS12294" s="2"/>
      <c r="BT12294" s="2"/>
      <c r="BU12294" s="2"/>
      <c r="BV12294" s="2"/>
      <c r="BW12294" s="2"/>
      <c r="BX12294" s="2"/>
      <c r="BY12294" s="2"/>
    </row>
    <row r="12295" spans="38:77" s="11" customFormat="1" x14ac:dyDescent="0.3">
      <c r="AL12295" s="2"/>
      <c r="AM12295" s="2"/>
      <c r="AN12295" s="2"/>
      <c r="AO12295" s="2"/>
      <c r="AP12295" s="2"/>
      <c r="AQ12295" s="2"/>
      <c r="AR12295" s="2"/>
      <c r="AS12295" s="2"/>
      <c r="AT12295" s="2"/>
      <c r="AU12295" s="2"/>
      <c r="AV12295" s="2"/>
      <c r="AW12295" s="2"/>
      <c r="AX12295" s="2"/>
      <c r="AY12295" s="2"/>
      <c r="AZ12295" s="2"/>
      <c r="BA12295" s="2"/>
      <c r="BB12295" s="2"/>
      <c r="BC12295" s="2"/>
      <c r="BD12295" s="2"/>
      <c r="BE12295" s="2"/>
      <c r="BF12295" s="2"/>
      <c r="BG12295" s="2"/>
      <c r="BH12295" s="2"/>
      <c r="BI12295" s="2"/>
      <c r="BJ12295" s="2"/>
      <c r="BK12295" s="2"/>
      <c r="BL12295" s="2"/>
      <c r="BM12295" s="2"/>
      <c r="BN12295" s="2"/>
      <c r="BO12295" s="2"/>
      <c r="BP12295" s="2"/>
      <c r="BQ12295" s="2"/>
      <c r="BR12295" s="2"/>
      <c r="BS12295" s="2"/>
      <c r="BT12295" s="2"/>
      <c r="BU12295" s="2"/>
      <c r="BV12295" s="2"/>
      <c r="BW12295" s="2"/>
      <c r="BX12295" s="2"/>
      <c r="BY12295" s="2"/>
    </row>
    <row r="12296" spans="38:77" s="11" customFormat="1" x14ac:dyDescent="0.3">
      <c r="AL12296" s="2"/>
      <c r="AM12296" s="2"/>
      <c r="AN12296" s="2"/>
      <c r="AO12296" s="2"/>
      <c r="AP12296" s="2"/>
      <c r="AQ12296" s="2"/>
      <c r="AR12296" s="2"/>
      <c r="AS12296" s="2"/>
      <c r="AT12296" s="2"/>
      <c r="AU12296" s="2"/>
      <c r="AV12296" s="2"/>
      <c r="AW12296" s="2"/>
      <c r="AX12296" s="2"/>
      <c r="AY12296" s="2"/>
      <c r="AZ12296" s="2"/>
      <c r="BA12296" s="2"/>
      <c r="BB12296" s="2"/>
      <c r="BC12296" s="2"/>
      <c r="BD12296" s="2"/>
      <c r="BE12296" s="2"/>
      <c r="BF12296" s="2"/>
      <c r="BG12296" s="2"/>
      <c r="BH12296" s="2"/>
      <c r="BI12296" s="2"/>
      <c r="BJ12296" s="2"/>
      <c r="BK12296" s="2"/>
      <c r="BL12296" s="2"/>
      <c r="BM12296" s="2"/>
      <c r="BN12296" s="2"/>
      <c r="BO12296" s="2"/>
      <c r="BP12296" s="2"/>
      <c r="BQ12296" s="2"/>
      <c r="BR12296" s="2"/>
      <c r="BS12296" s="2"/>
      <c r="BT12296" s="2"/>
      <c r="BU12296" s="2"/>
      <c r="BV12296" s="2"/>
      <c r="BW12296" s="2"/>
      <c r="BX12296" s="2"/>
      <c r="BY12296" s="2"/>
    </row>
    <row r="12297" spans="38:77" s="11" customFormat="1" x14ac:dyDescent="0.3">
      <c r="AL12297" s="2"/>
      <c r="AM12297" s="2"/>
      <c r="AN12297" s="2"/>
      <c r="AO12297" s="2"/>
      <c r="AP12297" s="2"/>
      <c r="AQ12297" s="2"/>
      <c r="AR12297" s="2"/>
      <c r="AS12297" s="2"/>
      <c r="AT12297" s="2"/>
      <c r="AU12297" s="2"/>
      <c r="AV12297" s="2"/>
      <c r="AW12297" s="2"/>
      <c r="AX12297" s="2"/>
      <c r="AY12297" s="2"/>
      <c r="AZ12297" s="2"/>
      <c r="BA12297" s="2"/>
      <c r="BB12297" s="2"/>
      <c r="BC12297" s="2"/>
      <c r="BD12297" s="2"/>
      <c r="BE12297" s="2"/>
      <c r="BF12297" s="2"/>
      <c r="BG12297" s="2"/>
      <c r="BH12297" s="2"/>
      <c r="BI12297" s="2"/>
      <c r="BJ12297" s="2"/>
      <c r="BK12297" s="2"/>
      <c r="BL12297" s="2"/>
      <c r="BM12297" s="2"/>
      <c r="BN12297" s="2"/>
      <c r="BO12297" s="2"/>
      <c r="BP12297" s="2"/>
      <c r="BQ12297" s="2"/>
      <c r="BR12297" s="2"/>
      <c r="BS12297" s="2"/>
      <c r="BT12297" s="2"/>
      <c r="BU12297" s="2"/>
      <c r="BV12297" s="2"/>
      <c r="BW12297" s="2"/>
      <c r="BX12297" s="2"/>
      <c r="BY12297" s="2"/>
    </row>
    <row r="12298" spans="38:77" s="11" customFormat="1" x14ac:dyDescent="0.3">
      <c r="AL12298" s="2"/>
      <c r="AM12298" s="2"/>
      <c r="AN12298" s="2"/>
      <c r="AO12298" s="2"/>
      <c r="AP12298" s="2"/>
      <c r="AQ12298" s="2"/>
      <c r="AR12298" s="2"/>
      <c r="AS12298" s="2"/>
      <c r="AT12298" s="2"/>
      <c r="AU12298" s="2"/>
      <c r="AV12298" s="2"/>
      <c r="AW12298" s="2"/>
      <c r="AX12298" s="2"/>
      <c r="AY12298" s="2"/>
      <c r="AZ12298" s="2"/>
      <c r="BA12298" s="2"/>
      <c r="BB12298" s="2"/>
      <c r="BC12298" s="2"/>
      <c r="BD12298" s="2"/>
      <c r="BE12298" s="2"/>
      <c r="BF12298" s="2"/>
      <c r="BG12298" s="2"/>
      <c r="BH12298" s="2"/>
      <c r="BI12298" s="2"/>
      <c r="BJ12298" s="2"/>
      <c r="BK12298" s="2"/>
      <c r="BL12298" s="2"/>
      <c r="BM12298" s="2"/>
      <c r="BN12298" s="2"/>
      <c r="BO12298" s="2"/>
      <c r="BP12298" s="2"/>
      <c r="BQ12298" s="2"/>
      <c r="BR12298" s="2"/>
      <c r="BS12298" s="2"/>
      <c r="BT12298" s="2"/>
      <c r="BU12298" s="2"/>
      <c r="BV12298" s="2"/>
      <c r="BW12298" s="2"/>
      <c r="BX12298" s="2"/>
      <c r="BY12298" s="2"/>
    </row>
    <row r="12299" spans="38:77" s="11" customFormat="1" x14ac:dyDescent="0.3">
      <c r="AL12299" s="2"/>
      <c r="AM12299" s="2"/>
      <c r="AN12299" s="2"/>
      <c r="AO12299" s="2"/>
      <c r="AP12299" s="2"/>
      <c r="AQ12299" s="2"/>
      <c r="AR12299" s="2"/>
      <c r="AS12299" s="2"/>
      <c r="AT12299" s="2"/>
      <c r="AU12299" s="2"/>
      <c r="AV12299" s="2"/>
      <c r="AW12299" s="2"/>
      <c r="AX12299" s="2"/>
      <c r="AY12299" s="2"/>
      <c r="AZ12299" s="2"/>
      <c r="BA12299" s="2"/>
      <c r="BB12299" s="2"/>
      <c r="BC12299" s="2"/>
      <c r="BD12299" s="2"/>
      <c r="BE12299" s="2"/>
      <c r="BF12299" s="2"/>
      <c r="BG12299" s="2"/>
      <c r="BH12299" s="2"/>
      <c r="BI12299" s="2"/>
      <c r="BJ12299" s="2"/>
      <c r="BK12299" s="2"/>
      <c r="BL12299" s="2"/>
      <c r="BM12299" s="2"/>
      <c r="BN12299" s="2"/>
      <c r="BO12299" s="2"/>
      <c r="BP12299" s="2"/>
      <c r="BQ12299" s="2"/>
      <c r="BR12299" s="2"/>
      <c r="BS12299" s="2"/>
      <c r="BT12299" s="2"/>
      <c r="BU12299" s="2"/>
      <c r="BV12299" s="2"/>
      <c r="BW12299" s="2"/>
      <c r="BX12299" s="2"/>
      <c r="BY12299" s="2"/>
    </row>
    <row r="12300" spans="38:77" s="11" customFormat="1" x14ac:dyDescent="0.3">
      <c r="AL12300" s="2"/>
      <c r="AM12300" s="2"/>
      <c r="AN12300" s="2"/>
      <c r="AO12300" s="2"/>
      <c r="AP12300" s="2"/>
      <c r="AQ12300" s="2"/>
      <c r="AR12300" s="2"/>
      <c r="AS12300" s="2"/>
      <c r="AT12300" s="2"/>
      <c r="AU12300" s="2"/>
      <c r="AV12300" s="2"/>
      <c r="AW12300" s="2"/>
      <c r="AX12300" s="2"/>
      <c r="AY12300" s="2"/>
      <c r="AZ12300" s="2"/>
      <c r="BA12300" s="2"/>
      <c r="BB12300" s="2"/>
      <c r="BC12300" s="2"/>
      <c r="BD12300" s="2"/>
      <c r="BE12300" s="2"/>
      <c r="BF12300" s="2"/>
      <c r="BG12300" s="2"/>
      <c r="BH12300" s="2"/>
      <c r="BI12300" s="2"/>
      <c r="BJ12300" s="2"/>
      <c r="BK12300" s="2"/>
      <c r="BL12300" s="2"/>
      <c r="BM12300" s="2"/>
      <c r="BN12300" s="2"/>
      <c r="BO12300" s="2"/>
      <c r="BP12300" s="2"/>
      <c r="BQ12300" s="2"/>
      <c r="BR12300" s="2"/>
      <c r="BS12300" s="2"/>
      <c r="BT12300" s="2"/>
      <c r="BU12300" s="2"/>
      <c r="BV12300" s="2"/>
      <c r="BW12300" s="2"/>
      <c r="BX12300" s="2"/>
      <c r="BY12300" s="2"/>
    </row>
    <row r="12301" spans="38:77" s="11" customFormat="1" x14ac:dyDescent="0.3">
      <c r="AL12301" s="2"/>
      <c r="AM12301" s="2"/>
      <c r="AN12301" s="2"/>
      <c r="AO12301" s="2"/>
      <c r="AP12301" s="2"/>
      <c r="AQ12301" s="2"/>
      <c r="AR12301" s="2"/>
      <c r="AS12301" s="2"/>
      <c r="AT12301" s="2"/>
      <c r="AU12301" s="2"/>
      <c r="AV12301" s="2"/>
      <c r="AW12301" s="2"/>
      <c r="AX12301" s="2"/>
      <c r="AY12301" s="2"/>
      <c r="AZ12301" s="2"/>
      <c r="BA12301" s="2"/>
      <c r="BB12301" s="2"/>
      <c r="BC12301" s="2"/>
      <c r="BD12301" s="2"/>
      <c r="BE12301" s="2"/>
      <c r="BF12301" s="2"/>
      <c r="BG12301" s="2"/>
      <c r="BH12301" s="2"/>
      <c r="BI12301" s="2"/>
      <c r="BJ12301" s="2"/>
      <c r="BK12301" s="2"/>
      <c r="BL12301" s="2"/>
      <c r="BM12301" s="2"/>
      <c r="BN12301" s="2"/>
      <c r="BO12301" s="2"/>
      <c r="BP12301" s="2"/>
      <c r="BQ12301" s="2"/>
      <c r="BR12301" s="2"/>
      <c r="BS12301" s="2"/>
      <c r="BT12301" s="2"/>
      <c r="BU12301" s="2"/>
      <c r="BV12301" s="2"/>
      <c r="BW12301" s="2"/>
      <c r="BX12301" s="2"/>
      <c r="BY12301" s="2"/>
    </row>
    <row r="12302" spans="38:77" s="11" customFormat="1" x14ac:dyDescent="0.3">
      <c r="AL12302" s="2"/>
      <c r="AM12302" s="2"/>
      <c r="AN12302" s="2"/>
      <c r="AO12302" s="2"/>
      <c r="AP12302" s="2"/>
      <c r="AQ12302" s="2"/>
      <c r="AR12302" s="2"/>
      <c r="AS12302" s="2"/>
      <c r="AT12302" s="2"/>
      <c r="AU12302" s="2"/>
      <c r="AV12302" s="2"/>
      <c r="AW12302" s="2"/>
      <c r="AX12302" s="2"/>
      <c r="AY12302" s="2"/>
      <c r="AZ12302" s="2"/>
      <c r="BA12302" s="2"/>
      <c r="BB12302" s="2"/>
      <c r="BC12302" s="2"/>
      <c r="BD12302" s="2"/>
      <c r="BE12302" s="2"/>
      <c r="BF12302" s="2"/>
      <c r="BG12302" s="2"/>
      <c r="BH12302" s="2"/>
      <c r="BI12302" s="2"/>
      <c r="BJ12302" s="2"/>
      <c r="BK12302" s="2"/>
      <c r="BL12302" s="2"/>
      <c r="BM12302" s="2"/>
      <c r="BN12302" s="2"/>
      <c r="BO12302" s="2"/>
      <c r="BP12302" s="2"/>
      <c r="BQ12302" s="2"/>
      <c r="BR12302" s="2"/>
      <c r="BS12302" s="2"/>
      <c r="BT12302" s="2"/>
      <c r="BU12302" s="2"/>
      <c r="BV12302" s="2"/>
      <c r="BW12302" s="2"/>
      <c r="BX12302" s="2"/>
      <c r="BY12302" s="2"/>
    </row>
    <row r="12303" spans="38:77" s="11" customFormat="1" x14ac:dyDescent="0.3">
      <c r="AL12303" s="2"/>
      <c r="AM12303" s="2"/>
      <c r="AN12303" s="2"/>
      <c r="AO12303" s="2"/>
      <c r="AP12303" s="2"/>
      <c r="AQ12303" s="2"/>
      <c r="AR12303" s="2"/>
      <c r="AS12303" s="2"/>
      <c r="AT12303" s="2"/>
      <c r="AU12303" s="2"/>
      <c r="AV12303" s="2"/>
      <c r="AW12303" s="2"/>
      <c r="AX12303" s="2"/>
      <c r="AY12303" s="2"/>
      <c r="AZ12303" s="2"/>
      <c r="BA12303" s="2"/>
      <c r="BB12303" s="2"/>
      <c r="BC12303" s="2"/>
      <c r="BD12303" s="2"/>
      <c r="BE12303" s="2"/>
      <c r="BF12303" s="2"/>
      <c r="BG12303" s="2"/>
      <c r="BH12303" s="2"/>
      <c r="BI12303" s="2"/>
      <c r="BJ12303" s="2"/>
      <c r="BK12303" s="2"/>
      <c r="BL12303" s="2"/>
      <c r="BM12303" s="2"/>
      <c r="BN12303" s="2"/>
      <c r="BO12303" s="2"/>
      <c r="BP12303" s="2"/>
      <c r="BQ12303" s="2"/>
      <c r="BR12303" s="2"/>
      <c r="BS12303" s="2"/>
      <c r="BT12303" s="2"/>
      <c r="BU12303" s="2"/>
      <c r="BV12303" s="2"/>
      <c r="BW12303" s="2"/>
      <c r="BX12303" s="2"/>
      <c r="BY12303" s="2"/>
    </row>
    <row r="12304" spans="38:77" s="11" customFormat="1" x14ac:dyDescent="0.3">
      <c r="AL12304" s="2"/>
      <c r="AM12304" s="2"/>
      <c r="AN12304" s="2"/>
      <c r="AO12304" s="2"/>
      <c r="AP12304" s="2"/>
      <c r="AQ12304" s="2"/>
      <c r="AR12304" s="2"/>
      <c r="AS12304" s="2"/>
      <c r="AT12304" s="2"/>
      <c r="AU12304" s="2"/>
      <c r="AV12304" s="2"/>
      <c r="AW12304" s="2"/>
      <c r="AX12304" s="2"/>
      <c r="AY12304" s="2"/>
      <c r="AZ12304" s="2"/>
      <c r="BA12304" s="2"/>
      <c r="BB12304" s="2"/>
      <c r="BC12304" s="2"/>
      <c r="BD12304" s="2"/>
      <c r="BE12304" s="2"/>
      <c r="BF12304" s="2"/>
      <c r="BG12304" s="2"/>
      <c r="BH12304" s="2"/>
      <c r="BI12304" s="2"/>
      <c r="BJ12304" s="2"/>
      <c r="BK12304" s="2"/>
      <c r="BL12304" s="2"/>
      <c r="BM12304" s="2"/>
      <c r="BN12304" s="2"/>
      <c r="BO12304" s="2"/>
      <c r="BP12304" s="2"/>
      <c r="BQ12304" s="2"/>
      <c r="BR12304" s="2"/>
      <c r="BS12304" s="2"/>
      <c r="BT12304" s="2"/>
      <c r="BU12304" s="2"/>
      <c r="BV12304" s="2"/>
      <c r="BW12304" s="2"/>
      <c r="BX12304" s="2"/>
      <c r="BY12304" s="2"/>
    </row>
    <row r="12305" spans="38:77" s="11" customFormat="1" x14ac:dyDescent="0.3">
      <c r="AL12305" s="2"/>
      <c r="AM12305" s="2"/>
      <c r="AN12305" s="2"/>
      <c r="AO12305" s="2"/>
      <c r="AP12305" s="2"/>
      <c r="AQ12305" s="2"/>
      <c r="AR12305" s="2"/>
      <c r="AS12305" s="2"/>
      <c r="AT12305" s="2"/>
      <c r="AU12305" s="2"/>
      <c r="AV12305" s="2"/>
      <c r="AW12305" s="2"/>
      <c r="AX12305" s="2"/>
      <c r="AY12305" s="2"/>
      <c r="AZ12305" s="2"/>
      <c r="BA12305" s="2"/>
      <c r="BB12305" s="2"/>
      <c r="BC12305" s="2"/>
      <c r="BD12305" s="2"/>
      <c r="BE12305" s="2"/>
      <c r="BF12305" s="2"/>
      <c r="BG12305" s="2"/>
      <c r="BH12305" s="2"/>
      <c r="BI12305" s="2"/>
      <c r="BJ12305" s="2"/>
      <c r="BK12305" s="2"/>
      <c r="BL12305" s="2"/>
      <c r="BM12305" s="2"/>
      <c r="BN12305" s="2"/>
      <c r="BO12305" s="2"/>
      <c r="BP12305" s="2"/>
      <c r="BQ12305" s="2"/>
      <c r="BR12305" s="2"/>
      <c r="BS12305" s="2"/>
      <c r="BT12305" s="2"/>
      <c r="BU12305" s="2"/>
      <c r="BV12305" s="2"/>
      <c r="BW12305" s="2"/>
      <c r="BX12305" s="2"/>
      <c r="BY12305" s="2"/>
    </row>
    <row r="12306" spans="38:77" s="11" customFormat="1" x14ac:dyDescent="0.3">
      <c r="AL12306" s="2"/>
      <c r="AM12306" s="2"/>
      <c r="AN12306" s="2"/>
      <c r="AO12306" s="2"/>
      <c r="AP12306" s="2"/>
      <c r="AQ12306" s="2"/>
      <c r="AR12306" s="2"/>
      <c r="AS12306" s="2"/>
      <c r="AT12306" s="2"/>
      <c r="AU12306" s="2"/>
      <c r="AV12306" s="2"/>
      <c r="AW12306" s="2"/>
      <c r="AX12306" s="2"/>
      <c r="AY12306" s="2"/>
      <c r="AZ12306" s="2"/>
      <c r="BA12306" s="2"/>
      <c r="BB12306" s="2"/>
      <c r="BC12306" s="2"/>
      <c r="BD12306" s="2"/>
      <c r="BE12306" s="2"/>
      <c r="BF12306" s="2"/>
      <c r="BG12306" s="2"/>
      <c r="BH12306" s="2"/>
      <c r="BI12306" s="2"/>
      <c r="BJ12306" s="2"/>
      <c r="BK12306" s="2"/>
      <c r="BL12306" s="2"/>
      <c r="BM12306" s="2"/>
      <c r="BN12306" s="2"/>
      <c r="BO12306" s="2"/>
      <c r="BP12306" s="2"/>
      <c r="BQ12306" s="2"/>
      <c r="BR12306" s="2"/>
      <c r="BS12306" s="2"/>
      <c r="BT12306" s="2"/>
      <c r="BU12306" s="2"/>
      <c r="BV12306" s="2"/>
      <c r="BW12306" s="2"/>
      <c r="BX12306" s="2"/>
      <c r="BY12306" s="2"/>
    </row>
    <row r="12307" spans="38:77" s="11" customFormat="1" x14ac:dyDescent="0.3">
      <c r="AL12307" s="2"/>
      <c r="AM12307" s="2"/>
      <c r="AN12307" s="2"/>
      <c r="AO12307" s="2"/>
      <c r="AP12307" s="2"/>
      <c r="AQ12307" s="2"/>
      <c r="AR12307" s="2"/>
      <c r="AS12307" s="2"/>
      <c r="AT12307" s="2"/>
      <c r="AU12307" s="2"/>
      <c r="AV12307" s="2"/>
      <c r="AW12307" s="2"/>
      <c r="AX12307" s="2"/>
      <c r="AY12307" s="2"/>
      <c r="AZ12307" s="2"/>
      <c r="BA12307" s="2"/>
      <c r="BB12307" s="2"/>
      <c r="BC12307" s="2"/>
      <c r="BD12307" s="2"/>
      <c r="BE12307" s="2"/>
      <c r="BF12307" s="2"/>
      <c r="BG12307" s="2"/>
      <c r="BH12307" s="2"/>
      <c r="BI12307" s="2"/>
      <c r="BJ12307" s="2"/>
      <c r="BK12307" s="2"/>
      <c r="BL12307" s="2"/>
      <c r="BM12307" s="2"/>
      <c r="BN12307" s="2"/>
      <c r="BO12307" s="2"/>
      <c r="BP12307" s="2"/>
      <c r="BQ12307" s="2"/>
      <c r="BR12307" s="2"/>
      <c r="BS12307" s="2"/>
      <c r="BT12307" s="2"/>
      <c r="BU12307" s="2"/>
      <c r="BV12307" s="2"/>
      <c r="BW12307" s="2"/>
      <c r="BX12307" s="2"/>
      <c r="BY12307" s="2"/>
    </row>
    <row r="12308" spans="38:77" s="11" customFormat="1" x14ac:dyDescent="0.3">
      <c r="AL12308" s="2"/>
      <c r="AM12308" s="2"/>
      <c r="AN12308" s="2"/>
      <c r="AO12308" s="2"/>
      <c r="AP12308" s="2"/>
      <c r="AQ12308" s="2"/>
      <c r="AR12308" s="2"/>
      <c r="AS12308" s="2"/>
      <c r="AT12308" s="2"/>
      <c r="AU12308" s="2"/>
      <c r="AV12308" s="2"/>
      <c r="AW12308" s="2"/>
      <c r="AX12308" s="2"/>
      <c r="AY12308" s="2"/>
      <c r="AZ12308" s="2"/>
      <c r="BA12308" s="2"/>
      <c r="BB12308" s="2"/>
      <c r="BC12308" s="2"/>
      <c r="BD12308" s="2"/>
      <c r="BE12308" s="2"/>
      <c r="BF12308" s="2"/>
      <c r="BG12308" s="2"/>
      <c r="BH12308" s="2"/>
      <c r="BI12308" s="2"/>
      <c r="BJ12308" s="2"/>
      <c r="BK12308" s="2"/>
      <c r="BL12308" s="2"/>
      <c r="BM12308" s="2"/>
      <c r="BN12308" s="2"/>
      <c r="BO12308" s="2"/>
      <c r="BP12308" s="2"/>
      <c r="BQ12308" s="2"/>
      <c r="BR12308" s="2"/>
      <c r="BS12308" s="2"/>
      <c r="BT12308" s="2"/>
      <c r="BU12308" s="2"/>
      <c r="BV12308" s="2"/>
      <c r="BW12308" s="2"/>
      <c r="BX12308" s="2"/>
      <c r="BY12308" s="2"/>
    </row>
    <row r="12309" spans="38:77" s="11" customFormat="1" x14ac:dyDescent="0.3">
      <c r="AL12309" s="2"/>
      <c r="AM12309" s="2"/>
      <c r="AN12309" s="2"/>
      <c r="AO12309" s="2"/>
      <c r="AP12309" s="2"/>
      <c r="AQ12309" s="2"/>
      <c r="AR12309" s="2"/>
      <c r="AS12309" s="2"/>
      <c r="AT12309" s="2"/>
      <c r="AU12309" s="2"/>
      <c r="AV12309" s="2"/>
      <c r="AW12309" s="2"/>
      <c r="AX12309" s="2"/>
      <c r="AY12309" s="2"/>
      <c r="AZ12309" s="2"/>
      <c r="BA12309" s="2"/>
      <c r="BB12309" s="2"/>
      <c r="BC12309" s="2"/>
      <c r="BD12309" s="2"/>
      <c r="BE12309" s="2"/>
      <c r="BF12309" s="2"/>
      <c r="BG12309" s="2"/>
      <c r="BH12309" s="2"/>
      <c r="BI12309" s="2"/>
      <c r="BJ12309" s="2"/>
      <c r="BK12309" s="2"/>
      <c r="BL12309" s="2"/>
      <c r="BM12309" s="2"/>
      <c r="BN12309" s="2"/>
      <c r="BO12309" s="2"/>
      <c r="BP12309" s="2"/>
      <c r="BQ12309" s="2"/>
      <c r="BR12309" s="2"/>
      <c r="BS12309" s="2"/>
      <c r="BT12309" s="2"/>
      <c r="BU12309" s="2"/>
      <c r="BV12309" s="2"/>
      <c r="BW12309" s="2"/>
      <c r="BX12309" s="2"/>
      <c r="BY12309" s="2"/>
    </row>
    <row r="12310" spans="38:77" s="11" customFormat="1" x14ac:dyDescent="0.3">
      <c r="AL12310" s="2"/>
      <c r="AM12310" s="2"/>
      <c r="AN12310" s="2"/>
      <c r="AO12310" s="2"/>
      <c r="AP12310" s="2"/>
      <c r="AQ12310" s="2"/>
      <c r="AR12310" s="2"/>
      <c r="AS12310" s="2"/>
      <c r="AT12310" s="2"/>
      <c r="AU12310" s="2"/>
      <c r="AV12310" s="2"/>
      <c r="AW12310" s="2"/>
      <c r="AX12310" s="2"/>
      <c r="AY12310" s="2"/>
      <c r="AZ12310" s="2"/>
      <c r="BA12310" s="2"/>
      <c r="BB12310" s="2"/>
      <c r="BC12310" s="2"/>
      <c r="BD12310" s="2"/>
      <c r="BE12310" s="2"/>
      <c r="BF12310" s="2"/>
      <c r="BG12310" s="2"/>
      <c r="BH12310" s="2"/>
      <c r="BI12310" s="2"/>
      <c r="BJ12310" s="2"/>
      <c r="BK12310" s="2"/>
      <c r="BL12310" s="2"/>
      <c r="BM12310" s="2"/>
      <c r="BN12310" s="2"/>
      <c r="BO12310" s="2"/>
      <c r="BP12310" s="2"/>
      <c r="BQ12310" s="2"/>
      <c r="BR12310" s="2"/>
      <c r="BS12310" s="2"/>
      <c r="BT12310" s="2"/>
      <c r="BU12310" s="2"/>
      <c r="BV12310" s="2"/>
      <c r="BW12310" s="2"/>
      <c r="BX12310" s="2"/>
      <c r="BY12310" s="2"/>
    </row>
    <row r="12311" spans="38:77" s="11" customFormat="1" x14ac:dyDescent="0.3">
      <c r="AL12311" s="2"/>
      <c r="AM12311" s="2"/>
      <c r="AN12311" s="2"/>
      <c r="AO12311" s="2"/>
      <c r="AP12311" s="2"/>
      <c r="AQ12311" s="2"/>
      <c r="AR12311" s="2"/>
      <c r="AS12311" s="2"/>
      <c r="AT12311" s="2"/>
      <c r="AU12311" s="2"/>
      <c r="AV12311" s="2"/>
      <c r="AW12311" s="2"/>
      <c r="AX12311" s="2"/>
      <c r="AY12311" s="2"/>
      <c r="AZ12311" s="2"/>
      <c r="BA12311" s="2"/>
      <c r="BB12311" s="2"/>
      <c r="BC12311" s="2"/>
      <c r="BD12311" s="2"/>
      <c r="BE12311" s="2"/>
      <c r="BF12311" s="2"/>
      <c r="BG12311" s="2"/>
      <c r="BH12311" s="2"/>
      <c r="BI12311" s="2"/>
      <c r="BJ12311" s="2"/>
      <c r="BK12311" s="2"/>
      <c r="BL12311" s="2"/>
      <c r="BM12311" s="2"/>
      <c r="BN12311" s="2"/>
      <c r="BO12311" s="2"/>
      <c r="BP12311" s="2"/>
      <c r="BQ12311" s="2"/>
      <c r="BR12311" s="2"/>
      <c r="BS12311" s="2"/>
      <c r="BT12311" s="2"/>
      <c r="BU12311" s="2"/>
      <c r="BV12311" s="2"/>
      <c r="BW12311" s="2"/>
      <c r="BX12311" s="2"/>
      <c r="BY12311" s="2"/>
    </row>
    <row r="12312" spans="38:77" s="11" customFormat="1" x14ac:dyDescent="0.3">
      <c r="AL12312" s="2"/>
      <c r="AM12312" s="2"/>
      <c r="AN12312" s="2"/>
      <c r="AO12312" s="2"/>
      <c r="AP12312" s="2"/>
      <c r="AQ12312" s="2"/>
      <c r="AR12312" s="2"/>
      <c r="AS12312" s="2"/>
      <c r="AT12312" s="2"/>
      <c r="AU12312" s="2"/>
      <c r="AV12312" s="2"/>
      <c r="AW12312" s="2"/>
      <c r="AX12312" s="2"/>
      <c r="AY12312" s="2"/>
      <c r="AZ12312" s="2"/>
      <c r="BA12312" s="2"/>
      <c r="BB12312" s="2"/>
      <c r="BC12312" s="2"/>
      <c r="BD12312" s="2"/>
      <c r="BE12312" s="2"/>
      <c r="BF12312" s="2"/>
      <c r="BG12312" s="2"/>
      <c r="BH12312" s="2"/>
      <c r="BI12312" s="2"/>
      <c r="BJ12312" s="2"/>
      <c r="BK12312" s="2"/>
      <c r="BL12312" s="2"/>
      <c r="BM12312" s="2"/>
      <c r="BN12312" s="2"/>
      <c r="BO12312" s="2"/>
      <c r="BP12312" s="2"/>
      <c r="BQ12312" s="2"/>
      <c r="BR12312" s="2"/>
      <c r="BS12312" s="2"/>
      <c r="BT12312" s="2"/>
      <c r="BU12312" s="2"/>
      <c r="BV12312" s="2"/>
      <c r="BW12312" s="2"/>
      <c r="BX12312" s="2"/>
      <c r="BY12312" s="2"/>
    </row>
    <row r="12313" spans="38:77" s="11" customFormat="1" x14ac:dyDescent="0.3">
      <c r="AL12313" s="2"/>
      <c r="AM12313" s="2"/>
      <c r="AN12313" s="2"/>
      <c r="AO12313" s="2"/>
      <c r="AP12313" s="2"/>
      <c r="AQ12313" s="2"/>
      <c r="AR12313" s="2"/>
      <c r="AS12313" s="2"/>
      <c r="AT12313" s="2"/>
      <c r="AU12313" s="2"/>
      <c r="AV12313" s="2"/>
      <c r="AW12313" s="2"/>
      <c r="AX12313" s="2"/>
      <c r="AY12313" s="2"/>
      <c r="AZ12313" s="2"/>
      <c r="BA12313" s="2"/>
      <c r="BB12313" s="2"/>
      <c r="BC12313" s="2"/>
      <c r="BD12313" s="2"/>
      <c r="BE12313" s="2"/>
      <c r="BF12313" s="2"/>
      <c r="BG12313" s="2"/>
      <c r="BH12313" s="2"/>
      <c r="BI12313" s="2"/>
      <c r="BJ12313" s="2"/>
      <c r="BK12313" s="2"/>
      <c r="BL12313" s="2"/>
      <c r="BM12313" s="2"/>
      <c r="BN12313" s="2"/>
      <c r="BO12313" s="2"/>
      <c r="BP12313" s="2"/>
      <c r="BQ12313" s="2"/>
      <c r="BR12313" s="2"/>
      <c r="BS12313" s="2"/>
      <c r="BT12313" s="2"/>
      <c r="BU12313" s="2"/>
      <c r="BV12313" s="2"/>
      <c r="BW12313" s="2"/>
      <c r="BX12313" s="2"/>
      <c r="BY12313" s="2"/>
    </row>
    <row r="12314" spans="38:77" s="11" customFormat="1" x14ac:dyDescent="0.3">
      <c r="AL12314" s="2"/>
      <c r="AM12314" s="2"/>
      <c r="AN12314" s="2"/>
      <c r="AO12314" s="2"/>
      <c r="AP12314" s="2"/>
      <c r="AQ12314" s="2"/>
      <c r="AR12314" s="2"/>
      <c r="AS12314" s="2"/>
      <c r="AT12314" s="2"/>
      <c r="AU12314" s="2"/>
      <c r="AV12314" s="2"/>
      <c r="AW12314" s="2"/>
      <c r="AX12314" s="2"/>
      <c r="AY12314" s="2"/>
      <c r="AZ12314" s="2"/>
      <c r="BA12314" s="2"/>
      <c r="BB12314" s="2"/>
      <c r="BC12314" s="2"/>
      <c r="BD12314" s="2"/>
      <c r="BE12314" s="2"/>
      <c r="BF12314" s="2"/>
      <c r="BG12314" s="2"/>
      <c r="BH12314" s="2"/>
      <c r="BI12314" s="2"/>
      <c r="BJ12314" s="2"/>
      <c r="BK12314" s="2"/>
      <c r="BL12314" s="2"/>
      <c r="BM12314" s="2"/>
      <c r="BN12314" s="2"/>
      <c r="BO12314" s="2"/>
      <c r="BP12314" s="2"/>
      <c r="BQ12314" s="2"/>
      <c r="BR12314" s="2"/>
      <c r="BS12314" s="2"/>
      <c r="BT12314" s="2"/>
      <c r="BU12314" s="2"/>
      <c r="BV12314" s="2"/>
      <c r="BW12314" s="2"/>
      <c r="BX12314" s="2"/>
      <c r="BY12314" s="2"/>
    </row>
    <row r="12315" spans="38:77" s="11" customFormat="1" x14ac:dyDescent="0.3">
      <c r="AL12315" s="2"/>
      <c r="AM12315" s="2"/>
      <c r="AN12315" s="2"/>
      <c r="AO12315" s="2"/>
      <c r="AP12315" s="2"/>
      <c r="AQ12315" s="2"/>
      <c r="AR12315" s="2"/>
      <c r="AS12315" s="2"/>
      <c r="AT12315" s="2"/>
      <c r="AU12315" s="2"/>
      <c r="AV12315" s="2"/>
      <c r="AW12315" s="2"/>
      <c r="AX12315" s="2"/>
      <c r="AY12315" s="2"/>
      <c r="AZ12315" s="2"/>
      <c r="BA12315" s="2"/>
      <c r="BB12315" s="2"/>
      <c r="BC12315" s="2"/>
      <c r="BD12315" s="2"/>
      <c r="BE12315" s="2"/>
      <c r="BF12315" s="2"/>
      <c r="BG12315" s="2"/>
      <c r="BH12315" s="2"/>
      <c r="BI12315" s="2"/>
      <c r="BJ12315" s="2"/>
      <c r="BK12315" s="2"/>
      <c r="BL12315" s="2"/>
      <c r="BM12315" s="2"/>
      <c r="BN12315" s="2"/>
      <c r="BO12315" s="2"/>
      <c r="BP12315" s="2"/>
      <c r="BQ12315" s="2"/>
      <c r="BR12315" s="2"/>
      <c r="BS12315" s="2"/>
      <c r="BT12315" s="2"/>
      <c r="BU12315" s="2"/>
      <c r="BV12315" s="2"/>
      <c r="BW12315" s="2"/>
      <c r="BX12315" s="2"/>
      <c r="BY12315" s="2"/>
    </row>
    <row r="12316" spans="38:77" s="11" customFormat="1" x14ac:dyDescent="0.3">
      <c r="AL12316" s="2"/>
      <c r="AM12316" s="2"/>
      <c r="AN12316" s="2"/>
      <c r="AO12316" s="2"/>
      <c r="AP12316" s="2"/>
      <c r="AQ12316" s="2"/>
      <c r="AR12316" s="2"/>
      <c r="AS12316" s="2"/>
      <c r="AT12316" s="2"/>
      <c r="AU12316" s="2"/>
      <c r="AV12316" s="2"/>
      <c r="AW12316" s="2"/>
      <c r="AX12316" s="2"/>
      <c r="AY12316" s="2"/>
      <c r="AZ12316" s="2"/>
      <c r="BA12316" s="2"/>
      <c r="BB12316" s="2"/>
      <c r="BC12316" s="2"/>
      <c r="BD12316" s="2"/>
      <c r="BE12316" s="2"/>
      <c r="BF12316" s="2"/>
      <c r="BG12316" s="2"/>
      <c r="BH12316" s="2"/>
      <c r="BI12316" s="2"/>
      <c r="BJ12316" s="2"/>
      <c r="BK12316" s="2"/>
      <c r="BL12316" s="2"/>
      <c r="BM12316" s="2"/>
      <c r="BN12316" s="2"/>
      <c r="BO12316" s="2"/>
      <c r="BP12316" s="2"/>
      <c r="BQ12316" s="2"/>
      <c r="BR12316" s="2"/>
      <c r="BS12316" s="2"/>
      <c r="BT12316" s="2"/>
      <c r="BU12316" s="2"/>
      <c r="BV12316" s="2"/>
      <c r="BW12316" s="2"/>
      <c r="BX12316" s="2"/>
      <c r="BY12316" s="2"/>
    </row>
    <row r="12317" spans="38:77" s="11" customFormat="1" x14ac:dyDescent="0.3">
      <c r="AL12317" s="2"/>
      <c r="AM12317" s="2"/>
      <c r="AN12317" s="2"/>
      <c r="AO12317" s="2"/>
      <c r="AP12317" s="2"/>
      <c r="AQ12317" s="2"/>
      <c r="AR12317" s="2"/>
      <c r="AS12317" s="2"/>
      <c r="AT12317" s="2"/>
      <c r="AU12317" s="2"/>
      <c r="AV12317" s="2"/>
      <c r="AW12317" s="2"/>
      <c r="AX12317" s="2"/>
      <c r="AY12317" s="2"/>
      <c r="AZ12317" s="2"/>
      <c r="BA12317" s="2"/>
      <c r="BB12317" s="2"/>
      <c r="BC12317" s="2"/>
      <c r="BD12317" s="2"/>
      <c r="BE12317" s="2"/>
      <c r="BF12317" s="2"/>
      <c r="BG12317" s="2"/>
      <c r="BH12317" s="2"/>
      <c r="BI12317" s="2"/>
      <c r="BJ12317" s="2"/>
      <c r="BK12317" s="2"/>
      <c r="BL12317" s="2"/>
      <c r="BM12317" s="2"/>
      <c r="BN12317" s="2"/>
      <c r="BO12317" s="2"/>
      <c r="BP12317" s="2"/>
      <c r="BQ12317" s="2"/>
      <c r="BR12317" s="2"/>
      <c r="BS12317" s="2"/>
      <c r="BT12317" s="2"/>
      <c r="BU12317" s="2"/>
      <c r="BV12317" s="2"/>
      <c r="BW12317" s="2"/>
      <c r="BX12317" s="2"/>
      <c r="BY12317" s="2"/>
    </row>
    <row r="12318" spans="38:77" s="11" customFormat="1" x14ac:dyDescent="0.3">
      <c r="AL12318" s="2"/>
      <c r="AM12318" s="2"/>
      <c r="AN12318" s="2"/>
      <c r="AO12318" s="2"/>
      <c r="AP12318" s="2"/>
      <c r="AQ12318" s="2"/>
      <c r="AR12318" s="2"/>
      <c r="AS12318" s="2"/>
      <c r="AT12318" s="2"/>
      <c r="AU12318" s="2"/>
      <c r="AV12318" s="2"/>
      <c r="AW12318" s="2"/>
      <c r="AX12318" s="2"/>
      <c r="AY12318" s="2"/>
      <c r="AZ12318" s="2"/>
      <c r="BA12318" s="2"/>
      <c r="BB12318" s="2"/>
      <c r="BC12318" s="2"/>
      <c r="BD12318" s="2"/>
      <c r="BE12318" s="2"/>
      <c r="BF12318" s="2"/>
      <c r="BG12318" s="2"/>
      <c r="BH12318" s="2"/>
      <c r="BI12318" s="2"/>
      <c r="BJ12318" s="2"/>
      <c r="BK12318" s="2"/>
      <c r="BL12318" s="2"/>
      <c r="BM12318" s="2"/>
      <c r="BN12318" s="2"/>
      <c r="BO12318" s="2"/>
      <c r="BP12318" s="2"/>
      <c r="BQ12318" s="2"/>
      <c r="BR12318" s="2"/>
      <c r="BS12318" s="2"/>
      <c r="BT12318" s="2"/>
      <c r="BU12318" s="2"/>
      <c r="BV12318" s="2"/>
      <c r="BW12318" s="2"/>
      <c r="BX12318" s="2"/>
      <c r="BY12318" s="2"/>
    </row>
    <row r="12319" spans="38:77" s="11" customFormat="1" x14ac:dyDescent="0.3">
      <c r="AL12319" s="2"/>
      <c r="AM12319" s="2"/>
      <c r="AN12319" s="2"/>
      <c r="AO12319" s="2"/>
      <c r="AP12319" s="2"/>
      <c r="AQ12319" s="2"/>
      <c r="AR12319" s="2"/>
      <c r="AS12319" s="2"/>
      <c r="AT12319" s="2"/>
      <c r="AU12319" s="2"/>
      <c r="AV12319" s="2"/>
      <c r="AW12319" s="2"/>
      <c r="AX12319" s="2"/>
      <c r="AY12319" s="2"/>
      <c r="AZ12319" s="2"/>
      <c r="BA12319" s="2"/>
      <c r="BB12319" s="2"/>
      <c r="BC12319" s="2"/>
      <c r="BD12319" s="2"/>
      <c r="BE12319" s="2"/>
      <c r="BF12319" s="2"/>
      <c r="BG12319" s="2"/>
      <c r="BH12319" s="2"/>
      <c r="BI12319" s="2"/>
      <c r="BJ12319" s="2"/>
      <c r="BK12319" s="2"/>
      <c r="BL12319" s="2"/>
      <c r="BM12319" s="2"/>
      <c r="BN12319" s="2"/>
      <c r="BO12319" s="2"/>
      <c r="BP12319" s="2"/>
      <c r="BQ12319" s="2"/>
      <c r="BR12319" s="2"/>
      <c r="BS12319" s="2"/>
      <c r="BT12319" s="2"/>
      <c r="BU12319" s="2"/>
      <c r="BV12319" s="2"/>
      <c r="BW12319" s="2"/>
      <c r="BX12319" s="2"/>
      <c r="BY12319" s="2"/>
    </row>
    <row r="12320" spans="38:77" s="11" customFormat="1" x14ac:dyDescent="0.3">
      <c r="AL12320" s="2"/>
      <c r="AM12320" s="2"/>
      <c r="AN12320" s="2"/>
      <c r="AO12320" s="2"/>
      <c r="AP12320" s="2"/>
      <c r="AQ12320" s="2"/>
      <c r="AR12320" s="2"/>
      <c r="AS12320" s="2"/>
      <c r="AT12320" s="2"/>
      <c r="AU12320" s="2"/>
      <c r="AV12320" s="2"/>
      <c r="AW12320" s="2"/>
      <c r="AX12320" s="2"/>
      <c r="AY12320" s="2"/>
      <c r="AZ12320" s="2"/>
      <c r="BA12320" s="2"/>
      <c r="BB12320" s="2"/>
      <c r="BC12320" s="2"/>
      <c r="BD12320" s="2"/>
      <c r="BE12320" s="2"/>
      <c r="BF12320" s="2"/>
      <c r="BG12320" s="2"/>
      <c r="BH12320" s="2"/>
      <c r="BI12320" s="2"/>
      <c r="BJ12320" s="2"/>
      <c r="BK12320" s="2"/>
      <c r="BL12320" s="2"/>
      <c r="BM12320" s="2"/>
      <c r="BN12320" s="2"/>
      <c r="BO12320" s="2"/>
      <c r="BP12320" s="2"/>
      <c r="BQ12320" s="2"/>
      <c r="BR12320" s="2"/>
      <c r="BS12320" s="2"/>
      <c r="BT12320" s="2"/>
      <c r="BU12320" s="2"/>
      <c r="BV12320" s="2"/>
      <c r="BW12320" s="2"/>
      <c r="BX12320" s="2"/>
      <c r="BY12320" s="2"/>
    </row>
    <row r="12321" spans="38:77" s="11" customFormat="1" x14ac:dyDescent="0.3">
      <c r="AL12321" s="2"/>
      <c r="AM12321" s="2"/>
      <c r="AN12321" s="2"/>
      <c r="AO12321" s="2"/>
      <c r="AP12321" s="2"/>
      <c r="AQ12321" s="2"/>
      <c r="AR12321" s="2"/>
      <c r="AS12321" s="2"/>
      <c r="AT12321" s="2"/>
      <c r="AU12321" s="2"/>
      <c r="AV12321" s="2"/>
      <c r="AW12321" s="2"/>
      <c r="AX12321" s="2"/>
      <c r="AY12321" s="2"/>
      <c r="AZ12321" s="2"/>
      <c r="BA12321" s="2"/>
      <c r="BB12321" s="2"/>
      <c r="BC12321" s="2"/>
      <c r="BD12321" s="2"/>
      <c r="BE12321" s="2"/>
      <c r="BF12321" s="2"/>
      <c r="BG12321" s="2"/>
      <c r="BH12321" s="2"/>
      <c r="BI12321" s="2"/>
      <c r="BJ12321" s="2"/>
      <c r="BK12321" s="2"/>
      <c r="BL12321" s="2"/>
      <c r="BM12321" s="2"/>
      <c r="BN12321" s="2"/>
      <c r="BO12321" s="2"/>
      <c r="BP12321" s="2"/>
      <c r="BQ12321" s="2"/>
      <c r="BR12321" s="2"/>
      <c r="BS12321" s="2"/>
      <c r="BT12321" s="2"/>
      <c r="BU12321" s="2"/>
      <c r="BV12321" s="2"/>
      <c r="BW12321" s="2"/>
      <c r="BX12321" s="2"/>
      <c r="BY12321" s="2"/>
    </row>
    <row r="12322" spans="38:77" s="11" customFormat="1" x14ac:dyDescent="0.3">
      <c r="AL12322" s="2"/>
      <c r="AM12322" s="2"/>
      <c r="AN12322" s="2"/>
      <c r="AO12322" s="2"/>
      <c r="AP12322" s="2"/>
      <c r="AQ12322" s="2"/>
      <c r="AR12322" s="2"/>
      <c r="AS12322" s="2"/>
      <c r="AT12322" s="2"/>
      <c r="AU12322" s="2"/>
      <c r="AV12322" s="2"/>
      <c r="AW12322" s="2"/>
      <c r="AX12322" s="2"/>
      <c r="AY12322" s="2"/>
      <c r="AZ12322" s="2"/>
      <c r="BA12322" s="2"/>
      <c r="BB12322" s="2"/>
      <c r="BC12322" s="2"/>
      <c r="BD12322" s="2"/>
      <c r="BE12322" s="2"/>
      <c r="BF12322" s="2"/>
      <c r="BG12322" s="2"/>
      <c r="BH12322" s="2"/>
      <c r="BI12322" s="2"/>
      <c r="BJ12322" s="2"/>
      <c r="BK12322" s="2"/>
      <c r="BL12322" s="2"/>
      <c r="BM12322" s="2"/>
      <c r="BN12322" s="2"/>
      <c r="BO12322" s="2"/>
      <c r="BP12322" s="2"/>
      <c r="BQ12322" s="2"/>
      <c r="BR12322" s="2"/>
      <c r="BS12322" s="2"/>
      <c r="BT12322" s="2"/>
      <c r="BU12322" s="2"/>
      <c r="BV12322" s="2"/>
      <c r="BW12322" s="2"/>
      <c r="BX12322" s="2"/>
      <c r="BY12322" s="2"/>
    </row>
    <row r="12323" spans="38:77" s="11" customFormat="1" x14ac:dyDescent="0.3">
      <c r="AL12323" s="2"/>
      <c r="AM12323" s="2"/>
      <c r="AN12323" s="2"/>
      <c r="AO12323" s="2"/>
      <c r="AP12323" s="2"/>
      <c r="AQ12323" s="2"/>
      <c r="AR12323" s="2"/>
      <c r="AS12323" s="2"/>
      <c r="AT12323" s="2"/>
      <c r="AU12323" s="2"/>
      <c r="AV12323" s="2"/>
      <c r="AW12323" s="2"/>
      <c r="AX12323" s="2"/>
      <c r="AY12323" s="2"/>
      <c r="AZ12323" s="2"/>
      <c r="BA12323" s="2"/>
      <c r="BB12323" s="2"/>
      <c r="BC12323" s="2"/>
      <c r="BD12323" s="2"/>
      <c r="BE12323" s="2"/>
      <c r="BF12323" s="2"/>
      <c r="BG12323" s="2"/>
      <c r="BH12323" s="2"/>
      <c r="BI12323" s="2"/>
      <c r="BJ12323" s="2"/>
      <c r="BK12323" s="2"/>
      <c r="BL12323" s="2"/>
      <c r="BM12323" s="2"/>
      <c r="BN12323" s="2"/>
      <c r="BO12323" s="2"/>
      <c r="BP12323" s="2"/>
      <c r="BQ12323" s="2"/>
      <c r="BR12323" s="2"/>
      <c r="BS12323" s="2"/>
      <c r="BT12323" s="2"/>
      <c r="BU12323" s="2"/>
      <c r="BV12323" s="2"/>
      <c r="BW12323" s="2"/>
      <c r="BX12323" s="2"/>
      <c r="BY12323" s="2"/>
    </row>
    <row r="12324" spans="38:77" s="11" customFormat="1" x14ac:dyDescent="0.3">
      <c r="AL12324" s="2"/>
      <c r="AM12324" s="2"/>
      <c r="AN12324" s="2"/>
      <c r="AO12324" s="2"/>
      <c r="AP12324" s="2"/>
      <c r="AQ12324" s="2"/>
      <c r="AR12324" s="2"/>
      <c r="AS12324" s="2"/>
      <c r="AT12324" s="2"/>
      <c r="AU12324" s="2"/>
      <c r="AV12324" s="2"/>
      <c r="AW12324" s="2"/>
      <c r="AX12324" s="2"/>
      <c r="AY12324" s="2"/>
      <c r="AZ12324" s="2"/>
      <c r="BA12324" s="2"/>
      <c r="BB12324" s="2"/>
      <c r="BC12324" s="2"/>
      <c r="BD12324" s="2"/>
      <c r="BE12324" s="2"/>
      <c r="BF12324" s="2"/>
      <c r="BG12324" s="2"/>
      <c r="BH12324" s="2"/>
      <c r="BI12324" s="2"/>
      <c r="BJ12324" s="2"/>
      <c r="BK12324" s="2"/>
      <c r="BL12324" s="2"/>
      <c r="BM12324" s="2"/>
      <c r="BN12324" s="2"/>
      <c r="BO12324" s="2"/>
      <c r="BP12324" s="2"/>
      <c r="BQ12324" s="2"/>
      <c r="BR12324" s="2"/>
      <c r="BS12324" s="2"/>
      <c r="BT12324" s="2"/>
      <c r="BU12324" s="2"/>
      <c r="BV12324" s="2"/>
      <c r="BW12324" s="2"/>
      <c r="BX12324" s="2"/>
      <c r="BY12324" s="2"/>
    </row>
    <row r="12325" spans="38:77" s="11" customFormat="1" x14ac:dyDescent="0.3">
      <c r="AL12325" s="2"/>
      <c r="AM12325" s="2"/>
      <c r="AN12325" s="2"/>
      <c r="AO12325" s="2"/>
      <c r="AP12325" s="2"/>
      <c r="AQ12325" s="2"/>
      <c r="AR12325" s="2"/>
      <c r="AS12325" s="2"/>
      <c r="AT12325" s="2"/>
      <c r="AU12325" s="2"/>
      <c r="AV12325" s="2"/>
      <c r="AW12325" s="2"/>
      <c r="AX12325" s="2"/>
      <c r="AY12325" s="2"/>
      <c r="AZ12325" s="2"/>
      <c r="BA12325" s="2"/>
      <c r="BB12325" s="2"/>
      <c r="BC12325" s="2"/>
      <c r="BD12325" s="2"/>
      <c r="BE12325" s="2"/>
      <c r="BF12325" s="2"/>
      <c r="BG12325" s="2"/>
      <c r="BH12325" s="2"/>
      <c r="BI12325" s="2"/>
      <c r="BJ12325" s="2"/>
      <c r="BK12325" s="2"/>
      <c r="BL12325" s="2"/>
      <c r="BM12325" s="2"/>
      <c r="BN12325" s="2"/>
      <c r="BO12325" s="2"/>
      <c r="BP12325" s="2"/>
      <c r="BQ12325" s="2"/>
      <c r="BR12325" s="2"/>
      <c r="BS12325" s="2"/>
      <c r="BT12325" s="2"/>
      <c r="BU12325" s="2"/>
      <c r="BV12325" s="2"/>
      <c r="BW12325" s="2"/>
      <c r="BX12325" s="2"/>
      <c r="BY12325" s="2"/>
    </row>
    <row r="12326" spans="38:77" s="11" customFormat="1" x14ac:dyDescent="0.3">
      <c r="AL12326" s="2"/>
      <c r="AM12326" s="2"/>
      <c r="AN12326" s="2"/>
      <c r="AO12326" s="2"/>
      <c r="AP12326" s="2"/>
      <c r="AQ12326" s="2"/>
      <c r="AR12326" s="2"/>
      <c r="AS12326" s="2"/>
      <c r="AT12326" s="2"/>
      <c r="AU12326" s="2"/>
      <c r="AV12326" s="2"/>
      <c r="AW12326" s="2"/>
      <c r="AX12326" s="2"/>
      <c r="AY12326" s="2"/>
      <c r="AZ12326" s="2"/>
      <c r="BA12326" s="2"/>
      <c r="BB12326" s="2"/>
      <c r="BC12326" s="2"/>
      <c r="BD12326" s="2"/>
      <c r="BE12326" s="2"/>
      <c r="BF12326" s="2"/>
      <c r="BG12326" s="2"/>
      <c r="BH12326" s="2"/>
      <c r="BI12326" s="2"/>
      <c r="BJ12326" s="2"/>
      <c r="BK12326" s="2"/>
      <c r="BL12326" s="2"/>
      <c r="BM12326" s="2"/>
      <c r="BN12326" s="2"/>
      <c r="BO12326" s="2"/>
      <c r="BP12326" s="2"/>
      <c r="BQ12326" s="2"/>
      <c r="BR12326" s="2"/>
      <c r="BS12326" s="2"/>
      <c r="BT12326" s="2"/>
      <c r="BU12326" s="2"/>
      <c r="BV12326" s="2"/>
      <c r="BW12326" s="2"/>
      <c r="BX12326" s="2"/>
      <c r="BY12326" s="2"/>
    </row>
    <row r="12327" spans="38:77" s="11" customFormat="1" x14ac:dyDescent="0.3">
      <c r="AL12327" s="2"/>
      <c r="AM12327" s="2"/>
      <c r="AN12327" s="2"/>
      <c r="AO12327" s="2"/>
      <c r="AP12327" s="2"/>
      <c r="AQ12327" s="2"/>
      <c r="AR12327" s="2"/>
      <c r="AS12327" s="2"/>
      <c r="AT12327" s="2"/>
      <c r="AU12327" s="2"/>
      <c r="AV12327" s="2"/>
      <c r="AW12327" s="2"/>
      <c r="AX12327" s="2"/>
      <c r="AY12327" s="2"/>
      <c r="AZ12327" s="2"/>
      <c r="BA12327" s="2"/>
      <c r="BB12327" s="2"/>
      <c r="BC12327" s="2"/>
      <c r="BD12327" s="2"/>
      <c r="BE12327" s="2"/>
      <c r="BF12327" s="2"/>
      <c r="BG12327" s="2"/>
      <c r="BH12327" s="2"/>
      <c r="BI12327" s="2"/>
      <c r="BJ12327" s="2"/>
      <c r="BK12327" s="2"/>
      <c r="BL12327" s="2"/>
      <c r="BM12327" s="2"/>
      <c r="BN12327" s="2"/>
      <c r="BO12327" s="2"/>
      <c r="BP12327" s="2"/>
      <c r="BQ12327" s="2"/>
      <c r="BR12327" s="2"/>
      <c r="BS12327" s="2"/>
      <c r="BT12327" s="2"/>
      <c r="BU12327" s="2"/>
      <c r="BV12327" s="2"/>
      <c r="BW12327" s="2"/>
      <c r="BX12327" s="2"/>
      <c r="BY12327" s="2"/>
    </row>
    <row r="12328" spans="38:77" s="11" customFormat="1" x14ac:dyDescent="0.3">
      <c r="AL12328" s="2"/>
      <c r="AM12328" s="2"/>
      <c r="AN12328" s="2"/>
      <c r="AO12328" s="2"/>
      <c r="AP12328" s="2"/>
      <c r="AQ12328" s="2"/>
      <c r="AR12328" s="2"/>
      <c r="AS12328" s="2"/>
      <c r="AT12328" s="2"/>
      <c r="AU12328" s="2"/>
      <c r="AV12328" s="2"/>
      <c r="AW12328" s="2"/>
      <c r="AX12328" s="2"/>
      <c r="AY12328" s="2"/>
      <c r="AZ12328" s="2"/>
      <c r="BA12328" s="2"/>
      <c r="BB12328" s="2"/>
      <c r="BC12328" s="2"/>
      <c r="BD12328" s="2"/>
      <c r="BE12328" s="2"/>
      <c r="BF12328" s="2"/>
      <c r="BG12328" s="2"/>
      <c r="BH12328" s="2"/>
      <c r="BI12328" s="2"/>
      <c r="BJ12328" s="2"/>
      <c r="BK12328" s="2"/>
      <c r="BL12328" s="2"/>
      <c r="BM12328" s="2"/>
      <c r="BN12328" s="2"/>
      <c r="BO12328" s="2"/>
      <c r="BP12328" s="2"/>
      <c r="BQ12328" s="2"/>
      <c r="BR12328" s="2"/>
      <c r="BS12328" s="2"/>
      <c r="BT12328" s="2"/>
      <c r="BU12328" s="2"/>
      <c r="BV12328" s="2"/>
      <c r="BW12328" s="2"/>
      <c r="BX12328" s="2"/>
      <c r="BY12328" s="2"/>
    </row>
    <row r="12329" spans="38:77" s="11" customFormat="1" x14ac:dyDescent="0.3">
      <c r="AL12329" s="2"/>
      <c r="AM12329" s="2"/>
      <c r="AN12329" s="2"/>
      <c r="AO12329" s="2"/>
      <c r="AP12329" s="2"/>
      <c r="AQ12329" s="2"/>
      <c r="AR12329" s="2"/>
      <c r="AS12329" s="2"/>
      <c r="AT12329" s="2"/>
      <c r="AU12329" s="2"/>
      <c r="AV12329" s="2"/>
      <c r="AW12329" s="2"/>
      <c r="AX12329" s="2"/>
      <c r="AY12329" s="2"/>
      <c r="AZ12329" s="2"/>
      <c r="BA12329" s="2"/>
      <c r="BB12329" s="2"/>
      <c r="BC12329" s="2"/>
      <c r="BD12329" s="2"/>
      <c r="BE12329" s="2"/>
      <c r="BF12329" s="2"/>
      <c r="BG12329" s="2"/>
      <c r="BH12329" s="2"/>
      <c r="BI12329" s="2"/>
      <c r="BJ12329" s="2"/>
      <c r="BK12329" s="2"/>
      <c r="BL12329" s="2"/>
      <c r="BM12329" s="2"/>
      <c r="BN12329" s="2"/>
      <c r="BO12329" s="2"/>
      <c r="BP12329" s="2"/>
      <c r="BQ12329" s="2"/>
      <c r="BR12329" s="2"/>
      <c r="BS12329" s="2"/>
      <c r="BT12329" s="2"/>
      <c r="BU12329" s="2"/>
      <c r="BV12329" s="2"/>
      <c r="BW12329" s="2"/>
      <c r="BX12329" s="2"/>
      <c r="BY12329" s="2"/>
    </row>
    <row r="12330" spans="38:77" s="11" customFormat="1" x14ac:dyDescent="0.3">
      <c r="AL12330" s="2"/>
      <c r="AM12330" s="2"/>
      <c r="AN12330" s="2"/>
      <c r="AO12330" s="2"/>
      <c r="AP12330" s="2"/>
      <c r="AQ12330" s="2"/>
      <c r="AR12330" s="2"/>
      <c r="AS12330" s="2"/>
      <c r="AT12330" s="2"/>
      <c r="AU12330" s="2"/>
      <c r="AV12330" s="2"/>
      <c r="AW12330" s="2"/>
      <c r="AX12330" s="2"/>
      <c r="AY12330" s="2"/>
      <c r="AZ12330" s="2"/>
      <c r="BA12330" s="2"/>
      <c r="BB12330" s="2"/>
      <c r="BC12330" s="2"/>
      <c r="BD12330" s="2"/>
      <c r="BE12330" s="2"/>
      <c r="BF12330" s="2"/>
      <c r="BG12330" s="2"/>
      <c r="BH12330" s="2"/>
      <c r="BI12330" s="2"/>
      <c r="BJ12330" s="2"/>
      <c r="BK12330" s="2"/>
      <c r="BL12330" s="2"/>
      <c r="BM12330" s="2"/>
      <c r="BN12330" s="2"/>
      <c r="BO12330" s="2"/>
      <c r="BP12330" s="2"/>
      <c r="BQ12330" s="2"/>
      <c r="BR12330" s="2"/>
      <c r="BS12330" s="2"/>
      <c r="BT12330" s="2"/>
      <c r="BU12330" s="2"/>
      <c r="BV12330" s="2"/>
      <c r="BW12330" s="2"/>
      <c r="BX12330" s="2"/>
      <c r="BY12330" s="2"/>
    </row>
    <row r="12331" spans="38:77" s="11" customFormat="1" x14ac:dyDescent="0.3">
      <c r="AL12331" s="2"/>
      <c r="AM12331" s="2"/>
      <c r="AN12331" s="2"/>
      <c r="AO12331" s="2"/>
      <c r="AP12331" s="2"/>
      <c r="AQ12331" s="2"/>
      <c r="AR12331" s="2"/>
      <c r="AS12331" s="2"/>
      <c r="AT12331" s="2"/>
      <c r="AU12331" s="2"/>
      <c r="AV12331" s="2"/>
      <c r="AW12331" s="2"/>
      <c r="AX12331" s="2"/>
      <c r="AY12331" s="2"/>
      <c r="AZ12331" s="2"/>
      <c r="BA12331" s="2"/>
      <c r="BB12331" s="2"/>
      <c r="BC12331" s="2"/>
      <c r="BD12331" s="2"/>
      <c r="BE12331" s="2"/>
      <c r="BF12331" s="2"/>
      <c r="BG12331" s="2"/>
      <c r="BH12331" s="2"/>
      <c r="BI12331" s="2"/>
      <c r="BJ12331" s="2"/>
      <c r="BK12331" s="2"/>
      <c r="BL12331" s="2"/>
      <c r="BM12331" s="2"/>
      <c r="BN12331" s="2"/>
      <c r="BO12331" s="2"/>
      <c r="BP12331" s="2"/>
      <c r="BQ12331" s="2"/>
      <c r="BR12331" s="2"/>
      <c r="BS12331" s="2"/>
      <c r="BT12331" s="2"/>
      <c r="BU12331" s="2"/>
      <c r="BV12331" s="2"/>
      <c r="BW12331" s="2"/>
      <c r="BX12331" s="2"/>
      <c r="BY12331" s="2"/>
    </row>
    <row r="12332" spans="38:77" s="11" customFormat="1" x14ac:dyDescent="0.3">
      <c r="AL12332" s="2"/>
      <c r="AM12332" s="2"/>
      <c r="AN12332" s="2"/>
      <c r="AO12332" s="2"/>
      <c r="AP12332" s="2"/>
      <c r="AQ12332" s="2"/>
      <c r="AR12332" s="2"/>
      <c r="AS12332" s="2"/>
      <c r="AT12332" s="2"/>
      <c r="AU12332" s="2"/>
      <c r="AV12332" s="2"/>
      <c r="AW12332" s="2"/>
      <c r="AX12332" s="2"/>
      <c r="AY12332" s="2"/>
      <c r="AZ12332" s="2"/>
      <c r="BA12332" s="2"/>
      <c r="BB12332" s="2"/>
      <c r="BC12332" s="2"/>
      <c r="BD12332" s="2"/>
      <c r="BE12332" s="2"/>
      <c r="BF12332" s="2"/>
      <c r="BG12332" s="2"/>
      <c r="BH12332" s="2"/>
      <c r="BI12332" s="2"/>
      <c r="BJ12332" s="2"/>
      <c r="BK12332" s="2"/>
      <c r="BL12332" s="2"/>
      <c r="BM12332" s="2"/>
      <c r="BN12332" s="2"/>
      <c r="BO12332" s="2"/>
      <c r="BP12332" s="2"/>
      <c r="BQ12332" s="2"/>
      <c r="BR12332" s="2"/>
      <c r="BS12332" s="2"/>
      <c r="BT12332" s="2"/>
      <c r="BU12332" s="2"/>
      <c r="BV12332" s="2"/>
      <c r="BW12332" s="2"/>
      <c r="BX12332" s="2"/>
      <c r="BY12332" s="2"/>
    </row>
    <row r="12333" spans="38:77" s="11" customFormat="1" x14ac:dyDescent="0.3">
      <c r="AL12333" s="2"/>
      <c r="AM12333" s="2"/>
      <c r="AN12333" s="2"/>
      <c r="AO12333" s="2"/>
      <c r="AP12333" s="2"/>
      <c r="AQ12333" s="2"/>
      <c r="AR12333" s="2"/>
      <c r="AS12333" s="2"/>
      <c r="AT12333" s="2"/>
      <c r="AU12333" s="2"/>
      <c r="AV12333" s="2"/>
      <c r="AW12333" s="2"/>
      <c r="AX12333" s="2"/>
      <c r="AY12333" s="2"/>
      <c r="AZ12333" s="2"/>
      <c r="BA12333" s="2"/>
      <c r="BB12333" s="2"/>
      <c r="BC12333" s="2"/>
      <c r="BD12333" s="2"/>
      <c r="BE12333" s="2"/>
      <c r="BF12333" s="2"/>
      <c r="BG12333" s="2"/>
      <c r="BH12333" s="2"/>
      <c r="BI12333" s="2"/>
      <c r="BJ12333" s="2"/>
      <c r="BK12333" s="2"/>
      <c r="BL12333" s="2"/>
      <c r="BM12333" s="2"/>
      <c r="BN12333" s="2"/>
      <c r="BO12333" s="2"/>
      <c r="BP12333" s="2"/>
      <c r="BQ12333" s="2"/>
      <c r="BR12333" s="2"/>
      <c r="BS12333" s="2"/>
      <c r="BT12333" s="2"/>
      <c r="BU12333" s="2"/>
      <c r="BV12333" s="2"/>
      <c r="BW12333" s="2"/>
      <c r="BX12333" s="2"/>
      <c r="BY12333" s="2"/>
    </row>
    <row r="12334" spans="38:77" s="11" customFormat="1" x14ac:dyDescent="0.3">
      <c r="AL12334" s="2"/>
      <c r="AM12334" s="2"/>
      <c r="AN12334" s="2"/>
      <c r="AO12334" s="2"/>
      <c r="AP12334" s="2"/>
      <c r="AQ12334" s="2"/>
      <c r="AR12334" s="2"/>
      <c r="AS12334" s="2"/>
      <c r="AT12334" s="2"/>
      <c r="AU12334" s="2"/>
      <c r="AV12334" s="2"/>
      <c r="AW12334" s="2"/>
      <c r="AX12334" s="2"/>
      <c r="AY12334" s="2"/>
      <c r="AZ12334" s="2"/>
      <c r="BA12334" s="2"/>
      <c r="BB12334" s="2"/>
      <c r="BC12334" s="2"/>
      <c r="BD12334" s="2"/>
      <c r="BE12334" s="2"/>
      <c r="BF12334" s="2"/>
      <c r="BG12334" s="2"/>
      <c r="BH12334" s="2"/>
      <c r="BI12334" s="2"/>
      <c r="BJ12334" s="2"/>
      <c r="BK12334" s="2"/>
      <c r="BL12334" s="2"/>
      <c r="BM12334" s="2"/>
      <c r="BN12334" s="2"/>
      <c r="BO12334" s="2"/>
      <c r="BP12334" s="2"/>
      <c r="BQ12334" s="2"/>
      <c r="BR12334" s="2"/>
      <c r="BS12334" s="2"/>
      <c r="BT12334" s="2"/>
      <c r="BU12334" s="2"/>
      <c r="BV12334" s="2"/>
      <c r="BW12334" s="2"/>
      <c r="BX12334" s="2"/>
      <c r="BY12334" s="2"/>
    </row>
    <row r="12335" spans="38:77" s="11" customFormat="1" x14ac:dyDescent="0.3">
      <c r="AL12335" s="2"/>
      <c r="AM12335" s="2"/>
      <c r="AN12335" s="2"/>
      <c r="AO12335" s="2"/>
      <c r="AP12335" s="2"/>
      <c r="AQ12335" s="2"/>
      <c r="AR12335" s="2"/>
      <c r="AS12335" s="2"/>
      <c r="AT12335" s="2"/>
      <c r="AU12335" s="2"/>
      <c r="AV12335" s="2"/>
      <c r="AW12335" s="2"/>
      <c r="AX12335" s="2"/>
      <c r="AY12335" s="2"/>
      <c r="AZ12335" s="2"/>
      <c r="BA12335" s="2"/>
      <c r="BB12335" s="2"/>
      <c r="BC12335" s="2"/>
      <c r="BD12335" s="2"/>
      <c r="BE12335" s="2"/>
      <c r="BF12335" s="2"/>
      <c r="BG12335" s="2"/>
      <c r="BH12335" s="2"/>
      <c r="BI12335" s="2"/>
      <c r="BJ12335" s="2"/>
      <c r="BK12335" s="2"/>
      <c r="BL12335" s="2"/>
      <c r="BM12335" s="2"/>
      <c r="BN12335" s="2"/>
      <c r="BO12335" s="2"/>
      <c r="BP12335" s="2"/>
      <c r="BQ12335" s="2"/>
      <c r="BR12335" s="2"/>
      <c r="BS12335" s="2"/>
      <c r="BT12335" s="2"/>
      <c r="BU12335" s="2"/>
      <c r="BV12335" s="2"/>
      <c r="BW12335" s="2"/>
      <c r="BX12335" s="2"/>
      <c r="BY12335" s="2"/>
    </row>
    <row r="12336" spans="38:77" s="11" customFormat="1" x14ac:dyDescent="0.3">
      <c r="AL12336" s="2"/>
      <c r="AM12336" s="2"/>
      <c r="AN12336" s="2"/>
      <c r="AO12336" s="2"/>
      <c r="AP12336" s="2"/>
      <c r="AQ12336" s="2"/>
      <c r="AR12336" s="2"/>
      <c r="AS12336" s="2"/>
      <c r="AT12336" s="2"/>
      <c r="AU12336" s="2"/>
      <c r="AV12336" s="2"/>
      <c r="AW12336" s="2"/>
      <c r="AX12336" s="2"/>
      <c r="AY12336" s="2"/>
      <c r="AZ12336" s="2"/>
      <c r="BA12336" s="2"/>
      <c r="BB12336" s="2"/>
      <c r="BC12336" s="2"/>
      <c r="BD12336" s="2"/>
      <c r="BE12336" s="2"/>
      <c r="BF12336" s="2"/>
      <c r="BG12336" s="2"/>
      <c r="BH12336" s="2"/>
      <c r="BI12336" s="2"/>
      <c r="BJ12336" s="2"/>
      <c r="BK12336" s="2"/>
      <c r="BL12336" s="2"/>
      <c r="BM12336" s="2"/>
      <c r="BN12336" s="2"/>
      <c r="BO12336" s="2"/>
      <c r="BP12336" s="2"/>
      <c r="BQ12336" s="2"/>
      <c r="BR12336" s="2"/>
      <c r="BS12336" s="2"/>
      <c r="BT12336" s="2"/>
      <c r="BU12336" s="2"/>
      <c r="BV12336" s="2"/>
      <c r="BW12336" s="2"/>
      <c r="BX12336" s="2"/>
      <c r="BY12336" s="2"/>
    </row>
    <row r="12337" spans="38:77" s="11" customFormat="1" x14ac:dyDescent="0.3">
      <c r="AL12337" s="2"/>
      <c r="AM12337" s="2"/>
      <c r="AN12337" s="2"/>
      <c r="AO12337" s="2"/>
      <c r="AP12337" s="2"/>
      <c r="AQ12337" s="2"/>
      <c r="AR12337" s="2"/>
      <c r="AS12337" s="2"/>
      <c r="AT12337" s="2"/>
      <c r="AU12337" s="2"/>
      <c r="AV12337" s="2"/>
      <c r="AW12337" s="2"/>
      <c r="AX12337" s="2"/>
      <c r="AY12337" s="2"/>
      <c r="AZ12337" s="2"/>
      <c r="BA12337" s="2"/>
      <c r="BB12337" s="2"/>
      <c r="BC12337" s="2"/>
      <c r="BD12337" s="2"/>
      <c r="BE12337" s="2"/>
      <c r="BF12337" s="2"/>
      <c r="BG12337" s="2"/>
      <c r="BH12337" s="2"/>
      <c r="BI12337" s="2"/>
      <c r="BJ12337" s="2"/>
      <c r="BK12337" s="2"/>
      <c r="BL12337" s="2"/>
      <c r="BM12337" s="2"/>
      <c r="BN12337" s="2"/>
      <c r="BO12337" s="2"/>
      <c r="BP12337" s="2"/>
      <c r="BQ12337" s="2"/>
      <c r="BR12337" s="2"/>
      <c r="BS12337" s="2"/>
      <c r="BT12337" s="2"/>
      <c r="BU12337" s="2"/>
      <c r="BV12337" s="2"/>
      <c r="BW12337" s="2"/>
      <c r="BX12337" s="2"/>
      <c r="BY12337" s="2"/>
    </row>
    <row r="12338" spans="38:77" s="11" customFormat="1" x14ac:dyDescent="0.3">
      <c r="AL12338" s="2"/>
      <c r="AM12338" s="2"/>
      <c r="AN12338" s="2"/>
      <c r="AO12338" s="2"/>
      <c r="AP12338" s="2"/>
      <c r="AQ12338" s="2"/>
      <c r="AR12338" s="2"/>
      <c r="AS12338" s="2"/>
      <c r="AT12338" s="2"/>
      <c r="AU12338" s="2"/>
      <c r="AV12338" s="2"/>
      <c r="AW12338" s="2"/>
      <c r="AX12338" s="2"/>
      <c r="AY12338" s="2"/>
      <c r="AZ12338" s="2"/>
      <c r="BA12338" s="2"/>
      <c r="BB12338" s="2"/>
      <c r="BC12338" s="2"/>
      <c r="BD12338" s="2"/>
      <c r="BE12338" s="2"/>
      <c r="BF12338" s="2"/>
      <c r="BG12338" s="2"/>
      <c r="BH12338" s="2"/>
      <c r="BI12338" s="2"/>
      <c r="BJ12338" s="2"/>
      <c r="BK12338" s="2"/>
      <c r="BL12338" s="2"/>
      <c r="BM12338" s="2"/>
      <c r="BN12338" s="2"/>
      <c r="BO12338" s="2"/>
      <c r="BP12338" s="2"/>
      <c r="BQ12338" s="2"/>
      <c r="BR12338" s="2"/>
      <c r="BS12338" s="2"/>
      <c r="BT12338" s="2"/>
      <c r="BU12338" s="2"/>
      <c r="BV12338" s="2"/>
      <c r="BW12338" s="2"/>
      <c r="BX12338" s="2"/>
      <c r="BY12338" s="2"/>
    </row>
    <row r="12339" spans="38:77" s="11" customFormat="1" x14ac:dyDescent="0.3">
      <c r="AL12339" s="2"/>
      <c r="AM12339" s="2"/>
      <c r="AN12339" s="2"/>
      <c r="AO12339" s="2"/>
      <c r="AP12339" s="2"/>
      <c r="AQ12339" s="2"/>
      <c r="AR12339" s="2"/>
      <c r="AS12339" s="2"/>
      <c r="AT12339" s="2"/>
      <c r="AU12339" s="2"/>
      <c r="AV12339" s="2"/>
      <c r="AW12339" s="2"/>
      <c r="AX12339" s="2"/>
      <c r="AY12339" s="2"/>
      <c r="AZ12339" s="2"/>
      <c r="BA12339" s="2"/>
      <c r="BB12339" s="2"/>
      <c r="BC12339" s="2"/>
      <c r="BD12339" s="2"/>
      <c r="BE12339" s="2"/>
      <c r="BF12339" s="2"/>
      <c r="BG12339" s="2"/>
      <c r="BH12339" s="2"/>
      <c r="BI12339" s="2"/>
      <c r="BJ12339" s="2"/>
      <c r="BK12339" s="2"/>
      <c r="BL12339" s="2"/>
      <c r="BM12339" s="2"/>
      <c r="BN12339" s="2"/>
      <c r="BO12339" s="2"/>
      <c r="BP12339" s="2"/>
      <c r="BQ12339" s="2"/>
      <c r="BR12339" s="2"/>
      <c r="BS12339" s="2"/>
      <c r="BT12339" s="2"/>
      <c r="BU12339" s="2"/>
      <c r="BV12339" s="2"/>
      <c r="BW12339" s="2"/>
      <c r="BX12339" s="2"/>
      <c r="BY12339" s="2"/>
    </row>
    <row r="12340" spans="38:77" s="11" customFormat="1" x14ac:dyDescent="0.3">
      <c r="AL12340" s="2"/>
      <c r="AM12340" s="2"/>
      <c r="AN12340" s="2"/>
      <c r="AO12340" s="2"/>
      <c r="AP12340" s="2"/>
      <c r="AQ12340" s="2"/>
      <c r="AR12340" s="2"/>
      <c r="AS12340" s="2"/>
      <c r="AT12340" s="2"/>
      <c r="AU12340" s="2"/>
      <c r="AV12340" s="2"/>
      <c r="AW12340" s="2"/>
      <c r="AX12340" s="2"/>
      <c r="AY12340" s="2"/>
      <c r="AZ12340" s="2"/>
      <c r="BA12340" s="2"/>
      <c r="BB12340" s="2"/>
      <c r="BC12340" s="2"/>
      <c r="BD12340" s="2"/>
      <c r="BE12340" s="2"/>
      <c r="BF12340" s="2"/>
      <c r="BG12340" s="2"/>
      <c r="BH12340" s="2"/>
      <c r="BI12340" s="2"/>
      <c r="BJ12340" s="2"/>
      <c r="BK12340" s="2"/>
      <c r="BL12340" s="2"/>
      <c r="BM12340" s="2"/>
      <c r="BN12340" s="2"/>
      <c r="BO12340" s="2"/>
      <c r="BP12340" s="2"/>
      <c r="BQ12340" s="2"/>
      <c r="BR12340" s="2"/>
      <c r="BS12340" s="2"/>
      <c r="BT12340" s="2"/>
      <c r="BU12340" s="2"/>
      <c r="BV12340" s="2"/>
      <c r="BW12340" s="2"/>
      <c r="BX12340" s="2"/>
      <c r="BY12340" s="2"/>
    </row>
    <row r="12341" spans="38:77" s="11" customFormat="1" x14ac:dyDescent="0.3">
      <c r="AL12341" s="2"/>
      <c r="AM12341" s="2"/>
      <c r="AN12341" s="2"/>
      <c r="AO12341" s="2"/>
      <c r="AP12341" s="2"/>
      <c r="AQ12341" s="2"/>
      <c r="AR12341" s="2"/>
      <c r="AS12341" s="2"/>
      <c r="AT12341" s="2"/>
      <c r="AU12341" s="2"/>
      <c r="AV12341" s="2"/>
      <c r="AW12341" s="2"/>
      <c r="AX12341" s="2"/>
      <c r="AY12341" s="2"/>
      <c r="AZ12341" s="2"/>
      <c r="BA12341" s="2"/>
      <c r="BB12341" s="2"/>
      <c r="BC12341" s="2"/>
      <c r="BD12341" s="2"/>
      <c r="BE12341" s="2"/>
      <c r="BF12341" s="2"/>
      <c r="BG12341" s="2"/>
      <c r="BH12341" s="2"/>
      <c r="BI12341" s="2"/>
      <c r="BJ12341" s="2"/>
      <c r="BK12341" s="2"/>
      <c r="BL12341" s="2"/>
      <c r="BM12341" s="2"/>
      <c r="BN12341" s="2"/>
      <c r="BO12341" s="2"/>
      <c r="BP12341" s="2"/>
      <c r="BQ12341" s="2"/>
      <c r="BR12341" s="2"/>
      <c r="BS12341" s="2"/>
      <c r="BT12341" s="2"/>
      <c r="BU12341" s="2"/>
      <c r="BV12341" s="2"/>
      <c r="BW12341" s="2"/>
      <c r="BX12341" s="2"/>
      <c r="BY12341" s="2"/>
    </row>
    <row r="12342" spans="38:77" s="11" customFormat="1" x14ac:dyDescent="0.3">
      <c r="AL12342" s="2"/>
      <c r="AM12342" s="2"/>
      <c r="AN12342" s="2"/>
      <c r="AO12342" s="2"/>
      <c r="AP12342" s="2"/>
      <c r="AQ12342" s="2"/>
      <c r="AR12342" s="2"/>
      <c r="AS12342" s="2"/>
      <c r="AT12342" s="2"/>
      <c r="AU12342" s="2"/>
      <c r="AV12342" s="2"/>
      <c r="AW12342" s="2"/>
      <c r="AX12342" s="2"/>
      <c r="AY12342" s="2"/>
      <c r="AZ12342" s="2"/>
      <c r="BA12342" s="2"/>
      <c r="BB12342" s="2"/>
      <c r="BC12342" s="2"/>
      <c r="BD12342" s="2"/>
      <c r="BE12342" s="2"/>
      <c r="BF12342" s="2"/>
      <c r="BG12342" s="2"/>
      <c r="BH12342" s="2"/>
      <c r="BI12342" s="2"/>
      <c r="BJ12342" s="2"/>
      <c r="BK12342" s="2"/>
      <c r="BL12342" s="2"/>
      <c r="BM12342" s="2"/>
      <c r="BN12342" s="2"/>
      <c r="BO12342" s="2"/>
      <c r="BP12342" s="2"/>
      <c r="BQ12342" s="2"/>
      <c r="BR12342" s="2"/>
      <c r="BS12342" s="2"/>
      <c r="BT12342" s="2"/>
      <c r="BU12342" s="2"/>
      <c r="BV12342" s="2"/>
      <c r="BW12342" s="2"/>
      <c r="BX12342" s="2"/>
      <c r="BY12342" s="2"/>
    </row>
    <row r="12343" spans="38:77" s="11" customFormat="1" x14ac:dyDescent="0.3">
      <c r="AL12343" s="2"/>
      <c r="AM12343" s="2"/>
      <c r="AN12343" s="2"/>
      <c r="AO12343" s="2"/>
      <c r="AP12343" s="2"/>
      <c r="AQ12343" s="2"/>
      <c r="AR12343" s="2"/>
      <c r="AS12343" s="2"/>
      <c r="AT12343" s="2"/>
      <c r="AU12343" s="2"/>
      <c r="AV12343" s="2"/>
      <c r="AW12343" s="2"/>
      <c r="AX12343" s="2"/>
      <c r="AY12343" s="2"/>
      <c r="AZ12343" s="2"/>
      <c r="BA12343" s="2"/>
      <c r="BB12343" s="2"/>
      <c r="BC12343" s="2"/>
      <c r="BD12343" s="2"/>
      <c r="BE12343" s="2"/>
      <c r="BF12343" s="2"/>
      <c r="BG12343" s="2"/>
      <c r="BH12343" s="2"/>
      <c r="BI12343" s="2"/>
      <c r="BJ12343" s="2"/>
      <c r="BK12343" s="2"/>
      <c r="BL12343" s="2"/>
      <c r="BM12343" s="2"/>
      <c r="BN12343" s="2"/>
      <c r="BO12343" s="2"/>
      <c r="BP12343" s="2"/>
      <c r="BQ12343" s="2"/>
      <c r="BR12343" s="2"/>
      <c r="BS12343" s="2"/>
      <c r="BT12343" s="2"/>
      <c r="BU12343" s="2"/>
      <c r="BV12343" s="2"/>
      <c r="BW12343" s="2"/>
      <c r="BX12343" s="2"/>
      <c r="BY12343" s="2"/>
    </row>
    <row r="12344" spans="38:77" s="11" customFormat="1" x14ac:dyDescent="0.3">
      <c r="AL12344" s="2"/>
      <c r="AM12344" s="2"/>
      <c r="AN12344" s="2"/>
      <c r="AO12344" s="2"/>
      <c r="AP12344" s="2"/>
      <c r="AQ12344" s="2"/>
      <c r="AR12344" s="2"/>
      <c r="AS12344" s="2"/>
      <c r="AT12344" s="2"/>
      <c r="AU12344" s="2"/>
      <c r="AV12344" s="2"/>
      <c r="AW12344" s="2"/>
      <c r="AX12344" s="2"/>
      <c r="AY12344" s="2"/>
      <c r="AZ12344" s="2"/>
      <c r="BA12344" s="2"/>
      <c r="BB12344" s="2"/>
      <c r="BC12344" s="2"/>
      <c r="BD12344" s="2"/>
      <c r="BE12344" s="2"/>
      <c r="BF12344" s="2"/>
      <c r="BG12344" s="2"/>
      <c r="BH12344" s="2"/>
      <c r="BI12344" s="2"/>
      <c r="BJ12344" s="2"/>
      <c r="BK12344" s="2"/>
      <c r="BL12344" s="2"/>
      <c r="BM12344" s="2"/>
      <c r="BN12344" s="2"/>
      <c r="BO12344" s="2"/>
      <c r="BP12344" s="2"/>
      <c r="BQ12344" s="2"/>
      <c r="BR12344" s="2"/>
      <c r="BS12344" s="2"/>
      <c r="BT12344" s="2"/>
      <c r="BU12344" s="2"/>
      <c r="BV12344" s="2"/>
      <c r="BW12344" s="2"/>
      <c r="BX12344" s="2"/>
      <c r="BY12344" s="2"/>
    </row>
    <row r="12345" spans="38:77" s="11" customFormat="1" x14ac:dyDescent="0.3">
      <c r="AL12345" s="2"/>
      <c r="AM12345" s="2"/>
      <c r="AN12345" s="2"/>
      <c r="AO12345" s="2"/>
      <c r="AP12345" s="2"/>
      <c r="AQ12345" s="2"/>
      <c r="AR12345" s="2"/>
      <c r="AS12345" s="2"/>
      <c r="AT12345" s="2"/>
      <c r="AU12345" s="2"/>
      <c r="AV12345" s="2"/>
      <c r="AW12345" s="2"/>
      <c r="AX12345" s="2"/>
      <c r="AY12345" s="2"/>
      <c r="AZ12345" s="2"/>
      <c r="BA12345" s="2"/>
      <c r="BB12345" s="2"/>
      <c r="BC12345" s="2"/>
      <c r="BD12345" s="2"/>
      <c r="BE12345" s="2"/>
      <c r="BF12345" s="2"/>
      <c r="BG12345" s="2"/>
      <c r="BH12345" s="2"/>
      <c r="BI12345" s="2"/>
      <c r="BJ12345" s="2"/>
      <c r="BK12345" s="2"/>
      <c r="BL12345" s="2"/>
      <c r="BM12345" s="2"/>
      <c r="BN12345" s="2"/>
      <c r="BO12345" s="2"/>
      <c r="BP12345" s="2"/>
      <c r="BQ12345" s="2"/>
      <c r="BR12345" s="2"/>
      <c r="BS12345" s="2"/>
      <c r="BT12345" s="2"/>
      <c r="BU12345" s="2"/>
      <c r="BV12345" s="2"/>
      <c r="BW12345" s="2"/>
      <c r="BX12345" s="2"/>
      <c r="BY12345" s="2"/>
    </row>
    <row r="12346" spans="38:77" s="11" customFormat="1" x14ac:dyDescent="0.3">
      <c r="AL12346" s="2"/>
      <c r="AM12346" s="2"/>
      <c r="AN12346" s="2"/>
      <c r="AO12346" s="2"/>
      <c r="AP12346" s="2"/>
      <c r="AQ12346" s="2"/>
      <c r="AR12346" s="2"/>
      <c r="AS12346" s="2"/>
      <c r="AT12346" s="2"/>
      <c r="AU12346" s="2"/>
      <c r="AV12346" s="2"/>
      <c r="AW12346" s="2"/>
      <c r="AX12346" s="2"/>
      <c r="AY12346" s="2"/>
      <c r="AZ12346" s="2"/>
      <c r="BA12346" s="2"/>
      <c r="BB12346" s="2"/>
      <c r="BC12346" s="2"/>
      <c r="BD12346" s="2"/>
      <c r="BE12346" s="2"/>
      <c r="BF12346" s="2"/>
      <c r="BG12346" s="2"/>
      <c r="BH12346" s="2"/>
      <c r="BI12346" s="2"/>
      <c r="BJ12346" s="2"/>
      <c r="BK12346" s="2"/>
      <c r="BL12346" s="2"/>
      <c r="BM12346" s="2"/>
      <c r="BN12346" s="2"/>
      <c r="BO12346" s="2"/>
      <c r="BP12346" s="2"/>
      <c r="BQ12346" s="2"/>
      <c r="BR12346" s="2"/>
      <c r="BS12346" s="2"/>
      <c r="BT12346" s="2"/>
      <c r="BU12346" s="2"/>
      <c r="BV12346" s="2"/>
      <c r="BW12346" s="2"/>
      <c r="BX12346" s="2"/>
      <c r="BY12346" s="2"/>
    </row>
    <row r="12347" spans="38:77" s="11" customFormat="1" x14ac:dyDescent="0.3">
      <c r="AL12347" s="2"/>
      <c r="AM12347" s="2"/>
      <c r="AN12347" s="2"/>
      <c r="AO12347" s="2"/>
      <c r="AP12347" s="2"/>
      <c r="AQ12347" s="2"/>
      <c r="AR12347" s="2"/>
      <c r="AS12347" s="2"/>
      <c r="AT12347" s="2"/>
      <c r="AU12347" s="2"/>
      <c r="AV12347" s="2"/>
      <c r="AW12347" s="2"/>
      <c r="AX12347" s="2"/>
      <c r="AY12347" s="2"/>
      <c r="AZ12347" s="2"/>
      <c r="BA12347" s="2"/>
      <c r="BB12347" s="2"/>
      <c r="BC12347" s="2"/>
      <c r="BD12347" s="2"/>
      <c r="BE12347" s="2"/>
      <c r="BF12347" s="2"/>
      <c r="BG12347" s="2"/>
      <c r="BH12347" s="2"/>
      <c r="BI12347" s="2"/>
      <c r="BJ12347" s="2"/>
      <c r="BK12347" s="2"/>
      <c r="BL12347" s="2"/>
      <c r="BM12347" s="2"/>
      <c r="BN12347" s="2"/>
      <c r="BO12347" s="2"/>
      <c r="BP12347" s="2"/>
      <c r="BQ12347" s="2"/>
      <c r="BR12347" s="2"/>
      <c r="BS12347" s="2"/>
      <c r="BT12347" s="2"/>
      <c r="BU12347" s="2"/>
      <c r="BV12347" s="2"/>
      <c r="BW12347" s="2"/>
      <c r="BX12347" s="2"/>
      <c r="BY12347" s="2"/>
    </row>
    <row r="12348" spans="38:77" s="11" customFormat="1" x14ac:dyDescent="0.3">
      <c r="AL12348" s="2"/>
      <c r="AM12348" s="2"/>
      <c r="AN12348" s="2"/>
      <c r="AO12348" s="2"/>
      <c r="AP12348" s="2"/>
      <c r="AQ12348" s="2"/>
      <c r="AR12348" s="2"/>
      <c r="AS12348" s="2"/>
      <c r="AT12348" s="2"/>
      <c r="AU12348" s="2"/>
      <c r="AV12348" s="2"/>
      <c r="AW12348" s="2"/>
      <c r="AX12348" s="2"/>
      <c r="AY12348" s="2"/>
      <c r="AZ12348" s="2"/>
      <c r="BA12348" s="2"/>
      <c r="BB12348" s="2"/>
      <c r="BC12348" s="2"/>
      <c r="BD12348" s="2"/>
      <c r="BE12348" s="2"/>
      <c r="BF12348" s="2"/>
      <c r="BG12348" s="2"/>
      <c r="BH12348" s="2"/>
      <c r="BI12348" s="2"/>
      <c r="BJ12348" s="2"/>
      <c r="BK12348" s="2"/>
      <c r="BL12348" s="2"/>
      <c r="BM12348" s="2"/>
      <c r="BN12348" s="2"/>
      <c r="BO12348" s="2"/>
      <c r="BP12348" s="2"/>
      <c r="BQ12348" s="2"/>
      <c r="BR12348" s="2"/>
      <c r="BS12348" s="2"/>
      <c r="BT12348" s="2"/>
      <c r="BU12348" s="2"/>
      <c r="BV12348" s="2"/>
      <c r="BW12348" s="2"/>
      <c r="BX12348" s="2"/>
      <c r="BY12348" s="2"/>
    </row>
    <row r="12349" spans="38:77" s="11" customFormat="1" x14ac:dyDescent="0.3">
      <c r="AL12349" s="2"/>
      <c r="AM12349" s="2"/>
      <c r="AN12349" s="2"/>
      <c r="AO12349" s="2"/>
      <c r="AP12349" s="2"/>
      <c r="AQ12349" s="2"/>
      <c r="AR12349" s="2"/>
      <c r="AS12349" s="2"/>
      <c r="AT12349" s="2"/>
      <c r="AU12349" s="2"/>
      <c r="AV12349" s="2"/>
      <c r="AW12349" s="2"/>
      <c r="AX12349" s="2"/>
      <c r="AY12349" s="2"/>
      <c r="AZ12349" s="2"/>
      <c r="BA12349" s="2"/>
      <c r="BB12349" s="2"/>
      <c r="BC12349" s="2"/>
      <c r="BD12349" s="2"/>
      <c r="BE12349" s="2"/>
      <c r="BF12349" s="2"/>
      <c r="BG12349" s="2"/>
      <c r="BH12349" s="2"/>
      <c r="BI12349" s="2"/>
      <c r="BJ12349" s="2"/>
      <c r="BK12349" s="2"/>
      <c r="BL12349" s="2"/>
      <c r="BM12349" s="2"/>
      <c r="BN12349" s="2"/>
      <c r="BO12349" s="2"/>
      <c r="BP12349" s="2"/>
      <c r="BQ12349" s="2"/>
      <c r="BR12349" s="2"/>
      <c r="BS12349" s="2"/>
      <c r="BT12349" s="2"/>
      <c r="BU12349" s="2"/>
      <c r="BV12349" s="2"/>
      <c r="BW12349" s="2"/>
      <c r="BX12349" s="2"/>
      <c r="BY12349" s="2"/>
    </row>
    <row r="12350" spans="38:77" s="11" customFormat="1" x14ac:dyDescent="0.3">
      <c r="AL12350" s="2"/>
      <c r="AM12350" s="2"/>
      <c r="AN12350" s="2"/>
      <c r="AO12350" s="2"/>
      <c r="AP12350" s="2"/>
      <c r="AQ12350" s="2"/>
      <c r="AR12350" s="2"/>
      <c r="AS12350" s="2"/>
      <c r="AT12350" s="2"/>
      <c r="AU12350" s="2"/>
      <c r="AV12350" s="2"/>
      <c r="AW12350" s="2"/>
      <c r="AX12350" s="2"/>
      <c r="AY12350" s="2"/>
      <c r="AZ12350" s="2"/>
      <c r="BA12350" s="2"/>
      <c r="BB12350" s="2"/>
      <c r="BC12350" s="2"/>
      <c r="BD12350" s="2"/>
      <c r="BE12350" s="2"/>
      <c r="BF12350" s="2"/>
      <c r="BG12350" s="2"/>
      <c r="BH12350" s="2"/>
      <c r="BI12350" s="2"/>
      <c r="BJ12350" s="2"/>
      <c r="BK12350" s="2"/>
      <c r="BL12350" s="2"/>
      <c r="BM12350" s="2"/>
      <c r="BN12350" s="2"/>
      <c r="BO12350" s="2"/>
      <c r="BP12350" s="2"/>
      <c r="BQ12350" s="2"/>
      <c r="BR12350" s="2"/>
      <c r="BS12350" s="2"/>
      <c r="BT12350" s="2"/>
      <c r="BU12350" s="2"/>
      <c r="BV12350" s="2"/>
      <c r="BW12350" s="2"/>
      <c r="BX12350" s="2"/>
      <c r="BY12350" s="2"/>
    </row>
    <row r="12351" spans="38:77" s="11" customFormat="1" x14ac:dyDescent="0.3">
      <c r="AL12351" s="2"/>
      <c r="AM12351" s="2"/>
      <c r="AN12351" s="2"/>
      <c r="AO12351" s="2"/>
      <c r="AP12351" s="2"/>
      <c r="AQ12351" s="2"/>
      <c r="AR12351" s="2"/>
      <c r="AS12351" s="2"/>
      <c r="AT12351" s="2"/>
      <c r="AU12351" s="2"/>
      <c r="AV12351" s="2"/>
      <c r="AW12351" s="2"/>
      <c r="AX12351" s="2"/>
      <c r="AY12351" s="2"/>
      <c r="AZ12351" s="2"/>
      <c r="BA12351" s="2"/>
      <c r="BB12351" s="2"/>
      <c r="BC12351" s="2"/>
      <c r="BD12351" s="2"/>
      <c r="BE12351" s="2"/>
      <c r="BF12351" s="2"/>
      <c r="BG12351" s="2"/>
      <c r="BH12351" s="2"/>
      <c r="BI12351" s="2"/>
      <c r="BJ12351" s="2"/>
      <c r="BK12351" s="2"/>
      <c r="BL12351" s="2"/>
      <c r="BM12351" s="2"/>
      <c r="BN12351" s="2"/>
      <c r="BO12351" s="2"/>
      <c r="BP12351" s="2"/>
      <c r="BQ12351" s="2"/>
      <c r="BR12351" s="2"/>
      <c r="BS12351" s="2"/>
      <c r="BT12351" s="2"/>
      <c r="BU12351" s="2"/>
      <c r="BV12351" s="2"/>
      <c r="BW12351" s="2"/>
      <c r="BX12351" s="2"/>
      <c r="BY12351" s="2"/>
    </row>
    <row r="12352" spans="38:77" s="11" customFormat="1" x14ac:dyDescent="0.3">
      <c r="AL12352" s="2"/>
      <c r="AM12352" s="2"/>
      <c r="AN12352" s="2"/>
      <c r="AO12352" s="2"/>
      <c r="AP12352" s="2"/>
      <c r="AQ12352" s="2"/>
      <c r="AR12352" s="2"/>
      <c r="AS12352" s="2"/>
      <c r="AT12352" s="2"/>
      <c r="AU12352" s="2"/>
      <c r="AV12352" s="2"/>
      <c r="AW12352" s="2"/>
      <c r="AX12352" s="2"/>
      <c r="AY12352" s="2"/>
      <c r="AZ12352" s="2"/>
      <c r="BA12352" s="2"/>
      <c r="BB12352" s="2"/>
      <c r="BC12352" s="2"/>
      <c r="BD12352" s="2"/>
      <c r="BE12352" s="2"/>
      <c r="BF12352" s="2"/>
      <c r="BG12352" s="2"/>
      <c r="BH12352" s="2"/>
      <c r="BI12352" s="2"/>
      <c r="BJ12352" s="2"/>
      <c r="BK12352" s="2"/>
      <c r="BL12352" s="2"/>
      <c r="BM12352" s="2"/>
      <c r="BN12352" s="2"/>
      <c r="BO12352" s="2"/>
      <c r="BP12352" s="2"/>
      <c r="BQ12352" s="2"/>
      <c r="BR12352" s="2"/>
      <c r="BS12352" s="2"/>
      <c r="BT12352" s="2"/>
      <c r="BU12352" s="2"/>
      <c r="BV12352" s="2"/>
      <c r="BW12352" s="2"/>
      <c r="BX12352" s="2"/>
      <c r="BY12352" s="2"/>
    </row>
    <row r="12353" spans="38:77" s="11" customFormat="1" x14ac:dyDescent="0.3">
      <c r="AL12353" s="2"/>
      <c r="AM12353" s="2"/>
      <c r="AN12353" s="2"/>
      <c r="AO12353" s="2"/>
      <c r="AP12353" s="2"/>
      <c r="AQ12353" s="2"/>
      <c r="AR12353" s="2"/>
      <c r="AS12353" s="2"/>
      <c r="AT12353" s="2"/>
      <c r="AU12353" s="2"/>
      <c r="AV12353" s="2"/>
      <c r="AW12353" s="2"/>
      <c r="AX12353" s="2"/>
      <c r="AY12353" s="2"/>
      <c r="AZ12353" s="2"/>
      <c r="BA12353" s="2"/>
      <c r="BB12353" s="2"/>
      <c r="BC12353" s="2"/>
      <c r="BD12353" s="2"/>
      <c r="BE12353" s="2"/>
      <c r="BF12353" s="2"/>
      <c r="BG12353" s="2"/>
      <c r="BH12353" s="2"/>
      <c r="BI12353" s="2"/>
      <c r="BJ12353" s="2"/>
      <c r="BK12353" s="2"/>
      <c r="BL12353" s="2"/>
      <c r="BM12353" s="2"/>
      <c r="BN12353" s="2"/>
      <c r="BO12353" s="2"/>
      <c r="BP12353" s="2"/>
      <c r="BQ12353" s="2"/>
      <c r="BR12353" s="2"/>
      <c r="BS12353" s="2"/>
      <c r="BT12353" s="2"/>
      <c r="BU12353" s="2"/>
      <c r="BV12353" s="2"/>
      <c r="BW12353" s="2"/>
      <c r="BX12353" s="2"/>
      <c r="BY12353" s="2"/>
    </row>
    <row r="12354" spans="38:77" s="11" customFormat="1" x14ac:dyDescent="0.3">
      <c r="AL12354" s="2"/>
      <c r="AM12354" s="2"/>
      <c r="AN12354" s="2"/>
      <c r="AO12354" s="2"/>
      <c r="AP12354" s="2"/>
      <c r="AQ12354" s="2"/>
      <c r="AR12354" s="2"/>
      <c r="AS12354" s="2"/>
      <c r="AT12354" s="2"/>
      <c r="AU12354" s="2"/>
      <c r="AV12354" s="2"/>
      <c r="AW12354" s="2"/>
      <c r="AX12354" s="2"/>
      <c r="AY12354" s="2"/>
      <c r="AZ12354" s="2"/>
      <c r="BA12354" s="2"/>
      <c r="BB12354" s="2"/>
      <c r="BC12354" s="2"/>
      <c r="BD12354" s="2"/>
      <c r="BE12354" s="2"/>
      <c r="BF12354" s="2"/>
      <c r="BG12354" s="2"/>
      <c r="BH12354" s="2"/>
      <c r="BI12354" s="2"/>
      <c r="BJ12354" s="2"/>
      <c r="BK12354" s="2"/>
      <c r="BL12354" s="2"/>
      <c r="BM12354" s="2"/>
      <c r="BN12354" s="2"/>
      <c r="BO12354" s="2"/>
      <c r="BP12354" s="2"/>
      <c r="BQ12354" s="2"/>
      <c r="BR12354" s="2"/>
      <c r="BS12354" s="2"/>
      <c r="BT12354" s="2"/>
      <c r="BU12354" s="2"/>
      <c r="BV12354" s="2"/>
      <c r="BW12354" s="2"/>
      <c r="BX12354" s="2"/>
      <c r="BY12354" s="2"/>
    </row>
    <row r="12355" spans="38:77" s="11" customFormat="1" x14ac:dyDescent="0.3">
      <c r="AL12355" s="2"/>
      <c r="AM12355" s="2"/>
      <c r="AN12355" s="2"/>
      <c r="AO12355" s="2"/>
      <c r="AP12355" s="2"/>
      <c r="AQ12355" s="2"/>
      <c r="AR12355" s="2"/>
      <c r="AS12355" s="2"/>
      <c r="AT12355" s="2"/>
      <c r="AU12355" s="2"/>
      <c r="AV12355" s="2"/>
      <c r="AW12355" s="2"/>
      <c r="AX12355" s="2"/>
      <c r="AY12355" s="2"/>
      <c r="AZ12355" s="2"/>
      <c r="BA12355" s="2"/>
      <c r="BB12355" s="2"/>
      <c r="BC12355" s="2"/>
      <c r="BD12355" s="2"/>
      <c r="BE12355" s="2"/>
      <c r="BF12355" s="2"/>
      <c r="BG12355" s="2"/>
      <c r="BH12355" s="2"/>
      <c r="BI12355" s="2"/>
      <c r="BJ12355" s="2"/>
      <c r="BK12355" s="2"/>
      <c r="BL12355" s="2"/>
      <c r="BM12355" s="2"/>
      <c r="BN12355" s="2"/>
      <c r="BO12355" s="2"/>
      <c r="BP12355" s="2"/>
      <c r="BQ12355" s="2"/>
      <c r="BR12355" s="2"/>
      <c r="BS12355" s="2"/>
      <c r="BT12355" s="2"/>
      <c r="BU12355" s="2"/>
      <c r="BV12355" s="2"/>
      <c r="BW12355" s="2"/>
      <c r="BX12355" s="2"/>
      <c r="BY12355" s="2"/>
    </row>
    <row r="12356" spans="38:77" s="11" customFormat="1" x14ac:dyDescent="0.3">
      <c r="AL12356" s="2"/>
      <c r="AM12356" s="2"/>
      <c r="AN12356" s="2"/>
      <c r="AO12356" s="2"/>
      <c r="AP12356" s="2"/>
      <c r="AQ12356" s="2"/>
      <c r="AR12356" s="2"/>
      <c r="AS12356" s="2"/>
      <c r="AT12356" s="2"/>
      <c r="AU12356" s="2"/>
      <c r="AV12356" s="2"/>
      <c r="AW12356" s="2"/>
      <c r="AX12356" s="2"/>
      <c r="AY12356" s="2"/>
      <c r="AZ12356" s="2"/>
      <c r="BA12356" s="2"/>
      <c r="BB12356" s="2"/>
      <c r="BC12356" s="2"/>
      <c r="BD12356" s="2"/>
      <c r="BE12356" s="2"/>
      <c r="BF12356" s="2"/>
      <c r="BG12356" s="2"/>
      <c r="BH12356" s="2"/>
      <c r="BI12356" s="2"/>
      <c r="BJ12356" s="2"/>
      <c r="BK12356" s="2"/>
      <c r="BL12356" s="2"/>
      <c r="BM12356" s="2"/>
      <c r="BN12356" s="2"/>
      <c r="BO12356" s="2"/>
      <c r="BP12356" s="2"/>
      <c r="BQ12356" s="2"/>
      <c r="BR12356" s="2"/>
      <c r="BS12356" s="2"/>
      <c r="BT12356" s="2"/>
      <c r="BU12356" s="2"/>
      <c r="BV12356" s="2"/>
      <c r="BW12356" s="2"/>
      <c r="BX12356" s="2"/>
      <c r="BY12356" s="2"/>
    </row>
    <row r="12357" spans="38:77" s="11" customFormat="1" x14ac:dyDescent="0.3">
      <c r="AL12357" s="2"/>
      <c r="AM12357" s="2"/>
      <c r="AN12357" s="2"/>
      <c r="AO12357" s="2"/>
      <c r="AP12357" s="2"/>
      <c r="AQ12357" s="2"/>
      <c r="AR12357" s="2"/>
      <c r="AS12357" s="2"/>
      <c r="AT12357" s="2"/>
      <c r="AU12357" s="2"/>
      <c r="AV12357" s="2"/>
      <c r="AW12357" s="2"/>
      <c r="AX12357" s="2"/>
      <c r="AY12357" s="2"/>
      <c r="AZ12357" s="2"/>
      <c r="BA12357" s="2"/>
      <c r="BB12357" s="2"/>
      <c r="BC12357" s="2"/>
      <c r="BD12357" s="2"/>
      <c r="BE12357" s="2"/>
      <c r="BF12357" s="2"/>
      <c r="BG12357" s="2"/>
      <c r="BH12357" s="2"/>
      <c r="BI12357" s="2"/>
      <c r="BJ12357" s="2"/>
      <c r="BK12357" s="2"/>
      <c r="BL12357" s="2"/>
      <c r="BM12357" s="2"/>
      <c r="BN12357" s="2"/>
      <c r="BO12357" s="2"/>
      <c r="BP12357" s="2"/>
      <c r="BQ12357" s="2"/>
      <c r="BR12357" s="2"/>
      <c r="BS12357" s="2"/>
      <c r="BT12357" s="2"/>
      <c r="BU12357" s="2"/>
      <c r="BV12357" s="2"/>
      <c r="BW12357" s="2"/>
      <c r="BX12357" s="2"/>
      <c r="BY12357" s="2"/>
    </row>
    <row r="12358" spans="38:77" s="11" customFormat="1" x14ac:dyDescent="0.3">
      <c r="AL12358" s="2"/>
      <c r="AM12358" s="2"/>
      <c r="AN12358" s="2"/>
      <c r="AO12358" s="2"/>
      <c r="AP12358" s="2"/>
      <c r="AQ12358" s="2"/>
      <c r="AR12358" s="2"/>
      <c r="AS12358" s="2"/>
      <c r="AT12358" s="2"/>
      <c r="AU12358" s="2"/>
      <c r="AV12358" s="2"/>
      <c r="AW12358" s="2"/>
      <c r="AX12358" s="2"/>
      <c r="AY12358" s="2"/>
      <c r="AZ12358" s="2"/>
      <c r="BA12358" s="2"/>
      <c r="BB12358" s="2"/>
      <c r="BC12358" s="2"/>
      <c r="BD12358" s="2"/>
      <c r="BE12358" s="2"/>
      <c r="BF12358" s="2"/>
      <c r="BG12358" s="2"/>
      <c r="BH12358" s="2"/>
      <c r="BI12358" s="2"/>
      <c r="BJ12358" s="2"/>
      <c r="BK12358" s="2"/>
      <c r="BL12358" s="2"/>
      <c r="BM12358" s="2"/>
      <c r="BN12358" s="2"/>
      <c r="BO12358" s="2"/>
      <c r="BP12358" s="2"/>
      <c r="BQ12358" s="2"/>
      <c r="BR12358" s="2"/>
      <c r="BS12358" s="2"/>
      <c r="BT12358" s="2"/>
      <c r="BU12358" s="2"/>
      <c r="BV12358" s="2"/>
      <c r="BW12358" s="2"/>
      <c r="BX12358" s="2"/>
      <c r="BY12358" s="2"/>
    </row>
    <row r="12359" spans="38:77" s="11" customFormat="1" x14ac:dyDescent="0.3">
      <c r="AL12359" s="2"/>
      <c r="AM12359" s="2"/>
      <c r="AN12359" s="2"/>
      <c r="AO12359" s="2"/>
      <c r="AP12359" s="2"/>
      <c r="AQ12359" s="2"/>
      <c r="AR12359" s="2"/>
      <c r="AS12359" s="2"/>
      <c r="AT12359" s="2"/>
      <c r="AU12359" s="2"/>
      <c r="AV12359" s="2"/>
      <c r="AW12359" s="2"/>
      <c r="AX12359" s="2"/>
      <c r="AY12359" s="2"/>
      <c r="AZ12359" s="2"/>
      <c r="BA12359" s="2"/>
      <c r="BB12359" s="2"/>
      <c r="BC12359" s="2"/>
      <c r="BD12359" s="2"/>
      <c r="BE12359" s="2"/>
      <c r="BF12359" s="2"/>
      <c r="BG12359" s="2"/>
      <c r="BH12359" s="2"/>
      <c r="BI12359" s="2"/>
      <c r="BJ12359" s="2"/>
      <c r="BK12359" s="2"/>
      <c r="BL12359" s="2"/>
      <c r="BM12359" s="2"/>
      <c r="BN12359" s="2"/>
      <c r="BO12359" s="2"/>
      <c r="BP12359" s="2"/>
      <c r="BQ12359" s="2"/>
      <c r="BR12359" s="2"/>
      <c r="BS12359" s="2"/>
      <c r="BT12359" s="2"/>
      <c r="BU12359" s="2"/>
      <c r="BV12359" s="2"/>
      <c r="BW12359" s="2"/>
      <c r="BX12359" s="2"/>
      <c r="BY12359" s="2"/>
    </row>
    <row r="12360" spans="38:77" s="11" customFormat="1" x14ac:dyDescent="0.3">
      <c r="AL12360" s="2"/>
      <c r="AM12360" s="2"/>
      <c r="AN12360" s="2"/>
      <c r="AO12360" s="2"/>
      <c r="AP12360" s="2"/>
      <c r="AQ12360" s="2"/>
      <c r="AR12360" s="2"/>
      <c r="AS12360" s="2"/>
      <c r="AT12360" s="2"/>
      <c r="AU12360" s="2"/>
      <c r="AV12360" s="2"/>
      <c r="AW12360" s="2"/>
      <c r="AX12360" s="2"/>
      <c r="AY12360" s="2"/>
      <c r="AZ12360" s="2"/>
      <c r="BA12360" s="2"/>
      <c r="BB12360" s="2"/>
      <c r="BC12360" s="2"/>
      <c r="BD12360" s="2"/>
      <c r="BE12360" s="2"/>
      <c r="BF12360" s="2"/>
      <c r="BG12360" s="2"/>
      <c r="BH12360" s="2"/>
      <c r="BI12360" s="2"/>
      <c r="BJ12360" s="2"/>
      <c r="BK12360" s="2"/>
      <c r="BL12360" s="2"/>
      <c r="BM12360" s="2"/>
      <c r="BN12360" s="2"/>
      <c r="BO12360" s="2"/>
      <c r="BP12360" s="2"/>
      <c r="BQ12360" s="2"/>
      <c r="BR12360" s="2"/>
      <c r="BS12360" s="2"/>
      <c r="BT12360" s="2"/>
      <c r="BU12360" s="2"/>
      <c r="BV12360" s="2"/>
      <c r="BW12360" s="2"/>
      <c r="BX12360" s="2"/>
      <c r="BY12360" s="2"/>
    </row>
    <row r="12361" spans="38:77" s="11" customFormat="1" x14ac:dyDescent="0.3">
      <c r="AL12361" s="2"/>
      <c r="AM12361" s="2"/>
      <c r="AN12361" s="2"/>
      <c r="AO12361" s="2"/>
      <c r="AP12361" s="2"/>
      <c r="AQ12361" s="2"/>
      <c r="AR12361" s="2"/>
      <c r="AS12361" s="2"/>
      <c r="AT12361" s="2"/>
      <c r="AU12361" s="2"/>
      <c r="AV12361" s="2"/>
      <c r="AW12361" s="2"/>
      <c r="AX12361" s="2"/>
      <c r="AY12361" s="2"/>
      <c r="AZ12361" s="2"/>
      <c r="BA12361" s="2"/>
      <c r="BB12361" s="2"/>
      <c r="BC12361" s="2"/>
      <c r="BD12361" s="2"/>
      <c r="BE12361" s="2"/>
      <c r="BF12361" s="2"/>
      <c r="BG12361" s="2"/>
      <c r="BH12361" s="2"/>
      <c r="BI12361" s="2"/>
      <c r="BJ12361" s="2"/>
      <c r="BK12361" s="2"/>
      <c r="BL12361" s="2"/>
      <c r="BM12361" s="2"/>
      <c r="BN12361" s="2"/>
      <c r="BO12361" s="2"/>
      <c r="BP12361" s="2"/>
      <c r="BQ12361" s="2"/>
      <c r="BR12361" s="2"/>
      <c r="BS12361" s="2"/>
      <c r="BT12361" s="2"/>
      <c r="BU12361" s="2"/>
      <c r="BV12361" s="2"/>
      <c r="BW12361" s="2"/>
      <c r="BX12361" s="2"/>
      <c r="BY12361" s="2"/>
    </row>
    <row r="12362" spans="38:77" s="11" customFormat="1" x14ac:dyDescent="0.3">
      <c r="AL12362" s="2"/>
      <c r="AM12362" s="2"/>
      <c r="AN12362" s="2"/>
      <c r="AO12362" s="2"/>
      <c r="AP12362" s="2"/>
      <c r="AQ12362" s="2"/>
      <c r="AR12362" s="2"/>
      <c r="AS12362" s="2"/>
      <c r="AT12362" s="2"/>
      <c r="AU12362" s="2"/>
      <c r="AV12362" s="2"/>
      <c r="AW12362" s="2"/>
      <c r="AX12362" s="2"/>
      <c r="AY12362" s="2"/>
      <c r="AZ12362" s="2"/>
      <c r="BA12362" s="2"/>
      <c r="BB12362" s="2"/>
      <c r="BC12362" s="2"/>
      <c r="BD12362" s="2"/>
      <c r="BE12362" s="2"/>
      <c r="BF12362" s="2"/>
      <c r="BG12362" s="2"/>
      <c r="BH12362" s="2"/>
      <c r="BI12362" s="2"/>
      <c r="BJ12362" s="2"/>
      <c r="BK12362" s="2"/>
      <c r="BL12362" s="2"/>
      <c r="BM12362" s="2"/>
      <c r="BN12362" s="2"/>
      <c r="BO12362" s="2"/>
      <c r="BP12362" s="2"/>
      <c r="BQ12362" s="2"/>
      <c r="BR12362" s="2"/>
      <c r="BS12362" s="2"/>
      <c r="BT12362" s="2"/>
      <c r="BU12362" s="2"/>
      <c r="BV12362" s="2"/>
      <c r="BW12362" s="2"/>
      <c r="BX12362" s="2"/>
      <c r="BY12362" s="2"/>
    </row>
    <row r="12363" spans="38:77" s="11" customFormat="1" x14ac:dyDescent="0.3">
      <c r="AL12363" s="2"/>
      <c r="AM12363" s="2"/>
      <c r="AN12363" s="2"/>
      <c r="AO12363" s="2"/>
      <c r="AP12363" s="2"/>
      <c r="AQ12363" s="2"/>
      <c r="AR12363" s="2"/>
      <c r="AS12363" s="2"/>
      <c r="AT12363" s="2"/>
      <c r="AU12363" s="2"/>
      <c r="AV12363" s="2"/>
      <c r="AW12363" s="2"/>
      <c r="AX12363" s="2"/>
      <c r="AY12363" s="2"/>
      <c r="AZ12363" s="2"/>
      <c r="BA12363" s="2"/>
      <c r="BB12363" s="2"/>
      <c r="BC12363" s="2"/>
      <c r="BD12363" s="2"/>
      <c r="BE12363" s="2"/>
      <c r="BF12363" s="2"/>
      <c r="BG12363" s="2"/>
      <c r="BH12363" s="2"/>
      <c r="BI12363" s="2"/>
      <c r="BJ12363" s="2"/>
      <c r="BK12363" s="2"/>
      <c r="BL12363" s="2"/>
      <c r="BM12363" s="2"/>
      <c r="BN12363" s="2"/>
      <c r="BO12363" s="2"/>
      <c r="BP12363" s="2"/>
      <c r="BQ12363" s="2"/>
      <c r="BR12363" s="2"/>
      <c r="BS12363" s="2"/>
      <c r="BT12363" s="2"/>
      <c r="BU12363" s="2"/>
      <c r="BV12363" s="2"/>
      <c r="BW12363" s="2"/>
      <c r="BX12363" s="2"/>
      <c r="BY12363" s="2"/>
    </row>
    <row r="12364" spans="38:77" s="11" customFormat="1" x14ac:dyDescent="0.3">
      <c r="AL12364" s="2"/>
      <c r="AM12364" s="2"/>
      <c r="AN12364" s="2"/>
      <c r="AO12364" s="2"/>
      <c r="AP12364" s="2"/>
      <c r="AQ12364" s="2"/>
      <c r="AR12364" s="2"/>
      <c r="AS12364" s="2"/>
      <c r="AT12364" s="2"/>
      <c r="AU12364" s="2"/>
      <c r="AV12364" s="2"/>
      <c r="AW12364" s="2"/>
      <c r="AX12364" s="2"/>
      <c r="AY12364" s="2"/>
      <c r="AZ12364" s="2"/>
      <c r="BA12364" s="2"/>
      <c r="BB12364" s="2"/>
      <c r="BC12364" s="2"/>
      <c r="BD12364" s="2"/>
      <c r="BE12364" s="2"/>
      <c r="BF12364" s="2"/>
      <c r="BG12364" s="2"/>
      <c r="BH12364" s="2"/>
      <c r="BI12364" s="2"/>
      <c r="BJ12364" s="2"/>
      <c r="BK12364" s="2"/>
      <c r="BL12364" s="2"/>
      <c r="BM12364" s="2"/>
      <c r="BN12364" s="2"/>
      <c r="BO12364" s="2"/>
      <c r="BP12364" s="2"/>
      <c r="BQ12364" s="2"/>
      <c r="BR12364" s="2"/>
      <c r="BS12364" s="2"/>
      <c r="BT12364" s="2"/>
      <c r="BU12364" s="2"/>
      <c r="BV12364" s="2"/>
      <c r="BW12364" s="2"/>
      <c r="BX12364" s="2"/>
      <c r="BY12364" s="2"/>
    </row>
    <row r="12365" spans="38:77" s="11" customFormat="1" x14ac:dyDescent="0.3">
      <c r="AL12365" s="2"/>
      <c r="AM12365" s="2"/>
      <c r="AN12365" s="2"/>
      <c r="AO12365" s="2"/>
      <c r="AP12365" s="2"/>
      <c r="AQ12365" s="2"/>
      <c r="AR12365" s="2"/>
      <c r="AS12365" s="2"/>
      <c r="AT12365" s="2"/>
      <c r="AU12365" s="2"/>
      <c r="AV12365" s="2"/>
      <c r="AW12365" s="2"/>
      <c r="AX12365" s="2"/>
      <c r="AY12365" s="2"/>
      <c r="AZ12365" s="2"/>
      <c r="BA12365" s="2"/>
      <c r="BB12365" s="2"/>
      <c r="BC12365" s="2"/>
      <c r="BD12365" s="2"/>
      <c r="BE12365" s="2"/>
      <c r="BF12365" s="2"/>
      <c r="BG12365" s="2"/>
      <c r="BH12365" s="2"/>
      <c r="BI12365" s="2"/>
      <c r="BJ12365" s="2"/>
      <c r="BK12365" s="2"/>
      <c r="BL12365" s="2"/>
      <c r="BM12365" s="2"/>
      <c r="BN12365" s="2"/>
      <c r="BO12365" s="2"/>
      <c r="BP12365" s="2"/>
      <c r="BQ12365" s="2"/>
      <c r="BR12365" s="2"/>
      <c r="BS12365" s="2"/>
      <c r="BT12365" s="2"/>
      <c r="BU12365" s="2"/>
      <c r="BV12365" s="2"/>
      <c r="BW12365" s="2"/>
      <c r="BX12365" s="2"/>
      <c r="BY12365" s="2"/>
    </row>
    <row r="12366" spans="38:77" s="11" customFormat="1" x14ac:dyDescent="0.3">
      <c r="AL12366" s="2"/>
      <c r="AM12366" s="2"/>
      <c r="AN12366" s="2"/>
      <c r="AO12366" s="2"/>
      <c r="AP12366" s="2"/>
      <c r="AQ12366" s="2"/>
      <c r="AR12366" s="2"/>
      <c r="AS12366" s="2"/>
      <c r="AT12366" s="2"/>
      <c r="AU12366" s="2"/>
      <c r="AV12366" s="2"/>
      <c r="AW12366" s="2"/>
      <c r="AX12366" s="2"/>
      <c r="AY12366" s="2"/>
      <c r="AZ12366" s="2"/>
      <c r="BA12366" s="2"/>
      <c r="BB12366" s="2"/>
      <c r="BC12366" s="2"/>
      <c r="BD12366" s="2"/>
      <c r="BE12366" s="2"/>
      <c r="BF12366" s="2"/>
      <c r="BG12366" s="2"/>
      <c r="BH12366" s="2"/>
      <c r="BI12366" s="2"/>
      <c r="BJ12366" s="2"/>
      <c r="BK12366" s="2"/>
      <c r="BL12366" s="2"/>
      <c r="BM12366" s="2"/>
      <c r="BN12366" s="2"/>
      <c r="BO12366" s="2"/>
      <c r="BP12366" s="2"/>
      <c r="BQ12366" s="2"/>
      <c r="BR12366" s="2"/>
      <c r="BS12366" s="2"/>
      <c r="BT12366" s="2"/>
      <c r="BU12366" s="2"/>
      <c r="BV12366" s="2"/>
      <c r="BW12366" s="2"/>
      <c r="BX12366" s="2"/>
      <c r="BY12366" s="2"/>
    </row>
    <row r="12367" spans="38:77" s="11" customFormat="1" x14ac:dyDescent="0.3">
      <c r="AL12367" s="2"/>
      <c r="AM12367" s="2"/>
      <c r="AN12367" s="2"/>
      <c r="AO12367" s="2"/>
      <c r="AP12367" s="2"/>
      <c r="AQ12367" s="2"/>
      <c r="AR12367" s="2"/>
      <c r="AS12367" s="2"/>
      <c r="AT12367" s="2"/>
      <c r="AU12367" s="2"/>
      <c r="AV12367" s="2"/>
      <c r="AW12367" s="2"/>
      <c r="AX12367" s="2"/>
      <c r="AY12367" s="2"/>
      <c r="AZ12367" s="2"/>
      <c r="BA12367" s="2"/>
      <c r="BB12367" s="2"/>
      <c r="BC12367" s="2"/>
      <c r="BD12367" s="2"/>
      <c r="BE12367" s="2"/>
      <c r="BF12367" s="2"/>
      <c r="BG12367" s="2"/>
      <c r="BH12367" s="2"/>
      <c r="BI12367" s="2"/>
      <c r="BJ12367" s="2"/>
      <c r="BK12367" s="2"/>
      <c r="BL12367" s="2"/>
      <c r="BM12367" s="2"/>
      <c r="BN12367" s="2"/>
      <c r="BO12367" s="2"/>
      <c r="BP12367" s="2"/>
      <c r="BQ12367" s="2"/>
      <c r="BR12367" s="2"/>
      <c r="BS12367" s="2"/>
      <c r="BT12367" s="2"/>
      <c r="BU12367" s="2"/>
      <c r="BV12367" s="2"/>
      <c r="BW12367" s="2"/>
      <c r="BX12367" s="2"/>
      <c r="BY12367" s="2"/>
    </row>
    <row r="12368" spans="38:77" s="11" customFormat="1" x14ac:dyDescent="0.3">
      <c r="AL12368" s="2"/>
      <c r="AM12368" s="2"/>
      <c r="AN12368" s="2"/>
      <c r="AO12368" s="2"/>
      <c r="AP12368" s="2"/>
      <c r="AQ12368" s="2"/>
      <c r="AR12368" s="2"/>
      <c r="AS12368" s="2"/>
      <c r="AT12368" s="2"/>
      <c r="AU12368" s="2"/>
      <c r="AV12368" s="2"/>
      <c r="AW12368" s="2"/>
      <c r="AX12368" s="2"/>
      <c r="AY12368" s="2"/>
      <c r="AZ12368" s="2"/>
      <c r="BA12368" s="2"/>
      <c r="BB12368" s="2"/>
      <c r="BC12368" s="2"/>
      <c r="BD12368" s="2"/>
      <c r="BE12368" s="2"/>
      <c r="BF12368" s="2"/>
      <c r="BG12368" s="2"/>
      <c r="BH12368" s="2"/>
      <c r="BI12368" s="2"/>
      <c r="BJ12368" s="2"/>
      <c r="BK12368" s="2"/>
      <c r="BL12368" s="2"/>
      <c r="BM12368" s="2"/>
      <c r="BN12368" s="2"/>
      <c r="BO12368" s="2"/>
      <c r="BP12368" s="2"/>
      <c r="BQ12368" s="2"/>
      <c r="BR12368" s="2"/>
      <c r="BS12368" s="2"/>
      <c r="BT12368" s="2"/>
      <c r="BU12368" s="2"/>
      <c r="BV12368" s="2"/>
      <c r="BW12368" s="2"/>
      <c r="BX12368" s="2"/>
      <c r="BY12368" s="2"/>
    </row>
    <row r="12369" spans="38:77" s="11" customFormat="1" x14ac:dyDescent="0.3">
      <c r="AL12369" s="2"/>
      <c r="AM12369" s="2"/>
      <c r="AN12369" s="2"/>
      <c r="AO12369" s="2"/>
      <c r="AP12369" s="2"/>
      <c r="AQ12369" s="2"/>
      <c r="AR12369" s="2"/>
      <c r="AS12369" s="2"/>
      <c r="AT12369" s="2"/>
      <c r="AU12369" s="2"/>
      <c r="AV12369" s="2"/>
      <c r="AW12369" s="2"/>
      <c r="AX12369" s="2"/>
      <c r="AY12369" s="2"/>
      <c r="AZ12369" s="2"/>
      <c r="BA12369" s="2"/>
      <c r="BB12369" s="2"/>
      <c r="BC12369" s="2"/>
      <c r="BD12369" s="2"/>
      <c r="BE12369" s="2"/>
      <c r="BF12369" s="2"/>
      <c r="BG12369" s="2"/>
      <c r="BH12369" s="2"/>
      <c r="BI12369" s="2"/>
      <c r="BJ12369" s="2"/>
      <c r="BK12369" s="2"/>
      <c r="BL12369" s="2"/>
      <c r="BM12369" s="2"/>
      <c r="BN12369" s="2"/>
      <c r="BO12369" s="2"/>
      <c r="BP12369" s="2"/>
      <c r="BQ12369" s="2"/>
      <c r="BR12369" s="2"/>
      <c r="BS12369" s="2"/>
      <c r="BT12369" s="2"/>
      <c r="BU12369" s="2"/>
      <c r="BV12369" s="2"/>
      <c r="BW12369" s="2"/>
      <c r="BX12369" s="2"/>
      <c r="BY12369" s="2"/>
    </row>
    <row r="12370" spans="38:77" s="11" customFormat="1" x14ac:dyDescent="0.3">
      <c r="AL12370" s="2"/>
      <c r="AM12370" s="2"/>
      <c r="AN12370" s="2"/>
      <c r="AO12370" s="2"/>
      <c r="AP12370" s="2"/>
      <c r="AQ12370" s="2"/>
      <c r="AR12370" s="2"/>
      <c r="AS12370" s="2"/>
      <c r="AT12370" s="2"/>
      <c r="AU12370" s="2"/>
      <c r="AV12370" s="2"/>
      <c r="AW12370" s="2"/>
      <c r="AX12370" s="2"/>
      <c r="AY12370" s="2"/>
      <c r="AZ12370" s="2"/>
      <c r="BA12370" s="2"/>
      <c r="BB12370" s="2"/>
      <c r="BC12370" s="2"/>
      <c r="BD12370" s="2"/>
      <c r="BE12370" s="2"/>
      <c r="BF12370" s="2"/>
      <c r="BG12370" s="2"/>
      <c r="BH12370" s="2"/>
      <c r="BI12370" s="2"/>
      <c r="BJ12370" s="2"/>
      <c r="BK12370" s="2"/>
      <c r="BL12370" s="2"/>
      <c r="BM12370" s="2"/>
      <c r="BN12370" s="2"/>
      <c r="BO12370" s="2"/>
      <c r="BP12370" s="2"/>
      <c r="BQ12370" s="2"/>
      <c r="BR12370" s="2"/>
      <c r="BS12370" s="2"/>
      <c r="BT12370" s="2"/>
      <c r="BU12370" s="2"/>
      <c r="BV12370" s="2"/>
      <c r="BW12370" s="2"/>
      <c r="BX12370" s="2"/>
      <c r="BY12370" s="2"/>
    </row>
    <row r="12371" spans="38:77" s="11" customFormat="1" x14ac:dyDescent="0.3">
      <c r="AL12371" s="2"/>
      <c r="AM12371" s="2"/>
      <c r="AN12371" s="2"/>
      <c r="AO12371" s="2"/>
      <c r="AP12371" s="2"/>
      <c r="AQ12371" s="2"/>
      <c r="AR12371" s="2"/>
      <c r="AS12371" s="2"/>
      <c r="AT12371" s="2"/>
      <c r="AU12371" s="2"/>
      <c r="AV12371" s="2"/>
      <c r="AW12371" s="2"/>
      <c r="AX12371" s="2"/>
      <c r="AY12371" s="2"/>
      <c r="AZ12371" s="2"/>
      <c r="BA12371" s="2"/>
      <c r="BB12371" s="2"/>
      <c r="BC12371" s="2"/>
      <c r="BD12371" s="2"/>
      <c r="BE12371" s="2"/>
      <c r="BF12371" s="2"/>
      <c r="BG12371" s="2"/>
      <c r="BH12371" s="2"/>
      <c r="BI12371" s="2"/>
      <c r="BJ12371" s="2"/>
      <c r="BK12371" s="2"/>
      <c r="BL12371" s="2"/>
      <c r="BM12371" s="2"/>
      <c r="BN12371" s="2"/>
      <c r="BO12371" s="2"/>
      <c r="BP12371" s="2"/>
      <c r="BQ12371" s="2"/>
      <c r="BR12371" s="2"/>
      <c r="BS12371" s="2"/>
      <c r="BT12371" s="2"/>
      <c r="BU12371" s="2"/>
      <c r="BV12371" s="2"/>
      <c r="BW12371" s="2"/>
      <c r="BX12371" s="2"/>
      <c r="BY12371" s="2"/>
    </row>
    <row r="12372" spans="38:77" s="11" customFormat="1" x14ac:dyDescent="0.3">
      <c r="AL12372" s="2"/>
      <c r="AM12372" s="2"/>
      <c r="AN12372" s="2"/>
      <c r="AO12372" s="2"/>
      <c r="AP12372" s="2"/>
      <c r="AQ12372" s="2"/>
      <c r="AR12372" s="2"/>
      <c r="AS12372" s="2"/>
      <c r="AT12372" s="2"/>
      <c r="AU12372" s="2"/>
      <c r="AV12372" s="2"/>
      <c r="AW12372" s="2"/>
      <c r="AX12372" s="2"/>
      <c r="AY12372" s="2"/>
      <c r="AZ12372" s="2"/>
      <c r="BA12372" s="2"/>
      <c r="BB12372" s="2"/>
      <c r="BC12372" s="2"/>
      <c r="BD12372" s="2"/>
      <c r="BE12372" s="2"/>
      <c r="BF12372" s="2"/>
      <c r="BG12372" s="2"/>
      <c r="BH12372" s="2"/>
      <c r="BI12372" s="2"/>
      <c r="BJ12372" s="2"/>
      <c r="BK12372" s="2"/>
      <c r="BL12372" s="2"/>
      <c r="BM12372" s="2"/>
      <c r="BN12372" s="2"/>
      <c r="BO12372" s="2"/>
      <c r="BP12372" s="2"/>
      <c r="BQ12372" s="2"/>
      <c r="BR12372" s="2"/>
      <c r="BS12372" s="2"/>
      <c r="BT12372" s="2"/>
      <c r="BU12372" s="2"/>
      <c r="BV12372" s="2"/>
      <c r="BW12372" s="2"/>
      <c r="BX12372" s="2"/>
      <c r="BY12372" s="2"/>
    </row>
    <row r="12373" spans="38:77" s="11" customFormat="1" x14ac:dyDescent="0.3">
      <c r="AL12373" s="2"/>
      <c r="AM12373" s="2"/>
      <c r="AN12373" s="2"/>
      <c r="AO12373" s="2"/>
      <c r="AP12373" s="2"/>
      <c r="AQ12373" s="2"/>
      <c r="AR12373" s="2"/>
      <c r="AS12373" s="2"/>
      <c r="AT12373" s="2"/>
      <c r="AU12373" s="2"/>
      <c r="AV12373" s="2"/>
      <c r="AW12373" s="2"/>
      <c r="AX12373" s="2"/>
      <c r="AY12373" s="2"/>
      <c r="AZ12373" s="2"/>
      <c r="BA12373" s="2"/>
      <c r="BB12373" s="2"/>
      <c r="BC12373" s="2"/>
      <c r="BD12373" s="2"/>
      <c r="BE12373" s="2"/>
      <c r="BF12373" s="2"/>
      <c r="BG12373" s="2"/>
      <c r="BH12373" s="2"/>
      <c r="BI12373" s="2"/>
      <c r="BJ12373" s="2"/>
      <c r="BK12373" s="2"/>
      <c r="BL12373" s="2"/>
      <c r="BM12373" s="2"/>
      <c r="BN12373" s="2"/>
      <c r="BO12373" s="2"/>
      <c r="BP12373" s="2"/>
      <c r="BQ12373" s="2"/>
      <c r="BR12373" s="2"/>
      <c r="BS12373" s="2"/>
      <c r="BT12373" s="2"/>
      <c r="BU12373" s="2"/>
      <c r="BV12373" s="2"/>
      <c r="BW12373" s="2"/>
      <c r="BX12373" s="2"/>
      <c r="BY12373" s="2"/>
    </row>
    <row r="12374" spans="38:77" s="11" customFormat="1" x14ac:dyDescent="0.3">
      <c r="AL12374" s="2"/>
      <c r="AM12374" s="2"/>
      <c r="AN12374" s="2"/>
      <c r="AO12374" s="2"/>
      <c r="AP12374" s="2"/>
      <c r="AQ12374" s="2"/>
      <c r="AR12374" s="2"/>
      <c r="AS12374" s="2"/>
      <c r="AT12374" s="2"/>
      <c r="AU12374" s="2"/>
      <c r="AV12374" s="2"/>
      <c r="AW12374" s="2"/>
      <c r="AX12374" s="2"/>
      <c r="AY12374" s="2"/>
      <c r="AZ12374" s="2"/>
      <c r="BA12374" s="2"/>
      <c r="BB12374" s="2"/>
      <c r="BC12374" s="2"/>
      <c r="BD12374" s="2"/>
      <c r="BE12374" s="2"/>
      <c r="BF12374" s="2"/>
      <c r="BG12374" s="2"/>
      <c r="BH12374" s="2"/>
      <c r="BI12374" s="2"/>
      <c r="BJ12374" s="2"/>
      <c r="BK12374" s="2"/>
      <c r="BL12374" s="2"/>
      <c r="BM12374" s="2"/>
      <c r="BN12374" s="2"/>
      <c r="BO12374" s="2"/>
      <c r="BP12374" s="2"/>
      <c r="BQ12374" s="2"/>
      <c r="BR12374" s="2"/>
      <c r="BS12374" s="2"/>
      <c r="BT12374" s="2"/>
      <c r="BU12374" s="2"/>
      <c r="BV12374" s="2"/>
      <c r="BW12374" s="2"/>
      <c r="BX12374" s="2"/>
      <c r="BY12374" s="2"/>
    </row>
    <row r="12375" spans="38:77" s="11" customFormat="1" x14ac:dyDescent="0.3">
      <c r="AL12375" s="2"/>
      <c r="AM12375" s="2"/>
      <c r="AN12375" s="2"/>
      <c r="AO12375" s="2"/>
      <c r="AP12375" s="2"/>
      <c r="AQ12375" s="2"/>
      <c r="AR12375" s="2"/>
      <c r="AS12375" s="2"/>
      <c r="AT12375" s="2"/>
      <c r="AU12375" s="2"/>
      <c r="AV12375" s="2"/>
      <c r="AW12375" s="2"/>
      <c r="AX12375" s="2"/>
      <c r="AY12375" s="2"/>
      <c r="AZ12375" s="2"/>
      <c r="BA12375" s="2"/>
      <c r="BB12375" s="2"/>
      <c r="BC12375" s="2"/>
      <c r="BD12375" s="2"/>
      <c r="BE12375" s="2"/>
      <c r="BF12375" s="2"/>
      <c r="BG12375" s="2"/>
      <c r="BH12375" s="2"/>
      <c r="BI12375" s="2"/>
      <c r="BJ12375" s="2"/>
      <c r="BK12375" s="2"/>
      <c r="BL12375" s="2"/>
      <c r="BM12375" s="2"/>
      <c r="BN12375" s="2"/>
      <c r="BO12375" s="2"/>
      <c r="BP12375" s="2"/>
      <c r="BQ12375" s="2"/>
      <c r="BR12375" s="2"/>
      <c r="BS12375" s="2"/>
      <c r="BT12375" s="2"/>
      <c r="BU12375" s="2"/>
      <c r="BV12375" s="2"/>
      <c r="BW12375" s="2"/>
      <c r="BX12375" s="2"/>
      <c r="BY12375" s="2"/>
    </row>
    <row r="12376" spans="38:77" s="11" customFormat="1" x14ac:dyDescent="0.3">
      <c r="AL12376" s="2"/>
      <c r="AM12376" s="2"/>
      <c r="AN12376" s="2"/>
      <c r="AO12376" s="2"/>
      <c r="AP12376" s="2"/>
      <c r="AQ12376" s="2"/>
      <c r="AR12376" s="2"/>
      <c r="AS12376" s="2"/>
      <c r="AT12376" s="2"/>
      <c r="AU12376" s="2"/>
      <c r="AV12376" s="2"/>
      <c r="AW12376" s="2"/>
      <c r="AX12376" s="2"/>
      <c r="AY12376" s="2"/>
      <c r="AZ12376" s="2"/>
      <c r="BA12376" s="2"/>
      <c r="BB12376" s="2"/>
      <c r="BC12376" s="2"/>
      <c r="BD12376" s="2"/>
      <c r="BE12376" s="2"/>
      <c r="BF12376" s="2"/>
      <c r="BG12376" s="2"/>
      <c r="BH12376" s="2"/>
      <c r="BI12376" s="2"/>
      <c r="BJ12376" s="2"/>
      <c r="BK12376" s="2"/>
      <c r="BL12376" s="2"/>
      <c r="BM12376" s="2"/>
      <c r="BN12376" s="2"/>
      <c r="BO12376" s="2"/>
      <c r="BP12376" s="2"/>
      <c r="BQ12376" s="2"/>
      <c r="BR12376" s="2"/>
      <c r="BS12376" s="2"/>
      <c r="BT12376" s="2"/>
      <c r="BU12376" s="2"/>
      <c r="BV12376" s="2"/>
      <c r="BW12376" s="2"/>
      <c r="BX12376" s="2"/>
      <c r="BY12376" s="2"/>
    </row>
    <row r="12377" spans="38:77" s="11" customFormat="1" x14ac:dyDescent="0.3">
      <c r="AL12377" s="2"/>
      <c r="AM12377" s="2"/>
      <c r="AN12377" s="2"/>
      <c r="AO12377" s="2"/>
      <c r="AP12377" s="2"/>
      <c r="AQ12377" s="2"/>
      <c r="AR12377" s="2"/>
      <c r="AS12377" s="2"/>
      <c r="AT12377" s="2"/>
      <c r="AU12377" s="2"/>
      <c r="AV12377" s="2"/>
      <c r="AW12377" s="2"/>
      <c r="AX12377" s="2"/>
      <c r="AY12377" s="2"/>
      <c r="AZ12377" s="2"/>
      <c r="BA12377" s="2"/>
      <c r="BB12377" s="2"/>
      <c r="BC12377" s="2"/>
      <c r="BD12377" s="2"/>
      <c r="BE12377" s="2"/>
      <c r="BF12377" s="2"/>
      <c r="BG12377" s="2"/>
      <c r="BH12377" s="2"/>
      <c r="BI12377" s="2"/>
      <c r="BJ12377" s="2"/>
      <c r="BK12377" s="2"/>
      <c r="BL12377" s="2"/>
      <c r="BM12377" s="2"/>
      <c r="BN12377" s="2"/>
      <c r="BO12377" s="2"/>
      <c r="BP12377" s="2"/>
      <c r="BQ12377" s="2"/>
      <c r="BR12377" s="2"/>
      <c r="BS12377" s="2"/>
      <c r="BT12377" s="2"/>
      <c r="BU12377" s="2"/>
      <c r="BV12377" s="2"/>
      <c r="BW12377" s="2"/>
      <c r="BX12377" s="2"/>
      <c r="BY12377" s="2"/>
    </row>
    <row r="12378" spans="38:77" s="11" customFormat="1" x14ac:dyDescent="0.3">
      <c r="AL12378" s="2"/>
      <c r="AM12378" s="2"/>
      <c r="AN12378" s="2"/>
      <c r="AO12378" s="2"/>
      <c r="AP12378" s="2"/>
      <c r="AQ12378" s="2"/>
      <c r="AR12378" s="2"/>
      <c r="AS12378" s="2"/>
      <c r="AT12378" s="2"/>
      <c r="AU12378" s="2"/>
      <c r="AV12378" s="2"/>
      <c r="AW12378" s="2"/>
      <c r="AX12378" s="2"/>
      <c r="AY12378" s="2"/>
      <c r="AZ12378" s="2"/>
      <c r="BA12378" s="2"/>
      <c r="BB12378" s="2"/>
      <c r="BC12378" s="2"/>
      <c r="BD12378" s="2"/>
      <c r="BE12378" s="2"/>
      <c r="BF12378" s="2"/>
      <c r="BG12378" s="2"/>
      <c r="BH12378" s="2"/>
      <c r="BI12378" s="2"/>
      <c r="BJ12378" s="2"/>
      <c r="BK12378" s="2"/>
      <c r="BL12378" s="2"/>
      <c r="BM12378" s="2"/>
      <c r="BN12378" s="2"/>
      <c r="BO12378" s="2"/>
      <c r="BP12378" s="2"/>
      <c r="BQ12378" s="2"/>
      <c r="BR12378" s="2"/>
      <c r="BS12378" s="2"/>
      <c r="BT12378" s="2"/>
      <c r="BU12378" s="2"/>
      <c r="BV12378" s="2"/>
      <c r="BW12378" s="2"/>
      <c r="BX12378" s="2"/>
      <c r="BY12378" s="2"/>
    </row>
    <row r="12379" spans="38:77" s="11" customFormat="1" x14ac:dyDescent="0.3">
      <c r="AL12379" s="2"/>
      <c r="AM12379" s="2"/>
      <c r="AN12379" s="2"/>
      <c r="AO12379" s="2"/>
      <c r="AP12379" s="2"/>
      <c r="AQ12379" s="2"/>
      <c r="AR12379" s="2"/>
      <c r="AS12379" s="2"/>
      <c r="AT12379" s="2"/>
      <c r="AU12379" s="2"/>
      <c r="AV12379" s="2"/>
      <c r="AW12379" s="2"/>
      <c r="AX12379" s="2"/>
      <c r="AY12379" s="2"/>
      <c r="AZ12379" s="2"/>
      <c r="BA12379" s="2"/>
      <c r="BB12379" s="2"/>
      <c r="BC12379" s="2"/>
      <c r="BD12379" s="2"/>
      <c r="BE12379" s="2"/>
      <c r="BF12379" s="2"/>
      <c r="BG12379" s="2"/>
      <c r="BH12379" s="2"/>
      <c r="BI12379" s="2"/>
      <c r="BJ12379" s="2"/>
      <c r="BK12379" s="2"/>
      <c r="BL12379" s="2"/>
      <c r="BM12379" s="2"/>
      <c r="BN12379" s="2"/>
      <c r="BO12379" s="2"/>
      <c r="BP12379" s="2"/>
      <c r="BQ12379" s="2"/>
      <c r="BR12379" s="2"/>
      <c r="BS12379" s="2"/>
      <c r="BT12379" s="2"/>
      <c r="BU12379" s="2"/>
      <c r="BV12379" s="2"/>
      <c r="BW12379" s="2"/>
      <c r="BX12379" s="2"/>
      <c r="BY12379" s="2"/>
    </row>
    <row r="12380" spans="38:77" s="11" customFormat="1" x14ac:dyDescent="0.3">
      <c r="AL12380" s="2"/>
      <c r="AM12380" s="2"/>
      <c r="AN12380" s="2"/>
      <c r="AO12380" s="2"/>
      <c r="AP12380" s="2"/>
      <c r="AQ12380" s="2"/>
      <c r="AR12380" s="2"/>
      <c r="AS12380" s="2"/>
      <c r="AT12380" s="2"/>
      <c r="AU12380" s="2"/>
      <c r="AV12380" s="2"/>
      <c r="AW12380" s="2"/>
      <c r="AX12380" s="2"/>
      <c r="AY12380" s="2"/>
      <c r="AZ12380" s="2"/>
      <c r="BA12380" s="2"/>
      <c r="BB12380" s="2"/>
      <c r="BC12380" s="2"/>
      <c r="BD12380" s="2"/>
      <c r="BE12380" s="2"/>
      <c r="BF12380" s="2"/>
      <c r="BG12380" s="2"/>
      <c r="BH12380" s="2"/>
      <c r="BI12380" s="2"/>
      <c r="BJ12380" s="2"/>
      <c r="BK12380" s="2"/>
      <c r="BL12380" s="2"/>
      <c r="BM12380" s="2"/>
      <c r="BN12380" s="2"/>
      <c r="BO12380" s="2"/>
      <c r="BP12380" s="2"/>
      <c r="BQ12380" s="2"/>
      <c r="BR12380" s="2"/>
      <c r="BS12380" s="2"/>
      <c r="BT12380" s="2"/>
      <c r="BU12380" s="2"/>
      <c r="BV12380" s="2"/>
      <c r="BW12380" s="2"/>
      <c r="BX12380" s="2"/>
      <c r="BY12380" s="2"/>
    </row>
    <row r="12381" spans="38:77" s="11" customFormat="1" x14ac:dyDescent="0.3">
      <c r="AL12381" s="2"/>
      <c r="AM12381" s="2"/>
      <c r="AN12381" s="2"/>
      <c r="AO12381" s="2"/>
      <c r="AP12381" s="2"/>
      <c r="AQ12381" s="2"/>
      <c r="AR12381" s="2"/>
      <c r="AS12381" s="2"/>
      <c r="AT12381" s="2"/>
      <c r="AU12381" s="2"/>
      <c r="AV12381" s="2"/>
      <c r="AW12381" s="2"/>
      <c r="AX12381" s="2"/>
      <c r="AY12381" s="2"/>
      <c r="AZ12381" s="2"/>
      <c r="BA12381" s="2"/>
      <c r="BB12381" s="2"/>
      <c r="BC12381" s="2"/>
      <c r="BD12381" s="2"/>
      <c r="BE12381" s="2"/>
      <c r="BF12381" s="2"/>
      <c r="BG12381" s="2"/>
      <c r="BH12381" s="2"/>
      <c r="BI12381" s="2"/>
      <c r="BJ12381" s="2"/>
      <c r="BK12381" s="2"/>
      <c r="BL12381" s="2"/>
      <c r="BM12381" s="2"/>
      <c r="BN12381" s="2"/>
      <c r="BO12381" s="2"/>
      <c r="BP12381" s="2"/>
      <c r="BQ12381" s="2"/>
      <c r="BR12381" s="2"/>
      <c r="BS12381" s="2"/>
      <c r="BT12381" s="2"/>
      <c r="BU12381" s="2"/>
      <c r="BV12381" s="2"/>
      <c r="BW12381" s="2"/>
      <c r="BX12381" s="2"/>
      <c r="BY12381" s="2"/>
    </row>
    <row r="12382" spans="38:77" s="11" customFormat="1" x14ac:dyDescent="0.3">
      <c r="AL12382" s="2"/>
      <c r="AM12382" s="2"/>
      <c r="AN12382" s="2"/>
      <c r="AO12382" s="2"/>
      <c r="AP12382" s="2"/>
      <c r="AQ12382" s="2"/>
      <c r="AR12382" s="2"/>
      <c r="AS12382" s="2"/>
      <c r="AT12382" s="2"/>
      <c r="AU12382" s="2"/>
      <c r="AV12382" s="2"/>
      <c r="AW12382" s="2"/>
      <c r="AX12382" s="2"/>
      <c r="AY12382" s="2"/>
      <c r="AZ12382" s="2"/>
      <c r="BA12382" s="2"/>
      <c r="BB12382" s="2"/>
      <c r="BC12382" s="2"/>
      <c r="BD12382" s="2"/>
      <c r="BE12382" s="2"/>
      <c r="BF12382" s="2"/>
      <c r="BG12382" s="2"/>
      <c r="BH12382" s="2"/>
      <c r="BI12382" s="2"/>
      <c r="BJ12382" s="2"/>
      <c r="BK12382" s="2"/>
      <c r="BL12382" s="2"/>
      <c r="BM12382" s="2"/>
      <c r="BN12382" s="2"/>
      <c r="BO12382" s="2"/>
      <c r="BP12382" s="2"/>
      <c r="BQ12382" s="2"/>
      <c r="BR12382" s="2"/>
      <c r="BS12382" s="2"/>
      <c r="BT12382" s="2"/>
      <c r="BU12382" s="2"/>
      <c r="BV12382" s="2"/>
      <c r="BW12382" s="2"/>
      <c r="BX12382" s="2"/>
      <c r="BY12382" s="2"/>
    </row>
    <row r="12383" spans="38:77" s="11" customFormat="1" x14ac:dyDescent="0.3">
      <c r="AL12383" s="2"/>
      <c r="AM12383" s="2"/>
      <c r="AN12383" s="2"/>
      <c r="AO12383" s="2"/>
      <c r="AP12383" s="2"/>
      <c r="AQ12383" s="2"/>
      <c r="AR12383" s="2"/>
      <c r="AS12383" s="2"/>
      <c r="AT12383" s="2"/>
      <c r="AU12383" s="2"/>
      <c r="AV12383" s="2"/>
      <c r="AW12383" s="2"/>
      <c r="AX12383" s="2"/>
      <c r="AY12383" s="2"/>
      <c r="AZ12383" s="2"/>
      <c r="BA12383" s="2"/>
      <c r="BB12383" s="2"/>
      <c r="BC12383" s="2"/>
      <c r="BD12383" s="2"/>
      <c r="BE12383" s="2"/>
      <c r="BF12383" s="2"/>
      <c r="BG12383" s="2"/>
      <c r="BH12383" s="2"/>
      <c r="BI12383" s="2"/>
      <c r="BJ12383" s="2"/>
      <c r="BK12383" s="2"/>
      <c r="BL12383" s="2"/>
      <c r="BM12383" s="2"/>
      <c r="BN12383" s="2"/>
      <c r="BO12383" s="2"/>
      <c r="BP12383" s="2"/>
      <c r="BQ12383" s="2"/>
      <c r="BR12383" s="2"/>
      <c r="BS12383" s="2"/>
      <c r="BT12383" s="2"/>
      <c r="BU12383" s="2"/>
      <c r="BV12383" s="2"/>
      <c r="BW12383" s="2"/>
      <c r="BX12383" s="2"/>
      <c r="BY12383" s="2"/>
    </row>
    <row r="12384" spans="38:77" s="11" customFormat="1" x14ac:dyDescent="0.3">
      <c r="AL12384" s="2"/>
      <c r="AM12384" s="2"/>
      <c r="AN12384" s="2"/>
      <c r="AO12384" s="2"/>
      <c r="AP12384" s="2"/>
      <c r="AQ12384" s="2"/>
      <c r="AR12384" s="2"/>
      <c r="AS12384" s="2"/>
      <c r="AT12384" s="2"/>
      <c r="AU12384" s="2"/>
      <c r="AV12384" s="2"/>
      <c r="AW12384" s="2"/>
      <c r="AX12384" s="2"/>
      <c r="AY12384" s="2"/>
      <c r="AZ12384" s="2"/>
      <c r="BA12384" s="2"/>
      <c r="BB12384" s="2"/>
      <c r="BC12384" s="2"/>
      <c r="BD12384" s="2"/>
      <c r="BE12384" s="2"/>
      <c r="BF12384" s="2"/>
      <c r="BG12384" s="2"/>
      <c r="BH12384" s="2"/>
      <c r="BI12384" s="2"/>
      <c r="BJ12384" s="2"/>
      <c r="BK12384" s="2"/>
      <c r="BL12384" s="2"/>
      <c r="BM12384" s="2"/>
      <c r="BN12384" s="2"/>
      <c r="BO12384" s="2"/>
      <c r="BP12384" s="2"/>
      <c r="BQ12384" s="2"/>
      <c r="BR12384" s="2"/>
      <c r="BS12384" s="2"/>
      <c r="BT12384" s="2"/>
      <c r="BU12384" s="2"/>
      <c r="BV12384" s="2"/>
      <c r="BW12384" s="2"/>
      <c r="BX12384" s="2"/>
      <c r="BY12384" s="2"/>
    </row>
    <row r="12385" spans="38:77" s="11" customFormat="1" x14ac:dyDescent="0.3">
      <c r="AL12385" s="2"/>
      <c r="AM12385" s="2"/>
      <c r="AN12385" s="2"/>
      <c r="AO12385" s="2"/>
      <c r="AP12385" s="2"/>
      <c r="AQ12385" s="2"/>
      <c r="AR12385" s="2"/>
      <c r="AS12385" s="2"/>
      <c r="AT12385" s="2"/>
      <c r="AU12385" s="2"/>
      <c r="AV12385" s="2"/>
      <c r="AW12385" s="2"/>
      <c r="AX12385" s="2"/>
      <c r="AY12385" s="2"/>
      <c r="AZ12385" s="2"/>
      <c r="BA12385" s="2"/>
      <c r="BB12385" s="2"/>
      <c r="BC12385" s="2"/>
      <c r="BD12385" s="2"/>
      <c r="BE12385" s="2"/>
      <c r="BF12385" s="2"/>
      <c r="BG12385" s="2"/>
      <c r="BH12385" s="2"/>
      <c r="BI12385" s="2"/>
      <c r="BJ12385" s="2"/>
      <c r="BK12385" s="2"/>
      <c r="BL12385" s="2"/>
      <c r="BM12385" s="2"/>
      <c r="BN12385" s="2"/>
      <c r="BO12385" s="2"/>
      <c r="BP12385" s="2"/>
      <c r="BQ12385" s="2"/>
      <c r="BR12385" s="2"/>
      <c r="BS12385" s="2"/>
      <c r="BT12385" s="2"/>
      <c r="BU12385" s="2"/>
      <c r="BV12385" s="2"/>
      <c r="BW12385" s="2"/>
      <c r="BX12385" s="2"/>
      <c r="BY12385" s="2"/>
    </row>
    <row r="12386" spans="38:77" s="11" customFormat="1" x14ac:dyDescent="0.3">
      <c r="AL12386" s="2"/>
      <c r="AM12386" s="2"/>
      <c r="AN12386" s="2"/>
      <c r="AO12386" s="2"/>
      <c r="AP12386" s="2"/>
      <c r="AQ12386" s="2"/>
      <c r="AR12386" s="2"/>
      <c r="AS12386" s="2"/>
      <c r="AT12386" s="2"/>
      <c r="AU12386" s="2"/>
      <c r="AV12386" s="2"/>
      <c r="AW12386" s="2"/>
      <c r="AX12386" s="2"/>
      <c r="AY12386" s="2"/>
      <c r="AZ12386" s="2"/>
      <c r="BA12386" s="2"/>
      <c r="BB12386" s="2"/>
      <c r="BC12386" s="2"/>
      <c r="BD12386" s="2"/>
      <c r="BE12386" s="2"/>
      <c r="BF12386" s="2"/>
      <c r="BG12386" s="2"/>
      <c r="BH12386" s="2"/>
      <c r="BI12386" s="2"/>
      <c r="BJ12386" s="2"/>
      <c r="BK12386" s="2"/>
      <c r="BL12386" s="2"/>
      <c r="BM12386" s="2"/>
      <c r="BN12386" s="2"/>
      <c r="BO12386" s="2"/>
      <c r="BP12386" s="2"/>
      <c r="BQ12386" s="2"/>
      <c r="BR12386" s="2"/>
      <c r="BS12386" s="2"/>
      <c r="BT12386" s="2"/>
      <c r="BU12386" s="2"/>
      <c r="BV12386" s="2"/>
      <c r="BW12386" s="2"/>
      <c r="BX12386" s="2"/>
      <c r="BY12386" s="2"/>
    </row>
    <row r="12387" spans="38:77" s="11" customFormat="1" x14ac:dyDescent="0.3">
      <c r="AL12387" s="2"/>
      <c r="AM12387" s="2"/>
      <c r="AN12387" s="2"/>
      <c r="AO12387" s="2"/>
      <c r="AP12387" s="2"/>
      <c r="AQ12387" s="2"/>
      <c r="AR12387" s="2"/>
      <c r="AS12387" s="2"/>
      <c r="AT12387" s="2"/>
      <c r="AU12387" s="2"/>
      <c r="AV12387" s="2"/>
      <c r="AW12387" s="2"/>
      <c r="AX12387" s="2"/>
      <c r="AY12387" s="2"/>
      <c r="AZ12387" s="2"/>
      <c r="BA12387" s="2"/>
      <c r="BB12387" s="2"/>
      <c r="BC12387" s="2"/>
      <c r="BD12387" s="2"/>
      <c r="BE12387" s="2"/>
      <c r="BF12387" s="2"/>
      <c r="BG12387" s="2"/>
      <c r="BH12387" s="2"/>
      <c r="BI12387" s="2"/>
      <c r="BJ12387" s="2"/>
      <c r="BK12387" s="2"/>
      <c r="BL12387" s="2"/>
      <c r="BM12387" s="2"/>
      <c r="BN12387" s="2"/>
      <c r="BO12387" s="2"/>
      <c r="BP12387" s="2"/>
      <c r="BQ12387" s="2"/>
      <c r="BR12387" s="2"/>
      <c r="BS12387" s="2"/>
      <c r="BT12387" s="2"/>
      <c r="BU12387" s="2"/>
      <c r="BV12387" s="2"/>
      <c r="BW12387" s="2"/>
      <c r="BX12387" s="2"/>
      <c r="BY12387" s="2"/>
    </row>
    <row r="12388" spans="38:77" s="11" customFormat="1" x14ac:dyDescent="0.3">
      <c r="AL12388" s="2"/>
      <c r="AM12388" s="2"/>
      <c r="AN12388" s="2"/>
      <c r="AO12388" s="2"/>
      <c r="AP12388" s="2"/>
      <c r="AQ12388" s="2"/>
      <c r="AR12388" s="2"/>
      <c r="AS12388" s="2"/>
      <c r="AT12388" s="2"/>
      <c r="AU12388" s="2"/>
      <c r="AV12388" s="2"/>
      <c r="AW12388" s="2"/>
      <c r="AX12388" s="2"/>
      <c r="AY12388" s="2"/>
      <c r="AZ12388" s="2"/>
      <c r="BA12388" s="2"/>
      <c r="BB12388" s="2"/>
      <c r="BC12388" s="2"/>
      <c r="BD12388" s="2"/>
      <c r="BE12388" s="2"/>
      <c r="BF12388" s="2"/>
      <c r="BG12388" s="2"/>
      <c r="BH12388" s="2"/>
      <c r="BI12388" s="2"/>
      <c r="BJ12388" s="2"/>
      <c r="BK12388" s="2"/>
      <c r="BL12388" s="2"/>
      <c r="BM12388" s="2"/>
      <c r="BN12388" s="2"/>
      <c r="BO12388" s="2"/>
      <c r="BP12388" s="2"/>
      <c r="BQ12388" s="2"/>
      <c r="BR12388" s="2"/>
      <c r="BS12388" s="2"/>
      <c r="BT12388" s="2"/>
      <c r="BU12388" s="2"/>
      <c r="BV12388" s="2"/>
      <c r="BW12388" s="2"/>
      <c r="BX12388" s="2"/>
      <c r="BY12388" s="2"/>
    </row>
    <row r="12389" spans="38:77" s="11" customFormat="1" x14ac:dyDescent="0.3">
      <c r="AL12389" s="2"/>
      <c r="AM12389" s="2"/>
      <c r="AN12389" s="2"/>
      <c r="AO12389" s="2"/>
      <c r="AP12389" s="2"/>
      <c r="AQ12389" s="2"/>
      <c r="AR12389" s="2"/>
      <c r="AS12389" s="2"/>
      <c r="AT12389" s="2"/>
      <c r="AU12389" s="2"/>
      <c r="AV12389" s="2"/>
      <c r="AW12389" s="2"/>
      <c r="AX12389" s="2"/>
      <c r="AY12389" s="2"/>
      <c r="AZ12389" s="2"/>
      <c r="BA12389" s="2"/>
      <c r="BB12389" s="2"/>
      <c r="BC12389" s="2"/>
      <c r="BD12389" s="2"/>
      <c r="BE12389" s="2"/>
      <c r="BF12389" s="2"/>
      <c r="BG12389" s="2"/>
      <c r="BH12389" s="2"/>
      <c r="BI12389" s="2"/>
      <c r="BJ12389" s="2"/>
      <c r="BK12389" s="2"/>
      <c r="BL12389" s="2"/>
      <c r="BM12389" s="2"/>
      <c r="BN12389" s="2"/>
      <c r="BO12389" s="2"/>
      <c r="BP12389" s="2"/>
      <c r="BQ12389" s="2"/>
      <c r="BR12389" s="2"/>
      <c r="BS12389" s="2"/>
      <c r="BT12389" s="2"/>
      <c r="BU12389" s="2"/>
      <c r="BV12389" s="2"/>
      <c r="BW12389" s="2"/>
      <c r="BX12389" s="2"/>
      <c r="BY12389" s="2"/>
    </row>
    <row r="12390" spans="38:77" s="11" customFormat="1" x14ac:dyDescent="0.3">
      <c r="AL12390" s="2"/>
      <c r="AM12390" s="2"/>
      <c r="AN12390" s="2"/>
      <c r="AO12390" s="2"/>
      <c r="AP12390" s="2"/>
      <c r="AQ12390" s="2"/>
      <c r="AR12390" s="2"/>
      <c r="AS12390" s="2"/>
      <c r="AT12390" s="2"/>
      <c r="AU12390" s="2"/>
      <c r="AV12390" s="2"/>
      <c r="AW12390" s="2"/>
      <c r="AX12390" s="2"/>
      <c r="AY12390" s="2"/>
      <c r="AZ12390" s="2"/>
      <c r="BA12390" s="2"/>
      <c r="BB12390" s="2"/>
      <c r="BC12390" s="2"/>
      <c r="BD12390" s="2"/>
      <c r="BE12390" s="2"/>
      <c r="BF12390" s="2"/>
      <c r="BG12390" s="2"/>
      <c r="BH12390" s="2"/>
      <c r="BI12390" s="2"/>
      <c r="BJ12390" s="2"/>
      <c r="BK12390" s="2"/>
      <c r="BL12390" s="2"/>
      <c r="BM12390" s="2"/>
      <c r="BN12390" s="2"/>
      <c r="BO12390" s="2"/>
      <c r="BP12390" s="2"/>
      <c r="BQ12390" s="2"/>
      <c r="BR12390" s="2"/>
      <c r="BS12390" s="2"/>
      <c r="BT12390" s="2"/>
      <c r="BU12390" s="2"/>
      <c r="BV12390" s="2"/>
      <c r="BW12390" s="2"/>
      <c r="BX12390" s="2"/>
      <c r="BY12390" s="2"/>
    </row>
    <row r="12391" spans="38:77" s="11" customFormat="1" x14ac:dyDescent="0.3">
      <c r="AL12391" s="2"/>
      <c r="AM12391" s="2"/>
      <c r="AN12391" s="2"/>
      <c r="AO12391" s="2"/>
      <c r="AP12391" s="2"/>
      <c r="AQ12391" s="2"/>
      <c r="AR12391" s="2"/>
      <c r="AS12391" s="2"/>
      <c r="AT12391" s="2"/>
      <c r="AU12391" s="2"/>
      <c r="AV12391" s="2"/>
      <c r="AW12391" s="2"/>
      <c r="AX12391" s="2"/>
      <c r="AY12391" s="2"/>
      <c r="AZ12391" s="2"/>
      <c r="BA12391" s="2"/>
      <c r="BB12391" s="2"/>
      <c r="BC12391" s="2"/>
      <c r="BD12391" s="2"/>
      <c r="BE12391" s="2"/>
      <c r="BF12391" s="2"/>
      <c r="BG12391" s="2"/>
      <c r="BH12391" s="2"/>
      <c r="BI12391" s="2"/>
      <c r="BJ12391" s="2"/>
      <c r="BK12391" s="2"/>
      <c r="BL12391" s="2"/>
      <c r="BM12391" s="2"/>
      <c r="BN12391" s="2"/>
      <c r="BO12391" s="2"/>
      <c r="BP12391" s="2"/>
      <c r="BQ12391" s="2"/>
      <c r="BR12391" s="2"/>
      <c r="BS12391" s="2"/>
      <c r="BT12391" s="2"/>
      <c r="BU12391" s="2"/>
      <c r="BV12391" s="2"/>
      <c r="BW12391" s="2"/>
      <c r="BX12391" s="2"/>
      <c r="BY12391" s="2"/>
    </row>
    <row r="12392" spans="38:77" s="11" customFormat="1" x14ac:dyDescent="0.3">
      <c r="AL12392" s="2"/>
      <c r="AM12392" s="2"/>
      <c r="AN12392" s="2"/>
      <c r="AO12392" s="2"/>
      <c r="AP12392" s="2"/>
      <c r="AQ12392" s="2"/>
      <c r="AR12392" s="2"/>
      <c r="AS12392" s="2"/>
      <c r="AT12392" s="2"/>
      <c r="AU12392" s="2"/>
      <c r="AV12392" s="2"/>
      <c r="AW12392" s="2"/>
      <c r="AX12392" s="2"/>
      <c r="AY12392" s="2"/>
      <c r="AZ12392" s="2"/>
      <c r="BA12392" s="2"/>
      <c r="BB12392" s="2"/>
      <c r="BC12392" s="2"/>
      <c r="BD12392" s="2"/>
      <c r="BE12392" s="2"/>
      <c r="BF12392" s="2"/>
      <c r="BG12392" s="2"/>
      <c r="BH12392" s="2"/>
      <c r="BI12392" s="2"/>
      <c r="BJ12392" s="2"/>
      <c r="BK12392" s="2"/>
      <c r="BL12392" s="2"/>
      <c r="BM12392" s="2"/>
      <c r="BN12392" s="2"/>
      <c r="BO12392" s="2"/>
      <c r="BP12392" s="2"/>
      <c r="BQ12392" s="2"/>
      <c r="BR12392" s="2"/>
      <c r="BS12392" s="2"/>
      <c r="BT12392" s="2"/>
      <c r="BU12392" s="2"/>
      <c r="BV12392" s="2"/>
      <c r="BW12392" s="2"/>
      <c r="BX12392" s="2"/>
      <c r="BY12392" s="2"/>
    </row>
    <row r="12393" spans="38:77" s="11" customFormat="1" x14ac:dyDescent="0.3">
      <c r="AL12393" s="2"/>
      <c r="AM12393" s="2"/>
      <c r="AN12393" s="2"/>
      <c r="AO12393" s="2"/>
      <c r="AP12393" s="2"/>
      <c r="AQ12393" s="2"/>
      <c r="AR12393" s="2"/>
      <c r="AS12393" s="2"/>
      <c r="AT12393" s="2"/>
      <c r="AU12393" s="2"/>
      <c r="AV12393" s="2"/>
      <c r="AW12393" s="2"/>
      <c r="AX12393" s="2"/>
      <c r="AY12393" s="2"/>
      <c r="AZ12393" s="2"/>
      <c r="BA12393" s="2"/>
      <c r="BB12393" s="2"/>
      <c r="BC12393" s="2"/>
      <c r="BD12393" s="2"/>
      <c r="BE12393" s="2"/>
      <c r="BF12393" s="2"/>
      <c r="BG12393" s="2"/>
      <c r="BH12393" s="2"/>
      <c r="BI12393" s="2"/>
      <c r="BJ12393" s="2"/>
      <c r="BK12393" s="2"/>
      <c r="BL12393" s="2"/>
      <c r="BM12393" s="2"/>
      <c r="BN12393" s="2"/>
      <c r="BO12393" s="2"/>
      <c r="BP12393" s="2"/>
      <c r="BQ12393" s="2"/>
      <c r="BR12393" s="2"/>
      <c r="BS12393" s="2"/>
      <c r="BT12393" s="2"/>
      <c r="BU12393" s="2"/>
      <c r="BV12393" s="2"/>
      <c r="BW12393" s="2"/>
      <c r="BX12393" s="2"/>
      <c r="BY12393" s="2"/>
    </row>
    <row r="12394" spans="38:77" s="11" customFormat="1" x14ac:dyDescent="0.3">
      <c r="AL12394" s="2"/>
      <c r="AM12394" s="2"/>
      <c r="AN12394" s="2"/>
      <c r="AO12394" s="2"/>
      <c r="AP12394" s="2"/>
      <c r="AQ12394" s="2"/>
      <c r="AR12394" s="2"/>
      <c r="AS12394" s="2"/>
      <c r="AT12394" s="2"/>
      <c r="AU12394" s="2"/>
      <c r="AV12394" s="2"/>
      <c r="AW12394" s="2"/>
      <c r="AX12394" s="2"/>
      <c r="AY12394" s="2"/>
      <c r="AZ12394" s="2"/>
      <c r="BA12394" s="2"/>
      <c r="BB12394" s="2"/>
      <c r="BC12394" s="2"/>
      <c r="BD12394" s="2"/>
      <c r="BE12394" s="2"/>
      <c r="BF12394" s="2"/>
      <c r="BG12394" s="2"/>
      <c r="BH12394" s="2"/>
      <c r="BI12394" s="2"/>
      <c r="BJ12394" s="2"/>
      <c r="BK12394" s="2"/>
      <c r="BL12394" s="2"/>
      <c r="BM12394" s="2"/>
      <c r="BN12394" s="2"/>
      <c r="BO12394" s="2"/>
      <c r="BP12394" s="2"/>
      <c r="BQ12394" s="2"/>
      <c r="BR12394" s="2"/>
      <c r="BS12394" s="2"/>
      <c r="BT12394" s="2"/>
      <c r="BU12394" s="2"/>
      <c r="BV12394" s="2"/>
      <c r="BW12394" s="2"/>
      <c r="BX12394" s="2"/>
      <c r="BY12394" s="2"/>
    </row>
    <row r="12395" spans="38:77" s="11" customFormat="1" x14ac:dyDescent="0.3">
      <c r="AL12395" s="2"/>
      <c r="AM12395" s="2"/>
      <c r="AN12395" s="2"/>
      <c r="AO12395" s="2"/>
      <c r="AP12395" s="2"/>
      <c r="AQ12395" s="2"/>
      <c r="AR12395" s="2"/>
      <c r="AS12395" s="2"/>
      <c r="AT12395" s="2"/>
      <c r="AU12395" s="2"/>
      <c r="AV12395" s="2"/>
      <c r="AW12395" s="2"/>
      <c r="AX12395" s="2"/>
      <c r="AY12395" s="2"/>
      <c r="AZ12395" s="2"/>
      <c r="BA12395" s="2"/>
      <c r="BB12395" s="2"/>
      <c r="BC12395" s="2"/>
      <c r="BD12395" s="2"/>
      <c r="BE12395" s="2"/>
      <c r="BF12395" s="2"/>
      <c r="BG12395" s="2"/>
      <c r="BH12395" s="2"/>
      <c r="BI12395" s="2"/>
      <c r="BJ12395" s="2"/>
      <c r="BK12395" s="2"/>
      <c r="BL12395" s="2"/>
      <c r="BM12395" s="2"/>
      <c r="BN12395" s="2"/>
      <c r="BO12395" s="2"/>
      <c r="BP12395" s="2"/>
      <c r="BQ12395" s="2"/>
      <c r="BR12395" s="2"/>
      <c r="BS12395" s="2"/>
      <c r="BT12395" s="2"/>
      <c r="BU12395" s="2"/>
      <c r="BV12395" s="2"/>
      <c r="BW12395" s="2"/>
      <c r="BX12395" s="2"/>
      <c r="BY12395" s="2"/>
    </row>
    <row r="12396" spans="38:77" s="11" customFormat="1" x14ac:dyDescent="0.3">
      <c r="AL12396" s="2"/>
      <c r="AM12396" s="2"/>
      <c r="AN12396" s="2"/>
      <c r="AO12396" s="2"/>
      <c r="AP12396" s="2"/>
      <c r="AQ12396" s="2"/>
      <c r="AR12396" s="2"/>
      <c r="AS12396" s="2"/>
      <c r="AT12396" s="2"/>
      <c r="AU12396" s="2"/>
      <c r="AV12396" s="2"/>
      <c r="AW12396" s="2"/>
      <c r="AX12396" s="2"/>
      <c r="AY12396" s="2"/>
      <c r="AZ12396" s="2"/>
      <c r="BA12396" s="2"/>
      <c r="BB12396" s="2"/>
      <c r="BC12396" s="2"/>
      <c r="BD12396" s="2"/>
      <c r="BE12396" s="2"/>
      <c r="BF12396" s="2"/>
      <c r="BG12396" s="2"/>
      <c r="BH12396" s="2"/>
      <c r="BI12396" s="2"/>
      <c r="BJ12396" s="2"/>
      <c r="BK12396" s="2"/>
      <c r="BL12396" s="2"/>
      <c r="BM12396" s="2"/>
      <c r="BN12396" s="2"/>
      <c r="BO12396" s="2"/>
      <c r="BP12396" s="2"/>
      <c r="BQ12396" s="2"/>
      <c r="BR12396" s="2"/>
      <c r="BS12396" s="2"/>
      <c r="BT12396" s="2"/>
      <c r="BU12396" s="2"/>
      <c r="BV12396" s="2"/>
      <c r="BW12396" s="2"/>
      <c r="BX12396" s="2"/>
      <c r="BY12396" s="2"/>
    </row>
    <row r="12397" spans="38:77" s="11" customFormat="1" x14ac:dyDescent="0.3">
      <c r="AL12397" s="2"/>
      <c r="AM12397" s="2"/>
      <c r="AN12397" s="2"/>
      <c r="AO12397" s="2"/>
      <c r="AP12397" s="2"/>
      <c r="AQ12397" s="2"/>
      <c r="AR12397" s="2"/>
      <c r="AS12397" s="2"/>
      <c r="AT12397" s="2"/>
      <c r="AU12397" s="2"/>
      <c r="AV12397" s="2"/>
      <c r="AW12397" s="2"/>
      <c r="AX12397" s="2"/>
      <c r="AY12397" s="2"/>
      <c r="AZ12397" s="2"/>
      <c r="BA12397" s="2"/>
      <c r="BB12397" s="2"/>
      <c r="BC12397" s="2"/>
      <c r="BD12397" s="2"/>
      <c r="BE12397" s="2"/>
      <c r="BF12397" s="2"/>
      <c r="BG12397" s="2"/>
      <c r="BH12397" s="2"/>
      <c r="BI12397" s="2"/>
      <c r="BJ12397" s="2"/>
      <c r="BK12397" s="2"/>
      <c r="BL12397" s="2"/>
      <c r="BM12397" s="2"/>
      <c r="BN12397" s="2"/>
      <c r="BO12397" s="2"/>
      <c r="BP12397" s="2"/>
      <c r="BQ12397" s="2"/>
      <c r="BR12397" s="2"/>
      <c r="BS12397" s="2"/>
      <c r="BT12397" s="2"/>
      <c r="BU12397" s="2"/>
      <c r="BV12397" s="2"/>
      <c r="BW12397" s="2"/>
      <c r="BX12397" s="2"/>
      <c r="BY12397" s="2"/>
    </row>
    <row r="12398" spans="38:77" s="11" customFormat="1" x14ac:dyDescent="0.3">
      <c r="AL12398" s="2"/>
      <c r="AM12398" s="2"/>
      <c r="AN12398" s="2"/>
      <c r="AO12398" s="2"/>
      <c r="AP12398" s="2"/>
      <c r="AQ12398" s="2"/>
      <c r="AR12398" s="2"/>
      <c r="AS12398" s="2"/>
      <c r="AT12398" s="2"/>
      <c r="AU12398" s="2"/>
      <c r="AV12398" s="2"/>
      <c r="AW12398" s="2"/>
      <c r="AX12398" s="2"/>
      <c r="AY12398" s="2"/>
      <c r="AZ12398" s="2"/>
      <c r="BA12398" s="2"/>
      <c r="BB12398" s="2"/>
      <c r="BC12398" s="2"/>
      <c r="BD12398" s="2"/>
      <c r="BE12398" s="2"/>
      <c r="BF12398" s="2"/>
      <c r="BG12398" s="2"/>
      <c r="BH12398" s="2"/>
      <c r="BI12398" s="2"/>
      <c r="BJ12398" s="2"/>
      <c r="BK12398" s="2"/>
      <c r="BL12398" s="2"/>
      <c r="BM12398" s="2"/>
      <c r="BN12398" s="2"/>
      <c r="BO12398" s="2"/>
      <c r="BP12398" s="2"/>
      <c r="BQ12398" s="2"/>
      <c r="BR12398" s="2"/>
      <c r="BS12398" s="2"/>
      <c r="BT12398" s="2"/>
      <c r="BU12398" s="2"/>
      <c r="BV12398" s="2"/>
      <c r="BW12398" s="2"/>
      <c r="BX12398" s="2"/>
      <c r="BY12398" s="2"/>
    </row>
    <row r="12399" spans="38:77" s="11" customFormat="1" x14ac:dyDescent="0.3">
      <c r="AL12399" s="2"/>
      <c r="AM12399" s="2"/>
      <c r="AN12399" s="2"/>
      <c r="AO12399" s="2"/>
      <c r="AP12399" s="2"/>
      <c r="AQ12399" s="2"/>
      <c r="AR12399" s="2"/>
      <c r="AS12399" s="2"/>
      <c r="AT12399" s="2"/>
      <c r="AU12399" s="2"/>
      <c r="AV12399" s="2"/>
      <c r="AW12399" s="2"/>
      <c r="AX12399" s="2"/>
      <c r="AY12399" s="2"/>
      <c r="AZ12399" s="2"/>
      <c r="BA12399" s="2"/>
      <c r="BB12399" s="2"/>
      <c r="BC12399" s="2"/>
      <c r="BD12399" s="2"/>
      <c r="BE12399" s="2"/>
      <c r="BF12399" s="2"/>
      <c r="BG12399" s="2"/>
      <c r="BH12399" s="2"/>
      <c r="BI12399" s="2"/>
      <c r="BJ12399" s="2"/>
      <c r="BK12399" s="2"/>
      <c r="BL12399" s="2"/>
      <c r="BM12399" s="2"/>
      <c r="BN12399" s="2"/>
      <c r="BO12399" s="2"/>
      <c r="BP12399" s="2"/>
      <c r="BQ12399" s="2"/>
      <c r="BR12399" s="2"/>
      <c r="BS12399" s="2"/>
      <c r="BT12399" s="2"/>
      <c r="BU12399" s="2"/>
      <c r="BV12399" s="2"/>
      <c r="BW12399" s="2"/>
      <c r="BX12399" s="2"/>
      <c r="BY12399" s="2"/>
    </row>
    <row r="12400" spans="38:77" s="11" customFormat="1" x14ac:dyDescent="0.3">
      <c r="AL12400" s="2"/>
      <c r="AM12400" s="2"/>
      <c r="AN12400" s="2"/>
      <c r="AO12400" s="2"/>
      <c r="AP12400" s="2"/>
      <c r="AQ12400" s="2"/>
      <c r="AR12400" s="2"/>
      <c r="AS12400" s="2"/>
      <c r="AT12400" s="2"/>
      <c r="AU12400" s="2"/>
      <c r="AV12400" s="2"/>
      <c r="AW12400" s="2"/>
      <c r="AX12400" s="2"/>
      <c r="AY12400" s="2"/>
      <c r="AZ12400" s="2"/>
      <c r="BA12400" s="2"/>
      <c r="BB12400" s="2"/>
      <c r="BC12400" s="2"/>
      <c r="BD12400" s="2"/>
      <c r="BE12400" s="2"/>
      <c r="BF12400" s="2"/>
      <c r="BG12400" s="2"/>
      <c r="BH12400" s="2"/>
      <c r="BI12400" s="2"/>
      <c r="BJ12400" s="2"/>
      <c r="BK12400" s="2"/>
      <c r="BL12400" s="2"/>
      <c r="BM12400" s="2"/>
      <c r="BN12400" s="2"/>
      <c r="BO12400" s="2"/>
      <c r="BP12400" s="2"/>
      <c r="BQ12400" s="2"/>
      <c r="BR12400" s="2"/>
      <c r="BS12400" s="2"/>
      <c r="BT12400" s="2"/>
      <c r="BU12400" s="2"/>
      <c r="BV12400" s="2"/>
      <c r="BW12400" s="2"/>
      <c r="BX12400" s="2"/>
      <c r="BY12400" s="2"/>
    </row>
    <row r="12401" spans="38:77" s="11" customFormat="1" x14ac:dyDescent="0.3">
      <c r="AL12401" s="2"/>
      <c r="AM12401" s="2"/>
      <c r="AN12401" s="2"/>
      <c r="AO12401" s="2"/>
      <c r="AP12401" s="2"/>
      <c r="AQ12401" s="2"/>
      <c r="AR12401" s="2"/>
      <c r="AS12401" s="2"/>
      <c r="AT12401" s="2"/>
      <c r="AU12401" s="2"/>
      <c r="AV12401" s="2"/>
      <c r="AW12401" s="2"/>
      <c r="AX12401" s="2"/>
      <c r="AY12401" s="2"/>
      <c r="AZ12401" s="2"/>
      <c r="BA12401" s="2"/>
      <c r="BB12401" s="2"/>
      <c r="BC12401" s="2"/>
      <c r="BD12401" s="2"/>
      <c r="BE12401" s="2"/>
      <c r="BF12401" s="2"/>
      <c r="BG12401" s="2"/>
      <c r="BH12401" s="2"/>
      <c r="BI12401" s="2"/>
      <c r="BJ12401" s="2"/>
      <c r="BK12401" s="2"/>
      <c r="BL12401" s="2"/>
      <c r="BM12401" s="2"/>
      <c r="BN12401" s="2"/>
      <c r="BO12401" s="2"/>
      <c r="BP12401" s="2"/>
      <c r="BQ12401" s="2"/>
      <c r="BR12401" s="2"/>
      <c r="BS12401" s="2"/>
      <c r="BT12401" s="2"/>
      <c r="BU12401" s="2"/>
      <c r="BV12401" s="2"/>
      <c r="BW12401" s="2"/>
      <c r="BX12401" s="2"/>
      <c r="BY12401" s="2"/>
    </row>
    <row r="12402" spans="38:77" s="11" customFormat="1" x14ac:dyDescent="0.3">
      <c r="AL12402" s="2"/>
      <c r="AM12402" s="2"/>
      <c r="AN12402" s="2"/>
      <c r="AO12402" s="2"/>
      <c r="AP12402" s="2"/>
      <c r="AQ12402" s="2"/>
      <c r="AR12402" s="2"/>
      <c r="AS12402" s="2"/>
      <c r="AT12402" s="2"/>
      <c r="AU12402" s="2"/>
      <c r="AV12402" s="2"/>
      <c r="AW12402" s="2"/>
      <c r="AX12402" s="2"/>
      <c r="AY12402" s="2"/>
      <c r="AZ12402" s="2"/>
      <c r="BA12402" s="2"/>
      <c r="BB12402" s="2"/>
      <c r="BC12402" s="2"/>
      <c r="BD12402" s="2"/>
      <c r="BE12402" s="2"/>
      <c r="BF12402" s="2"/>
      <c r="BG12402" s="2"/>
      <c r="BH12402" s="2"/>
      <c r="BI12402" s="2"/>
      <c r="BJ12402" s="2"/>
      <c r="BK12402" s="2"/>
      <c r="BL12402" s="2"/>
      <c r="BM12402" s="2"/>
      <c r="BN12402" s="2"/>
      <c r="BO12402" s="2"/>
      <c r="BP12402" s="2"/>
      <c r="BQ12402" s="2"/>
      <c r="BR12402" s="2"/>
      <c r="BS12402" s="2"/>
      <c r="BT12402" s="2"/>
      <c r="BU12402" s="2"/>
      <c r="BV12402" s="2"/>
      <c r="BW12402" s="2"/>
      <c r="BX12402" s="2"/>
      <c r="BY12402" s="2"/>
    </row>
    <row r="12403" spans="38:77" s="11" customFormat="1" x14ac:dyDescent="0.3">
      <c r="AL12403" s="2"/>
      <c r="AM12403" s="2"/>
      <c r="AN12403" s="2"/>
      <c r="AO12403" s="2"/>
      <c r="AP12403" s="2"/>
      <c r="AQ12403" s="2"/>
      <c r="AR12403" s="2"/>
      <c r="AS12403" s="2"/>
      <c r="AT12403" s="2"/>
      <c r="AU12403" s="2"/>
      <c r="AV12403" s="2"/>
      <c r="AW12403" s="2"/>
      <c r="AX12403" s="2"/>
      <c r="AY12403" s="2"/>
      <c r="AZ12403" s="2"/>
      <c r="BA12403" s="2"/>
      <c r="BB12403" s="2"/>
      <c r="BC12403" s="2"/>
      <c r="BD12403" s="2"/>
      <c r="BE12403" s="2"/>
      <c r="BF12403" s="2"/>
      <c r="BG12403" s="2"/>
      <c r="BH12403" s="2"/>
      <c r="BI12403" s="2"/>
      <c r="BJ12403" s="2"/>
      <c r="BK12403" s="2"/>
      <c r="BL12403" s="2"/>
      <c r="BM12403" s="2"/>
      <c r="BN12403" s="2"/>
      <c r="BO12403" s="2"/>
      <c r="BP12403" s="2"/>
      <c r="BQ12403" s="2"/>
      <c r="BR12403" s="2"/>
      <c r="BS12403" s="2"/>
      <c r="BT12403" s="2"/>
      <c r="BU12403" s="2"/>
      <c r="BV12403" s="2"/>
      <c r="BW12403" s="2"/>
      <c r="BX12403" s="2"/>
      <c r="BY12403" s="2"/>
    </row>
    <row r="12404" spans="38:77" s="11" customFormat="1" x14ac:dyDescent="0.3">
      <c r="AL12404" s="2"/>
      <c r="AM12404" s="2"/>
      <c r="AN12404" s="2"/>
      <c r="AO12404" s="2"/>
      <c r="AP12404" s="2"/>
      <c r="AQ12404" s="2"/>
      <c r="AR12404" s="2"/>
      <c r="AS12404" s="2"/>
      <c r="AT12404" s="2"/>
      <c r="AU12404" s="2"/>
      <c r="AV12404" s="2"/>
      <c r="AW12404" s="2"/>
      <c r="AX12404" s="2"/>
      <c r="AY12404" s="2"/>
      <c r="AZ12404" s="2"/>
      <c r="BA12404" s="2"/>
      <c r="BB12404" s="2"/>
      <c r="BC12404" s="2"/>
      <c r="BD12404" s="2"/>
      <c r="BE12404" s="2"/>
      <c r="BF12404" s="2"/>
      <c r="BG12404" s="2"/>
      <c r="BH12404" s="2"/>
      <c r="BI12404" s="2"/>
      <c r="BJ12404" s="2"/>
      <c r="BK12404" s="2"/>
      <c r="BL12404" s="2"/>
      <c r="BM12404" s="2"/>
      <c r="BN12404" s="2"/>
      <c r="BO12404" s="2"/>
      <c r="BP12404" s="2"/>
      <c r="BQ12404" s="2"/>
      <c r="BR12404" s="2"/>
      <c r="BS12404" s="2"/>
      <c r="BT12404" s="2"/>
      <c r="BU12404" s="2"/>
      <c r="BV12404" s="2"/>
      <c r="BW12404" s="2"/>
      <c r="BX12404" s="2"/>
      <c r="BY12404" s="2"/>
    </row>
    <row r="12405" spans="38:77" s="11" customFormat="1" x14ac:dyDescent="0.3">
      <c r="AL12405" s="2"/>
      <c r="AM12405" s="2"/>
      <c r="AN12405" s="2"/>
      <c r="AO12405" s="2"/>
      <c r="AP12405" s="2"/>
      <c r="AQ12405" s="2"/>
      <c r="AR12405" s="2"/>
      <c r="AS12405" s="2"/>
      <c r="AT12405" s="2"/>
      <c r="AU12405" s="2"/>
      <c r="AV12405" s="2"/>
      <c r="AW12405" s="2"/>
      <c r="AX12405" s="2"/>
      <c r="AY12405" s="2"/>
      <c r="AZ12405" s="2"/>
      <c r="BA12405" s="2"/>
      <c r="BB12405" s="2"/>
      <c r="BC12405" s="2"/>
      <c r="BD12405" s="2"/>
      <c r="BE12405" s="2"/>
      <c r="BF12405" s="2"/>
      <c r="BG12405" s="2"/>
      <c r="BH12405" s="2"/>
      <c r="BI12405" s="2"/>
      <c r="BJ12405" s="2"/>
      <c r="BK12405" s="2"/>
      <c r="BL12405" s="2"/>
      <c r="BM12405" s="2"/>
      <c r="BN12405" s="2"/>
      <c r="BO12405" s="2"/>
      <c r="BP12405" s="2"/>
      <c r="BQ12405" s="2"/>
      <c r="BR12405" s="2"/>
      <c r="BS12405" s="2"/>
      <c r="BT12405" s="2"/>
      <c r="BU12405" s="2"/>
      <c r="BV12405" s="2"/>
      <c r="BW12405" s="2"/>
      <c r="BX12405" s="2"/>
      <c r="BY12405" s="2"/>
    </row>
    <row r="12406" spans="38:77" s="11" customFormat="1" x14ac:dyDescent="0.3">
      <c r="AL12406" s="2"/>
      <c r="AM12406" s="2"/>
      <c r="AN12406" s="2"/>
      <c r="AO12406" s="2"/>
      <c r="AP12406" s="2"/>
      <c r="AQ12406" s="2"/>
      <c r="AR12406" s="2"/>
      <c r="AS12406" s="2"/>
      <c r="AT12406" s="2"/>
      <c r="AU12406" s="2"/>
      <c r="AV12406" s="2"/>
      <c r="AW12406" s="2"/>
      <c r="AX12406" s="2"/>
      <c r="AY12406" s="2"/>
      <c r="AZ12406" s="2"/>
      <c r="BA12406" s="2"/>
      <c r="BB12406" s="2"/>
      <c r="BC12406" s="2"/>
      <c r="BD12406" s="2"/>
      <c r="BE12406" s="2"/>
      <c r="BF12406" s="2"/>
      <c r="BG12406" s="2"/>
      <c r="BH12406" s="2"/>
      <c r="BI12406" s="2"/>
      <c r="BJ12406" s="2"/>
      <c r="BK12406" s="2"/>
      <c r="BL12406" s="2"/>
      <c r="BM12406" s="2"/>
      <c r="BN12406" s="2"/>
      <c r="BO12406" s="2"/>
      <c r="BP12406" s="2"/>
      <c r="BQ12406" s="2"/>
      <c r="BR12406" s="2"/>
      <c r="BS12406" s="2"/>
      <c r="BT12406" s="2"/>
      <c r="BU12406" s="2"/>
      <c r="BV12406" s="2"/>
      <c r="BW12406" s="2"/>
      <c r="BX12406" s="2"/>
      <c r="BY12406" s="2"/>
    </row>
    <row r="12407" spans="38:77" s="11" customFormat="1" x14ac:dyDescent="0.3">
      <c r="AL12407" s="2"/>
      <c r="AM12407" s="2"/>
      <c r="AN12407" s="2"/>
      <c r="AO12407" s="2"/>
      <c r="AP12407" s="2"/>
      <c r="AQ12407" s="2"/>
      <c r="AR12407" s="2"/>
      <c r="AS12407" s="2"/>
      <c r="AT12407" s="2"/>
      <c r="AU12407" s="2"/>
      <c r="AV12407" s="2"/>
      <c r="AW12407" s="2"/>
      <c r="AX12407" s="2"/>
      <c r="AY12407" s="2"/>
      <c r="AZ12407" s="2"/>
      <c r="BA12407" s="2"/>
      <c r="BB12407" s="2"/>
      <c r="BC12407" s="2"/>
      <c r="BD12407" s="2"/>
      <c r="BE12407" s="2"/>
      <c r="BF12407" s="2"/>
      <c r="BG12407" s="2"/>
      <c r="BH12407" s="2"/>
      <c r="BI12407" s="2"/>
      <c r="BJ12407" s="2"/>
      <c r="BK12407" s="2"/>
      <c r="BL12407" s="2"/>
      <c r="BM12407" s="2"/>
      <c r="BN12407" s="2"/>
      <c r="BO12407" s="2"/>
      <c r="BP12407" s="2"/>
      <c r="BQ12407" s="2"/>
      <c r="BR12407" s="2"/>
      <c r="BS12407" s="2"/>
      <c r="BT12407" s="2"/>
      <c r="BU12407" s="2"/>
      <c r="BV12407" s="2"/>
      <c r="BW12407" s="2"/>
      <c r="BX12407" s="2"/>
      <c r="BY12407" s="2"/>
    </row>
    <row r="12408" spans="38:77" s="11" customFormat="1" x14ac:dyDescent="0.3">
      <c r="AL12408" s="2"/>
      <c r="AM12408" s="2"/>
      <c r="AN12408" s="2"/>
      <c r="AO12408" s="2"/>
      <c r="AP12408" s="2"/>
      <c r="AQ12408" s="2"/>
      <c r="AR12408" s="2"/>
      <c r="AS12408" s="2"/>
      <c r="AT12408" s="2"/>
      <c r="AU12408" s="2"/>
      <c r="AV12408" s="2"/>
      <c r="AW12408" s="2"/>
      <c r="AX12408" s="2"/>
      <c r="AY12408" s="2"/>
      <c r="AZ12408" s="2"/>
      <c r="BA12408" s="2"/>
      <c r="BB12408" s="2"/>
      <c r="BC12408" s="2"/>
      <c r="BD12408" s="2"/>
      <c r="BE12408" s="2"/>
      <c r="BF12408" s="2"/>
      <c r="BG12408" s="2"/>
      <c r="BH12408" s="2"/>
      <c r="BI12408" s="2"/>
      <c r="BJ12408" s="2"/>
      <c r="BK12408" s="2"/>
      <c r="BL12408" s="2"/>
      <c r="BM12408" s="2"/>
      <c r="BN12408" s="2"/>
      <c r="BO12408" s="2"/>
      <c r="BP12408" s="2"/>
      <c r="BQ12408" s="2"/>
      <c r="BR12408" s="2"/>
      <c r="BS12408" s="2"/>
      <c r="BT12408" s="2"/>
      <c r="BU12408" s="2"/>
      <c r="BV12408" s="2"/>
      <c r="BW12408" s="2"/>
      <c r="BX12408" s="2"/>
      <c r="BY12408" s="2"/>
    </row>
    <row r="12409" spans="38:77" s="11" customFormat="1" x14ac:dyDescent="0.3">
      <c r="AL12409" s="2"/>
      <c r="AM12409" s="2"/>
      <c r="AN12409" s="2"/>
      <c r="AO12409" s="2"/>
      <c r="AP12409" s="2"/>
      <c r="AQ12409" s="2"/>
      <c r="AR12409" s="2"/>
      <c r="AS12409" s="2"/>
      <c r="AT12409" s="2"/>
      <c r="AU12409" s="2"/>
      <c r="AV12409" s="2"/>
      <c r="AW12409" s="2"/>
      <c r="AX12409" s="2"/>
      <c r="AY12409" s="2"/>
      <c r="AZ12409" s="2"/>
      <c r="BA12409" s="2"/>
      <c r="BB12409" s="2"/>
      <c r="BC12409" s="2"/>
      <c r="BD12409" s="2"/>
      <c r="BE12409" s="2"/>
      <c r="BF12409" s="2"/>
      <c r="BG12409" s="2"/>
      <c r="BH12409" s="2"/>
      <c r="BI12409" s="2"/>
      <c r="BJ12409" s="2"/>
      <c r="BK12409" s="2"/>
      <c r="BL12409" s="2"/>
      <c r="BM12409" s="2"/>
      <c r="BN12409" s="2"/>
      <c r="BO12409" s="2"/>
      <c r="BP12409" s="2"/>
      <c r="BQ12409" s="2"/>
      <c r="BR12409" s="2"/>
      <c r="BS12409" s="2"/>
      <c r="BT12409" s="2"/>
      <c r="BU12409" s="2"/>
      <c r="BV12409" s="2"/>
      <c r="BW12409" s="2"/>
      <c r="BX12409" s="2"/>
      <c r="BY12409" s="2"/>
    </row>
    <row r="12410" spans="38:77" s="11" customFormat="1" x14ac:dyDescent="0.3">
      <c r="AL12410" s="2"/>
      <c r="AM12410" s="2"/>
      <c r="AN12410" s="2"/>
      <c r="AO12410" s="2"/>
      <c r="AP12410" s="2"/>
      <c r="AQ12410" s="2"/>
      <c r="AR12410" s="2"/>
      <c r="AS12410" s="2"/>
      <c r="AT12410" s="2"/>
      <c r="AU12410" s="2"/>
      <c r="AV12410" s="2"/>
      <c r="AW12410" s="2"/>
      <c r="AX12410" s="2"/>
      <c r="AY12410" s="2"/>
      <c r="AZ12410" s="2"/>
      <c r="BA12410" s="2"/>
      <c r="BB12410" s="2"/>
      <c r="BC12410" s="2"/>
      <c r="BD12410" s="2"/>
      <c r="BE12410" s="2"/>
      <c r="BF12410" s="2"/>
      <c r="BG12410" s="2"/>
      <c r="BH12410" s="2"/>
      <c r="BI12410" s="2"/>
      <c r="BJ12410" s="2"/>
      <c r="BK12410" s="2"/>
      <c r="BL12410" s="2"/>
      <c r="BM12410" s="2"/>
      <c r="BN12410" s="2"/>
      <c r="BO12410" s="2"/>
      <c r="BP12410" s="2"/>
      <c r="BQ12410" s="2"/>
      <c r="BR12410" s="2"/>
      <c r="BS12410" s="2"/>
      <c r="BT12410" s="2"/>
      <c r="BU12410" s="2"/>
      <c r="BV12410" s="2"/>
      <c r="BW12410" s="2"/>
      <c r="BX12410" s="2"/>
      <c r="BY12410" s="2"/>
    </row>
    <row r="12411" spans="38:77" s="11" customFormat="1" x14ac:dyDescent="0.3">
      <c r="AL12411" s="2"/>
      <c r="AM12411" s="2"/>
      <c r="AN12411" s="2"/>
      <c r="AO12411" s="2"/>
      <c r="AP12411" s="2"/>
      <c r="AQ12411" s="2"/>
      <c r="AR12411" s="2"/>
      <c r="AS12411" s="2"/>
      <c r="AT12411" s="2"/>
      <c r="AU12411" s="2"/>
      <c r="AV12411" s="2"/>
      <c r="AW12411" s="2"/>
      <c r="AX12411" s="2"/>
      <c r="AY12411" s="2"/>
      <c r="AZ12411" s="2"/>
      <c r="BA12411" s="2"/>
      <c r="BB12411" s="2"/>
      <c r="BC12411" s="2"/>
      <c r="BD12411" s="2"/>
      <c r="BE12411" s="2"/>
      <c r="BF12411" s="2"/>
      <c r="BG12411" s="2"/>
      <c r="BH12411" s="2"/>
      <c r="BI12411" s="2"/>
      <c r="BJ12411" s="2"/>
      <c r="BK12411" s="2"/>
      <c r="BL12411" s="2"/>
      <c r="BM12411" s="2"/>
      <c r="BN12411" s="2"/>
      <c r="BO12411" s="2"/>
      <c r="BP12411" s="2"/>
      <c r="BQ12411" s="2"/>
      <c r="BR12411" s="2"/>
      <c r="BS12411" s="2"/>
      <c r="BT12411" s="2"/>
      <c r="BU12411" s="2"/>
      <c r="BV12411" s="2"/>
      <c r="BW12411" s="2"/>
      <c r="BX12411" s="2"/>
      <c r="BY12411" s="2"/>
    </row>
    <row r="12412" spans="38:77" s="11" customFormat="1" x14ac:dyDescent="0.3">
      <c r="AL12412" s="2"/>
      <c r="AM12412" s="2"/>
      <c r="AN12412" s="2"/>
      <c r="AO12412" s="2"/>
      <c r="AP12412" s="2"/>
      <c r="AQ12412" s="2"/>
      <c r="AR12412" s="2"/>
      <c r="AS12412" s="2"/>
      <c r="AT12412" s="2"/>
      <c r="AU12412" s="2"/>
      <c r="AV12412" s="2"/>
      <c r="AW12412" s="2"/>
      <c r="AX12412" s="2"/>
      <c r="AY12412" s="2"/>
      <c r="AZ12412" s="2"/>
      <c r="BA12412" s="2"/>
      <c r="BB12412" s="2"/>
      <c r="BC12412" s="2"/>
      <c r="BD12412" s="2"/>
      <c r="BE12412" s="2"/>
      <c r="BF12412" s="2"/>
      <c r="BG12412" s="2"/>
      <c r="BH12412" s="2"/>
      <c r="BI12412" s="2"/>
      <c r="BJ12412" s="2"/>
      <c r="BK12412" s="2"/>
      <c r="BL12412" s="2"/>
      <c r="BM12412" s="2"/>
      <c r="BN12412" s="2"/>
      <c r="BO12412" s="2"/>
      <c r="BP12412" s="2"/>
      <c r="BQ12412" s="2"/>
      <c r="BR12412" s="2"/>
      <c r="BS12412" s="2"/>
      <c r="BT12412" s="2"/>
      <c r="BU12412" s="2"/>
      <c r="BV12412" s="2"/>
      <c r="BW12412" s="2"/>
      <c r="BX12412" s="2"/>
      <c r="BY12412" s="2"/>
    </row>
    <row r="12413" spans="38:77" s="11" customFormat="1" x14ac:dyDescent="0.3">
      <c r="AL12413" s="2"/>
      <c r="AM12413" s="2"/>
      <c r="AN12413" s="2"/>
      <c r="AO12413" s="2"/>
      <c r="AP12413" s="2"/>
      <c r="AQ12413" s="2"/>
      <c r="AR12413" s="2"/>
      <c r="AS12413" s="2"/>
      <c r="AT12413" s="2"/>
      <c r="AU12413" s="2"/>
      <c r="AV12413" s="2"/>
      <c r="AW12413" s="2"/>
      <c r="AX12413" s="2"/>
      <c r="AY12413" s="2"/>
      <c r="AZ12413" s="2"/>
      <c r="BA12413" s="2"/>
      <c r="BB12413" s="2"/>
      <c r="BC12413" s="2"/>
      <c r="BD12413" s="2"/>
      <c r="BE12413" s="2"/>
      <c r="BF12413" s="2"/>
      <c r="BG12413" s="2"/>
      <c r="BH12413" s="2"/>
      <c r="BI12413" s="2"/>
      <c r="BJ12413" s="2"/>
      <c r="BK12413" s="2"/>
      <c r="BL12413" s="2"/>
      <c r="BM12413" s="2"/>
      <c r="BN12413" s="2"/>
      <c r="BO12413" s="2"/>
      <c r="BP12413" s="2"/>
      <c r="BQ12413" s="2"/>
      <c r="BR12413" s="2"/>
      <c r="BS12413" s="2"/>
      <c r="BT12413" s="2"/>
      <c r="BU12413" s="2"/>
      <c r="BV12413" s="2"/>
      <c r="BW12413" s="2"/>
      <c r="BX12413" s="2"/>
      <c r="BY12413" s="2"/>
    </row>
    <row r="12414" spans="38:77" s="11" customFormat="1" x14ac:dyDescent="0.3">
      <c r="AL12414" s="2"/>
      <c r="AM12414" s="2"/>
      <c r="AN12414" s="2"/>
      <c r="AO12414" s="2"/>
      <c r="AP12414" s="2"/>
      <c r="AQ12414" s="2"/>
      <c r="AR12414" s="2"/>
      <c r="AS12414" s="2"/>
      <c r="AT12414" s="2"/>
      <c r="AU12414" s="2"/>
      <c r="AV12414" s="2"/>
      <c r="AW12414" s="2"/>
      <c r="AX12414" s="2"/>
      <c r="AY12414" s="2"/>
      <c r="AZ12414" s="2"/>
      <c r="BA12414" s="2"/>
      <c r="BB12414" s="2"/>
      <c r="BC12414" s="2"/>
      <c r="BD12414" s="2"/>
      <c r="BE12414" s="2"/>
      <c r="BF12414" s="2"/>
      <c r="BG12414" s="2"/>
      <c r="BH12414" s="2"/>
      <c r="BI12414" s="2"/>
      <c r="BJ12414" s="2"/>
      <c r="BK12414" s="2"/>
      <c r="BL12414" s="2"/>
      <c r="BM12414" s="2"/>
      <c r="BN12414" s="2"/>
      <c r="BO12414" s="2"/>
      <c r="BP12414" s="2"/>
      <c r="BQ12414" s="2"/>
      <c r="BR12414" s="2"/>
      <c r="BS12414" s="2"/>
      <c r="BT12414" s="2"/>
      <c r="BU12414" s="2"/>
      <c r="BV12414" s="2"/>
      <c r="BW12414" s="2"/>
      <c r="BX12414" s="2"/>
      <c r="BY12414" s="2"/>
    </row>
    <row r="12415" spans="38:77" s="11" customFormat="1" x14ac:dyDescent="0.3">
      <c r="AL12415" s="2"/>
      <c r="AM12415" s="2"/>
      <c r="AN12415" s="2"/>
      <c r="AO12415" s="2"/>
      <c r="AP12415" s="2"/>
      <c r="AQ12415" s="2"/>
      <c r="AR12415" s="2"/>
      <c r="AS12415" s="2"/>
      <c r="AT12415" s="2"/>
      <c r="AU12415" s="2"/>
      <c r="AV12415" s="2"/>
      <c r="AW12415" s="2"/>
      <c r="AX12415" s="2"/>
      <c r="AY12415" s="2"/>
      <c r="AZ12415" s="2"/>
      <c r="BA12415" s="2"/>
      <c r="BB12415" s="2"/>
      <c r="BC12415" s="2"/>
      <c r="BD12415" s="2"/>
      <c r="BE12415" s="2"/>
      <c r="BF12415" s="2"/>
      <c r="BG12415" s="2"/>
      <c r="BH12415" s="2"/>
      <c r="BI12415" s="2"/>
      <c r="BJ12415" s="2"/>
      <c r="BK12415" s="2"/>
      <c r="BL12415" s="2"/>
      <c r="BM12415" s="2"/>
      <c r="BN12415" s="2"/>
      <c r="BO12415" s="2"/>
      <c r="BP12415" s="2"/>
      <c r="BQ12415" s="2"/>
      <c r="BR12415" s="2"/>
      <c r="BS12415" s="2"/>
      <c r="BT12415" s="2"/>
      <c r="BU12415" s="2"/>
      <c r="BV12415" s="2"/>
      <c r="BW12415" s="2"/>
      <c r="BX12415" s="2"/>
      <c r="BY12415" s="2"/>
    </row>
    <row r="12416" spans="38:77" s="11" customFormat="1" x14ac:dyDescent="0.3">
      <c r="AL12416" s="2"/>
      <c r="AM12416" s="2"/>
      <c r="AN12416" s="2"/>
      <c r="AO12416" s="2"/>
      <c r="AP12416" s="2"/>
      <c r="AQ12416" s="2"/>
      <c r="AR12416" s="2"/>
      <c r="AS12416" s="2"/>
      <c r="AT12416" s="2"/>
      <c r="AU12416" s="2"/>
      <c r="AV12416" s="2"/>
      <c r="AW12416" s="2"/>
      <c r="AX12416" s="2"/>
      <c r="AY12416" s="2"/>
      <c r="AZ12416" s="2"/>
      <c r="BA12416" s="2"/>
      <c r="BB12416" s="2"/>
      <c r="BC12416" s="2"/>
      <c r="BD12416" s="2"/>
      <c r="BE12416" s="2"/>
      <c r="BF12416" s="2"/>
      <c r="BG12416" s="2"/>
      <c r="BH12416" s="2"/>
      <c r="BI12416" s="2"/>
      <c r="BJ12416" s="2"/>
      <c r="BK12416" s="2"/>
      <c r="BL12416" s="2"/>
      <c r="BM12416" s="2"/>
      <c r="BN12416" s="2"/>
      <c r="BO12416" s="2"/>
      <c r="BP12416" s="2"/>
      <c r="BQ12416" s="2"/>
      <c r="BR12416" s="2"/>
      <c r="BS12416" s="2"/>
      <c r="BT12416" s="2"/>
      <c r="BU12416" s="2"/>
      <c r="BV12416" s="2"/>
      <c r="BW12416" s="2"/>
      <c r="BX12416" s="2"/>
      <c r="BY12416" s="2"/>
    </row>
    <row r="12417" spans="38:77" s="11" customFormat="1" x14ac:dyDescent="0.3">
      <c r="AL12417" s="2"/>
      <c r="AM12417" s="2"/>
      <c r="AN12417" s="2"/>
      <c r="AO12417" s="2"/>
      <c r="AP12417" s="2"/>
      <c r="AQ12417" s="2"/>
      <c r="AR12417" s="2"/>
      <c r="AS12417" s="2"/>
      <c r="AT12417" s="2"/>
      <c r="AU12417" s="2"/>
      <c r="AV12417" s="2"/>
      <c r="AW12417" s="2"/>
      <c r="AX12417" s="2"/>
      <c r="AY12417" s="2"/>
      <c r="AZ12417" s="2"/>
      <c r="BA12417" s="2"/>
      <c r="BB12417" s="2"/>
      <c r="BC12417" s="2"/>
      <c r="BD12417" s="2"/>
      <c r="BE12417" s="2"/>
      <c r="BF12417" s="2"/>
      <c r="BG12417" s="2"/>
      <c r="BH12417" s="2"/>
      <c r="BI12417" s="2"/>
      <c r="BJ12417" s="2"/>
      <c r="BK12417" s="2"/>
      <c r="BL12417" s="2"/>
      <c r="BM12417" s="2"/>
      <c r="BN12417" s="2"/>
      <c r="BO12417" s="2"/>
      <c r="BP12417" s="2"/>
      <c r="BQ12417" s="2"/>
      <c r="BR12417" s="2"/>
      <c r="BS12417" s="2"/>
      <c r="BT12417" s="2"/>
      <c r="BU12417" s="2"/>
      <c r="BV12417" s="2"/>
      <c r="BW12417" s="2"/>
      <c r="BX12417" s="2"/>
      <c r="BY12417" s="2"/>
    </row>
    <row r="12418" spans="38:77" s="11" customFormat="1" x14ac:dyDescent="0.3">
      <c r="AL12418" s="2"/>
      <c r="AM12418" s="2"/>
      <c r="AN12418" s="2"/>
      <c r="AO12418" s="2"/>
      <c r="AP12418" s="2"/>
      <c r="AQ12418" s="2"/>
      <c r="AR12418" s="2"/>
      <c r="AS12418" s="2"/>
      <c r="AT12418" s="2"/>
      <c r="AU12418" s="2"/>
      <c r="AV12418" s="2"/>
      <c r="AW12418" s="2"/>
      <c r="AX12418" s="2"/>
      <c r="AY12418" s="2"/>
      <c r="AZ12418" s="2"/>
      <c r="BA12418" s="2"/>
      <c r="BB12418" s="2"/>
      <c r="BC12418" s="2"/>
      <c r="BD12418" s="2"/>
      <c r="BE12418" s="2"/>
      <c r="BF12418" s="2"/>
      <c r="BG12418" s="2"/>
      <c r="BH12418" s="2"/>
      <c r="BI12418" s="2"/>
      <c r="BJ12418" s="2"/>
      <c r="BK12418" s="2"/>
      <c r="BL12418" s="2"/>
      <c r="BM12418" s="2"/>
      <c r="BN12418" s="2"/>
      <c r="BO12418" s="2"/>
      <c r="BP12418" s="2"/>
      <c r="BQ12418" s="2"/>
      <c r="BR12418" s="2"/>
      <c r="BS12418" s="2"/>
      <c r="BT12418" s="2"/>
      <c r="BU12418" s="2"/>
      <c r="BV12418" s="2"/>
      <c r="BW12418" s="2"/>
      <c r="BX12418" s="2"/>
      <c r="BY12418" s="2"/>
    </row>
    <row r="12419" spans="38:77" s="11" customFormat="1" x14ac:dyDescent="0.3">
      <c r="AL12419" s="2"/>
      <c r="AM12419" s="2"/>
      <c r="AN12419" s="2"/>
      <c r="AO12419" s="2"/>
      <c r="AP12419" s="2"/>
      <c r="AQ12419" s="2"/>
      <c r="AR12419" s="2"/>
      <c r="AS12419" s="2"/>
      <c r="AT12419" s="2"/>
      <c r="AU12419" s="2"/>
      <c r="AV12419" s="2"/>
      <c r="AW12419" s="2"/>
      <c r="AX12419" s="2"/>
      <c r="AY12419" s="2"/>
      <c r="AZ12419" s="2"/>
      <c r="BA12419" s="2"/>
      <c r="BB12419" s="2"/>
      <c r="BC12419" s="2"/>
      <c r="BD12419" s="2"/>
      <c r="BE12419" s="2"/>
      <c r="BF12419" s="2"/>
      <c r="BG12419" s="2"/>
      <c r="BH12419" s="2"/>
      <c r="BI12419" s="2"/>
      <c r="BJ12419" s="2"/>
      <c r="BK12419" s="2"/>
      <c r="BL12419" s="2"/>
      <c r="BM12419" s="2"/>
      <c r="BN12419" s="2"/>
      <c r="BO12419" s="2"/>
      <c r="BP12419" s="2"/>
      <c r="BQ12419" s="2"/>
      <c r="BR12419" s="2"/>
      <c r="BS12419" s="2"/>
      <c r="BT12419" s="2"/>
      <c r="BU12419" s="2"/>
      <c r="BV12419" s="2"/>
      <c r="BW12419" s="2"/>
      <c r="BX12419" s="2"/>
      <c r="BY12419" s="2"/>
    </row>
    <row r="12420" spans="38:77" s="11" customFormat="1" x14ac:dyDescent="0.3">
      <c r="AL12420" s="2"/>
      <c r="AM12420" s="2"/>
      <c r="AN12420" s="2"/>
      <c r="AO12420" s="2"/>
      <c r="AP12420" s="2"/>
      <c r="AQ12420" s="2"/>
      <c r="AR12420" s="2"/>
      <c r="AS12420" s="2"/>
      <c r="AT12420" s="2"/>
      <c r="AU12420" s="2"/>
      <c r="AV12420" s="2"/>
      <c r="AW12420" s="2"/>
      <c r="AX12420" s="2"/>
      <c r="AY12420" s="2"/>
      <c r="AZ12420" s="2"/>
      <c r="BA12420" s="2"/>
      <c r="BB12420" s="2"/>
      <c r="BC12420" s="2"/>
      <c r="BD12420" s="2"/>
      <c r="BE12420" s="2"/>
      <c r="BF12420" s="2"/>
      <c r="BG12420" s="2"/>
      <c r="BH12420" s="2"/>
      <c r="BI12420" s="2"/>
      <c r="BJ12420" s="2"/>
      <c r="BK12420" s="2"/>
      <c r="BL12420" s="2"/>
      <c r="BM12420" s="2"/>
      <c r="BN12420" s="2"/>
      <c r="BO12420" s="2"/>
      <c r="BP12420" s="2"/>
      <c r="BQ12420" s="2"/>
      <c r="BR12420" s="2"/>
      <c r="BS12420" s="2"/>
      <c r="BT12420" s="2"/>
      <c r="BU12420" s="2"/>
      <c r="BV12420" s="2"/>
      <c r="BW12420" s="2"/>
      <c r="BX12420" s="2"/>
      <c r="BY12420" s="2"/>
    </row>
    <row r="12421" spans="38:77" s="11" customFormat="1" x14ac:dyDescent="0.3">
      <c r="AL12421" s="2"/>
      <c r="AM12421" s="2"/>
      <c r="AN12421" s="2"/>
      <c r="AO12421" s="2"/>
      <c r="AP12421" s="2"/>
      <c r="AQ12421" s="2"/>
      <c r="AR12421" s="2"/>
      <c r="AS12421" s="2"/>
      <c r="AT12421" s="2"/>
      <c r="AU12421" s="2"/>
      <c r="AV12421" s="2"/>
      <c r="AW12421" s="2"/>
      <c r="AX12421" s="2"/>
      <c r="AY12421" s="2"/>
      <c r="AZ12421" s="2"/>
      <c r="BA12421" s="2"/>
      <c r="BB12421" s="2"/>
      <c r="BC12421" s="2"/>
      <c r="BD12421" s="2"/>
      <c r="BE12421" s="2"/>
      <c r="BF12421" s="2"/>
      <c r="BG12421" s="2"/>
      <c r="BH12421" s="2"/>
      <c r="BI12421" s="2"/>
      <c r="BJ12421" s="2"/>
      <c r="BK12421" s="2"/>
      <c r="BL12421" s="2"/>
      <c r="BM12421" s="2"/>
      <c r="BN12421" s="2"/>
      <c r="BO12421" s="2"/>
      <c r="BP12421" s="2"/>
      <c r="BQ12421" s="2"/>
      <c r="BR12421" s="2"/>
      <c r="BS12421" s="2"/>
      <c r="BT12421" s="2"/>
      <c r="BU12421" s="2"/>
      <c r="BV12421" s="2"/>
      <c r="BW12421" s="2"/>
      <c r="BX12421" s="2"/>
      <c r="BY12421" s="2"/>
    </row>
    <row r="12422" spans="38:77" s="11" customFormat="1" x14ac:dyDescent="0.3">
      <c r="AL12422" s="2"/>
      <c r="AM12422" s="2"/>
      <c r="AN12422" s="2"/>
      <c r="AO12422" s="2"/>
      <c r="AP12422" s="2"/>
      <c r="AQ12422" s="2"/>
      <c r="AR12422" s="2"/>
      <c r="AS12422" s="2"/>
      <c r="AT12422" s="2"/>
      <c r="AU12422" s="2"/>
      <c r="AV12422" s="2"/>
      <c r="AW12422" s="2"/>
      <c r="AX12422" s="2"/>
      <c r="AY12422" s="2"/>
      <c r="AZ12422" s="2"/>
      <c r="BA12422" s="2"/>
      <c r="BB12422" s="2"/>
      <c r="BC12422" s="2"/>
      <c r="BD12422" s="2"/>
      <c r="BE12422" s="2"/>
      <c r="BF12422" s="2"/>
      <c r="BG12422" s="2"/>
      <c r="BH12422" s="2"/>
      <c r="BI12422" s="2"/>
      <c r="BJ12422" s="2"/>
      <c r="BK12422" s="2"/>
      <c r="BL12422" s="2"/>
      <c r="BM12422" s="2"/>
      <c r="BN12422" s="2"/>
      <c r="BO12422" s="2"/>
      <c r="BP12422" s="2"/>
      <c r="BQ12422" s="2"/>
      <c r="BR12422" s="2"/>
      <c r="BS12422" s="2"/>
      <c r="BT12422" s="2"/>
      <c r="BU12422" s="2"/>
      <c r="BV12422" s="2"/>
      <c r="BW12422" s="2"/>
      <c r="BX12422" s="2"/>
      <c r="BY12422" s="2"/>
    </row>
    <row r="12423" spans="38:77" s="11" customFormat="1" x14ac:dyDescent="0.3">
      <c r="AL12423" s="2"/>
      <c r="AM12423" s="2"/>
      <c r="AN12423" s="2"/>
      <c r="AO12423" s="2"/>
      <c r="AP12423" s="2"/>
      <c r="AQ12423" s="2"/>
      <c r="AR12423" s="2"/>
      <c r="AS12423" s="2"/>
      <c r="AT12423" s="2"/>
      <c r="AU12423" s="2"/>
      <c r="AV12423" s="2"/>
      <c r="AW12423" s="2"/>
      <c r="AX12423" s="2"/>
      <c r="AY12423" s="2"/>
      <c r="AZ12423" s="2"/>
      <c r="BA12423" s="2"/>
      <c r="BB12423" s="2"/>
      <c r="BC12423" s="2"/>
      <c r="BD12423" s="2"/>
      <c r="BE12423" s="2"/>
      <c r="BF12423" s="2"/>
      <c r="BG12423" s="2"/>
      <c r="BH12423" s="2"/>
      <c r="BI12423" s="2"/>
      <c r="BJ12423" s="2"/>
      <c r="BK12423" s="2"/>
      <c r="BL12423" s="2"/>
      <c r="BM12423" s="2"/>
      <c r="BN12423" s="2"/>
      <c r="BO12423" s="2"/>
      <c r="BP12423" s="2"/>
      <c r="BQ12423" s="2"/>
      <c r="BR12423" s="2"/>
      <c r="BS12423" s="2"/>
      <c r="BT12423" s="2"/>
      <c r="BU12423" s="2"/>
      <c r="BV12423" s="2"/>
      <c r="BW12423" s="2"/>
      <c r="BX12423" s="2"/>
      <c r="BY12423" s="2"/>
    </row>
    <row r="12424" spans="38:77" s="11" customFormat="1" x14ac:dyDescent="0.3">
      <c r="AL12424" s="2"/>
      <c r="AM12424" s="2"/>
      <c r="AN12424" s="2"/>
      <c r="AO12424" s="2"/>
      <c r="AP12424" s="2"/>
      <c r="AQ12424" s="2"/>
      <c r="AR12424" s="2"/>
      <c r="AS12424" s="2"/>
      <c r="AT12424" s="2"/>
      <c r="AU12424" s="2"/>
      <c r="AV12424" s="2"/>
      <c r="AW12424" s="2"/>
      <c r="AX12424" s="2"/>
      <c r="AY12424" s="2"/>
      <c r="AZ12424" s="2"/>
      <c r="BA12424" s="2"/>
      <c r="BB12424" s="2"/>
      <c r="BC12424" s="2"/>
      <c r="BD12424" s="2"/>
      <c r="BE12424" s="2"/>
      <c r="BF12424" s="2"/>
      <c r="BG12424" s="2"/>
      <c r="BH12424" s="2"/>
      <c r="BI12424" s="2"/>
      <c r="BJ12424" s="2"/>
      <c r="BK12424" s="2"/>
      <c r="BL12424" s="2"/>
      <c r="BM12424" s="2"/>
      <c r="BN12424" s="2"/>
      <c r="BO12424" s="2"/>
      <c r="BP12424" s="2"/>
      <c r="BQ12424" s="2"/>
      <c r="BR12424" s="2"/>
      <c r="BS12424" s="2"/>
      <c r="BT12424" s="2"/>
      <c r="BU12424" s="2"/>
      <c r="BV12424" s="2"/>
      <c r="BW12424" s="2"/>
      <c r="BX12424" s="2"/>
      <c r="BY12424" s="2"/>
    </row>
    <row r="12425" spans="38:77" s="11" customFormat="1" x14ac:dyDescent="0.3">
      <c r="AL12425" s="2"/>
      <c r="AM12425" s="2"/>
      <c r="AN12425" s="2"/>
      <c r="AO12425" s="2"/>
      <c r="AP12425" s="2"/>
      <c r="AQ12425" s="2"/>
      <c r="AR12425" s="2"/>
      <c r="AS12425" s="2"/>
      <c r="AT12425" s="2"/>
      <c r="AU12425" s="2"/>
      <c r="AV12425" s="2"/>
      <c r="AW12425" s="2"/>
      <c r="AX12425" s="2"/>
      <c r="AY12425" s="2"/>
      <c r="AZ12425" s="2"/>
      <c r="BA12425" s="2"/>
      <c r="BB12425" s="2"/>
      <c r="BC12425" s="2"/>
      <c r="BD12425" s="2"/>
      <c r="BE12425" s="2"/>
      <c r="BF12425" s="2"/>
      <c r="BG12425" s="2"/>
      <c r="BH12425" s="2"/>
      <c r="BI12425" s="2"/>
      <c r="BJ12425" s="2"/>
      <c r="BK12425" s="2"/>
      <c r="BL12425" s="2"/>
      <c r="BM12425" s="2"/>
      <c r="BN12425" s="2"/>
      <c r="BO12425" s="2"/>
      <c r="BP12425" s="2"/>
      <c r="BQ12425" s="2"/>
      <c r="BR12425" s="2"/>
      <c r="BS12425" s="2"/>
      <c r="BT12425" s="2"/>
      <c r="BU12425" s="2"/>
      <c r="BV12425" s="2"/>
      <c r="BW12425" s="2"/>
      <c r="BX12425" s="2"/>
      <c r="BY12425" s="2"/>
    </row>
    <row r="12426" spans="38:77" s="11" customFormat="1" x14ac:dyDescent="0.3">
      <c r="AL12426" s="2"/>
      <c r="AM12426" s="2"/>
      <c r="AN12426" s="2"/>
      <c r="AO12426" s="2"/>
      <c r="AP12426" s="2"/>
      <c r="AQ12426" s="2"/>
      <c r="AR12426" s="2"/>
      <c r="AS12426" s="2"/>
      <c r="AT12426" s="2"/>
      <c r="AU12426" s="2"/>
      <c r="AV12426" s="2"/>
      <c r="AW12426" s="2"/>
      <c r="AX12426" s="2"/>
      <c r="AY12426" s="2"/>
      <c r="AZ12426" s="2"/>
      <c r="BA12426" s="2"/>
      <c r="BB12426" s="2"/>
      <c r="BC12426" s="2"/>
      <c r="BD12426" s="2"/>
      <c r="BE12426" s="2"/>
      <c r="BF12426" s="2"/>
      <c r="BG12426" s="2"/>
      <c r="BH12426" s="2"/>
      <c r="BI12426" s="2"/>
      <c r="BJ12426" s="2"/>
      <c r="BK12426" s="2"/>
      <c r="BL12426" s="2"/>
      <c r="BM12426" s="2"/>
      <c r="BN12426" s="2"/>
      <c r="BO12426" s="2"/>
      <c r="BP12426" s="2"/>
      <c r="BQ12426" s="2"/>
      <c r="BR12426" s="2"/>
      <c r="BS12426" s="2"/>
      <c r="BT12426" s="2"/>
      <c r="BU12426" s="2"/>
      <c r="BV12426" s="2"/>
      <c r="BW12426" s="2"/>
      <c r="BX12426" s="2"/>
      <c r="BY12426" s="2"/>
    </row>
    <row r="12427" spans="38:77" s="11" customFormat="1" x14ac:dyDescent="0.3">
      <c r="AL12427" s="2"/>
      <c r="AM12427" s="2"/>
      <c r="AN12427" s="2"/>
      <c r="AO12427" s="2"/>
      <c r="AP12427" s="2"/>
      <c r="AQ12427" s="2"/>
      <c r="AR12427" s="2"/>
      <c r="AS12427" s="2"/>
      <c r="AT12427" s="2"/>
      <c r="AU12427" s="2"/>
      <c r="AV12427" s="2"/>
      <c r="AW12427" s="2"/>
      <c r="AX12427" s="2"/>
      <c r="AY12427" s="2"/>
      <c r="AZ12427" s="2"/>
      <c r="BA12427" s="2"/>
      <c r="BB12427" s="2"/>
      <c r="BC12427" s="2"/>
      <c r="BD12427" s="2"/>
      <c r="BE12427" s="2"/>
      <c r="BF12427" s="2"/>
      <c r="BG12427" s="2"/>
      <c r="BH12427" s="2"/>
      <c r="BI12427" s="2"/>
      <c r="BJ12427" s="2"/>
      <c r="BK12427" s="2"/>
      <c r="BL12427" s="2"/>
      <c r="BM12427" s="2"/>
      <c r="BN12427" s="2"/>
      <c r="BO12427" s="2"/>
      <c r="BP12427" s="2"/>
      <c r="BQ12427" s="2"/>
      <c r="BR12427" s="2"/>
      <c r="BS12427" s="2"/>
      <c r="BT12427" s="2"/>
      <c r="BU12427" s="2"/>
      <c r="BV12427" s="2"/>
      <c r="BW12427" s="2"/>
      <c r="BX12427" s="2"/>
      <c r="BY12427" s="2"/>
    </row>
    <row r="12428" spans="38:77" s="11" customFormat="1" x14ac:dyDescent="0.3">
      <c r="AL12428" s="2"/>
      <c r="AM12428" s="2"/>
      <c r="AN12428" s="2"/>
      <c r="AO12428" s="2"/>
      <c r="AP12428" s="2"/>
      <c r="AQ12428" s="2"/>
      <c r="AR12428" s="2"/>
      <c r="AS12428" s="2"/>
      <c r="AT12428" s="2"/>
      <c r="AU12428" s="2"/>
      <c r="AV12428" s="2"/>
      <c r="AW12428" s="2"/>
      <c r="AX12428" s="2"/>
      <c r="AY12428" s="2"/>
      <c r="AZ12428" s="2"/>
      <c r="BA12428" s="2"/>
      <c r="BB12428" s="2"/>
      <c r="BC12428" s="2"/>
      <c r="BD12428" s="2"/>
      <c r="BE12428" s="2"/>
      <c r="BF12428" s="2"/>
      <c r="BG12428" s="2"/>
      <c r="BH12428" s="2"/>
      <c r="BI12428" s="2"/>
      <c r="BJ12428" s="2"/>
      <c r="BK12428" s="2"/>
      <c r="BL12428" s="2"/>
      <c r="BM12428" s="2"/>
      <c r="BN12428" s="2"/>
      <c r="BO12428" s="2"/>
      <c r="BP12428" s="2"/>
      <c r="BQ12428" s="2"/>
      <c r="BR12428" s="2"/>
      <c r="BS12428" s="2"/>
      <c r="BT12428" s="2"/>
      <c r="BU12428" s="2"/>
      <c r="BV12428" s="2"/>
      <c r="BW12428" s="2"/>
      <c r="BX12428" s="2"/>
      <c r="BY12428" s="2"/>
    </row>
    <row r="12429" spans="38:77" s="11" customFormat="1" x14ac:dyDescent="0.3">
      <c r="AL12429" s="2"/>
      <c r="AM12429" s="2"/>
      <c r="AN12429" s="2"/>
      <c r="AO12429" s="2"/>
      <c r="AP12429" s="2"/>
      <c r="AQ12429" s="2"/>
      <c r="AR12429" s="2"/>
      <c r="AS12429" s="2"/>
      <c r="AT12429" s="2"/>
      <c r="AU12429" s="2"/>
      <c r="AV12429" s="2"/>
      <c r="AW12429" s="2"/>
      <c r="AX12429" s="2"/>
      <c r="AY12429" s="2"/>
      <c r="AZ12429" s="2"/>
      <c r="BA12429" s="2"/>
      <c r="BB12429" s="2"/>
      <c r="BC12429" s="2"/>
      <c r="BD12429" s="2"/>
      <c r="BE12429" s="2"/>
      <c r="BF12429" s="2"/>
      <c r="BG12429" s="2"/>
      <c r="BH12429" s="2"/>
      <c r="BI12429" s="2"/>
      <c r="BJ12429" s="2"/>
      <c r="BK12429" s="2"/>
      <c r="BL12429" s="2"/>
      <c r="BM12429" s="2"/>
      <c r="BN12429" s="2"/>
      <c r="BO12429" s="2"/>
      <c r="BP12429" s="2"/>
      <c r="BQ12429" s="2"/>
      <c r="BR12429" s="2"/>
      <c r="BS12429" s="2"/>
      <c r="BT12429" s="2"/>
      <c r="BU12429" s="2"/>
      <c r="BV12429" s="2"/>
      <c r="BW12429" s="2"/>
      <c r="BX12429" s="2"/>
      <c r="BY12429" s="2"/>
    </row>
    <row r="12430" spans="38:77" s="11" customFormat="1" x14ac:dyDescent="0.3">
      <c r="AL12430" s="2"/>
      <c r="AM12430" s="2"/>
      <c r="AN12430" s="2"/>
      <c r="AO12430" s="2"/>
      <c r="AP12430" s="2"/>
      <c r="AQ12430" s="2"/>
      <c r="AR12430" s="2"/>
      <c r="AS12430" s="2"/>
      <c r="AT12430" s="2"/>
      <c r="AU12430" s="2"/>
      <c r="AV12430" s="2"/>
      <c r="AW12430" s="2"/>
      <c r="AX12430" s="2"/>
      <c r="AY12430" s="2"/>
      <c r="AZ12430" s="2"/>
      <c r="BA12430" s="2"/>
      <c r="BB12430" s="2"/>
      <c r="BC12430" s="2"/>
      <c r="BD12430" s="2"/>
      <c r="BE12430" s="2"/>
      <c r="BF12430" s="2"/>
      <c r="BG12430" s="2"/>
      <c r="BH12430" s="2"/>
      <c r="BI12430" s="2"/>
      <c r="BJ12430" s="2"/>
      <c r="BK12430" s="2"/>
      <c r="BL12430" s="2"/>
      <c r="BM12430" s="2"/>
      <c r="BN12430" s="2"/>
      <c r="BO12430" s="2"/>
      <c r="BP12430" s="2"/>
      <c r="BQ12430" s="2"/>
      <c r="BR12430" s="2"/>
      <c r="BS12430" s="2"/>
      <c r="BT12430" s="2"/>
      <c r="BU12430" s="2"/>
      <c r="BV12430" s="2"/>
      <c r="BW12430" s="2"/>
      <c r="BX12430" s="2"/>
      <c r="BY12430" s="2"/>
    </row>
    <row r="12431" spans="38:77" s="11" customFormat="1" x14ac:dyDescent="0.3">
      <c r="AL12431" s="2"/>
      <c r="AM12431" s="2"/>
      <c r="AN12431" s="2"/>
      <c r="AO12431" s="2"/>
      <c r="AP12431" s="2"/>
      <c r="AQ12431" s="2"/>
      <c r="AR12431" s="2"/>
      <c r="AS12431" s="2"/>
      <c r="AT12431" s="2"/>
      <c r="AU12431" s="2"/>
      <c r="AV12431" s="2"/>
      <c r="AW12431" s="2"/>
      <c r="AX12431" s="2"/>
      <c r="AY12431" s="2"/>
      <c r="AZ12431" s="2"/>
      <c r="BA12431" s="2"/>
      <c r="BB12431" s="2"/>
      <c r="BC12431" s="2"/>
      <c r="BD12431" s="2"/>
      <c r="BE12431" s="2"/>
      <c r="BF12431" s="2"/>
      <c r="BG12431" s="2"/>
      <c r="BH12431" s="2"/>
      <c r="BI12431" s="2"/>
      <c r="BJ12431" s="2"/>
      <c r="BK12431" s="2"/>
      <c r="BL12431" s="2"/>
      <c r="BM12431" s="2"/>
      <c r="BN12431" s="2"/>
      <c r="BO12431" s="2"/>
      <c r="BP12431" s="2"/>
      <c r="BQ12431" s="2"/>
      <c r="BR12431" s="2"/>
      <c r="BS12431" s="2"/>
      <c r="BT12431" s="2"/>
      <c r="BU12431" s="2"/>
      <c r="BV12431" s="2"/>
      <c r="BW12431" s="2"/>
      <c r="BX12431" s="2"/>
      <c r="BY12431" s="2"/>
    </row>
    <row r="12432" spans="38:77" s="11" customFormat="1" x14ac:dyDescent="0.3">
      <c r="AL12432" s="2"/>
      <c r="AM12432" s="2"/>
      <c r="AN12432" s="2"/>
      <c r="AO12432" s="2"/>
      <c r="AP12432" s="2"/>
      <c r="AQ12432" s="2"/>
      <c r="AR12432" s="2"/>
      <c r="AS12432" s="2"/>
      <c r="AT12432" s="2"/>
      <c r="AU12432" s="2"/>
      <c r="AV12432" s="2"/>
      <c r="AW12432" s="2"/>
      <c r="AX12432" s="2"/>
      <c r="AY12432" s="2"/>
      <c r="AZ12432" s="2"/>
      <c r="BA12432" s="2"/>
      <c r="BB12432" s="2"/>
      <c r="BC12432" s="2"/>
      <c r="BD12432" s="2"/>
      <c r="BE12432" s="2"/>
      <c r="BF12432" s="2"/>
      <c r="BG12432" s="2"/>
      <c r="BH12432" s="2"/>
      <c r="BI12432" s="2"/>
      <c r="BJ12432" s="2"/>
      <c r="BK12432" s="2"/>
      <c r="BL12432" s="2"/>
      <c r="BM12432" s="2"/>
      <c r="BN12432" s="2"/>
      <c r="BO12432" s="2"/>
      <c r="BP12432" s="2"/>
      <c r="BQ12432" s="2"/>
      <c r="BR12432" s="2"/>
      <c r="BS12432" s="2"/>
      <c r="BT12432" s="2"/>
      <c r="BU12432" s="2"/>
      <c r="BV12432" s="2"/>
      <c r="BW12432" s="2"/>
      <c r="BX12432" s="2"/>
      <c r="BY12432" s="2"/>
    </row>
    <row r="12433" spans="38:77" s="11" customFormat="1" x14ac:dyDescent="0.3">
      <c r="AL12433" s="2"/>
      <c r="AM12433" s="2"/>
      <c r="AN12433" s="2"/>
      <c r="AO12433" s="2"/>
      <c r="AP12433" s="2"/>
      <c r="AQ12433" s="2"/>
      <c r="AR12433" s="2"/>
      <c r="AS12433" s="2"/>
      <c r="AT12433" s="2"/>
      <c r="AU12433" s="2"/>
      <c r="AV12433" s="2"/>
      <c r="AW12433" s="2"/>
      <c r="AX12433" s="2"/>
      <c r="AY12433" s="2"/>
      <c r="AZ12433" s="2"/>
      <c r="BA12433" s="2"/>
      <c r="BB12433" s="2"/>
      <c r="BC12433" s="2"/>
      <c r="BD12433" s="2"/>
      <c r="BE12433" s="2"/>
      <c r="BF12433" s="2"/>
      <c r="BG12433" s="2"/>
      <c r="BH12433" s="2"/>
      <c r="BI12433" s="2"/>
      <c r="BJ12433" s="2"/>
      <c r="BK12433" s="2"/>
      <c r="BL12433" s="2"/>
      <c r="BM12433" s="2"/>
      <c r="BN12433" s="2"/>
      <c r="BO12433" s="2"/>
      <c r="BP12433" s="2"/>
      <c r="BQ12433" s="2"/>
      <c r="BR12433" s="2"/>
      <c r="BS12433" s="2"/>
      <c r="BT12433" s="2"/>
      <c r="BU12433" s="2"/>
      <c r="BV12433" s="2"/>
      <c r="BW12433" s="2"/>
      <c r="BX12433" s="2"/>
      <c r="BY12433" s="2"/>
    </row>
    <row r="12434" spans="38:77" s="11" customFormat="1" x14ac:dyDescent="0.3">
      <c r="AL12434" s="2"/>
      <c r="AM12434" s="2"/>
      <c r="AN12434" s="2"/>
      <c r="AO12434" s="2"/>
      <c r="AP12434" s="2"/>
      <c r="AQ12434" s="2"/>
      <c r="AR12434" s="2"/>
      <c r="AS12434" s="2"/>
      <c r="AT12434" s="2"/>
      <c r="AU12434" s="2"/>
      <c r="AV12434" s="2"/>
      <c r="AW12434" s="2"/>
      <c r="AX12434" s="2"/>
      <c r="AY12434" s="2"/>
      <c r="AZ12434" s="2"/>
      <c r="BA12434" s="2"/>
      <c r="BB12434" s="2"/>
      <c r="BC12434" s="2"/>
      <c r="BD12434" s="2"/>
      <c r="BE12434" s="2"/>
      <c r="BF12434" s="2"/>
      <c r="BG12434" s="2"/>
      <c r="BH12434" s="2"/>
      <c r="BI12434" s="2"/>
      <c r="BJ12434" s="2"/>
      <c r="BK12434" s="2"/>
      <c r="BL12434" s="2"/>
      <c r="BM12434" s="2"/>
      <c r="BN12434" s="2"/>
      <c r="BO12434" s="2"/>
      <c r="BP12434" s="2"/>
      <c r="BQ12434" s="2"/>
      <c r="BR12434" s="2"/>
      <c r="BS12434" s="2"/>
      <c r="BT12434" s="2"/>
      <c r="BU12434" s="2"/>
      <c r="BV12434" s="2"/>
      <c r="BW12434" s="2"/>
      <c r="BX12434" s="2"/>
      <c r="BY12434" s="2"/>
    </row>
    <row r="12435" spans="38:77" s="11" customFormat="1" x14ac:dyDescent="0.3">
      <c r="AL12435" s="2"/>
      <c r="AM12435" s="2"/>
      <c r="AN12435" s="2"/>
      <c r="AO12435" s="2"/>
      <c r="AP12435" s="2"/>
      <c r="AQ12435" s="2"/>
      <c r="AR12435" s="2"/>
      <c r="AS12435" s="2"/>
      <c r="AT12435" s="2"/>
      <c r="AU12435" s="2"/>
      <c r="AV12435" s="2"/>
      <c r="AW12435" s="2"/>
      <c r="AX12435" s="2"/>
      <c r="AY12435" s="2"/>
      <c r="AZ12435" s="2"/>
      <c r="BA12435" s="2"/>
      <c r="BB12435" s="2"/>
      <c r="BC12435" s="2"/>
      <c r="BD12435" s="2"/>
      <c r="BE12435" s="2"/>
      <c r="BF12435" s="2"/>
      <c r="BG12435" s="2"/>
      <c r="BH12435" s="2"/>
      <c r="BI12435" s="2"/>
      <c r="BJ12435" s="2"/>
      <c r="BK12435" s="2"/>
      <c r="BL12435" s="2"/>
      <c r="BM12435" s="2"/>
      <c r="BN12435" s="2"/>
      <c r="BO12435" s="2"/>
      <c r="BP12435" s="2"/>
      <c r="BQ12435" s="2"/>
      <c r="BR12435" s="2"/>
      <c r="BS12435" s="2"/>
      <c r="BT12435" s="2"/>
      <c r="BU12435" s="2"/>
      <c r="BV12435" s="2"/>
      <c r="BW12435" s="2"/>
      <c r="BX12435" s="2"/>
      <c r="BY12435" s="2"/>
    </row>
    <row r="12436" spans="38:77" s="11" customFormat="1" x14ac:dyDescent="0.3">
      <c r="AL12436" s="2"/>
      <c r="AM12436" s="2"/>
      <c r="AN12436" s="2"/>
      <c r="AO12436" s="2"/>
      <c r="AP12436" s="2"/>
      <c r="AQ12436" s="2"/>
      <c r="AR12436" s="2"/>
      <c r="AS12436" s="2"/>
      <c r="AT12436" s="2"/>
      <c r="AU12436" s="2"/>
      <c r="AV12436" s="2"/>
      <c r="AW12436" s="2"/>
      <c r="AX12436" s="2"/>
      <c r="AY12436" s="2"/>
      <c r="AZ12436" s="2"/>
      <c r="BA12436" s="2"/>
      <c r="BB12436" s="2"/>
      <c r="BC12436" s="2"/>
      <c r="BD12436" s="2"/>
      <c r="BE12436" s="2"/>
      <c r="BF12436" s="2"/>
      <c r="BG12436" s="2"/>
      <c r="BH12436" s="2"/>
      <c r="BI12436" s="2"/>
      <c r="BJ12436" s="2"/>
      <c r="BK12436" s="2"/>
      <c r="BL12436" s="2"/>
      <c r="BM12436" s="2"/>
      <c r="BN12436" s="2"/>
      <c r="BO12436" s="2"/>
      <c r="BP12436" s="2"/>
      <c r="BQ12436" s="2"/>
      <c r="BR12436" s="2"/>
      <c r="BS12436" s="2"/>
      <c r="BT12436" s="2"/>
      <c r="BU12436" s="2"/>
      <c r="BV12436" s="2"/>
      <c r="BW12436" s="2"/>
      <c r="BX12436" s="2"/>
      <c r="BY12436" s="2"/>
    </row>
    <row r="12437" spans="38:77" s="11" customFormat="1" x14ac:dyDescent="0.3">
      <c r="AL12437" s="2"/>
      <c r="AM12437" s="2"/>
      <c r="AN12437" s="2"/>
      <c r="AO12437" s="2"/>
      <c r="AP12437" s="2"/>
      <c r="AQ12437" s="2"/>
      <c r="AR12437" s="2"/>
      <c r="AS12437" s="2"/>
      <c r="AT12437" s="2"/>
      <c r="AU12437" s="2"/>
      <c r="AV12437" s="2"/>
      <c r="AW12437" s="2"/>
      <c r="AX12437" s="2"/>
      <c r="AY12437" s="2"/>
      <c r="AZ12437" s="2"/>
      <c r="BA12437" s="2"/>
      <c r="BB12437" s="2"/>
      <c r="BC12437" s="2"/>
      <c r="BD12437" s="2"/>
      <c r="BE12437" s="2"/>
      <c r="BF12437" s="2"/>
      <c r="BG12437" s="2"/>
      <c r="BH12437" s="2"/>
      <c r="BI12437" s="2"/>
      <c r="BJ12437" s="2"/>
      <c r="BK12437" s="2"/>
      <c r="BL12437" s="2"/>
      <c r="BM12437" s="2"/>
      <c r="BN12437" s="2"/>
      <c r="BO12437" s="2"/>
      <c r="BP12437" s="2"/>
      <c r="BQ12437" s="2"/>
      <c r="BR12437" s="2"/>
      <c r="BS12437" s="2"/>
      <c r="BT12437" s="2"/>
      <c r="BU12437" s="2"/>
      <c r="BV12437" s="2"/>
      <c r="BW12437" s="2"/>
      <c r="BX12437" s="2"/>
      <c r="BY12437" s="2"/>
    </row>
    <row r="12438" spans="38:77" s="11" customFormat="1" x14ac:dyDescent="0.3">
      <c r="AL12438" s="2"/>
      <c r="AM12438" s="2"/>
      <c r="AN12438" s="2"/>
      <c r="AO12438" s="2"/>
      <c r="AP12438" s="2"/>
      <c r="AQ12438" s="2"/>
      <c r="AR12438" s="2"/>
      <c r="AS12438" s="2"/>
      <c r="AT12438" s="2"/>
      <c r="AU12438" s="2"/>
      <c r="AV12438" s="2"/>
      <c r="AW12438" s="2"/>
      <c r="AX12438" s="2"/>
      <c r="AY12438" s="2"/>
      <c r="AZ12438" s="2"/>
      <c r="BA12438" s="2"/>
      <c r="BB12438" s="2"/>
      <c r="BC12438" s="2"/>
      <c r="BD12438" s="2"/>
      <c r="BE12438" s="2"/>
      <c r="BF12438" s="2"/>
      <c r="BG12438" s="2"/>
      <c r="BH12438" s="2"/>
      <c r="BI12438" s="2"/>
      <c r="BJ12438" s="2"/>
      <c r="BK12438" s="2"/>
      <c r="BL12438" s="2"/>
      <c r="BM12438" s="2"/>
      <c r="BN12438" s="2"/>
      <c r="BO12438" s="2"/>
      <c r="BP12438" s="2"/>
      <c r="BQ12438" s="2"/>
      <c r="BR12438" s="2"/>
      <c r="BS12438" s="2"/>
      <c r="BT12438" s="2"/>
      <c r="BU12438" s="2"/>
      <c r="BV12438" s="2"/>
      <c r="BW12438" s="2"/>
      <c r="BX12438" s="2"/>
      <c r="BY12438" s="2"/>
    </row>
    <row r="12439" spans="38:77" s="11" customFormat="1" x14ac:dyDescent="0.3">
      <c r="AL12439" s="2"/>
      <c r="AM12439" s="2"/>
      <c r="AN12439" s="2"/>
      <c r="AO12439" s="2"/>
      <c r="AP12439" s="2"/>
      <c r="AQ12439" s="2"/>
      <c r="AR12439" s="2"/>
      <c r="AS12439" s="2"/>
      <c r="AT12439" s="2"/>
      <c r="AU12439" s="2"/>
      <c r="AV12439" s="2"/>
      <c r="AW12439" s="2"/>
      <c r="AX12439" s="2"/>
      <c r="AY12439" s="2"/>
      <c r="AZ12439" s="2"/>
      <c r="BA12439" s="2"/>
      <c r="BB12439" s="2"/>
      <c r="BC12439" s="2"/>
      <c r="BD12439" s="2"/>
      <c r="BE12439" s="2"/>
      <c r="BF12439" s="2"/>
      <c r="BG12439" s="2"/>
      <c r="BH12439" s="2"/>
      <c r="BI12439" s="2"/>
      <c r="BJ12439" s="2"/>
      <c r="BK12439" s="2"/>
      <c r="BL12439" s="2"/>
      <c r="BM12439" s="2"/>
      <c r="BN12439" s="2"/>
      <c r="BO12439" s="2"/>
      <c r="BP12439" s="2"/>
      <c r="BQ12439" s="2"/>
      <c r="BR12439" s="2"/>
      <c r="BS12439" s="2"/>
      <c r="BT12439" s="2"/>
      <c r="BU12439" s="2"/>
      <c r="BV12439" s="2"/>
      <c r="BW12439" s="2"/>
      <c r="BX12439" s="2"/>
      <c r="BY12439" s="2"/>
    </row>
    <row r="12440" spans="38:77" s="11" customFormat="1" x14ac:dyDescent="0.3">
      <c r="AL12440" s="2"/>
      <c r="AM12440" s="2"/>
      <c r="AN12440" s="2"/>
      <c r="AO12440" s="2"/>
      <c r="AP12440" s="2"/>
      <c r="AQ12440" s="2"/>
      <c r="AR12440" s="2"/>
      <c r="AS12440" s="2"/>
      <c r="AT12440" s="2"/>
      <c r="AU12440" s="2"/>
      <c r="AV12440" s="2"/>
      <c r="AW12440" s="2"/>
      <c r="AX12440" s="2"/>
      <c r="AY12440" s="2"/>
      <c r="AZ12440" s="2"/>
      <c r="BA12440" s="2"/>
      <c r="BB12440" s="2"/>
      <c r="BC12440" s="2"/>
      <c r="BD12440" s="2"/>
      <c r="BE12440" s="2"/>
      <c r="BF12440" s="2"/>
      <c r="BG12440" s="2"/>
      <c r="BH12440" s="2"/>
      <c r="BI12440" s="2"/>
      <c r="BJ12440" s="2"/>
      <c r="BK12440" s="2"/>
      <c r="BL12440" s="2"/>
      <c r="BM12440" s="2"/>
      <c r="BN12440" s="2"/>
      <c r="BO12440" s="2"/>
      <c r="BP12440" s="2"/>
      <c r="BQ12440" s="2"/>
      <c r="BR12440" s="2"/>
      <c r="BS12440" s="2"/>
      <c r="BT12440" s="2"/>
      <c r="BU12440" s="2"/>
      <c r="BV12440" s="2"/>
      <c r="BW12440" s="2"/>
      <c r="BX12440" s="2"/>
      <c r="BY12440" s="2"/>
    </row>
    <row r="12441" spans="38:77" s="11" customFormat="1" x14ac:dyDescent="0.3">
      <c r="AL12441" s="2"/>
      <c r="AM12441" s="2"/>
      <c r="AN12441" s="2"/>
      <c r="AO12441" s="2"/>
      <c r="AP12441" s="2"/>
      <c r="AQ12441" s="2"/>
      <c r="AR12441" s="2"/>
      <c r="AS12441" s="2"/>
      <c r="AT12441" s="2"/>
      <c r="AU12441" s="2"/>
      <c r="AV12441" s="2"/>
      <c r="AW12441" s="2"/>
      <c r="AX12441" s="2"/>
      <c r="AY12441" s="2"/>
      <c r="AZ12441" s="2"/>
      <c r="BA12441" s="2"/>
      <c r="BB12441" s="2"/>
      <c r="BC12441" s="2"/>
      <c r="BD12441" s="2"/>
      <c r="BE12441" s="2"/>
      <c r="BF12441" s="2"/>
      <c r="BG12441" s="2"/>
      <c r="BH12441" s="2"/>
      <c r="BI12441" s="2"/>
      <c r="BJ12441" s="2"/>
      <c r="BK12441" s="2"/>
      <c r="BL12441" s="2"/>
      <c r="BM12441" s="2"/>
      <c r="BN12441" s="2"/>
      <c r="BO12441" s="2"/>
      <c r="BP12441" s="2"/>
      <c r="BQ12441" s="2"/>
      <c r="BR12441" s="2"/>
      <c r="BS12441" s="2"/>
      <c r="BT12441" s="2"/>
      <c r="BU12441" s="2"/>
      <c r="BV12441" s="2"/>
      <c r="BW12441" s="2"/>
      <c r="BX12441" s="2"/>
      <c r="BY12441" s="2"/>
    </row>
    <row r="12442" spans="38:77" s="11" customFormat="1" x14ac:dyDescent="0.3">
      <c r="AL12442" s="2"/>
      <c r="AM12442" s="2"/>
      <c r="AN12442" s="2"/>
      <c r="AO12442" s="2"/>
      <c r="AP12442" s="2"/>
      <c r="AQ12442" s="2"/>
      <c r="AR12442" s="2"/>
      <c r="AS12442" s="2"/>
      <c r="AT12442" s="2"/>
      <c r="AU12442" s="2"/>
      <c r="AV12442" s="2"/>
      <c r="AW12442" s="2"/>
      <c r="AX12442" s="2"/>
      <c r="AY12442" s="2"/>
      <c r="AZ12442" s="2"/>
      <c r="BA12442" s="2"/>
      <c r="BB12442" s="2"/>
      <c r="BC12442" s="2"/>
      <c r="BD12442" s="2"/>
      <c r="BE12442" s="2"/>
      <c r="BF12442" s="2"/>
      <c r="BG12442" s="2"/>
      <c r="BH12442" s="2"/>
      <c r="BI12442" s="2"/>
      <c r="BJ12442" s="2"/>
      <c r="BK12442" s="2"/>
      <c r="BL12442" s="2"/>
      <c r="BM12442" s="2"/>
      <c r="BN12442" s="2"/>
      <c r="BO12442" s="2"/>
      <c r="BP12442" s="2"/>
      <c r="BQ12442" s="2"/>
      <c r="BR12442" s="2"/>
      <c r="BS12442" s="2"/>
      <c r="BT12442" s="2"/>
      <c r="BU12442" s="2"/>
      <c r="BV12442" s="2"/>
      <c r="BW12442" s="2"/>
      <c r="BX12442" s="2"/>
      <c r="BY12442" s="2"/>
    </row>
    <row r="12443" spans="38:77" s="11" customFormat="1" x14ac:dyDescent="0.3">
      <c r="AL12443" s="2"/>
      <c r="AM12443" s="2"/>
      <c r="AN12443" s="2"/>
      <c r="AO12443" s="2"/>
      <c r="AP12443" s="2"/>
      <c r="AQ12443" s="2"/>
      <c r="AR12443" s="2"/>
      <c r="AS12443" s="2"/>
      <c r="AT12443" s="2"/>
      <c r="AU12443" s="2"/>
      <c r="AV12443" s="2"/>
      <c r="AW12443" s="2"/>
      <c r="AX12443" s="2"/>
      <c r="AY12443" s="2"/>
      <c r="AZ12443" s="2"/>
      <c r="BA12443" s="2"/>
      <c r="BB12443" s="2"/>
      <c r="BC12443" s="2"/>
      <c r="BD12443" s="2"/>
      <c r="BE12443" s="2"/>
      <c r="BF12443" s="2"/>
      <c r="BG12443" s="2"/>
      <c r="BH12443" s="2"/>
      <c r="BI12443" s="2"/>
      <c r="BJ12443" s="2"/>
      <c r="BK12443" s="2"/>
      <c r="BL12443" s="2"/>
      <c r="BM12443" s="2"/>
      <c r="BN12443" s="2"/>
      <c r="BO12443" s="2"/>
      <c r="BP12443" s="2"/>
      <c r="BQ12443" s="2"/>
      <c r="BR12443" s="2"/>
      <c r="BS12443" s="2"/>
      <c r="BT12443" s="2"/>
      <c r="BU12443" s="2"/>
      <c r="BV12443" s="2"/>
      <c r="BW12443" s="2"/>
      <c r="BX12443" s="2"/>
      <c r="BY12443" s="2"/>
    </row>
    <row r="12444" spans="38:77" s="11" customFormat="1" x14ac:dyDescent="0.3">
      <c r="AL12444" s="2"/>
      <c r="AM12444" s="2"/>
      <c r="AN12444" s="2"/>
      <c r="AO12444" s="2"/>
      <c r="AP12444" s="2"/>
      <c r="AQ12444" s="2"/>
      <c r="AR12444" s="2"/>
      <c r="AS12444" s="2"/>
      <c r="AT12444" s="2"/>
      <c r="AU12444" s="2"/>
      <c r="AV12444" s="2"/>
      <c r="AW12444" s="2"/>
      <c r="AX12444" s="2"/>
      <c r="AY12444" s="2"/>
      <c r="AZ12444" s="2"/>
      <c r="BA12444" s="2"/>
      <c r="BB12444" s="2"/>
      <c r="BC12444" s="2"/>
      <c r="BD12444" s="2"/>
      <c r="BE12444" s="2"/>
      <c r="BF12444" s="2"/>
      <c r="BG12444" s="2"/>
      <c r="BH12444" s="2"/>
      <c r="BI12444" s="2"/>
      <c r="BJ12444" s="2"/>
      <c r="BK12444" s="2"/>
      <c r="BL12444" s="2"/>
      <c r="BM12444" s="2"/>
      <c r="BN12444" s="2"/>
      <c r="BO12444" s="2"/>
      <c r="BP12444" s="2"/>
      <c r="BQ12444" s="2"/>
      <c r="BR12444" s="2"/>
      <c r="BS12444" s="2"/>
      <c r="BT12444" s="2"/>
      <c r="BU12444" s="2"/>
      <c r="BV12444" s="2"/>
      <c r="BW12444" s="2"/>
      <c r="BX12444" s="2"/>
      <c r="BY12444" s="2"/>
    </row>
    <row r="12445" spans="38:77" s="11" customFormat="1" x14ac:dyDescent="0.3">
      <c r="AL12445" s="2"/>
      <c r="AM12445" s="2"/>
      <c r="AN12445" s="2"/>
      <c r="AO12445" s="2"/>
      <c r="AP12445" s="2"/>
      <c r="AQ12445" s="2"/>
      <c r="AR12445" s="2"/>
      <c r="AS12445" s="2"/>
      <c r="AT12445" s="2"/>
      <c r="AU12445" s="2"/>
      <c r="AV12445" s="2"/>
      <c r="AW12445" s="2"/>
      <c r="AX12445" s="2"/>
      <c r="AY12445" s="2"/>
      <c r="AZ12445" s="2"/>
      <c r="BA12445" s="2"/>
      <c r="BB12445" s="2"/>
      <c r="BC12445" s="2"/>
      <c r="BD12445" s="2"/>
      <c r="BE12445" s="2"/>
      <c r="BF12445" s="2"/>
      <c r="BG12445" s="2"/>
      <c r="BH12445" s="2"/>
      <c r="BI12445" s="2"/>
      <c r="BJ12445" s="2"/>
      <c r="BK12445" s="2"/>
      <c r="BL12445" s="2"/>
      <c r="BM12445" s="2"/>
      <c r="BN12445" s="2"/>
      <c r="BO12445" s="2"/>
      <c r="BP12445" s="2"/>
      <c r="BQ12445" s="2"/>
      <c r="BR12445" s="2"/>
      <c r="BS12445" s="2"/>
      <c r="BT12445" s="2"/>
      <c r="BU12445" s="2"/>
      <c r="BV12445" s="2"/>
      <c r="BW12445" s="2"/>
      <c r="BX12445" s="2"/>
      <c r="BY12445" s="2"/>
    </row>
    <row r="12446" spans="38:77" s="11" customFormat="1" x14ac:dyDescent="0.3">
      <c r="AL12446" s="2"/>
      <c r="AM12446" s="2"/>
      <c r="AN12446" s="2"/>
      <c r="AO12446" s="2"/>
      <c r="AP12446" s="2"/>
      <c r="AQ12446" s="2"/>
      <c r="AR12446" s="2"/>
      <c r="AS12446" s="2"/>
      <c r="AT12446" s="2"/>
      <c r="AU12446" s="2"/>
      <c r="AV12446" s="2"/>
      <c r="AW12446" s="2"/>
      <c r="AX12446" s="2"/>
      <c r="AY12446" s="2"/>
      <c r="AZ12446" s="2"/>
      <c r="BA12446" s="2"/>
      <c r="BB12446" s="2"/>
      <c r="BC12446" s="2"/>
      <c r="BD12446" s="2"/>
      <c r="BE12446" s="2"/>
      <c r="BF12446" s="2"/>
      <c r="BG12446" s="2"/>
      <c r="BH12446" s="2"/>
      <c r="BI12446" s="2"/>
      <c r="BJ12446" s="2"/>
      <c r="BK12446" s="2"/>
      <c r="BL12446" s="2"/>
      <c r="BM12446" s="2"/>
      <c r="BN12446" s="2"/>
      <c r="BO12446" s="2"/>
      <c r="BP12446" s="2"/>
      <c r="BQ12446" s="2"/>
      <c r="BR12446" s="2"/>
      <c r="BS12446" s="2"/>
      <c r="BT12446" s="2"/>
      <c r="BU12446" s="2"/>
      <c r="BV12446" s="2"/>
      <c r="BW12446" s="2"/>
      <c r="BX12446" s="2"/>
      <c r="BY12446" s="2"/>
    </row>
    <row r="12447" spans="38:77" s="11" customFormat="1" x14ac:dyDescent="0.3">
      <c r="AL12447" s="2"/>
      <c r="AM12447" s="2"/>
      <c r="AN12447" s="2"/>
      <c r="AO12447" s="2"/>
      <c r="AP12447" s="2"/>
      <c r="AQ12447" s="2"/>
      <c r="AR12447" s="2"/>
      <c r="AS12447" s="2"/>
      <c r="AT12447" s="2"/>
      <c r="AU12447" s="2"/>
      <c r="AV12447" s="2"/>
      <c r="AW12447" s="2"/>
      <c r="AX12447" s="2"/>
      <c r="AY12447" s="2"/>
      <c r="AZ12447" s="2"/>
      <c r="BA12447" s="2"/>
      <c r="BB12447" s="2"/>
      <c r="BC12447" s="2"/>
      <c r="BD12447" s="2"/>
      <c r="BE12447" s="2"/>
      <c r="BF12447" s="2"/>
      <c r="BG12447" s="2"/>
      <c r="BH12447" s="2"/>
      <c r="BI12447" s="2"/>
      <c r="BJ12447" s="2"/>
      <c r="BK12447" s="2"/>
      <c r="BL12447" s="2"/>
      <c r="BM12447" s="2"/>
      <c r="BN12447" s="2"/>
      <c r="BO12447" s="2"/>
      <c r="BP12447" s="2"/>
      <c r="BQ12447" s="2"/>
      <c r="BR12447" s="2"/>
      <c r="BS12447" s="2"/>
      <c r="BT12447" s="2"/>
      <c r="BU12447" s="2"/>
      <c r="BV12447" s="2"/>
      <c r="BW12447" s="2"/>
      <c r="BX12447" s="2"/>
      <c r="BY12447" s="2"/>
    </row>
    <row r="12448" spans="38:77" s="11" customFormat="1" x14ac:dyDescent="0.3">
      <c r="AL12448" s="2"/>
      <c r="AM12448" s="2"/>
      <c r="AN12448" s="2"/>
      <c r="AO12448" s="2"/>
      <c r="AP12448" s="2"/>
      <c r="AQ12448" s="2"/>
      <c r="AR12448" s="2"/>
      <c r="AS12448" s="2"/>
      <c r="AT12448" s="2"/>
      <c r="AU12448" s="2"/>
      <c r="AV12448" s="2"/>
      <c r="AW12448" s="2"/>
      <c r="AX12448" s="2"/>
      <c r="AY12448" s="2"/>
      <c r="AZ12448" s="2"/>
      <c r="BA12448" s="2"/>
      <c r="BB12448" s="2"/>
      <c r="BC12448" s="2"/>
      <c r="BD12448" s="2"/>
      <c r="BE12448" s="2"/>
      <c r="BF12448" s="2"/>
      <c r="BG12448" s="2"/>
      <c r="BH12448" s="2"/>
      <c r="BI12448" s="2"/>
      <c r="BJ12448" s="2"/>
      <c r="BK12448" s="2"/>
      <c r="BL12448" s="2"/>
      <c r="BM12448" s="2"/>
      <c r="BN12448" s="2"/>
      <c r="BO12448" s="2"/>
      <c r="BP12448" s="2"/>
      <c r="BQ12448" s="2"/>
      <c r="BR12448" s="2"/>
      <c r="BS12448" s="2"/>
      <c r="BT12448" s="2"/>
      <c r="BU12448" s="2"/>
      <c r="BV12448" s="2"/>
      <c r="BW12448" s="2"/>
      <c r="BX12448" s="2"/>
      <c r="BY12448" s="2"/>
    </row>
    <row r="12449" spans="38:77" s="11" customFormat="1" x14ac:dyDescent="0.3">
      <c r="AL12449" s="2"/>
      <c r="AM12449" s="2"/>
      <c r="AN12449" s="2"/>
      <c r="AO12449" s="2"/>
      <c r="AP12449" s="2"/>
      <c r="AQ12449" s="2"/>
      <c r="AR12449" s="2"/>
      <c r="AS12449" s="2"/>
      <c r="AT12449" s="2"/>
      <c r="AU12449" s="2"/>
      <c r="AV12449" s="2"/>
      <c r="AW12449" s="2"/>
      <c r="AX12449" s="2"/>
      <c r="AY12449" s="2"/>
      <c r="AZ12449" s="2"/>
      <c r="BA12449" s="2"/>
      <c r="BB12449" s="2"/>
      <c r="BC12449" s="2"/>
      <c r="BD12449" s="2"/>
      <c r="BE12449" s="2"/>
      <c r="BF12449" s="2"/>
      <c r="BG12449" s="2"/>
      <c r="BH12449" s="2"/>
      <c r="BI12449" s="2"/>
      <c r="BJ12449" s="2"/>
      <c r="BK12449" s="2"/>
      <c r="BL12449" s="2"/>
      <c r="BM12449" s="2"/>
      <c r="BN12449" s="2"/>
      <c r="BO12449" s="2"/>
      <c r="BP12449" s="2"/>
      <c r="BQ12449" s="2"/>
      <c r="BR12449" s="2"/>
      <c r="BS12449" s="2"/>
      <c r="BT12449" s="2"/>
      <c r="BU12449" s="2"/>
      <c r="BV12449" s="2"/>
      <c r="BW12449" s="2"/>
      <c r="BX12449" s="2"/>
      <c r="BY12449" s="2"/>
    </row>
    <row r="12450" spans="38:77" s="11" customFormat="1" x14ac:dyDescent="0.3">
      <c r="AL12450" s="2"/>
      <c r="AM12450" s="2"/>
      <c r="AN12450" s="2"/>
      <c r="AO12450" s="2"/>
      <c r="AP12450" s="2"/>
      <c r="AQ12450" s="2"/>
      <c r="AR12450" s="2"/>
      <c r="AS12450" s="2"/>
      <c r="AT12450" s="2"/>
      <c r="AU12450" s="2"/>
      <c r="AV12450" s="2"/>
      <c r="AW12450" s="2"/>
      <c r="AX12450" s="2"/>
      <c r="AY12450" s="2"/>
      <c r="AZ12450" s="2"/>
      <c r="BA12450" s="2"/>
      <c r="BB12450" s="2"/>
      <c r="BC12450" s="2"/>
      <c r="BD12450" s="2"/>
      <c r="BE12450" s="2"/>
      <c r="BF12450" s="2"/>
      <c r="BG12450" s="2"/>
      <c r="BH12450" s="2"/>
      <c r="BI12450" s="2"/>
      <c r="BJ12450" s="2"/>
      <c r="BK12450" s="2"/>
      <c r="BL12450" s="2"/>
      <c r="BM12450" s="2"/>
      <c r="BN12450" s="2"/>
      <c r="BO12450" s="2"/>
      <c r="BP12450" s="2"/>
      <c r="BQ12450" s="2"/>
      <c r="BR12450" s="2"/>
      <c r="BS12450" s="2"/>
      <c r="BT12450" s="2"/>
      <c r="BU12450" s="2"/>
      <c r="BV12450" s="2"/>
      <c r="BW12450" s="2"/>
      <c r="BX12450" s="2"/>
      <c r="BY12450" s="2"/>
    </row>
    <row r="12451" spans="38:77" s="11" customFormat="1" x14ac:dyDescent="0.3">
      <c r="AL12451" s="2"/>
      <c r="AM12451" s="2"/>
      <c r="AN12451" s="2"/>
      <c r="AO12451" s="2"/>
      <c r="AP12451" s="2"/>
      <c r="AQ12451" s="2"/>
      <c r="AR12451" s="2"/>
      <c r="AS12451" s="2"/>
      <c r="AT12451" s="2"/>
      <c r="AU12451" s="2"/>
      <c r="AV12451" s="2"/>
      <c r="AW12451" s="2"/>
      <c r="AX12451" s="2"/>
      <c r="AY12451" s="2"/>
      <c r="AZ12451" s="2"/>
      <c r="BA12451" s="2"/>
      <c r="BB12451" s="2"/>
      <c r="BC12451" s="2"/>
      <c r="BD12451" s="2"/>
      <c r="BE12451" s="2"/>
      <c r="BF12451" s="2"/>
      <c r="BG12451" s="2"/>
      <c r="BH12451" s="2"/>
      <c r="BI12451" s="2"/>
      <c r="BJ12451" s="2"/>
      <c r="BK12451" s="2"/>
      <c r="BL12451" s="2"/>
      <c r="BM12451" s="2"/>
      <c r="BN12451" s="2"/>
      <c r="BO12451" s="2"/>
      <c r="BP12451" s="2"/>
      <c r="BQ12451" s="2"/>
      <c r="BR12451" s="2"/>
      <c r="BS12451" s="2"/>
      <c r="BT12451" s="2"/>
      <c r="BU12451" s="2"/>
      <c r="BV12451" s="2"/>
      <c r="BW12451" s="2"/>
      <c r="BX12451" s="2"/>
      <c r="BY12451" s="2"/>
    </row>
    <row r="12452" spans="38:77" s="11" customFormat="1" x14ac:dyDescent="0.3">
      <c r="AL12452" s="2"/>
      <c r="AM12452" s="2"/>
      <c r="AN12452" s="2"/>
      <c r="AO12452" s="2"/>
      <c r="AP12452" s="2"/>
      <c r="AQ12452" s="2"/>
      <c r="AR12452" s="2"/>
      <c r="AS12452" s="2"/>
      <c r="AT12452" s="2"/>
      <c r="AU12452" s="2"/>
      <c r="AV12452" s="2"/>
      <c r="AW12452" s="2"/>
      <c r="AX12452" s="2"/>
      <c r="AY12452" s="2"/>
      <c r="AZ12452" s="2"/>
      <c r="BA12452" s="2"/>
      <c r="BB12452" s="2"/>
      <c r="BC12452" s="2"/>
      <c r="BD12452" s="2"/>
      <c r="BE12452" s="2"/>
      <c r="BF12452" s="2"/>
      <c r="BG12452" s="2"/>
      <c r="BH12452" s="2"/>
      <c r="BI12452" s="2"/>
      <c r="BJ12452" s="2"/>
      <c r="BK12452" s="2"/>
      <c r="BL12452" s="2"/>
      <c r="BM12452" s="2"/>
      <c r="BN12452" s="2"/>
      <c r="BO12452" s="2"/>
      <c r="BP12452" s="2"/>
      <c r="BQ12452" s="2"/>
      <c r="BR12452" s="2"/>
      <c r="BS12452" s="2"/>
      <c r="BT12452" s="2"/>
      <c r="BU12452" s="2"/>
      <c r="BV12452" s="2"/>
      <c r="BW12452" s="2"/>
      <c r="BX12452" s="2"/>
      <c r="BY12452" s="2"/>
    </row>
    <row r="12453" spans="38:77" s="11" customFormat="1" x14ac:dyDescent="0.3">
      <c r="AL12453" s="2"/>
      <c r="AM12453" s="2"/>
      <c r="AN12453" s="2"/>
      <c r="AO12453" s="2"/>
      <c r="AP12453" s="2"/>
      <c r="AQ12453" s="2"/>
      <c r="AR12453" s="2"/>
      <c r="AS12453" s="2"/>
      <c r="AT12453" s="2"/>
      <c r="AU12453" s="2"/>
      <c r="AV12453" s="2"/>
      <c r="AW12453" s="2"/>
      <c r="AX12453" s="2"/>
      <c r="AY12453" s="2"/>
      <c r="AZ12453" s="2"/>
      <c r="BA12453" s="2"/>
      <c r="BB12453" s="2"/>
      <c r="BC12453" s="2"/>
      <c r="BD12453" s="2"/>
      <c r="BE12453" s="2"/>
      <c r="BF12453" s="2"/>
      <c r="BG12453" s="2"/>
      <c r="BH12453" s="2"/>
      <c r="BI12453" s="2"/>
      <c r="BJ12453" s="2"/>
      <c r="BK12453" s="2"/>
      <c r="BL12453" s="2"/>
      <c r="BM12453" s="2"/>
      <c r="BN12453" s="2"/>
      <c r="BO12453" s="2"/>
      <c r="BP12453" s="2"/>
      <c r="BQ12453" s="2"/>
      <c r="BR12453" s="2"/>
      <c r="BS12453" s="2"/>
      <c r="BT12453" s="2"/>
      <c r="BU12453" s="2"/>
      <c r="BV12453" s="2"/>
      <c r="BW12453" s="2"/>
      <c r="BX12453" s="2"/>
      <c r="BY12453" s="2"/>
    </row>
    <row r="12454" spans="38:77" s="11" customFormat="1" x14ac:dyDescent="0.3">
      <c r="AL12454" s="2"/>
      <c r="AM12454" s="2"/>
      <c r="AN12454" s="2"/>
      <c r="AO12454" s="2"/>
      <c r="AP12454" s="2"/>
      <c r="AQ12454" s="2"/>
      <c r="AR12454" s="2"/>
      <c r="AS12454" s="2"/>
      <c r="AT12454" s="2"/>
      <c r="AU12454" s="2"/>
      <c r="AV12454" s="2"/>
      <c r="AW12454" s="2"/>
      <c r="AX12454" s="2"/>
      <c r="AY12454" s="2"/>
      <c r="AZ12454" s="2"/>
      <c r="BA12454" s="2"/>
      <c r="BB12454" s="2"/>
      <c r="BC12454" s="2"/>
      <c r="BD12454" s="2"/>
      <c r="BE12454" s="2"/>
      <c r="BF12454" s="2"/>
      <c r="BG12454" s="2"/>
      <c r="BH12454" s="2"/>
      <c r="BI12454" s="2"/>
      <c r="BJ12454" s="2"/>
      <c r="BK12454" s="2"/>
      <c r="BL12454" s="2"/>
      <c r="BM12454" s="2"/>
      <c r="BN12454" s="2"/>
      <c r="BO12454" s="2"/>
      <c r="BP12454" s="2"/>
      <c r="BQ12454" s="2"/>
      <c r="BR12454" s="2"/>
      <c r="BS12454" s="2"/>
      <c r="BT12454" s="2"/>
      <c r="BU12454" s="2"/>
      <c r="BV12454" s="2"/>
      <c r="BW12454" s="2"/>
      <c r="BX12454" s="2"/>
      <c r="BY12454" s="2"/>
    </row>
    <row r="12455" spans="38:77" s="11" customFormat="1" x14ac:dyDescent="0.3">
      <c r="AL12455" s="2"/>
      <c r="AM12455" s="2"/>
      <c r="AN12455" s="2"/>
      <c r="AO12455" s="2"/>
      <c r="AP12455" s="2"/>
      <c r="AQ12455" s="2"/>
      <c r="AR12455" s="2"/>
      <c r="AS12455" s="2"/>
      <c r="AT12455" s="2"/>
      <c r="AU12455" s="2"/>
      <c r="AV12455" s="2"/>
      <c r="AW12455" s="2"/>
      <c r="AX12455" s="2"/>
      <c r="AY12455" s="2"/>
      <c r="AZ12455" s="2"/>
      <c r="BA12455" s="2"/>
      <c r="BB12455" s="2"/>
      <c r="BC12455" s="2"/>
      <c r="BD12455" s="2"/>
      <c r="BE12455" s="2"/>
      <c r="BF12455" s="2"/>
      <c r="BG12455" s="2"/>
      <c r="BH12455" s="2"/>
      <c r="BI12455" s="2"/>
      <c r="BJ12455" s="2"/>
      <c r="BK12455" s="2"/>
      <c r="BL12455" s="2"/>
      <c r="BM12455" s="2"/>
      <c r="BN12455" s="2"/>
      <c r="BO12455" s="2"/>
      <c r="BP12455" s="2"/>
      <c r="BQ12455" s="2"/>
      <c r="BR12455" s="2"/>
      <c r="BS12455" s="2"/>
      <c r="BT12455" s="2"/>
      <c r="BU12455" s="2"/>
      <c r="BV12455" s="2"/>
      <c r="BW12455" s="2"/>
      <c r="BX12455" s="2"/>
      <c r="BY12455" s="2"/>
    </row>
    <row r="12456" spans="38:77" s="11" customFormat="1" x14ac:dyDescent="0.3">
      <c r="AL12456" s="2"/>
      <c r="AM12456" s="2"/>
      <c r="AN12456" s="2"/>
      <c r="AO12456" s="2"/>
      <c r="AP12456" s="2"/>
      <c r="AQ12456" s="2"/>
      <c r="AR12456" s="2"/>
      <c r="AS12456" s="2"/>
      <c r="AT12456" s="2"/>
      <c r="AU12456" s="2"/>
      <c r="AV12456" s="2"/>
      <c r="AW12456" s="2"/>
      <c r="AX12456" s="2"/>
      <c r="AY12456" s="2"/>
      <c r="AZ12456" s="2"/>
      <c r="BA12456" s="2"/>
      <c r="BB12456" s="2"/>
      <c r="BC12456" s="2"/>
      <c r="BD12456" s="2"/>
      <c r="BE12456" s="2"/>
      <c r="BF12456" s="2"/>
      <c r="BG12456" s="2"/>
      <c r="BH12456" s="2"/>
      <c r="BI12456" s="2"/>
      <c r="BJ12456" s="2"/>
      <c r="BK12456" s="2"/>
      <c r="BL12456" s="2"/>
      <c r="BM12456" s="2"/>
      <c r="BN12456" s="2"/>
      <c r="BO12456" s="2"/>
      <c r="BP12456" s="2"/>
      <c r="BQ12456" s="2"/>
      <c r="BR12456" s="2"/>
      <c r="BS12456" s="2"/>
      <c r="BT12456" s="2"/>
      <c r="BU12456" s="2"/>
      <c r="BV12456" s="2"/>
      <c r="BW12456" s="2"/>
      <c r="BX12456" s="2"/>
      <c r="BY12456" s="2"/>
    </row>
    <row r="12457" spans="38:77" s="11" customFormat="1" x14ac:dyDescent="0.3">
      <c r="AL12457" s="2"/>
      <c r="AM12457" s="2"/>
      <c r="AN12457" s="2"/>
      <c r="AO12457" s="2"/>
      <c r="AP12457" s="2"/>
      <c r="AQ12457" s="2"/>
      <c r="AR12457" s="2"/>
      <c r="AS12457" s="2"/>
      <c r="AT12457" s="2"/>
      <c r="AU12457" s="2"/>
      <c r="AV12457" s="2"/>
      <c r="AW12457" s="2"/>
      <c r="AX12457" s="2"/>
      <c r="AY12457" s="2"/>
      <c r="AZ12457" s="2"/>
      <c r="BA12457" s="2"/>
      <c r="BB12457" s="2"/>
      <c r="BC12457" s="2"/>
      <c r="BD12457" s="2"/>
      <c r="BE12457" s="2"/>
      <c r="BF12457" s="2"/>
      <c r="BG12457" s="2"/>
      <c r="BH12457" s="2"/>
      <c r="BI12457" s="2"/>
      <c r="BJ12457" s="2"/>
      <c r="BK12457" s="2"/>
      <c r="BL12457" s="2"/>
      <c r="BM12457" s="2"/>
      <c r="BN12457" s="2"/>
      <c r="BO12457" s="2"/>
      <c r="BP12457" s="2"/>
      <c r="BQ12457" s="2"/>
      <c r="BR12457" s="2"/>
      <c r="BS12457" s="2"/>
      <c r="BT12457" s="2"/>
      <c r="BU12457" s="2"/>
      <c r="BV12457" s="2"/>
      <c r="BW12457" s="2"/>
      <c r="BX12457" s="2"/>
      <c r="BY12457" s="2"/>
    </row>
    <row r="12458" spans="38:77" s="11" customFormat="1" x14ac:dyDescent="0.3">
      <c r="AL12458" s="2"/>
      <c r="AM12458" s="2"/>
      <c r="AN12458" s="2"/>
      <c r="AO12458" s="2"/>
      <c r="AP12458" s="2"/>
      <c r="AQ12458" s="2"/>
      <c r="AR12458" s="2"/>
      <c r="AS12458" s="2"/>
      <c r="AT12458" s="2"/>
      <c r="AU12458" s="2"/>
      <c r="AV12458" s="2"/>
      <c r="AW12458" s="2"/>
      <c r="AX12458" s="2"/>
      <c r="AY12458" s="2"/>
      <c r="AZ12458" s="2"/>
      <c r="BA12458" s="2"/>
      <c r="BB12458" s="2"/>
      <c r="BC12458" s="2"/>
      <c r="BD12458" s="2"/>
      <c r="BE12458" s="2"/>
      <c r="BF12458" s="2"/>
      <c r="BG12458" s="2"/>
      <c r="BH12458" s="2"/>
      <c r="BI12458" s="2"/>
      <c r="BJ12458" s="2"/>
      <c r="BK12458" s="2"/>
      <c r="BL12458" s="2"/>
      <c r="BM12458" s="2"/>
      <c r="BN12458" s="2"/>
      <c r="BO12458" s="2"/>
      <c r="BP12458" s="2"/>
      <c r="BQ12458" s="2"/>
      <c r="BR12458" s="2"/>
      <c r="BS12458" s="2"/>
      <c r="BT12458" s="2"/>
      <c r="BU12458" s="2"/>
      <c r="BV12458" s="2"/>
      <c r="BW12458" s="2"/>
      <c r="BX12458" s="2"/>
      <c r="BY12458" s="2"/>
    </row>
    <row r="12459" spans="38:77" s="11" customFormat="1" x14ac:dyDescent="0.3">
      <c r="AL12459" s="2"/>
      <c r="AM12459" s="2"/>
      <c r="AN12459" s="2"/>
      <c r="AO12459" s="2"/>
      <c r="AP12459" s="2"/>
      <c r="AQ12459" s="2"/>
      <c r="AR12459" s="2"/>
      <c r="AS12459" s="2"/>
      <c r="AT12459" s="2"/>
      <c r="AU12459" s="2"/>
      <c r="AV12459" s="2"/>
      <c r="AW12459" s="2"/>
      <c r="AX12459" s="2"/>
      <c r="AY12459" s="2"/>
      <c r="AZ12459" s="2"/>
      <c r="BA12459" s="2"/>
      <c r="BB12459" s="2"/>
      <c r="BC12459" s="2"/>
      <c r="BD12459" s="2"/>
      <c r="BE12459" s="2"/>
      <c r="BF12459" s="2"/>
      <c r="BG12459" s="2"/>
      <c r="BH12459" s="2"/>
      <c r="BI12459" s="2"/>
      <c r="BJ12459" s="2"/>
      <c r="BK12459" s="2"/>
      <c r="BL12459" s="2"/>
      <c r="BM12459" s="2"/>
      <c r="BN12459" s="2"/>
      <c r="BO12459" s="2"/>
      <c r="BP12459" s="2"/>
      <c r="BQ12459" s="2"/>
      <c r="BR12459" s="2"/>
      <c r="BS12459" s="2"/>
      <c r="BT12459" s="2"/>
      <c r="BU12459" s="2"/>
      <c r="BV12459" s="2"/>
      <c r="BW12459" s="2"/>
      <c r="BX12459" s="2"/>
      <c r="BY12459" s="2"/>
    </row>
    <row r="12460" spans="38:77" s="11" customFormat="1" x14ac:dyDescent="0.3">
      <c r="AL12460" s="2"/>
      <c r="AM12460" s="2"/>
      <c r="AN12460" s="2"/>
      <c r="AO12460" s="2"/>
      <c r="AP12460" s="2"/>
      <c r="AQ12460" s="2"/>
      <c r="AR12460" s="2"/>
      <c r="AS12460" s="2"/>
      <c r="AT12460" s="2"/>
      <c r="AU12460" s="2"/>
      <c r="AV12460" s="2"/>
      <c r="AW12460" s="2"/>
      <c r="AX12460" s="2"/>
      <c r="AY12460" s="2"/>
      <c r="AZ12460" s="2"/>
      <c r="BA12460" s="2"/>
      <c r="BB12460" s="2"/>
      <c r="BC12460" s="2"/>
      <c r="BD12460" s="2"/>
      <c r="BE12460" s="2"/>
      <c r="BF12460" s="2"/>
      <c r="BG12460" s="2"/>
      <c r="BH12460" s="2"/>
      <c r="BI12460" s="2"/>
      <c r="BJ12460" s="2"/>
      <c r="BK12460" s="2"/>
      <c r="BL12460" s="2"/>
      <c r="BM12460" s="2"/>
      <c r="BN12460" s="2"/>
      <c r="BO12460" s="2"/>
      <c r="BP12460" s="2"/>
      <c r="BQ12460" s="2"/>
      <c r="BR12460" s="2"/>
      <c r="BS12460" s="2"/>
      <c r="BT12460" s="2"/>
      <c r="BU12460" s="2"/>
      <c r="BV12460" s="2"/>
      <c r="BW12460" s="2"/>
      <c r="BX12460" s="2"/>
      <c r="BY12460" s="2"/>
    </row>
    <row r="12461" spans="38:77" s="11" customFormat="1" x14ac:dyDescent="0.3">
      <c r="AL12461" s="2"/>
      <c r="AM12461" s="2"/>
      <c r="AN12461" s="2"/>
      <c r="AO12461" s="2"/>
      <c r="AP12461" s="2"/>
      <c r="AQ12461" s="2"/>
      <c r="AR12461" s="2"/>
      <c r="AS12461" s="2"/>
      <c r="AT12461" s="2"/>
      <c r="AU12461" s="2"/>
      <c r="AV12461" s="2"/>
      <c r="AW12461" s="2"/>
      <c r="AX12461" s="2"/>
      <c r="AY12461" s="2"/>
      <c r="AZ12461" s="2"/>
      <c r="BA12461" s="2"/>
      <c r="BB12461" s="2"/>
      <c r="BC12461" s="2"/>
      <c r="BD12461" s="2"/>
      <c r="BE12461" s="2"/>
      <c r="BF12461" s="2"/>
      <c r="BG12461" s="2"/>
      <c r="BH12461" s="2"/>
      <c r="BI12461" s="2"/>
      <c r="BJ12461" s="2"/>
      <c r="BK12461" s="2"/>
      <c r="BL12461" s="2"/>
      <c r="BM12461" s="2"/>
      <c r="BN12461" s="2"/>
      <c r="BO12461" s="2"/>
      <c r="BP12461" s="2"/>
      <c r="BQ12461" s="2"/>
      <c r="BR12461" s="2"/>
      <c r="BS12461" s="2"/>
      <c r="BT12461" s="2"/>
      <c r="BU12461" s="2"/>
      <c r="BV12461" s="2"/>
      <c r="BW12461" s="2"/>
      <c r="BX12461" s="2"/>
      <c r="BY12461" s="2"/>
    </row>
    <row r="12462" spans="38:77" s="11" customFormat="1" x14ac:dyDescent="0.3">
      <c r="AL12462" s="2"/>
      <c r="AM12462" s="2"/>
      <c r="AN12462" s="2"/>
      <c r="AO12462" s="2"/>
      <c r="AP12462" s="2"/>
      <c r="AQ12462" s="2"/>
      <c r="AR12462" s="2"/>
      <c r="AS12462" s="2"/>
      <c r="AT12462" s="2"/>
      <c r="AU12462" s="2"/>
      <c r="AV12462" s="2"/>
      <c r="AW12462" s="2"/>
      <c r="AX12462" s="2"/>
      <c r="AY12462" s="2"/>
      <c r="AZ12462" s="2"/>
      <c r="BA12462" s="2"/>
      <c r="BB12462" s="2"/>
      <c r="BC12462" s="2"/>
      <c r="BD12462" s="2"/>
      <c r="BE12462" s="2"/>
      <c r="BF12462" s="2"/>
      <c r="BG12462" s="2"/>
      <c r="BH12462" s="2"/>
      <c r="BI12462" s="2"/>
      <c r="BJ12462" s="2"/>
      <c r="BK12462" s="2"/>
      <c r="BL12462" s="2"/>
      <c r="BM12462" s="2"/>
      <c r="BN12462" s="2"/>
      <c r="BO12462" s="2"/>
      <c r="BP12462" s="2"/>
      <c r="BQ12462" s="2"/>
      <c r="BR12462" s="2"/>
      <c r="BS12462" s="2"/>
      <c r="BT12462" s="2"/>
      <c r="BU12462" s="2"/>
      <c r="BV12462" s="2"/>
      <c r="BW12462" s="2"/>
      <c r="BX12462" s="2"/>
      <c r="BY12462" s="2"/>
    </row>
    <row r="12463" spans="38:77" s="11" customFormat="1" x14ac:dyDescent="0.3">
      <c r="AL12463" s="2"/>
      <c r="AM12463" s="2"/>
      <c r="AN12463" s="2"/>
      <c r="AO12463" s="2"/>
      <c r="AP12463" s="2"/>
      <c r="AQ12463" s="2"/>
      <c r="AR12463" s="2"/>
      <c r="AS12463" s="2"/>
      <c r="AT12463" s="2"/>
      <c r="AU12463" s="2"/>
      <c r="AV12463" s="2"/>
      <c r="AW12463" s="2"/>
      <c r="AX12463" s="2"/>
      <c r="AY12463" s="2"/>
      <c r="AZ12463" s="2"/>
      <c r="BA12463" s="2"/>
      <c r="BB12463" s="2"/>
      <c r="BC12463" s="2"/>
      <c r="BD12463" s="2"/>
      <c r="BE12463" s="2"/>
      <c r="BF12463" s="2"/>
      <c r="BG12463" s="2"/>
      <c r="BH12463" s="2"/>
      <c r="BI12463" s="2"/>
      <c r="BJ12463" s="2"/>
      <c r="BK12463" s="2"/>
      <c r="BL12463" s="2"/>
      <c r="BM12463" s="2"/>
      <c r="BN12463" s="2"/>
      <c r="BO12463" s="2"/>
      <c r="BP12463" s="2"/>
      <c r="BQ12463" s="2"/>
      <c r="BR12463" s="2"/>
      <c r="BS12463" s="2"/>
      <c r="BT12463" s="2"/>
      <c r="BU12463" s="2"/>
      <c r="BV12463" s="2"/>
      <c r="BW12463" s="2"/>
      <c r="BX12463" s="2"/>
      <c r="BY12463" s="2"/>
    </row>
    <row r="12464" spans="38:77" s="11" customFormat="1" x14ac:dyDescent="0.3">
      <c r="AL12464" s="2"/>
      <c r="AM12464" s="2"/>
      <c r="AN12464" s="2"/>
      <c r="AO12464" s="2"/>
      <c r="AP12464" s="2"/>
      <c r="AQ12464" s="2"/>
      <c r="AR12464" s="2"/>
      <c r="AS12464" s="2"/>
      <c r="AT12464" s="2"/>
      <c r="AU12464" s="2"/>
      <c r="AV12464" s="2"/>
      <c r="AW12464" s="2"/>
      <c r="AX12464" s="2"/>
      <c r="AY12464" s="2"/>
      <c r="AZ12464" s="2"/>
      <c r="BA12464" s="2"/>
      <c r="BB12464" s="2"/>
      <c r="BC12464" s="2"/>
      <c r="BD12464" s="2"/>
      <c r="BE12464" s="2"/>
      <c r="BF12464" s="2"/>
      <c r="BG12464" s="2"/>
      <c r="BH12464" s="2"/>
      <c r="BI12464" s="2"/>
      <c r="BJ12464" s="2"/>
      <c r="BK12464" s="2"/>
      <c r="BL12464" s="2"/>
      <c r="BM12464" s="2"/>
      <c r="BN12464" s="2"/>
      <c r="BO12464" s="2"/>
      <c r="BP12464" s="2"/>
      <c r="BQ12464" s="2"/>
      <c r="BR12464" s="2"/>
      <c r="BS12464" s="2"/>
      <c r="BT12464" s="2"/>
      <c r="BU12464" s="2"/>
      <c r="BV12464" s="2"/>
      <c r="BW12464" s="2"/>
      <c r="BX12464" s="2"/>
      <c r="BY12464" s="2"/>
    </row>
    <row r="12465" spans="38:77" s="11" customFormat="1" x14ac:dyDescent="0.3">
      <c r="AL12465" s="2"/>
      <c r="AM12465" s="2"/>
      <c r="AN12465" s="2"/>
      <c r="AO12465" s="2"/>
      <c r="AP12465" s="2"/>
      <c r="AQ12465" s="2"/>
      <c r="AR12465" s="2"/>
      <c r="AS12465" s="2"/>
      <c r="AT12465" s="2"/>
      <c r="AU12465" s="2"/>
      <c r="AV12465" s="2"/>
      <c r="AW12465" s="2"/>
      <c r="AX12465" s="2"/>
      <c r="AY12465" s="2"/>
      <c r="AZ12465" s="2"/>
      <c r="BA12465" s="2"/>
      <c r="BB12465" s="2"/>
      <c r="BC12465" s="2"/>
      <c r="BD12465" s="2"/>
      <c r="BE12465" s="2"/>
      <c r="BF12465" s="2"/>
      <c r="BG12465" s="2"/>
      <c r="BH12465" s="2"/>
      <c r="BI12465" s="2"/>
      <c r="BJ12465" s="2"/>
      <c r="BK12465" s="2"/>
      <c r="BL12465" s="2"/>
      <c r="BM12465" s="2"/>
      <c r="BN12465" s="2"/>
      <c r="BO12465" s="2"/>
      <c r="BP12465" s="2"/>
      <c r="BQ12465" s="2"/>
      <c r="BR12465" s="2"/>
      <c r="BS12465" s="2"/>
      <c r="BT12465" s="2"/>
      <c r="BU12465" s="2"/>
      <c r="BV12465" s="2"/>
      <c r="BW12465" s="2"/>
      <c r="BX12465" s="2"/>
      <c r="BY12465" s="2"/>
    </row>
    <row r="12466" spans="38:77" s="11" customFormat="1" x14ac:dyDescent="0.3">
      <c r="AL12466" s="2"/>
      <c r="AM12466" s="2"/>
      <c r="AN12466" s="2"/>
      <c r="AO12466" s="2"/>
      <c r="AP12466" s="2"/>
      <c r="AQ12466" s="2"/>
      <c r="AR12466" s="2"/>
      <c r="AS12466" s="2"/>
      <c r="AT12466" s="2"/>
      <c r="AU12466" s="2"/>
      <c r="AV12466" s="2"/>
      <c r="AW12466" s="2"/>
      <c r="AX12466" s="2"/>
      <c r="AY12466" s="2"/>
      <c r="AZ12466" s="2"/>
      <c r="BA12466" s="2"/>
      <c r="BB12466" s="2"/>
      <c r="BC12466" s="2"/>
      <c r="BD12466" s="2"/>
      <c r="BE12466" s="2"/>
      <c r="BF12466" s="2"/>
      <c r="BG12466" s="2"/>
      <c r="BH12466" s="2"/>
      <c r="BI12466" s="2"/>
      <c r="BJ12466" s="2"/>
      <c r="BK12466" s="2"/>
      <c r="BL12466" s="2"/>
      <c r="BM12466" s="2"/>
      <c r="BN12466" s="2"/>
      <c r="BO12466" s="2"/>
      <c r="BP12466" s="2"/>
      <c r="BQ12466" s="2"/>
      <c r="BR12466" s="2"/>
      <c r="BS12466" s="2"/>
      <c r="BT12466" s="2"/>
      <c r="BU12466" s="2"/>
      <c r="BV12466" s="2"/>
      <c r="BW12466" s="2"/>
      <c r="BX12466" s="2"/>
      <c r="BY12466" s="2"/>
    </row>
    <row r="12467" spans="38:77" s="11" customFormat="1" x14ac:dyDescent="0.3">
      <c r="AL12467" s="2"/>
      <c r="AM12467" s="2"/>
      <c r="AN12467" s="2"/>
      <c r="AO12467" s="2"/>
      <c r="AP12467" s="2"/>
      <c r="AQ12467" s="2"/>
      <c r="AR12467" s="2"/>
      <c r="AS12467" s="2"/>
      <c r="AT12467" s="2"/>
      <c r="AU12467" s="2"/>
      <c r="AV12467" s="2"/>
      <c r="AW12467" s="2"/>
      <c r="AX12467" s="2"/>
      <c r="AY12467" s="2"/>
      <c r="AZ12467" s="2"/>
      <c r="BA12467" s="2"/>
      <c r="BB12467" s="2"/>
      <c r="BC12467" s="2"/>
      <c r="BD12467" s="2"/>
      <c r="BE12467" s="2"/>
      <c r="BF12467" s="2"/>
      <c r="BG12467" s="2"/>
      <c r="BH12467" s="2"/>
      <c r="BI12467" s="2"/>
      <c r="BJ12467" s="2"/>
      <c r="BK12467" s="2"/>
      <c r="BL12467" s="2"/>
      <c r="BM12467" s="2"/>
      <c r="BN12467" s="2"/>
      <c r="BO12467" s="2"/>
      <c r="BP12467" s="2"/>
      <c r="BQ12467" s="2"/>
      <c r="BR12467" s="2"/>
      <c r="BS12467" s="2"/>
      <c r="BT12467" s="2"/>
      <c r="BU12467" s="2"/>
      <c r="BV12467" s="2"/>
      <c r="BW12467" s="2"/>
      <c r="BX12467" s="2"/>
      <c r="BY12467" s="2"/>
    </row>
    <row r="12468" spans="38:77" s="11" customFormat="1" x14ac:dyDescent="0.3">
      <c r="AL12468" s="2"/>
      <c r="AM12468" s="2"/>
      <c r="AN12468" s="2"/>
      <c r="AO12468" s="2"/>
      <c r="AP12468" s="2"/>
      <c r="AQ12468" s="2"/>
      <c r="AR12468" s="2"/>
      <c r="AS12468" s="2"/>
      <c r="AT12468" s="2"/>
      <c r="AU12468" s="2"/>
      <c r="AV12468" s="2"/>
      <c r="AW12468" s="2"/>
      <c r="AX12468" s="2"/>
      <c r="AY12468" s="2"/>
      <c r="AZ12468" s="2"/>
      <c r="BA12468" s="2"/>
      <c r="BB12468" s="2"/>
      <c r="BC12468" s="2"/>
      <c r="BD12468" s="2"/>
      <c r="BE12468" s="2"/>
      <c r="BF12468" s="2"/>
      <c r="BG12468" s="2"/>
      <c r="BH12468" s="2"/>
      <c r="BI12468" s="2"/>
      <c r="BJ12468" s="2"/>
      <c r="BK12468" s="2"/>
      <c r="BL12468" s="2"/>
      <c r="BM12468" s="2"/>
      <c r="BN12468" s="2"/>
      <c r="BO12468" s="2"/>
      <c r="BP12468" s="2"/>
      <c r="BQ12468" s="2"/>
      <c r="BR12468" s="2"/>
      <c r="BS12468" s="2"/>
      <c r="BT12468" s="2"/>
      <c r="BU12468" s="2"/>
      <c r="BV12468" s="2"/>
      <c r="BW12468" s="2"/>
      <c r="BX12468" s="2"/>
      <c r="BY12468" s="2"/>
    </row>
    <row r="12469" spans="38:77" s="11" customFormat="1" x14ac:dyDescent="0.3">
      <c r="AL12469" s="2"/>
      <c r="AM12469" s="2"/>
      <c r="AN12469" s="2"/>
      <c r="AO12469" s="2"/>
      <c r="AP12469" s="2"/>
      <c r="AQ12469" s="2"/>
      <c r="AR12469" s="2"/>
      <c r="AS12469" s="2"/>
      <c r="AT12469" s="2"/>
      <c r="AU12469" s="2"/>
      <c r="AV12469" s="2"/>
      <c r="AW12469" s="2"/>
      <c r="AX12469" s="2"/>
      <c r="AY12469" s="2"/>
      <c r="AZ12469" s="2"/>
      <c r="BA12469" s="2"/>
      <c r="BB12469" s="2"/>
      <c r="BC12469" s="2"/>
      <c r="BD12469" s="2"/>
      <c r="BE12469" s="2"/>
      <c r="BF12469" s="2"/>
      <c r="BG12469" s="2"/>
      <c r="BH12469" s="2"/>
      <c r="BI12469" s="2"/>
      <c r="BJ12469" s="2"/>
      <c r="BK12469" s="2"/>
      <c r="BL12469" s="2"/>
      <c r="BM12469" s="2"/>
      <c r="BN12469" s="2"/>
      <c r="BO12469" s="2"/>
      <c r="BP12469" s="2"/>
      <c r="BQ12469" s="2"/>
      <c r="BR12469" s="2"/>
      <c r="BS12469" s="2"/>
      <c r="BT12469" s="2"/>
      <c r="BU12469" s="2"/>
      <c r="BV12469" s="2"/>
      <c r="BW12469" s="2"/>
      <c r="BX12469" s="2"/>
      <c r="BY12469" s="2"/>
    </row>
    <row r="12470" spans="38:77" s="11" customFormat="1" x14ac:dyDescent="0.3">
      <c r="AL12470" s="2"/>
      <c r="AM12470" s="2"/>
      <c r="AN12470" s="2"/>
      <c r="AO12470" s="2"/>
      <c r="AP12470" s="2"/>
      <c r="AQ12470" s="2"/>
      <c r="AR12470" s="2"/>
      <c r="AS12470" s="2"/>
      <c r="AT12470" s="2"/>
      <c r="AU12470" s="2"/>
      <c r="AV12470" s="2"/>
      <c r="AW12470" s="2"/>
      <c r="AX12470" s="2"/>
      <c r="AY12470" s="2"/>
      <c r="AZ12470" s="2"/>
      <c r="BA12470" s="2"/>
      <c r="BB12470" s="2"/>
      <c r="BC12470" s="2"/>
      <c r="BD12470" s="2"/>
      <c r="BE12470" s="2"/>
      <c r="BF12470" s="2"/>
      <c r="BG12470" s="2"/>
      <c r="BH12470" s="2"/>
      <c r="BI12470" s="2"/>
      <c r="BJ12470" s="2"/>
      <c r="BK12470" s="2"/>
      <c r="BL12470" s="2"/>
      <c r="BM12470" s="2"/>
      <c r="BN12470" s="2"/>
      <c r="BO12470" s="2"/>
      <c r="BP12470" s="2"/>
      <c r="BQ12470" s="2"/>
      <c r="BR12470" s="2"/>
      <c r="BS12470" s="2"/>
      <c r="BT12470" s="2"/>
      <c r="BU12470" s="2"/>
      <c r="BV12470" s="2"/>
      <c r="BW12470" s="2"/>
      <c r="BX12470" s="2"/>
      <c r="BY12470" s="2"/>
    </row>
    <row r="12471" spans="38:77" s="11" customFormat="1" x14ac:dyDescent="0.3">
      <c r="AL12471" s="2"/>
      <c r="AM12471" s="2"/>
      <c r="AN12471" s="2"/>
      <c r="AO12471" s="2"/>
      <c r="AP12471" s="2"/>
      <c r="AQ12471" s="2"/>
      <c r="AR12471" s="2"/>
      <c r="AS12471" s="2"/>
      <c r="AT12471" s="2"/>
      <c r="AU12471" s="2"/>
      <c r="AV12471" s="2"/>
      <c r="AW12471" s="2"/>
      <c r="AX12471" s="2"/>
      <c r="AY12471" s="2"/>
      <c r="AZ12471" s="2"/>
      <c r="BA12471" s="2"/>
      <c r="BB12471" s="2"/>
      <c r="BC12471" s="2"/>
      <c r="BD12471" s="2"/>
      <c r="BE12471" s="2"/>
      <c r="BF12471" s="2"/>
      <c r="BG12471" s="2"/>
      <c r="BH12471" s="2"/>
      <c r="BI12471" s="2"/>
      <c r="BJ12471" s="2"/>
      <c r="BK12471" s="2"/>
      <c r="BL12471" s="2"/>
      <c r="BM12471" s="2"/>
      <c r="BN12471" s="2"/>
      <c r="BO12471" s="2"/>
      <c r="BP12471" s="2"/>
      <c r="BQ12471" s="2"/>
      <c r="BR12471" s="2"/>
      <c r="BS12471" s="2"/>
      <c r="BT12471" s="2"/>
      <c r="BU12471" s="2"/>
      <c r="BV12471" s="2"/>
      <c r="BW12471" s="2"/>
      <c r="BX12471" s="2"/>
      <c r="BY12471" s="2"/>
    </row>
    <row r="12472" spans="38:77" s="11" customFormat="1" x14ac:dyDescent="0.3">
      <c r="AL12472" s="2"/>
      <c r="AM12472" s="2"/>
      <c r="AN12472" s="2"/>
      <c r="AO12472" s="2"/>
      <c r="AP12472" s="2"/>
      <c r="AQ12472" s="2"/>
      <c r="AR12472" s="2"/>
      <c r="AS12472" s="2"/>
      <c r="AT12472" s="2"/>
      <c r="AU12472" s="2"/>
      <c r="AV12472" s="2"/>
      <c r="AW12472" s="2"/>
      <c r="AX12472" s="2"/>
      <c r="AY12472" s="2"/>
      <c r="AZ12472" s="2"/>
      <c r="BA12472" s="2"/>
      <c r="BB12472" s="2"/>
      <c r="BC12472" s="2"/>
      <c r="BD12472" s="2"/>
      <c r="BE12472" s="2"/>
      <c r="BF12472" s="2"/>
      <c r="BG12472" s="2"/>
      <c r="BH12472" s="2"/>
      <c r="BI12472" s="2"/>
      <c r="BJ12472" s="2"/>
      <c r="BK12472" s="2"/>
      <c r="BL12472" s="2"/>
      <c r="BM12472" s="2"/>
      <c r="BN12472" s="2"/>
      <c r="BO12472" s="2"/>
      <c r="BP12472" s="2"/>
      <c r="BQ12472" s="2"/>
      <c r="BR12472" s="2"/>
      <c r="BS12472" s="2"/>
      <c r="BT12472" s="2"/>
      <c r="BU12472" s="2"/>
      <c r="BV12472" s="2"/>
      <c r="BW12472" s="2"/>
      <c r="BX12472" s="2"/>
      <c r="BY12472" s="2"/>
    </row>
    <row r="12473" spans="38:77" s="11" customFormat="1" x14ac:dyDescent="0.3">
      <c r="AL12473" s="2"/>
      <c r="AM12473" s="2"/>
      <c r="AN12473" s="2"/>
      <c r="AO12473" s="2"/>
      <c r="AP12473" s="2"/>
      <c r="AQ12473" s="2"/>
      <c r="AR12473" s="2"/>
      <c r="AS12473" s="2"/>
      <c r="AT12473" s="2"/>
      <c r="AU12473" s="2"/>
      <c r="AV12473" s="2"/>
      <c r="AW12473" s="2"/>
      <c r="AX12473" s="2"/>
      <c r="AY12473" s="2"/>
      <c r="AZ12473" s="2"/>
      <c r="BA12473" s="2"/>
      <c r="BB12473" s="2"/>
      <c r="BC12473" s="2"/>
      <c r="BD12473" s="2"/>
      <c r="BE12473" s="2"/>
      <c r="BF12473" s="2"/>
      <c r="BG12473" s="2"/>
      <c r="BH12473" s="2"/>
      <c r="BI12473" s="2"/>
      <c r="BJ12473" s="2"/>
      <c r="BK12473" s="2"/>
      <c r="BL12473" s="2"/>
      <c r="BM12473" s="2"/>
      <c r="BN12473" s="2"/>
      <c r="BO12473" s="2"/>
      <c r="BP12473" s="2"/>
      <c r="BQ12473" s="2"/>
      <c r="BR12473" s="2"/>
      <c r="BS12473" s="2"/>
      <c r="BT12473" s="2"/>
      <c r="BU12473" s="2"/>
      <c r="BV12473" s="2"/>
      <c r="BW12473" s="2"/>
      <c r="BX12473" s="2"/>
      <c r="BY12473" s="2"/>
    </row>
    <row r="12474" spans="38:77" s="11" customFormat="1" x14ac:dyDescent="0.3">
      <c r="AL12474" s="2"/>
      <c r="AM12474" s="2"/>
      <c r="AN12474" s="2"/>
      <c r="AO12474" s="2"/>
      <c r="AP12474" s="2"/>
      <c r="AQ12474" s="2"/>
      <c r="AR12474" s="2"/>
      <c r="AS12474" s="2"/>
      <c r="AT12474" s="2"/>
      <c r="AU12474" s="2"/>
      <c r="AV12474" s="2"/>
      <c r="AW12474" s="2"/>
      <c r="AX12474" s="2"/>
      <c r="AY12474" s="2"/>
      <c r="AZ12474" s="2"/>
      <c r="BA12474" s="2"/>
      <c r="BB12474" s="2"/>
      <c r="BC12474" s="2"/>
      <c r="BD12474" s="2"/>
      <c r="BE12474" s="2"/>
      <c r="BF12474" s="2"/>
      <c r="BG12474" s="2"/>
      <c r="BH12474" s="2"/>
      <c r="BI12474" s="2"/>
      <c r="BJ12474" s="2"/>
      <c r="BK12474" s="2"/>
      <c r="BL12474" s="2"/>
      <c r="BM12474" s="2"/>
      <c r="BN12474" s="2"/>
      <c r="BO12474" s="2"/>
      <c r="BP12474" s="2"/>
      <c r="BQ12474" s="2"/>
      <c r="BR12474" s="2"/>
      <c r="BS12474" s="2"/>
      <c r="BT12474" s="2"/>
      <c r="BU12474" s="2"/>
      <c r="BV12474" s="2"/>
      <c r="BW12474" s="2"/>
      <c r="BX12474" s="2"/>
      <c r="BY12474" s="2"/>
    </row>
    <row r="12475" spans="38:77" s="11" customFormat="1" x14ac:dyDescent="0.3">
      <c r="AL12475" s="2"/>
      <c r="AM12475" s="2"/>
      <c r="AN12475" s="2"/>
      <c r="AO12475" s="2"/>
      <c r="AP12475" s="2"/>
      <c r="AQ12475" s="2"/>
      <c r="AR12475" s="2"/>
      <c r="AS12475" s="2"/>
      <c r="AT12475" s="2"/>
      <c r="AU12475" s="2"/>
      <c r="AV12475" s="2"/>
      <c r="AW12475" s="2"/>
      <c r="AX12475" s="2"/>
      <c r="AY12475" s="2"/>
      <c r="AZ12475" s="2"/>
      <c r="BA12475" s="2"/>
      <c r="BB12475" s="2"/>
      <c r="BC12475" s="2"/>
      <c r="BD12475" s="2"/>
      <c r="BE12475" s="2"/>
      <c r="BF12475" s="2"/>
      <c r="BG12475" s="2"/>
      <c r="BH12475" s="2"/>
      <c r="BI12475" s="2"/>
      <c r="BJ12475" s="2"/>
      <c r="BK12475" s="2"/>
      <c r="BL12475" s="2"/>
      <c r="BM12475" s="2"/>
      <c r="BN12475" s="2"/>
      <c r="BO12475" s="2"/>
      <c r="BP12475" s="2"/>
      <c r="BQ12475" s="2"/>
      <c r="BR12475" s="2"/>
      <c r="BS12475" s="2"/>
      <c r="BT12475" s="2"/>
      <c r="BU12475" s="2"/>
      <c r="BV12475" s="2"/>
      <c r="BW12475" s="2"/>
      <c r="BX12475" s="2"/>
      <c r="BY12475" s="2"/>
    </row>
    <row r="12476" spans="38:77" s="11" customFormat="1" x14ac:dyDescent="0.3">
      <c r="AL12476" s="2"/>
      <c r="AM12476" s="2"/>
      <c r="AN12476" s="2"/>
      <c r="AO12476" s="2"/>
      <c r="AP12476" s="2"/>
      <c r="AQ12476" s="2"/>
      <c r="AR12476" s="2"/>
      <c r="AS12476" s="2"/>
      <c r="AT12476" s="2"/>
      <c r="AU12476" s="2"/>
      <c r="AV12476" s="2"/>
      <c r="AW12476" s="2"/>
      <c r="AX12476" s="2"/>
      <c r="AY12476" s="2"/>
      <c r="AZ12476" s="2"/>
      <c r="BA12476" s="2"/>
      <c r="BB12476" s="2"/>
      <c r="BC12476" s="2"/>
      <c r="BD12476" s="2"/>
      <c r="BE12476" s="2"/>
      <c r="BF12476" s="2"/>
      <c r="BG12476" s="2"/>
      <c r="BH12476" s="2"/>
      <c r="BI12476" s="2"/>
      <c r="BJ12476" s="2"/>
      <c r="BK12476" s="2"/>
      <c r="BL12476" s="2"/>
      <c r="BM12476" s="2"/>
      <c r="BN12476" s="2"/>
      <c r="BO12476" s="2"/>
      <c r="BP12476" s="2"/>
      <c r="BQ12476" s="2"/>
      <c r="BR12476" s="2"/>
      <c r="BS12476" s="2"/>
      <c r="BT12476" s="2"/>
      <c r="BU12476" s="2"/>
      <c r="BV12476" s="2"/>
      <c r="BW12476" s="2"/>
      <c r="BX12476" s="2"/>
      <c r="BY12476" s="2"/>
    </row>
    <row r="12477" spans="38:77" s="11" customFormat="1" x14ac:dyDescent="0.3">
      <c r="AL12477" s="2"/>
      <c r="AM12477" s="2"/>
      <c r="AN12477" s="2"/>
      <c r="AO12477" s="2"/>
      <c r="AP12477" s="2"/>
      <c r="AQ12477" s="2"/>
      <c r="AR12477" s="2"/>
      <c r="AS12477" s="2"/>
      <c r="AT12477" s="2"/>
      <c r="AU12477" s="2"/>
      <c r="AV12477" s="2"/>
      <c r="AW12477" s="2"/>
      <c r="AX12477" s="2"/>
      <c r="AY12477" s="2"/>
      <c r="AZ12477" s="2"/>
      <c r="BA12477" s="2"/>
      <c r="BB12477" s="2"/>
      <c r="BC12477" s="2"/>
      <c r="BD12477" s="2"/>
      <c r="BE12477" s="2"/>
      <c r="BF12477" s="2"/>
      <c r="BG12477" s="2"/>
      <c r="BH12477" s="2"/>
      <c r="BI12477" s="2"/>
      <c r="BJ12477" s="2"/>
      <c r="BK12477" s="2"/>
      <c r="BL12477" s="2"/>
      <c r="BM12477" s="2"/>
      <c r="BN12477" s="2"/>
      <c r="BO12477" s="2"/>
      <c r="BP12477" s="2"/>
      <c r="BQ12477" s="2"/>
      <c r="BR12477" s="2"/>
      <c r="BS12477" s="2"/>
      <c r="BT12477" s="2"/>
      <c r="BU12477" s="2"/>
      <c r="BV12477" s="2"/>
      <c r="BW12477" s="2"/>
      <c r="BX12477" s="2"/>
      <c r="BY12477" s="2"/>
    </row>
    <row r="12478" spans="38:77" s="11" customFormat="1" x14ac:dyDescent="0.3">
      <c r="AL12478" s="2"/>
      <c r="AM12478" s="2"/>
      <c r="AN12478" s="2"/>
      <c r="AO12478" s="2"/>
      <c r="AP12478" s="2"/>
      <c r="AQ12478" s="2"/>
      <c r="AR12478" s="2"/>
      <c r="AS12478" s="2"/>
      <c r="AT12478" s="2"/>
      <c r="AU12478" s="2"/>
      <c r="AV12478" s="2"/>
      <c r="AW12478" s="2"/>
      <c r="AX12478" s="2"/>
      <c r="AY12478" s="2"/>
      <c r="AZ12478" s="2"/>
      <c r="BA12478" s="2"/>
      <c r="BB12478" s="2"/>
      <c r="BC12478" s="2"/>
      <c r="BD12478" s="2"/>
      <c r="BE12478" s="2"/>
      <c r="BF12478" s="2"/>
      <c r="BG12478" s="2"/>
      <c r="BH12478" s="2"/>
      <c r="BI12478" s="2"/>
      <c r="BJ12478" s="2"/>
      <c r="BK12478" s="2"/>
      <c r="BL12478" s="2"/>
      <c r="BM12478" s="2"/>
      <c r="BN12478" s="2"/>
      <c r="BO12478" s="2"/>
      <c r="BP12478" s="2"/>
      <c r="BQ12478" s="2"/>
      <c r="BR12478" s="2"/>
      <c r="BS12478" s="2"/>
      <c r="BT12478" s="2"/>
      <c r="BU12478" s="2"/>
      <c r="BV12478" s="2"/>
      <c r="BW12478" s="2"/>
      <c r="BX12478" s="2"/>
      <c r="BY12478" s="2"/>
    </row>
    <row r="12479" spans="38:77" s="11" customFormat="1" x14ac:dyDescent="0.3">
      <c r="AL12479" s="2"/>
      <c r="AM12479" s="2"/>
      <c r="AN12479" s="2"/>
      <c r="AO12479" s="2"/>
      <c r="AP12479" s="2"/>
      <c r="AQ12479" s="2"/>
      <c r="AR12479" s="2"/>
      <c r="AS12479" s="2"/>
      <c r="AT12479" s="2"/>
      <c r="AU12479" s="2"/>
      <c r="AV12479" s="2"/>
      <c r="AW12479" s="2"/>
      <c r="AX12479" s="2"/>
      <c r="AY12479" s="2"/>
      <c r="AZ12479" s="2"/>
      <c r="BA12479" s="2"/>
      <c r="BB12479" s="2"/>
      <c r="BC12479" s="2"/>
      <c r="BD12479" s="2"/>
      <c r="BE12479" s="2"/>
      <c r="BF12479" s="2"/>
      <c r="BG12479" s="2"/>
      <c r="BH12479" s="2"/>
      <c r="BI12479" s="2"/>
      <c r="BJ12479" s="2"/>
      <c r="BK12479" s="2"/>
      <c r="BL12479" s="2"/>
      <c r="BM12479" s="2"/>
      <c r="BN12479" s="2"/>
      <c r="BO12479" s="2"/>
      <c r="BP12479" s="2"/>
      <c r="BQ12479" s="2"/>
      <c r="BR12479" s="2"/>
      <c r="BS12479" s="2"/>
      <c r="BT12479" s="2"/>
      <c r="BU12479" s="2"/>
      <c r="BV12479" s="2"/>
      <c r="BW12479" s="2"/>
      <c r="BX12479" s="2"/>
      <c r="BY12479" s="2"/>
    </row>
    <row r="12480" spans="38:77" s="11" customFormat="1" x14ac:dyDescent="0.3">
      <c r="AL12480" s="2"/>
      <c r="AM12480" s="2"/>
      <c r="AN12480" s="2"/>
      <c r="AO12480" s="2"/>
      <c r="AP12480" s="2"/>
      <c r="AQ12480" s="2"/>
      <c r="AR12480" s="2"/>
      <c r="AS12480" s="2"/>
      <c r="AT12480" s="2"/>
      <c r="AU12480" s="2"/>
      <c r="AV12480" s="2"/>
      <c r="AW12480" s="2"/>
      <c r="AX12480" s="2"/>
      <c r="AY12480" s="2"/>
      <c r="AZ12480" s="2"/>
      <c r="BA12480" s="2"/>
      <c r="BB12480" s="2"/>
      <c r="BC12480" s="2"/>
      <c r="BD12480" s="2"/>
      <c r="BE12480" s="2"/>
      <c r="BF12480" s="2"/>
      <c r="BG12480" s="2"/>
      <c r="BH12480" s="2"/>
      <c r="BI12480" s="2"/>
      <c r="BJ12480" s="2"/>
      <c r="BK12480" s="2"/>
      <c r="BL12480" s="2"/>
      <c r="BM12480" s="2"/>
      <c r="BN12480" s="2"/>
      <c r="BO12480" s="2"/>
      <c r="BP12480" s="2"/>
      <c r="BQ12480" s="2"/>
      <c r="BR12480" s="2"/>
      <c r="BS12480" s="2"/>
      <c r="BT12480" s="2"/>
      <c r="BU12480" s="2"/>
      <c r="BV12480" s="2"/>
      <c r="BW12480" s="2"/>
      <c r="BX12480" s="2"/>
      <c r="BY12480" s="2"/>
    </row>
    <row r="12481" spans="38:77" s="11" customFormat="1" x14ac:dyDescent="0.3">
      <c r="AL12481" s="2"/>
      <c r="AM12481" s="2"/>
      <c r="AN12481" s="2"/>
      <c r="AO12481" s="2"/>
      <c r="AP12481" s="2"/>
      <c r="AQ12481" s="2"/>
      <c r="AR12481" s="2"/>
      <c r="AS12481" s="2"/>
      <c r="AT12481" s="2"/>
      <c r="AU12481" s="2"/>
      <c r="AV12481" s="2"/>
      <c r="AW12481" s="2"/>
      <c r="AX12481" s="2"/>
      <c r="AY12481" s="2"/>
      <c r="AZ12481" s="2"/>
      <c r="BA12481" s="2"/>
      <c r="BB12481" s="2"/>
      <c r="BC12481" s="2"/>
      <c r="BD12481" s="2"/>
      <c r="BE12481" s="2"/>
      <c r="BF12481" s="2"/>
      <c r="BG12481" s="2"/>
      <c r="BH12481" s="2"/>
      <c r="BI12481" s="2"/>
      <c r="BJ12481" s="2"/>
      <c r="BK12481" s="2"/>
      <c r="BL12481" s="2"/>
      <c r="BM12481" s="2"/>
      <c r="BN12481" s="2"/>
      <c r="BO12481" s="2"/>
      <c r="BP12481" s="2"/>
      <c r="BQ12481" s="2"/>
      <c r="BR12481" s="2"/>
      <c r="BS12481" s="2"/>
      <c r="BT12481" s="2"/>
      <c r="BU12481" s="2"/>
      <c r="BV12481" s="2"/>
      <c r="BW12481" s="2"/>
      <c r="BX12481" s="2"/>
      <c r="BY12481" s="2"/>
    </row>
    <row r="12482" spans="38:77" s="11" customFormat="1" x14ac:dyDescent="0.3">
      <c r="AL12482" s="2"/>
      <c r="AM12482" s="2"/>
      <c r="AN12482" s="2"/>
      <c r="AO12482" s="2"/>
      <c r="AP12482" s="2"/>
      <c r="AQ12482" s="2"/>
      <c r="AR12482" s="2"/>
      <c r="AS12482" s="2"/>
      <c r="AT12482" s="2"/>
      <c r="AU12482" s="2"/>
      <c r="AV12482" s="2"/>
      <c r="AW12482" s="2"/>
      <c r="AX12482" s="2"/>
      <c r="AY12482" s="2"/>
      <c r="AZ12482" s="2"/>
      <c r="BA12482" s="2"/>
      <c r="BB12482" s="2"/>
      <c r="BC12482" s="2"/>
      <c r="BD12482" s="2"/>
      <c r="BE12482" s="2"/>
      <c r="BF12482" s="2"/>
      <c r="BG12482" s="2"/>
      <c r="BH12482" s="2"/>
      <c r="BI12482" s="2"/>
      <c r="BJ12482" s="2"/>
      <c r="BK12482" s="2"/>
      <c r="BL12482" s="2"/>
      <c r="BM12482" s="2"/>
      <c r="BN12482" s="2"/>
      <c r="BO12482" s="2"/>
      <c r="BP12482" s="2"/>
      <c r="BQ12482" s="2"/>
      <c r="BR12482" s="2"/>
      <c r="BS12482" s="2"/>
      <c r="BT12482" s="2"/>
      <c r="BU12482" s="2"/>
      <c r="BV12482" s="2"/>
      <c r="BW12482" s="2"/>
      <c r="BX12482" s="2"/>
      <c r="BY12482" s="2"/>
    </row>
    <row r="12483" spans="38:77" s="11" customFormat="1" x14ac:dyDescent="0.3">
      <c r="AL12483" s="2"/>
      <c r="AM12483" s="2"/>
      <c r="AN12483" s="2"/>
      <c r="AO12483" s="2"/>
      <c r="AP12483" s="2"/>
      <c r="AQ12483" s="2"/>
      <c r="AR12483" s="2"/>
      <c r="AS12483" s="2"/>
      <c r="AT12483" s="2"/>
      <c r="AU12483" s="2"/>
      <c r="AV12483" s="2"/>
      <c r="AW12483" s="2"/>
      <c r="AX12483" s="2"/>
      <c r="AY12483" s="2"/>
      <c r="AZ12483" s="2"/>
      <c r="BA12483" s="2"/>
      <c r="BB12483" s="2"/>
      <c r="BC12483" s="2"/>
      <c r="BD12483" s="2"/>
      <c r="BE12483" s="2"/>
      <c r="BF12483" s="2"/>
      <c r="BG12483" s="2"/>
      <c r="BH12483" s="2"/>
      <c r="BI12483" s="2"/>
      <c r="BJ12483" s="2"/>
      <c r="BK12483" s="2"/>
      <c r="BL12483" s="2"/>
      <c r="BM12483" s="2"/>
      <c r="BN12483" s="2"/>
      <c r="BO12483" s="2"/>
      <c r="BP12483" s="2"/>
      <c r="BQ12483" s="2"/>
      <c r="BR12483" s="2"/>
      <c r="BS12483" s="2"/>
      <c r="BT12483" s="2"/>
      <c r="BU12483" s="2"/>
      <c r="BV12483" s="2"/>
      <c r="BW12483" s="2"/>
      <c r="BX12483" s="2"/>
      <c r="BY12483" s="2"/>
    </row>
    <row r="12484" spans="38:77" s="11" customFormat="1" x14ac:dyDescent="0.3">
      <c r="AL12484" s="2"/>
      <c r="AM12484" s="2"/>
      <c r="AN12484" s="2"/>
      <c r="AO12484" s="2"/>
      <c r="AP12484" s="2"/>
      <c r="AQ12484" s="2"/>
      <c r="AR12484" s="2"/>
      <c r="AS12484" s="2"/>
      <c r="AT12484" s="2"/>
      <c r="AU12484" s="2"/>
      <c r="AV12484" s="2"/>
      <c r="AW12484" s="2"/>
      <c r="AX12484" s="2"/>
      <c r="AY12484" s="2"/>
      <c r="AZ12484" s="2"/>
      <c r="BA12484" s="2"/>
      <c r="BB12484" s="2"/>
      <c r="BC12484" s="2"/>
      <c r="BD12484" s="2"/>
      <c r="BE12484" s="2"/>
      <c r="BF12484" s="2"/>
      <c r="BG12484" s="2"/>
      <c r="BH12484" s="2"/>
      <c r="BI12484" s="2"/>
      <c r="BJ12484" s="2"/>
      <c r="BK12484" s="2"/>
      <c r="BL12484" s="2"/>
      <c r="BM12484" s="2"/>
      <c r="BN12484" s="2"/>
      <c r="BO12484" s="2"/>
      <c r="BP12484" s="2"/>
      <c r="BQ12484" s="2"/>
      <c r="BR12484" s="2"/>
      <c r="BS12484" s="2"/>
      <c r="BT12484" s="2"/>
      <c r="BU12484" s="2"/>
      <c r="BV12484" s="2"/>
      <c r="BW12484" s="2"/>
      <c r="BX12484" s="2"/>
      <c r="BY12484" s="2"/>
    </row>
    <row r="12485" spans="38:77" s="11" customFormat="1" x14ac:dyDescent="0.3">
      <c r="AL12485" s="2"/>
      <c r="AM12485" s="2"/>
      <c r="AN12485" s="2"/>
      <c r="AO12485" s="2"/>
      <c r="AP12485" s="2"/>
      <c r="AQ12485" s="2"/>
      <c r="AR12485" s="2"/>
      <c r="AS12485" s="2"/>
      <c r="AT12485" s="2"/>
      <c r="AU12485" s="2"/>
      <c r="AV12485" s="2"/>
      <c r="AW12485" s="2"/>
      <c r="AX12485" s="2"/>
      <c r="AY12485" s="2"/>
      <c r="AZ12485" s="2"/>
      <c r="BA12485" s="2"/>
      <c r="BB12485" s="2"/>
      <c r="BC12485" s="2"/>
      <c r="BD12485" s="2"/>
      <c r="BE12485" s="2"/>
      <c r="BF12485" s="2"/>
      <c r="BG12485" s="2"/>
      <c r="BH12485" s="2"/>
      <c r="BI12485" s="2"/>
      <c r="BJ12485" s="2"/>
      <c r="BK12485" s="2"/>
      <c r="BL12485" s="2"/>
      <c r="BM12485" s="2"/>
      <c r="BN12485" s="2"/>
      <c r="BO12485" s="2"/>
      <c r="BP12485" s="2"/>
      <c r="BQ12485" s="2"/>
      <c r="BR12485" s="2"/>
      <c r="BS12485" s="2"/>
      <c r="BT12485" s="2"/>
      <c r="BU12485" s="2"/>
      <c r="BV12485" s="2"/>
      <c r="BW12485" s="2"/>
      <c r="BX12485" s="2"/>
      <c r="BY12485" s="2"/>
    </row>
    <row r="12486" spans="38:77" s="11" customFormat="1" x14ac:dyDescent="0.3">
      <c r="AL12486" s="2"/>
      <c r="AM12486" s="2"/>
      <c r="AN12486" s="2"/>
      <c r="AO12486" s="2"/>
      <c r="AP12486" s="2"/>
      <c r="AQ12486" s="2"/>
      <c r="AR12486" s="2"/>
      <c r="AS12486" s="2"/>
      <c r="AT12486" s="2"/>
      <c r="AU12486" s="2"/>
      <c r="AV12486" s="2"/>
      <c r="AW12486" s="2"/>
      <c r="AX12486" s="2"/>
      <c r="AY12486" s="2"/>
      <c r="AZ12486" s="2"/>
      <c r="BA12486" s="2"/>
      <c r="BB12486" s="2"/>
      <c r="BC12486" s="2"/>
      <c r="BD12486" s="2"/>
      <c r="BE12486" s="2"/>
      <c r="BF12486" s="2"/>
      <c r="BG12486" s="2"/>
      <c r="BH12486" s="2"/>
      <c r="BI12486" s="2"/>
      <c r="BJ12486" s="2"/>
      <c r="BK12486" s="2"/>
      <c r="BL12486" s="2"/>
      <c r="BM12486" s="2"/>
      <c r="BN12486" s="2"/>
      <c r="BO12486" s="2"/>
      <c r="BP12486" s="2"/>
      <c r="BQ12486" s="2"/>
      <c r="BR12486" s="2"/>
      <c r="BS12486" s="2"/>
      <c r="BT12486" s="2"/>
      <c r="BU12486" s="2"/>
      <c r="BV12486" s="2"/>
      <c r="BW12486" s="2"/>
      <c r="BX12486" s="2"/>
      <c r="BY12486" s="2"/>
    </row>
    <row r="12487" spans="38:77" s="11" customFormat="1" x14ac:dyDescent="0.3">
      <c r="AL12487" s="2"/>
      <c r="AM12487" s="2"/>
      <c r="AN12487" s="2"/>
      <c r="AO12487" s="2"/>
      <c r="AP12487" s="2"/>
      <c r="AQ12487" s="2"/>
      <c r="AR12487" s="2"/>
      <c r="AS12487" s="2"/>
      <c r="AT12487" s="2"/>
      <c r="AU12487" s="2"/>
      <c r="AV12487" s="2"/>
      <c r="AW12487" s="2"/>
      <c r="AX12487" s="2"/>
      <c r="AY12487" s="2"/>
      <c r="AZ12487" s="2"/>
      <c r="BA12487" s="2"/>
      <c r="BB12487" s="2"/>
      <c r="BC12487" s="2"/>
      <c r="BD12487" s="2"/>
      <c r="BE12487" s="2"/>
      <c r="BF12487" s="2"/>
      <c r="BG12487" s="2"/>
      <c r="BH12487" s="2"/>
      <c r="BI12487" s="2"/>
      <c r="BJ12487" s="2"/>
      <c r="BK12487" s="2"/>
      <c r="BL12487" s="2"/>
      <c r="BM12487" s="2"/>
      <c r="BN12487" s="2"/>
      <c r="BO12487" s="2"/>
      <c r="BP12487" s="2"/>
      <c r="BQ12487" s="2"/>
      <c r="BR12487" s="2"/>
      <c r="BS12487" s="2"/>
      <c r="BT12487" s="2"/>
      <c r="BU12487" s="2"/>
      <c r="BV12487" s="2"/>
      <c r="BW12487" s="2"/>
      <c r="BX12487" s="2"/>
      <c r="BY12487" s="2"/>
    </row>
    <row r="12488" spans="38:77" s="11" customFormat="1" x14ac:dyDescent="0.3">
      <c r="AL12488" s="2"/>
      <c r="AM12488" s="2"/>
      <c r="AN12488" s="2"/>
      <c r="AO12488" s="2"/>
      <c r="AP12488" s="2"/>
      <c r="AQ12488" s="2"/>
      <c r="AR12488" s="2"/>
      <c r="AS12488" s="2"/>
      <c r="AT12488" s="2"/>
      <c r="AU12488" s="2"/>
      <c r="AV12488" s="2"/>
      <c r="AW12488" s="2"/>
      <c r="AX12488" s="2"/>
      <c r="AY12488" s="2"/>
      <c r="AZ12488" s="2"/>
      <c r="BA12488" s="2"/>
      <c r="BB12488" s="2"/>
      <c r="BC12488" s="2"/>
      <c r="BD12488" s="2"/>
      <c r="BE12488" s="2"/>
      <c r="BF12488" s="2"/>
      <c r="BG12488" s="2"/>
      <c r="BH12488" s="2"/>
      <c r="BI12488" s="2"/>
      <c r="BJ12488" s="2"/>
      <c r="BK12488" s="2"/>
      <c r="BL12488" s="2"/>
      <c r="BM12488" s="2"/>
      <c r="BN12488" s="2"/>
      <c r="BO12488" s="2"/>
      <c r="BP12488" s="2"/>
      <c r="BQ12488" s="2"/>
      <c r="BR12488" s="2"/>
      <c r="BS12488" s="2"/>
      <c r="BT12488" s="2"/>
      <c r="BU12488" s="2"/>
      <c r="BV12488" s="2"/>
      <c r="BW12488" s="2"/>
      <c r="BX12488" s="2"/>
      <c r="BY12488" s="2"/>
    </row>
    <row r="12489" spans="38:77" s="11" customFormat="1" x14ac:dyDescent="0.3">
      <c r="AL12489" s="2"/>
      <c r="AM12489" s="2"/>
      <c r="AN12489" s="2"/>
      <c r="AO12489" s="2"/>
      <c r="AP12489" s="2"/>
      <c r="AQ12489" s="2"/>
      <c r="AR12489" s="2"/>
      <c r="AS12489" s="2"/>
      <c r="AT12489" s="2"/>
      <c r="AU12489" s="2"/>
      <c r="AV12489" s="2"/>
      <c r="AW12489" s="2"/>
      <c r="AX12489" s="2"/>
      <c r="AY12489" s="2"/>
      <c r="AZ12489" s="2"/>
      <c r="BA12489" s="2"/>
      <c r="BB12489" s="2"/>
      <c r="BC12489" s="2"/>
      <c r="BD12489" s="2"/>
      <c r="BE12489" s="2"/>
      <c r="BF12489" s="2"/>
      <c r="BG12489" s="2"/>
      <c r="BH12489" s="2"/>
      <c r="BI12489" s="2"/>
      <c r="BJ12489" s="2"/>
      <c r="BK12489" s="2"/>
      <c r="BL12489" s="2"/>
      <c r="BM12489" s="2"/>
      <c r="BN12489" s="2"/>
      <c r="BO12489" s="2"/>
      <c r="BP12489" s="2"/>
      <c r="BQ12489" s="2"/>
      <c r="BR12489" s="2"/>
      <c r="BS12489" s="2"/>
      <c r="BT12489" s="2"/>
      <c r="BU12489" s="2"/>
      <c r="BV12489" s="2"/>
      <c r="BW12489" s="2"/>
      <c r="BX12489" s="2"/>
      <c r="BY12489" s="2"/>
    </row>
    <row r="12490" spans="38:77" s="11" customFormat="1" x14ac:dyDescent="0.3">
      <c r="AL12490" s="2"/>
      <c r="AM12490" s="2"/>
      <c r="AN12490" s="2"/>
      <c r="AO12490" s="2"/>
      <c r="AP12490" s="2"/>
      <c r="AQ12490" s="2"/>
      <c r="AR12490" s="2"/>
      <c r="AS12490" s="2"/>
      <c r="AT12490" s="2"/>
      <c r="AU12490" s="2"/>
      <c r="AV12490" s="2"/>
      <c r="AW12490" s="2"/>
      <c r="AX12490" s="2"/>
      <c r="AY12490" s="2"/>
      <c r="AZ12490" s="2"/>
      <c r="BA12490" s="2"/>
      <c r="BB12490" s="2"/>
      <c r="BC12490" s="2"/>
      <c r="BD12490" s="2"/>
      <c r="BE12490" s="2"/>
      <c r="BF12490" s="2"/>
      <c r="BG12490" s="2"/>
      <c r="BH12490" s="2"/>
      <c r="BI12490" s="2"/>
      <c r="BJ12490" s="2"/>
      <c r="BK12490" s="2"/>
      <c r="BL12490" s="2"/>
      <c r="BM12490" s="2"/>
      <c r="BN12490" s="2"/>
      <c r="BO12490" s="2"/>
      <c r="BP12490" s="2"/>
      <c r="BQ12490" s="2"/>
      <c r="BR12490" s="2"/>
      <c r="BS12490" s="2"/>
      <c r="BT12490" s="2"/>
      <c r="BU12490" s="2"/>
      <c r="BV12490" s="2"/>
      <c r="BW12490" s="2"/>
      <c r="BX12490" s="2"/>
      <c r="BY12490" s="2"/>
    </row>
    <row r="12491" spans="38:77" s="11" customFormat="1" x14ac:dyDescent="0.3">
      <c r="AL12491" s="2"/>
      <c r="AM12491" s="2"/>
      <c r="AN12491" s="2"/>
      <c r="AO12491" s="2"/>
      <c r="AP12491" s="2"/>
      <c r="AQ12491" s="2"/>
      <c r="AR12491" s="2"/>
      <c r="AS12491" s="2"/>
      <c r="AT12491" s="2"/>
      <c r="AU12491" s="2"/>
      <c r="AV12491" s="2"/>
      <c r="AW12491" s="2"/>
      <c r="AX12491" s="2"/>
      <c r="AY12491" s="2"/>
      <c r="AZ12491" s="2"/>
      <c r="BA12491" s="2"/>
      <c r="BB12491" s="2"/>
      <c r="BC12491" s="2"/>
      <c r="BD12491" s="2"/>
      <c r="BE12491" s="2"/>
      <c r="BF12491" s="2"/>
      <c r="BG12491" s="2"/>
      <c r="BH12491" s="2"/>
      <c r="BI12491" s="2"/>
      <c r="BJ12491" s="2"/>
      <c r="BK12491" s="2"/>
      <c r="BL12491" s="2"/>
      <c r="BM12491" s="2"/>
      <c r="BN12491" s="2"/>
      <c r="BO12491" s="2"/>
      <c r="BP12491" s="2"/>
      <c r="BQ12491" s="2"/>
      <c r="BR12491" s="2"/>
      <c r="BS12491" s="2"/>
      <c r="BT12491" s="2"/>
      <c r="BU12491" s="2"/>
      <c r="BV12491" s="2"/>
      <c r="BW12491" s="2"/>
      <c r="BX12491" s="2"/>
      <c r="BY12491" s="2"/>
    </row>
    <row r="12492" spans="38:77" s="11" customFormat="1" x14ac:dyDescent="0.3">
      <c r="AL12492" s="2"/>
      <c r="AM12492" s="2"/>
      <c r="AN12492" s="2"/>
      <c r="AO12492" s="2"/>
      <c r="AP12492" s="2"/>
      <c r="AQ12492" s="2"/>
      <c r="AR12492" s="2"/>
      <c r="AS12492" s="2"/>
      <c r="AT12492" s="2"/>
      <c r="AU12492" s="2"/>
      <c r="AV12492" s="2"/>
      <c r="AW12492" s="2"/>
      <c r="AX12492" s="2"/>
      <c r="AY12492" s="2"/>
      <c r="AZ12492" s="2"/>
      <c r="BA12492" s="2"/>
      <c r="BB12492" s="2"/>
      <c r="BC12492" s="2"/>
      <c r="BD12492" s="2"/>
      <c r="BE12492" s="2"/>
      <c r="BF12492" s="2"/>
      <c r="BG12492" s="2"/>
      <c r="BH12492" s="2"/>
      <c r="BI12492" s="2"/>
      <c r="BJ12492" s="2"/>
      <c r="BK12492" s="2"/>
      <c r="BL12492" s="2"/>
      <c r="BM12492" s="2"/>
      <c r="BN12492" s="2"/>
      <c r="BO12492" s="2"/>
      <c r="BP12492" s="2"/>
      <c r="BQ12492" s="2"/>
      <c r="BR12492" s="2"/>
      <c r="BS12492" s="2"/>
      <c r="BT12492" s="2"/>
      <c r="BU12492" s="2"/>
      <c r="BV12492" s="2"/>
      <c r="BW12492" s="2"/>
      <c r="BX12492" s="2"/>
      <c r="BY12492" s="2"/>
    </row>
    <row r="12493" spans="38:77" s="11" customFormat="1" x14ac:dyDescent="0.3">
      <c r="AL12493" s="2"/>
      <c r="AM12493" s="2"/>
      <c r="AN12493" s="2"/>
      <c r="AO12493" s="2"/>
      <c r="AP12493" s="2"/>
      <c r="AQ12493" s="2"/>
      <c r="AR12493" s="2"/>
      <c r="AS12493" s="2"/>
      <c r="AT12493" s="2"/>
      <c r="AU12493" s="2"/>
      <c r="AV12493" s="2"/>
      <c r="AW12493" s="2"/>
      <c r="AX12493" s="2"/>
      <c r="AY12493" s="2"/>
      <c r="AZ12493" s="2"/>
      <c r="BA12493" s="2"/>
      <c r="BB12493" s="2"/>
      <c r="BC12493" s="2"/>
      <c r="BD12493" s="2"/>
      <c r="BE12493" s="2"/>
      <c r="BF12493" s="2"/>
      <c r="BG12493" s="2"/>
      <c r="BH12493" s="2"/>
      <c r="BI12493" s="2"/>
      <c r="BJ12493" s="2"/>
      <c r="BK12493" s="2"/>
      <c r="BL12493" s="2"/>
      <c r="BM12493" s="2"/>
      <c r="BN12493" s="2"/>
      <c r="BO12493" s="2"/>
      <c r="BP12493" s="2"/>
      <c r="BQ12493" s="2"/>
      <c r="BR12493" s="2"/>
      <c r="BS12493" s="2"/>
      <c r="BT12493" s="2"/>
      <c r="BU12493" s="2"/>
      <c r="BV12493" s="2"/>
      <c r="BW12493" s="2"/>
      <c r="BX12493" s="2"/>
      <c r="BY12493" s="2"/>
    </row>
    <row r="12494" spans="38:77" s="11" customFormat="1" x14ac:dyDescent="0.3">
      <c r="AL12494" s="2"/>
      <c r="AM12494" s="2"/>
      <c r="AN12494" s="2"/>
      <c r="AO12494" s="2"/>
      <c r="AP12494" s="2"/>
      <c r="AQ12494" s="2"/>
      <c r="AR12494" s="2"/>
      <c r="AS12494" s="2"/>
      <c r="AT12494" s="2"/>
      <c r="AU12494" s="2"/>
      <c r="AV12494" s="2"/>
      <c r="AW12494" s="2"/>
      <c r="AX12494" s="2"/>
      <c r="AY12494" s="2"/>
      <c r="AZ12494" s="2"/>
      <c r="BA12494" s="2"/>
      <c r="BB12494" s="2"/>
      <c r="BC12494" s="2"/>
      <c r="BD12494" s="2"/>
      <c r="BE12494" s="2"/>
      <c r="BF12494" s="2"/>
      <c r="BG12494" s="2"/>
      <c r="BH12494" s="2"/>
      <c r="BI12494" s="2"/>
      <c r="BJ12494" s="2"/>
      <c r="BK12494" s="2"/>
      <c r="BL12494" s="2"/>
      <c r="BM12494" s="2"/>
      <c r="BN12494" s="2"/>
      <c r="BO12494" s="2"/>
      <c r="BP12494" s="2"/>
      <c r="BQ12494" s="2"/>
      <c r="BR12494" s="2"/>
      <c r="BS12494" s="2"/>
      <c r="BT12494" s="2"/>
      <c r="BU12494" s="2"/>
      <c r="BV12494" s="2"/>
      <c r="BW12494" s="2"/>
      <c r="BX12494" s="2"/>
      <c r="BY12494" s="2"/>
    </row>
    <row r="12495" spans="38:77" s="11" customFormat="1" x14ac:dyDescent="0.3">
      <c r="AL12495" s="2"/>
      <c r="AM12495" s="2"/>
      <c r="AN12495" s="2"/>
      <c r="AO12495" s="2"/>
      <c r="AP12495" s="2"/>
      <c r="AQ12495" s="2"/>
      <c r="AR12495" s="2"/>
      <c r="AS12495" s="2"/>
      <c r="AT12495" s="2"/>
      <c r="AU12495" s="2"/>
      <c r="AV12495" s="2"/>
      <c r="AW12495" s="2"/>
      <c r="AX12495" s="2"/>
      <c r="AY12495" s="2"/>
      <c r="AZ12495" s="2"/>
      <c r="BA12495" s="2"/>
      <c r="BB12495" s="2"/>
      <c r="BC12495" s="2"/>
      <c r="BD12495" s="2"/>
      <c r="BE12495" s="2"/>
      <c r="BF12495" s="2"/>
      <c r="BG12495" s="2"/>
      <c r="BH12495" s="2"/>
      <c r="BI12495" s="2"/>
      <c r="BJ12495" s="2"/>
      <c r="BK12495" s="2"/>
      <c r="BL12495" s="2"/>
      <c r="BM12495" s="2"/>
      <c r="BN12495" s="2"/>
      <c r="BO12495" s="2"/>
      <c r="BP12495" s="2"/>
      <c r="BQ12495" s="2"/>
      <c r="BR12495" s="2"/>
      <c r="BS12495" s="2"/>
      <c r="BT12495" s="2"/>
      <c r="BU12495" s="2"/>
      <c r="BV12495" s="2"/>
      <c r="BW12495" s="2"/>
      <c r="BX12495" s="2"/>
      <c r="BY12495" s="2"/>
    </row>
    <row r="12496" spans="38:77" s="11" customFormat="1" x14ac:dyDescent="0.3">
      <c r="AL12496" s="2"/>
      <c r="AM12496" s="2"/>
      <c r="AN12496" s="2"/>
      <c r="AO12496" s="2"/>
      <c r="AP12496" s="2"/>
      <c r="AQ12496" s="2"/>
      <c r="AR12496" s="2"/>
      <c r="AS12496" s="2"/>
      <c r="AT12496" s="2"/>
      <c r="AU12496" s="2"/>
      <c r="AV12496" s="2"/>
      <c r="AW12496" s="2"/>
      <c r="AX12496" s="2"/>
      <c r="AY12496" s="2"/>
      <c r="AZ12496" s="2"/>
      <c r="BA12496" s="2"/>
      <c r="BB12496" s="2"/>
      <c r="BC12496" s="2"/>
      <c r="BD12496" s="2"/>
      <c r="BE12496" s="2"/>
      <c r="BF12496" s="2"/>
      <c r="BG12496" s="2"/>
      <c r="BH12496" s="2"/>
      <c r="BI12496" s="2"/>
      <c r="BJ12496" s="2"/>
      <c r="BK12496" s="2"/>
      <c r="BL12496" s="2"/>
      <c r="BM12496" s="2"/>
      <c r="BN12496" s="2"/>
      <c r="BO12496" s="2"/>
      <c r="BP12496" s="2"/>
      <c r="BQ12496" s="2"/>
      <c r="BR12496" s="2"/>
      <c r="BS12496" s="2"/>
      <c r="BT12496" s="2"/>
      <c r="BU12496" s="2"/>
      <c r="BV12496" s="2"/>
      <c r="BW12496" s="2"/>
      <c r="BX12496" s="2"/>
      <c r="BY12496" s="2"/>
    </row>
    <row r="12497" spans="38:77" s="11" customFormat="1" x14ac:dyDescent="0.3">
      <c r="AL12497" s="2"/>
      <c r="AM12497" s="2"/>
      <c r="AN12497" s="2"/>
      <c r="AO12497" s="2"/>
      <c r="AP12497" s="2"/>
      <c r="AQ12497" s="2"/>
      <c r="AR12497" s="2"/>
      <c r="AS12497" s="2"/>
      <c r="AT12497" s="2"/>
      <c r="AU12497" s="2"/>
      <c r="AV12497" s="2"/>
      <c r="AW12497" s="2"/>
      <c r="AX12497" s="2"/>
      <c r="AY12497" s="2"/>
      <c r="AZ12497" s="2"/>
      <c r="BA12497" s="2"/>
      <c r="BB12497" s="2"/>
      <c r="BC12497" s="2"/>
      <c r="BD12497" s="2"/>
      <c r="BE12497" s="2"/>
      <c r="BF12497" s="2"/>
      <c r="BG12497" s="2"/>
      <c r="BH12497" s="2"/>
      <c r="BI12497" s="2"/>
      <c r="BJ12497" s="2"/>
      <c r="BK12497" s="2"/>
      <c r="BL12497" s="2"/>
      <c r="BM12497" s="2"/>
      <c r="BN12497" s="2"/>
      <c r="BO12497" s="2"/>
      <c r="BP12497" s="2"/>
      <c r="BQ12497" s="2"/>
      <c r="BR12497" s="2"/>
      <c r="BS12497" s="2"/>
      <c r="BT12497" s="2"/>
      <c r="BU12497" s="2"/>
      <c r="BV12497" s="2"/>
      <c r="BW12497" s="2"/>
      <c r="BX12497" s="2"/>
      <c r="BY12497" s="2"/>
    </row>
    <row r="12498" spans="38:77" s="11" customFormat="1" x14ac:dyDescent="0.3">
      <c r="AL12498" s="2"/>
      <c r="AM12498" s="2"/>
      <c r="AN12498" s="2"/>
      <c r="AO12498" s="2"/>
      <c r="AP12498" s="2"/>
      <c r="AQ12498" s="2"/>
      <c r="AR12498" s="2"/>
      <c r="AS12498" s="2"/>
      <c r="AT12498" s="2"/>
      <c r="AU12498" s="2"/>
      <c r="AV12498" s="2"/>
      <c r="AW12498" s="2"/>
      <c r="AX12498" s="2"/>
      <c r="AY12498" s="2"/>
      <c r="AZ12498" s="2"/>
      <c r="BA12498" s="2"/>
      <c r="BB12498" s="2"/>
      <c r="BC12498" s="2"/>
      <c r="BD12498" s="2"/>
      <c r="BE12498" s="2"/>
      <c r="BF12498" s="2"/>
      <c r="BG12498" s="2"/>
      <c r="BH12498" s="2"/>
      <c r="BI12498" s="2"/>
      <c r="BJ12498" s="2"/>
      <c r="BK12498" s="2"/>
      <c r="BL12498" s="2"/>
      <c r="BM12498" s="2"/>
      <c r="BN12498" s="2"/>
      <c r="BO12498" s="2"/>
      <c r="BP12498" s="2"/>
      <c r="BQ12498" s="2"/>
      <c r="BR12498" s="2"/>
      <c r="BS12498" s="2"/>
      <c r="BT12498" s="2"/>
      <c r="BU12498" s="2"/>
      <c r="BV12498" s="2"/>
      <c r="BW12498" s="2"/>
      <c r="BX12498" s="2"/>
      <c r="BY12498" s="2"/>
    </row>
    <row r="12499" spans="38:77" s="11" customFormat="1" x14ac:dyDescent="0.3">
      <c r="AL12499" s="2"/>
      <c r="AM12499" s="2"/>
      <c r="AN12499" s="2"/>
      <c r="AO12499" s="2"/>
      <c r="AP12499" s="2"/>
      <c r="AQ12499" s="2"/>
      <c r="AR12499" s="2"/>
      <c r="AS12499" s="2"/>
      <c r="AT12499" s="2"/>
      <c r="AU12499" s="2"/>
      <c r="AV12499" s="2"/>
      <c r="AW12499" s="2"/>
      <c r="AX12499" s="2"/>
      <c r="AY12499" s="2"/>
      <c r="AZ12499" s="2"/>
      <c r="BA12499" s="2"/>
      <c r="BB12499" s="2"/>
      <c r="BC12499" s="2"/>
      <c r="BD12499" s="2"/>
      <c r="BE12499" s="2"/>
      <c r="BF12499" s="2"/>
      <c r="BG12499" s="2"/>
      <c r="BH12499" s="2"/>
      <c r="BI12499" s="2"/>
      <c r="BJ12499" s="2"/>
      <c r="BK12499" s="2"/>
      <c r="BL12499" s="2"/>
      <c r="BM12499" s="2"/>
      <c r="BN12499" s="2"/>
      <c r="BO12499" s="2"/>
      <c r="BP12499" s="2"/>
      <c r="BQ12499" s="2"/>
      <c r="BR12499" s="2"/>
      <c r="BS12499" s="2"/>
      <c r="BT12499" s="2"/>
      <c r="BU12499" s="2"/>
      <c r="BV12499" s="2"/>
      <c r="BW12499" s="2"/>
      <c r="BX12499" s="2"/>
      <c r="BY12499" s="2"/>
    </row>
    <row r="12500" spans="38:77" s="11" customFormat="1" x14ac:dyDescent="0.3">
      <c r="AL12500" s="2"/>
      <c r="AM12500" s="2"/>
      <c r="AN12500" s="2"/>
      <c r="AO12500" s="2"/>
      <c r="AP12500" s="2"/>
      <c r="AQ12500" s="2"/>
      <c r="AR12500" s="2"/>
      <c r="AS12500" s="2"/>
      <c r="AT12500" s="2"/>
      <c r="AU12500" s="2"/>
      <c r="AV12500" s="2"/>
      <c r="AW12500" s="2"/>
      <c r="AX12500" s="2"/>
      <c r="AY12500" s="2"/>
      <c r="AZ12500" s="2"/>
      <c r="BA12500" s="2"/>
      <c r="BB12500" s="2"/>
      <c r="BC12500" s="2"/>
      <c r="BD12500" s="2"/>
      <c r="BE12500" s="2"/>
      <c r="BF12500" s="2"/>
      <c r="BG12500" s="2"/>
      <c r="BH12500" s="2"/>
      <c r="BI12500" s="2"/>
      <c r="BJ12500" s="2"/>
      <c r="BK12500" s="2"/>
      <c r="BL12500" s="2"/>
      <c r="BM12500" s="2"/>
      <c r="BN12500" s="2"/>
      <c r="BO12500" s="2"/>
      <c r="BP12500" s="2"/>
      <c r="BQ12500" s="2"/>
      <c r="BR12500" s="2"/>
      <c r="BS12500" s="2"/>
      <c r="BT12500" s="2"/>
      <c r="BU12500" s="2"/>
      <c r="BV12500" s="2"/>
      <c r="BW12500" s="2"/>
      <c r="BX12500" s="2"/>
      <c r="BY12500" s="2"/>
    </row>
    <row r="12501" spans="38:77" s="11" customFormat="1" x14ac:dyDescent="0.3">
      <c r="AL12501" s="2"/>
      <c r="AM12501" s="2"/>
      <c r="AN12501" s="2"/>
      <c r="AO12501" s="2"/>
      <c r="AP12501" s="2"/>
      <c r="AQ12501" s="2"/>
      <c r="AR12501" s="2"/>
      <c r="AS12501" s="2"/>
      <c r="AT12501" s="2"/>
      <c r="AU12501" s="2"/>
      <c r="AV12501" s="2"/>
      <c r="AW12501" s="2"/>
      <c r="AX12501" s="2"/>
      <c r="AY12501" s="2"/>
      <c r="AZ12501" s="2"/>
      <c r="BA12501" s="2"/>
      <c r="BB12501" s="2"/>
      <c r="BC12501" s="2"/>
      <c r="BD12501" s="2"/>
      <c r="BE12501" s="2"/>
      <c r="BF12501" s="2"/>
      <c r="BG12501" s="2"/>
      <c r="BH12501" s="2"/>
      <c r="BI12501" s="2"/>
      <c r="BJ12501" s="2"/>
      <c r="BK12501" s="2"/>
      <c r="BL12501" s="2"/>
      <c r="BM12501" s="2"/>
      <c r="BN12501" s="2"/>
      <c r="BO12501" s="2"/>
      <c r="BP12501" s="2"/>
      <c r="BQ12501" s="2"/>
      <c r="BR12501" s="2"/>
      <c r="BS12501" s="2"/>
      <c r="BT12501" s="2"/>
      <c r="BU12501" s="2"/>
      <c r="BV12501" s="2"/>
      <c r="BW12501" s="2"/>
      <c r="BX12501" s="2"/>
      <c r="BY12501" s="2"/>
    </row>
    <row r="12502" spans="38:77" s="11" customFormat="1" x14ac:dyDescent="0.3">
      <c r="AL12502" s="2"/>
      <c r="AM12502" s="2"/>
      <c r="AN12502" s="2"/>
      <c r="AO12502" s="2"/>
      <c r="AP12502" s="2"/>
      <c r="AQ12502" s="2"/>
      <c r="AR12502" s="2"/>
      <c r="AS12502" s="2"/>
      <c r="AT12502" s="2"/>
      <c r="AU12502" s="2"/>
      <c r="AV12502" s="2"/>
      <c r="AW12502" s="2"/>
      <c r="AX12502" s="2"/>
      <c r="AY12502" s="2"/>
      <c r="AZ12502" s="2"/>
      <c r="BA12502" s="2"/>
      <c r="BB12502" s="2"/>
      <c r="BC12502" s="2"/>
      <c r="BD12502" s="2"/>
      <c r="BE12502" s="2"/>
      <c r="BF12502" s="2"/>
      <c r="BG12502" s="2"/>
      <c r="BH12502" s="2"/>
      <c r="BI12502" s="2"/>
      <c r="BJ12502" s="2"/>
      <c r="BK12502" s="2"/>
      <c r="BL12502" s="2"/>
      <c r="BM12502" s="2"/>
      <c r="BN12502" s="2"/>
      <c r="BO12502" s="2"/>
      <c r="BP12502" s="2"/>
      <c r="BQ12502" s="2"/>
      <c r="BR12502" s="2"/>
      <c r="BS12502" s="2"/>
      <c r="BT12502" s="2"/>
      <c r="BU12502" s="2"/>
      <c r="BV12502" s="2"/>
      <c r="BW12502" s="2"/>
      <c r="BX12502" s="2"/>
      <c r="BY12502" s="2"/>
    </row>
    <row r="12503" spans="38:77" s="11" customFormat="1" x14ac:dyDescent="0.3">
      <c r="AL12503" s="2"/>
      <c r="AM12503" s="2"/>
      <c r="AN12503" s="2"/>
      <c r="AO12503" s="2"/>
      <c r="AP12503" s="2"/>
      <c r="AQ12503" s="2"/>
      <c r="AR12503" s="2"/>
      <c r="AS12503" s="2"/>
      <c r="AT12503" s="2"/>
      <c r="AU12503" s="2"/>
      <c r="AV12503" s="2"/>
      <c r="AW12503" s="2"/>
      <c r="AX12503" s="2"/>
      <c r="AY12503" s="2"/>
      <c r="AZ12503" s="2"/>
      <c r="BA12503" s="2"/>
      <c r="BB12503" s="2"/>
      <c r="BC12503" s="2"/>
      <c r="BD12503" s="2"/>
      <c r="BE12503" s="2"/>
      <c r="BF12503" s="2"/>
      <c r="BG12503" s="2"/>
      <c r="BH12503" s="2"/>
      <c r="BI12503" s="2"/>
      <c r="BJ12503" s="2"/>
      <c r="BK12503" s="2"/>
      <c r="BL12503" s="2"/>
      <c r="BM12503" s="2"/>
      <c r="BN12503" s="2"/>
      <c r="BO12503" s="2"/>
      <c r="BP12503" s="2"/>
      <c r="BQ12503" s="2"/>
      <c r="BR12503" s="2"/>
      <c r="BS12503" s="2"/>
      <c r="BT12503" s="2"/>
      <c r="BU12503" s="2"/>
      <c r="BV12503" s="2"/>
      <c r="BW12503" s="2"/>
      <c r="BX12503" s="2"/>
      <c r="BY12503" s="2"/>
    </row>
    <row r="12504" spans="38:77" s="11" customFormat="1" x14ac:dyDescent="0.3">
      <c r="AL12504" s="2"/>
      <c r="AM12504" s="2"/>
      <c r="AN12504" s="2"/>
      <c r="AO12504" s="2"/>
      <c r="AP12504" s="2"/>
      <c r="AQ12504" s="2"/>
      <c r="AR12504" s="2"/>
      <c r="AS12504" s="2"/>
      <c r="AT12504" s="2"/>
      <c r="AU12504" s="2"/>
      <c r="AV12504" s="2"/>
      <c r="AW12504" s="2"/>
      <c r="AX12504" s="2"/>
      <c r="AY12504" s="2"/>
      <c r="AZ12504" s="2"/>
      <c r="BA12504" s="2"/>
      <c r="BB12504" s="2"/>
      <c r="BC12504" s="2"/>
      <c r="BD12504" s="2"/>
      <c r="BE12504" s="2"/>
      <c r="BF12504" s="2"/>
      <c r="BG12504" s="2"/>
      <c r="BH12504" s="2"/>
      <c r="BI12504" s="2"/>
      <c r="BJ12504" s="2"/>
      <c r="BK12504" s="2"/>
      <c r="BL12504" s="2"/>
      <c r="BM12504" s="2"/>
      <c r="BN12504" s="2"/>
      <c r="BO12504" s="2"/>
      <c r="BP12504" s="2"/>
      <c r="BQ12504" s="2"/>
      <c r="BR12504" s="2"/>
      <c r="BS12504" s="2"/>
      <c r="BT12504" s="2"/>
      <c r="BU12504" s="2"/>
      <c r="BV12504" s="2"/>
      <c r="BW12504" s="2"/>
      <c r="BX12504" s="2"/>
      <c r="BY12504" s="2"/>
    </row>
    <row r="12505" spans="38:77" s="11" customFormat="1" x14ac:dyDescent="0.3">
      <c r="AL12505" s="2"/>
      <c r="AM12505" s="2"/>
      <c r="AN12505" s="2"/>
      <c r="AO12505" s="2"/>
      <c r="AP12505" s="2"/>
      <c r="AQ12505" s="2"/>
      <c r="AR12505" s="2"/>
      <c r="AS12505" s="2"/>
      <c r="AT12505" s="2"/>
      <c r="AU12505" s="2"/>
      <c r="AV12505" s="2"/>
      <c r="AW12505" s="2"/>
      <c r="AX12505" s="2"/>
      <c r="AY12505" s="2"/>
      <c r="AZ12505" s="2"/>
      <c r="BA12505" s="2"/>
      <c r="BB12505" s="2"/>
      <c r="BC12505" s="2"/>
      <c r="BD12505" s="2"/>
      <c r="BE12505" s="2"/>
      <c r="BF12505" s="2"/>
      <c r="BG12505" s="2"/>
      <c r="BH12505" s="2"/>
      <c r="BI12505" s="2"/>
      <c r="BJ12505" s="2"/>
      <c r="BK12505" s="2"/>
      <c r="BL12505" s="2"/>
      <c r="BM12505" s="2"/>
      <c r="BN12505" s="2"/>
      <c r="BO12505" s="2"/>
      <c r="BP12505" s="2"/>
      <c r="BQ12505" s="2"/>
      <c r="BR12505" s="2"/>
      <c r="BS12505" s="2"/>
      <c r="BT12505" s="2"/>
      <c r="BU12505" s="2"/>
      <c r="BV12505" s="2"/>
      <c r="BW12505" s="2"/>
      <c r="BX12505" s="2"/>
      <c r="BY12505" s="2"/>
    </row>
    <row r="12506" spans="38:77" s="11" customFormat="1" x14ac:dyDescent="0.3">
      <c r="AL12506" s="2"/>
      <c r="AM12506" s="2"/>
      <c r="AN12506" s="2"/>
      <c r="AO12506" s="2"/>
      <c r="AP12506" s="2"/>
      <c r="AQ12506" s="2"/>
      <c r="AR12506" s="2"/>
      <c r="AS12506" s="2"/>
      <c r="AT12506" s="2"/>
      <c r="AU12506" s="2"/>
      <c r="AV12506" s="2"/>
      <c r="AW12506" s="2"/>
      <c r="AX12506" s="2"/>
      <c r="AY12506" s="2"/>
      <c r="AZ12506" s="2"/>
      <c r="BA12506" s="2"/>
      <c r="BB12506" s="2"/>
      <c r="BC12506" s="2"/>
      <c r="BD12506" s="2"/>
      <c r="BE12506" s="2"/>
      <c r="BF12506" s="2"/>
      <c r="BG12506" s="2"/>
      <c r="BH12506" s="2"/>
      <c r="BI12506" s="2"/>
      <c r="BJ12506" s="2"/>
      <c r="BK12506" s="2"/>
      <c r="BL12506" s="2"/>
      <c r="BM12506" s="2"/>
      <c r="BN12506" s="2"/>
      <c r="BO12506" s="2"/>
      <c r="BP12506" s="2"/>
      <c r="BQ12506" s="2"/>
      <c r="BR12506" s="2"/>
      <c r="BS12506" s="2"/>
      <c r="BT12506" s="2"/>
      <c r="BU12506" s="2"/>
      <c r="BV12506" s="2"/>
      <c r="BW12506" s="2"/>
      <c r="BX12506" s="2"/>
      <c r="BY12506" s="2"/>
    </row>
    <row r="12507" spans="38:77" s="11" customFormat="1" x14ac:dyDescent="0.3">
      <c r="AL12507" s="2"/>
      <c r="AM12507" s="2"/>
      <c r="AN12507" s="2"/>
      <c r="AO12507" s="2"/>
      <c r="AP12507" s="2"/>
      <c r="AQ12507" s="2"/>
      <c r="AR12507" s="2"/>
      <c r="AS12507" s="2"/>
      <c r="AT12507" s="2"/>
      <c r="AU12507" s="2"/>
      <c r="AV12507" s="2"/>
      <c r="AW12507" s="2"/>
      <c r="AX12507" s="2"/>
      <c r="AY12507" s="2"/>
      <c r="AZ12507" s="2"/>
      <c r="BA12507" s="2"/>
      <c r="BB12507" s="2"/>
      <c r="BC12507" s="2"/>
      <c r="BD12507" s="2"/>
      <c r="BE12507" s="2"/>
      <c r="BF12507" s="2"/>
      <c r="BG12507" s="2"/>
      <c r="BH12507" s="2"/>
      <c r="BI12507" s="2"/>
      <c r="BJ12507" s="2"/>
      <c r="BK12507" s="2"/>
      <c r="BL12507" s="2"/>
      <c r="BM12507" s="2"/>
      <c r="BN12507" s="2"/>
      <c r="BO12507" s="2"/>
      <c r="BP12507" s="2"/>
      <c r="BQ12507" s="2"/>
      <c r="BR12507" s="2"/>
      <c r="BS12507" s="2"/>
      <c r="BT12507" s="2"/>
      <c r="BU12507" s="2"/>
      <c r="BV12507" s="2"/>
      <c r="BW12507" s="2"/>
      <c r="BX12507" s="2"/>
      <c r="BY12507" s="2"/>
    </row>
    <row r="12508" spans="38:77" s="11" customFormat="1" x14ac:dyDescent="0.3">
      <c r="AL12508" s="2"/>
      <c r="AM12508" s="2"/>
      <c r="AN12508" s="2"/>
      <c r="AO12508" s="2"/>
      <c r="AP12508" s="2"/>
      <c r="AQ12508" s="2"/>
      <c r="AR12508" s="2"/>
      <c r="AS12508" s="2"/>
      <c r="AT12508" s="2"/>
      <c r="AU12508" s="2"/>
      <c r="AV12508" s="2"/>
      <c r="AW12508" s="2"/>
      <c r="AX12508" s="2"/>
      <c r="AY12508" s="2"/>
      <c r="AZ12508" s="2"/>
      <c r="BA12508" s="2"/>
      <c r="BB12508" s="2"/>
      <c r="BC12508" s="2"/>
      <c r="BD12508" s="2"/>
      <c r="BE12508" s="2"/>
      <c r="BF12508" s="2"/>
      <c r="BG12508" s="2"/>
      <c r="BH12508" s="2"/>
      <c r="BI12508" s="2"/>
      <c r="BJ12508" s="2"/>
      <c r="BK12508" s="2"/>
      <c r="BL12508" s="2"/>
      <c r="BM12508" s="2"/>
      <c r="BN12508" s="2"/>
      <c r="BO12508" s="2"/>
      <c r="BP12508" s="2"/>
      <c r="BQ12508" s="2"/>
      <c r="BR12508" s="2"/>
      <c r="BS12508" s="2"/>
      <c r="BT12508" s="2"/>
      <c r="BU12508" s="2"/>
      <c r="BV12508" s="2"/>
      <c r="BW12508" s="2"/>
      <c r="BX12508" s="2"/>
      <c r="BY12508" s="2"/>
    </row>
    <row r="12509" spans="38:77" s="11" customFormat="1" x14ac:dyDescent="0.3">
      <c r="AL12509" s="2"/>
      <c r="AM12509" s="2"/>
      <c r="AN12509" s="2"/>
      <c r="AO12509" s="2"/>
      <c r="AP12509" s="2"/>
      <c r="AQ12509" s="2"/>
      <c r="AR12509" s="2"/>
      <c r="AS12509" s="2"/>
      <c r="AT12509" s="2"/>
      <c r="AU12509" s="2"/>
      <c r="AV12509" s="2"/>
      <c r="AW12509" s="2"/>
      <c r="AX12509" s="2"/>
      <c r="AY12509" s="2"/>
      <c r="AZ12509" s="2"/>
      <c r="BA12509" s="2"/>
      <c r="BB12509" s="2"/>
      <c r="BC12509" s="2"/>
      <c r="BD12509" s="2"/>
      <c r="BE12509" s="2"/>
      <c r="BF12509" s="2"/>
      <c r="BG12509" s="2"/>
      <c r="BH12509" s="2"/>
      <c r="BI12509" s="2"/>
      <c r="BJ12509" s="2"/>
      <c r="BK12509" s="2"/>
      <c r="BL12509" s="2"/>
      <c r="BM12509" s="2"/>
      <c r="BN12509" s="2"/>
      <c r="BO12509" s="2"/>
      <c r="BP12509" s="2"/>
      <c r="BQ12509" s="2"/>
      <c r="BR12509" s="2"/>
      <c r="BS12509" s="2"/>
      <c r="BT12509" s="2"/>
      <c r="BU12509" s="2"/>
      <c r="BV12509" s="2"/>
      <c r="BW12509" s="2"/>
      <c r="BX12509" s="2"/>
      <c r="BY12509" s="2"/>
    </row>
    <row r="12510" spans="38:77" s="11" customFormat="1" x14ac:dyDescent="0.3">
      <c r="AL12510" s="2"/>
      <c r="AM12510" s="2"/>
      <c r="AN12510" s="2"/>
      <c r="AO12510" s="2"/>
      <c r="AP12510" s="2"/>
      <c r="AQ12510" s="2"/>
      <c r="AR12510" s="2"/>
      <c r="AS12510" s="2"/>
      <c r="AT12510" s="2"/>
      <c r="AU12510" s="2"/>
      <c r="AV12510" s="2"/>
      <c r="AW12510" s="2"/>
      <c r="AX12510" s="2"/>
      <c r="AY12510" s="2"/>
      <c r="AZ12510" s="2"/>
      <c r="BA12510" s="2"/>
      <c r="BB12510" s="2"/>
      <c r="BC12510" s="2"/>
      <c r="BD12510" s="2"/>
      <c r="BE12510" s="2"/>
      <c r="BF12510" s="2"/>
      <c r="BG12510" s="2"/>
      <c r="BH12510" s="2"/>
      <c r="BI12510" s="2"/>
      <c r="BJ12510" s="2"/>
      <c r="BK12510" s="2"/>
      <c r="BL12510" s="2"/>
      <c r="BM12510" s="2"/>
      <c r="BN12510" s="2"/>
      <c r="BO12510" s="2"/>
      <c r="BP12510" s="2"/>
      <c r="BQ12510" s="2"/>
      <c r="BR12510" s="2"/>
      <c r="BS12510" s="2"/>
      <c r="BT12510" s="2"/>
      <c r="BU12510" s="2"/>
      <c r="BV12510" s="2"/>
      <c r="BW12510" s="2"/>
      <c r="BX12510" s="2"/>
      <c r="BY12510" s="2"/>
    </row>
    <row r="12511" spans="38:77" s="11" customFormat="1" x14ac:dyDescent="0.3">
      <c r="AL12511" s="2"/>
      <c r="AM12511" s="2"/>
      <c r="AN12511" s="2"/>
      <c r="AO12511" s="2"/>
      <c r="AP12511" s="2"/>
      <c r="AQ12511" s="2"/>
      <c r="AR12511" s="2"/>
      <c r="AS12511" s="2"/>
      <c r="AT12511" s="2"/>
      <c r="AU12511" s="2"/>
      <c r="AV12511" s="2"/>
      <c r="AW12511" s="2"/>
      <c r="AX12511" s="2"/>
      <c r="AY12511" s="2"/>
      <c r="AZ12511" s="2"/>
      <c r="BA12511" s="2"/>
      <c r="BB12511" s="2"/>
      <c r="BC12511" s="2"/>
      <c r="BD12511" s="2"/>
      <c r="BE12511" s="2"/>
      <c r="BF12511" s="2"/>
      <c r="BG12511" s="2"/>
      <c r="BH12511" s="2"/>
      <c r="BI12511" s="2"/>
      <c r="BJ12511" s="2"/>
      <c r="BK12511" s="2"/>
      <c r="BL12511" s="2"/>
      <c r="BM12511" s="2"/>
      <c r="BN12511" s="2"/>
      <c r="BO12511" s="2"/>
      <c r="BP12511" s="2"/>
      <c r="BQ12511" s="2"/>
      <c r="BR12511" s="2"/>
      <c r="BS12511" s="2"/>
      <c r="BT12511" s="2"/>
      <c r="BU12511" s="2"/>
      <c r="BV12511" s="2"/>
      <c r="BW12511" s="2"/>
      <c r="BX12511" s="2"/>
      <c r="BY12511" s="2"/>
    </row>
    <row r="12512" spans="38:77" s="11" customFormat="1" x14ac:dyDescent="0.3">
      <c r="AL12512" s="2"/>
      <c r="AM12512" s="2"/>
      <c r="AN12512" s="2"/>
      <c r="AO12512" s="2"/>
      <c r="AP12512" s="2"/>
      <c r="AQ12512" s="2"/>
      <c r="AR12512" s="2"/>
      <c r="AS12512" s="2"/>
      <c r="AT12512" s="2"/>
      <c r="AU12512" s="2"/>
      <c r="AV12512" s="2"/>
      <c r="AW12512" s="2"/>
      <c r="AX12512" s="2"/>
      <c r="AY12512" s="2"/>
      <c r="AZ12512" s="2"/>
      <c r="BA12512" s="2"/>
      <c r="BB12512" s="2"/>
      <c r="BC12512" s="2"/>
      <c r="BD12512" s="2"/>
      <c r="BE12512" s="2"/>
      <c r="BF12512" s="2"/>
      <c r="BG12512" s="2"/>
      <c r="BH12512" s="2"/>
      <c r="BI12512" s="2"/>
      <c r="BJ12512" s="2"/>
      <c r="BK12512" s="2"/>
      <c r="BL12512" s="2"/>
      <c r="BM12512" s="2"/>
      <c r="BN12512" s="2"/>
      <c r="BO12512" s="2"/>
      <c r="BP12512" s="2"/>
      <c r="BQ12512" s="2"/>
      <c r="BR12512" s="2"/>
      <c r="BS12512" s="2"/>
      <c r="BT12512" s="2"/>
      <c r="BU12512" s="2"/>
      <c r="BV12512" s="2"/>
      <c r="BW12512" s="2"/>
      <c r="BX12512" s="2"/>
      <c r="BY12512" s="2"/>
    </row>
    <row r="12513" spans="38:77" s="11" customFormat="1" x14ac:dyDescent="0.3">
      <c r="AL12513" s="2"/>
      <c r="AM12513" s="2"/>
      <c r="AN12513" s="2"/>
      <c r="AO12513" s="2"/>
      <c r="AP12513" s="2"/>
      <c r="AQ12513" s="2"/>
      <c r="AR12513" s="2"/>
      <c r="AS12513" s="2"/>
      <c r="AT12513" s="2"/>
      <c r="AU12513" s="2"/>
      <c r="AV12513" s="2"/>
      <c r="AW12513" s="2"/>
      <c r="AX12513" s="2"/>
      <c r="AY12513" s="2"/>
      <c r="AZ12513" s="2"/>
      <c r="BA12513" s="2"/>
      <c r="BB12513" s="2"/>
      <c r="BC12513" s="2"/>
      <c r="BD12513" s="2"/>
      <c r="BE12513" s="2"/>
      <c r="BF12513" s="2"/>
      <c r="BG12513" s="2"/>
      <c r="BH12513" s="2"/>
      <c r="BI12513" s="2"/>
      <c r="BJ12513" s="2"/>
      <c r="BK12513" s="2"/>
      <c r="BL12513" s="2"/>
      <c r="BM12513" s="2"/>
      <c r="BN12513" s="2"/>
      <c r="BO12513" s="2"/>
      <c r="BP12513" s="2"/>
      <c r="BQ12513" s="2"/>
      <c r="BR12513" s="2"/>
      <c r="BS12513" s="2"/>
      <c r="BT12513" s="2"/>
      <c r="BU12513" s="2"/>
      <c r="BV12513" s="2"/>
      <c r="BW12513" s="2"/>
      <c r="BX12513" s="2"/>
      <c r="BY12513" s="2"/>
    </row>
    <row r="12514" spans="38:77" s="11" customFormat="1" x14ac:dyDescent="0.3">
      <c r="AL12514" s="2"/>
      <c r="AM12514" s="2"/>
      <c r="AN12514" s="2"/>
      <c r="AO12514" s="2"/>
      <c r="AP12514" s="2"/>
      <c r="AQ12514" s="2"/>
      <c r="AR12514" s="2"/>
      <c r="AS12514" s="2"/>
      <c r="AT12514" s="2"/>
      <c r="AU12514" s="2"/>
      <c r="AV12514" s="2"/>
      <c r="AW12514" s="2"/>
      <c r="AX12514" s="2"/>
      <c r="AY12514" s="2"/>
      <c r="AZ12514" s="2"/>
      <c r="BA12514" s="2"/>
      <c r="BB12514" s="2"/>
      <c r="BC12514" s="2"/>
      <c r="BD12514" s="2"/>
      <c r="BE12514" s="2"/>
      <c r="BF12514" s="2"/>
      <c r="BG12514" s="2"/>
      <c r="BH12514" s="2"/>
      <c r="BI12514" s="2"/>
      <c r="BJ12514" s="2"/>
      <c r="BK12514" s="2"/>
      <c r="BL12514" s="2"/>
      <c r="BM12514" s="2"/>
      <c r="BN12514" s="2"/>
      <c r="BO12514" s="2"/>
      <c r="BP12514" s="2"/>
      <c r="BQ12514" s="2"/>
      <c r="BR12514" s="2"/>
      <c r="BS12514" s="2"/>
      <c r="BT12514" s="2"/>
      <c r="BU12514" s="2"/>
      <c r="BV12514" s="2"/>
      <c r="BW12514" s="2"/>
      <c r="BX12514" s="2"/>
      <c r="BY12514" s="2"/>
    </row>
    <row r="12515" spans="38:77" s="11" customFormat="1" x14ac:dyDescent="0.3">
      <c r="AL12515" s="2"/>
      <c r="AM12515" s="2"/>
      <c r="AN12515" s="2"/>
      <c r="AO12515" s="2"/>
      <c r="AP12515" s="2"/>
      <c r="AQ12515" s="2"/>
      <c r="AR12515" s="2"/>
      <c r="AS12515" s="2"/>
      <c r="AT12515" s="2"/>
      <c r="AU12515" s="2"/>
      <c r="AV12515" s="2"/>
      <c r="AW12515" s="2"/>
      <c r="AX12515" s="2"/>
      <c r="AY12515" s="2"/>
      <c r="AZ12515" s="2"/>
      <c r="BA12515" s="2"/>
      <c r="BB12515" s="2"/>
      <c r="BC12515" s="2"/>
      <c r="BD12515" s="2"/>
      <c r="BE12515" s="2"/>
      <c r="BF12515" s="2"/>
      <c r="BG12515" s="2"/>
      <c r="BH12515" s="2"/>
      <c r="BI12515" s="2"/>
      <c r="BJ12515" s="2"/>
      <c r="BK12515" s="2"/>
      <c r="BL12515" s="2"/>
      <c r="BM12515" s="2"/>
      <c r="BN12515" s="2"/>
      <c r="BO12515" s="2"/>
      <c r="BP12515" s="2"/>
      <c r="BQ12515" s="2"/>
      <c r="BR12515" s="2"/>
      <c r="BS12515" s="2"/>
      <c r="BT12515" s="2"/>
      <c r="BU12515" s="2"/>
      <c r="BV12515" s="2"/>
      <c r="BW12515" s="2"/>
      <c r="BX12515" s="2"/>
      <c r="BY12515" s="2"/>
    </row>
    <row r="12516" spans="38:77" s="11" customFormat="1" x14ac:dyDescent="0.3">
      <c r="AL12516" s="2"/>
      <c r="AM12516" s="2"/>
      <c r="AN12516" s="2"/>
      <c r="AO12516" s="2"/>
      <c r="AP12516" s="2"/>
      <c r="AQ12516" s="2"/>
      <c r="AR12516" s="2"/>
      <c r="AS12516" s="2"/>
      <c r="AT12516" s="2"/>
      <c r="AU12516" s="2"/>
      <c r="AV12516" s="2"/>
      <c r="AW12516" s="2"/>
      <c r="AX12516" s="2"/>
      <c r="AY12516" s="2"/>
      <c r="AZ12516" s="2"/>
      <c r="BA12516" s="2"/>
      <c r="BB12516" s="2"/>
      <c r="BC12516" s="2"/>
      <c r="BD12516" s="2"/>
      <c r="BE12516" s="2"/>
      <c r="BF12516" s="2"/>
      <c r="BG12516" s="2"/>
      <c r="BH12516" s="2"/>
      <c r="BI12516" s="2"/>
      <c r="BJ12516" s="2"/>
      <c r="BK12516" s="2"/>
      <c r="BL12516" s="2"/>
      <c r="BM12516" s="2"/>
      <c r="BN12516" s="2"/>
      <c r="BO12516" s="2"/>
      <c r="BP12516" s="2"/>
      <c r="BQ12516" s="2"/>
      <c r="BR12516" s="2"/>
      <c r="BS12516" s="2"/>
      <c r="BT12516" s="2"/>
      <c r="BU12516" s="2"/>
      <c r="BV12516" s="2"/>
      <c r="BW12516" s="2"/>
      <c r="BX12516" s="2"/>
      <c r="BY12516" s="2"/>
    </row>
    <row r="12517" spans="38:77" s="11" customFormat="1" x14ac:dyDescent="0.3">
      <c r="AL12517" s="2"/>
      <c r="AM12517" s="2"/>
      <c r="AN12517" s="2"/>
      <c r="AO12517" s="2"/>
      <c r="AP12517" s="2"/>
      <c r="AQ12517" s="2"/>
      <c r="AR12517" s="2"/>
      <c r="AS12517" s="2"/>
      <c r="AT12517" s="2"/>
      <c r="AU12517" s="2"/>
      <c r="AV12517" s="2"/>
      <c r="AW12517" s="2"/>
      <c r="AX12517" s="2"/>
      <c r="AY12517" s="2"/>
      <c r="AZ12517" s="2"/>
      <c r="BA12517" s="2"/>
      <c r="BB12517" s="2"/>
      <c r="BC12517" s="2"/>
      <c r="BD12517" s="2"/>
      <c r="BE12517" s="2"/>
      <c r="BF12517" s="2"/>
      <c r="BG12517" s="2"/>
      <c r="BH12517" s="2"/>
      <c r="BI12517" s="2"/>
      <c r="BJ12517" s="2"/>
      <c r="BK12517" s="2"/>
      <c r="BL12517" s="2"/>
      <c r="BM12517" s="2"/>
      <c r="BN12517" s="2"/>
      <c r="BO12517" s="2"/>
      <c r="BP12517" s="2"/>
      <c r="BQ12517" s="2"/>
      <c r="BR12517" s="2"/>
      <c r="BS12517" s="2"/>
      <c r="BT12517" s="2"/>
      <c r="BU12517" s="2"/>
      <c r="BV12517" s="2"/>
      <c r="BW12517" s="2"/>
      <c r="BX12517" s="2"/>
      <c r="BY12517" s="2"/>
    </row>
    <row r="12518" spans="38:77" s="11" customFormat="1" x14ac:dyDescent="0.3">
      <c r="AL12518" s="2"/>
      <c r="AM12518" s="2"/>
      <c r="AN12518" s="2"/>
      <c r="AO12518" s="2"/>
      <c r="AP12518" s="2"/>
      <c r="AQ12518" s="2"/>
      <c r="AR12518" s="2"/>
      <c r="AS12518" s="2"/>
      <c r="AT12518" s="2"/>
      <c r="AU12518" s="2"/>
      <c r="AV12518" s="2"/>
      <c r="AW12518" s="2"/>
      <c r="AX12518" s="2"/>
      <c r="AY12518" s="2"/>
      <c r="AZ12518" s="2"/>
      <c r="BA12518" s="2"/>
      <c r="BB12518" s="2"/>
      <c r="BC12518" s="2"/>
      <c r="BD12518" s="2"/>
      <c r="BE12518" s="2"/>
      <c r="BF12518" s="2"/>
      <c r="BG12518" s="2"/>
      <c r="BH12518" s="2"/>
      <c r="BI12518" s="2"/>
      <c r="BJ12518" s="2"/>
      <c r="BK12518" s="2"/>
      <c r="BL12518" s="2"/>
      <c r="BM12518" s="2"/>
      <c r="BN12518" s="2"/>
      <c r="BO12518" s="2"/>
      <c r="BP12518" s="2"/>
      <c r="BQ12518" s="2"/>
      <c r="BR12518" s="2"/>
      <c r="BS12518" s="2"/>
      <c r="BT12518" s="2"/>
      <c r="BU12518" s="2"/>
      <c r="BV12518" s="2"/>
      <c r="BW12518" s="2"/>
      <c r="BX12518" s="2"/>
      <c r="BY12518" s="2"/>
    </row>
    <row r="12519" spans="38:77" s="11" customFormat="1" x14ac:dyDescent="0.3">
      <c r="AL12519" s="2"/>
      <c r="AM12519" s="2"/>
      <c r="AN12519" s="2"/>
      <c r="AO12519" s="2"/>
      <c r="AP12519" s="2"/>
      <c r="AQ12519" s="2"/>
      <c r="AR12519" s="2"/>
      <c r="AS12519" s="2"/>
      <c r="AT12519" s="2"/>
      <c r="AU12519" s="2"/>
      <c r="AV12519" s="2"/>
      <c r="AW12519" s="2"/>
      <c r="AX12519" s="2"/>
      <c r="AY12519" s="2"/>
      <c r="AZ12519" s="2"/>
      <c r="BA12519" s="2"/>
      <c r="BB12519" s="2"/>
      <c r="BC12519" s="2"/>
      <c r="BD12519" s="2"/>
      <c r="BE12519" s="2"/>
      <c r="BF12519" s="2"/>
      <c r="BG12519" s="2"/>
      <c r="BH12519" s="2"/>
      <c r="BI12519" s="2"/>
      <c r="BJ12519" s="2"/>
      <c r="BK12519" s="2"/>
      <c r="BL12519" s="2"/>
      <c r="BM12519" s="2"/>
      <c r="BN12519" s="2"/>
      <c r="BO12519" s="2"/>
      <c r="BP12519" s="2"/>
      <c r="BQ12519" s="2"/>
      <c r="BR12519" s="2"/>
      <c r="BS12519" s="2"/>
      <c r="BT12519" s="2"/>
      <c r="BU12519" s="2"/>
      <c r="BV12519" s="2"/>
      <c r="BW12519" s="2"/>
      <c r="BX12519" s="2"/>
      <c r="BY12519" s="2"/>
    </row>
    <row r="12520" spans="38:77" s="11" customFormat="1" x14ac:dyDescent="0.3">
      <c r="AL12520" s="2"/>
      <c r="AM12520" s="2"/>
      <c r="AN12520" s="2"/>
      <c r="AO12520" s="2"/>
      <c r="AP12520" s="2"/>
      <c r="AQ12520" s="2"/>
      <c r="AR12520" s="2"/>
      <c r="AS12520" s="2"/>
      <c r="AT12520" s="2"/>
      <c r="AU12520" s="2"/>
      <c r="AV12520" s="2"/>
      <c r="AW12520" s="2"/>
      <c r="AX12520" s="2"/>
      <c r="AY12520" s="2"/>
      <c r="AZ12520" s="2"/>
      <c r="BA12520" s="2"/>
      <c r="BB12520" s="2"/>
      <c r="BC12520" s="2"/>
      <c r="BD12520" s="2"/>
      <c r="BE12520" s="2"/>
      <c r="BF12520" s="2"/>
      <c r="BG12520" s="2"/>
      <c r="BH12520" s="2"/>
      <c r="BI12520" s="2"/>
      <c r="BJ12520" s="2"/>
      <c r="BK12520" s="2"/>
      <c r="BL12520" s="2"/>
      <c r="BM12520" s="2"/>
      <c r="BN12520" s="2"/>
      <c r="BO12520" s="2"/>
      <c r="BP12520" s="2"/>
      <c r="BQ12520" s="2"/>
      <c r="BR12520" s="2"/>
      <c r="BS12520" s="2"/>
      <c r="BT12520" s="2"/>
      <c r="BU12520" s="2"/>
      <c r="BV12520" s="2"/>
      <c r="BW12520" s="2"/>
      <c r="BX12520" s="2"/>
      <c r="BY12520" s="2"/>
    </row>
    <row r="12521" spans="38:77" s="11" customFormat="1" x14ac:dyDescent="0.3">
      <c r="AL12521" s="2"/>
      <c r="AM12521" s="2"/>
      <c r="AN12521" s="2"/>
      <c r="AO12521" s="2"/>
      <c r="AP12521" s="2"/>
      <c r="AQ12521" s="2"/>
      <c r="AR12521" s="2"/>
      <c r="AS12521" s="2"/>
      <c r="AT12521" s="2"/>
      <c r="AU12521" s="2"/>
      <c r="AV12521" s="2"/>
      <c r="AW12521" s="2"/>
      <c r="AX12521" s="2"/>
      <c r="AY12521" s="2"/>
      <c r="AZ12521" s="2"/>
      <c r="BA12521" s="2"/>
      <c r="BB12521" s="2"/>
      <c r="BC12521" s="2"/>
      <c r="BD12521" s="2"/>
      <c r="BE12521" s="2"/>
      <c r="BF12521" s="2"/>
      <c r="BG12521" s="2"/>
      <c r="BH12521" s="2"/>
      <c r="BI12521" s="2"/>
      <c r="BJ12521" s="2"/>
      <c r="BK12521" s="2"/>
      <c r="BL12521" s="2"/>
      <c r="BM12521" s="2"/>
      <c r="BN12521" s="2"/>
      <c r="BO12521" s="2"/>
      <c r="BP12521" s="2"/>
      <c r="BQ12521" s="2"/>
      <c r="BR12521" s="2"/>
      <c r="BS12521" s="2"/>
      <c r="BT12521" s="2"/>
      <c r="BU12521" s="2"/>
      <c r="BV12521" s="2"/>
      <c r="BW12521" s="2"/>
      <c r="BX12521" s="2"/>
      <c r="BY12521" s="2"/>
    </row>
    <row r="12522" spans="38:77" s="11" customFormat="1" x14ac:dyDescent="0.3">
      <c r="AL12522" s="2"/>
      <c r="AM12522" s="2"/>
      <c r="AN12522" s="2"/>
      <c r="AO12522" s="2"/>
      <c r="AP12522" s="2"/>
      <c r="AQ12522" s="2"/>
      <c r="AR12522" s="2"/>
      <c r="AS12522" s="2"/>
      <c r="AT12522" s="2"/>
      <c r="AU12522" s="2"/>
      <c r="AV12522" s="2"/>
      <c r="AW12522" s="2"/>
      <c r="AX12522" s="2"/>
      <c r="AY12522" s="2"/>
      <c r="AZ12522" s="2"/>
      <c r="BA12522" s="2"/>
      <c r="BB12522" s="2"/>
      <c r="BC12522" s="2"/>
      <c r="BD12522" s="2"/>
      <c r="BE12522" s="2"/>
      <c r="BF12522" s="2"/>
      <c r="BG12522" s="2"/>
      <c r="BH12522" s="2"/>
      <c r="BI12522" s="2"/>
      <c r="BJ12522" s="2"/>
      <c r="BK12522" s="2"/>
      <c r="BL12522" s="2"/>
      <c r="BM12522" s="2"/>
      <c r="BN12522" s="2"/>
      <c r="BO12522" s="2"/>
      <c r="BP12522" s="2"/>
      <c r="BQ12522" s="2"/>
      <c r="BR12522" s="2"/>
      <c r="BS12522" s="2"/>
      <c r="BT12522" s="2"/>
      <c r="BU12522" s="2"/>
      <c r="BV12522" s="2"/>
      <c r="BW12522" s="2"/>
      <c r="BX12522" s="2"/>
      <c r="BY12522" s="2"/>
    </row>
    <row r="12523" spans="38:77" s="11" customFormat="1" x14ac:dyDescent="0.3">
      <c r="AL12523" s="2"/>
      <c r="AM12523" s="2"/>
      <c r="AN12523" s="2"/>
      <c r="AO12523" s="2"/>
      <c r="AP12523" s="2"/>
      <c r="AQ12523" s="2"/>
      <c r="AR12523" s="2"/>
      <c r="AS12523" s="2"/>
      <c r="AT12523" s="2"/>
      <c r="AU12523" s="2"/>
      <c r="AV12523" s="2"/>
      <c r="AW12523" s="2"/>
      <c r="AX12523" s="2"/>
      <c r="AY12523" s="2"/>
      <c r="AZ12523" s="2"/>
      <c r="BA12523" s="2"/>
      <c r="BB12523" s="2"/>
      <c r="BC12523" s="2"/>
      <c r="BD12523" s="2"/>
      <c r="BE12523" s="2"/>
      <c r="BF12523" s="2"/>
      <c r="BG12523" s="2"/>
      <c r="BH12523" s="2"/>
      <c r="BI12523" s="2"/>
      <c r="BJ12523" s="2"/>
      <c r="BK12523" s="2"/>
      <c r="BL12523" s="2"/>
      <c r="BM12523" s="2"/>
      <c r="BN12523" s="2"/>
      <c r="BO12523" s="2"/>
      <c r="BP12523" s="2"/>
      <c r="BQ12523" s="2"/>
      <c r="BR12523" s="2"/>
      <c r="BS12523" s="2"/>
      <c r="BT12523" s="2"/>
      <c r="BU12523" s="2"/>
      <c r="BV12523" s="2"/>
      <c r="BW12523" s="2"/>
      <c r="BX12523" s="2"/>
      <c r="BY12523" s="2"/>
    </row>
    <row r="12524" spans="38:77" s="11" customFormat="1" x14ac:dyDescent="0.3">
      <c r="AL12524" s="2"/>
      <c r="AM12524" s="2"/>
      <c r="AN12524" s="2"/>
      <c r="AO12524" s="2"/>
      <c r="AP12524" s="2"/>
      <c r="AQ12524" s="2"/>
      <c r="AR12524" s="2"/>
      <c r="AS12524" s="2"/>
      <c r="AT12524" s="2"/>
      <c r="AU12524" s="2"/>
      <c r="AV12524" s="2"/>
      <c r="AW12524" s="2"/>
      <c r="AX12524" s="2"/>
      <c r="AY12524" s="2"/>
      <c r="AZ12524" s="2"/>
      <c r="BA12524" s="2"/>
      <c r="BB12524" s="2"/>
      <c r="BC12524" s="2"/>
      <c r="BD12524" s="2"/>
      <c r="BE12524" s="2"/>
      <c r="BF12524" s="2"/>
      <c r="BG12524" s="2"/>
      <c r="BH12524" s="2"/>
      <c r="BI12524" s="2"/>
      <c r="BJ12524" s="2"/>
      <c r="BK12524" s="2"/>
      <c r="BL12524" s="2"/>
      <c r="BM12524" s="2"/>
      <c r="BN12524" s="2"/>
      <c r="BO12524" s="2"/>
      <c r="BP12524" s="2"/>
      <c r="BQ12524" s="2"/>
      <c r="BR12524" s="2"/>
      <c r="BS12524" s="2"/>
      <c r="BT12524" s="2"/>
      <c r="BU12524" s="2"/>
      <c r="BV12524" s="2"/>
      <c r="BW12524" s="2"/>
      <c r="BX12524" s="2"/>
      <c r="BY12524" s="2"/>
    </row>
    <row r="12525" spans="38:77" s="11" customFormat="1" x14ac:dyDescent="0.3">
      <c r="AL12525" s="2"/>
      <c r="AM12525" s="2"/>
      <c r="AN12525" s="2"/>
      <c r="AO12525" s="2"/>
      <c r="AP12525" s="2"/>
      <c r="AQ12525" s="2"/>
      <c r="AR12525" s="2"/>
      <c r="AS12525" s="2"/>
      <c r="AT12525" s="2"/>
      <c r="AU12525" s="2"/>
      <c r="AV12525" s="2"/>
      <c r="AW12525" s="2"/>
      <c r="AX12525" s="2"/>
      <c r="AY12525" s="2"/>
      <c r="AZ12525" s="2"/>
      <c r="BA12525" s="2"/>
      <c r="BB12525" s="2"/>
      <c r="BC12525" s="2"/>
      <c r="BD12525" s="2"/>
      <c r="BE12525" s="2"/>
      <c r="BF12525" s="2"/>
      <c r="BG12525" s="2"/>
      <c r="BH12525" s="2"/>
      <c r="BI12525" s="2"/>
      <c r="BJ12525" s="2"/>
      <c r="BK12525" s="2"/>
      <c r="BL12525" s="2"/>
      <c r="BM12525" s="2"/>
      <c r="BN12525" s="2"/>
      <c r="BO12525" s="2"/>
      <c r="BP12525" s="2"/>
      <c r="BQ12525" s="2"/>
      <c r="BR12525" s="2"/>
      <c r="BS12525" s="2"/>
      <c r="BT12525" s="2"/>
      <c r="BU12525" s="2"/>
      <c r="BV12525" s="2"/>
      <c r="BW12525" s="2"/>
      <c r="BX12525" s="2"/>
      <c r="BY12525" s="2"/>
    </row>
    <row r="12526" spans="38:77" s="11" customFormat="1" x14ac:dyDescent="0.3">
      <c r="AL12526" s="2"/>
      <c r="AM12526" s="2"/>
      <c r="AN12526" s="2"/>
      <c r="AO12526" s="2"/>
      <c r="AP12526" s="2"/>
      <c r="AQ12526" s="2"/>
      <c r="AR12526" s="2"/>
      <c r="AS12526" s="2"/>
      <c r="AT12526" s="2"/>
      <c r="AU12526" s="2"/>
      <c r="AV12526" s="2"/>
      <c r="AW12526" s="2"/>
      <c r="AX12526" s="2"/>
      <c r="AY12526" s="2"/>
      <c r="AZ12526" s="2"/>
      <c r="BA12526" s="2"/>
      <c r="BB12526" s="2"/>
      <c r="BC12526" s="2"/>
      <c r="BD12526" s="2"/>
      <c r="BE12526" s="2"/>
      <c r="BF12526" s="2"/>
      <c r="BG12526" s="2"/>
      <c r="BH12526" s="2"/>
      <c r="BI12526" s="2"/>
      <c r="BJ12526" s="2"/>
      <c r="BK12526" s="2"/>
      <c r="BL12526" s="2"/>
      <c r="BM12526" s="2"/>
      <c r="BN12526" s="2"/>
      <c r="BO12526" s="2"/>
      <c r="BP12526" s="2"/>
      <c r="BQ12526" s="2"/>
      <c r="BR12526" s="2"/>
      <c r="BS12526" s="2"/>
      <c r="BT12526" s="2"/>
      <c r="BU12526" s="2"/>
      <c r="BV12526" s="2"/>
      <c r="BW12526" s="2"/>
      <c r="BX12526" s="2"/>
      <c r="BY12526" s="2"/>
    </row>
    <row r="12527" spans="38:77" s="11" customFormat="1" x14ac:dyDescent="0.3">
      <c r="AL12527" s="2"/>
      <c r="AM12527" s="2"/>
      <c r="AN12527" s="2"/>
      <c r="AO12527" s="2"/>
      <c r="AP12527" s="2"/>
      <c r="AQ12527" s="2"/>
      <c r="AR12527" s="2"/>
      <c r="AS12527" s="2"/>
      <c r="AT12527" s="2"/>
      <c r="AU12527" s="2"/>
      <c r="AV12527" s="2"/>
      <c r="AW12527" s="2"/>
      <c r="AX12527" s="2"/>
      <c r="AY12527" s="2"/>
      <c r="AZ12527" s="2"/>
      <c r="BA12527" s="2"/>
      <c r="BB12527" s="2"/>
      <c r="BC12527" s="2"/>
      <c r="BD12527" s="2"/>
      <c r="BE12527" s="2"/>
      <c r="BF12527" s="2"/>
      <c r="BG12527" s="2"/>
      <c r="BH12527" s="2"/>
      <c r="BI12527" s="2"/>
      <c r="BJ12527" s="2"/>
      <c r="BK12527" s="2"/>
      <c r="BL12527" s="2"/>
      <c r="BM12527" s="2"/>
      <c r="BN12527" s="2"/>
      <c r="BO12527" s="2"/>
      <c r="BP12527" s="2"/>
      <c r="BQ12527" s="2"/>
      <c r="BR12527" s="2"/>
      <c r="BS12527" s="2"/>
      <c r="BT12527" s="2"/>
      <c r="BU12527" s="2"/>
      <c r="BV12527" s="2"/>
      <c r="BW12527" s="2"/>
      <c r="BX12527" s="2"/>
      <c r="BY12527" s="2"/>
    </row>
    <row r="12528" spans="38:77" s="11" customFormat="1" x14ac:dyDescent="0.3">
      <c r="AL12528" s="2"/>
      <c r="AM12528" s="2"/>
      <c r="AN12528" s="2"/>
      <c r="AO12528" s="2"/>
      <c r="AP12528" s="2"/>
      <c r="AQ12528" s="2"/>
      <c r="AR12528" s="2"/>
      <c r="AS12528" s="2"/>
      <c r="AT12528" s="2"/>
      <c r="AU12528" s="2"/>
      <c r="AV12528" s="2"/>
      <c r="AW12528" s="2"/>
      <c r="AX12528" s="2"/>
      <c r="AY12528" s="2"/>
      <c r="AZ12528" s="2"/>
      <c r="BA12528" s="2"/>
      <c r="BB12528" s="2"/>
      <c r="BC12528" s="2"/>
      <c r="BD12528" s="2"/>
      <c r="BE12528" s="2"/>
      <c r="BF12528" s="2"/>
      <c r="BG12528" s="2"/>
      <c r="BH12528" s="2"/>
      <c r="BI12528" s="2"/>
      <c r="BJ12528" s="2"/>
      <c r="BK12528" s="2"/>
      <c r="BL12528" s="2"/>
      <c r="BM12528" s="2"/>
      <c r="BN12528" s="2"/>
      <c r="BO12528" s="2"/>
      <c r="BP12528" s="2"/>
      <c r="BQ12528" s="2"/>
      <c r="BR12528" s="2"/>
      <c r="BS12528" s="2"/>
      <c r="BT12528" s="2"/>
      <c r="BU12528" s="2"/>
      <c r="BV12528" s="2"/>
      <c r="BW12528" s="2"/>
      <c r="BX12528" s="2"/>
      <c r="BY12528" s="2"/>
    </row>
    <row r="12529" spans="38:77" s="11" customFormat="1" x14ac:dyDescent="0.3">
      <c r="AL12529" s="2"/>
      <c r="AM12529" s="2"/>
      <c r="AN12529" s="2"/>
      <c r="AO12529" s="2"/>
      <c r="AP12529" s="2"/>
      <c r="AQ12529" s="2"/>
      <c r="AR12529" s="2"/>
      <c r="AS12529" s="2"/>
      <c r="AT12529" s="2"/>
      <c r="AU12529" s="2"/>
      <c r="AV12529" s="2"/>
      <c r="AW12529" s="2"/>
      <c r="AX12529" s="2"/>
      <c r="AY12529" s="2"/>
      <c r="AZ12529" s="2"/>
      <c r="BA12529" s="2"/>
      <c r="BB12529" s="2"/>
      <c r="BC12529" s="2"/>
      <c r="BD12529" s="2"/>
      <c r="BE12529" s="2"/>
      <c r="BF12529" s="2"/>
      <c r="BG12529" s="2"/>
      <c r="BH12529" s="2"/>
      <c r="BI12529" s="2"/>
      <c r="BJ12529" s="2"/>
      <c r="BK12529" s="2"/>
      <c r="BL12529" s="2"/>
      <c r="BM12529" s="2"/>
      <c r="BN12529" s="2"/>
      <c r="BO12529" s="2"/>
      <c r="BP12529" s="2"/>
      <c r="BQ12529" s="2"/>
      <c r="BR12529" s="2"/>
      <c r="BS12529" s="2"/>
      <c r="BT12529" s="2"/>
      <c r="BU12529" s="2"/>
      <c r="BV12529" s="2"/>
      <c r="BW12529" s="2"/>
      <c r="BX12529" s="2"/>
      <c r="BY12529" s="2"/>
    </row>
    <row r="12530" spans="38:77" s="11" customFormat="1" x14ac:dyDescent="0.3">
      <c r="AL12530" s="2"/>
      <c r="AM12530" s="2"/>
      <c r="AN12530" s="2"/>
      <c r="AO12530" s="2"/>
      <c r="AP12530" s="2"/>
      <c r="AQ12530" s="2"/>
      <c r="AR12530" s="2"/>
      <c r="AS12530" s="2"/>
      <c r="AT12530" s="2"/>
      <c r="AU12530" s="2"/>
      <c r="AV12530" s="2"/>
      <c r="AW12530" s="2"/>
      <c r="AX12530" s="2"/>
      <c r="AY12530" s="2"/>
      <c r="AZ12530" s="2"/>
      <c r="BA12530" s="2"/>
      <c r="BB12530" s="2"/>
      <c r="BC12530" s="2"/>
      <c r="BD12530" s="2"/>
      <c r="BE12530" s="2"/>
      <c r="BF12530" s="2"/>
      <c r="BG12530" s="2"/>
      <c r="BH12530" s="2"/>
      <c r="BI12530" s="2"/>
      <c r="BJ12530" s="2"/>
      <c r="BK12530" s="2"/>
      <c r="BL12530" s="2"/>
      <c r="BM12530" s="2"/>
      <c r="BN12530" s="2"/>
      <c r="BO12530" s="2"/>
      <c r="BP12530" s="2"/>
      <c r="BQ12530" s="2"/>
      <c r="BR12530" s="2"/>
      <c r="BS12530" s="2"/>
      <c r="BT12530" s="2"/>
      <c r="BU12530" s="2"/>
      <c r="BV12530" s="2"/>
      <c r="BW12530" s="2"/>
      <c r="BX12530" s="2"/>
      <c r="BY12530" s="2"/>
    </row>
    <row r="12531" spans="38:77" s="11" customFormat="1" x14ac:dyDescent="0.3">
      <c r="AL12531" s="2"/>
      <c r="AM12531" s="2"/>
      <c r="AN12531" s="2"/>
      <c r="AO12531" s="2"/>
      <c r="AP12531" s="2"/>
      <c r="AQ12531" s="2"/>
      <c r="AR12531" s="2"/>
      <c r="AS12531" s="2"/>
      <c r="AT12531" s="2"/>
      <c r="AU12531" s="2"/>
      <c r="AV12531" s="2"/>
      <c r="AW12531" s="2"/>
      <c r="AX12531" s="2"/>
      <c r="AY12531" s="2"/>
      <c r="AZ12531" s="2"/>
      <c r="BA12531" s="2"/>
      <c r="BB12531" s="2"/>
      <c r="BC12531" s="2"/>
      <c r="BD12531" s="2"/>
      <c r="BE12531" s="2"/>
      <c r="BF12531" s="2"/>
      <c r="BG12531" s="2"/>
      <c r="BH12531" s="2"/>
      <c r="BI12531" s="2"/>
      <c r="BJ12531" s="2"/>
      <c r="BK12531" s="2"/>
      <c r="BL12531" s="2"/>
      <c r="BM12531" s="2"/>
      <c r="BN12531" s="2"/>
      <c r="BO12531" s="2"/>
      <c r="BP12531" s="2"/>
      <c r="BQ12531" s="2"/>
      <c r="BR12531" s="2"/>
      <c r="BS12531" s="2"/>
      <c r="BT12531" s="2"/>
      <c r="BU12531" s="2"/>
      <c r="BV12531" s="2"/>
      <c r="BW12531" s="2"/>
      <c r="BX12531" s="2"/>
      <c r="BY12531" s="2"/>
    </row>
    <row r="12532" spans="38:77" s="11" customFormat="1" x14ac:dyDescent="0.3">
      <c r="AL12532" s="2"/>
      <c r="AM12532" s="2"/>
      <c r="AN12532" s="2"/>
      <c r="AO12532" s="2"/>
      <c r="AP12532" s="2"/>
      <c r="AQ12532" s="2"/>
      <c r="AR12532" s="2"/>
      <c r="AS12532" s="2"/>
      <c r="AT12532" s="2"/>
      <c r="AU12532" s="2"/>
      <c r="AV12532" s="2"/>
      <c r="AW12532" s="2"/>
      <c r="AX12532" s="2"/>
      <c r="AY12532" s="2"/>
      <c r="AZ12532" s="2"/>
      <c r="BA12532" s="2"/>
      <c r="BB12532" s="2"/>
      <c r="BC12532" s="2"/>
      <c r="BD12532" s="2"/>
      <c r="BE12532" s="2"/>
      <c r="BF12532" s="2"/>
      <c r="BG12532" s="2"/>
      <c r="BH12532" s="2"/>
      <c r="BI12532" s="2"/>
      <c r="BJ12532" s="2"/>
      <c r="BK12532" s="2"/>
      <c r="BL12532" s="2"/>
      <c r="BM12532" s="2"/>
      <c r="BN12532" s="2"/>
      <c r="BO12532" s="2"/>
      <c r="BP12532" s="2"/>
      <c r="BQ12532" s="2"/>
      <c r="BR12532" s="2"/>
      <c r="BS12532" s="2"/>
      <c r="BT12532" s="2"/>
      <c r="BU12532" s="2"/>
      <c r="BV12532" s="2"/>
      <c r="BW12532" s="2"/>
      <c r="BX12532" s="2"/>
      <c r="BY12532" s="2"/>
    </row>
    <row r="12533" spans="38:77" s="11" customFormat="1" x14ac:dyDescent="0.3">
      <c r="AL12533" s="2"/>
      <c r="AM12533" s="2"/>
      <c r="AN12533" s="2"/>
      <c r="AO12533" s="2"/>
      <c r="AP12533" s="2"/>
      <c r="AQ12533" s="2"/>
      <c r="AR12533" s="2"/>
      <c r="AS12533" s="2"/>
      <c r="AT12533" s="2"/>
      <c r="AU12533" s="2"/>
      <c r="AV12533" s="2"/>
      <c r="AW12533" s="2"/>
      <c r="AX12533" s="2"/>
      <c r="AY12533" s="2"/>
      <c r="AZ12533" s="2"/>
      <c r="BA12533" s="2"/>
      <c r="BB12533" s="2"/>
      <c r="BC12533" s="2"/>
      <c r="BD12533" s="2"/>
      <c r="BE12533" s="2"/>
      <c r="BF12533" s="2"/>
      <c r="BG12533" s="2"/>
      <c r="BH12533" s="2"/>
      <c r="BI12533" s="2"/>
      <c r="BJ12533" s="2"/>
      <c r="BK12533" s="2"/>
      <c r="BL12533" s="2"/>
      <c r="BM12533" s="2"/>
      <c r="BN12533" s="2"/>
      <c r="BO12533" s="2"/>
      <c r="BP12533" s="2"/>
      <c r="BQ12533" s="2"/>
      <c r="BR12533" s="2"/>
      <c r="BS12533" s="2"/>
      <c r="BT12533" s="2"/>
      <c r="BU12533" s="2"/>
      <c r="BV12533" s="2"/>
      <c r="BW12533" s="2"/>
      <c r="BX12533" s="2"/>
      <c r="BY12533" s="2"/>
    </row>
    <row r="12534" spans="38:77" s="11" customFormat="1" x14ac:dyDescent="0.3">
      <c r="AL12534" s="2"/>
      <c r="AM12534" s="2"/>
      <c r="AN12534" s="2"/>
      <c r="AO12534" s="2"/>
      <c r="AP12534" s="2"/>
      <c r="AQ12534" s="2"/>
      <c r="AR12534" s="2"/>
      <c r="AS12534" s="2"/>
      <c r="AT12534" s="2"/>
      <c r="AU12534" s="2"/>
      <c r="AV12534" s="2"/>
      <c r="AW12534" s="2"/>
      <c r="AX12534" s="2"/>
      <c r="AY12534" s="2"/>
      <c r="AZ12534" s="2"/>
      <c r="BA12534" s="2"/>
      <c r="BB12534" s="2"/>
      <c r="BC12534" s="2"/>
      <c r="BD12534" s="2"/>
      <c r="BE12534" s="2"/>
      <c r="BF12534" s="2"/>
      <c r="BG12534" s="2"/>
      <c r="BH12534" s="2"/>
      <c r="BI12534" s="2"/>
      <c r="BJ12534" s="2"/>
      <c r="BK12534" s="2"/>
      <c r="BL12534" s="2"/>
      <c r="BM12534" s="2"/>
      <c r="BN12534" s="2"/>
      <c r="BO12534" s="2"/>
      <c r="BP12534" s="2"/>
      <c r="BQ12534" s="2"/>
      <c r="BR12534" s="2"/>
      <c r="BS12534" s="2"/>
      <c r="BT12534" s="2"/>
      <c r="BU12534" s="2"/>
      <c r="BV12534" s="2"/>
      <c r="BW12534" s="2"/>
      <c r="BX12534" s="2"/>
      <c r="BY12534" s="2"/>
    </row>
    <row r="12535" spans="38:77" s="11" customFormat="1" x14ac:dyDescent="0.3">
      <c r="AL12535" s="2"/>
      <c r="AM12535" s="2"/>
      <c r="AN12535" s="2"/>
      <c r="AO12535" s="2"/>
      <c r="AP12535" s="2"/>
      <c r="AQ12535" s="2"/>
      <c r="AR12535" s="2"/>
      <c r="AS12535" s="2"/>
      <c r="AT12535" s="2"/>
      <c r="AU12535" s="2"/>
      <c r="AV12535" s="2"/>
      <c r="AW12535" s="2"/>
      <c r="AX12535" s="2"/>
      <c r="AY12535" s="2"/>
      <c r="AZ12535" s="2"/>
      <c r="BA12535" s="2"/>
      <c r="BB12535" s="2"/>
      <c r="BC12535" s="2"/>
      <c r="BD12535" s="2"/>
      <c r="BE12535" s="2"/>
      <c r="BF12535" s="2"/>
      <c r="BG12535" s="2"/>
      <c r="BH12535" s="2"/>
      <c r="BI12535" s="2"/>
      <c r="BJ12535" s="2"/>
      <c r="BK12535" s="2"/>
      <c r="BL12535" s="2"/>
      <c r="BM12535" s="2"/>
      <c r="BN12535" s="2"/>
      <c r="BO12535" s="2"/>
      <c r="BP12535" s="2"/>
      <c r="BQ12535" s="2"/>
      <c r="BR12535" s="2"/>
      <c r="BS12535" s="2"/>
      <c r="BT12535" s="2"/>
      <c r="BU12535" s="2"/>
      <c r="BV12535" s="2"/>
      <c r="BW12535" s="2"/>
      <c r="BX12535" s="2"/>
      <c r="BY12535" s="2"/>
    </row>
    <row r="12536" spans="38:77" s="11" customFormat="1" x14ac:dyDescent="0.3">
      <c r="AL12536" s="2"/>
      <c r="AM12536" s="2"/>
      <c r="AN12536" s="2"/>
      <c r="AO12536" s="2"/>
      <c r="AP12536" s="2"/>
      <c r="AQ12536" s="2"/>
      <c r="AR12536" s="2"/>
      <c r="AS12536" s="2"/>
      <c r="AT12536" s="2"/>
      <c r="AU12536" s="2"/>
      <c r="AV12536" s="2"/>
      <c r="AW12536" s="2"/>
      <c r="AX12536" s="2"/>
      <c r="AY12536" s="2"/>
      <c r="AZ12536" s="2"/>
      <c r="BA12536" s="2"/>
      <c r="BB12536" s="2"/>
      <c r="BC12536" s="2"/>
      <c r="BD12536" s="2"/>
      <c r="BE12536" s="2"/>
      <c r="BF12536" s="2"/>
      <c r="BG12536" s="2"/>
      <c r="BH12536" s="2"/>
      <c r="BI12536" s="2"/>
      <c r="BJ12536" s="2"/>
      <c r="BK12536" s="2"/>
      <c r="BL12536" s="2"/>
      <c r="BM12536" s="2"/>
      <c r="BN12536" s="2"/>
      <c r="BO12536" s="2"/>
      <c r="BP12536" s="2"/>
      <c r="BQ12536" s="2"/>
      <c r="BR12536" s="2"/>
      <c r="BS12536" s="2"/>
      <c r="BT12536" s="2"/>
      <c r="BU12536" s="2"/>
      <c r="BV12536" s="2"/>
      <c r="BW12536" s="2"/>
      <c r="BX12536" s="2"/>
      <c r="BY12536" s="2"/>
    </row>
    <row r="12537" spans="38:77" s="11" customFormat="1" x14ac:dyDescent="0.3">
      <c r="AL12537" s="2"/>
      <c r="AM12537" s="2"/>
      <c r="AN12537" s="2"/>
      <c r="AO12537" s="2"/>
      <c r="AP12537" s="2"/>
      <c r="AQ12537" s="2"/>
      <c r="AR12537" s="2"/>
      <c r="AS12537" s="2"/>
      <c r="AT12537" s="2"/>
      <c r="AU12537" s="2"/>
      <c r="AV12537" s="2"/>
      <c r="AW12537" s="2"/>
      <c r="AX12537" s="2"/>
      <c r="AY12537" s="2"/>
      <c r="AZ12537" s="2"/>
      <c r="BA12537" s="2"/>
      <c r="BB12537" s="2"/>
      <c r="BC12537" s="2"/>
      <c r="BD12537" s="2"/>
      <c r="BE12537" s="2"/>
      <c r="BF12537" s="2"/>
      <c r="BG12537" s="2"/>
      <c r="BH12537" s="2"/>
      <c r="BI12537" s="2"/>
      <c r="BJ12537" s="2"/>
      <c r="BK12537" s="2"/>
      <c r="BL12537" s="2"/>
      <c r="BM12537" s="2"/>
      <c r="BN12537" s="2"/>
      <c r="BO12537" s="2"/>
      <c r="BP12537" s="2"/>
      <c r="BQ12537" s="2"/>
      <c r="BR12537" s="2"/>
      <c r="BS12537" s="2"/>
      <c r="BT12537" s="2"/>
      <c r="BU12537" s="2"/>
      <c r="BV12537" s="2"/>
      <c r="BW12537" s="2"/>
      <c r="BX12537" s="2"/>
      <c r="BY12537" s="2"/>
    </row>
    <row r="12538" spans="38:77" s="11" customFormat="1" x14ac:dyDescent="0.3">
      <c r="AL12538" s="2"/>
      <c r="AM12538" s="2"/>
      <c r="AN12538" s="2"/>
      <c r="AO12538" s="2"/>
      <c r="AP12538" s="2"/>
      <c r="AQ12538" s="2"/>
      <c r="AR12538" s="2"/>
      <c r="AS12538" s="2"/>
      <c r="AT12538" s="2"/>
      <c r="AU12538" s="2"/>
      <c r="AV12538" s="2"/>
      <c r="AW12538" s="2"/>
      <c r="AX12538" s="2"/>
      <c r="AY12538" s="2"/>
      <c r="AZ12538" s="2"/>
      <c r="BA12538" s="2"/>
      <c r="BB12538" s="2"/>
      <c r="BC12538" s="2"/>
      <c r="BD12538" s="2"/>
      <c r="BE12538" s="2"/>
      <c r="BF12538" s="2"/>
      <c r="BG12538" s="2"/>
      <c r="BH12538" s="2"/>
      <c r="BI12538" s="2"/>
      <c r="BJ12538" s="2"/>
      <c r="BK12538" s="2"/>
      <c r="BL12538" s="2"/>
      <c r="BM12538" s="2"/>
      <c r="BN12538" s="2"/>
      <c r="BO12538" s="2"/>
      <c r="BP12538" s="2"/>
      <c r="BQ12538" s="2"/>
      <c r="BR12538" s="2"/>
      <c r="BS12538" s="2"/>
      <c r="BT12538" s="2"/>
      <c r="BU12538" s="2"/>
      <c r="BV12538" s="2"/>
      <c r="BW12538" s="2"/>
      <c r="BX12538" s="2"/>
      <c r="BY12538" s="2"/>
    </row>
    <row r="12539" spans="38:77" s="11" customFormat="1" x14ac:dyDescent="0.3">
      <c r="AL12539" s="2"/>
      <c r="AM12539" s="2"/>
      <c r="AN12539" s="2"/>
      <c r="AO12539" s="2"/>
      <c r="AP12539" s="2"/>
      <c r="AQ12539" s="2"/>
      <c r="AR12539" s="2"/>
      <c r="AS12539" s="2"/>
      <c r="AT12539" s="2"/>
      <c r="AU12539" s="2"/>
      <c r="AV12539" s="2"/>
      <c r="AW12539" s="2"/>
      <c r="AX12539" s="2"/>
      <c r="AY12539" s="2"/>
      <c r="AZ12539" s="2"/>
      <c r="BA12539" s="2"/>
      <c r="BB12539" s="2"/>
      <c r="BC12539" s="2"/>
      <c r="BD12539" s="2"/>
      <c r="BE12539" s="2"/>
      <c r="BF12539" s="2"/>
      <c r="BG12539" s="2"/>
      <c r="BH12539" s="2"/>
      <c r="BI12539" s="2"/>
      <c r="BJ12539" s="2"/>
      <c r="BK12539" s="2"/>
      <c r="BL12539" s="2"/>
      <c r="BM12539" s="2"/>
      <c r="BN12539" s="2"/>
      <c r="BO12539" s="2"/>
      <c r="BP12539" s="2"/>
      <c r="BQ12539" s="2"/>
      <c r="BR12539" s="2"/>
      <c r="BS12539" s="2"/>
      <c r="BT12539" s="2"/>
      <c r="BU12539" s="2"/>
      <c r="BV12539" s="2"/>
      <c r="BW12539" s="2"/>
      <c r="BX12539" s="2"/>
      <c r="BY12539" s="2"/>
    </row>
    <row r="12540" spans="38:77" s="11" customFormat="1" x14ac:dyDescent="0.3">
      <c r="AL12540" s="2"/>
      <c r="AM12540" s="2"/>
      <c r="AN12540" s="2"/>
      <c r="AO12540" s="2"/>
      <c r="AP12540" s="2"/>
      <c r="AQ12540" s="2"/>
      <c r="AR12540" s="2"/>
      <c r="AS12540" s="2"/>
      <c r="AT12540" s="2"/>
      <c r="AU12540" s="2"/>
      <c r="AV12540" s="2"/>
      <c r="AW12540" s="2"/>
      <c r="AX12540" s="2"/>
      <c r="AY12540" s="2"/>
      <c r="AZ12540" s="2"/>
      <c r="BA12540" s="2"/>
      <c r="BB12540" s="2"/>
      <c r="BC12540" s="2"/>
      <c r="BD12540" s="2"/>
      <c r="BE12540" s="2"/>
      <c r="BF12540" s="2"/>
      <c r="BG12540" s="2"/>
      <c r="BH12540" s="2"/>
      <c r="BI12540" s="2"/>
      <c r="BJ12540" s="2"/>
      <c r="BK12540" s="2"/>
      <c r="BL12540" s="2"/>
      <c r="BM12540" s="2"/>
      <c r="BN12540" s="2"/>
      <c r="BO12540" s="2"/>
      <c r="BP12540" s="2"/>
      <c r="BQ12540" s="2"/>
      <c r="BR12540" s="2"/>
      <c r="BS12540" s="2"/>
      <c r="BT12540" s="2"/>
      <c r="BU12540" s="2"/>
      <c r="BV12540" s="2"/>
      <c r="BW12540" s="2"/>
      <c r="BX12540" s="2"/>
      <c r="BY12540" s="2"/>
    </row>
    <row r="12541" spans="38:77" s="11" customFormat="1" x14ac:dyDescent="0.3">
      <c r="AL12541" s="2"/>
      <c r="AM12541" s="2"/>
      <c r="AN12541" s="2"/>
      <c r="AO12541" s="2"/>
      <c r="AP12541" s="2"/>
      <c r="AQ12541" s="2"/>
      <c r="AR12541" s="2"/>
      <c r="AS12541" s="2"/>
      <c r="AT12541" s="2"/>
      <c r="AU12541" s="2"/>
      <c r="AV12541" s="2"/>
      <c r="AW12541" s="2"/>
      <c r="AX12541" s="2"/>
      <c r="AY12541" s="2"/>
      <c r="AZ12541" s="2"/>
      <c r="BA12541" s="2"/>
      <c r="BB12541" s="2"/>
      <c r="BC12541" s="2"/>
      <c r="BD12541" s="2"/>
      <c r="BE12541" s="2"/>
      <c r="BF12541" s="2"/>
      <c r="BG12541" s="2"/>
      <c r="BH12541" s="2"/>
      <c r="BI12541" s="2"/>
      <c r="BJ12541" s="2"/>
      <c r="BK12541" s="2"/>
      <c r="BL12541" s="2"/>
      <c r="BM12541" s="2"/>
      <c r="BN12541" s="2"/>
      <c r="BO12541" s="2"/>
      <c r="BP12541" s="2"/>
      <c r="BQ12541" s="2"/>
      <c r="BR12541" s="2"/>
      <c r="BS12541" s="2"/>
      <c r="BT12541" s="2"/>
      <c r="BU12541" s="2"/>
      <c r="BV12541" s="2"/>
      <c r="BW12541" s="2"/>
      <c r="BX12541" s="2"/>
      <c r="BY12541" s="2"/>
    </row>
    <row r="12542" spans="38:77" s="11" customFormat="1" x14ac:dyDescent="0.3">
      <c r="AL12542" s="2"/>
      <c r="AM12542" s="2"/>
      <c r="AN12542" s="2"/>
      <c r="AO12542" s="2"/>
      <c r="AP12542" s="2"/>
      <c r="AQ12542" s="2"/>
      <c r="AR12542" s="2"/>
      <c r="AS12542" s="2"/>
      <c r="AT12542" s="2"/>
      <c r="AU12542" s="2"/>
      <c r="AV12542" s="2"/>
      <c r="AW12542" s="2"/>
      <c r="AX12542" s="2"/>
      <c r="AY12542" s="2"/>
      <c r="AZ12542" s="2"/>
      <c r="BA12542" s="2"/>
      <c r="BB12542" s="2"/>
      <c r="BC12542" s="2"/>
      <c r="BD12542" s="2"/>
      <c r="BE12542" s="2"/>
      <c r="BF12542" s="2"/>
      <c r="BG12542" s="2"/>
      <c r="BH12542" s="2"/>
      <c r="BI12542" s="2"/>
      <c r="BJ12542" s="2"/>
      <c r="BK12542" s="2"/>
      <c r="BL12542" s="2"/>
      <c r="BM12542" s="2"/>
      <c r="BN12542" s="2"/>
      <c r="BO12542" s="2"/>
      <c r="BP12542" s="2"/>
      <c r="BQ12542" s="2"/>
      <c r="BR12542" s="2"/>
      <c r="BS12542" s="2"/>
      <c r="BT12542" s="2"/>
      <c r="BU12542" s="2"/>
      <c r="BV12542" s="2"/>
      <c r="BW12542" s="2"/>
      <c r="BX12542" s="2"/>
      <c r="BY12542" s="2"/>
    </row>
    <row r="12543" spans="38:77" s="11" customFormat="1" x14ac:dyDescent="0.3">
      <c r="AL12543" s="2"/>
      <c r="AM12543" s="2"/>
      <c r="AN12543" s="2"/>
      <c r="AO12543" s="2"/>
      <c r="AP12543" s="2"/>
      <c r="AQ12543" s="2"/>
      <c r="AR12543" s="2"/>
      <c r="AS12543" s="2"/>
      <c r="AT12543" s="2"/>
      <c r="AU12543" s="2"/>
      <c r="AV12543" s="2"/>
      <c r="AW12543" s="2"/>
      <c r="AX12543" s="2"/>
      <c r="AY12543" s="2"/>
      <c r="AZ12543" s="2"/>
      <c r="BA12543" s="2"/>
      <c r="BB12543" s="2"/>
      <c r="BC12543" s="2"/>
      <c r="BD12543" s="2"/>
      <c r="BE12543" s="2"/>
      <c r="BF12543" s="2"/>
      <c r="BG12543" s="2"/>
      <c r="BH12543" s="2"/>
      <c r="BI12543" s="2"/>
      <c r="BJ12543" s="2"/>
      <c r="BK12543" s="2"/>
      <c r="BL12543" s="2"/>
      <c r="BM12543" s="2"/>
      <c r="BN12543" s="2"/>
      <c r="BO12543" s="2"/>
      <c r="BP12543" s="2"/>
      <c r="BQ12543" s="2"/>
      <c r="BR12543" s="2"/>
      <c r="BS12543" s="2"/>
      <c r="BT12543" s="2"/>
      <c r="BU12543" s="2"/>
      <c r="BV12543" s="2"/>
      <c r="BW12543" s="2"/>
      <c r="BX12543" s="2"/>
      <c r="BY12543" s="2"/>
    </row>
    <row r="12544" spans="38:77" s="11" customFormat="1" x14ac:dyDescent="0.3">
      <c r="AL12544" s="2"/>
      <c r="AM12544" s="2"/>
      <c r="AN12544" s="2"/>
      <c r="AO12544" s="2"/>
      <c r="AP12544" s="2"/>
      <c r="AQ12544" s="2"/>
      <c r="AR12544" s="2"/>
      <c r="AS12544" s="2"/>
      <c r="AT12544" s="2"/>
      <c r="AU12544" s="2"/>
      <c r="AV12544" s="2"/>
      <c r="AW12544" s="2"/>
      <c r="AX12544" s="2"/>
      <c r="AY12544" s="2"/>
      <c r="AZ12544" s="2"/>
      <c r="BA12544" s="2"/>
      <c r="BB12544" s="2"/>
      <c r="BC12544" s="2"/>
      <c r="BD12544" s="2"/>
      <c r="BE12544" s="2"/>
      <c r="BF12544" s="2"/>
      <c r="BG12544" s="2"/>
      <c r="BH12544" s="2"/>
      <c r="BI12544" s="2"/>
      <c r="BJ12544" s="2"/>
      <c r="BK12544" s="2"/>
      <c r="BL12544" s="2"/>
      <c r="BM12544" s="2"/>
      <c r="BN12544" s="2"/>
      <c r="BO12544" s="2"/>
      <c r="BP12544" s="2"/>
      <c r="BQ12544" s="2"/>
      <c r="BR12544" s="2"/>
      <c r="BS12544" s="2"/>
      <c r="BT12544" s="2"/>
      <c r="BU12544" s="2"/>
      <c r="BV12544" s="2"/>
      <c r="BW12544" s="2"/>
      <c r="BX12544" s="2"/>
      <c r="BY12544" s="2"/>
    </row>
    <row r="12545" spans="38:77" s="11" customFormat="1" x14ac:dyDescent="0.3">
      <c r="AL12545" s="2"/>
      <c r="AM12545" s="2"/>
      <c r="AN12545" s="2"/>
      <c r="AO12545" s="2"/>
      <c r="AP12545" s="2"/>
      <c r="AQ12545" s="2"/>
      <c r="AR12545" s="2"/>
      <c r="AS12545" s="2"/>
      <c r="AT12545" s="2"/>
      <c r="AU12545" s="2"/>
      <c r="AV12545" s="2"/>
      <c r="AW12545" s="2"/>
      <c r="AX12545" s="2"/>
      <c r="AY12545" s="2"/>
      <c r="AZ12545" s="2"/>
      <c r="BA12545" s="2"/>
      <c r="BB12545" s="2"/>
      <c r="BC12545" s="2"/>
      <c r="BD12545" s="2"/>
      <c r="BE12545" s="2"/>
      <c r="BF12545" s="2"/>
      <c r="BG12545" s="2"/>
      <c r="BH12545" s="2"/>
      <c r="BI12545" s="2"/>
      <c r="BJ12545" s="2"/>
      <c r="BK12545" s="2"/>
      <c r="BL12545" s="2"/>
      <c r="BM12545" s="2"/>
      <c r="BN12545" s="2"/>
      <c r="BO12545" s="2"/>
      <c r="BP12545" s="2"/>
      <c r="BQ12545" s="2"/>
      <c r="BR12545" s="2"/>
      <c r="BS12545" s="2"/>
      <c r="BT12545" s="2"/>
      <c r="BU12545" s="2"/>
      <c r="BV12545" s="2"/>
      <c r="BW12545" s="2"/>
      <c r="BX12545" s="2"/>
      <c r="BY12545" s="2"/>
    </row>
    <row r="12546" spans="38:77" s="11" customFormat="1" x14ac:dyDescent="0.3">
      <c r="AL12546" s="2"/>
      <c r="AM12546" s="2"/>
      <c r="AN12546" s="2"/>
      <c r="AO12546" s="2"/>
      <c r="AP12546" s="2"/>
      <c r="AQ12546" s="2"/>
      <c r="AR12546" s="2"/>
      <c r="AS12546" s="2"/>
      <c r="AT12546" s="2"/>
      <c r="AU12546" s="2"/>
      <c r="AV12546" s="2"/>
      <c r="AW12546" s="2"/>
      <c r="AX12546" s="2"/>
      <c r="AY12546" s="2"/>
      <c r="AZ12546" s="2"/>
      <c r="BA12546" s="2"/>
      <c r="BB12546" s="2"/>
      <c r="BC12546" s="2"/>
      <c r="BD12546" s="2"/>
      <c r="BE12546" s="2"/>
      <c r="BF12546" s="2"/>
      <c r="BG12546" s="2"/>
      <c r="BH12546" s="2"/>
      <c r="BI12546" s="2"/>
      <c r="BJ12546" s="2"/>
      <c r="BK12546" s="2"/>
      <c r="BL12546" s="2"/>
      <c r="BM12546" s="2"/>
      <c r="BN12546" s="2"/>
      <c r="BO12546" s="2"/>
      <c r="BP12546" s="2"/>
      <c r="BQ12546" s="2"/>
      <c r="BR12546" s="2"/>
      <c r="BS12546" s="2"/>
      <c r="BT12546" s="2"/>
      <c r="BU12546" s="2"/>
      <c r="BV12546" s="2"/>
      <c r="BW12546" s="2"/>
      <c r="BX12546" s="2"/>
      <c r="BY12546" s="2"/>
    </row>
    <row r="12547" spans="38:77" s="11" customFormat="1" x14ac:dyDescent="0.3">
      <c r="AL12547" s="2"/>
      <c r="AM12547" s="2"/>
      <c r="AN12547" s="2"/>
      <c r="AO12547" s="2"/>
      <c r="AP12547" s="2"/>
      <c r="AQ12547" s="2"/>
      <c r="AR12547" s="2"/>
      <c r="AS12547" s="2"/>
      <c r="AT12547" s="2"/>
      <c r="AU12547" s="2"/>
      <c r="AV12547" s="2"/>
      <c r="AW12547" s="2"/>
      <c r="AX12547" s="2"/>
      <c r="AY12547" s="2"/>
      <c r="AZ12547" s="2"/>
      <c r="BA12547" s="2"/>
      <c r="BB12547" s="2"/>
      <c r="BC12547" s="2"/>
      <c r="BD12547" s="2"/>
      <c r="BE12547" s="2"/>
      <c r="BF12547" s="2"/>
      <c r="BG12547" s="2"/>
      <c r="BH12547" s="2"/>
      <c r="BI12547" s="2"/>
      <c r="BJ12547" s="2"/>
      <c r="BK12547" s="2"/>
      <c r="BL12547" s="2"/>
      <c r="BM12547" s="2"/>
      <c r="BN12547" s="2"/>
      <c r="BO12547" s="2"/>
      <c r="BP12547" s="2"/>
      <c r="BQ12547" s="2"/>
      <c r="BR12547" s="2"/>
      <c r="BS12547" s="2"/>
      <c r="BT12547" s="2"/>
      <c r="BU12547" s="2"/>
      <c r="BV12547" s="2"/>
      <c r="BW12547" s="2"/>
      <c r="BX12547" s="2"/>
      <c r="BY12547" s="2"/>
    </row>
    <row r="12548" spans="38:77" s="11" customFormat="1" x14ac:dyDescent="0.3">
      <c r="AL12548" s="2"/>
      <c r="AM12548" s="2"/>
      <c r="AN12548" s="2"/>
      <c r="AO12548" s="2"/>
      <c r="AP12548" s="2"/>
      <c r="AQ12548" s="2"/>
      <c r="AR12548" s="2"/>
      <c r="AS12548" s="2"/>
      <c r="AT12548" s="2"/>
      <c r="AU12548" s="2"/>
      <c r="AV12548" s="2"/>
      <c r="AW12548" s="2"/>
      <c r="AX12548" s="2"/>
      <c r="AY12548" s="2"/>
      <c r="AZ12548" s="2"/>
      <c r="BA12548" s="2"/>
      <c r="BB12548" s="2"/>
      <c r="BC12548" s="2"/>
      <c r="BD12548" s="2"/>
      <c r="BE12548" s="2"/>
      <c r="BF12548" s="2"/>
      <c r="BG12548" s="2"/>
      <c r="BH12548" s="2"/>
      <c r="BI12548" s="2"/>
      <c r="BJ12548" s="2"/>
      <c r="BK12548" s="2"/>
      <c r="BL12548" s="2"/>
      <c r="BM12548" s="2"/>
      <c r="BN12548" s="2"/>
      <c r="BO12548" s="2"/>
      <c r="BP12548" s="2"/>
      <c r="BQ12548" s="2"/>
      <c r="BR12548" s="2"/>
      <c r="BS12548" s="2"/>
      <c r="BT12548" s="2"/>
      <c r="BU12548" s="2"/>
      <c r="BV12548" s="2"/>
      <c r="BW12548" s="2"/>
      <c r="BX12548" s="2"/>
      <c r="BY12548" s="2"/>
    </row>
    <row r="12549" spans="38:77" s="11" customFormat="1" x14ac:dyDescent="0.3">
      <c r="AL12549" s="2"/>
      <c r="AM12549" s="2"/>
      <c r="AN12549" s="2"/>
      <c r="AO12549" s="2"/>
      <c r="AP12549" s="2"/>
      <c r="AQ12549" s="2"/>
      <c r="AR12549" s="2"/>
      <c r="AS12549" s="2"/>
      <c r="AT12549" s="2"/>
      <c r="AU12549" s="2"/>
      <c r="AV12549" s="2"/>
      <c r="AW12549" s="2"/>
      <c r="AX12549" s="2"/>
      <c r="AY12549" s="2"/>
      <c r="AZ12549" s="2"/>
      <c r="BA12549" s="2"/>
      <c r="BB12549" s="2"/>
      <c r="BC12549" s="2"/>
      <c r="BD12549" s="2"/>
      <c r="BE12549" s="2"/>
      <c r="BF12549" s="2"/>
      <c r="BG12549" s="2"/>
      <c r="BH12549" s="2"/>
      <c r="BI12549" s="2"/>
      <c r="BJ12549" s="2"/>
      <c r="BK12549" s="2"/>
      <c r="BL12549" s="2"/>
      <c r="BM12549" s="2"/>
      <c r="BN12549" s="2"/>
      <c r="BO12549" s="2"/>
      <c r="BP12549" s="2"/>
      <c r="BQ12549" s="2"/>
      <c r="BR12549" s="2"/>
      <c r="BS12549" s="2"/>
      <c r="BT12549" s="2"/>
      <c r="BU12549" s="2"/>
      <c r="BV12549" s="2"/>
      <c r="BW12549" s="2"/>
      <c r="BX12549" s="2"/>
      <c r="BY12549" s="2"/>
    </row>
    <row r="12550" spans="38:77" s="11" customFormat="1" x14ac:dyDescent="0.3">
      <c r="AL12550" s="2"/>
      <c r="AM12550" s="2"/>
      <c r="AN12550" s="2"/>
      <c r="AO12550" s="2"/>
      <c r="AP12550" s="2"/>
      <c r="AQ12550" s="2"/>
      <c r="AR12550" s="2"/>
      <c r="AS12550" s="2"/>
      <c r="AT12550" s="2"/>
      <c r="AU12550" s="2"/>
      <c r="AV12550" s="2"/>
      <c r="AW12550" s="2"/>
      <c r="AX12550" s="2"/>
      <c r="AY12550" s="2"/>
      <c r="AZ12550" s="2"/>
      <c r="BA12550" s="2"/>
      <c r="BB12550" s="2"/>
      <c r="BC12550" s="2"/>
      <c r="BD12550" s="2"/>
      <c r="BE12550" s="2"/>
      <c r="BF12550" s="2"/>
      <c r="BG12550" s="2"/>
      <c r="BH12550" s="2"/>
      <c r="BI12550" s="2"/>
      <c r="BJ12550" s="2"/>
      <c r="BK12550" s="2"/>
      <c r="BL12550" s="2"/>
      <c r="BM12550" s="2"/>
      <c r="BN12550" s="2"/>
      <c r="BO12550" s="2"/>
      <c r="BP12550" s="2"/>
      <c r="BQ12550" s="2"/>
      <c r="BR12550" s="2"/>
      <c r="BS12550" s="2"/>
      <c r="BT12550" s="2"/>
      <c r="BU12550" s="2"/>
      <c r="BV12550" s="2"/>
      <c r="BW12550" s="2"/>
      <c r="BX12550" s="2"/>
      <c r="BY12550" s="2"/>
    </row>
    <row r="12551" spans="38:77" s="11" customFormat="1" x14ac:dyDescent="0.3">
      <c r="AL12551" s="2"/>
      <c r="AM12551" s="2"/>
      <c r="AN12551" s="2"/>
      <c r="AO12551" s="2"/>
      <c r="AP12551" s="2"/>
      <c r="AQ12551" s="2"/>
      <c r="AR12551" s="2"/>
      <c r="AS12551" s="2"/>
      <c r="AT12551" s="2"/>
      <c r="AU12551" s="2"/>
      <c r="AV12551" s="2"/>
      <c r="AW12551" s="2"/>
      <c r="AX12551" s="2"/>
      <c r="AY12551" s="2"/>
      <c r="AZ12551" s="2"/>
      <c r="BA12551" s="2"/>
      <c r="BB12551" s="2"/>
      <c r="BC12551" s="2"/>
      <c r="BD12551" s="2"/>
      <c r="BE12551" s="2"/>
      <c r="BF12551" s="2"/>
      <c r="BG12551" s="2"/>
      <c r="BH12551" s="2"/>
      <c r="BI12551" s="2"/>
      <c r="BJ12551" s="2"/>
      <c r="BK12551" s="2"/>
      <c r="BL12551" s="2"/>
      <c r="BM12551" s="2"/>
      <c r="BN12551" s="2"/>
      <c r="BO12551" s="2"/>
      <c r="BP12551" s="2"/>
      <c r="BQ12551" s="2"/>
      <c r="BR12551" s="2"/>
      <c r="BS12551" s="2"/>
      <c r="BT12551" s="2"/>
      <c r="BU12551" s="2"/>
      <c r="BV12551" s="2"/>
      <c r="BW12551" s="2"/>
      <c r="BX12551" s="2"/>
      <c r="BY12551" s="2"/>
    </row>
    <row r="12552" spans="38:77" s="11" customFormat="1" x14ac:dyDescent="0.3">
      <c r="AL12552" s="2"/>
      <c r="AM12552" s="2"/>
      <c r="AN12552" s="2"/>
      <c r="AO12552" s="2"/>
      <c r="AP12552" s="2"/>
      <c r="AQ12552" s="2"/>
      <c r="AR12552" s="2"/>
      <c r="AS12552" s="2"/>
      <c r="AT12552" s="2"/>
      <c r="AU12552" s="2"/>
      <c r="AV12552" s="2"/>
      <c r="AW12552" s="2"/>
      <c r="AX12552" s="2"/>
      <c r="AY12552" s="2"/>
      <c r="AZ12552" s="2"/>
      <c r="BA12552" s="2"/>
      <c r="BB12552" s="2"/>
      <c r="BC12552" s="2"/>
      <c r="BD12552" s="2"/>
      <c r="BE12552" s="2"/>
      <c r="BF12552" s="2"/>
      <c r="BG12552" s="2"/>
      <c r="BH12552" s="2"/>
      <c r="BI12552" s="2"/>
      <c r="BJ12552" s="2"/>
      <c r="BK12552" s="2"/>
      <c r="BL12552" s="2"/>
      <c r="BM12552" s="2"/>
      <c r="BN12552" s="2"/>
      <c r="BO12552" s="2"/>
      <c r="BP12552" s="2"/>
      <c r="BQ12552" s="2"/>
      <c r="BR12552" s="2"/>
      <c r="BS12552" s="2"/>
      <c r="BT12552" s="2"/>
      <c r="BU12552" s="2"/>
      <c r="BV12552" s="2"/>
      <c r="BW12552" s="2"/>
      <c r="BX12552" s="2"/>
      <c r="BY12552" s="2"/>
    </row>
    <row r="12553" spans="38:77" s="11" customFormat="1" x14ac:dyDescent="0.3">
      <c r="AL12553" s="2"/>
      <c r="AM12553" s="2"/>
      <c r="AN12553" s="2"/>
      <c r="AO12553" s="2"/>
      <c r="AP12553" s="2"/>
      <c r="AQ12553" s="2"/>
      <c r="AR12553" s="2"/>
      <c r="AS12553" s="2"/>
      <c r="AT12553" s="2"/>
      <c r="AU12553" s="2"/>
      <c r="AV12553" s="2"/>
      <c r="AW12553" s="2"/>
      <c r="AX12553" s="2"/>
      <c r="AY12553" s="2"/>
      <c r="AZ12553" s="2"/>
      <c r="BA12553" s="2"/>
      <c r="BB12553" s="2"/>
      <c r="BC12553" s="2"/>
      <c r="BD12553" s="2"/>
      <c r="BE12553" s="2"/>
      <c r="BF12553" s="2"/>
      <c r="BG12553" s="2"/>
      <c r="BH12553" s="2"/>
      <c r="BI12553" s="2"/>
      <c r="BJ12553" s="2"/>
      <c r="BK12553" s="2"/>
      <c r="BL12553" s="2"/>
      <c r="BM12553" s="2"/>
      <c r="BN12553" s="2"/>
      <c r="BO12553" s="2"/>
      <c r="BP12553" s="2"/>
      <c r="BQ12553" s="2"/>
      <c r="BR12553" s="2"/>
      <c r="BS12553" s="2"/>
      <c r="BT12553" s="2"/>
      <c r="BU12553" s="2"/>
      <c r="BV12553" s="2"/>
      <c r="BW12553" s="2"/>
      <c r="BX12553" s="2"/>
      <c r="BY12553" s="2"/>
    </row>
    <row r="12554" spans="38:77" s="11" customFormat="1" x14ac:dyDescent="0.3">
      <c r="AL12554" s="2"/>
      <c r="AM12554" s="2"/>
      <c r="AN12554" s="2"/>
      <c r="AO12554" s="2"/>
      <c r="AP12554" s="2"/>
      <c r="AQ12554" s="2"/>
      <c r="AR12554" s="2"/>
      <c r="AS12554" s="2"/>
      <c r="AT12554" s="2"/>
      <c r="AU12554" s="2"/>
      <c r="AV12554" s="2"/>
      <c r="AW12554" s="2"/>
      <c r="AX12554" s="2"/>
      <c r="AY12554" s="2"/>
      <c r="AZ12554" s="2"/>
      <c r="BA12554" s="2"/>
      <c r="BB12554" s="2"/>
      <c r="BC12554" s="2"/>
      <c r="BD12554" s="2"/>
      <c r="BE12554" s="2"/>
      <c r="BF12554" s="2"/>
      <c r="BG12554" s="2"/>
      <c r="BH12554" s="2"/>
      <c r="BI12554" s="2"/>
      <c r="BJ12554" s="2"/>
      <c r="BK12554" s="2"/>
      <c r="BL12554" s="2"/>
      <c r="BM12554" s="2"/>
      <c r="BN12554" s="2"/>
      <c r="BO12554" s="2"/>
      <c r="BP12554" s="2"/>
      <c r="BQ12554" s="2"/>
      <c r="BR12554" s="2"/>
      <c r="BS12554" s="2"/>
      <c r="BT12554" s="2"/>
      <c r="BU12554" s="2"/>
      <c r="BV12554" s="2"/>
      <c r="BW12554" s="2"/>
      <c r="BX12554" s="2"/>
      <c r="BY12554" s="2"/>
    </row>
    <row r="12555" spans="38:77" s="11" customFormat="1" x14ac:dyDescent="0.3">
      <c r="AL12555" s="2"/>
      <c r="AM12555" s="2"/>
      <c r="AN12555" s="2"/>
      <c r="AO12555" s="2"/>
      <c r="AP12555" s="2"/>
      <c r="AQ12555" s="2"/>
      <c r="AR12555" s="2"/>
      <c r="AS12555" s="2"/>
      <c r="AT12555" s="2"/>
      <c r="AU12555" s="2"/>
      <c r="AV12555" s="2"/>
      <c r="AW12555" s="2"/>
      <c r="AX12555" s="2"/>
      <c r="AY12555" s="2"/>
      <c r="AZ12555" s="2"/>
      <c r="BA12555" s="2"/>
      <c r="BB12555" s="2"/>
      <c r="BC12555" s="2"/>
      <c r="BD12555" s="2"/>
      <c r="BE12555" s="2"/>
      <c r="BF12555" s="2"/>
      <c r="BG12555" s="2"/>
      <c r="BH12555" s="2"/>
      <c r="BI12555" s="2"/>
      <c r="BJ12555" s="2"/>
      <c r="BK12555" s="2"/>
      <c r="BL12555" s="2"/>
      <c r="BM12555" s="2"/>
      <c r="BN12555" s="2"/>
      <c r="BO12555" s="2"/>
      <c r="BP12555" s="2"/>
      <c r="BQ12555" s="2"/>
      <c r="BR12555" s="2"/>
      <c r="BS12555" s="2"/>
      <c r="BT12555" s="2"/>
      <c r="BU12555" s="2"/>
      <c r="BV12555" s="2"/>
      <c r="BW12555" s="2"/>
      <c r="BX12555" s="2"/>
      <c r="BY12555" s="2"/>
    </row>
    <row r="12556" spans="38:77" s="11" customFormat="1" x14ac:dyDescent="0.3">
      <c r="AL12556" s="2"/>
      <c r="AM12556" s="2"/>
      <c r="AN12556" s="2"/>
      <c r="AO12556" s="2"/>
      <c r="AP12556" s="2"/>
      <c r="AQ12556" s="2"/>
      <c r="AR12556" s="2"/>
      <c r="AS12556" s="2"/>
      <c r="AT12556" s="2"/>
      <c r="AU12556" s="2"/>
      <c r="AV12556" s="2"/>
      <c r="AW12556" s="2"/>
      <c r="AX12556" s="2"/>
      <c r="AY12556" s="2"/>
      <c r="AZ12556" s="2"/>
      <c r="BA12556" s="2"/>
      <c r="BB12556" s="2"/>
      <c r="BC12556" s="2"/>
      <c r="BD12556" s="2"/>
      <c r="BE12556" s="2"/>
      <c r="BF12556" s="2"/>
      <c r="BG12556" s="2"/>
      <c r="BH12556" s="2"/>
      <c r="BI12556" s="2"/>
      <c r="BJ12556" s="2"/>
      <c r="BK12556" s="2"/>
      <c r="BL12556" s="2"/>
      <c r="BM12556" s="2"/>
      <c r="BN12556" s="2"/>
      <c r="BO12556" s="2"/>
      <c r="BP12556" s="2"/>
      <c r="BQ12556" s="2"/>
      <c r="BR12556" s="2"/>
      <c r="BS12556" s="2"/>
      <c r="BT12556" s="2"/>
      <c r="BU12556" s="2"/>
      <c r="BV12556" s="2"/>
      <c r="BW12556" s="2"/>
      <c r="BX12556" s="2"/>
      <c r="BY12556" s="2"/>
    </row>
    <row r="12557" spans="38:77" s="11" customFormat="1" x14ac:dyDescent="0.3">
      <c r="AL12557" s="2"/>
      <c r="AM12557" s="2"/>
      <c r="AN12557" s="2"/>
      <c r="AO12557" s="2"/>
      <c r="AP12557" s="2"/>
      <c r="AQ12557" s="2"/>
      <c r="AR12557" s="2"/>
      <c r="AS12557" s="2"/>
      <c r="AT12557" s="2"/>
      <c r="AU12557" s="2"/>
      <c r="AV12557" s="2"/>
      <c r="AW12557" s="2"/>
      <c r="AX12557" s="2"/>
      <c r="AY12557" s="2"/>
      <c r="AZ12557" s="2"/>
      <c r="BA12557" s="2"/>
      <c r="BB12557" s="2"/>
      <c r="BC12557" s="2"/>
      <c r="BD12557" s="2"/>
      <c r="BE12557" s="2"/>
      <c r="BF12557" s="2"/>
      <c r="BG12557" s="2"/>
      <c r="BH12557" s="2"/>
      <c r="BI12557" s="2"/>
      <c r="BJ12557" s="2"/>
      <c r="BK12557" s="2"/>
      <c r="BL12557" s="2"/>
      <c r="BM12557" s="2"/>
      <c r="BN12557" s="2"/>
      <c r="BO12557" s="2"/>
      <c r="BP12557" s="2"/>
      <c r="BQ12557" s="2"/>
      <c r="BR12557" s="2"/>
      <c r="BS12557" s="2"/>
      <c r="BT12557" s="2"/>
      <c r="BU12557" s="2"/>
      <c r="BV12557" s="2"/>
      <c r="BW12557" s="2"/>
      <c r="BX12557" s="2"/>
      <c r="BY12557" s="2"/>
    </row>
    <row r="12558" spans="38:77" s="11" customFormat="1" x14ac:dyDescent="0.3">
      <c r="AL12558" s="2"/>
      <c r="AM12558" s="2"/>
      <c r="AN12558" s="2"/>
      <c r="AO12558" s="2"/>
      <c r="AP12558" s="2"/>
      <c r="AQ12558" s="2"/>
      <c r="AR12558" s="2"/>
      <c r="AS12558" s="2"/>
      <c r="AT12558" s="2"/>
      <c r="AU12558" s="2"/>
      <c r="AV12558" s="2"/>
      <c r="AW12558" s="2"/>
      <c r="AX12558" s="2"/>
      <c r="AY12558" s="2"/>
      <c r="AZ12558" s="2"/>
      <c r="BA12558" s="2"/>
      <c r="BB12558" s="2"/>
      <c r="BC12558" s="2"/>
      <c r="BD12558" s="2"/>
      <c r="BE12558" s="2"/>
      <c r="BF12558" s="2"/>
      <c r="BG12558" s="2"/>
      <c r="BH12558" s="2"/>
      <c r="BI12558" s="2"/>
      <c r="BJ12558" s="2"/>
      <c r="BK12558" s="2"/>
      <c r="BL12558" s="2"/>
      <c r="BM12558" s="2"/>
      <c r="BN12558" s="2"/>
      <c r="BO12558" s="2"/>
      <c r="BP12558" s="2"/>
      <c r="BQ12558" s="2"/>
      <c r="BR12558" s="2"/>
      <c r="BS12558" s="2"/>
      <c r="BT12558" s="2"/>
      <c r="BU12558" s="2"/>
      <c r="BV12558" s="2"/>
      <c r="BW12558" s="2"/>
      <c r="BX12558" s="2"/>
      <c r="BY12558" s="2"/>
    </row>
    <row r="12559" spans="38:77" s="11" customFormat="1" x14ac:dyDescent="0.3">
      <c r="AL12559" s="2"/>
      <c r="AM12559" s="2"/>
      <c r="AN12559" s="2"/>
      <c r="AO12559" s="2"/>
      <c r="AP12559" s="2"/>
      <c r="AQ12559" s="2"/>
      <c r="AR12559" s="2"/>
      <c r="AS12559" s="2"/>
      <c r="AT12559" s="2"/>
      <c r="AU12559" s="2"/>
      <c r="AV12559" s="2"/>
      <c r="AW12559" s="2"/>
      <c r="AX12559" s="2"/>
      <c r="AY12559" s="2"/>
      <c r="AZ12559" s="2"/>
      <c r="BA12559" s="2"/>
      <c r="BB12559" s="2"/>
      <c r="BC12559" s="2"/>
      <c r="BD12559" s="2"/>
      <c r="BE12559" s="2"/>
      <c r="BF12559" s="2"/>
      <c r="BG12559" s="2"/>
      <c r="BH12559" s="2"/>
      <c r="BI12559" s="2"/>
      <c r="BJ12559" s="2"/>
      <c r="BK12559" s="2"/>
      <c r="BL12559" s="2"/>
      <c r="BM12559" s="2"/>
      <c r="BN12559" s="2"/>
      <c r="BO12559" s="2"/>
      <c r="BP12559" s="2"/>
      <c r="BQ12559" s="2"/>
      <c r="BR12559" s="2"/>
      <c r="BS12559" s="2"/>
      <c r="BT12559" s="2"/>
      <c r="BU12559" s="2"/>
      <c r="BV12559" s="2"/>
      <c r="BW12559" s="2"/>
      <c r="BX12559" s="2"/>
      <c r="BY12559" s="2"/>
    </row>
    <row r="12560" spans="38:77" s="11" customFormat="1" x14ac:dyDescent="0.3">
      <c r="AL12560" s="2"/>
      <c r="AM12560" s="2"/>
      <c r="AN12560" s="2"/>
      <c r="AO12560" s="2"/>
      <c r="AP12560" s="2"/>
      <c r="AQ12560" s="2"/>
      <c r="AR12560" s="2"/>
      <c r="AS12560" s="2"/>
      <c r="AT12560" s="2"/>
      <c r="AU12560" s="2"/>
      <c r="AV12560" s="2"/>
      <c r="AW12560" s="2"/>
      <c r="AX12560" s="2"/>
      <c r="AY12560" s="2"/>
      <c r="AZ12560" s="2"/>
      <c r="BA12560" s="2"/>
      <c r="BB12560" s="2"/>
      <c r="BC12560" s="2"/>
      <c r="BD12560" s="2"/>
      <c r="BE12560" s="2"/>
      <c r="BF12560" s="2"/>
      <c r="BG12560" s="2"/>
      <c r="BH12560" s="2"/>
      <c r="BI12560" s="2"/>
      <c r="BJ12560" s="2"/>
      <c r="BK12560" s="2"/>
      <c r="BL12560" s="2"/>
      <c r="BM12560" s="2"/>
      <c r="BN12560" s="2"/>
      <c r="BO12560" s="2"/>
      <c r="BP12560" s="2"/>
      <c r="BQ12560" s="2"/>
      <c r="BR12560" s="2"/>
      <c r="BS12560" s="2"/>
      <c r="BT12560" s="2"/>
      <c r="BU12560" s="2"/>
      <c r="BV12560" s="2"/>
      <c r="BW12560" s="2"/>
      <c r="BX12560" s="2"/>
      <c r="BY12560" s="2"/>
    </row>
    <row r="12561" spans="38:77" s="11" customFormat="1" x14ac:dyDescent="0.3">
      <c r="AL12561" s="2"/>
      <c r="AM12561" s="2"/>
      <c r="AN12561" s="2"/>
      <c r="AO12561" s="2"/>
      <c r="AP12561" s="2"/>
      <c r="AQ12561" s="2"/>
      <c r="AR12561" s="2"/>
      <c r="AS12561" s="2"/>
      <c r="AT12561" s="2"/>
      <c r="AU12561" s="2"/>
      <c r="AV12561" s="2"/>
      <c r="AW12561" s="2"/>
      <c r="AX12561" s="2"/>
      <c r="AY12561" s="2"/>
      <c r="AZ12561" s="2"/>
      <c r="BA12561" s="2"/>
      <c r="BB12561" s="2"/>
      <c r="BC12561" s="2"/>
      <c r="BD12561" s="2"/>
      <c r="BE12561" s="2"/>
      <c r="BF12561" s="2"/>
      <c r="BG12561" s="2"/>
      <c r="BH12561" s="2"/>
      <c r="BI12561" s="2"/>
      <c r="BJ12561" s="2"/>
      <c r="BK12561" s="2"/>
      <c r="BL12561" s="2"/>
      <c r="BM12561" s="2"/>
      <c r="BN12561" s="2"/>
      <c r="BO12561" s="2"/>
      <c r="BP12561" s="2"/>
      <c r="BQ12561" s="2"/>
      <c r="BR12561" s="2"/>
      <c r="BS12561" s="2"/>
      <c r="BT12561" s="2"/>
      <c r="BU12561" s="2"/>
      <c r="BV12561" s="2"/>
      <c r="BW12561" s="2"/>
      <c r="BX12561" s="2"/>
      <c r="BY12561" s="2"/>
    </row>
    <row r="12562" spans="38:77" s="11" customFormat="1" x14ac:dyDescent="0.3">
      <c r="AL12562" s="2"/>
      <c r="AM12562" s="2"/>
      <c r="AN12562" s="2"/>
      <c r="AO12562" s="2"/>
      <c r="AP12562" s="2"/>
      <c r="AQ12562" s="2"/>
      <c r="AR12562" s="2"/>
      <c r="AS12562" s="2"/>
      <c r="AT12562" s="2"/>
      <c r="AU12562" s="2"/>
      <c r="AV12562" s="2"/>
      <c r="AW12562" s="2"/>
      <c r="AX12562" s="2"/>
      <c r="AY12562" s="2"/>
      <c r="AZ12562" s="2"/>
      <c r="BA12562" s="2"/>
      <c r="BB12562" s="2"/>
      <c r="BC12562" s="2"/>
      <c r="BD12562" s="2"/>
      <c r="BE12562" s="2"/>
      <c r="BF12562" s="2"/>
      <c r="BG12562" s="2"/>
      <c r="BH12562" s="2"/>
      <c r="BI12562" s="2"/>
      <c r="BJ12562" s="2"/>
      <c r="BK12562" s="2"/>
      <c r="BL12562" s="2"/>
      <c r="BM12562" s="2"/>
      <c r="BN12562" s="2"/>
      <c r="BO12562" s="2"/>
      <c r="BP12562" s="2"/>
      <c r="BQ12562" s="2"/>
      <c r="BR12562" s="2"/>
      <c r="BS12562" s="2"/>
      <c r="BT12562" s="2"/>
      <c r="BU12562" s="2"/>
      <c r="BV12562" s="2"/>
      <c r="BW12562" s="2"/>
      <c r="BX12562" s="2"/>
      <c r="BY12562" s="2"/>
    </row>
    <row r="12563" spans="38:77" s="11" customFormat="1" x14ac:dyDescent="0.3">
      <c r="AL12563" s="2"/>
      <c r="AM12563" s="2"/>
      <c r="AN12563" s="2"/>
      <c r="AO12563" s="2"/>
      <c r="AP12563" s="2"/>
      <c r="AQ12563" s="2"/>
      <c r="AR12563" s="2"/>
      <c r="AS12563" s="2"/>
      <c r="AT12563" s="2"/>
      <c r="AU12563" s="2"/>
      <c r="AV12563" s="2"/>
      <c r="AW12563" s="2"/>
      <c r="AX12563" s="2"/>
      <c r="AY12563" s="2"/>
      <c r="AZ12563" s="2"/>
      <c r="BA12563" s="2"/>
      <c r="BB12563" s="2"/>
      <c r="BC12563" s="2"/>
      <c r="BD12563" s="2"/>
      <c r="BE12563" s="2"/>
      <c r="BF12563" s="2"/>
      <c r="BG12563" s="2"/>
      <c r="BH12563" s="2"/>
      <c r="BI12563" s="2"/>
      <c r="BJ12563" s="2"/>
      <c r="BK12563" s="2"/>
      <c r="BL12563" s="2"/>
      <c r="BM12563" s="2"/>
      <c r="BN12563" s="2"/>
      <c r="BO12563" s="2"/>
      <c r="BP12563" s="2"/>
      <c r="BQ12563" s="2"/>
      <c r="BR12563" s="2"/>
      <c r="BS12563" s="2"/>
      <c r="BT12563" s="2"/>
      <c r="BU12563" s="2"/>
      <c r="BV12563" s="2"/>
      <c r="BW12563" s="2"/>
      <c r="BX12563" s="2"/>
      <c r="BY12563" s="2"/>
    </row>
    <row r="12564" spans="38:77" s="11" customFormat="1" x14ac:dyDescent="0.3">
      <c r="AL12564" s="2"/>
      <c r="AM12564" s="2"/>
      <c r="AN12564" s="2"/>
      <c r="AO12564" s="2"/>
      <c r="AP12564" s="2"/>
      <c r="AQ12564" s="2"/>
      <c r="AR12564" s="2"/>
      <c r="AS12564" s="2"/>
      <c r="AT12564" s="2"/>
      <c r="AU12564" s="2"/>
      <c r="AV12564" s="2"/>
      <c r="AW12564" s="2"/>
      <c r="AX12564" s="2"/>
      <c r="AY12564" s="2"/>
      <c r="AZ12564" s="2"/>
      <c r="BA12564" s="2"/>
      <c r="BB12564" s="2"/>
      <c r="BC12564" s="2"/>
      <c r="BD12564" s="2"/>
      <c r="BE12564" s="2"/>
      <c r="BF12564" s="2"/>
      <c r="BG12564" s="2"/>
      <c r="BH12564" s="2"/>
      <c r="BI12564" s="2"/>
      <c r="BJ12564" s="2"/>
      <c r="BK12564" s="2"/>
      <c r="BL12564" s="2"/>
      <c r="BM12564" s="2"/>
      <c r="BN12564" s="2"/>
      <c r="BO12564" s="2"/>
      <c r="BP12564" s="2"/>
      <c r="BQ12564" s="2"/>
      <c r="BR12564" s="2"/>
      <c r="BS12564" s="2"/>
      <c r="BT12564" s="2"/>
      <c r="BU12564" s="2"/>
      <c r="BV12564" s="2"/>
      <c r="BW12564" s="2"/>
      <c r="BX12564" s="2"/>
      <c r="BY12564" s="2"/>
    </row>
    <row r="12565" spans="38:77" s="11" customFormat="1" x14ac:dyDescent="0.3">
      <c r="AL12565" s="2"/>
      <c r="AM12565" s="2"/>
      <c r="AN12565" s="2"/>
      <c r="AO12565" s="2"/>
      <c r="AP12565" s="2"/>
      <c r="AQ12565" s="2"/>
      <c r="AR12565" s="2"/>
      <c r="AS12565" s="2"/>
      <c r="AT12565" s="2"/>
      <c r="AU12565" s="2"/>
      <c r="AV12565" s="2"/>
      <c r="AW12565" s="2"/>
      <c r="AX12565" s="2"/>
      <c r="AY12565" s="2"/>
      <c r="AZ12565" s="2"/>
      <c r="BA12565" s="2"/>
      <c r="BB12565" s="2"/>
      <c r="BC12565" s="2"/>
      <c r="BD12565" s="2"/>
      <c r="BE12565" s="2"/>
      <c r="BF12565" s="2"/>
      <c r="BG12565" s="2"/>
      <c r="BH12565" s="2"/>
      <c r="BI12565" s="2"/>
      <c r="BJ12565" s="2"/>
      <c r="BK12565" s="2"/>
      <c r="BL12565" s="2"/>
      <c r="BM12565" s="2"/>
      <c r="BN12565" s="2"/>
      <c r="BO12565" s="2"/>
      <c r="BP12565" s="2"/>
      <c r="BQ12565" s="2"/>
      <c r="BR12565" s="2"/>
      <c r="BS12565" s="2"/>
      <c r="BT12565" s="2"/>
      <c r="BU12565" s="2"/>
      <c r="BV12565" s="2"/>
      <c r="BW12565" s="2"/>
      <c r="BX12565" s="2"/>
      <c r="BY12565" s="2"/>
    </row>
    <row r="12566" spans="38:77" s="11" customFormat="1" x14ac:dyDescent="0.3">
      <c r="AL12566" s="2"/>
      <c r="AM12566" s="2"/>
      <c r="AN12566" s="2"/>
      <c r="AO12566" s="2"/>
      <c r="AP12566" s="2"/>
      <c r="AQ12566" s="2"/>
      <c r="AR12566" s="2"/>
      <c r="AS12566" s="2"/>
      <c r="AT12566" s="2"/>
      <c r="AU12566" s="2"/>
      <c r="AV12566" s="2"/>
      <c r="AW12566" s="2"/>
      <c r="AX12566" s="2"/>
      <c r="AY12566" s="2"/>
      <c r="AZ12566" s="2"/>
      <c r="BA12566" s="2"/>
      <c r="BB12566" s="2"/>
      <c r="BC12566" s="2"/>
      <c r="BD12566" s="2"/>
      <c r="BE12566" s="2"/>
      <c r="BF12566" s="2"/>
      <c r="BG12566" s="2"/>
      <c r="BH12566" s="2"/>
      <c r="BI12566" s="2"/>
      <c r="BJ12566" s="2"/>
      <c r="BK12566" s="2"/>
      <c r="BL12566" s="2"/>
      <c r="BM12566" s="2"/>
      <c r="BN12566" s="2"/>
      <c r="BO12566" s="2"/>
      <c r="BP12566" s="2"/>
      <c r="BQ12566" s="2"/>
      <c r="BR12566" s="2"/>
      <c r="BS12566" s="2"/>
      <c r="BT12566" s="2"/>
      <c r="BU12566" s="2"/>
      <c r="BV12566" s="2"/>
      <c r="BW12566" s="2"/>
      <c r="BX12566" s="2"/>
      <c r="BY12566" s="2"/>
    </row>
    <row r="12567" spans="38:77" s="11" customFormat="1" x14ac:dyDescent="0.3">
      <c r="AL12567" s="2"/>
      <c r="AM12567" s="2"/>
      <c r="AN12567" s="2"/>
      <c r="AO12567" s="2"/>
      <c r="AP12567" s="2"/>
      <c r="AQ12567" s="2"/>
      <c r="AR12567" s="2"/>
      <c r="AS12567" s="2"/>
      <c r="AT12567" s="2"/>
      <c r="AU12567" s="2"/>
      <c r="AV12567" s="2"/>
      <c r="AW12567" s="2"/>
      <c r="AX12567" s="2"/>
      <c r="AY12567" s="2"/>
      <c r="AZ12567" s="2"/>
      <c r="BA12567" s="2"/>
      <c r="BB12567" s="2"/>
      <c r="BC12567" s="2"/>
      <c r="BD12567" s="2"/>
      <c r="BE12567" s="2"/>
      <c r="BF12567" s="2"/>
      <c r="BG12567" s="2"/>
      <c r="BH12567" s="2"/>
      <c r="BI12567" s="2"/>
      <c r="BJ12567" s="2"/>
      <c r="BK12567" s="2"/>
      <c r="BL12567" s="2"/>
      <c r="BM12567" s="2"/>
      <c r="BN12567" s="2"/>
      <c r="BO12567" s="2"/>
      <c r="BP12567" s="2"/>
      <c r="BQ12567" s="2"/>
      <c r="BR12567" s="2"/>
      <c r="BS12567" s="2"/>
      <c r="BT12567" s="2"/>
      <c r="BU12567" s="2"/>
      <c r="BV12567" s="2"/>
      <c r="BW12567" s="2"/>
      <c r="BX12567" s="2"/>
      <c r="BY12567" s="2"/>
    </row>
    <row r="12568" spans="38:77" s="11" customFormat="1" x14ac:dyDescent="0.3">
      <c r="AL12568" s="2"/>
      <c r="AM12568" s="2"/>
      <c r="AN12568" s="2"/>
      <c r="AO12568" s="2"/>
      <c r="AP12568" s="2"/>
      <c r="AQ12568" s="2"/>
      <c r="AR12568" s="2"/>
      <c r="AS12568" s="2"/>
      <c r="AT12568" s="2"/>
      <c r="AU12568" s="2"/>
      <c r="AV12568" s="2"/>
      <c r="AW12568" s="2"/>
      <c r="AX12568" s="2"/>
      <c r="AY12568" s="2"/>
      <c r="AZ12568" s="2"/>
      <c r="BA12568" s="2"/>
      <c r="BB12568" s="2"/>
      <c r="BC12568" s="2"/>
      <c r="BD12568" s="2"/>
      <c r="BE12568" s="2"/>
      <c r="BF12568" s="2"/>
      <c r="BG12568" s="2"/>
      <c r="BH12568" s="2"/>
      <c r="BI12568" s="2"/>
      <c r="BJ12568" s="2"/>
      <c r="BK12568" s="2"/>
      <c r="BL12568" s="2"/>
      <c r="BM12568" s="2"/>
      <c r="BN12568" s="2"/>
      <c r="BO12568" s="2"/>
      <c r="BP12568" s="2"/>
      <c r="BQ12568" s="2"/>
      <c r="BR12568" s="2"/>
      <c r="BS12568" s="2"/>
      <c r="BT12568" s="2"/>
      <c r="BU12568" s="2"/>
      <c r="BV12568" s="2"/>
      <c r="BW12568" s="2"/>
      <c r="BX12568" s="2"/>
      <c r="BY12568" s="2"/>
    </row>
    <row r="12569" spans="38:77" s="11" customFormat="1" x14ac:dyDescent="0.3">
      <c r="AL12569" s="2"/>
      <c r="AM12569" s="2"/>
      <c r="AN12569" s="2"/>
      <c r="AO12569" s="2"/>
      <c r="AP12569" s="2"/>
      <c r="AQ12569" s="2"/>
      <c r="AR12569" s="2"/>
      <c r="AS12569" s="2"/>
      <c r="AT12569" s="2"/>
      <c r="AU12569" s="2"/>
      <c r="AV12569" s="2"/>
      <c r="AW12569" s="2"/>
      <c r="AX12569" s="2"/>
      <c r="AY12569" s="2"/>
      <c r="AZ12569" s="2"/>
      <c r="BA12569" s="2"/>
      <c r="BB12569" s="2"/>
      <c r="BC12569" s="2"/>
      <c r="BD12569" s="2"/>
      <c r="BE12569" s="2"/>
      <c r="BF12569" s="2"/>
      <c r="BG12569" s="2"/>
      <c r="BH12569" s="2"/>
      <c r="BI12569" s="2"/>
      <c r="BJ12569" s="2"/>
      <c r="BK12569" s="2"/>
      <c r="BL12569" s="2"/>
      <c r="BM12569" s="2"/>
      <c r="BN12569" s="2"/>
      <c r="BO12569" s="2"/>
      <c r="BP12569" s="2"/>
      <c r="BQ12569" s="2"/>
      <c r="BR12569" s="2"/>
      <c r="BS12569" s="2"/>
      <c r="BT12569" s="2"/>
      <c r="BU12569" s="2"/>
      <c r="BV12569" s="2"/>
      <c r="BW12569" s="2"/>
      <c r="BX12569" s="2"/>
      <c r="BY12569" s="2"/>
    </row>
    <row r="12570" spans="38:77" s="11" customFormat="1" x14ac:dyDescent="0.3">
      <c r="AL12570" s="2"/>
      <c r="AM12570" s="2"/>
      <c r="AN12570" s="2"/>
      <c r="AO12570" s="2"/>
      <c r="AP12570" s="2"/>
      <c r="AQ12570" s="2"/>
      <c r="AR12570" s="2"/>
      <c r="AS12570" s="2"/>
      <c r="AT12570" s="2"/>
      <c r="AU12570" s="2"/>
      <c r="AV12570" s="2"/>
      <c r="AW12570" s="2"/>
      <c r="AX12570" s="2"/>
      <c r="AY12570" s="2"/>
      <c r="AZ12570" s="2"/>
      <c r="BA12570" s="2"/>
      <c r="BB12570" s="2"/>
      <c r="BC12570" s="2"/>
      <c r="BD12570" s="2"/>
      <c r="BE12570" s="2"/>
      <c r="BF12570" s="2"/>
      <c r="BG12570" s="2"/>
      <c r="BH12570" s="2"/>
      <c r="BI12570" s="2"/>
      <c r="BJ12570" s="2"/>
      <c r="BK12570" s="2"/>
      <c r="BL12570" s="2"/>
      <c r="BM12570" s="2"/>
      <c r="BN12570" s="2"/>
      <c r="BO12570" s="2"/>
      <c r="BP12570" s="2"/>
      <c r="BQ12570" s="2"/>
      <c r="BR12570" s="2"/>
      <c r="BS12570" s="2"/>
      <c r="BT12570" s="2"/>
      <c r="BU12570" s="2"/>
      <c r="BV12570" s="2"/>
      <c r="BW12570" s="2"/>
      <c r="BX12570" s="2"/>
      <c r="BY12570" s="2"/>
    </row>
    <row r="12571" spans="38:77" s="11" customFormat="1" x14ac:dyDescent="0.3">
      <c r="AL12571" s="2"/>
      <c r="AM12571" s="2"/>
      <c r="AN12571" s="2"/>
      <c r="AO12571" s="2"/>
      <c r="AP12571" s="2"/>
      <c r="AQ12571" s="2"/>
      <c r="AR12571" s="2"/>
      <c r="AS12571" s="2"/>
      <c r="AT12571" s="2"/>
      <c r="AU12571" s="2"/>
      <c r="AV12571" s="2"/>
      <c r="AW12571" s="2"/>
      <c r="AX12571" s="2"/>
      <c r="AY12571" s="2"/>
      <c r="AZ12571" s="2"/>
      <c r="BA12571" s="2"/>
      <c r="BB12571" s="2"/>
      <c r="BC12571" s="2"/>
      <c r="BD12571" s="2"/>
      <c r="BE12571" s="2"/>
      <c r="BF12571" s="2"/>
      <c r="BG12571" s="2"/>
      <c r="BH12571" s="2"/>
      <c r="BI12571" s="2"/>
      <c r="BJ12571" s="2"/>
      <c r="BK12571" s="2"/>
      <c r="BL12571" s="2"/>
      <c r="BM12571" s="2"/>
      <c r="BN12571" s="2"/>
      <c r="BO12571" s="2"/>
      <c r="BP12571" s="2"/>
      <c r="BQ12571" s="2"/>
      <c r="BR12571" s="2"/>
      <c r="BS12571" s="2"/>
      <c r="BT12571" s="2"/>
      <c r="BU12571" s="2"/>
      <c r="BV12571" s="2"/>
      <c r="BW12571" s="2"/>
      <c r="BX12571" s="2"/>
      <c r="BY12571" s="2"/>
    </row>
    <row r="12572" spans="38:77" s="11" customFormat="1" x14ac:dyDescent="0.3">
      <c r="AL12572" s="2"/>
      <c r="AM12572" s="2"/>
      <c r="AN12572" s="2"/>
      <c r="AO12572" s="2"/>
      <c r="AP12572" s="2"/>
      <c r="AQ12572" s="2"/>
      <c r="AR12572" s="2"/>
      <c r="AS12572" s="2"/>
      <c r="AT12572" s="2"/>
      <c r="AU12572" s="2"/>
      <c r="AV12572" s="2"/>
      <c r="AW12572" s="2"/>
      <c r="AX12572" s="2"/>
      <c r="AY12572" s="2"/>
      <c r="AZ12572" s="2"/>
      <c r="BA12572" s="2"/>
      <c r="BB12572" s="2"/>
      <c r="BC12572" s="2"/>
      <c r="BD12572" s="2"/>
      <c r="BE12572" s="2"/>
      <c r="BF12572" s="2"/>
      <c r="BG12572" s="2"/>
      <c r="BH12572" s="2"/>
      <c r="BI12572" s="2"/>
      <c r="BJ12572" s="2"/>
      <c r="BK12572" s="2"/>
      <c r="BL12572" s="2"/>
      <c r="BM12572" s="2"/>
      <c r="BN12572" s="2"/>
      <c r="BO12572" s="2"/>
      <c r="BP12572" s="2"/>
      <c r="BQ12572" s="2"/>
      <c r="BR12572" s="2"/>
      <c r="BS12572" s="2"/>
      <c r="BT12572" s="2"/>
      <c r="BU12572" s="2"/>
      <c r="BV12572" s="2"/>
      <c r="BW12572" s="2"/>
      <c r="BX12572" s="2"/>
      <c r="BY12572" s="2"/>
    </row>
    <row r="12573" spans="38:77" s="11" customFormat="1" x14ac:dyDescent="0.3">
      <c r="AL12573" s="2"/>
      <c r="AM12573" s="2"/>
      <c r="AN12573" s="2"/>
      <c r="AO12573" s="2"/>
      <c r="AP12573" s="2"/>
      <c r="AQ12573" s="2"/>
      <c r="AR12573" s="2"/>
      <c r="AS12573" s="2"/>
      <c r="AT12573" s="2"/>
      <c r="AU12573" s="2"/>
      <c r="AV12573" s="2"/>
      <c r="AW12573" s="2"/>
      <c r="AX12573" s="2"/>
      <c r="AY12573" s="2"/>
      <c r="AZ12573" s="2"/>
      <c r="BA12573" s="2"/>
      <c r="BB12573" s="2"/>
      <c r="BC12573" s="2"/>
      <c r="BD12573" s="2"/>
      <c r="BE12573" s="2"/>
      <c r="BF12573" s="2"/>
      <c r="BG12573" s="2"/>
      <c r="BH12573" s="2"/>
      <c r="BI12573" s="2"/>
      <c r="BJ12573" s="2"/>
      <c r="BK12573" s="2"/>
      <c r="BL12573" s="2"/>
      <c r="BM12573" s="2"/>
      <c r="BN12573" s="2"/>
      <c r="BO12573" s="2"/>
      <c r="BP12573" s="2"/>
      <c r="BQ12573" s="2"/>
      <c r="BR12573" s="2"/>
      <c r="BS12573" s="2"/>
      <c r="BT12573" s="2"/>
      <c r="BU12573" s="2"/>
      <c r="BV12573" s="2"/>
      <c r="BW12573" s="2"/>
      <c r="BX12573" s="2"/>
      <c r="BY12573" s="2"/>
    </row>
    <row r="12574" spans="38:77" s="11" customFormat="1" x14ac:dyDescent="0.3">
      <c r="AL12574" s="2"/>
      <c r="AM12574" s="2"/>
      <c r="AN12574" s="2"/>
      <c r="AO12574" s="2"/>
      <c r="AP12574" s="2"/>
      <c r="AQ12574" s="2"/>
      <c r="AR12574" s="2"/>
      <c r="AS12574" s="2"/>
      <c r="AT12574" s="2"/>
      <c r="AU12574" s="2"/>
      <c r="AV12574" s="2"/>
      <c r="AW12574" s="2"/>
      <c r="AX12574" s="2"/>
      <c r="AY12574" s="2"/>
      <c r="AZ12574" s="2"/>
      <c r="BA12574" s="2"/>
      <c r="BB12574" s="2"/>
      <c r="BC12574" s="2"/>
      <c r="BD12574" s="2"/>
      <c r="BE12574" s="2"/>
      <c r="BF12574" s="2"/>
      <c r="BG12574" s="2"/>
      <c r="BH12574" s="2"/>
      <c r="BI12574" s="2"/>
      <c r="BJ12574" s="2"/>
      <c r="BK12574" s="2"/>
      <c r="BL12574" s="2"/>
      <c r="BM12574" s="2"/>
      <c r="BN12574" s="2"/>
      <c r="BO12574" s="2"/>
      <c r="BP12574" s="2"/>
      <c r="BQ12574" s="2"/>
      <c r="BR12574" s="2"/>
      <c r="BS12574" s="2"/>
      <c r="BT12574" s="2"/>
      <c r="BU12574" s="2"/>
      <c r="BV12574" s="2"/>
      <c r="BW12574" s="2"/>
      <c r="BX12574" s="2"/>
      <c r="BY12574" s="2"/>
    </row>
    <row r="12575" spans="38:77" s="11" customFormat="1" x14ac:dyDescent="0.3">
      <c r="AL12575" s="2"/>
      <c r="AM12575" s="2"/>
      <c r="AN12575" s="2"/>
      <c r="AO12575" s="2"/>
      <c r="AP12575" s="2"/>
      <c r="AQ12575" s="2"/>
      <c r="AR12575" s="2"/>
      <c r="AS12575" s="2"/>
      <c r="AT12575" s="2"/>
      <c r="AU12575" s="2"/>
      <c r="AV12575" s="2"/>
      <c r="AW12575" s="2"/>
      <c r="AX12575" s="2"/>
      <c r="AY12575" s="2"/>
      <c r="AZ12575" s="2"/>
      <c r="BA12575" s="2"/>
      <c r="BB12575" s="2"/>
      <c r="BC12575" s="2"/>
      <c r="BD12575" s="2"/>
      <c r="BE12575" s="2"/>
      <c r="BF12575" s="2"/>
      <c r="BG12575" s="2"/>
      <c r="BH12575" s="2"/>
      <c r="BI12575" s="2"/>
      <c r="BJ12575" s="2"/>
      <c r="BK12575" s="2"/>
      <c r="BL12575" s="2"/>
      <c r="BM12575" s="2"/>
      <c r="BN12575" s="2"/>
      <c r="BO12575" s="2"/>
      <c r="BP12575" s="2"/>
      <c r="BQ12575" s="2"/>
      <c r="BR12575" s="2"/>
      <c r="BS12575" s="2"/>
      <c r="BT12575" s="2"/>
      <c r="BU12575" s="2"/>
      <c r="BV12575" s="2"/>
      <c r="BW12575" s="2"/>
      <c r="BX12575" s="2"/>
      <c r="BY12575" s="2"/>
    </row>
    <row r="12576" spans="38:77" s="11" customFormat="1" x14ac:dyDescent="0.3">
      <c r="AL12576" s="2"/>
      <c r="AM12576" s="2"/>
      <c r="AN12576" s="2"/>
      <c r="AO12576" s="2"/>
      <c r="AP12576" s="2"/>
      <c r="AQ12576" s="2"/>
      <c r="AR12576" s="2"/>
      <c r="AS12576" s="2"/>
      <c r="AT12576" s="2"/>
      <c r="AU12576" s="2"/>
      <c r="AV12576" s="2"/>
      <c r="AW12576" s="2"/>
      <c r="AX12576" s="2"/>
      <c r="AY12576" s="2"/>
      <c r="AZ12576" s="2"/>
      <c r="BA12576" s="2"/>
      <c r="BB12576" s="2"/>
      <c r="BC12576" s="2"/>
      <c r="BD12576" s="2"/>
      <c r="BE12576" s="2"/>
      <c r="BF12576" s="2"/>
      <c r="BG12576" s="2"/>
      <c r="BH12576" s="2"/>
      <c r="BI12576" s="2"/>
      <c r="BJ12576" s="2"/>
      <c r="BK12576" s="2"/>
      <c r="BL12576" s="2"/>
      <c r="BM12576" s="2"/>
      <c r="BN12576" s="2"/>
      <c r="BO12576" s="2"/>
      <c r="BP12576" s="2"/>
      <c r="BQ12576" s="2"/>
      <c r="BR12576" s="2"/>
      <c r="BS12576" s="2"/>
      <c r="BT12576" s="2"/>
      <c r="BU12576" s="2"/>
      <c r="BV12576" s="2"/>
      <c r="BW12576" s="2"/>
      <c r="BX12576" s="2"/>
      <c r="BY12576" s="2"/>
    </row>
    <row r="12577" spans="38:77" s="11" customFormat="1" x14ac:dyDescent="0.3">
      <c r="AL12577" s="2"/>
      <c r="AM12577" s="2"/>
      <c r="AN12577" s="2"/>
      <c r="AO12577" s="2"/>
      <c r="AP12577" s="2"/>
      <c r="AQ12577" s="2"/>
      <c r="AR12577" s="2"/>
      <c r="AS12577" s="2"/>
      <c r="AT12577" s="2"/>
      <c r="AU12577" s="2"/>
      <c r="AV12577" s="2"/>
      <c r="AW12577" s="2"/>
      <c r="AX12577" s="2"/>
      <c r="AY12577" s="2"/>
      <c r="AZ12577" s="2"/>
      <c r="BA12577" s="2"/>
      <c r="BB12577" s="2"/>
      <c r="BC12577" s="2"/>
      <c r="BD12577" s="2"/>
      <c r="BE12577" s="2"/>
      <c r="BF12577" s="2"/>
      <c r="BG12577" s="2"/>
      <c r="BH12577" s="2"/>
      <c r="BI12577" s="2"/>
      <c r="BJ12577" s="2"/>
      <c r="BK12577" s="2"/>
      <c r="BL12577" s="2"/>
      <c r="BM12577" s="2"/>
      <c r="BN12577" s="2"/>
      <c r="BO12577" s="2"/>
      <c r="BP12577" s="2"/>
      <c r="BQ12577" s="2"/>
      <c r="BR12577" s="2"/>
      <c r="BS12577" s="2"/>
      <c r="BT12577" s="2"/>
      <c r="BU12577" s="2"/>
      <c r="BV12577" s="2"/>
      <c r="BW12577" s="2"/>
      <c r="BX12577" s="2"/>
      <c r="BY12577" s="2"/>
    </row>
    <row r="12578" spans="38:77" s="11" customFormat="1" x14ac:dyDescent="0.3">
      <c r="AL12578" s="2"/>
      <c r="AM12578" s="2"/>
      <c r="AN12578" s="2"/>
      <c r="AO12578" s="2"/>
      <c r="AP12578" s="2"/>
      <c r="AQ12578" s="2"/>
      <c r="AR12578" s="2"/>
      <c r="AS12578" s="2"/>
      <c r="AT12578" s="2"/>
      <c r="AU12578" s="2"/>
      <c r="AV12578" s="2"/>
      <c r="AW12578" s="2"/>
      <c r="AX12578" s="2"/>
      <c r="AY12578" s="2"/>
      <c r="AZ12578" s="2"/>
      <c r="BA12578" s="2"/>
      <c r="BB12578" s="2"/>
      <c r="BC12578" s="2"/>
      <c r="BD12578" s="2"/>
      <c r="BE12578" s="2"/>
      <c r="BF12578" s="2"/>
      <c r="BG12578" s="2"/>
      <c r="BH12578" s="2"/>
      <c r="BI12578" s="2"/>
      <c r="BJ12578" s="2"/>
      <c r="BK12578" s="2"/>
      <c r="BL12578" s="2"/>
      <c r="BM12578" s="2"/>
      <c r="BN12578" s="2"/>
      <c r="BO12578" s="2"/>
      <c r="BP12578" s="2"/>
      <c r="BQ12578" s="2"/>
      <c r="BR12578" s="2"/>
      <c r="BS12578" s="2"/>
      <c r="BT12578" s="2"/>
      <c r="BU12578" s="2"/>
      <c r="BV12578" s="2"/>
      <c r="BW12578" s="2"/>
      <c r="BX12578" s="2"/>
      <c r="BY12578" s="2"/>
    </row>
    <row r="12579" spans="38:77" s="11" customFormat="1" x14ac:dyDescent="0.3">
      <c r="AL12579" s="2"/>
      <c r="AM12579" s="2"/>
      <c r="AN12579" s="2"/>
      <c r="AO12579" s="2"/>
      <c r="AP12579" s="2"/>
      <c r="AQ12579" s="2"/>
      <c r="AR12579" s="2"/>
      <c r="AS12579" s="2"/>
      <c r="AT12579" s="2"/>
      <c r="AU12579" s="2"/>
      <c r="AV12579" s="2"/>
      <c r="AW12579" s="2"/>
      <c r="AX12579" s="2"/>
      <c r="AY12579" s="2"/>
      <c r="AZ12579" s="2"/>
      <c r="BA12579" s="2"/>
      <c r="BB12579" s="2"/>
      <c r="BC12579" s="2"/>
      <c r="BD12579" s="2"/>
      <c r="BE12579" s="2"/>
      <c r="BF12579" s="2"/>
      <c r="BG12579" s="2"/>
      <c r="BH12579" s="2"/>
      <c r="BI12579" s="2"/>
      <c r="BJ12579" s="2"/>
      <c r="BK12579" s="2"/>
      <c r="BL12579" s="2"/>
      <c r="BM12579" s="2"/>
      <c r="BN12579" s="2"/>
      <c r="BO12579" s="2"/>
      <c r="BP12579" s="2"/>
      <c r="BQ12579" s="2"/>
      <c r="BR12579" s="2"/>
      <c r="BS12579" s="2"/>
      <c r="BT12579" s="2"/>
      <c r="BU12579" s="2"/>
      <c r="BV12579" s="2"/>
      <c r="BW12579" s="2"/>
      <c r="BX12579" s="2"/>
      <c r="BY12579" s="2"/>
    </row>
    <row r="12580" spans="38:77" s="11" customFormat="1" x14ac:dyDescent="0.3">
      <c r="AL12580" s="2"/>
      <c r="AM12580" s="2"/>
      <c r="AN12580" s="2"/>
      <c r="AO12580" s="2"/>
      <c r="AP12580" s="2"/>
      <c r="AQ12580" s="2"/>
      <c r="AR12580" s="2"/>
      <c r="AS12580" s="2"/>
      <c r="AT12580" s="2"/>
      <c r="AU12580" s="2"/>
      <c r="AV12580" s="2"/>
      <c r="AW12580" s="2"/>
      <c r="AX12580" s="2"/>
      <c r="AY12580" s="2"/>
      <c r="AZ12580" s="2"/>
      <c r="BA12580" s="2"/>
      <c r="BB12580" s="2"/>
      <c r="BC12580" s="2"/>
      <c r="BD12580" s="2"/>
      <c r="BE12580" s="2"/>
      <c r="BF12580" s="2"/>
      <c r="BG12580" s="2"/>
      <c r="BH12580" s="2"/>
      <c r="BI12580" s="2"/>
      <c r="BJ12580" s="2"/>
      <c r="BK12580" s="2"/>
      <c r="BL12580" s="2"/>
      <c r="BM12580" s="2"/>
      <c r="BN12580" s="2"/>
      <c r="BO12580" s="2"/>
      <c r="BP12580" s="2"/>
      <c r="BQ12580" s="2"/>
      <c r="BR12580" s="2"/>
      <c r="BS12580" s="2"/>
      <c r="BT12580" s="2"/>
      <c r="BU12580" s="2"/>
      <c r="BV12580" s="2"/>
      <c r="BW12580" s="2"/>
      <c r="BX12580" s="2"/>
      <c r="BY12580" s="2"/>
    </row>
    <row r="12581" spans="38:77" s="11" customFormat="1" x14ac:dyDescent="0.3">
      <c r="AL12581" s="2"/>
      <c r="AM12581" s="2"/>
      <c r="AN12581" s="2"/>
      <c r="AO12581" s="2"/>
      <c r="AP12581" s="2"/>
      <c r="AQ12581" s="2"/>
      <c r="AR12581" s="2"/>
      <c r="AS12581" s="2"/>
      <c r="AT12581" s="2"/>
      <c r="AU12581" s="2"/>
      <c r="AV12581" s="2"/>
      <c r="AW12581" s="2"/>
      <c r="AX12581" s="2"/>
      <c r="AY12581" s="2"/>
      <c r="AZ12581" s="2"/>
      <c r="BA12581" s="2"/>
      <c r="BB12581" s="2"/>
      <c r="BC12581" s="2"/>
      <c r="BD12581" s="2"/>
      <c r="BE12581" s="2"/>
      <c r="BF12581" s="2"/>
      <c r="BG12581" s="2"/>
      <c r="BH12581" s="2"/>
      <c r="BI12581" s="2"/>
      <c r="BJ12581" s="2"/>
      <c r="BK12581" s="2"/>
      <c r="BL12581" s="2"/>
      <c r="BM12581" s="2"/>
      <c r="BN12581" s="2"/>
      <c r="BO12581" s="2"/>
      <c r="BP12581" s="2"/>
      <c r="BQ12581" s="2"/>
      <c r="BR12581" s="2"/>
      <c r="BS12581" s="2"/>
      <c r="BT12581" s="2"/>
      <c r="BU12581" s="2"/>
      <c r="BV12581" s="2"/>
      <c r="BW12581" s="2"/>
      <c r="BX12581" s="2"/>
      <c r="BY12581" s="2"/>
    </row>
    <row r="12582" spans="38:77" s="11" customFormat="1" x14ac:dyDescent="0.3">
      <c r="AL12582" s="2"/>
      <c r="AM12582" s="2"/>
      <c r="AN12582" s="2"/>
      <c r="AO12582" s="2"/>
      <c r="AP12582" s="2"/>
      <c r="AQ12582" s="2"/>
      <c r="AR12582" s="2"/>
      <c r="AS12582" s="2"/>
      <c r="AT12582" s="2"/>
      <c r="AU12582" s="2"/>
      <c r="AV12582" s="2"/>
      <c r="AW12582" s="2"/>
      <c r="AX12582" s="2"/>
      <c r="AY12582" s="2"/>
      <c r="AZ12582" s="2"/>
      <c r="BA12582" s="2"/>
      <c r="BB12582" s="2"/>
      <c r="BC12582" s="2"/>
      <c r="BD12582" s="2"/>
      <c r="BE12582" s="2"/>
      <c r="BF12582" s="2"/>
      <c r="BG12582" s="2"/>
      <c r="BH12582" s="2"/>
      <c r="BI12582" s="2"/>
      <c r="BJ12582" s="2"/>
      <c r="BK12582" s="2"/>
      <c r="BL12582" s="2"/>
      <c r="BM12582" s="2"/>
      <c r="BN12582" s="2"/>
      <c r="BO12582" s="2"/>
      <c r="BP12582" s="2"/>
      <c r="BQ12582" s="2"/>
      <c r="BR12582" s="2"/>
      <c r="BS12582" s="2"/>
      <c r="BT12582" s="2"/>
      <c r="BU12582" s="2"/>
      <c r="BV12582" s="2"/>
      <c r="BW12582" s="2"/>
      <c r="BX12582" s="2"/>
      <c r="BY12582" s="2"/>
    </row>
    <row r="12583" spans="38:77" s="11" customFormat="1" x14ac:dyDescent="0.3">
      <c r="AL12583" s="2"/>
      <c r="AM12583" s="2"/>
      <c r="AN12583" s="2"/>
      <c r="AO12583" s="2"/>
      <c r="AP12583" s="2"/>
      <c r="AQ12583" s="2"/>
      <c r="AR12583" s="2"/>
      <c r="AS12583" s="2"/>
      <c r="AT12583" s="2"/>
      <c r="AU12583" s="2"/>
      <c r="AV12583" s="2"/>
      <c r="AW12583" s="2"/>
      <c r="AX12583" s="2"/>
      <c r="AY12583" s="2"/>
      <c r="AZ12583" s="2"/>
      <c r="BA12583" s="2"/>
      <c r="BB12583" s="2"/>
      <c r="BC12583" s="2"/>
      <c r="BD12583" s="2"/>
      <c r="BE12583" s="2"/>
      <c r="BF12583" s="2"/>
      <c r="BG12583" s="2"/>
      <c r="BH12583" s="2"/>
      <c r="BI12583" s="2"/>
      <c r="BJ12583" s="2"/>
      <c r="BK12583" s="2"/>
      <c r="BL12583" s="2"/>
      <c r="BM12583" s="2"/>
      <c r="BN12583" s="2"/>
      <c r="BO12583" s="2"/>
      <c r="BP12583" s="2"/>
      <c r="BQ12583" s="2"/>
      <c r="BR12583" s="2"/>
      <c r="BS12583" s="2"/>
      <c r="BT12583" s="2"/>
      <c r="BU12583" s="2"/>
      <c r="BV12583" s="2"/>
      <c r="BW12583" s="2"/>
      <c r="BX12583" s="2"/>
      <c r="BY12583" s="2"/>
    </row>
    <row r="12584" spans="38:77" s="11" customFormat="1" x14ac:dyDescent="0.3">
      <c r="AL12584" s="2"/>
      <c r="AM12584" s="2"/>
      <c r="AN12584" s="2"/>
      <c r="AO12584" s="2"/>
      <c r="AP12584" s="2"/>
      <c r="AQ12584" s="2"/>
      <c r="AR12584" s="2"/>
      <c r="AS12584" s="2"/>
      <c r="AT12584" s="2"/>
      <c r="AU12584" s="2"/>
      <c r="AV12584" s="2"/>
      <c r="AW12584" s="2"/>
      <c r="AX12584" s="2"/>
      <c r="AY12584" s="2"/>
      <c r="AZ12584" s="2"/>
      <c r="BA12584" s="2"/>
      <c r="BB12584" s="2"/>
      <c r="BC12584" s="2"/>
      <c r="BD12584" s="2"/>
      <c r="BE12584" s="2"/>
      <c r="BF12584" s="2"/>
      <c r="BG12584" s="2"/>
      <c r="BH12584" s="2"/>
      <c r="BI12584" s="2"/>
      <c r="BJ12584" s="2"/>
      <c r="BK12584" s="2"/>
      <c r="BL12584" s="2"/>
      <c r="BM12584" s="2"/>
      <c r="BN12584" s="2"/>
      <c r="BO12584" s="2"/>
      <c r="BP12584" s="2"/>
      <c r="BQ12584" s="2"/>
      <c r="BR12584" s="2"/>
      <c r="BS12584" s="2"/>
      <c r="BT12584" s="2"/>
      <c r="BU12584" s="2"/>
      <c r="BV12584" s="2"/>
      <c r="BW12584" s="2"/>
      <c r="BX12584" s="2"/>
      <c r="BY12584" s="2"/>
    </row>
    <row r="12585" spans="38:77" s="11" customFormat="1" x14ac:dyDescent="0.3">
      <c r="AL12585" s="2"/>
      <c r="AM12585" s="2"/>
      <c r="AN12585" s="2"/>
      <c r="AO12585" s="2"/>
      <c r="AP12585" s="2"/>
      <c r="AQ12585" s="2"/>
      <c r="AR12585" s="2"/>
      <c r="AS12585" s="2"/>
      <c r="AT12585" s="2"/>
      <c r="AU12585" s="2"/>
      <c r="AV12585" s="2"/>
      <c r="AW12585" s="2"/>
      <c r="AX12585" s="2"/>
      <c r="AY12585" s="2"/>
      <c r="AZ12585" s="2"/>
      <c r="BA12585" s="2"/>
      <c r="BB12585" s="2"/>
      <c r="BC12585" s="2"/>
      <c r="BD12585" s="2"/>
      <c r="BE12585" s="2"/>
      <c r="BF12585" s="2"/>
      <c r="BG12585" s="2"/>
      <c r="BH12585" s="2"/>
      <c r="BI12585" s="2"/>
      <c r="BJ12585" s="2"/>
      <c r="BK12585" s="2"/>
      <c r="BL12585" s="2"/>
      <c r="BM12585" s="2"/>
      <c r="BN12585" s="2"/>
      <c r="BO12585" s="2"/>
      <c r="BP12585" s="2"/>
      <c r="BQ12585" s="2"/>
      <c r="BR12585" s="2"/>
      <c r="BS12585" s="2"/>
      <c r="BT12585" s="2"/>
      <c r="BU12585" s="2"/>
      <c r="BV12585" s="2"/>
      <c r="BW12585" s="2"/>
      <c r="BX12585" s="2"/>
      <c r="BY12585" s="2"/>
    </row>
    <row r="12586" spans="38:77" s="11" customFormat="1" x14ac:dyDescent="0.3">
      <c r="AL12586" s="2"/>
      <c r="AM12586" s="2"/>
      <c r="AN12586" s="2"/>
      <c r="AO12586" s="2"/>
      <c r="AP12586" s="2"/>
      <c r="AQ12586" s="2"/>
      <c r="AR12586" s="2"/>
      <c r="AS12586" s="2"/>
      <c r="AT12586" s="2"/>
      <c r="AU12586" s="2"/>
      <c r="AV12586" s="2"/>
      <c r="AW12586" s="2"/>
      <c r="AX12586" s="2"/>
      <c r="AY12586" s="2"/>
      <c r="AZ12586" s="2"/>
      <c r="BA12586" s="2"/>
      <c r="BB12586" s="2"/>
      <c r="BC12586" s="2"/>
      <c r="BD12586" s="2"/>
      <c r="BE12586" s="2"/>
      <c r="BF12586" s="2"/>
      <c r="BG12586" s="2"/>
      <c r="BH12586" s="2"/>
      <c r="BI12586" s="2"/>
      <c r="BJ12586" s="2"/>
      <c r="BK12586" s="2"/>
      <c r="BL12586" s="2"/>
      <c r="BM12586" s="2"/>
      <c r="BN12586" s="2"/>
      <c r="BO12586" s="2"/>
      <c r="BP12586" s="2"/>
      <c r="BQ12586" s="2"/>
      <c r="BR12586" s="2"/>
      <c r="BS12586" s="2"/>
      <c r="BT12586" s="2"/>
      <c r="BU12586" s="2"/>
      <c r="BV12586" s="2"/>
      <c r="BW12586" s="2"/>
      <c r="BX12586" s="2"/>
      <c r="BY12586" s="2"/>
    </row>
    <row r="12587" spans="38:77" s="11" customFormat="1" x14ac:dyDescent="0.3">
      <c r="AL12587" s="2"/>
      <c r="AM12587" s="2"/>
      <c r="AN12587" s="2"/>
      <c r="AO12587" s="2"/>
      <c r="AP12587" s="2"/>
      <c r="AQ12587" s="2"/>
      <c r="AR12587" s="2"/>
      <c r="AS12587" s="2"/>
      <c r="AT12587" s="2"/>
      <c r="AU12587" s="2"/>
      <c r="AV12587" s="2"/>
      <c r="AW12587" s="2"/>
      <c r="AX12587" s="2"/>
      <c r="AY12587" s="2"/>
      <c r="AZ12587" s="2"/>
      <c r="BA12587" s="2"/>
      <c r="BB12587" s="2"/>
      <c r="BC12587" s="2"/>
      <c r="BD12587" s="2"/>
      <c r="BE12587" s="2"/>
      <c r="BF12587" s="2"/>
      <c r="BG12587" s="2"/>
      <c r="BH12587" s="2"/>
      <c r="BI12587" s="2"/>
      <c r="BJ12587" s="2"/>
      <c r="BK12587" s="2"/>
      <c r="BL12587" s="2"/>
      <c r="BM12587" s="2"/>
      <c r="BN12587" s="2"/>
      <c r="BO12587" s="2"/>
      <c r="BP12587" s="2"/>
      <c r="BQ12587" s="2"/>
      <c r="BR12587" s="2"/>
      <c r="BS12587" s="2"/>
      <c r="BT12587" s="2"/>
      <c r="BU12587" s="2"/>
      <c r="BV12587" s="2"/>
      <c r="BW12587" s="2"/>
      <c r="BX12587" s="2"/>
      <c r="BY12587" s="2"/>
    </row>
    <row r="12588" spans="38:77" s="11" customFormat="1" x14ac:dyDescent="0.3">
      <c r="AL12588" s="2"/>
      <c r="AM12588" s="2"/>
      <c r="AN12588" s="2"/>
      <c r="AO12588" s="2"/>
      <c r="AP12588" s="2"/>
      <c r="AQ12588" s="2"/>
      <c r="AR12588" s="2"/>
      <c r="AS12588" s="2"/>
      <c r="AT12588" s="2"/>
      <c r="AU12588" s="2"/>
      <c r="AV12588" s="2"/>
      <c r="AW12588" s="2"/>
      <c r="AX12588" s="2"/>
      <c r="AY12588" s="2"/>
      <c r="AZ12588" s="2"/>
      <c r="BA12588" s="2"/>
      <c r="BB12588" s="2"/>
      <c r="BC12588" s="2"/>
      <c r="BD12588" s="2"/>
      <c r="BE12588" s="2"/>
      <c r="BF12588" s="2"/>
      <c r="BG12588" s="2"/>
      <c r="BH12588" s="2"/>
      <c r="BI12588" s="2"/>
      <c r="BJ12588" s="2"/>
      <c r="BK12588" s="2"/>
      <c r="BL12588" s="2"/>
      <c r="BM12588" s="2"/>
      <c r="BN12588" s="2"/>
      <c r="BO12588" s="2"/>
      <c r="BP12588" s="2"/>
      <c r="BQ12588" s="2"/>
      <c r="BR12588" s="2"/>
      <c r="BS12588" s="2"/>
      <c r="BT12588" s="2"/>
      <c r="BU12588" s="2"/>
      <c r="BV12588" s="2"/>
      <c r="BW12588" s="2"/>
      <c r="BX12588" s="2"/>
      <c r="BY12588" s="2"/>
    </row>
    <row r="12589" spans="38:77" s="11" customFormat="1" x14ac:dyDescent="0.3">
      <c r="AL12589" s="2"/>
      <c r="AM12589" s="2"/>
      <c r="AN12589" s="2"/>
      <c r="AO12589" s="2"/>
      <c r="AP12589" s="2"/>
      <c r="AQ12589" s="2"/>
      <c r="AR12589" s="2"/>
      <c r="AS12589" s="2"/>
      <c r="AT12589" s="2"/>
      <c r="AU12589" s="2"/>
      <c r="AV12589" s="2"/>
      <c r="AW12589" s="2"/>
      <c r="AX12589" s="2"/>
      <c r="AY12589" s="2"/>
      <c r="AZ12589" s="2"/>
      <c r="BA12589" s="2"/>
      <c r="BB12589" s="2"/>
      <c r="BC12589" s="2"/>
      <c r="BD12589" s="2"/>
      <c r="BE12589" s="2"/>
      <c r="BF12589" s="2"/>
      <c r="BG12589" s="2"/>
      <c r="BH12589" s="2"/>
      <c r="BI12589" s="2"/>
      <c r="BJ12589" s="2"/>
      <c r="BK12589" s="2"/>
      <c r="BL12589" s="2"/>
      <c r="BM12589" s="2"/>
      <c r="BN12589" s="2"/>
      <c r="BO12589" s="2"/>
      <c r="BP12589" s="2"/>
      <c r="BQ12589" s="2"/>
      <c r="BR12589" s="2"/>
      <c r="BS12589" s="2"/>
      <c r="BT12589" s="2"/>
      <c r="BU12589" s="2"/>
      <c r="BV12589" s="2"/>
      <c r="BW12589" s="2"/>
      <c r="BX12589" s="2"/>
      <c r="BY12589" s="2"/>
    </row>
    <row r="12590" spans="38:77" s="11" customFormat="1" x14ac:dyDescent="0.3">
      <c r="AL12590" s="2"/>
      <c r="AM12590" s="2"/>
      <c r="AN12590" s="2"/>
      <c r="AO12590" s="2"/>
      <c r="AP12590" s="2"/>
      <c r="AQ12590" s="2"/>
      <c r="AR12590" s="2"/>
      <c r="AS12590" s="2"/>
      <c r="AT12590" s="2"/>
      <c r="AU12590" s="2"/>
      <c r="AV12590" s="2"/>
      <c r="AW12590" s="2"/>
      <c r="AX12590" s="2"/>
      <c r="AY12590" s="2"/>
      <c r="AZ12590" s="2"/>
      <c r="BA12590" s="2"/>
      <c r="BB12590" s="2"/>
      <c r="BC12590" s="2"/>
      <c r="BD12590" s="2"/>
      <c r="BE12590" s="2"/>
      <c r="BF12590" s="2"/>
      <c r="BG12590" s="2"/>
      <c r="BH12590" s="2"/>
      <c r="BI12590" s="2"/>
      <c r="BJ12590" s="2"/>
      <c r="BK12590" s="2"/>
      <c r="BL12590" s="2"/>
      <c r="BM12590" s="2"/>
      <c r="BN12590" s="2"/>
      <c r="BO12590" s="2"/>
      <c r="BP12590" s="2"/>
      <c r="BQ12590" s="2"/>
      <c r="BR12590" s="2"/>
      <c r="BS12590" s="2"/>
      <c r="BT12590" s="2"/>
      <c r="BU12590" s="2"/>
      <c r="BV12590" s="2"/>
      <c r="BW12590" s="2"/>
      <c r="BX12590" s="2"/>
      <c r="BY12590" s="2"/>
    </row>
    <row r="12591" spans="38:77" s="11" customFormat="1" x14ac:dyDescent="0.3">
      <c r="AL12591" s="2"/>
      <c r="AM12591" s="2"/>
      <c r="AN12591" s="2"/>
      <c r="AO12591" s="2"/>
      <c r="AP12591" s="2"/>
      <c r="AQ12591" s="2"/>
      <c r="AR12591" s="2"/>
      <c r="AS12591" s="2"/>
      <c r="AT12591" s="2"/>
      <c r="AU12591" s="2"/>
      <c r="AV12591" s="2"/>
      <c r="AW12591" s="2"/>
      <c r="AX12591" s="2"/>
      <c r="AY12591" s="2"/>
      <c r="AZ12591" s="2"/>
      <c r="BA12591" s="2"/>
      <c r="BB12591" s="2"/>
      <c r="BC12591" s="2"/>
      <c r="BD12591" s="2"/>
      <c r="BE12591" s="2"/>
      <c r="BF12591" s="2"/>
      <c r="BG12591" s="2"/>
      <c r="BH12591" s="2"/>
      <c r="BI12591" s="2"/>
      <c r="BJ12591" s="2"/>
      <c r="BK12591" s="2"/>
      <c r="BL12591" s="2"/>
      <c r="BM12591" s="2"/>
      <c r="BN12591" s="2"/>
      <c r="BO12591" s="2"/>
      <c r="BP12591" s="2"/>
      <c r="BQ12591" s="2"/>
      <c r="BR12591" s="2"/>
      <c r="BS12591" s="2"/>
      <c r="BT12591" s="2"/>
      <c r="BU12591" s="2"/>
      <c r="BV12591" s="2"/>
      <c r="BW12591" s="2"/>
      <c r="BX12591" s="2"/>
      <c r="BY12591" s="2"/>
    </row>
    <row r="12592" spans="38:77" s="11" customFormat="1" x14ac:dyDescent="0.3">
      <c r="AL12592" s="2"/>
      <c r="AM12592" s="2"/>
      <c r="AN12592" s="2"/>
      <c r="AO12592" s="2"/>
      <c r="AP12592" s="2"/>
      <c r="AQ12592" s="2"/>
      <c r="AR12592" s="2"/>
      <c r="AS12592" s="2"/>
      <c r="AT12592" s="2"/>
      <c r="AU12592" s="2"/>
      <c r="AV12592" s="2"/>
      <c r="AW12592" s="2"/>
      <c r="AX12592" s="2"/>
      <c r="AY12592" s="2"/>
      <c r="AZ12592" s="2"/>
      <c r="BA12592" s="2"/>
      <c r="BB12592" s="2"/>
      <c r="BC12592" s="2"/>
      <c r="BD12592" s="2"/>
      <c r="BE12592" s="2"/>
      <c r="BF12592" s="2"/>
      <c r="BG12592" s="2"/>
      <c r="BH12592" s="2"/>
      <c r="BI12592" s="2"/>
      <c r="BJ12592" s="2"/>
      <c r="BK12592" s="2"/>
      <c r="BL12592" s="2"/>
      <c r="BM12592" s="2"/>
      <c r="BN12592" s="2"/>
      <c r="BO12592" s="2"/>
      <c r="BP12592" s="2"/>
      <c r="BQ12592" s="2"/>
      <c r="BR12592" s="2"/>
      <c r="BS12592" s="2"/>
      <c r="BT12592" s="2"/>
      <c r="BU12592" s="2"/>
      <c r="BV12592" s="2"/>
      <c r="BW12592" s="2"/>
      <c r="BX12592" s="2"/>
      <c r="BY12592" s="2"/>
    </row>
    <row r="12593" spans="38:77" s="11" customFormat="1" x14ac:dyDescent="0.3">
      <c r="AL12593" s="2"/>
      <c r="AM12593" s="2"/>
      <c r="AN12593" s="2"/>
      <c r="AO12593" s="2"/>
      <c r="AP12593" s="2"/>
      <c r="AQ12593" s="2"/>
      <c r="AR12593" s="2"/>
      <c r="AS12593" s="2"/>
      <c r="AT12593" s="2"/>
      <c r="AU12593" s="2"/>
      <c r="AV12593" s="2"/>
      <c r="AW12593" s="2"/>
      <c r="AX12593" s="2"/>
      <c r="AY12593" s="2"/>
      <c r="AZ12593" s="2"/>
      <c r="BA12593" s="2"/>
      <c r="BB12593" s="2"/>
      <c r="BC12593" s="2"/>
      <c r="BD12593" s="2"/>
      <c r="BE12593" s="2"/>
      <c r="BF12593" s="2"/>
      <c r="BG12593" s="2"/>
      <c r="BH12593" s="2"/>
      <c r="BI12593" s="2"/>
      <c r="BJ12593" s="2"/>
      <c r="BK12593" s="2"/>
      <c r="BL12593" s="2"/>
      <c r="BM12593" s="2"/>
      <c r="BN12593" s="2"/>
      <c r="BO12593" s="2"/>
      <c r="BP12593" s="2"/>
      <c r="BQ12593" s="2"/>
      <c r="BR12593" s="2"/>
      <c r="BS12593" s="2"/>
      <c r="BT12593" s="2"/>
      <c r="BU12593" s="2"/>
      <c r="BV12593" s="2"/>
      <c r="BW12593" s="2"/>
      <c r="BX12593" s="2"/>
      <c r="BY12593" s="2"/>
    </row>
    <row r="12594" spans="38:77" s="11" customFormat="1" x14ac:dyDescent="0.3">
      <c r="AL12594" s="2"/>
      <c r="AM12594" s="2"/>
      <c r="AN12594" s="2"/>
      <c r="AO12594" s="2"/>
      <c r="AP12594" s="2"/>
      <c r="AQ12594" s="2"/>
      <c r="AR12594" s="2"/>
      <c r="AS12594" s="2"/>
      <c r="AT12594" s="2"/>
      <c r="AU12594" s="2"/>
      <c r="AV12594" s="2"/>
      <c r="AW12594" s="2"/>
      <c r="AX12594" s="2"/>
      <c r="AY12594" s="2"/>
      <c r="AZ12594" s="2"/>
      <c r="BA12594" s="2"/>
      <c r="BB12594" s="2"/>
      <c r="BC12594" s="2"/>
      <c r="BD12594" s="2"/>
      <c r="BE12594" s="2"/>
      <c r="BF12594" s="2"/>
      <c r="BG12594" s="2"/>
      <c r="BH12594" s="2"/>
      <c r="BI12594" s="2"/>
      <c r="BJ12594" s="2"/>
      <c r="BK12594" s="2"/>
      <c r="BL12594" s="2"/>
      <c r="BM12594" s="2"/>
      <c r="BN12594" s="2"/>
      <c r="BO12594" s="2"/>
      <c r="BP12594" s="2"/>
      <c r="BQ12594" s="2"/>
      <c r="BR12594" s="2"/>
      <c r="BS12594" s="2"/>
      <c r="BT12594" s="2"/>
      <c r="BU12594" s="2"/>
      <c r="BV12594" s="2"/>
      <c r="BW12594" s="2"/>
      <c r="BX12594" s="2"/>
      <c r="BY12594" s="2"/>
    </row>
    <row r="12595" spans="38:77" s="11" customFormat="1" x14ac:dyDescent="0.3">
      <c r="AL12595" s="2"/>
      <c r="AM12595" s="2"/>
      <c r="AN12595" s="2"/>
      <c r="AO12595" s="2"/>
      <c r="AP12595" s="2"/>
      <c r="AQ12595" s="2"/>
      <c r="AR12595" s="2"/>
      <c r="AS12595" s="2"/>
      <c r="AT12595" s="2"/>
      <c r="AU12595" s="2"/>
      <c r="AV12595" s="2"/>
      <c r="AW12595" s="2"/>
      <c r="AX12595" s="2"/>
      <c r="AY12595" s="2"/>
      <c r="AZ12595" s="2"/>
      <c r="BA12595" s="2"/>
      <c r="BB12595" s="2"/>
      <c r="BC12595" s="2"/>
      <c r="BD12595" s="2"/>
      <c r="BE12595" s="2"/>
      <c r="BF12595" s="2"/>
      <c r="BG12595" s="2"/>
      <c r="BH12595" s="2"/>
      <c r="BI12595" s="2"/>
      <c r="BJ12595" s="2"/>
      <c r="BK12595" s="2"/>
      <c r="BL12595" s="2"/>
      <c r="BM12595" s="2"/>
      <c r="BN12595" s="2"/>
      <c r="BO12595" s="2"/>
      <c r="BP12595" s="2"/>
      <c r="BQ12595" s="2"/>
      <c r="BR12595" s="2"/>
      <c r="BS12595" s="2"/>
      <c r="BT12595" s="2"/>
      <c r="BU12595" s="2"/>
      <c r="BV12595" s="2"/>
      <c r="BW12595" s="2"/>
      <c r="BX12595" s="2"/>
      <c r="BY12595" s="2"/>
    </row>
    <row r="12596" spans="38:77" s="11" customFormat="1" x14ac:dyDescent="0.3">
      <c r="AL12596" s="2"/>
      <c r="AM12596" s="2"/>
      <c r="AN12596" s="2"/>
      <c r="AO12596" s="2"/>
      <c r="AP12596" s="2"/>
      <c r="AQ12596" s="2"/>
      <c r="AR12596" s="2"/>
      <c r="AS12596" s="2"/>
      <c r="AT12596" s="2"/>
      <c r="AU12596" s="2"/>
      <c r="AV12596" s="2"/>
      <c r="AW12596" s="2"/>
      <c r="AX12596" s="2"/>
      <c r="AY12596" s="2"/>
      <c r="AZ12596" s="2"/>
      <c r="BA12596" s="2"/>
      <c r="BB12596" s="2"/>
      <c r="BC12596" s="2"/>
      <c r="BD12596" s="2"/>
      <c r="BE12596" s="2"/>
      <c r="BF12596" s="2"/>
      <c r="BG12596" s="2"/>
      <c r="BH12596" s="2"/>
      <c r="BI12596" s="2"/>
      <c r="BJ12596" s="2"/>
      <c r="BK12596" s="2"/>
      <c r="BL12596" s="2"/>
      <c r="BM12596" s="2"/>
      <c r="BN12596" s="2"/>
      <c r="BO12596" s="2"/>
      <c r="BP12596" s="2"/>
      <c r="BQ12596" s="2"/>
      <c r="BR12596" s="2"/>
      <c r="BS12596" s="2"/>
      <c r="BT12596" s="2"/>
      <c r="BU12596" s="2"/>
      <c r="BV12596" s="2"/>
      <c r="BW12596" s="2"/>
      <c r="BX12596" s="2"/>
      <c r="BY12596" s="2"/>
    </row>
    <row r="12597" spans="38:77" s="11" customFormat="1" x14ac:dyDescent="0.3">
      <c r="AL12597" s="2"/>
      <c r="AM12597" s="2"/>
      <c r="AN12597" s="2"/>
      <c r="AO12597" s="2"/>
      <c r="AP12597" s="2"/>
      <c r="AQ12597" s="2"/>
      <c r="AR12597" s="2"/>
      <c r="AS12597" s="2"/>
      <c r="AT12597" s="2"/>
      <c r="AU12597" s="2"/>
      <c r="AV12597" s="2"/>
      <c r="AW12597" s="2"/>
      <c r="AX12597" s="2"/>
      <c r="AY12597" s="2"/>
      <c r="AZ12597" s="2"/>
      <c r="BA12597" s="2"/>
      <c r="BB12597" s="2"/>
      <c r="BC12597" s="2"/>
      <c r="BD12597" s="2"/>
      <c r="BE12597" s="2"/>
      <c r="BF12597" s="2"/>
      <c r="BG12597" s="2"/>
      <c r="BH12597" s="2"/>
      <c r="BI12597" s="2"/>
      <c r="BJ12597" s="2"/>
      <c r="BK12597" s="2"/>
      <c r="BL12597" s="2"/>
      <c r="BM12597" s="2"/>
      <c r="BN12597" s="2"/>
      <c r="BO12597" s="2"/>
      <c r="BP12597" s="2"/>
      <c r="BQ12597" s="2"/>
      <c r="BR12597" s="2"/>
      <c r="BS12597" s="2"/>
      <c r="BT12597" s="2"/>
      <c r="BU12597" s="2"/>
      <c r="BV12597" s="2"/>
      <c r="BW12597" s="2"/>
      <c r="BX12597" s="2"/>
      <c r="BY12597" s="2"/>
    </row>
    <row r="12598" spans="38:77" s="11" customFormat="1" x14ac:dyDescent="0.3">
      <c r="AL12598" s="2"/>
      <c r="AM12598" s="2"/>
      <c r="AN12598" s="2"/>
      <c r="AO12598" s="2"/>
      <c r="AP12598" s="2"/>
      <c r="AQ12598" s="2"/>
      <c r="AR12598" s="2"/>
      <c r="AS12598" s="2"/>
      <c r="AT12598" s="2"/>
      <c r="AU12598" s="2"/>
      <c r="AV12598" s="2"/>
      <c r="AW12598" s="2"/>
      <c r="AX12598" s="2"/>
      <c r="AY12598" s="2"/>
      <c r="AZ12598" s="2"/>
      <c r="BA12598" s="2"/>
      <c r="BB12598" s="2"/>
      <c r="BC12598" s="2"/>
      <c r="BD12598" s="2"/>
      <c r="BE12598" s="2"/>
      <c r="BF12598" s="2"/>
      <c r="BG12598" s="2"/>
      <c r="BH12598" s="2"/>
      <c r="BI12598" s="2"/>
      <c r="BJ12598" s="2"/>
      <c r="BK12598" s="2"/>
      <c r="BL12598" s="2"/>
      <c r="BM12598" s="2"/>
      <c r="BN12598" s="2"/>
      <c r="BO12598" s="2"/>
      <c r="BP12598" s="2"/>
      <c r="BQ12598" s="2"/>
      <c r="BR12598" s="2"/>
      <c r="BS12598" s="2"/>
      <c r="BT12598" s="2"/>
      <c r="BU12598" s="2"/>
      <c r="BV12598" s="2"/>
      <c r="BW12598" s="2"/>
      <c r="BX12598" s="2"/>
      <c r="BY12598" s="2"/>
    </row>
    <row r="12599" spans="38:77" s="11" customFormat="1" x14ac:dyDescent="0.3">
      <c r="AL12599" s="2"/>
      <c r="AM12599" s="2"/>
      <c r="AN12599" s="2"/>
      <c r="AO12599" s="2"/>
      <c r="AP12599" s="2"/>
      <c r="AQ12599" s="2"/>
      <c r="AR12599" s="2"/>
      <c r="AS12599" s="2"/>
      <c r="AT12599" s="2"/>
      <c r="AU12599" s="2"/>
      <c r="AV12599" s="2"/>
      <c r="AW12599" s="2"/>
      <c r="AX12599" s="2"/>
      <c r="AY12599" s="2"/>
      <c r="AZ12599" s="2"/>
      <c r="BA12599" s="2"/>
      <c r="BB12599" s="2"/>
      <c r="BC12599" s="2"/>
      <c r="BD12599" s="2"/>
      <c r="BE12599" s="2"/>
      <c r="BF12599" s="2"/>
      <c r="BG12599" s="2"/>
      <c r="BH12599" s="2"/>
      <c r="BI12599" s="2"/>
      <c r="BJ12599" s="2"/>
      <c r="BK12599" s="2"/>
      <c r="BL12599" s="2"/>
      <c r="BM12599" s="2"/>
      <c r="BN12599" s="2"/>
      <c r="BO12599" s="2"/>
      <c r="BP12599" s="2"/>
      <c r="BQ12599" s="2"/>
      <c r="BR12599" s="2"/>
      <c r="BS12599" s="2"/>
      <c r="BT12599" s="2"/>
      <c r="BU12599" s="2"/>
      <c r="BV12599" s="2"/>
      <c r="BW12599" s="2"/>
      <c r="BX12599" s="2"/>
      <c r="BY12599" s="2"/>
    </row>
    <row r="12600" spans="38:77" s="11" customFormat="1" x14ac:dyDescent="0.3">
      <c r="AL12600" s="2"/>
      <c r="AM12600" s="2"/>
      <c r="AN12600" s="2"/>
      <c r="AO12600" s="2"/>
      <c r="AP12600" s="2"/>
      <c r="AQ12600" s="2"/>
      <c r="AR12600" s="2"/>
      <c r="AS12600" s="2"/>
      <c r="AT12600" s="2"/>
      <c r="AU12600" s="2"/>
      <c r="AV12600" s="2"/>
      <c r="AW12600" s="2"/>
      <c r="AX12600" s="2"/>
      <c r="AY12600" s="2"/>
      <c r="AZ12600" s="2"/>
      <c r="BA12600" s="2"/>
      <c r="BB12600" s="2"/>
      <c r="BC12600" s="2"/>
      <c r="BD12600" s="2"/>
      <c r="BE12600" s="2"/>
      <c r="BF12600" s="2"/>
      <c r="BG12600" s="2"/>
      <c r="BH12600" s="2"/>
      <c r="BI12600" s="2"/>
      <c r="BJ12600" s="2"/>
      <c r="BK12600" s="2"/>
      <c r="BL12600" s="2"/>
      <c r="BM12600" s="2"/>
      <c r="BN12600" s="2"/>
      <c r="BO12600" s="2"/>
      <c r="BP12600" s="2"/>
      <c r="BQ12600" s="2"/>
      <c r="BR12600" s="2"/>
      <c r="BS12600" s="2"/>
      <c r="BT12600" s="2"/>
      <c r="BU12600" s="2"/>
      <c r="BV12600" s="2"/>
      <c r="BW12600" s="2"/>
      <c r="BX12600" s="2"/>
      <c r="BY12600" s="2"/>
    </row>
    <row r="12601" spans="38:77" s="11" customFormat="1" x14ac:dyDescent="0.3">
      <c r="AL12601" s="2"/>
      <c r="AM12601" s="2"/>
      <c r="AN12601" s="2"/>
      <c r="AO12601" s="2"/>
      <c r="AP12601" s="2"/>
      <c r="AQ12601" s="2"/>
      <c r="AR12601" s="2"/>
      <c r="AS12601" s="2"/>
      <c r="AT12601" s="2"/>
      <c r="AU12601" s="2"/>
      <c r="AV12601" s="2"/>
      <c r="AW12601" s="2"/>
      <c r="AX12601" s="2"/>
      <c r="AY12601" s="2"/>
      <c r="AZ12601" s="2"/>
      <c r="BA12601" s="2"/>
      <c r="BB12601" s="2"/>
      <c r="BC12601" s="2"/>
      <c r="BD12601" s="2"/>
      <c r="BE12601" s="2"/>
      <c r="BF12601" s="2"/>
      <c r="BG12601" s="2"/>
      <c r="BH12601" s="2"/>
      <c r="BI12601" s="2"/>
      <c r="BJ12601" s="2"/>
      <c r="BK12601" s="2"/>
      <c r="BL12601" s="2"/>
      <c r="BM12601" s="2"/>
      <c r="BN12601" s="2"/>
      <c r="BO12601" s="2"/>
      <c r="BP12601" s="2"/>
      <c r="BQ12601" s="2"/>
      <c r="BR12601" s="2"/>
      <c r="BS12601" s="2"/>
      <c r="BT12601" s="2"/>
      <c r="BU12601" s="2"/>
      <c r="BV12601" s="2"/>
      <c r="BW12601" s="2"/>
      <c r="BX12601" s="2"/>
      <c r="BY12601" s="2"/>
    </row>
    <row r="12602" spans="38:77" s="11" customFormat="1" x14ac:dyDescent="0.3">
      <c r="AL12602" s="2"/>
      <c r="AM12602" s="2"/>
      <c r="AN12602" s="2"/>
      <c r="AO12602" s="2"/>
      <c r="AP12602" s="2"/>
      <c r="AQ12602" s="2"/>
      <c r="AR12602" s="2"/>
      <c r="AS12602" s="2"/>
      <c r="AT12602" s="2"/>
      <c r="AU12602" s="2"/>
      <c r="AV12602" s="2"/>
      <c r="AW12602" s="2"/>
      <c r="AX12602" s="2"/>
      <c r="AY12602" s="2"/>
      <c r="AZ12602" s="2"/>
      <c r="BA12602" s="2"/>
      <c r="BB12602" s="2"/>
      <c r="BC12602" s="2"/>
      <c r="BD12602" s="2"/>
      <c r="BE12602" s="2"/>
      <c r="BF12602" s="2"/>
      <c r="BG12602" s="2"/>
      <c r="BH12602" s="2"/>
      <c r="BI12602" s="2"/>
      <c r="BJ12602" s="2"/>
      <c r="BK12602" s="2"/>
      <c r="BL12602" s="2"/>
      <c r="BM12602" s="2"/>
      <c r="BN12602" s="2"/>
      <c r="BO12602" s="2"/>
      <c r="BP12602" s="2"/>
      <c r="BQ12602" s="2"/>
      <c r="BR12602" s="2"/>
      <c r="BS12602" s="2"/>
      <c r="BT12602" s="2"/>
      <c r="BU12602" s="2"/>
      <c r="BV12602" s="2"/>
      <c r="BW12602" s="2"/>
      <c r="BX12602" s="2"/>
      <c r="BY12602" s="2"/>
    </row>
    <row r="12603" spans="38:77" s="11" customFormat="1" x14ac:dyDescent="0.3">
      <c r="AL12603" s="2"/>
      <c r="AM12603" s="2"/>
      <c r="AN12603" s="2"/>
      <c r="AO12603" s="2"/>
      <c r="AP12603" s="2"/>
      <c r="AQ12603" s="2"/>
      <c r="AR12603" s="2"/>
      <c r="AS12603" s="2"/>
      <c r="AT12603" s="2"/>
      <c r="AU12603" s="2"/>
      <c r="AV12603" s="2"/>
      <c r="AW12603" s="2"/>
      <c r="AX12603" s="2"/>
      <c r="AY12603" s="2"/>
      <c r="AZ12603" s="2"/>
      <c r="BA12603" s="2"/>
      <c r="BB12603" s="2"/>
      <c r="BC12603" s="2"/>
      <c r="BD12603" s="2"/>
      <c r="BE12603" s="2"/>
      <c r="BF12603" s="2"/>
      <c r="BG12603" s="2"/>
      <c r="BH12603" s="2"/>
      <c r="BI12603" s="2"/>
      <c r="BJ12603" s="2"/>
      <c r="BK12603" s="2"/>
      <c r="BL12603" s="2"/>
      <c r="BM12603" s="2"/>
      <c r="BN12603" s="2"/>
      <c r="BO12603" s="2"/>
      <c r="BP12603" s="2"/>
      <c r="BQ12603" s="2"/>
      <c r="BR12603" s="2"/>
      <c r="BS12603" s="2"/>
      <c r="BT12603" s="2"/>
      <c r="BU12603" s="2"/>
      <c r="BV12603" s="2"/>
      <c r="BW12603" s="2"/>
      <c r="BX12603" s="2"/>
      <c r="BY12603" s="2"/>
    </row>
    <row r="12604" spans="38:77" s="11" customFormat="1" x14ac:dyDescent="0.3">
      <c r="AL12604" s="2"/>
      <c r="AM12604" s="2"/>
      <c r="AN12604" s="2"/>
      <c r="AO12604" s="2"/>
      <c r="AP12604" s="2"/>
      <c r="AQ12604" s="2"/>
      <c r="AR12604" s="2"/>
      <c r="AS12604" s="2"/>
      <c r="AT12604" s="2"/>
      <c r="AU12604" s="2"/>
      <c r="AV12604" s="2"/>
      <c r="AW12604" s="2"/>
      <c r="AX12604" s="2"/>
      <c r="AY12604" s="2"/>
      <c r="AZ12604" s="2"/>
      <c r="BA12604" s="2"/>
      <c r="BB12604" s="2"/>
      <c r="BC12604" s="2"/>
      <c r="BD12604" s="2"/>
      <c r="BE12604" s="2"/>
      <c r="BF12604" s="2"/>
      <c r="BG12604" s="2"/>
      <c r="BH12604" s="2"/>
      <c r="BI12604" s="2"/>
      <c r="BJ12604" s="2"/>
      <c r="BK12604" s="2"/>
      <c r="BL12604" s="2"/>
      <c r="BM12604" s="2"/>
      <c r="BN12604" s="2"/>
      <c r="BO12604" s="2"/>
      <c r="BP12604" s="2"/>
      <c r="BQ12604" s="2"/>
      <c r="BR12604" s="2"/>
      <c r="BS12604" s="2"/>
      <c r="BT12604" s="2"/>
      <c r="BU12604" s="2"/>
      <c r="BV12604" s="2"/>
      <c r="BW12604" s="2"/>
      <c r="BX12604" s="2"/>
      <c r="BY12604" s="2"/>
    </row>
    <row r="12605" spans="38:77" s="11" customFormat="1" x14ac:dyDescent="0.3">
      <c r="AL12605" s="2"/>
      <c r="AM12605" s="2"/>
      <c r="AN12605" s="2"/>
      <c r="AO12605" s="2"/>
      <c r="AP12605" s="2"/>
      <c r="AQ12605" s="2"/>
      <c r="AR12605" s="2"/>
      <c r="AS12605" s="2"/>
      <c r="AT12605" s="2"/>
      <c r="AU12605" s="2"/>
      <c r="AV12605" s="2"/>
      <c r="AW12605" s="2"/>
      <c r="AX12605" s="2"/>
      <c r="AY12605" s="2"/>
      <c r="AZ12605" s="2"/>
      <c r="BA12605" s="2"/>
      <c r="BB12605" s="2"/>
      <c r="BC12605" s="2"/>
      <c r="BD12605" s="2"/>
      <c r="BE12605" s="2"/>
      <c r="BF12605" s="2"/>
      <c r="BG12605" s="2"/>
      <c r="BH12605" s="2"/>
      <c r="BI12605" s="2"/>
      <c r="BJ12605" s="2"/>
      <c r="BK12605" s="2"/>
      <c r="BL12605" s="2"/>
      <c r="BM12605" s="2"/>
      <c r="BN12605" s="2"/>
      <c r="BO12605" s="2"/>
      <c r="BP12605" s="2"/>
      <c r="BQ12605" s="2"/>
      <c r="BR12605" s="2"/>
      <c r="BS12605" s="2"/>
      <c r="BT12605" s="2"/>
      <c r="BU12605" s="2"/>
      <c r="BV12605" s="2"/>
      <c r="BW12605" s="2"/>
      <c r="BX12605" s="2"/>
      <c r="BY12605" s="2"/>
    </row>
    <row r="12606" spans="38:77" s="11" customFormat="1" x14ac:dyDescent="0.3">
      <c r="AL12606" s="2"/>
      <c r="AM12606" s="2"/>
      <c r="AN12606" s="2"/>
      <c r="AO12606" s="2"/>
      <c r="AP12606" s="2"/>
      <c r="AQ12606" s="2"/>
      <c r="AR12606" s="2"/>
      <c r="AS12606" s="2"/>
      <c r="AT12606" s="2"/>
      <c r="AU12606" s="2"/>
      <c r="AV12606" s="2"/>
      <c r="AW12606" s="2"/>
      <c r="AX12606" s="2"/>
      <c r="AY12606" s="2"/>
      <c r="AZ12606" s="2"/>
      <c r="BA12606" s="2"/>
      <c r="BB12606" s="2"/>
      <c r="BC12606" s="2"/>
      <c r="BD12606" s="2"/>
      <c r="BE12606" s="2"/>
      <c r="BF12606" s="2"/>
      <c r="BG12606" s="2"/>
      <c r="BH12606" s="2"/>
      <c r="BI12606" s="2"/>
      <c r="BJ12606" s="2"/>
      <c r="BK12606" s="2"/>
      <c r="BL12606" s="2"/>
      <c r="BM12606" s="2"/>
      <c r="BN12606" s="2"/>
      <c r="BO12606" s="2"/>
      <c r="BP12606" s="2"/>
      <c r="BQ12606" s="2"/>
      <c r="BR12606" s="2"/>
      <c r="BS12606" s="2"/>
      <c r="BT12606" s="2"/>
      <c r="BU12606" s="2"/>
      <c r="BV12606" s="2"/>
      <c r="BW12606" s="2"/>
      <c r="BX12606" s="2"/>
      <c r="BY12606" s="2"/>
    </row>
    <row r="12607" spans="38:77" s="11" customFormat="1" x14ac:dyDescent="0.3">
      <c r="AL12607" s="2"/>
      <c r="AM12607" s="2"/>
      <c r="AN12607" s="2"/>
      <c r="AO12607" s="2"/>
      <c r="AP12607" s="2"/>
      <c r="AQ12607" s="2"/>
      <c r="AR12607" s="2"/>
      <c r="AS12607" s="2"/>
      <c r="AT12607" s="2"/>
      <c r="AU12607" s="2"/>
      <c r="AV12607" s="2"/>
      <c r="AW12607" s="2"/>
      <c r="AX12607" s="2"/>
      <c r="AY12607" s="2"/>
      <c r="AZ12607" s="2"/>
      <c r="BA12607" s="2"/>
      <c r="BB12607" s="2"/>
      <c r="BC12607" s="2"/>
      <c r="BD12607" s="2"/>
      <c r="BE12607" s="2"/>
      <c r="BF12607" s="2"/>
      <c r="BG12607" s="2"/>
      <c r="BH12607" s="2"/>
      <c r="BI12607" s="2"/>
      <c r="BJ12607" s="2"/>
      <c r="BK12607" s="2"/>
      <c r="BL12607" s="2"/>
      <c r="BM12607" s="2"/>
      <c r="BN12607" s="2"/>
      <c r="BO12607" s="2"/>
      <c r="BP12607" s="2"/>
      <c r="BQ12607" s="2"/>
      <c r="BR12607" s="2"/>
      <c r="BS12607" s="2"/>
      <c r="BT12607" s="2"/>
      <c r="BU12607" s="2"/>
      <c r="BV12607" s="2"/>
      <c r="BW12607" s="2"/>
      <c r="BX12607" s="2"/>
      <c r="BY12607" s="2"/>
    </row>
    <row r="12608" spans="38:77" s="11" customFormat="1" x14ac:dyDescent="0.3">
      <c r="AL12608" s="2"/>
      <c r="AM12608" s="2"/>
      <c r="AN12608" s="2"/>
      <c r="AO12608" s="2"/>
      <c r="AP12608" s="2"/>
      <c r="AQ12608" s="2"/>
      <c r="AR12608" s="2"/>
      <c r="AS12608" s="2"/>
      <c r="AT12608" s="2"/>
      <c r="AU12608" s="2"/>
      <c r="AV12608" s="2"/>
      <c r="AW12608" s="2"/>
      <c r="AX12608" s="2"/>
      <c r="AY12608" s="2"/>
      <c r="AZ12608" s="2"/>
      <c r="BA12608" s="2"/>
      <c r="BB12608" s="2"/>
      <c r="BC12608" s="2"/>
      <c r="BD12608" s="2"/>
      <c r="BE12608" s="2"/>
      <c r="BF12608" s="2"/>
      <c r="BG12608" s="2"/>
      <c r="BH12608" s="2"/>
      <c r="BI12608" s="2"/>
      <c r="BJ12608" s="2"/>
      <c r="BK12608" s="2"/>
      <c r="BL12608" s="2"/>
      <c r="BM12608" s="2"/>
      <c r="BN12608" s="2"/>
      <c r="BO12608" s="2"/>
      <c r="BP12608" s="2"/>
      <c r="BQ12608" s="2"/>
      <c r="BR12608" s="2"/>
      <c r="BS12608" s="2"/>
      <c r="BT12608" s="2"/>
      <c r="BU12608" s="2"/>
      <c r="BV12608" s="2"/>
      <c r="BW12608" s="2"/>
      <c r="BX12608" s="2"/>
      <c r="BY12608" s="2"/>
    </row>
    <row r="12609" spans="38:77" s="11" customFormat="1" x14ac:dyDescent="0.3">
      <c r="AL12609" s="2"/>
      <c r="AM12609" s="2"/>
      <c r="AN12609" s="2"/>
      <c r="AO12609" s="2"/>
      <c r="AP12609" s="2"/>
      <c r="AQ12609" s="2"/>
      <c r="AR12609" s="2"/>
      <c r="AS12609" s="2"/>
      <c r="AT12609" s="2"/>
      <c r="AU12609" s="2"/>
      <c r="AV12609" s="2"/>
      <c r="AW12609" s="2"/>
      <c r="AX12609" s="2"/>
      <c r="AY12609" s="2"/>
      <c r="AZ12609" s="2"/>
      <c r="BA12609" s="2"/>
      <c r="BB12609" s="2"/>
      <c r="BC12609" s="2"/>
      <c r="BD12609" s="2"/>
      <c r="BE12609" s="2"/>
      <c r="BF12609" s="2"/>
      <c r="BG12609" s="2"/>
      <c r="BH12609" s="2"/>
      <c r="BI12609" s="2"/>
      <c r="BJ12609" s="2"/>
      <c r="BK12609" s="2"/>
      <c r="BL12609" s="2"/>
      <c r="BM12609" s="2"/>
      <c r="BN12609" s="2"/>
      <c r="BO12609" s="2"/>
      <c r="BP12609" s="2"/>
      <c r="BQ12609" s="2"/>
      <c r="BR12609" s="2"/>
      <c r="BS12609" s="2"/>
      <c r="BT12609" s="2"/>
      <c r="BU12609" s="2"/>
      <c r="BV12609" s="2"/>
      <c r="BW12609" s="2"/>
      <c r="BX12609" s="2"/>
      <c r="BY12609" s="2"/>
    </row>
    <row r="12610" spans="38:77" s="11" customFormat="1" x14ac:dyDescent="0.3">
      <c r="AL12610" s="2"/>
      <c r="AM12610" s="2"/>
      <c r="AN12610" s="2"/>
      <c r="AO12610" s="2"/>
      <c r="AP12610" s="2"/>
      <c r="AQ12610" s="2"/>
      <c r="AR12610" s="2"/>
      <c r="AS12610" s="2"/>
      <c r="AT12610" s="2"/>
      <c r="AU12610" s="2"/>
      <c r="AV12610" s="2"/>
      <c r="AW12610" s="2"/>
      <c r="AX12610" s="2"/>
      <c r="AY12610" s="2"/>
      <c r="AZ12610" s="2"/>
      <c r="BA12610" s="2"/>
      <c r="BB12610" s="2"/>
      <c r="BC12610" s="2"/>
      <c r="BD12610" s="2"/>
      <c r="BE12610" s="2"/>
      <c r="BF12610" s="2"/>
      <c r="BG12610" s="2"/>
      <c r="BH12610" s="2"/>
      <c r="BI12610" s="2"/>
      <c r="BJ12610" s="2"/>
      <c r="BK12610" s="2"/>
      <c r="BL12610" s="2"/>
      <c r="BM12610" s="2"/>
      <c r="BN12610" s="2"/>
      <c r="BO12610" s="2"/>
      <c r="BP12610" s="2"/>
      <c r="BQ12610" s="2"/>
      <c r="BR12610" s="2"/>
      <c r="BS12610" s="2"/>
      <c r="BT12610" s="2"/>
      <c r="BU12610" s="2"/>
      <c r="BV12610" s="2"/>
      <c r="BW12610" s="2"/>
      <c r="BX12610" s="2"/>
      <c r="BY12610" s="2"/>
    </row>
    <row r="12611" spans="38:77" s="11" customFormat="1" x14ac:dyDescent="0.3">
      <c r="AL12611" s="2"/>
      <c r="AM12611" s="2"/>
      <c r="AN12611" s="2"/>
      <c r="AO12611" s="2"/>
      <c r="AP12611" s="2"/>
      <c r="AQ12611" s="2"/>
      <c r="AR12611" s="2"/>
      <c r="AS12611" s="2"/>
      <c r="AT12611" s="2"/>
      <c r="AU12611" s="2"/>
      <c r="AV12611" s="2"/>
      <c r="AW12611" s="2"/>
      <c r="AX12611" s="2"/>
      <c r="AY12611" s="2"/>
      <c r="AZ12611" s="2"/>
      <c r="BA12611" s="2"/>
      <c r="BB12611" s="2"/>
      <c r="BC12611" s="2"/>
      <c r="BD12611" s="2"/>
      <c r="BE12611" s="2"/>
      <c r="BF12611" s="2"/>
      <c r="BG12611" s="2"/>
      <c r="BH12611" s="2"/>
      <c r="BI12611" s="2"/>
      <c r="BJ12611" s="2"/>
      <c r="BK12611" s="2"/>
      <c r="BL12611" s="2"/>
      <c r="BM12611" s="2"/>
      <c r="BN12611" s="2"/>
      <c r="BO12611" s="2"/>
      <c r="BP12611" s="2"/>
      <c r="BQ12611" s="2"/>
      <c r="BR12611" s="2"/>
      <c r="BS12611" s="2"/>
      <c r="BT12611" s="2"/>
      <c r="BU12611" s="2"/>
      <c r="BV12611" s="2"/>
      <c r="BW12611" s="2"/>
      <c r="BX12611" s="2"/>
      <c r="BY12611" s="2"/>
    </row>
    <row r="12612" spans="38:77" s="11" customFormat="1" x14ac:dyDescent="0.3">
      <c r="AL12612" s="2"/>
      <c r="AM12612" s="2"/>
      <c r="AN12612" s="2"/>
      <c r="AO12612" s="2"/>
      <c r="AP12612" s="2"/>
      <c r="AQ12612" s="2"/>
      <c r="AR12612" s="2"/>
      <c r="AS12612" s="2"/>
      <c r="AT12612" s="2"/>
      <c r="AU12612" s="2"/>
      <c r="AV12612" s="2"/>
      <c r="AW12612" s="2"/>
      <c r="AX12612" s="2"/>
      <c r="AY12612" s="2"/>
      <c r="AZ12612" s="2"/>
      <c r="BA12612" s="2"/>
      <c r="BB12612" s="2"/>
      <c r="BC12612" s="2"/>
      <c r="BD12612" s="2"/>
      <c r="BE12612" s="2"/>
      <c r="BF12612" s="2"/>
      <c r="BG12612" s="2"/>
      <c r="BH12612" s="2"/>
      <c r="BI12612" s="2"/>
      <c r="BJ12612" s="2"/>
      <c r="BK12612" s="2"/>
      <c r="BL12612" s="2"/>
      <c r="BM12612" s="2"/>
      <c r="BN12612" s="2"/>
      <c r="BO12612" s="2"/>
      <c r="BP12612" s="2"/>
      <c r="BQ12612" s="2"/>
      <c r="BR12612" s="2"/>
      <c r="BS12612" s="2"/>
      <c r="BT12612" s="2"/>
      <c r="BU12612" s="2"/>
      <c r="BV12612" s="2"/>
      <c r="BW12612" s="2"/>
      <c r="BX12612" s="2"/>
      <c r="BY12612" s="2"/>
    </row>
    <row r="12613" spans="38:77" s="11" customFormat="1" x14ac:dyDescent="0.3">
      <c r="AL12613" s="2"/>
      <c r="AM12613" s="2"/>
      <c r="AN12613" s="2"/>
      <c r="AO12613" s="2"/>
      <c r="AP12613" s="2"/>
      <c r="AQ12613" s="2"/>
      <c r="AR12613" s="2"/>
      <c r="AS12613" s="2"/>
      <c r="AT12613" s="2"/>
      <c r="AU12613" s="2"/>
      <c r="AV12613" s="2"/>
      <c r="AW12613" s="2"/>
      <c r="AX12613" s="2"/>
      <c r="AY12613" s="2"/>
      <c r="AZ12613" s="2"/>
      <c r="BA12613" s="2"/>
      <c r="BB12613" s="2"/>
      <c r="BC12613" s="2"/>
      <c r="BD12613" s="2"/>
      <c r="BE12613" s="2"/>
      <c r="BF12613" s="2"/>
      <c r="BG12613" s="2"/>
      <c r="BH12613" s="2"/>
      <c r="BI12613" s="2"/>
      <c r="BJ12613" s="2"/>
      <c r="BK12613" s="2"/>
      <c r="BL12613" s="2"/>
      <c r="BM12613" s="2"/>
      <c r="BN12613" s="2"/>
      <c r="BO12613" s="2"/>
      <c r="BP12613" s="2"/>
      <c r="BQ12613" s="2"/>
      <c r="BR12613" s="2"/>
      <c r="BS12613" s="2"/>
      <c r="BT12613" s="2"/>
      <c r="BU12613" s="2"/>
      <c r="BV12613" s="2"/>
      <c r="BW12613" s="2"/>
      <c r="BX12613" s="2"/>
      <c r="BY12613" s="2"/>
    </row>
    <row r="12614" spans="38:77" s="11" customFormat="1" x14ac:dyDescent="0.3">
      <c r="AL12614" s="2"/>
      <c r="AM12614" s="2"/>
      <c r="AN12614" s="2"/>
      <c r="AO12614" s="2"/>
      <c r="AP12614" s="2"/>
      <c r="AQ12614" s="2"/>
      <c r="AR12614" s="2"/>
      <c r="AS12614" s="2"/>
      <c r="AT12614" s="2"/>
      <c r="AU12614" s="2"/>
      <c r="AV12614" s="2"/>
      <c r="AW12614" s="2"/>
      <c r="AX12614" s="2"/>
      <c r="AY12614" s="2"/>
      <c r="AZ12614" s="2"/>
      <c r="BA12614" s="2"/>
      <c r="BB12614" s="2"/>
      <c r="BC12614" s="2"/>
      <c r="BD12614" s="2"/>
      <c r="BE12614" s="2"/>
      <c r="BF12614" s="2"/>
      <c r="BG12614" s="2"/>
      <c r="BH12614" s="2"/>
      <c r="BI12614" s="2"/>
      <c r="BJ12614" s="2"/>
      <c r="BK12614" s="2"/>
      <c r="BL12614" s="2"/>
      <c r="BM12614" s="2"/>
      <c r="BN12614" s="2"/>
      <c r="BO12614" s="2"/>
      <c r="BP12614" s="2"/>
      <c r="BQ12614" s="2"/>
      <c r="BR12614" s="2"/>
      <c r="BS12614" s="2"/>
      <c r="BT12614" s="2"/>
      <c r="BU12614" s="2"/>
      <c r="BV12614" s="2"/>
      <c r="BW12614" s="2"/>
      <c r="BX12614" s="2"/>
      <c r="BY12614" s="2"/>
    </row>
    <row r="12615" spans="38:77" s="11" customFormat="1" x14ac:dyDescent="0.3">
      <c r="AL12615" s="2"/>
      <c r="AM12615" s="2"/>
      <c r="AN12615" s="2"/>
      <c r="AO12615" s="2"/>
      <c r="AP12615" s="2"/>
      <c r="AQ12615" s="2"/>
      <c r="AR12615" s="2"/>
      <c r="AS12615" s="2"/>
      <c r="AT12615" s="2"/>
      <c r="AU12615" s="2"/>
      <c r="AV12615" s="2"/>
      <c r="AW12615" s="2"/>
      <c r="AX12615" s="2"/>
      <c r="AY12615" s="2"/>
      <c r="AZ12615" s="2"/>
      <c r="BA12615" s="2"/>
      <c r="BB12615" s="2"/>
      <c r="BC12615" s="2"/>
      <c r="BD12615" s="2"/>
      <c r="BE12615" s="2"/>
      <c r="BF12615" s="2"/>
      <c r="BG12615" s="2"/>
      <c r="BH12615" s="2"/>
      <c r="BI12615" s="2"/>
      <c r="BJ12615" s="2"/>
      <c r="BK12615" s="2"/>
      <c r="BL12615" s="2"/>
      <c r="BM12615" s="2"/>
      <c r="BN12615" s="2"/>
      <c r="BO12615" s="2"/>
      <c r="BP12615" s="2"/>
      <c r="BQ12615" s="2"/>
      <c r="BR12615" s="2"/>
      <c r="BS12615" s="2"/>
      <c r="BT12615" s="2"/>
      <c r="BU12615" s="2"/>
      <c r="BV12615" s="2"/>
      <c r="BW12615" s="2"/>
      <c r="BX12615" s="2"/>
      <c r="BY12615" s="2"/>
    </row>
    <row r="12616" spans="38:77" s="11" customFormat="1" x14ac:dyDescent="0.3">
      <c r="AL12616" s="2"/>
      <c r="AM12616" s="2"/>
      <c r="AN12616" s="2"/>
      <c r="AO12616" s="2"/>
      <c r="AP12616" s="2"/>
      <c r="AQ12616" s="2"/>
      <c r="AR12616" s="2"/>
      <c r="AS12616" s="2"/>
      <c r="AT12616" s="2"/>
      <c r="AU12616" s="2"/>
      <c r="AV12616" s="2"/>
      <c r="AW12616" s="2"/>
      <c r="AX12616" s="2"/>
      <c r="AY12616" s="2"/>
      <c r="AZ12616" s="2"/>
      <c r="BA12616" s="2"/>
      <c r="BB12616" s="2"/>
      <c r="BC12616" s="2"/>
      <c r="BD12616" s="2"/>
      <c r="BE12616" s="2"/>
      <c r="BF12616" s="2"/>
      <c r="BG12616" s="2"/>
      <c r="BH12616" s="2"/>
      <c r="BI12616" s="2"/>
      <c r="BJ12616" s="2"/>
      <c r="BK12616" s="2"/>
      <c r="BL12616" s="2"/>
      <c r="BM12616" s="2"/>
      <c r="BN12616" s="2"/>
      <c r="BO12616" s="2"/>
      <c r="BP12616" s="2"/>
      <c r="BQ12616" s="2"/>
      <c r="BR12616" s="2"/>
      <c r="BS12616" s="2"/>
      <c r="BT12616" s="2"/>
      <c r="BU12616" s="2"/>
      <c r="BV12616" s="2"/>
      <c r="BW12616" s="2"/>
      <c r="BX12616" s="2"/>
      <c r="BY12616" s="2"/>
    </row>
    <row r="12617" spans="38:77" s="11" customFormat="1" x14ac:dyDescent="0.3">
      <c r="AL12617" s="2"/>
      <c r="AM12617" s="2"/>
      <c r="AN12617" s="2"/>
      <c r="AO12617" s="2"/>
      <c r="AP12617" s="2"/>
      <c r="AQ12617" s="2"/>
      <c r="AR12617" s="2"/>
      <c r="AS12617" s="2"/>
      <c r="AT12617" s="2"/>
      <c r="AU12617" s="2"/>
      <c r="AV12617" s="2"/>
      <c r="AW12617" s="2"/>
      <c r="AX12617" s="2"/>
      <c r="AY12617" s="2"/>
      <c r="AZ12617" s="2"/>
      <c r="BA12617" s="2"/>
      <c r="BB12617" s="2"/>
      <c r="BC12617" s="2"/>
      <c r="BD12617" s="2"/>
      <c r="BE12617" s="2"/>
      <c r="BF12617" s="2"/>
      <c r="BG12617" s="2"/>
      <c r="BH12617" s="2"/>
      <c r="BI12617" s="2"/>
      <c r="BJ12617" s="2"/>
      <c r="BK12617" s="2"/>
      <c r="BL12617" s="2"/>
      <c r="BM12617" s="2"/>
      <c r="BN12617" s="2"/>
      <c r="BO12617" s="2"/>
      <c r="BP12617" s="2"/>
      <c r="BQ12617" s="2"/>
      <c r="BR12617" s="2"/>
      <c r="BS12617" s="2"/>
      <c r="BT12617" s="2"/>
      <c r="BU12617" s="2"/>
      <c r="BV12617" s="2"/>
      <c r="BW12617" s="2"/>
      <c r="BX12617" s="2"/>
      <c r="BY12617" s="2"/>
    </row>
    <row r="12618" spans="38:77" s="11" customFormat="1" x14ac:dyDescent="0.3">
      <c r="AL12618" s="2"/>
      <c r="AM12618" s="2"/>
      <c r="AN12618" s="2"/>
      <c r="AO12618" s="2"/>
      <c r="AP12618" s="2"/>
      <c r="AQ12618" s="2"/>
      <c r="AR12618" s="2"/>
      <c r="AS12618" s="2"/>
      <c r="AT12618" s="2"/>
      <c r="AU12618" s="2"/>
      <c r="AV12618" s="2"/>
      <c r="AW12618" s="2"/>
      <c r="AX12618" s="2"/>
      <c r="AY12618" s="2"/>
      <c r="AZ12618" s="2"/>
      <c r="BA12618" s="2"/>
      <c r="BB12618" s="2"/>
      <c r="BC12618" s="2"/>
      <c r="BD12618" s="2"/>
      <c r="BE12618" s="2"/>
      <c r="BF12618" s="2"/>
      <c r="BG12618" s="2"/>
      <c r="BH12618" s="2"/>
      <c r="BI12618" s="2"/>
      <c r="BJ12618" s="2"/>
      <c r="BK12618" s="2"/>
      <c r="BL12618" s="2"/>
      <c r="BM12618" s="2"/>
      <c r="BN12618" s="2"/>
      <c r="BO12618" s="2"/>
      <c r="BP12618" s="2"/>
      <c r="BQ12618" s="2"/>
      <c r="BR12618" s="2"/>
      <c r="BS12618" s="2"/>
      <c r="BT12618" s="2"/>
      <c r="BU12618" s="2"/>
      <c r="BV12618" s="2"/>
      <c r="BW12618" s="2"/>
      <c r="BX12618" s="2"/>
      <c r="BY12618" s="2"/>
    </row>
    <row r="12619" spans="38:77" s="11" customFormat="1" x14ac:dyDescent="0.3">
      <c r="AL12619" s="2"/>
      <c r="AM12619" s="2"/>
      <c r="AN12619" s="2"/>
      <c r="AO12619" s="2"/>
      <c r="AP12619" s="2"/>
      <c r="AQ12619" s="2"/>
      <c r="AR12619" s="2"/>
      <c r="AS12619" s="2"/>
      <c r="AT12619" s="2"/>
      <c r="AU12619" s="2"/>
      <c r="AV12619" s="2"/>
      <c r="AW12619" s="2"/>
      <c r="AX12619" s="2"/>
      <c r="AY12619" s="2"/>
      <c r="AZ12619" s="2"/>
      <c r="BA12619" s="2"/>
      <c r="BB12619" s="2"/>
      <c r="BC12619" s="2"/>
      <c r="BD12619" s="2"/>
      <c r="BE12619" s="2"/>
      <c r="BF12619" s="2"/>
      <c r="BG12619" s="2"/>
      <c r="BH12619" s="2"/>
      <c r="BI12619" s="2"/>
      <c r="BJ12619" s="2"/>
      <c r="BK12619" s="2"/>
      <c r="BL12619" s="2"/>
      <c r="BM12619" s="2"/>
      <c r="BN12619" s="2"/>
      <c r="BO12619" s="2"/>
      <c r="BP12619" s="2"/>
      <c r="BQ12619" s="2"/>
      <c r="BR12619" s="2"/>
      <c r="BS12619" s="2"/>
      <c r="BT12619" s="2"/>
      <c r="BU12619" s="2"/>
      <c r="BV12619" s="2"/>
      <c r="BW12619" s="2"/>
      <c r="BX12619" s="2"/>
      <c r="BY12619" s="2"/>
    </row>
    <row r="12620" spans="38:77" s="11" customFormat="1" x14ac:dyDescent="0.3">
      <c r="AL12620" s="2"/>
      <c r="AM12620" s="2"/>
      <c r="AN12620" s="2"/>
      <c r="AO12620" s="2"/>
      <c r="AP12620" s="2"/>
      <c r="AQ12620" s="2"/>
      <c r="AR12620" s="2"/>
      <c r="AS12620" s="2"/>
      <c r="AT12620" s="2"/>
      <c r="AU12620" s="2"/>
      <c r="AV12620" s="2"/>
      <c r="AW12620" s="2"/>
      <c r="AX12620" s="2"/>
      <c r="AY12620" s="2"/>
      <c r="AZ12620" s="2"/>
      <c r="BA12620" s="2"/>
      <c r="BB12620" s="2"/>
      <c r="BC12620" s="2"/>
      <c r="BD12620" s="2"/>
      <c r="BE12620" s="2"/>
      <c r="BF12620" s="2"/>
      <c r="BG12620" s="2"/>
      <c r="BH12620" s="2"/>
      <c r="BI12620" s="2"/>
      <c r="BJ12620" s="2"/>
      <c r="BK12620" s="2"/>
      <c r="BL12620" s="2"/>
      <c r="BM12620" s="2"/>
      <c r="BN12620" s="2"/>
      <c r="BO12620" s="2"/>
      <c r="BP12620" s="2"/>
      <c r="BQ12620" s="2"/>
      <c r="BR12620" s="2"/>
      <c r="BS12620" s="2"/>
      <c r="BT12620" s="2"/>
      <c r="BU12620" s="2"/>
      <c r="BV12620" s="2"/>
      <c r="BW12620" s="2"/>
      <c r="BX12620" s="2"/>
      <c r="BY12620" s="2"/>
    </row>
    <row r="12621" spans="38:77" s="11" customFormat="1" x14ac:dyDescent="0.3">
      <c r="AL12621" s="2"/>
      <c r="AM12621" s="2"/>
      <c r="AN12621" s="2"/>
      <c r="AO12621" s="2"/>
      <c r="AP12621" s="2"/>
      <c r="AQ12621" s="2"/>
      <c r="AR12621" s="2"/>
      <c r="AS12621" s="2"/>
      <c r="AT12621" s="2"/>
      <c r="AU12621" s="2"/>
      <c r="AV12621" s="2"/>
      <c r="AW12621" s="2"/>
      <c r="AX12621" s="2"/>
      <c r="AY12621" s="2"/>
      <c r="AZ12621" s="2"/>
      <c r="BA12621" s="2"/>
      <c r="BB12621" s="2"/>
      <c r="BC12621" s="2"/>
      <c r="BD12621" s="2"/>
      <c r="BE12621" s="2"/>
      <c r="BF12621" s="2"/>
      <c r="BG12621" s="2"/>
      <c r="BH12621" s="2"/>
      <c r="BI12621" s="2"/>
      <c r="BJ12621" s="2"/>
      <c r="BK12621" s="2"/>
      <c r="BL12621" s="2"/>
      <c r="BM12621" s="2"/>
      <c r="BN12621" s="2"/>
      <c r="BO12621" s="2"/>
      <c r="BP12621" s="2"/>
      <c r="BQ12621" s="2"/>
      <c r="BR12621" s="2"/>
      <c r="BS12621" s="2"/>
      <c r="BT12621" s="2"/>
      <c r="BU12621" s="2"/>
      <c r="BV12621" s="2"/>
      <c r="BW12621" s="2"/>
      <c r="BX12621" s="2"/>
      <c r="BY12621" s="2"/>
    </row>
    <row r="12622" spans="38:77" s="11" customFormat="1" x14ac:dyDescent="0.3">
      <c r="AL12622" s="2"/>
      <c r="AM12622" s="2"/>
      <c r="AN12622" s="2"/>
      <c r="AO12622" s="2"/>
      <c r="AP12622" s="2"/>
      <c r="AQ12622" s="2"/>
      <c r="AR12622" s="2"/>
      <c r="AS12622" s="2"/>
      <c r="AT12622" s="2"/>
      <c r="AU12622" s="2"/>
      <c r="AV12622" s="2"/>
      <c r="AW12622" s="2"/>
      <c r="AX12622" s="2"/>
      <c r="AY12622" s="2"/>
      <c r="AZ12622" s="2"/>
      <c r="BA12622" s="2"/>
      <c r="BB12622" s="2"/>
      <c r="BC12622" s="2"/>
      <c r="BD12622" s="2"/>
      <c r="BE12622" s="2"/>
      <c r="BF12622" s="2"/>
      <c r="BG12622" s="2"/>
      <c r="BH12622" s="2"/>
      <c r="BI12622" s="2"/>
      <c r="BJ12622" s="2"/>
      <c r="BK12622" s="2"/>
      <c r="BL12622" s="2"/>
      <c r="BM12622" s="2"/>
      <c r="BN12622" s="2"/>
      <c r="BO12622" s="2"/>
      <c r="BP12622" s="2"/>
      <c r="BQ12622" s="2"/>
      <c r="BR12622" s="2"/>
      <c r="BS12622" s="2"/>
      <c r="BT12622" s="2"/>
      <c r="BU12622" s="2"/>
      <c r="BV12622" s="2"/>
      <c r="BW12622" s="2"/>
      <c r="BX12622" s="2"/>
      <c r="BY12622" s="2"/>
    </row>
    <row r="12623" spans="38:77" s="11" customFormat="1" x14ac:dyDescent="0.3">
      <c r="AL12623" s="2"/>
      <c r="AM12623" s="2"/>
      <c r="AN12623" s="2"/>
      <c r="AO12623" s="2"/>
      <c r="AP12623" s="2"/>
      <c r="AQ12623" s="2"/>
      <c r="AR12623" s="2"/>
      <c r="AS12623" s="2"/>
      <c r="AT12623" s="2"/>
      <c r="AU12623" s="2"/>
      <c r="AV12623" s="2"/>
      <c r="AW12623" s="2"/>
      <c r="AX12623" s="2"/>
      <c r="AY12623" s="2"/>
      <c r="AZ12623" s="2"/>
      <c r="BA12623" s="2"/>
      <c r="BB12623" s="2"/>
      <c r="BC12623" s="2"/>
      <c r="BD12623" s="2"/>
      <c r="BE12623" s="2"/>
      <c r="BF12623" s="2"/>
      <c r="BG12623" s="2"/>
      <c r="BH12623" s="2"/>
      <c r="BI12623" s="2"/>
      <c r="BJ12623" s="2"/>
      <c r="BK12623" s="2"/>
      <c r="BL12623" s="2"/>
      <c r="BM12623" s="2"/>
      <c r="BN12623" s="2"/>
      <c r="BO12623" s="2"/>
      <c r="BP12623" s="2"/>
      <c r="BQ12623" s="2"/>
      <c r="BR12623" s="2"/>
      <c r="BS12623" s="2"/>
      <c r="BT12623" s="2"/>
      <c r="BU12623" s="2"/>
      <c r="BV12623" s="2"/>
      <c r="BW12623" s="2"/>
      <c r="BX12623" s="2"/>
      <c r="BY12623" s="2"/>
    </row>
    <row r="12624" spans="38:77" s="11" customFormat="1" x14ac:dyDescent="0.3">
      <c r="AL12624" s="2"/>
      <c r="AM12624" s="2"/>
      <c r="AN12624" s="2"/>
      <c r="AO12624" s="2"/>
      <c r="AP12624" s="2"/>
      <c r="AQ12624" s="2"/>
      <c r="AR12624" s="2"/>
      <c r="AS12624" s="2"/>
      <c r="AT12624" s="2"/>
      <c r="AU12624" s="2"/>
      <c r="AV12624" s="2"/>
      <c r="AW12624" s="2"/>
      <c r="AX12624" s="2"/>
      <c r="AY12624" s="2"/>
      <c r="AZ12624" s="2"/>
      <c r="BA12624" s="2"/>
      <c r="BB12624" s="2"/>
      <c r="BC12624" s="2"/>
      <c r="BD12624" s="2"/>
      <c r="BE12624" s="2"/>
      <c r="BF12624" s="2"/>
      <c r="BG12624" s="2"/>
      <c r="BH12624" s="2"/>
      <c r="BI12624" s="2"/>
      <c r="BJ12624" s="2"/>
      <c r="BK12624" s="2"/>
      <c r="BL12624" s="2"/>
      <c r="BM12624" s="2"/>
      <c r="BN12624" s="2"/>
      <c r="BO12624" s="2"/>
      <c r="BP12624" s="2"/>
      <c r="BQ12624" s="2"/>
      <c r="BR12624" s="2"/>
      <c r="BS12624" s="2"/>
      <c r="BT12624" s="2"/>
      <c r="BU12624" s="2"/>
      <c r="BV12624" s="2"/>
      <c r="BW12624" s="2"/>
      <c r="BX12624" s="2"/>
      <c r="BY12624" s="2"/>
    </row>
    <row r="12625" spans="38:77" s="11" customFormat="1" x14ac:dyDescent="0.3">
      <c r="AL12625" s="2"/>
      <c r="AM12625" s="2"/>
      <c r="AN12625" s="2"/>
      <c r="AO12625" s="2"/>
      <c r="AP12625" s="2"/>
      <c r="AQ12625" s="2"/>
      <c r="AR12625" s="2"/>
      <c r="AS12625" s="2"/>
      <c r="AT12625" s="2"/>
      <c r="AU12625" s="2"/>
      <c r="AV12625" s="2"/>
      <c r="AW12625" s="2"/>
      <c r="AX12625" s="2"/>
      <c r="AY12625" s="2"/>
      <c r="AZ12625" s="2"/>
      <c r="BA12625" s="2"/>
      <c r="BB12625" s="2"/>
      <c r="BC12625" s="2"/>
      <c r="BD12625" s="2"/>
      <c r="BE12625" s="2"/>
      <c r="BF12625" s="2"/>
      <c r="BG12625" s="2"/>
      <c r="BH12625" s="2"/>
      <c r="BI12625" s="2"/>
      <c r="BJ12625" s="2"/>
      <c r="BK12625" s="2"/>
      <c r="BL12625" s="2"/>
      <c r="BM12625" s="2"/>
      <c r="BN12625" s="2"/>
      <c r="BO12625" s="2"/>
      <c r="BP12625" s="2"/>
      <c r="BQ12625" s="2"/>
      <c r="BR12625" s="2"/>
      <c r="BS12625" s="2"/>
      <c r="BT12625" s="2"/>
      <c r="BU12625" s="2"/>
      <c r="BV12625" s="2"/>
      <c r="BW12625" s="2"/>
      <c r="BX12625" s="2"/>
      <c r="BY12625" s="2"/>
    </row>
    <row r="12626" spans="38:77" s="11" customFormat="1" x14ac:dyDescent="0.3">
      <c r="AL12626" s="2"/>
      <c r="AM12626" s="2"/>
      <c r="AN12626" s="2"/>
      <c r="AO12626" s="2"/>
      <c r="AP12626" s="2"/>
      <c r="AQ12626" s="2"/>
      <c r="AR12626" s="2"/>
      <c r="AS12626" s="2"/>
      <c r="AT12626" s="2"/>
      <c r="AU12626" s="2"/>
      <c r="AV12626" s="2"/>
      <c r="AW12626" s="2"/>
      <c r="AX12626" s="2"/>
      <c r="AY12626" s="2"/>
      <c r="AZ12626" s="2"/>
      <c r="BA12626" s="2"/>
      <c r="BB12626" s="2"/>
      <c r="BC12626" s="2"/>
      <c r="BD12626" s="2"/>
      <c r="BE12626" s="2"/>
      <c r="BF12626" s="2"/>
      <c r="BG12626" s="2"/>
      <c r="BH12626" s="2"/>
      <c r="BI12626" s="2"/>
      <c r="BJ12626" s="2"/>
      <c r="BK12626" s="2"/>
      <c r="BL12626" s="2"/>
      <c r="BM12626" s="2"/>
      <c r="BN12626" s="2"/>
      <c r="BO12626" s="2"/>
      <c r="BP12626" s="2"/>
      <c r="BQ12626" s="2"/>
      <c r="BR12626" s="2"/>
      <c r="BS12626" s="2"/>
      <c r="BT12626" s="2"/>
      <c r="BU12626" s="2"/>
      <c r="BV12626" s="2"/>
      <c r="BW12626" s="2"/>
      <c r="BX12626" s="2"/>
      <c r="BY12626" s="2"/>
    </row>
    <row r="12627" spans="38:77" s="11" customFormat="1" x14ac:dyDescent="0.3">
      <c r="AL12627" s="2"/>
      <c r="AM12627" s="2"/>
      <c r="AN12627" s="2"/>
      <c r="AO12627" s="2"/>
      <c r="AP12627" s="2"/>
      <c r="AQ12627" s="2"/>
      <c r="AR12627" s="2"/>
      <c r="AS12627" s="2"/>
      <c r="AT12627" s="2"/>
      <c r="AU12627" s="2"/>
      <c r="AV12627" s="2"/>
      <c r="AW12627" s="2"/>
      <c r="AX12627" s="2"/>
      <c r="AY12627" s="2"/>
      <c r="AZ12627" s="2"/>
      <c r="BA12627" s="2"/>
      <c r="BB12627" s="2"/>
      <c r="BC12627" s="2"/>
      <c r="BD12627" s="2"/>
      <c r="BE12627" s="2"/>
      <c r="BF12627" s="2"/>
      <c r="BG12627" s="2"/>
      <c r="BH12627" s="2"/>
      <c r="BI12627" s="2"/>
      <c r="BJ12627" s="2"/>
      <c r="BK12627" s="2"/>
      <c r="BL12627" s="2"/>
      <c r="BM12627" s="2"/>
      <c r="BN12627" s="2"/>
      <c r="BO12627" s="2"/>
      <c r="BP12627" s="2"/>
      <c r="BQ12627" s="2"/>
      <c r="BR12627" s="2"/>
      <c r="BS12627" s="2"/>
      <c r="BT12627" s="2"/>
      <c r="BU12627" s="2"/>
      <c r="BV12627" s="2"/>
      <c r="BW12627" s="2"/>
      <c r="BX12627" s="2"/>
      <c r="BY12627" s="2"/>
    </row>
    <row r="12628" spans="38:77" s="11" customFormat="1" x14ac:dyDescent="0.3">
      <c r="AL12628" s="2"/>
      <c r="AM12628" s="2"/>
      <c r="AN12628" s="2"/>
      <c r="AO12628" s="2"/>
      <c r="AP12628" s="2"/>
      <c r="AQ12628" s="2"/>
      <c r="AR12628" s="2"/>
      <c r="AS12628" s="2"/>
      <c r="AT12628" s="2"/>
      <c r="AU12628" s="2"/>
      <c r="AV12628" s="2"/>
      <c r="AW12628" s="2"/>
      <c r="AX12628" s="2"/>
      <c r="AY12628" s="2"/>
      <c r="AZ12628" s="2"/>
      <c r="BA12628" s="2"/>
      <c r="BB12628" s="2"/>
      <c r="BC12628" s="2"/>
      <c r="BD12628" s="2"/>
      <c r="BE12628" s="2"/>
      <c r="BF12628" s="2"/>
      <c r="BG12628" s="2"/>
      <c r="BH12628" s="2"/>
      <c r="BI12628" s="2"/>
      <c r="BJ12628" s="2"/>
      <c r="BK12628" s="2"/>
      <c r="BL12628" s="2"/>
      <c r="BM12628" s="2"/>
      <c r="BN12628" s="2"/>
      <c r="BO12628" s="2"/>
      <c r="BP12628" s="2"/>
      <c r="BQ12628" s="2"/>
      <c r="BR12628" s="2"/>
      <c r="BS12628" s="2"/>
      <c r="BT12628" s="2"/>
      <c r="BU12628" s="2"/>
      <c r="BV12628" s="2"/>
      <c r="BW12628" s="2"/>
      <c r="BX12628" s="2"/>
      <c r="BY12628" s="2"/>
    </row>
    <row r="12629" spans="38:77" s="11" customFormat="1" x14ac:dyDescent="0.3">
      <c r="AL12629" s="2"/>
      <c r="AM12629" s="2"/>
      <c r="AN12629" s="2"/>
      <c r="AO12629" s="2"/>
      <c r="AP12629" s="2"/>
      <c r="AQ12629" s="2"/>
      <c r="AR12629" s="2"/>
      <c r="AS12629" s="2"/>
      <c r="AT12629" s="2"/>
      <c r="AU12629" s="2"/>
      <c r="AV12629" s="2"/>
      <c r="AW12629" s="2"/>
      <c r="AX12629" s="2"/>
      <c r="AY12629" s="2"/>
      <c r="AZ12629" s="2"/>
      <c r="BA12629" s="2"/>
      <c r="BB12629" s="2"/>
      <c r="BC12629" s="2"/>
      <c r="BD12629" s="2"/>
      <c r="BE12629" s="2"/>
      <c r="BF12629" s="2"/>
      <c r="BG12629" s="2"/>
      <c r="BH12629" s="2"/>
      <c r="BI12629" s="2"/>
      <c r="BJ12629" s="2"/>
      <c r="BK12629" s="2"/>
      <c r="BL12629" s="2"/>
      <c r="BM12629" s="2"/>
      <c r="BN12629" s="2"/>
      <c r="BO12629" s="2"/>
      <c r="BP12629" s="2"/>
      <c r="BQ12629" s="2"/>
      <c r="BR12629" s="2"/>
      <c r="BS12629" s="2"/>
      <c r="BT12629" s="2"/>
      <c r="BU12629" s="2"/>
      <c r="BV12629" s="2"/>
      <c r="BW12629" s="2"/>
      <c r="BX12629" s="2"/>
      <c r="BY12629" s="2"/>
    </row>
    <row r="12630" spans="38:77" s="11" customFormat="1" x14ac:dyDescent="0.3">
      <c r="AL12630" s="2"/>
      <c r="AM12630" s="2"/>
      <c r="AN12630" s="2"/>
      <c r="AO12630" s="2"/>
      <c r="AP12630" s="2"/>
      <c r="AQ12630" s="2"/>
      <c r="AR12630" s="2"/>
      <c r="AS12630" s="2"/>
      <c r="AT12630" s="2"/>
      <c r="AU12630" s="2"/>
      <c r="AV12630" s="2"/>
      <c r="AW12630" s="2"/>
      <c r="AX12630" s="2"/>
      <c r="AY12630" s="2"/>
      <c r="AZ12630" s="2"/>
      <c r="BA12630" s="2"/>
      <c r="BB12630" s="2"/>
      <c r="BC12630" s="2"/>
      <c r="BD12630" s="2"/>
      <c r="BE12630" s="2"/>
      <c r="BF12630" s="2"/>
      <c r="BG12630" s="2"/>
      <c r="BH12630" s="2"/>
      <c r="BI12630" s="2"/>
      <c r="BJ12630" s="2"/>
      <c r="BK12630" s="2"/>
      <c r="BL12630" s="2"/>
      <c r="BM12630" s="2"/>
      <c r="BN12630" s="2"/>
      <c r="BO12630" s="2"/>
      <c r="BP12630" s="2"/>
      <c r="BQ12630" s="2"/>
      <c r="BR12630" s="2"/>
      <c r="BS12630" s="2"/>
      <c r="BT12630" s="2"/>
      <c r="BU12630" s="2"/>
      <c r="BV12630" s="2"/>
      <c r="BW12630" s="2"/>
      <c r="BX12630" s="2"/>
      <c r="BY12630" s="2"/>
    </row>
    <row r="12631" spans="38:77" s="11" customFormat="1" x14ac:dyDescent="0.3">
      <c r="AL12631" s="2"/>
      <c r="AM12631" s="2"/>
      <c r="AN12631" s="2"/>
      <c r="AO12631" s="2"/>
      <c r="AP12631" s="2"/>
      <c r="AQ12631" s="2"/>
      <c r="AR12631" s="2"/>
      <c r="AS12631" s="2"/>
      <c r="AT12631" s="2"/>
      <c r="AU12631" s="2"/>
      <c r="AV12631" s="2"/>
      <c r="AW12631" s="2"/>
      <c r="AX12631" s="2"/>
      <c r="AY12631" s="2"/>
      <c r="AZ12631" s="2"/>
      <c r="BA12631" s="2"/>
      <c r="BB12631" s="2"/>
      <c r="BC12631" s="2"/>
      <c r="BD12631" s="2"/>
      <c r="BE12631" s="2"/>
      <c r="BF12631" s="2"/>
      <c r="BG12631" s="2"/>
      <c r="BH12631" s="2"/>
      <c r="BI12631" s="2"/>
      <c r="BJ12631" s="2"/>
      <c r="BK12631" s="2"/>
      <c r="BL12631" s="2"/>
      <c r="BM12631" s="2"/>
      <c r="BN12631" s="2"/>
      <c r="BO12631" s="2"/>
      <c r="BP12631" s="2"/>
      <c r="BQ12631" s="2"/>
      <c r="BR12631" s="2"/>
      <c r="BS12631" s="2"/>
      <c r="BT12631" s="2"/>
      <c r="BU12631" s="2"/>
      <c r="BV12631" s="2"/>
      <c r="BW12631" s="2"/>
      <c r="BX12631" s="2"/>
      <c r="BY12631" s="2"/>
    </row>
    <row r="12632" spans="38:77" s="11" customFormat="1" x14ac:dyDescent="0.3">
      <c r="AL12632" s="2"/>
      <c r="AM12632" s="2"/>
      <c r="AN12632" s="2"/>
      <c r="AO12632" s="2"/>
      <c r="AP12632" s="2"/>
      <c r="AQ12632" s="2"/>
      <c r="AR12632" s="2"/>
      <c r="AS12632" s="2"/>
      <c r="AT12632" s="2"/>
      <c r="AU12632" s="2"/>
      <c r="AV12632" s="2"/>
      <c r="AW12632" s="2"/>
      <c r="AX12632" s="2"/>
      <c r="AY12632" s="2"/>
      <c r="AZ12632" s="2"/>
      <c r="BA12632" s="2"/>
      <c r="BB12632" s="2"/>
      <c r="BC12632" s="2"/>
      <c r="BD12632" s="2"/>
      <c r="BE12632" s="2"/>
      <c r="BF12632" s="2"/>
      <c r="BG12632" s="2"/>
      <c r="BH12632" s="2"/>
      <c r="BI12632" s="2"/>
      <c r="BJ12632" s="2"/>
      <c r="BK12632" s="2"/>
      <c r="BL12632" s="2"/>
      <c r="BM12632" s="2"/>
      <c r="BN12632" s="2"/>
      <c r="BO12632" s="2"/>
      <c r="BP12632" s="2"/>
      <c r="BQ12632" s="2"/>
      <c r="BR12632" s="2"/>
      <c r="BS12632" s="2"/>
      <c r="BT12632" s="2"/>
      <c r="BU12632" s="2"/>
      <c r="BV12632" s="2"/>
      <c r="BW12632" s="2"/>
      <c r="BX12632" s="2"/>
      <c r="BY12632" s="2"/>
    </row>
    <row r="12633" spans="38:77" s="11" customFormat="1" x14ac:dyDescent="0.3">
      <c r="AL12633" s="2"/>
      <c r="AM12633" s="2"/>
      <c r="AN12633" s="2"/>
      <c r="AO12633" s="2"/>
      <c r="AP12633" s="2"/>
      <c r="AQ12633" s="2"/>
      <c r="AR12633" s="2"/>
      <c r="AS12633" s="2"/>
      <c r="AT12633" s="2"/>
      <c r="AU12633" s="2"/>
      <c r="AV12633" s="2"/>
      <c r="AW12633" s="2"/>
      <c r="AX12633" s="2"/>
      <c r="AY12633" s="2"/>
      <c r="AZ12633" s="2"/>
      <c r="BA12633" s="2"/>
      <c r="BB12633" s="2"/>
      <c r="BC12633" s="2"/>
      <c r="BD12633" s="2"/>
      <c r="BE12633" s="2"/>
      <c r="BF12633" s="2"/>
      <c r="BG12633" s="2"/>
      <c r="BH12633" s="2"/>
      <c r="BI12633" s="2"/>
      <c r="BJ12633" s="2"/>
      <c r="BK12633" s="2"/>
      <c r="BL12633" s="2"/>
      <c r="BM12633" s="2"/>
      <c r="BN12633" s="2"/>
      <c r="BO12633" s="2"/>
      <c r="BP12633" s="2"/>
      <c r="BQ12633" s="2"/>
      <c r="BR12633" s="2"/>
      <c r="BS12633" s="2"/>
      <c r="BT12633" s="2"/>
      <c r="BU12633" s="2"/>
      <c r="BV12633" s="2"/>
      <c r="BW12633" s="2"/>
      <c r="BX12633" s="2"/>
      <c r="BY12633" s="2"/>
    </row>
    <row r="12634" spans="38:77" s="11" customFormat="1" x14ac:dyDescent="0.3">
      <c r="AL12634" s="2"/>
      <c r="AM12634" s="2"/>
      <c r="AN12634" s="2"/>
      <c r="AO12634" s="2"/>
      <c r="AP12634" s="2"/>
      <c r="AQ12634" s="2"/>
      <c r="AR12634" s="2"/>
      <c r="AS12634" s="2"/>
      <c r="AT12634" s="2"/>
      <c r="AU12634" s="2"/>
      <c r="AV12634" s="2"/>
      <c r="AW12634" s="2"/>
      <c r="AX12634" s="2"/>
      <c r="AY12634" s="2"/>
      <c r="AZ12634" s="2"/>
      <c r="BA12634" s="2"/>
      <c r="BB12634" s="2"/>
      <c r="BC12634" s="2"/>
      <c r="BD12634" s="2"/>
      <c r="BE12634" s="2"/>
      <c r="BF12634" s="2"/>
      <c r="BG12634" s="2"/>
      <c r="BH12634" s="2"/>
      <c r="BI12634" s="2"/>
      <c r="BJ12634" s="2"/>
      <c r="BK12634" s="2"/>
      <c r="BL12634" s="2"/>
      <c r="BM12634" s="2"/>
      <c r="BN12634" s="2"/>
      <c r="BO12634" s="2"/>
      <c r="BP12634" s="2"/>
      <c r="BQ12634" s="2"/>
      <c r="BR12634" s="2"/>
      <c r="BS12634" s="2"/>
      <c r="BT12634" s="2"/>
      <c r="BU12634" s="2"/>
      <c r="BV12634" s="2"/>
      <c r="BW12634" s="2"/>
      <c r="BX12634" s="2"/>
      <c r="BY12634" s="2"/>
    </row>
    <row r="12635" spans="38:77" s="11" customFormat="1" x14ac:dyDescent="0.3">
      <c r="AL12635" s="2"/>
      <c r="AM12635" s="2"/>
      <c r="AN12635" s="2"/>
      <c r="AO12635" s="2"/>
      <c r="AP12635" s="2"/>
      <c r="AQ12635" s="2"/>
      <c r="AR12635" s="2"/>
      <c r="AS12635" s="2"/>
      <c r="AT12635" s="2"/>
      <c r="AU12635" s="2"/>
      <c r="AV12635" s="2"/>
      <c r="AW12635" s="2"/>
      <c r="AX12635" s="2"/>
      <c r="AY12635" s="2"/>
      <c r="AZ12635" s="2"/>
      <c r="BA12635" s="2"/>
      <c r="BB12635" s="2"/>
      <c r="BC12635" s="2"/>
      <c r="BD12635" s="2"/>
      <c r="BE12635" s="2"/>
      <c r="BF12635" s="2"/>
      <c r="BG12635" s="2"/>
      <c r="BH12635" s="2"/>
      <c r="BI12635" s="2"/>
      <c r="BJ12635" s="2"/>
      <c r="BK12635" s="2"/>
      <c r="BL12635" s="2"/>
      <c r="BM12635" s="2"/>
      <c r="BN12635" s="2"/>
      <c r="BO12635" s="2"/>
      <c r="BP12635" s="2"/>
      <c r="BQ12635" s="2"/>
      <c r="BR12635" s="2"/>
      <c r="BS12635" s="2"/>
      <c r="BT12635" s="2"/>
      <c r="BU12635" s="2"/>
      <c r="BV12635" s="2"/>
      <c r="BW12635" s="2"/>
      <c r="BX12635" s="2"/>
      <c r="BY12635" s="2"/>
    </row>
    <row r="12636" spans="38:77" s="11" customFormat="1" x14ac:dyDescent="0.3">
      <c r="AL12636" s="2"/>
      <c r="AM12636" s="2"/>
      <c r="AN12636" s="2"/>
      <c r="AO12636" s="2"/>
      <c r="AP12636" s="2"/>
      <c r="AQ12636" s="2"/>
      <c r="AR12636" s="2"/>
      <c r="AS12636" s="2"/>
      <c r="AT12636" s="2"/>
      <c r="AU12636" s="2"/>
      <c r="AV12636" s="2"/>
      <c r="AW12636" s="2"/>
      <c r="AX12636" s="2"/>
      <c r="AY12636" s="2"/>
      <c r="AZ12636" s="2"/>
      <c r="BA12636" s="2"/>
      <c r="BB12636" s="2"/>
      <c r="BC12636" s="2"/>
      <c r="BD12636" s="2"/>
      <c r="BE12636" s="2"/>
      <c r="BF12636" s="2"/>
      <c r="BG12636" s="2"/>
      <c r="BH12636" s="2"/>
      <c r="BI12636" s="2"/>
      <c r="BJ12636" s="2"/>
      <c r="BK12636" s="2"/>
      <c r="BL12636" s="2"/>
      <c r="BM12636" s="2"/>
      <c r="BN12636" s="2"/>
      <c r="BO12636" s="2"/>
      <c r="BP12636" s="2"/>
      <c r="BQ12636" s="2"/>
      <c r="BR12636" s="2"/>
      <c r="BS12636" s="2"/>
      <c r="BT12636" s="2"/>
      <c r="BU12636" s="2"/>
      <c r="BV12636" s="2"/>
      <c r="BW12636" s="2"/>
      <c r="BX12636" s="2"/>
      <c r="BY12636" s="2"/>
    </row>
    <row r="12637" spans="38:77" s="11" customFormat="1" x14ac:dyDescent="0.3">
      <c r="AL12637" s="2"/>
      <c r="AM12637" s="2"/>
      <c r="AN12637" s="2"/>
      <c r="AO12637" s="2"/>
      <c r="AP12637" s="2"/>
      <c r="AQ12637" s="2"/>
      <c r="AR12637" s="2"/>
      <c r="AS12637" s="2"/>
      <c r="AT12637" s="2"/>
      <c r="AU12637" s="2"/>
      <c r="AV12637" s="2"/>
      <c r="AW12637" s="2"/>
      <c r="AX12637" s="2"/>
      <c r="AY12637" s="2"/>
      <c r="AZ12637" s="2"/>
      <c r="BA12637" s="2"/>
      <c r="BB12637" s="2"/>
      <c r="BC12637" s="2"/>
      <c r="BD12637" s="2"/>
      <c r="BE12637" s="2"/>
      <c r="BF12637" s="2"/>
      <c r="BG12637" s="2"/>
      <c r="BH12637" s="2"/>
      <c r="BI12637" s="2"/>
      <c r="BJ12637" s="2"/>
      <c r="BK12637" s="2"/>
      <c r="BL12637" s="2"/>
      <c r="BM12637" s="2"/>
      <c r="BN12637" s="2"/>
      <c r="BO12637" s="2"/>
      <c r="BP12637" s="2"/>
      <c r="BQ12637" s="2"/>
      <c r="BR12637" s="2"/>
      <c r="BS12637" s="2"/>
      <c r="BT12637" s="2"/>
      <c r="BU12637" s="2"/>
      <c r="BV12637" s="2"/>
      <c r="BW12637" s="2"/>
      <c r="BX12637" s="2"/>
      <c r="BY12637" s="2"/>
    </row>
    <row r="12638" spans="38:77" s="11" customFormat="1" x14ac:dyDescent="0.3">
      <c r="AL12638" s="2"/>
      <c r="AM12638" s="2"/>
      <c r="AN12638" s="2"/>
      <c r="AO12638" s="2"/>
      <c r="AP12638" s="2"/>
      <c r="AQ12638" s="2"/>
      <c r="AR12638" s="2"/>
      <c r="AS12638" s="2"/>
      <c r="AT12638" s="2"/>
      <c r="AU12638" s="2"/>
      <c r="AV12638" s="2"/>
      <c r="AW12638" s="2"/>
      <c r="AX12638" s="2"/>
      <c r="AY12638" s="2"/>
      <c r="AZ12638" s="2"/>
      <c r="BA12638" s="2"/>
      <c r="BB12638" s="2"/>
      <c r="BC12638" s="2"/>
      <c r="BD12638" s="2"/>
      <c r="BE12638" s="2"/>
      <c r="BF12638" s="2"/>
      <c r="BG12638" s="2"/>
      <c r="BH12638" s="2"/>
      <c r="BI12638" s="2"/>
      <c r="BJ12638" s="2"/>
      <c r="BK12638" s="2"/>
      <c r="BL12638" s="2"/>
      <c r="BM12638" s="2"/>
      <c r="BN12638" s="2"/>
      <c r="BO12638" s="2"/>
      <c r="BP12638" s="2"/>
      <c r="BQ12638" s="2"/>
      <c r="BR12638" s="2"/>
      <c r="BS12638" s="2"/>
      <c r="BT12638" s="2"/>
      <c r="BU12638" s="2"/>
      <c r="BV12638" s="2"/>
      <c r="BW12638" s="2"/>
      <c r="BX12638" s="2"/>
      <c r="BY12638" s="2"/>
    </row>
    <row r="12639" spans="38:77" s="11" customFormat="1" x14ac:dyDescent="0.3">
      <c r="AL12639" s="2"/>
      <c r="AM12639" s="2"/>
      <c r="AN12639" s="2"/>
      <c r="AO12639" s="2"/>
      <c r="AP12639" s="2"/>
      <c r="AQ12639" s="2"/>
      <c r="AR12639" s="2"/>
      <c r="AS12639" s="2"/>
      <c r="AT12639" s="2"/>
      <c r="AU12639" s="2"/>
      <c r="AV12639" s="2"/>
      <c r="AW12639" s="2"/>
      <c r="AX12639" s="2"/>
      <c r="AY12639" s="2"/>
      <c r="AZ12639" s="2"/>
      <c r="BA12639" s="2"/>
      <c r="BB12639" s="2"/>
      <c r="BC12639" s="2"/>
      <c r="BD12639" s="2"/>
      <c r="BE12639" s="2"/>
      <c r="BF12639" s="2"/>
      <c r="BG12639" s="2"/>
      <c r="BH12639" s="2"/>
      <c r="BI12639" s="2"/>
      <c r="BJ12639" s="2"/>
      <c r="BK12639" s="2"/>
      <c r="BL12639" s="2"/>
      <c r="BM12639" s="2"/>
      <c r="BN12639" s="2"/>
      <c r="BO12639" s="2"/>
      <c r="BP12639" s="2"/>
      <c r="BQ12639" s="2"/>
      <c r="BR12639" s="2"/>
      <c r="BS12639" s="2"/>
      <c r="BT12639" s="2"/>
      <c r="BU12639" s="2"/>
      <c r="BV12639" s="2"/>
      <c r="BW12639" s="2"/>
      <c r="BX12639" s="2"/>
      <c r="BY12639" s="2"/>
    </row>
    <row r="12640" spans="38:77" s="11" customFormat="1" x14ac:dyDescent="0.3">
      <c r="AL12640" s="2"/>
      <c r="AM12640" s="2"/>
      <c r="AN12640" s="2"/>
      <c r="AO12640" s="2"/>
      <c r="AP12640" s="2"/>
      <c r="AQ12640" s="2"/>
      <c r="AR12640" s="2"/>
      <c r="AS12640" s="2"/>
      <c r="AT12640" s="2"/>
      <c r="AU12640" s="2"/>
      <c r="AV12640" s="2"/>
      <c r="AW12640" s="2"/>
      <c r="AX12640" s="2"/>
      <c r="AY12640" s="2"/>
      <c r="AZ12640" s="2"/>
      <c r="BA12640" s="2"/>
      <c r="BB12640" s="2"/>
      <c r="BC12640" s="2"/>
      <c r="BD12640" s="2"/>
      <c r="BE12640" s="2"/>
      <c r="BF12640" s="2"/>
      <c r="BG12640" s="2"/>
      <c r="BH12640" s="2"/>
      <c r="BI12640" s="2"/>
      <c r="BJ12640" s="2"/>
      <c r="BK12640" s="2"/>
      <c r="BL12640" s="2"/>
      <c r="BM12640" s="2"/>
      <c r="BN12640" s="2"/>
      <c r="BO12640" s="2"/>
      <c r="BP12640" s="2"/>
      <c r="BQ12640" s="2"/>
      <c r="BR12640" s="2"/>
      <c r="BS12640" s="2"/>
      <c r="BT12640" s="2"/>
      <c r="BU12640" s="2"/>
      <c r="BV12640" s="2"/>
      <c r="BW12640" s="2"/>
      <c r="BX12640" s="2"/>
      <c r="BY12640" s="2"/>
    </row>
    <row r="12641" spans="38:77" s="11" customFormat="1" x14ac:dyDescent="0.3">
      <c r="AL12641" s="2"/>
      <c r="AM12641" s="2"/>
      <c r="AN12641" s="2"/>
      <c r="AO12641" s="2"/>
      <c r="AP12641" s="2"/>
      <c r="AQ12641" s="2"/>
      <c r="AR12641" s="2"/>
      <c r="AS12641" s="2"/>
      <c r="AT12641" s="2"/>
      <c r="AU12641" s="2"/>
      <c r="AV12641" s="2"/>
      <c r="AW12641" s="2"/>
      <c r="AX12641" s="2"/>
      <c r="AY12641" s="2"/>
      <c r="AZ12641" s="2"/>
      <c r="BA12641" s="2"/>
      <c r="BB12641" s="2"/>
      <c r="BC12641" s="2"/>
      <c r="BD12641" s="2"/>
      <c r="BE12641" s="2"/>
      <c r="BF12641" s="2"/>
      <c r="BG12641" s="2"/>
      <c r="BH12641" s="2"/>
      <c r="BI12641" s="2"/>
      <c r="BJ12641" s="2"/>
      <c r="BK12641" s="2"/>
      <c r="BL12641" s="2"/>
      <c r="BM12641" s="2"/>
      <c r="BN12641" s="2"/>
      <c r="BO12641" s="2"/>
      <c r="BP12641" s="2"/>
      <c r="BQ12641" s="2"/>
      <c r="BR12641" s="2"/>
      <c r="BS12641" s="2"/>
      <c r="BT12641" s="2"/>
      <c r="BU12641" s="2"/>
      <c r="BV12641" s="2"/>
      <c r="BW12641" s="2"/>
      <c r="BX12641" s="2"/>
      <c r="BY12641" s="2"/>
    </row>
    <row r="12642" spans="38:77" s="11" customFormat="1" x14ac:dyDescent="0.3">
      <c r="AL12642" s="2"/>
      <c r="AM12642" s="2"/>
      <c r="AN12642" s="2"/>
      <c r="AO12642" s="2"/>
      <c r="AP12642" s="2"/>
      <c r="AQ12642" s="2"/>
      <c r="AR12642" s="2"/>
      <c r="AS12642" s="2"/>
      <c r="AT12642" s="2"/>
      <c r="AU12642" s="2"/>
      <c r="AV12642" s="2"/>
      <c r="AW12642" s="2"/>
      <c r="AX12642" s="2"/>
      <c r="AY12642" s="2"/>
      <c r="AZ12642" s="2"/>
      <c r="BA12642" s="2"/>
      <c r="BB12642" s="2"/>
      <c r="BC12642" s="2"/>
      <c r="BD12642" s="2"/>
      <c r="BE12642" s="2"/>
      <c r="BF12642" s="2"/>
      <c r="BG12642" s="2"/>
      <c r="BH12642" s="2"/>
      <c r="BI12642" s="2"/>
      <c r="BJ12642" s="2"/>
      <c r="BK12642" s="2"/>
      <c r="BL12642" s="2"/>
      <c r="BM12642" s="2"/>
      <c r="BN12642" s="2"/>
      <c r="BO12642" s="2"/>
      <c r="BP12642" s="2"/>
      <c r="BQ12642" s="2"/>
      <c r="BR12642" s="2"/>
      <c r="BS12642" s="2"/>
      <c r="BT12642" s="2"/>
      <c r="BU12642" s="2"/>
      <c r="BV12642" s="2"/>
      <c r="BW12642" s="2"/>
      <c r="BX12642" s="2"/>
      <c r="BY12642" s="2"/>
    </row>
    <row r="12643" spans="38:77" s="11" customFormat="1" x14ac:dyDescent="0.3">
      <c r="AL12643" s="2"/>
      <c r="AM12643" s="2"/>
      <c r="AN12643" s="2"/>
      <c r="AO12643" s="2"/>
      <c r="AP12643" s="2"/>
      <c r="AQ12643" s="2"/>
      <c r="AR12643" s="2"/>
      <c r="AS12643" s="2"/>
      <c r="AT12643" s="2"/>
      <c r="AU12643" s="2"/>
      <c r="AV12643" s="2"/>
      <c r="AW12643" s="2"/>
      <c r="AX12643" s="2"/>
      <c r="AY12643" s="2"/>
      <c r="AZ12643" s="2"/>
      <c r="BA12643" s="2"/>
      <c r="BB12643" s="2"/>
      <c r="BC12643" s="2"/>
      <c r="BD12643" s="2"/>
      <c r="BE12643" s="2"/>
      <c r="BF12643" s="2"/>
      <c r="BG12643" s="2"/>
      <c r="BH12643" s="2"/>
      <c r="BI12643" s="2"/>
      <c r="BJ12643" s="2"/>
      <c r="BK12643" s="2"/>
      <c r="BL12643" s="2"/>
      <c r="BM12643" s="2"/>
      <c r="BN12643" s="2"/>
      <c r="BO12643" s="2"/>
      <c r="BP12643" s="2"/>
      <c r="BQ12643" s="2"/>
      <c r="BR12643" s="2"/>
      <c r="BS12643" s="2"/>
      <c r="BT12643" s="2"/>
      <c r="BU12643" s="2"/>
      <c r="BV12643" s="2"/>
      <c r="BW12643" s="2"/>
      <c r="BX12643" s="2"/>
      <c r="BY12643" s="2"/>
    </row>
    <row r="12644" spans="38:77" s="11" customFormat="1" x14ac:dyDescent="0.3">
      <c r="AL12644" s="2"/>
      <c r="AM12644" s="2"/>
      <c r="AN12644" s="2"/>
      <c r="AO12644" s="2"/>
      <c r="AP12644" s="2"/>
      <c r="AQ12644" s="2"/>
      <c r="AR12644" s="2"/>
      <c r="AS12644" s="2"/>
      <c r="AT12644" s="2"/>
      <c r="AU12644" s="2"/>
      <c r="AV12644" s="2"/>
      <c r="AW12644" s="2"/>
      <c r="AX12644" s="2"/>
      <c r="AY12644" s="2"/>
      <c r="AZ12644" s="2"/>
      <c r="BA12644" s="2"/>
      <c r="BB12644" s="2"/>
      <c r="BC12644" s="2"/>
      <c r="BD12644" s="2"/>
      <c r="BE12644" s="2"/>
      <c r="BF12644" s="2"/>
      <c r="BG12644" s="2"/>
      <c r="BH12644" s="2"/>
      <c r="BI12644" s="2"/>
      <c r="BJ12644" s="2"/>
      <c r="BK12644" s="2"/>
      <c r="BL12644" s="2"/>
      <c r="BM12644" s="2"/>
      <c r="BN12644" s="2"/>
      <c r="BO12644" s="2"/>
      <c r="BP12644" s="2"/>
      <c r="BQ12644" s="2"/>
      <c r="BR12644" s="2"/>
      <c r="BS12644" s="2"/>
      <c r="BT12644" s="2"/>
      <c r="BU12644" s="2"/>
      <c r="BV12644" s="2"/>
      <c r="BW12644" s="2"/>
      <c r="BX12644" s="2"/>
      <c r="BY12644" s="2"/>
    </row>
    <row r="12645" spans="38:77" s="11" customFormat="1" x14ac:dyDescent="0.3">
      <c r="AL12645" s="2"/>
      <c r="AM12645" s="2"/>
      <c r="AN12645" s="2"/>
      <c r="AO12645" s="2"/>
      <c r="AP12645" s="2"/>
      <c r="AQ12645" s="2"/>
      <c r="AR12645" s="2"/>
      <c r="AS12645" s="2"/>
      <c r="AT12645" s="2"/>
      <c r="AU12645" s="2"/>
      <c r="AV12645" s="2"/>
      <c r="AW12645" s="2"/>
      <c r="AX12645" s="2"/>
      <c r="AY12645" s="2"/>
      <c r="AZ12645" s="2"/>
      <c r="BA12645" s="2"/>
      <c r="BB12645" s="2"/>
      <c r="BC12645" s="2"/>
      <c r="BD12645" s="2"/>
      <c r="BE12645" s="2"/>
      <c r="BF12645" s="2"/>
      <c r="BG12645" s="2"/>
      <c r="BH12645" s="2"/>
      <c r="BI12645" s="2"/>
      <c r="BJ12645" s="2"/>
      <c r="BK12645" s="2"/>
      <c r="BL12645" s="2"/>
      <c r="BM12645" s="2"/>
      <c r="BN12645" s="2"/>
      <c r="BO12645" s="2"/>
      <c r="BP12645" s="2"/>
      <c r="BQ12645" s="2"/>
      <c r="BR12645" s="2"/>
      <c r="BS12645" s="2"/>
      <c r="BT12645" s="2"/>
      <c r="BU12645" s="2"/>
      <c r="BV12645" s="2"/>
      <c r="BW12645" s="2"/>
      <c r="BX12645" s="2"/>
      <c r="BY12645" s="2"/>
    </row>
    <row r="12646" spans="38:77" s="11" customFormat="1" x14ac:dyDescent="0.3">
      <c r="AL12646" s="2"/>
      <c r="AM12646" s="2"/>
      <c r="AN12646" s="2"/>
      <c r="AO12646" s="2"/>
      <c r="AP12646" s="2"/>
      <c r="AQ12646" s="2"/>
      <c r="AR12646" s="2"/>
      <c r="AS12646" s="2"/>
      <c r="AT12646" s="2"/>
      <c r="AU12646" s="2"/>
      <c r="AV12646" s="2"/>
      <c r="AW12646" s="2"/>
      <c r="AX12646" s="2"/>
      <c r="AY12646" s="2"/>
      <c r="AZ12646" s="2"/>
      <c r="BA12646" s="2"/>
      <c r="BB12646" s="2"/>
      <c r="BC12646" s="2"/>
      <c r="BD12646" s="2"/>
      <c r="BE12646" s="2"/>
      <c r="BF12646" s="2"/>
      <c r="BG12646" s="2"/>
      <c r="BH12646" s="2"/>
      <c r="BI12646" s="2"/>
      <c r="BJ12646" s="2"/>
      <c r="BK12646" s="2"/>
      <c r="BL12646" s="2"/>
      <c r="BM12646" s="2"/>
      <c r="BN12646" s="2"/>
      <c r="BO12646" s="2"/>
      <c r="BP12646" s="2"/>
      <c r="BQ12646" s="2"/>
      <c r="BR12646" s="2"/>
      <c r="BS12646" s="2"/>
      <c r="BT12646" s="2"/>
      <c r="BU12646" s="2"/>
      <c r="BV12646" s="2"/>
      <c r="BW12646" s="2"/>
      <c r="BX12646" s="2"/>
      <c r="BY12646" s="2"/>
    </row>
    <row r="12647" spans="38:77" s="11" customFormat="1" x14ac:dyDescent="0.3">
      <c r="AL12647" s="2"/>
      <c r="AM12647" s="2"/>
      <c r="AN12647" s="2"/>
      <c r="AO12647" s="2"/>
      <c r="AP12647" s="2"/>
      <c r="AQ12647" s="2"/>
      <c r="AR12647" s="2"/>
      <c r="AS12647" s="2"/>
      <c r="AT12647" s="2"/>
      <c r="AU12647" s="2"/>
      <c r="AV12647" s="2"/>
      <c r="AW12647" s="2"/>
      <c r="AX12647" s="2"/>
      <c r="AY12647" s="2"/>
      <c r="AZ12647" s="2"/>
      <c r="BA12647" s="2"/>
      <c r="BB12647" s="2"/>
      <c r="BC12647" s="2"/>
      <c r="BD12647" s="2"/>
      <c r="BE12647" s="2"/>
      <c r="BF12647" s="2"/>
      <c r="BG12647" s="2"/>
      <c r="BH12647" s="2"/>
      <c r="BI12647" s="2"/>
      <c r="BJ12647" s="2"/>
      <c r="BK12647" s="2"/>
      <c r="BL12647" s="2"/>
      <c r="BM12647" s="2"/>
      <c r="BN12647" s="2"/>
      <c r="BO12647" s="2"/>
      <c r="BP12647" s="2"/>
      <c r="BQ12647" s="2"/>
      <c r="BR12647" s="2"/>
      <c r="BS12647" s="2"/>
      <c r="BT12647" s="2"/>
      <c r="BU12647" s="2"/>
      <c r="BV12647" s="2"/>
      <c r="BW12647" s="2"/>
      <c r="BX12647" s="2"/>
      <c r="BY12647" s="2"/>
    </row>
    <row r="12648" spans="38:77" s="11" customFormat="1" x14ac:dyDescent="0.3">
      <c r="AL12648" s="2"/>
      <c r="AM12648" s="2"/>
      <c r="AN12648" s="2"/>
      <c r="AO12648" s="2"/>
      <c r="AP12648" s="2"/>
      <c r="AQ12648" s="2"/>
      <c r="AR12648" s="2"/>
      <c r="AS12648" s="2"/>
      <c r="AT12648" s="2"/>
      <c r="AU12648" s="2"/>
      <c r="AV12648" s="2"/>
      <c r="AW12648" s="2"/>
      <c r="AX12648" s="2"/>
      <c r="AY12648" s="2"/>
      <c r="AZ12648" s="2"/>
      <c r="BA12648" s="2"/>
      <c r="BB12648" s="2"/>
      <c r="BC12648" s="2"/>
      <c r="BD12648" s="2"/>
      <c r="BE12648" s="2"/>
      <c r="BF12648" s="2"/>
      <c r="BG12648" s="2"/>
      <c r="BH12648" s="2"/>
      <c r="BI12648" s="2"/>
      <c r="BJ12648" s="2"/>
      <c r="BK12648" s="2"/>
      <c r="BL12648" s="2"/>
      <c r="BM12648" s="2"/>
      <c r="BN12648" s="2"/>
      <c r="BO12648" s="2"/>
      <c r="BP12648" s="2"/>
      <c r="BQ12648" s="2"/>
      <c r="BR12648" s="2"/>
      <c r="BS12648" s="2"/>
      <c r="BT12648" s="2"/>
      <c r="BU12648" s="2"/>
      <c r="BV12648" s="2"/>
      <c r="BW12648" s="2"/>
      <c r="BX12648" s="2"/>
      <c r="BY12648" s="2"/>
    </row>
    <row r="12649" spans="38:77" s="11" customFormat="1" x14ac:dyDescent="0.3">
      <c r="AL12649" s="2"/>
      <c r="AM12649" s="2"/>
      <c r="AN12649" s="2"/>
      <c r="AO12649" s="2"/>
      <c r="AP12649" s="2"/>
      <c r="AQ12649" s="2"/>
      <c r="AR12649" s="2"/>
      <c r="AS12649" s="2"/>
      <c r="AT12649" s="2"/>
      <c r="AU12649" s="2"/>
      <c r="AV12649" s="2"/>
      <c r="AW12649" s="2"/>
      <c r="AX12649" s="2"/>
      <c r="AY12649" s="2"/>
      <c r="AZ12649" s="2"/>
      <c r="BA12649" s="2"/>
      <c r="BB12649" s="2"/>
      <c r="BC12649" s="2"/>
      <c r="BD12649" s="2"/>
      <c r="BE12649" s="2"/>
      <c r="BF12649" s="2"/>
      <c r="BG12649" s="2"/>
      <c r="BH12649" s="2"/>
      <c r="BI12649" s="2"/>
      <c r="BJ12649" s="2"/>
      <c r="BK12649" s="2"/>
      <c r="BL12649" s="2"/>
      <c r="BM12649" s="2"/>
      <c r="BN12649" s="2"/>
      <c r="BO12649" s="2"/>
      <c r="BP12649" s="2"/>
      <c r="BQ12649" s="2"/>
      <c r="BR12649" s="2"/>
      <c r="BS12649" s="2"/>
      <c r="BT12649" s="2"/>
      <c r="BU12649" s="2"/>
      <c r="BV12649" s="2"/>
      <c r="BW12649" s="2"/>
      <c r="BX12649" s="2"/>
      <c r="BY12649" s="2"/>
    </row>
    <row r="12650" spans="38:77" s="11" customFormat="1" x14ac:dyDescent="0.3">
      <c r="AL12650" s="2"/>
      <c r="AM12650" s="2"/>
      <c r="AN12650" s="2"/>
      <c r="AO12650" s="2"/>
      <c r="AP12650" s="2"/>
      <c r="AQ12650" s="2"/>
      <c r="AR12650" s="2"/>
      <c r="AS12650" s="2"/>
      <c r="AT12650" s="2"/>
      <c r="AU12650" s="2"/>
      <c r="AV12650" s="2"/>
      <c r="AW12650" s="2"/>
      <c r="AX12650" s="2"/>
      <c r="AY12650" s="2"/>
      <c r="AZ12650" s="2"/>
      <c r="BA12650" s="2"/>
      <c r="BB12650" s="2"/>
      <c r="BC12650" s="2"/>
      <c r="BD12650" s="2"/>
      <c r="BE12650" s="2"/>
      <c r="BF12650" s="2"/>
      <c r="BG12650" s="2"/>
      <c r="BH12650" s="2"/>
      <c r="BI12650" s="2"/>
      <c r="BJ12650" s="2"/>
      <c r="BK12650" s="2"/>
      <c r="BL12650" s="2"/>
      <c r="BM12650" s="2"/>
      <c r="BN12650" s="2"/>
      <c r="BO12650" s="2"/>
      <c r="BP12650" s="2"/>
      <c r="BQ12650" s="2"/>
      <c r="BR12650" s="2"/>
      <c r="BS12650" s="2"/>
      <c r="BT12650" s="2"/>
      <c r="BU12650" s="2"/>
      <c r="BV12650" s="2"/>
      <c r="BW12650" s="2"/>
      <c r="BX12650" s="2"/>
      <c r="BY12650" s="2"/>
    </row>
    <row r="12651" spans="38:77" s="11" customFormat="1" x14ac:dyDescent="0.3">
      <c r="AL12651" s="2"/>
      <c r="AM12651" s="2"/>
      <c r="AN12651" s="2"/>
      <c r="AO12651" s="2"/>
      <c r="AP12651" s="2"/>
      <c r="AQ12651" s="2"/>
      <c r="AR12651" s="2"/>
      <c r="AS12651" s="2"/>
      <c r="AT12651" s="2"/>
      <c r="AU12651" s="2"/>
      <c r="AV12651" s="2"/>
      <c r="AW12651" s="2"/>
      <c r="AX12651" s="2"/>
      <c r="AY12651" s="2"/>
      <c r="AZ12651" s="2"/>
      <c r="BA12651" s="2"/>
      <c r="BB12651" s="2"/>
      <c r="BC12651" s="2"/>
      <c r="BD12651" s="2"/>
      <c r="BE12651" s="2"/>
      <c r="BF12651" s="2"/>
      <c r="BG12651" s="2"/>
      <c r="BH12651" s="2"/>
      <c r="BI12651" s="2"/>
      <c r="BJ12651" s="2"/>
      <c r="BK12651" s="2"/>
      <c r="BL12651" s="2"/>
      <c r="BM12651" s="2"/>
      <c r="BN12651" s="2"/>
      <c r="BO12651" s="2"/>
      <c r="BP12651" s="2"/>
      <c r="BQ12651" s="2"/>
      <c r="BR12651" s="2"/>
      <c r="BS12651" s="2"/>
      <c r="BT12651" s="2"/>
      <c r="BU12651" s="2"/>
      <c r="BV12651" s="2"/>
      <c r="BW12651" s="2"/>
      <c r="BX12651" s="2"/>
      <c r="BY12651" s="2"/>
    </row>
    <row r="12652" spans="38:77" s="11" customFormat="1" x14ac:dyDescent="0.3">
      <c r="AL12652" s="2"/>
      <c r="AM12652" s="2"/>
      <c r="AN12652" s="2"/>
      <c r="AO12652" s="2"/>
      <c r="AP12652" s="2"/>
      <c r="AQ12652" s="2"/>
      <c r="AR12652" s="2"/>
      <c r="AS12652" s="2"/>
      <c r="AT12652" s="2"/>
      <c r="AU12652" s="2"/>
      <c r="AV12652" s="2"/>
      <c r="AW12652" s="2"/>
      <c r="AX12652" s="2"/>
      <c r="AY12652" s="2"/>
      <c r="AZ12652" s="2"/>
      <c r="BA12652" s="2"/>
      <c r="BB12652" s="2"/>
      <c r="BC12652" s="2"/>
      <c r="BD12652" s="2"/>
      <c r="BE12652" s="2"/>
      <c r="BF12652" s="2"/>
      <c r="BG12652" s="2"/>
      <c r="BH12652" s="2"/>
      <c r="BI12652" s="2"/>
      <c r="BJ12652" s="2"/>
      <c r="BK12652" s="2"/>
      <c r="BL12652" s="2"/>
      <c r="BM12652" s="2"/>
      <c r="BN12652" s="2"/>
      <c r="BO12652" s="2"/>
      <c r="BP12652" s="2"/>
      <c r="BQ12652" s="2"/>
      <c r="BR12652" s="2"/>
      <c r="BS12652" s="2"/>
      <c r="BT12652" s="2"/>
      <c r="BU12652" s="2"/>
      <c r="BV12652" s="2"/>
      <c r="BW12652" s="2"/>
      <c r="BX12652" s="2"/>
      <c r="BY12652" s="2"/>
    </row>
    <row r="12653" spans="38:77" s="11" customFormat="1" x14ac:dyDescent="0.3">
      <c r="AL12653" s="2"/>
      <c r="AM12653" s="2"/>
      <c r="AN12653" s="2"/>
      <c r="AO12653" s="2"/>
      <c r="AP12653" s="2"/>
      <c r="AQ12653" s="2"/>
      <c r="AR12653" s="2"/>
      <c r="AS12653" s="2"/>
      <c r="AT12653" s="2"/>
      <c r="AU12653" s="2"/>
      <c r="AV12653" s="2"/>
      <c r="AW12653" s="2"/>
      <c r="AX12653" s="2"/>
      <c r="AY12653" s="2"/>
      <c r="AZ12653" s="2"/>
      <c r="BA12653" s="2"/>
      <c r="BB12653" s="2"/>
      <c r="BC12653" s="2"/>
      <c r="BD12653" s="2"/>
      <c r="BE12653" s="2"/>
      <c r="BF12653" s="2"/>
      <c r="BG12653" s="2"/>
      <c r="BH12653" s="2"/>
      <c r="BI12653" s="2"/>
      <c r="BJ12653" s="2"/>
      <c r="BK12653" s="2"/>
      <c r="BL12653" s="2"/>
      <c r="BM12653" s="2"/>
      <c r="BN12653" s="2"/>
      <c r="BO12653" s="2"/>
      <c r="BP12653" s="2"/>
      <c r="BQ12653" s="2"/>
      <c r="BR12653" s="2"/>
      <c r="BS12653" s="2"/>
      <c r="BT12653" s="2"/>
      <c r="BU12653" s="2"/>
      <c r="BV12653" s="2"/>
      <c r="BW12653" s="2"/>
      <c r="BX12653" s="2"/>
      <c r="BY12653" s="2"/>
    </row>
    <row r="12654" spans="38:77" s="11" customFormat="1" x14ac:dyDescent="0.3">
      <c r="AL12654" s="2"/>
      <c r="AM12654" s="2"/>
      <c r="AN12654" s="2"/>
      <c r="AO12654" s="2"/>
      <c r="AP12654" s="2"/>
      <c r="AQ12654" s="2"/>
      <c r="AR12654" s="2"/>
      <c r="AS12654" s="2"/>
      <c r="AT12654" s="2"/>
      <c r="AU12654" s="2"/>
      <c r="AV12654" s="2"/>
      <c r="AW12654" s="2"/>
      <c r="AX12654" s="2"/>
      <c r="AY12654" s="2"/>
      <c r="AZ12654" s="2"/>
      <c r="BA12654" s="2"/>
      <c r="BB12654" s="2"/>
      <c r="BC12654" s="2"/>
      <c r="BD12654" s="2"/>
      <c r="BE12654" s="2"/>
      <c r="BF12654" s="2"/>
      <c r="BG12654" s="2"/>
      <c r="BH12654" s="2"/>
      <c r="BI12654" s="2"/>
      <c r="BJ12654" s="2"/>
      <c r="BK12654" s="2"/>
      <c r="BL12654" s="2"/>
      <c r="BM12654" s="2"/>
      <c r="BN12654" s="2"/>
      <c r="BO12654" s="2"/>
      <c r="BP12654" s="2"/>
      <c r="BQ12654" s="2"/>
      <c r="BR12654" s="2"/>
      <c r="BS12654" s="2"/>
      <c r="BT12654" s="2"/>
      <c r="BU12654" s="2"/>
      <c r="BV12654" s="2"/>
      <c r="BW12654" s="2"/>
      <c r="BX12654" s="2"/>
      <c r="BY12654" s="2"/>
    </row>
    <row r="12655" spans="38:77" s="11" customFormat="1" x14ac:dyDescent="0.3">
      <c r="AL12655" s="2"/>
      <c r="AM12655" s="2"/>
      <c r="AN12655" s="2"/>
      <c r="AO12655" s="2"/>
      <c r="AP12655" s="2"/>
      <c r="AQ12655" s="2"/>
      <c r="AR12655" s="2"/>
      <c r="AS12655" s="2"/>
      <c r="AT12655" s="2"/>
      <c r="AU12655" s="2"/>
      <c r="AV12655" s="2"/>
      <c r="AW12655" s="2"/>
      <c r="AX12655" s="2"/>
      <c r="AY12655" s="2"/>
      <c r="AZ12655" s="2"/>
      <c r="BA12655" s="2"/>
      <c r="BB12655" s="2"/>
      <c r="BC12655" s="2"/>
      <c r="BD12655" s="2"/>
      <c r="BE12655" s="2"/>
      <c r="BF12655" s="2"/>
      <c r="BG12655" s="2"/>
      <c r="BH12655" s="2"/>
      <c r="BI12655" s="2"/>
      <c r="BJ12655" s="2"/>
      <c r="BK12655" s="2"/>
      <c r="BL12655" s="2"/>
      <c r="BM12655" s="2"/>
      <c r="BN12655" s="2"/>
      <c r="BO12655" s="2"/>
      <c r="BP12655" s="2"/>
      <c r="BQ12655" s="2"/>
      <c r="BR12655" s="2"/>
      <c r="BS12655" s="2"/>
      <c r="BT12655" s="2"/>
      <c r="BU12655" s="2"/>
      <c r="BV12655" s="2"/>
      <c r="BW12655" s="2"/>
      <c r="BX12655" s="2"/>
      <c r="BY12655" s="2"/>
    </row>
    <row r="12656" spans="38:77" s="11" customFormat="1" x14ac:dyDescent="0.3">
      <c r="AL12656" s="2"/>
      <c r="AM12656" s="2"/>
      <c r="AN12656" s="2"/>
      <c r="AO12656" s="2"/>
      <c r="AP12656" s="2"/>
      <c r="AQ12656" s="2"/>
      <c r="AR12656" s="2"/>
      <c r="AS12656" s="2"/>
      <c r="AT12656" s="2"/>
      <c r="AU12656" s="2"/>
      <c r="AV12656" s="2"/>
      <c r="AW12656" s="2"/>
      <c r="AX12656" s="2"/>
      <c r="AY12656" s="2"/>
      <c r="AZ12656" s="2"/>
      <c r="BA12656" s="2"/>
      <c r="BB12656" s="2"/>
      <c r="BC12656" s="2"/>
      <c r="BD12656" s="2"/>
      <c r="BE12656" s="2"/>
      <c r="BF12656" s="2"/>
      <c r="BG12656" s="2"/>
      <c r="BH12656" s="2"/>
      <c r="BI12656" s="2"/>
      <c r="BJ12656" s="2"/>
      <c r="BK12656" s="2"/>
      <c r="BL12656" s="2"/>
      <c r="BM12656" s="2"/>
      <c r="BN12656" s="2"/>
      <c r="BO12656" s="2"/>
      <c r="BP12656" s="2"/>
      <c r="BQ12656" s="2"/>
      <c r="BR12656" s="2"/>
      <c r="BS12656" s="2"/>
      <c r="BT12656" s="2"/>
      <c r="BU12656" s="2"/>
      <c r="BV12656" s="2"/>
      <c r="BW12656" s="2"/>
      <c r="BX12656" s="2"/>
      <c r="BY12656" s="2"/>
    </row>
    <row r="12657" spans="38:77" s="11" customFormat="1" x14ac:dyDescent="0.3">
      <c r="AL12657" s="2"/>
      <c r="AM12657" s="2"/>
      <c r="AN12657" s="2"/>
      <c r="AO12657" s="2"/>
      <c r="AP12657" s="2"/>
      <c r="AQ12657" s="2"/>
      <c r="AR12657" s="2"/>
      <c r="AS12657" s="2"/>
      <c r="AT12657" s="2"/>
      <c r="AU12657" s="2"/>
      <c r="AV12657" s="2"/>
      <c r="AW12657" s="2"/>
      <c r="AX12657" s="2"/>
      <c r="AY12657" s="2"/>
      <c r="AZ12657" s="2"/>
      <c r="BA12657" s="2"/>
      <c r="BB12657" s="2"/>
      <c r="BC12657" s="2"/>
      <c r="BD12657" s="2"/>
      <c r="BE12657" s="2"/>
      <c r="BF12657" s="2"/>
      <c r="BG12657" s="2"/>
      <c r="BH12657" s="2"/>
      <c r="BI12657" s="2"/>
      <c r="BJ12657" s="2"/>
      <c r="BK12657" s="2"/>
      <c r="BL12657" s="2"/>
      <c r="BM12657" s="2"/>
      <c r="BN12657" s="2"/>
      <c r="BO12657" s="2"/>
      <c r="BP12657" s="2"/>
      <c r="BQ12657" s="2"/>
      <c r="BR12657" s="2"/>
      <c r="BS12657" s="2"/>
      <c r="BT12657" s="2"/>
      <c r="BU12657" s="2"/>
      <c r="BV12657" s="2"/>
      <c r="BW12657" s="2"/>
      <c r="BX12657" s="2"/>
      <c r="BY12657" s="2"/>
    </row>
    <row r="12658" spans="38:77" s="11" customFormat="1" x14ac:dyDescent="0.3">
      <c r="AL12658" s="2"/>
      <c r="AM12658" s="2"/>
      <c r="AN12658" s="2"/>
      <c r="AO12658" s="2"/>
      <c r="AP12658" s="2"/>
      <c r="AQ12658" s="2"/>
      <c r="AR12658" s="2"/>
      <c r="AS12658" s="2"/>
      <c r="AT12658" s="2"/>
      <c r="AU12658" s="2"/>
      <c r="AV12658" s="2"/>
      <c r="AW12658" s="2"/>
      <c r="AX12658" s="2"/>
      <c r="AY12658" s="2"/>
      <c r="AZ12658" s="2"/>
      <c r="BA12658" s="2"/>
      <c r="BB12658" s="2"/>
      <c r="BC12658" s="2"/>
      <c r="BD12658" s="2"/>
      <c r="BE12658" s="2"/>
      <c r="BF12658" s="2"/>
      <c r="BG12658" s="2"/>
      <c r="BH12658" s="2"/>
      <c r="BI12658" s="2"/>
      <c r="BJ12658" s="2"/>
      <c r="BK12658" s="2"/>
      <c r="BL12658" s="2"/>
      <c r="BM12658" s="2"/>
      <c r="BN12658" s="2"/>
      <c r="BO12658" s="2"/>
      <c r="BP12658" s="2"/>
      <c r="BQ12658" s="2"/>
      <c r="BR12658" s="2"/>
      <c r="BS12658" s="2"/>
      <c r="BT12658" s="2"/>
      <c r="BU12658" s="2"/>
      <c r="BV12658" s="2"/>
      <c r="BW12658" s="2"/>
      <c r="BX12658" s="2"/>
      <c r="BY12658" s="2"/>
    </row>
    <row r="12659" spans="38:77" s="11" customFormat="1" x14ac:dyDescent="0.3">
      <c r="AL12659" s="2"/>
      <c r="AM12659" s="2"/>
      <c r="AN12659" s="2"/>
      <c r="AO12659" s="2"/>
      <c r="AP12659" s="2"/>
      <c r="AQ12659" s="2"/>
      <c r="AR12659" s="2"/>
      <c r="AS12659" s="2"/>
      <c r="AT12659" s="2"/>
      <c r="AU12659" s="2"/>
      <c r="AV12659" s="2"/>
      <c r="AW12659" s="2"/>
      <c r="AX12659" s="2"/>
      <c r="AY12659" s="2"/>
      <c r="AZ12659" s="2"/>
      <c r="BA12659" s="2"/>
      <c r="BB12659" s="2"/>
      <c r="BC12659" s="2"/>
      <c r="BD12659" s="2"/>
      <c r="BE12659" s="2"/>
      <c r="BF12659" s="2"/>
      <c r="BG12659" s="2"/>
      <c r="BH12659" s="2"/>
      <c r="BI12659" s="2"/>
      <c r="BJ12659" s="2"/>
      <c r="BK12659" s="2"/>
      <c r="BL12659" s="2"/>
      <c r="BM12659" s="2"/>
      <c r="BN12659" s="2"/>
      <c r="BO12659" s="2"/>
      <c r="BP12659" s="2"/>
      <c r="BQ12659" s="2"/>
      <c r="BR12659" s="2"/>
      <c r="BS12659" s="2"/>
      <c r="BT12659" s="2"/>
      <c r="BU12659" s="2"/>
      <c r="BV12659" s="2"/>
      <c r="BW12659" s="2"/>
      <c r="BX12659" s="2"/>
      <c r="BY12659" s="2"/>
    </row>
    <row r="12660" spans="38:77" s="11" customFormat="1" x14ac:dyDescent="0.3">
      <c r="AL12660" s="2"/>
      <c r="AM12660" s="2"/>
      <c r="AN12660" s="2"/>
      <c r="AO12660" s="2"/>
      <c r="AP12660" s="2"/>
      <c r="AQ12660" s="2"/>
      <c r="AR12660" s="2"/>
      <c r="AS12660" s="2"/>
      <c r="AT12660" s="2"/>
      <c r="AU12660" s="2"/>
      <c r="AV12660" s="2"/>
      <c r="AW12660" s="2"/>
      <c r="AX12660" s="2"/>
      <c r="AY12660" s="2"/>
      <c r="AZ12660" s="2"/>
      <c r="BA12660" s="2"/>
      <c r="BB12660" s="2"/>
      <c r="BC12660" s="2"/>
      <c r="BD12660" s="2"/>
      <c r="BE12660" s="2"/>
      <c r="BF12660" s="2"/>
      <c r="BG12660" s="2"/>
      <c r="BH12660" s="2"/>
      <c r="BI12660" s="2"/>
      <c r="BJ12660" s="2"/>
      <c r="BK12660" s="2"/>
      <c r="BL12660" s="2"/>
      <c r="BM12660" s="2"/>
      <c r="BN12660" s="2"/>
      <c r="BO12660" s="2"/>
      <c r="BP12660" s="2"/>
      <c r="BQ12660" s="2"/>
      <c r="BR12660" s="2"/>
      <c r="BS12660" s="2"/>
      <c r="BT12660" s="2"/>
      <c r="BU12660" s="2"/>
      <c r="BV12660" s="2"/>
      <c r="BW12660" s="2"/>
      <c r="BX12660" s="2"/>
      <c r="BY12660" s="2"/>
    </row>
    <row r="12661" spans="38:77" s="11" customFormat="1" x14ac:dyDescent="0.3">
      <c r="AL12661" s="2"/>
      <c r="AM12661" s="2"/>
      <c r="AN12661" s="2"/>
      <c r="AO12661" s="2"/>
      <c r="AP12661" s="2"/>
      <c r="AQ12661" s="2"/>
      <c r="AR12661" s="2"/>
      <c r="AS12661" s="2"/>
      <c r="AT12661" s="2"/>
      <c r="AU12661" s="2"/>
      <c r="AV12661" s="2"/>
      <c r="AW12661" s="2"/>
      <c r="AX12661" s="2"/>
      <c r="AY12661" s="2"/>
      <c r="AZ12661" s="2"/>
      <c r="BA12661" s="2"/>
      <c r="BB12661" s="2"/>
      <c r="BC12661" s="2"/>
      <c r="BD12661" s="2"/>
      <c r="BE12661" s="2"/>
      <c r="BF12661" s="2"/>
      <c r="BG12661" s="2"/>
      <c r="BH12661" s="2"/>
      <c r="BI12661" s="2"/>
      <c r="BJ12661" s="2"/>
      <c r="BK12661" s="2"/>
      <c r="BL12661" s="2"/>
      <c r="BM12661" s="2"/>
      <c r="BN12661" s="2"/>
      <c r="BO12661" s="2"/>
      <c r="BP12661" s="2"/>
      <c r="BQ12661" s="2"/>
      <c r="BR12661" s="2"/>
      <c r="BS12661" s="2"/>
      <c r="BT12661" s="2"/>
      <c r="BU12661" s="2"/>
      <c r="BV12661" s="2"/>
      <c r="BW12661" s="2"/>
      <c r="BX12661" s="2"/>
      <c r="BY12661" s="2"/>
    </row>
    <row r="12662" spans="38:77" s="11" customFormat="1" x14ac:dyDescent="0.3">
      <c r="AL12662" s="2"/>
      <c r="AM12662" s="2"/>
      <c r="AN12662" s="2"/>
      <c r="AO12662" s="2"/>
      <c r="AP12662" s="2"/>
      <c r="AQ12662" s="2"/>
      <c r="AR12662" s="2"/>
      <c r="AS12662" s="2"/>
      <c r="AT12662" s="2"/>
      <c r="AU12662" s="2"/>
      <c r="AV12662" s="2"/>
      <c r="AW12662" s="2"/>
      <c r="AX12662" s="2"/>
      <c r="AY12662" s="2"/>
      <c r="AZ12662" s="2"/>
      <c r="BA12662" s="2"/>
      <c r="BB12662" s="2"/>
      <c r="BC12662" s="2"/>
      <c r="BD12662" s="2"/>
      <c r="BE12662" s="2"/>
      <c r="BF12662" s="2"/>
      <c r="BG12662" s="2"/>
      <c r="BH12662" s="2"/>
      <c r="BI12662" s="2"/>
      <c r="BJ12662" s="2"/>
      <c r="BK12662" s="2"/>
      <c r="BL12662" s="2"/>
      <c r="BM12662" s="2"/>
      <c r="BN12662" s="2"/>
      <c r="BO12662" s="2"/>
      <c r="BP12662" s="2"/>
      <c r="BQ12662" s="2"/>
      <c r="BR12662" s="2"/>
      <c r="BS12662" s="2"/>
      <c r="BT12662" s="2"/>
      <c r="BU12662" s="2"/>
      <c r="BV12662" s="2"/>
      <c r="BW12662" s="2"/>
      <c r="BX12662" s="2"/>
      <c r="BY12662" s="2"/>
    </row>
    <row r="12663" spans="38:77" s="11" customFormat="1" x14ac:dyDescent="0.3">
      <c r="AL12663" s="2"/>
      <c r="AM12663" s="2"/>
      <c r="AN12663" s="2"/>
      <c r="AO12663" s="2"/>
      <c r="AP12663" s="2"/>
      <c r="AQ12663" s="2"/>
      <c r="AR12663" s="2"/>
      <c r="AS12663" s="2"/>
      <c r="AT12663" s="2"/>
      <c r="AU12663" s="2"/>
      <c r="AV12663" s="2"/>
      <c r="AW12663" s="2"/>
      <c r="AX12663" s="2"/>
      <c r="AY12663" s="2"/>
      <c r="AZ12663" s="2"/>
      <c r="BA12663" s="2"/>
      <c r="BB12663" s="2"/>
      <c r="BC12663" s="2"/>
      <c r="BD12663" s="2"/>
      <c r="BE12663" s="2"/>
      <c r="BF12663" s="2"/>
      <c r="BG12663" s="2"/>
      <c r="BH12663" s="2"/>
      <c r="BI12663" s="2"/>
      <c r="BJ12663" s="2"/>
      <c r="BK12663" s="2"/>
      <c r="BL12663" s="2"/>
      <c r="BM12663" s="2"/>
      <c r="BN12663" s="2"/>
      <c r="BO12663" s="2"/>
      <c r="BP12663" s="2"/>
      <c r="BQ12663" s="2"/>
      <c r="BR12663" s="2"/>
      <c r="BS12663" s="2"/>
      <c r="BT12663" s="2"/>
      <c r="BU12663" s="2"/>
      <c r="BV12663" s="2"/>
      <c r="BW12663" s="2"/>
      <c r="BX12663" s="2"/>
      <c r="BY12663" s="2"/>
    </row>
    <row r="12664" spans="38:77" s="11" customFormat="1" x14ac:dyDescent="0.3">
      <c r="AL12664" s="2"/>
      <c r="AM12664" s="2"/>
      <c r="AN12664" s="2"/>
      <c r="AO12664" s="2"/>
      <c r="AP12664" s="2"/>
      <c r="AQ12664" s="2"/>
      <c r="AR12664" s="2"/>
      <c r="AS12664" s="2"/>
      <c r="AT12664" s="2"/>
      <c r="AU12664" s="2"/>
      <c r="AV12664" s="2"/>
      <c r="AW12664" s="2"/>
      <c r="AX12664" s="2"/>
      <c r="AY12664" s="2"/>
      <c r="AZ12664" s="2"/>
      <c r="BA12664" s="2"/>
      <c r="BB12664" s="2"/>
      <c r="BC12664" s="2"/>
      <c r="BD12664" s="2"/>
      <c r="BE12664" s="2"/>
      <c r="BF12664" s="2"/>
      <c r="BG12664" s="2"/>
      <c r="BH12664" s="2"/>
      <c r="BI12664" s="2"/>
      <c r="BJ12664" s="2"/>
      <c r="BK12664" s="2"/>
      <c r="BL12664" s="2"/>
      <c r="BM12664" s="2"/>
      <c r="BN12664" s="2"/>
      <c r="BO12664" s="2"/>
      <c r="BP12664" s="2"/>
      <c r="BQ12664" s="2"/>
      <c r="BR12664" s="2"/>
      <c r="BS12664" s="2"/>
      <c r="BT12664" s="2"/>
      <c r="BU12664" s="2"/>
      <c r="BV12664" s="2"/>
      <c r="BW12664" s="2"/>
      <c r="BX12664" s="2"/>
      <c r="BY12664" s="2"/>
    </row>
    <row r="12665" spans="38:77" s="11" customFormat="1" x14ac:dyDescent="0.3">
      <c r="AL12665" s="2"/>
      <c r="AM12665" s="2"/>
      <c r="AN12665" s="2"/>
      <c r="AO12665" s="2"/>
      <c r="AP12665" s="2"/>
      <c r="AQ12665" s="2"/>
      <c r="AR12665" s="2"/>
      <c r="AS12665" s="2"/>
      <c r="AT12665" s="2"/>
      <c r="AU12665" s="2"/>
      <c r="AV12665" s="2"/>
      <c r="AW12665" s="2"/>
      <c r="AX12665" s="2"/>
      <c r="AY12665" s="2"/>
      <c r="AZ12665" s="2"/>
      <c r="BA12665" s="2"/>
      <c r="BB12665" s="2"/>
      <c r="BC12665" s="2"/>
      <c r="BD12665" s="2"/>
      <c r="BE12665" s="2"/>
      <c r="BF12665" s="2"/>
      <c r="BG12665" s="2"/>
      <c r="BH12665" s="2"/>
      <c r="BI12665" s="2"/>
      <c r="BJ12665" s="2"/>
      <c r="BK12665" s="2"/>
      <c r="BL12665" s="2"/>
      <c r="BM12665" s="2"/>
      <c r="BN12665" s="2"/>
      <c r="BO12665" s="2"/>
      <c r="BP12665" s="2"/>
      <c r="BQ12665" s="2"/>
      <c r="BR12665" s="2"/>
      <c r="BS12665" s="2"/>
      <c r="BT12665" s="2"/>
      <c r="BU12665" s="2"/>
      <c r="BV12665" s="2"/>
      <c r="BW12665" s="2"/>
      <c r="BX12665" s="2"/>
      <c r="BY12665" s="2"/>
    </row>
    <row r="12666" spans="38:77" s="11" customFormat="1" x14ac:dyDescent="0.3">
      <c r="AL12666" s="2"/>
      <c r="AM12666" s="2"/>
      <c r="AN12666" s="2"/>
      <c r="AO12666" s="2"/>
      <c r="AP12666" s="2"/>
      <c r="AQ12666" s="2"/>
      <c r="AR12666" s="2"/>
      <c r="AS12666" s="2"/>
      <c r="AT12666" s="2"/>
      <c r="AU12666" s="2"/>
      <c r="AV12666" s="2"/>
      <c r="AW12666" s="2"/>
      <c r="AX12666" s="2"/>
      <c r="AY12666" s="2"/>
      <c r="AZ12666" s="2"/>
      <c r="BA12666" s="2"/>
      <c r="BB12666" s="2"/>
      <c r="BC12666" s="2"/>
      <c r="BD12666" s="2"/>
      <c r="BE12666" s="2"/>
      <c r="BF12666" s="2"/>
      <c r="BG12666" s="2"/>
      <c r="BH12666" s="2"/>
      <c r="BI12666" s="2"/>
      <c r="BJ12666" s="2"/>
      <c r="BK12666" s="2"/>
      <c r="BL12666" s="2"/>
      <c r="BM12666" s="2"/>
      <c r="BN12666" s="2"/>
      <c r="BO12666" s="2"/>
      <c r="BP12666" s="2"/>
      <c r="BQ12666" s="2"/>
      <c r="BR12666" s="2"/>
      <c r="BS12666" s="2"/>
      <c r="BT12666" s="2"/>
      <c r="BU12666" s="2"/>
      <c r="BV12666" s="2"/>
      <c r="BW12666" s="2"/>
      <c r="BX12666" s="2"/>
      <c r="BY12666" s="2"/>
    </row>
    <row r="12667" spans="38:77" s="11" customFormat="1" x14ac:dyDescent="0.3">
      <c r="AL12667" s="2"/>
      <c r="AM12667" s="2"/>
      <c r="AN12667" s="2"/>
      <c r="AO12667" s="2"/>
      <c r="AP12667" s="2"/>
      <c r="AQ12667" s="2"/>
      <c r="AR12667" s="2"/>
      <c r="AS12667" s="2"/>
      <c r="AT12667" s="2"/>
      <c r="AU12667" s="2"/>
      <c r="AV12667" s="2"/>
      <c r="AW12667" s="2"/>
      <c r="AX12667" s="2"/>
      <c r="AY12667" s="2"/>
      <c r="AZ12667" s="2"/>
      <c r="BA12667" s="2"/>
      <c r="BB12667" s="2"/>
      <c r="BC12667" s="2"/>
      <c r="BD12667" s="2"/>
      <c r="BE12667" s="2"/>
      <c r="BF12667" s="2"/>
      <c r="BG12667" s="2"/>
      <c r="BH12667" s="2"/>
      <c r="BI12667" s="2"/>
      <c r="BJ12667" s="2"/>
      <c r="BK12667" s="2"/>
      <c r="BL12667" s="2"/>
      <c r="BM12667" s="2"/>
      <c r="BN12667" s="2"/>
      <c r="BO12667" s="2"/>
      <c r="BP12667" s="2"/>
      <c r="BQ12667" s="2"/>
      <c r="BR12667" s="2"/>
      <c r="BS12667" s="2"/>
      <c r="BT12667" s="2"/>
      <c r="BU12667" s="2"/>
      <c r="BV12667" s="2"/>
      <c r="BW12667" s="2"/>
      <c r="BX12667" s="2"/>
      <c r="BY12667" s="2"/>
    </row>
    <row r="12668" spans="38:77" s="11" customFormat="1" x14ac:dyDescent="0.3">
      <c r="AL12668" s="2"/>
      <c r="AM12668" s="2"/>
      <c r="AN12668" s="2"/>
      <c r="AO12668" s="2"/>
      <c r="AP12668" s="2"/>
      <c r="AQ12668" s="2"/>
      <c r="AR12668" s="2"/>
      <c r="AS12668" s="2"/>
      <c r="AT12668" s="2"/>
      <c r="AU12668" s="2"/>
      <c r="AV12668" s="2"/>
      <c r="AW12668" s="2"/>
      <c r="AX12668" s="2"/>
      <c r="AY12668" s="2"/>
      <c r="AZ12668" s="2"/>
      <c r="BA12668" s="2"/>
      <c r="BB12668" s="2"/>
      <c r="BC12668" s="2"/>
      <c r="BD12668" s="2"/>
      <c r="BE12668" s="2"/>
      <c r="BF12668" s="2"/>
      <c r="BG12668" s="2"/>
      <c r="BH12668" s="2"/>
      <c r="BI12668" s="2"/>
      <c r="BJ12668" s="2"/>
      <c r="BK12668" s="2"/>
      <c r="BL12668" s="2"/>
      <c r="BM12668" s="2"/>
      <c r="BN12668" s="2"/>
      <c r="BO12668" s="2"/>
      <c r="BP12668" s="2"/>
      <c r="BQ12668" s="2"/>
      <c r="BR12668" s="2"/>
      <c r="BS12668" s="2"/>
      <c r="BT12668" s="2"/>
      <c r="BU12668" s="2"/>
      <c r="BV12668" s="2"/>
      <c r="BW12668" s="2"/>
      <c r="BX12668" s="2"/>
      <c r="BY12668" s="2"/>
    </row>
    <row r="12669" spans="38:77" s="11" customFormat="1" x14ac:dyDescent="0.3">
      <c r="AL12669" s="2"/>
      <c r="AM12669" s="2"/>
      <c r="AN12669" s="2"/>
      <c r="AO12669" s="2"/>
      <c r="AP12669" s="2"/>
      <c r="AQ12669" s="2"/>
      <c r="AR12669" s="2"/>
      <c r="AS12669" s="2"/>
      <c r="AT12669" s="2"/>
      <c r="AU12669" s="2"/>
      <c r="AV12669" s="2"/>
      <c r="AW12669" s="2"/>
      <c r="AX12669" s="2"/>
      <c r="AY12669" s="2"/>
      <c r="AZ12669" s="2"/>
      <c r="BA12669" s="2"/>
      <c r="BB12669" s="2"/>
      <c r="BC12669" s="2"/>
      <c r="BD12669" s="2"/>
      <c r="BE12669" s="2"/>
      <c r="BF12669" s="2"/>
      <c r="BG12669" s="2"/>
      <c r="BH12669" s="2"/>
      <c r="BI12669" s="2"/>
      <c r="BJ12669" s="2"/>
      <c r="BK12669" s="2"/>
      <c r="BL12669" s="2"/>
      <c r="BM12669" s="2"/>
      <c r="BN12669" s="2"/>
      <c r="BO12669" s="2"/>
      <c r="BP12669" s="2"/>
      <c r="BQ12669" s="2"/>
      <c r="BR12669" s="2"/>
      <c r="BS12669" s="2"/>
      <c r="BT12669" s="2"/>
      <c r="BU12669" s="2"/>
      <c r="BV12669" s="2"/>
      <c r="BW12669" s="2"/>
      <c r="BX12669" s="2"/>
      <c r="BY12669" s="2"/>
    </row>
    <row r="12670" spans="38:77" s="11" customFormat="1" x14ac:dyDescent="0.3">
      <c r="AL12670" s="2"/>
      <c r="AM12670" s="2"/>
      <c r="AN12670" s="2"/>
      <c r="AO12670" s="2"/>
      <c r="AP12670" s="2"/>
      <c r="AQ12670" s="2"/>
      <c r="AR12670" s="2"/>
      <c r="AS12670" s="2"/>
      <c r="AT12670" s="2"/>
      <c r="AU12670" s="2"/>
      <c r="AV12670" s="2"/>
      <c r="AW12670" s="2"/>
      <c r="AX12670" s="2"/>
      <c r="AY12670" s="2"/>
      <c r="AZ12670" s="2"/>
      <c r="BA12670" s="2"/>
      <c r="BB12670" s="2"/>
      <c r="BC12670" s="2"/>
      <c r="BD12670" s="2"/>
      <c r="BE12670" s="2"/>
      <c r="BF12670" s="2"/>
      <c r="BG12670" s="2"/>
      <c r="BH12670" s="2"/>
      <c r="BI12670" s="2"/>
      <c r="BJ12670" s="2"/>
      <c r="BK12670" s="2"/>
      <c r="BL12670" s="2"/>
      <c r="BM12670" s="2"/>
      <c r="BN12670" s="2"/>
      <c r="BO12670" s="2"/>
      <c r="BP12670" s="2"/>
      <c r="BQ12670" s="2"/>
      <c r="BR12670" s="2"/>
      <c r="BS12670" s="2"/>
      <c r="BT12670" s="2"/>
      <c r="BU12670" s="2"/>
      <c r="BV12670" s="2"/>
      <c r="BW12670" s="2"/>
      <c r="BX12670" s="2"/>
      <c r="BY12670" s="2"/>
    </row>
    <row r="12671" spans="38:77" s="11" customFormat="1" x14ac:dyDescent="0.3">
      <c r="AL12671" s="2"/>
      <c r="AM12671" s="2"/>
      <c r="AN12671" s="2"/>
      <c r="AO12671" s="2"/>
      <c r="AP12671" s="2"/>
      <c r="AQ12671" s="2"/>
      <c r="AR12671" s="2"/>
      <c r="AS12671" s="2"/>
      <c r="AT12671" s="2"/>
      <c r="AU12671" s="2"/>
      <c r="AV12671" s="2"/>
      <c r="AW12671" s="2"/>
      <c r="AX12671" s="2"/>
      <c r="AY12671" s="2"/>
      <c r="AZ12671" s="2"/>
      <c r="BA12671" s="2"/>
      <c r="BB12671" s="2"/>
      <c r="BC12671" s="2"/>
      <c r="BD12671" s="2"/>
      <c r="BE12671" s="2"/>
      <c r="BF12671" s="2"/>
      <c r="BG12671" s="2"/>
      <c r="BH12671" s="2"/>
      <c r="BI12671" s="2"/>
      <c r="BJ12671" s="2"/>
      <c r="BK12671" s="2"/>
      <c r="BL12671" s="2"/>
      <c r="BM12671" s="2"/>
      <c r="BN12671" s="2"/>
      <c r="BO12671" s="2"/>
      <c r="BP12671" s="2"/>
      <c r="BQ12671" s="2"/>
      <c r="BR12671" s="2"/>
      <c r="BS12671" s="2"/>
      <c r="BT12671" s="2"/>
      <c r="BU12671" s="2"/>
      <c r="BV12671" s="2"/>
      <c r="BW12671" s="2"/>
      <c r="BX12671" s="2"/>
      <c r="BY12671" s="2"/>
    </row>
    <row r="12672" spans="38:77" s="11" customFormat="1" x14ac:dyDescent="0.3">
      <c r="AL12672" s="2"/>
      <c r="AM12672" s="2"/>
      <c r="AN12672" s="2"/>
      <c r="AO12672" s="2"/>
      <c r="AP12672" s="2"/>
      <c r="AQ12672" s="2"/>
      <c r="AR12672" s="2"/>
      <c r="AS12672" s="2"/>
      <c r="AT12672" s="2"/>
      <c r="AU12672" s="2"/>
      <c r="AV12672" s="2"/>
      <c r="AW12672" s="2"/>
      <c r="AX12672" s="2"/>
      <c r="AY12672" s="2"/>
      <c r="AZ12672" s="2"/>
      <c r="BA12672" s="2"/>
      <c r="BB12672" s="2"/>
      <c r="BC12672" s="2"/>
      <c r="BD12672" s="2"/>
      <c r="BE12672" s="2"/>
      <c r="BF12672" s="2"/>
      <c r="BG12672" s="2"/>
      <c r="BH12672" s="2"/>
      <c r="BI12672" s="2"/>
      <c r="BJ12672" s="2"/>
      <c r="BK12672" s="2"/>
      <c r="BL12672" s="2"/>
      <c r="BM12672" s="2"/>
      <c r="BN12672" s="2"/>
      <c r="BO12672" s="2"/>
      <c r="BP12672" s="2"/>
      <c r="BQ12672" s="2"/>
      <c r="BR12672" s="2"/>
      <c r="BS12672" s="2"/>
      <c r="BT12672" s="2"/>
      <c r="BU12672" s="2"/>
      <c r="BV12672" s="2"/>
      <c r="BW12672" s="2"/>
      <c r="BX12672" s="2"/>
      <c r="BY12672" s="2"/>
    </row>
    <row r="12673" spans="38:77" s="11" customFormat="1" x14ac:dyDescent="0.3">
      <c r="AL12673" s="2"/>
      <c r="AM12673" s="2"/>
      <c r="AN12673" s="2"/>
      <c r="AO12673" s="2"/>
      <c r="AP12673" s="2"/>
      <c r="AQ12673" s="2"/>
      <c r="AR12673" s="2"/>
      <c r="AS12673" s="2"/>
      <c r="AT12673" s="2"/>
      <c r="AU12673" s="2"/>
      <c r="AV12673" s="2"/>
      <c r="AW12673" s="2"/>
      <c r="AX12673" s="2"/>
      <c r="AY12673" s="2"/>
      <c r="AZ12673" s="2"/>
      <c r="BA12673" s="2"/>
      <c r="BB12673" s="2"/>
      <c r="BC12673" s="2"/>
      <c r="BD12673" s="2"/>
      <c r="BE12673" s="2"/>
      <c r="BF12673" s="2"/>
      <c r="BG12673" s="2"/>
      <c r="BH12673" s="2"/>
      <c r="BI12673" s="2"/>
      <c r="BJ12673" s="2"/>
      <c r="BK12673" s="2"/>
      <c r="BL12673" s="2"/>
      <c r="BM12673" s="2"/>
      <c r="BN12673" s="2"/>
      <c r="BO12673" s="2"/>
      <c r="BP12673" s="2"/>
      <c r="BQ12673" s="2"/>
      <c r="BR12673" s="2"/>
      <c r="BS12673" s="2"/>
      <c r="BT12673" s="2"/>
      <c r="BU12673" s="2"/>
      <c r="BV12673" s="2"/>
      <c r="BW12673" s="2"/>
      <c r="BX12673" s="2"/>
      <c r="BY12673" s="2"/>
    </row>
    <row r="12674" spans="38:77" s="11" customFormat="1" x14ac:dyDescent="0.3">
      <c r="AL12674" s="2"/>
      <c r="AM12674" s="2"/>
      <c r="AN12674" s="2"/>
      <c r="AO12674" s="2"/>
      <c r="AP12674" s="2"/>
      <c r="AQ12674" s="2"/>
      <c r="AR12674" s="2"/>
      <c r="AS12674" s="2"/>
      <c r="AT12674" s="2"/>
      <c r="AU12674" s="2"/>
      <c r="AV12674" s="2"/>
      <c r="AW12674" s="2"/>
      <c r="AX12674" s="2"/>
      <c r="AY12674" s="2"/>
      <c r="AZ12674" s="2"/>
      <c r="BA12674" s="2"/>
      <c r="BB12674" s="2"/>
      <c r="BC12674" s="2"/>
      <c r="BD12674" s="2"/>
      <c r="BE12674" s="2"/>
      <c r="BF12674" s="2"/>
      <c r="BG12674" s="2"/>
      <c r="BH12674" s="2"/>
      <c r="BI12674" s="2"/>
      <c r="BJ12674" s="2"/>
      <c r="BK12674" s="2"/>
      <c r="BL12674" s="2"/>
      <c r="BM12674" s="2"/>
      <c r="BN12674" s="2"/>
      <c r="BO12674" s="2"/>
      <c r="BP12674" s="2"/>
      <c r="BQ12674" s="2"/>
      <c r="BR12674" s="2"/>
      <c r="BS12674" s="2"/>
      <c r="BT12674" s="2"/>
      <c r="BU12674" s="2"/>
      <c r="BV12674" s="2"/>
      <c r="BW12674" s="2"/>
      <c r="BX12674" s="2"/>
      <c r="BY12674" s="2"/>
    </row>
    <row r="12675" spans="38:77" s="11" customFormat="1" x14ac:dyDescent="0.3">
      <c r="AL12675" s="2"/>
      <c r="AM12675" s="2"/>
      <c r="AN12675" s="2"/>
      <c r="AO12675" s="2"/>
      <c r="AP12675" s="2"/>
      <c r="AQ12675" s="2"/>
      <c r="AR12675" s="2"/>
      <c r="AS12675" s="2"/>
      <c r="AT12675" s="2"/>
      <c r="AU12675" s="2"/>
      <c r="AV12675" s="2"/>
      <c r="AW12675" s="2"/>
      <c r="AX12675" s="2"/>
      <c r="AY12675" s="2"/>
      <c r="AZ12675" s="2"/>
      <c r="BA12675" s="2"/>
      <c r="BB12675" s="2"/>
      <c r="BC12675" s="2"/>
      <c r="BD12675" s="2"/>
      <c r="BE12675" s="2"/>
      <c r="BF12675" s="2"/>
      <c r="BG12675" s="2"/>
      <c r="BH12675" s="2"/>
      <c r="BI12675" s="2"/>
      <c r="BJ12675" s="2"/>
      <c r="BK12675" s="2"/>
      <c r="BL12675" s="2"/>
      <c r="BM12675" s="2"/>
      <c r="BN12675" s="2"/>
      <c r="BO12675" s="2"/>
      <c r="BP12675" s="2"/>
      <c r="BQ12675" s="2"/>
      <c r="BR12675" s="2"/>
      <c r="BS12675" s="2"/>
      <c r="BT12675" s="2"/>
      <c r="BU12675" s="2"/>
      <c r="BV12675" s="2"/>
      <c r="BW12675" s="2"/>
      <c r="BX12675" s="2"/>
      <c r="BY12675" s="2"/>
    </row>
    <row r="12676" spans="38:77" s="11" customFormat="1" x14ac:dyDescent="0.3">
      <c r="AL12676" s="2"/>
      <c r="AM12676" s="2"/>
      <c r="AN12676" s="2"/>
      <c r="AO12676" s="2"/>
      <c r="AP12676" s="2"/>
      <c r="AQ12676" s="2"/>
      <c r="AR12676" s="2"/>
      <c r="AS12676" s="2"/>
      <c r="AT12676" s="2"/>
      <c r="AU12676" s="2"/>
      <c r="AV12676" s="2"/>
      <c r="AW12676" s="2"/>
      <c r="AX12676" s="2"/>
      <c r="AY12676" s="2"/>
      <c r="AZ12676" s="2"/>
      <c r="BA12676" s="2"/>
      <c r="BB12676" s="2"/>
      <c r="BC12676" s="2"/>
      <c r="BD12676" s="2"/>
      <c r="BE12676" s="2"/>
      <c r="BF12676" s="2"/>
      <c r="BG12676" s="2"/>
      <c r="BH12676" s="2"/>
      <c r="BI12676" s="2"/>
      <c r="BJ12676" s="2"/>
      <c r="BK12676" s="2"/>
      <c r="BL12676" s="2"/>
      <c r="BM12676" s="2"/>
      <c r="BN12676" s="2"/>
      <c r="BO12676" s="2"/>
      <c r="BP12676" s="2"/>
      <c r="BQ12676" s="2"/>
      <c r="BR12676" s="2"/>
      <c r="BS12676" s="2"/>
      <c r="BT12676" s="2"/>
      <c r="BU12676" s="2"/>
      <c r="BV12676" s="2"/>
      <c r="BW12676" s="2"/>
      <c r="BX12676" s="2"/>
      <c r="BY12676" s="2"/>
    </row>
    <row r="12677" spans="38:77" s="11" customFormat="1" x14ac:dyDescent="0.3">
      <c r="AL12677" s="2"/>
      <c r="AM12677" s="2"/>
      <c r="AN12677" s="2"/>
      <c r="AO12677" s="2"/>
      <c r="AP12677" s="2"/>
      <c r="AQ12677" s="2"/>
      <c r="AR12677" s="2"/>
      <c r="AS12677" s="2"/>
      <c r="AT12677" s="2"/>
      <c r="AU12677" s="2"/>
      <c r="AV12677" s="2"/>
      <c r="AW12677" s="2"/>
      <c r="AX12677" s="2"/>
      <c r="AY12677" s="2"/>
      <c r="AZ12677" s="2"/>
      <c r="BA12677" s="2"/>
      <c r="BB12677" s="2"/>
      <c r="BC12677" s="2"/>
      <c r="BD12677" s="2"/>
      <c r="BE12677" s="2"/>
      <c r="BF12677" s="2"/>
      <c r="BG12677" s="2"/>
      <c r="BH12677" s="2"/>
      <c r="BI12677" s="2"/>
      <c r="BJ12677" s="2"/>
      <c r="BK12677" s="2"/>
      <c r="BL12677" s="2"/>
      <c r="BM12677" s="2"/>
      <c r="BN12677" s="2"/>
      <c r="BO12677" s="2"/>
      <c r="BP12677" s="2"/>
      <c r="BQ12677" s="2"/>
      <c r="BR12677" s="2"/>
      <c r="BS12677" s="2"/>
      <c r="BT12677" s="2"/>
      <c r="BU12677" s="2"/>
      <c r="BV12677" s="2"/>
      <c r="BW12677" s="2"/>
      <c r="BX12677" s="2"/>
      <c r="BY12677" s="2"/>
    </row>
    <row r="12678" spans="38:77" s="11" customFormat="1" x14ac:dyDescent="0.3">
      <c r="AL12678" s="2"/>
      <c r="AM12678" s="2"/>
      <c r="AN12678" s="2"/>
      <c r="AO12678" s="2"/>
      <c r="AP12678" s="2"/>
      <c r="AQ12678" s="2"/>
      <c r="AR12678" s="2"/>
      <c r="AS12678" s="2"/>
      <c r="AT12678" s="2"/>
      <c r="AU12678" s="2"/>
      <c r="AV12678" s="2"/>
      <c r="AW12678" s="2"/>
      <c r="AX12678" s="2"/>
      <c r="AY12678" s="2"/>
      <c r="AZ12678" s="2"/>
      <c r="BA12678" s="2"/>
      <c r="BB12678" s="2"/>
      <c r="BC12678" s="2"/>
      <c r="BD12678" s="2"/>
      <c r="BE12678" s="2"/>
      <c r="BF12678" s="2"/>
      <c r="BG12678" s="2"/>
      <c r="BH12678" s="2"/>
      <c r="BI12678" s="2"/>
      <c r="BJ12678" s="2"/>
      <c r="BK12678" s="2"/>
      <c r="BL12678" s="2"/>
      <c r="BM12678" s="2"/>
      <c r="BN12678" s="2"/>
      <c r="BO12678" s="2"/>
      <c r="BP12678" s="2"/>
      <c r="BQ12678" s="2"/>
      <c r="BR12678" s="2"/>
      <c r="BS12678" s="2"/>
      <c r="BT12678" s="2"/>
      <c r="BU12678" s="2"/>
      <c r="BV12678" s="2"/>
      <c r="BW12678" s="2"/>
      <c r="BX12678" s="2"/>
      <c r="BY12678" s="2"/>
    </row>
    <row r="12679" spans="38:77" s="11" customFormat="1" x14ac:dyDescent="0.3">
      <c r="AL12679" s="2"/>
      <c r="AM12679" s="2"/>
      <c r="AN12679" s="2"/>
      <c r="AO12679" s="2"/>
      <c r="AP12679" s="2"/>
      <c r="AQ12679" s="2"/>
      <c r="AR12679" s="2"/>
      <c r="AS12679" s="2"/>
      <c r="AT12679" s="2"/>
      <c r="AU12679" s="2"/>
      <c r="AV12679" s="2"/>
      <c r="AW12679" s="2"/>
      <c r="AX12679" s="2"/>
      <c r="AY12679" s="2"/>
      <c r="AZ12679" s="2"/>
      <c r="BA12679" s="2"/>
      <c r="BB12679" s="2"/>
      <c r="BC12679" s="2"/>
      <c r="BD12679" s="2"/>
      <c r="BE12679" s="2"/>
      <c r="BF12679" s="2"/>
      <c r="BG12679" s="2"/>
      <c r="BH12679" s="2"/>
      <c r="BI12679" s="2"/>
      <c r="BJ12679" s="2"/>
      <c r="BK12679" s="2"/>
      <c r="BL12679" s="2"/>
      <c r="BM12679" s="2"/>
      <c r="BN12679" s="2"/>
      <c r="BO12679" s="2"/>
      <c r="BP12679" s="2"/>
      <c r="BQ12679" s="2"/>
      <c r="BR12679" s="2"/>
      <c r="BS12679" s="2"/>
      <c r="BT12679" s="2"/>
      <c r="BU12679" s="2"/>
      <c r="BV12679" s="2"/>
      <c r="BW12679" s="2"/>
      <c r="BX12679" s="2"/>
      <c r="BY12679" s="2"/>
    </row>
    <row r="12680" spans="38:77" s="11" customFormat="1" x14ac:dyDescent="0.3">
      <c r="AL12680" s="2"/>
      <c r="AM12680" s="2"/>
      <c r="AN12680" s="2"/>
      <c r="AO12680" s="2"/>
      <c r="AP12680" s="2"/>
      <c r="AQ12680" s="2"/>
      <c r="AR12680" s="2"/>
      <c r="AS12680" s="2"/>
      <c r="AT12680" s="2"/>
      <c r="AU12680" s="2"/>
      <c r="AV12680" s="2"/>
      <c r="AW12680" s="2"/>
      <c r="AX12680" s="2"/>
      <c r="AY12680" s="2"/>
      <c r="AZ12680" s="2"/>
      <c r="BA12680" s="2"/>
      <c r="BB12680" s="2"/>
      <c r="BC12680" s="2"/>
      <c r="BD12680" s="2"/>
      <c r="BE12680" s="2"/>
      <c r="BF12680" s="2"/>
      <c r="BG12680" s="2"/>
      <c r="BH12680" s="2"/>
      <c r="BI12680" s="2"/>
      <c r="BJ12680" s="2"/>
      <c r="BK12680" s="2"/>
      <c r="BL12680" s="2"/>
      <c r="BM12680" s="2"/>
      <c r="BN12680" s="2"/>
      <c r="BO12680" s="2"/>
      <c r="BP12680" s="2"/>
      <c r="BQ12680" s="2"/>
      <c r="BR12680" s="2"/>
      <c r="BS12680" s="2"/>
      <c r="BT12680" s="2"/>
      <c r="BU12680" s="2"/>
      <c r="BV12680" s="2"/>
      <c r="BW12680" s="2"/>
      <c r="BX12680" s="2"/>
      <c r="BY12680" s="2"/>
    </row>
    <row r="12681" spans="38:77" s="11" customFormat="1" x14ac:dyDescent="0.3">
      <c r="AL12681" s="2"/>
      <c r="AM12681" s="2"/>
      <c r="AN12681" s="2"/>
      <c r="AO12681" s="2"/>
      <c r="AP12681" s="2"/>
      <c r="AQ12681" s="2"/>
      <c r="AR12681" s="2"/>
      <c r="AS12681" s="2"/>
      <c r="AT12681" s="2"/>
      <c r="AU12681" s="2"/>
      <c r="AV12681" s="2"/>
      <c r="AW12681" s="2"/>
      <c r="AX12681" s="2"/>
      <c r="AY12681" s="2"/>
      <c r="AZ12681" s="2"/>
      <c r="BA12681" s="2"/>
      <c r="BB12681" s="2"/>
      <c r="BC12681" s="2"/>
      <c r="BD12681" s="2"/>
      <c r="BE12681" s="2"/>
      <c r="BF12681" s="2"/>
      <c r="BG12681" s="2"/>
      <c r="BH12681" s="2"/>
      <c r="BI12681" s="2"/>
      <c r="BJ12681" s="2"/>
      <c r="BK12681" s="2"/>
      <c r="BL12681" s="2"/>
      <c r="BM12681" s="2"/>
      <c r="BN12681" s="2"/>
      <c r="BO12681" s="2"/>
      <c r="BP12681" s="2"/>
      <c r="BQ12681" s="2"/>
      <c r="BR12681" s="2"/>
      <c r="BS12681" s="2"/>
      <c r="BT12681" s="2"/>
      <c r="BU12681" s="2"/>
      <c r="BV12681" s="2"/>
      <c r="BW12681" s="2"/>
      <c r="BX12681" s="2"/>
      <c r="BY12681" s="2"/>
    </row>
    <row r="12682" spans="38:77" s="11" customFormat="1" x14ac:dyDescent="0.3">
      <c r="AL12682" s="2"/>
      <c r="AM12682" s="2"/>
      <c r="AN12682" s="2"/>
      <c r="AO12682" s="2"/>
      <c r="AP12682" s="2"/>
      <c r="AQ12682" s="2"/>
      <c r="AR12682" s="2"/>
      <c r="AS12682" s="2"/>
      <c r="AT12682" s="2"/>
      <c r="AU12682" s="2"/>
      <c r="AV12682" s="2"/>
      <c r="AW12682" s="2"/>
      <c r="AX12682" s="2"/>
      <c r="AY12682" s="2"/>
      <c r="AZ12682" s="2"/>
      <c r="BA12682" s="2"/>
      <c r="BB12682" s="2"/>
      <c r="BC12682" s="2"/>
      <c r="BD12682" s="2"/>
      <c r="BE12682" s="2"/>
      <c r="BF12682" s="2"/>
      <c r="BG12682" s="2"/>
      <c r="BH12682" s="2"/>
      <c r="BI12682" s="2"/>
      <c r="BJ12682" s="2"/>
      <c r="BK12682" s="2"/>
      <c r="BL12682" s="2"/>
      <c r="BM12682" s="2"/>
      <c r="BN12682" s="2"/>
      <c r="BO12682" s="2"/>
      <c r="BP12682" s="2"/>
      <c r="BQ12682" s="2"/>
      <c r="BR12682" s="2"/>
      <c r="BS12682" s="2"/>
      <c r="BT12682" s="2"/>
      <c r="BU12682" s="2"/>
      <c r="BV12682" s="2"/>
      <c r="BW12682" s="2"/>
      <c r="BX12682" s="2"/>
      <c r="BY12682" s="2"/>
    </row>
    <row r="12683" spans="38:77" s="11" customFormat="1" x14ac:dyDescent="0.3">
      <c r="AL12683" s="2"/>
      <c r="AM12683" s="2"/>
      <c r="AN12683" s="2"/>
      <c r="AO12683" s="2"/>
      <c r="AP12683" s="2"/>
      <c r="AQ12683" s="2"/>
      <c r="AR12683" s="2"/>
      <c r="AS12683" s="2"/>
      <c r="AT12683" s="2"/>
      <c r="AU12683" s="2"/>
      <c r="AV12683" s="2"/>
      <c r="AW12683" s="2"/>
      <c r="AX12683" s="2"/>
      <c r="AY12683" s="2"/>
      <c r="AZ12683" s="2"/>
      <c r="BA12683" s="2"/>
      <c r="BB12683" s="2"/>
      <c r="BC12683" s="2"/>
      <c r="BD12683" s="2"/>
      <c r="BE12683" s="2"/>
      <c r="BF12683" s="2"/>
      <c r="BG12683" s="2"/>
      <c r="BH12683" s="2"/>
      <c r="BI12683" s="2"/>
      <c r="BJ12683" s="2"/>
      <c r="BK12683" s="2"/>
      <c r="BL12683" s="2"/>
      <c r="BM12683" s="2"/>
      <c r="BN12683" s="2"/>
      <c r="BO12683" s="2"/>
      <c r="BP12683" s="2"/>
      <c r="BQ12683" s="2"/>
      <c r="BR12683" s="2"/>
      <c r="BS12683" s="2"/>
      <c r="BT12683" s="2"/>
      <c r="BU12683" s="2"/>
      <c r="BV12683" s="2"/>
      <c r="BW12683" s="2"/>
      <c r="BX12683" s="2"/>
      <c r="BY12683" s="2"/>
    </row>
    <row r="12684" spans="38:77" s="11" customFormat="1" x14ac:dyDescent="0.3">
      <c r="AL12684" s="2"/>
      <c r="AM12684" s="2"/>
      <c r="AN12684" s="2"/>
      <c r="AO12684" s="2"/>
      <c r="AP12684" s="2"/>
      <c r="AQ12684" s="2"/>
      <c r="AR12684" s="2"/>
      <c r="AS12684" s="2"/>
      <c r="AT12684" s="2"/>
      <c r="AU12684" s="2"/>
      <c r="AV12684" s="2"/>
      <c r="AW12684" s="2"/>
      <c r="AX12684" s="2"/>
      <c r="AY12684" s="2"/>
      <c r="AZ12684" s="2"/>
      <c r="BA12684" s="2"/>
      <c r="BB12684" s="2"/>
      <c r="BC12684" s="2"/>
      <c r="BD12684" s="2"/>
      <c r="BE12684" s="2"/>
      <c r="BF12684" s="2"/>
      <c r="BG12684" s="2"/>
      <c r="BH12684" s="2"/>
      <c r="BI12684" s="2"/>
      <c r="BJ12684" s="2"/>
      <c r="BK12684" s="2"/>
      <c r="BL12684" s="2"/>
      <c r="BM12684" s="2"/>
      <c r="BN12684" s="2"/>
      <c r="BO12684" s="2"/>
      <c r="BP12684" s="2"/>
      <c r="BQ12684" s="2"/>
      <c r="BR12684" s="2"/>
      <c r="BS12684" s="2"/>
      <c r="BT12684" s="2"/>
      <c r="BU12684" s="2"/>
      <c r="BV12684" s="2"/>
      <c r="BW12684" s="2"/>
      <c r="BX12684" s="2"/>
      <c r="BY12684" s="2"/>
    </row>
    <row r="12685" spans="38:77" s="11" customFormat="1" x14ac:dyDescent="0.3">
      <c r="AL12685" s="2"/>
      <c r="AM12685" s="2"/>
      <c r="AN12685" s="2"/>
      <c r="AO12685" s="2"/>
      <c r="AP12685" s="2"/>
      <c r="AQ12685" s="2"/>
      <c r="AR12685" s="2"/>
      <c r="AS12685" s="2"/>
      <c r="AT12685" s="2"/>
      <c r="AU12685" s="2"/>
      <c r="AV12685" s="2"/>
      <c r="AW12685" s="2"/>
      <c r="AX12685" s="2"/>
      <c r="AY12685" s="2"/>
      <c r="AZ12685" s="2"/>
      <c r="BA12685" s="2"/>
      <c r="BB12685" s="2"/>
      <c r="BC12685" s="2"/>
      <c r="BD12685" s="2"/>
      <c r="BE12685" s="2"/>
      <c r="BF12685" s="2"/>
      <c r="BG12685" s="2"/>
      <c r="BH12685" s="2"/>
      <c r="BI12685" s="2"/>
      <c r="BJ12685" s="2"/>
      <c r="BK12685" s="2"/>
      <c r="BL12685" s="2"/>
      <c r="BM12685" s="2"/>
      <c r="BN12685" s="2"/>
      <c r="BO12685" s="2"/>
      <c r="BP12685" s="2"/>
      <c r="BQ12685" s="2"/>
      <c r="BR12685" s="2"/>
      <c r="BS12685" s="2"/>
      <c r="BT12685" s="2"/>
      <c r="BU12685" s="2"/>
      <c r="BV12685" s="2"/>
      <c r="BW12685" s="2"/>
      <c r="BX12685" s="2"/>
      <c r="BY12685" s="2"/>
    </row>
    <row r="12686" spans="38:77" s="11" customFormat="1" x14ac:dyDescent="0.3">
      <c r="AL12686" s="2"/>
      <c r="AM12686" s="2"/>
      <c r="AN12686" s="2"/>
      <c r="AO12686" s="2"/>
      <c r="AP12686" s="2"/>
      <c r="AQ12686" s="2"/>
      <c r="AR12686" s="2"/>
      <c r="AS12686" s="2"/>
      <c r="AT12686" s="2"/>
      <c r="AU12686" s="2"/>
      <c r="AV12686" s="2"/>
      <c r="AW12686" s="2"/>
      <c r="AX12686" s="2"/>
      <c r="AY12686" s="2"/>
      <c r="AZ12686" s="2"/>
      <c r="BA12686" s="2"/>
      <c r="BB12686" s="2"/>
      <c r="BC12686" s="2"/>
      <c r="BD12686" s="2"/>
      <c r="BE12686" s="2"/>
      <c r="BF12686" s="2"/>
      <c r="BG12686" s="2"/>
      <c r="BH12686" s="2"/>
      <c r="BI12686" s="2"/>
      <c r="BJ12686" s="2"/>
      <c r="BK12686" s="2"/>
      <c r="BL12686" s="2"/>
      <c r="BM12686" s="2"/>
      <c r="BN12686" s="2"/>
      <c r="BO12686" s="2"/>
      <c r="BP12686" s="2"/>
      <c r="BQ12686" s="2"/>
      <c r="BR12686" s="2"/>
      <c r="BS12686" s="2"/>
      <c r="BT12686" s="2"/>
      <c r="BU12686" s="2"/>
      <c r="BV12686" s="2"/>
      <c r="BW12686" s="2"/>
      <c r="BX12686" s="2"/>
      <c r="BY12686" s="2"/>
    </row>
    <row r="12687" spans="38:77" s="11" customFormat="1" x14ac:dyDescent="0.3">
      <c r="AL12687" s="2"/>
      <c r="AM12687" s="2"/>
      <c r="AN12687" s="2"/>
      <c r="AO12687" s="2"/>
      <c r="AP12687" s="2"/>
      <c r="AQ12687" s="2"/>
      <c r="AR12687" s="2"/>
      <c r="AS12687" s="2"/>
      <c r="AT12687" s="2"/>
      <c r="AU12687" s="2"/>
      <c r="AV12687" s="2"/>
      <c r="AW12687" s="2"/>
      <c r="AX12687" s="2"/>
      <c r="AY12687" s="2"/>
      <c r="AZ12687" s="2"/>
      <c r="BA12687" s="2"/>
      <c r="BB12687" s="2"/>
      <c r="BC12687" s="2"/>
      <c r="BD12687" s="2"/>
      <c r="BE12687" s="2"/>
      <c r="BF12687" s="2"/>
      <c r="BG12687" s="2"/>
      <c r="BH12687" s="2"/>
      <c r="BI12687" s="2"/>
      <c r="BJ12687" s="2"/>
      <c r="BK12687" s="2"/>
      <c r="BL12687" s="2"/>
      <c r="BM12687" s="2"/>
      <c r="BN12687" s="2"/>
      <c r="BO12687" s="2"/>
      <c r="BP12687" s="2"/>
      <c r="BQ12687" s="2"/>
      <c r="BR12687" s="2"/>
      <c r="BS12687" s="2"/>
      <c r="BT12687" s="2"/>
      <c r="BU12687" s="2"/>
      <c r="BV12687" s="2"/>
      <c r="BW12687" s="2"/>
      <c r="BX12687" s="2"/>
      <c r="BY12687" s="2"/>
    </row>
    <row r="12688" spans="38:77" s="11" customFormat="1" x14ac:dyDescent="0.3">
      <c r="AL12688" s="2"/>
      <c r="AM12688" s="2"/>
      <c r="AN12688" s="2"/>
      <c r="AO12688" s="2"/>
      <c r="AP12688" s="2"/>
      <c r="AQ12688" s="2"/>
      <c r="AR12688" s="2"/>
      <c r="AS12688" s="2"/>
      <c r="AT12688" s="2"/>
      <c r="AU12688" s="2"/>
      <c r="AV12688" s="2"/>
      <c r="AW12688" s="2"/>
      <c r="AX12688" s="2"/>
      <c r="AY12688" s="2"/>
      <c r="AZ12688" s="2"/>
      <c r="BA12688" s="2"/>
      <c r="BB12688" s="2"/>
      <c r="BC12688" s="2"/>
      <c r="BD12688" s="2"/>
      <c r="BE12688" s="2"/>
      <c r="BF12688" s="2"/>
      <c r="BG12688" s="2"/>
      <c r="BH12688" s="2"/>
      <c r="BI12688" s="2"/>
      <c r="BJ12688" s="2"/>
      <c r="BK12688" s="2"/>
      <c r="BL12688" s="2"/>
      <c r="BM12688" s="2"/>
      <c r="BN12688" s="2"/>
      <c r="BO12688" s="2"/>
      <c r="BP12688" s="2"/>
      <c r="BQ12688" s="2"/>
      <c r="BR12688" s="2"/>
      <c r="BS12688" s="2"/>
      <c r="BT12688" s="2"/>
      <c r="BU12688" s="2"/>
      <c r="BV12688" s="2"/>
      <c r="BW12688" s="2"/>
      <c r="BX12688" s="2"/>
      <c r="BY12688" s="2"/>
    </row>
    <row r="12689" spans="38:77" s="11" customFormat="1" x14ac:dyDescent="0.3">
      <c r="AL12689" s="2"/>
      <c r="AM12689" s="2"/>
      <c r="AN12689" s="2"/>
      <c r="AO12689" s="2"/>
      <c r="AP12689" s="2"/>
      <c r="AQ12689" s="2"/>
      <c r="AR12689" s="2"/>
      <c r="AS12689" s="2"/>
      <c r="AT12689" s="2"/>
      <c r="AU12689" s="2"/>
      <c r="AV12689" s="2"/>
      <c r="AW12689" s="2"/>
      <c r="AX12689" s="2"/>
      <c r="AY12689" s="2"/>
      <c r="AZ12689" s="2"/>
      <c r="BA12689" s="2"/>
      <c r="BB12689" s="2"/>
      <c r="BC12689" s="2"/>
      <c r="BD12689" s="2"/>
      <c r="BE12689" s="2"/>
      <c r="BF12689" s="2"/>
      <c r="BG12689" s="2"/>
      <c r="BH12689" s="2"/>
      <c r="BI12689" s="2"/>
      <c r="BJ12689" s="2"/>
      <c r="BK12689" s="2"/>
      <c r="BL12689" s="2"/>
      <c r="BM12689" s="2"/>
      <c r="BN12689" s="2"/>
      <c r="BO12689" s="2"/>
      <c r="BP12689" s="2"/>
      <c r="BQ12689" s="2"/>
      <c r="BR12689" s="2"/>
      <c r="BS12689" s="2"/>
      <c r="BT12689" s="2"/>
      <c r="BU12689" s="2"/>
      <c r="BV12689" s="2"/>
      <c r="BW12689" s="2"/>
      <c r="BX12689" s="2"/>
      <c r="BY12689" s="2"/>
    </row>
    <row r="12690" spans="38:77" s="11" customFormat="1" x14ac:dyDescent="0.3">
      <c r="AL12690" s="2"/>
      <c r="AM12690" s="2"/>
      <c r="AN12690" s="2"/>
      <c r="AO12690" s="2"/>
      <c r="AP12690" s="2"/>
      <c r="AQ12690" s="2"/>
      <c r="AR12690" s="2"/>
      <c r="AS12690" s="2"/>
      <c r="AT12690" s="2"/>
      <c r="AU12690" s="2"/>
      <c r="AV12690" s="2"/>
      <c r="AW12690" s="2"/>
      <c r="AX12690" s="2"/>
      <c r="AY12690" s="2"/>
      <c r="AZ12690" s="2"/>
      <c r="BA12690" s="2"/>
      <c r="BB12690" s="2"/>
      <c r="BC12690" s="2"/>
      <c r="BD12690" s="2"/>
      <c r="BE12690" s="2"/>
      <c r="BF12690" s="2"/>
      <c r="BG12690" s="2"/>
      <c r="BH12690" s="2"/>
      <c r="BI12690" s="2"/>
      <c r="BJ12690" s="2"/>
      <c r="BK12690" s="2"/>
      <c r="BL12690" s="2"/>
      <c r="BM12690" s="2"/>
      <c r="BN12690" s="2"/>
      <c r="BO12690" s="2"/>
      <c r="BP12690" s="2"/>
      <c r="BQ12690" s="2"/>
      <c r="BR12690" s="2"/>
      <c r="BS12690" s="2"/>
      <c r="BT12690" s="2"/>
      <c r="BU12690" s="2"/>
      <c r="BV12690" s="2"/>
      <c r="BW12690" s="2"/>
      <c r="BX12690" s="2"/>
      <c r="BY12690" s="2"/>
    </row>
    <row r="12691" spans="38:77" s="11" customFormat="1" x14ac:dyDescent="0.3">
      <c r="AL12691" s="2"/>
      <c r="AM12691" s="2"/>
      <c r="AN12691" s="2"/>
      <c r="AO12691" s="2"/>
      <c r="AP12691" s="2"/>
      <c r="AQ12691" s="2"/>
      <c r="AR12691" s="2"/>
      <c r="AS12691" s="2"/>
      <c r="AT12691" s="2"/>
      <c r="AU12691" s="2"/>
      <c r="AV12691" s="2"/>
      <c r="AW12691" s="2"/>
      <c r="AX12691" s="2"/>
      <c r="AY12691" s="2"/>
      <c r="AZ12691" s="2"/>
      <c r="BA12691" s="2"/>
      <c r="BB12691" s="2"/>
      <c r="BC12691" s="2"/>
      <c r="BD12691" s="2"/>
      <c r="BE12691" s="2"/>
      <c r="BF12691" s="2"/>
      <c r="BG12691" s="2"/>
      <c r="BH12691" s="2"/>
      <c r="BI12691" s="2"/>
      <c r="BJ12691" s="2"/>
      <c r="BK12691" s="2"/>
      <c r="BL12691" s="2"/>
      <c r="BM12691" s="2"/>
      <c r="BN12691" s="2"/>
      <c r="BO12691" s="2"/>
      <c r="BP12691" s="2"/>
      <c r="BQ12691" s="2"/>
      <c r="BR12691" s="2"/>
      <c r="BS12691" s="2"/>
      <c r="BT12691" s="2"/>
      <c r="BU12691" s="2"/>
      <c r="BV12691" s="2"/>
      <c r="BW12691" s="2"/>
      <c r="BX12691" s="2"/>
      <c r="BY12691" s="2"/>
    </row>
    <row r="12692" spans="38:77" s="11" customFormat="1" x14ac:dyDescent="0.3">
      <c r="AL12692" s="2"/>
      <c r="AM12692" s="2"/>
      <c r="AN12692" s="2"/>
      <c r="AO12692" s="2"/>
      <c r="AP12692" s="2"/>
      <c r="AQ12692" s="2"/>
      <c r="AR12692" s="2"/>
      <c r="AS12692" s="2"/>
      <c r="AT12692" s="2"/>
      <c r="AU12692" s="2"/>
      <c r="AV12692" s="2"/>
      <c r="AW12692" s="2"/>
      <c r="AX12692" s="2"/>
      <c r="AY12692" s="2"/>
      <c r="AZ12692" s="2"/>
      <c r="BA12692" s="2"/>
      <c r="BB12692" s="2"/>
      <c r="BC12692" s="2"/>
      <c r="BD12692" s="2"/>
      <c r="BE12692" s="2"/>
      <c r="BF12692" s="2"/>
      <c r="BG12692" s="2"/>
      <c r="BH12692" s="2"/>
      <c r="BI12692" s="2"/>
      <c r="BJ12692" s="2"/>
      <c r="BK12692" s="2"/>
      <c r="BL12692" s="2"/>
      <c r="BM12692" s="2"/>
      <c r="BN12692" s="2"/>
      <c r="BO12692" s="2"/>
      <c r="BP12692" s="2"/>
      <c r="BQ12692" s="2"/>
      <c r="BR12692" s="2"/>
      <c r="BS12692" s="2"/>
      <c r="BT12692" s="2"/>
      <c r="BU12692" s="2"/>
      <c r="BV12692" s="2"/>
      <c r="BW12692" s="2"/>
      <c r="BX12692" s="2"/>
      <c r="BY12692" s="2"/>
    </row>
    <row r="12693" spans="38:77" s="11" customFormat="1" x14ac:dyDescent="0.3">
      <c r="AL12693" s="2"/>
      <c r="AM12693" s="2"/>
      <c r="AN12693" s="2"/>
      <c r="AO12693" s="2"/>
      <c r="AP12693" s="2"/>
      <c r="AQ12693" s="2"/>
      <c r="AR12693" s="2"/>
      <c r="AS12693" s="2"/>
      <c r="AT12693" s="2"/>
      <c r="AU12693" s="2"/>
      <c r="AV12693" s="2"/>
      <c r="AW12693" s="2"/>
      <c r="AX12693" s="2"/>
      <c r="AY12693" s="2"/>
      <c r="AZ12693" s="2"/>
      <c r="BA12693" s="2"/>
      <c r="BB12693" s="2"/>
      <c r="BC12693" s="2"/>
      <c r="BD12693" s="2"/>
      <c r="BE12693" s="2"/>
      <c r="BF12693" s="2"/>
      <c r="BG12693" s="2"/>
      <c r="BH12693" s="2"/>
      <c r="BI12693" s="2"/>
      <c r="BJ12693" s="2"/>
      <c r="BK12693" s="2"/>
      <c r="BL12693" s="2"/>
      <c r="BM12693" s="2"/>
      <c r="BN12693" s="2"/>
      <c r="BO12693" s="2"/>
      <c r="BP12693" s="2"/>
      <c r="BQ12693" s="2"/>
      <c r="BR12693" s="2"/>
      <c r="BS12693" s="2"/>
      <c r="BT12693" s="2"/>
      <c r="BU12693" s="2"/>
      <c r="BV12693" s="2"/>
      <c r="BW12693" s="2"/>
      <c r="BX12693" s="2"/>
      <c r="BY12693" s="2"/>
    </row>
    <row r="12694" spans="38:77" s="11" customFormat="1" x14ac:dyDescent="0.3">
      <c r="AL12694" s="2"/>
      <c r="AM12694" s="2"/>
      <c r="AN12694" s="2"/>
      <c r="AO12694" s="2"/>
      <c r="AP12694" s="2"/>
      <c r="AQ12694" s="2"/>
      <c r="AR12694" s="2"/>
      <c r="AS12694" s="2"/>
      <c r="AT12694" s="2"/>
      <c r="AU12694" s="2"/>
      <c r="AV12694" s="2"/>
      <c r="AW12694" s="2"/>
      <c r="AX12694" s="2"/>
      <c r="AY12694" s="2"/>
      <c r="AZ12694" s="2"/>
      <c r="BA12694" s="2"/>
      <c r="BB12694" s="2"/>
      <c r="BC12694" s="2"/>
      <c r="BD12694" s="2"/>
      <c r="BE12694" s="2"/>
      <c r="BF12694" s="2"/>
      <c r="BG12694" s="2"/>
      <c r="BH12694" s="2"/>
      <c r="BI12694" s="2"/>
      <c r="BJ12694" s="2"/>
      <c r="BK12694" s="2"/>
      <c r="BL12694" s="2"/>
      <c r="BM12694" s="2"/>
      <c r="BN12694" s="2"/>
      <c r="BO12694" s="2"/>
      <c r="BP12694" s="2"/>
      <c r="BQ12694" s="2"/>
      <c r="BR12694" s="2"/>
      <c r="BS12694" s="2"/>
      <c r="BT12694" s="2"/>
      <c r="BU12694" s="2"/>
      <c r="BV12694" s="2"/>
      <c r="BW12694" s="2"/>
      <c r="BX12694" s="2"/>
      <c r="BY12694" s="2"/>
    </row>
    <row r="12695" spans="38:77" s="11" customFormat="1" x14ac:dyDescent="0.3">
      <c r="AL12695" s="2"/>
      <c r="AM12695" s="2"/>
      <c r="AN12695" s="2"/>
      <c r="AO12695" s="2"/>
      <c r="AP12695" s="2"/>
      <c r="AQ12695" s="2"/>
      <c r="AR12695" s="2"/>
      <c r="AS12695" s="2"/>
      <c r="AT12695" s="2"/>
      <c r="AU12695" s="2"/>
      <c r="AV12695" s="2"/>
      <c r="AW12695" s="2"/>
      <c r="AX12695" s="2"/>
      <c r="AY12695" s="2"/>
      <c r="AZ12695" s="2"/>
      <c r="BA12695" s="2"/>
      <c r="BB12695" s="2"/>
      <c r="BC12695" s="2"/>
      <c r="BD12695" s="2"/>
      <c r="BE12695" s="2"/>
      <c r="BF12695" s="2"/>
      <c r="BG12695" s="2"/>
      <c r="BH12695" s="2"/>
      <c r="BI12695" s="2"/>
      <c r="BJ12695" s="2"/>
      <c r="BK12695" s="2"/>
      <c r="BL12695" s="2"/>
      <c r="BM12695" s="2"/>
      <c r="BN12695" s="2"/>
      <c r="BO12695" s="2"/>
      <c r="BP12695" s="2"/>
      <c r="BQ12695" s="2"/>
      <c r="BR12695" s="2"/>
      <c r="BS12695" s="2"/>
      <c r="BT12695" s="2"/>
      <c r="BU12695" s="2"/>
      <c r="BV12695" s="2"/>
      <c r="BW12695" s="2"/>
      <c r="BX12695" s="2"/>
      <c r="BY12695" s="2"/>
    </row>
    <row r="12696" spans="38:77" s="11" customFormat="1" x14ac:dyDescent="0.3">
      <c r="AL12696" s="2"/>
      <c r="AM12696" s="2"/>
      <c r="AN12696" s="2"/>
      <c r="AO12696" s="2"/>
      <c r="AP12696" s="2"/>
      <c r="AQ12696" s="2"/>
      <c r="AR12696" s="2"/>
      <c r="AS12696" s="2"/>
      <c r="AT12696" s="2"/>
      <c r="AU12696" s="2"/>
      <c r="AV12696" s="2"/>
      <c r="AW12696" s="2"/>
      <c r="AX12696" s="2"/>
      <c r="AY12696" s="2"/>
      <c r="AZ12696" s="2"/>
      <c r="BA12696" s="2"/>
      <c r="BB12696" s="2"/>
      <c r="BC12696" s="2"/>
      <c r="BD12696" s="2"/>
      <c r="BE12696" s="2"/>
      <c r="BF12696" s="2"/>
      <c r="BG12696" s="2"/>
      <c r="BH12696" s="2"/>
      <c r="BI12696" s="2"/>
      <c r="BJ12696" s="2"/>
      <c r="BK12696" s="2"/>
      <c r="BL12696" s="2"/>
      <c r="BM12696" s="2"/>
      <c r="BN12696" s="2"/>
      <c r="BO12696" s="2"/>
      <c r="BP12696" s="2"/>
      <c r="BQ12696" s="2"/>
      <c r="BR12696" s="2"/>
      <c r="BS12696" s="2"/>
      <c r="BT12696" s="2"/>
      <c r="BU12696" s="2"/>
      <c r="BV12696" s="2"/>
      <c r="BW12696" s="2"/>
      <c r="BX12696" s="2"/>
      <c r="BY12696" s="2"/>
    </row>
    <row r="12697" spans="38:77" s="11" customFormat="1" x14ac:dyDescent="0.3">
      <c r="AL12697" s="2"/>
      <c r="AM12697" s="2"/>
      <c r="AN12697" s="2"/>
      <c r="AO12697" s="2"/>
      <c r="AP12697" s="2"/>
      <c r="AQ12697" s="2"/>
      <c r="AR12697" s="2"/>
      <c r="AS12697" s="2"/>
      <c r="AT12697" s="2"/>
      <c r="AU12697" s="2"/>
      <c r="AV12697" s="2"/>
      <c r="AW12697" s="2"/>
      <c r="AX12697" s="2"/>
      <c r="AY12697" s="2"/>
      <c r="AZ12697" s="2"/>
      <c r="BA12697" s="2"/>
      <c r="BB12697" s="2"/>
      <c r="BC12697" s="2"/>
      <c r="BD12697" s="2"/>
      <c r="BE12697" s="2"/>
      <c r="BF12697" s="2"/>
      <c r="BG12697" s="2"/>
      <c r="BH12697" s="2"/>
      <c r="BI12697" s="2"/>
      <c r="BJ12697" s="2"/>
      <c r="BK12697" s="2"/>
      <c r="BL12697" s="2"/>
      <c r="BM12697" s="2"/>
      <c r="BN12697" s="2"/>
      <c r="BO12697" s="2"/>
      <c r="BP12697" s="2"/>
      <c r="BQ12697" s="2"/>
      <c r="BR12697" s="2"/>
      <c r="BS12697" s="2"/>
      <c r="BT12697" s="2"/>
      <c r="BU12697" s="2"/>
      <c r="BV12697" s="2"/>
      <c r="BW12697" s="2"/>
      <c r="BX12697" s="2"/>
      <c r="BY12697" s="2"/>
    </row>
    <row r="12698" spans="38:77" s="11" customFormat="1" x14ac:dyDescent="0.3">
      <c r="AL12698" s="2"/>
      <c r="AM12698" s="2"/>
      <c r="AN12698" s="2"/>
      <c r="AO12698" s="2"/>
      <c r="AP12698" s="2"/>
      <c r="AQ12698" s="2"/>
      <c r="AR12698" s="2"/>
      <c r="AS12698" s="2"/>
      <c r="AT12698" s="2"/>
      <c r="AU12698" s="2"/>
      <c r="AV12698" s="2"/>
      <c r="AW12698" s="2"/>
      <c r="AX12698" s="2"/>
      <c r="AY12698" s="2"/>
      <c r="AZ12698" s="2"/>
      <c r="BA12698" s="2"/>
      <c r="BB12698" s="2"/>
      <c r="BC12698" s="2"/>
      <c r="BD12698" s="2"/>
      <c r="BE12698" s="2"/>
      <c r="BF12698" s="2"/>
      <c r="BG12698" s="2"/>
      <c r="BH12698" s="2"/>
      <c r="BI12698" s="2"/>
      <c r="BJ12698" s="2"/>
      <c r="BK12698" s="2"/>
      <c r="BL12698" s="2"/>
      <c r="BM12698" s="2"/>
      <c r="BN12698" s="2"/>
      <c r="BO12698" s="2"/>
      <c r="BP12698" s="2"/>
      <c r="BQ12698" s="2"/>
      <c r="BR12698" s="2"/>
      <c r="BS12698" s="2"/>
      <c r="BT12698" s="2"/>
      <c r="BU12698" s="2"/>
      <c r="BV12698" s="2"/>
      <c r="BW12698" s="2"/>
      <c r="BX12698" s="2"/>
      <c r="BY12698" s="2"/>
    </row>
    <row r="12699" spans="38:77" s="11" customFormat="1" x14ac:dyDescent="0.3">
      <c r="AL12699" s="2"/>
      <c r="AM12699" s="2"/>
      <c r="AN12699" s="2"/>
      <c r="AO12699" s="2"/>
      <c r="AP12699" s="2"/>
      <c r="AQ12699" s="2"/>
      <c r="AR12699" s="2"/>
      <c r="AS12699" s="2"/>
      <c r="AT12699" s="2"/>
      <c r="AU12699" s="2"/>
      <c r="AV12699" s="2"/>
      <c r="AW12699" s="2"/>
      <c r="AX12699" s="2"/>
      <c r="AY12699" s="2"/>
      <c r="AZ12699" s="2"/>
      <c r="BA12699" s="2"/>
      <c r="BB12699" s="2"/>
      <c r="BC12699" s="2"/>
      <c r="BD12699" s="2"/>
      <c r="BE12699" s="2"/>
      <c r="BF12699" s="2"/>
      <c r="BG12699" s="2"/>
      <c r="BH12699" s="2"/>
      <c r="BI12699" s="2"/>
      <c r="BJ12699" s="2"/>
      <c r="BK12699" s="2"/>
      <c r="BL12699" s="2"/>
      <c r="BM12699" s="2"/>
      <c r="BN12699" s="2"/>
      <c r="BO12699" s="2"/>
      <c r="BP12699" s="2"/>
      <c r="BQ12699" s="2"/>
      <c r="BR12699" s="2"/>
      <c r="BS12699" s="2"/>
      <c r="BT12699" s="2"/>
      <c r="BU12699" s="2"/>
      <c r="BV12699" s="2"/>
      <c r="BW12699" s="2"/>
      <c r="BX12699" s="2"/>
      <c r="BY12699" s="2"/>
    </row>
    <row r="12700" spans="38:77" s="11" customFormat="1" x14ac:dyDescent="0.3">
      <c r="AL12700" s="2"/>
      <c r="AM12700" s="2"/>
      <c r="AN12700" s="2"/>
      <c r="AO12700" s="2"/>
      <c r="AP12700" s="2"/>
      <c r="AQ12700" s="2"/>
      <c r="AR12700" s="2"/>
      <c r="AS12700" s="2"/>
      <c r="AT12700" s="2"/>
      <c r="AU12700" s="2"/>
      <c r="AV12700" s="2"/>
      <c r="AW12700" s="2"/>
      <c r="AX12700" s="2"/>
      <c r="AY12700" s="2"/>
      <c r="AZ12700" s="2"/>
      <c r="BA12700" s="2"/>
      <c r="BB12700" s="2"/>
      <c r="BC12700" s="2"/>
      <c r="BD12700" s="2"/>
      <c r="BE12700" s="2"/>
      <c r="BF12700" s="2"/>
      <c r="BG12700" s="2"/>
      <c r="BH12700" s="2"/>
      <c r="BI12700" s="2"/>
      <c r="BJ12700" s="2"/>
      <c r="BK12700" s="2"/>
      <c r="BL12700" s="2"/>
      <c r="BM12700" s="2"/>
      <c r="BN12700" s="2"/>
      <c r="BO12700" s="2"/>
      <c r="BP12700" s="2"/>
      <c r="BQ12700" s="2"/>
      <c r="BR12700" s="2"/>
      <c r="BS12700" s="2"/>
      <c r="BT12700" s="2"/>
      <c r="BU12700" s="2"/>
      <c r="BV12700" s="2"/>
      <c r="BW12700" s="2"/>
      <c r="BX12700" s="2"/>
      <c r="BY12700" s="2"/>
    </row>
    <row r="12701" spans="38:77" s="11" customFormat="1" x14ac:dyDescent="0.3">
      <c r="AL12701" s="2"/>
      <c r="AM12701" s="2"/>
      <c r="AN12701" s="2"/>
      <c r="AO12701" s="2"/>
      <c r="AP12701" s="2"/>
      <c r="AQ12701" s="2"/>
      <c r="AR12701" s="2"/>
      <c r="AS12701" s="2"/>
      <c r="AT12701" s="2"/>
      <c r="AU12701" s="2"/>
      <c r="AV12701" s="2"/>
      <c r="AW12701" s="2"/>
      <c r="AX12701" s="2"/>
      <c r="AY12701" s="2"/>
      <c r="AZ12701" s="2"/>
      <c r="BA12701" s="2"/>
      <c r="BB12701" s="2"/>
      <c r="BC12701" s="2"/>
      <c r="BD12701" s="2"/>
      <c r="BE12701" s="2"/>
      <c r="BF12701" s="2"/>
      <c r="BG12701" s="2"/>
      <c r="BH12701" s="2"/>
      <c r="BI12701" s="2"/>
      <c r="BJ12701" s="2"/>
      <c r="BK12701" s="2"/>
      <c r="BL12701" s="2"/>
      <c r="BM12701" s="2"/>
      <c r="BN12701" s="2"/>
      <c r="BO12701" s="2"/>
      <c r="BP12701" s="2"/>
      <c r="BQ12701" s="2"/>
      <c r="BR12701" s="2"/>
      <c r="BS12701" s="2"/>
      <c r="BT12701" s="2"/>
      <c r="BU12701" s="2"/>
      <c r="BV12701" s="2"/>
      <c r="BW12701" s="2"/>
      <c r="BX12701" s="2"/>
      <c r="BY12701" s="2"/>
    </row>
    <row r="12702" spans="38:77" s="11" customFormat="1" x14ac:dyDescent="0.3">
      <c r="AL12702" s="2"/>
      <c r="AM12702" s="2"/>
      <c r="AN12702" s="2"/>
      <c r="AO12702" s="2"/>
      <c r="AP12702" s="2"/>
      <c r="AQ12702" s="2"/>
      <c r="AR12702" s="2"/>
      <c r="AS12702" s="2"/>
      <c r="AT12702" s="2"/>
      <c r="AU12702" s="2"/>
      <c r="AV12702" s="2"/>
      <c r="AW12702" s="2"/>
      <c r="AX12702" s="2"/>
      <c r="AY12702" s="2"/>
      <c r="AZ12702" s="2"/>
      <c r="BA12702" s="2"/>
      <c r="BB12702" s="2"/>
      <c r="BC12702" s="2"/>
      <c r="BD12702" s="2"/>
      <c r="BE12702" s="2"/>
      <c r="BF12702" s="2"/>
      <c r="BG12702" s="2"/>
      <c r="BH12702" s="2"/>
      <c r="BI12702" s="2"/>
      <c r="BJ12702" s="2"/>
      <c r="BK12702" s="2"/>
      <c r="BL12702" s="2"/>
      <c r="BM12702" s="2"/>
      <c r="BN12702" s="2"/>
      <c r="BO12702" s="2"/>
      <c r="BP12702" s="2"/>
      <c r="BQ12702" s="2"/>
      <c r="BR12702" s="2"/>
      <c r="BS12702" s="2"/>
      <c r="BT12702" s="2"/>
      <c r="BU12702" s="2"/>
      <c r="BV12702" s="2"/>
      <c r="BW12702" s="2"/>
      <c r="BX12702" s="2"/>
      <c r="BY12702" s="2"/>
    </row>
    <row r="12703" spans="38:77" s="11" customFormat="1" x14ac:dyDescent="0.3">
      <c r="AL12703" s="2"/>
      <c r="AM12703" s="2"/>
      <c r="AN12703" s="2"/>
      <c r="AO12703" s="2"/>
      <c r="AP12703" s="2"/>
      <c r="AQ12703" s="2"/>
      <c r="AR12703" s="2"/>
      <c r="AS12703" s="2"/>
      <c r="AT12703" s="2"/>
      <c r="AU12703" s="2"/>
      <c r="AV12703" s="2"/>
      <c r="AW12703" s="2"/>
      <c r="AX12703" s="2"/>
      <c r="AY12703" s="2"/>
      <c r="AZ12703" s="2"/>
      <c r="BA12703" s="2"/>
      <c r="BB12703" s="2"/>
      <c r="BC12703" s="2"/>
      <c r="BD12703" s="2"/>
      <c r="BE12703" s="2"/>
      <c r="BF12703" s="2"/>
      <c r="BG12703" s="2"/>
      <c r="BH12703" s="2"/>
      <c r="BI12703" s="2"/>
      <c r="BJ12703" s="2"/>
      <c r="BK12703" s="2"/>
      <c r="BL12703" s="2"/>
      <c r="BM12703" s="2"/>
      <c r="BN12703" s="2"/>
      <c r="BO12703" s="2"/>
      <c r="BP12703" s="2"/>
      <c r="BQ12703" s="2"/>
      <c r="BR12703" s="2"/>
      <c r="BS12703" s="2"/>
      <c r="BT12703" s="2"/>
      <c r="BU12703" s="2"/>
      <c r="BV12703" s="2"/>
      <c r="BW12703" s="2"/>
      <c r="BX12703" s="2"/>
      <c r="BY12703" s="2"/>
    </row>
    <row r="12704" spans="38:77" s="11" customFormat="1" x14ac:dyDescent="0.3">
      <c r="AL12704" s="2"/>
      <c r="AM12704" s="2"/>
      <c r="AN12704" s="2"/>
      <c r="AO12704" s="2"/>
      <c r="AP12704" s="2"/>
      <c r="AQ12704" s="2"/>
      <c r="AR12704" s="2"/>
      <c r="AS12704" s="2"/>
      <c r="AT12704" s="2"/>
      <c r="AU12704" s="2"/>
      <c r="AV12704" s="2"/>
      <c r="AW12704" s="2"/>
      <c r="AX12704" s="2"/>
      <c r="AY12704" s="2"/>
      <c r="AZ12704" s="2"/>
      <c r="BA12704" s="2"/>
      <c r="BB12704" s="2"/>
      <c r="BC12704" s="2"/>
      <c r="BD12704" s="2"/>
      <c r="BE12704" s="2"/>
      <c r="BF12704" s="2"/>
      <c r="BG12704" s="2"/>
      <c r="BH12704" s="2"/>
      <c r="BI12704" s="2"/>
      <c r="BJ12704" s="2"/>
      <c r="BK12704" s="2"/>
      <c r="BL12704" s="2"/>
      <c r="BM12704" s="2"/>
      <c r="BN12704" s="2"/>
      <c r="BO12704" s="2"/>
      <c r="BP12704" s="2"/>
      <c r="BQ12704" s="2"/>
      <c r="BR12704" s="2"/>
      <c r="BS12704" s="2"/>
      <c r="BT12704" s="2"/>
      <c r="BU12704" s="2"/>
      <c r="BV12704" s="2"/>
      <c r="BW12704" s="2"/>
      <c r="BX12704" s="2"/>
      <c r="BY12704" s="2"/>
    </row>
    <row r="12705" spans="38:77" s="11" customFormat="1" x14ac:dyDescent="0.3">
      <c r="AL12705" s="2"/>
      <c r="AM12705" s="2"/>
      <c r="AN12705" s="2"/>
      <c r="AO12705" s="2"/>
      <c r="AP12705" s="2"/>
      <c r="AQ12705" s="2"/>
      <c r="AR12705" s="2"/>
      <c r="AS12705" s="2"/>
      <c r="AT12705" s="2"/>
      <c r="AU12705" s="2"/>
      <c r="AV12705" s="2"/>
      <c r="AW12705" s="2"/>
      <c r="AX12705" s="2"/>
      <c r="AY12705" s="2"/>
      <c r="AZ12705" s="2"/>
      <c r="BA12705" s="2"/>
      <c r="BB12705" s="2"/>
      <c r="BC12705" s="2"/>
      <c r="BD12705" s="2"/>
      <c r="BE12705" s="2"/>
      <c r="BF12705" s="2"/>
      <c r="BG12705" s="2"/>
      <c r="BH12705" s="2"/>
      <c r="BI12705" s="2"/>
      <c r="BJ12705" s="2"/>
      <c r="BK12705" s="2"/>
      <c r="BL12705" s="2"/>
      <c r="BM12705" s="2"/>
      <c r="BN12705" s="2"/>
      <c r="BO12705" s="2"/>
      <c r="BP12705" s="2"/>
      <c r="BQ12705" s="2"/>
      <c r="BR12705" s="2"/>
      <c r="BS12705" s="2"/>
      <c r="BT12705" s="2"/>
      <c r="BU12705" s="2"/>
      <c r="BV12705" s="2"/>
      <c r="BW12705" s="2"/>
      <c r="BX12705" s="2"/>
      <c r="BY12705" s="2"/>
    </row>
    <row r="12706" spans="38:77" s="11" customFormat="1" x14ac:dyDescent="0.3">
      <c r="AL12706" s="2"/>
      <c r="AM12706" s="2"/>
      <c r="AN12706" s="2"/>
      <c r="AO12706" s="2"/>
      <c r="AP12706" s="2"/>
      <c r="AQ12706" s="2"/>
      <c r="AR12706" s="2"/>
      <c r="AS12706" s="2"/>
      <c r="AT12706" s="2"/>
      <c r="AU12706" s="2"/>
      <c r="AV12706" s="2"/>
      <c r="AW12706" s="2"/>
      <c r="AX12706" s="2"/>
      <c r="AY12706" s="2"/>
      <c r="AZ12706" s="2"/>
      <c r="BA12706" s="2"/>
      <c r="BB12706" s="2"/>
      <c r="BC12706" s="2"/>
      <c r="BD12706" s="2"/>
      <c r="BE12706" s="2"/>
      <c r="BF12706" s="2"/>
      <c r="BG12706" s="2"/>
      <c r="BH12706" s="2"/>
      <c r="BI12706" s="2"/>
      <c r="BJ12706" s="2"/>
      <c r="BK12706" s="2"/>
      <c r="BL12706" s="2"/>
      <c r="BM12706" s="2"/>
      <c r="BN12706" s="2"/>
      <c r="BO12706" s="2"/>
      <c r="BP12706" s="2"/>
      <c r="BQ12706" s="2"/>
      <c r="BR12706" s="2"/>
      <c r="BS12706" s="2"/>
      <c r="BT12706" s="2"/>
      <c r="BU12706" s="2"/>
      <c r="BV12706" s="2"/>
      <c r="BW12706" s="2"/>
      <c r="BX12706" s="2"/>
      <c r="BY12706" s="2"/>
    </row>
    <row r="12707" spans="38:77" s="11" customFormat="1" x14ac:dyDescent="0.3">
      <c r="AL12707" s="2"/>
      <c r="AM12707" s="2"/>
      <c r="AN12707" s="2"/>
      <c r="AO12707" s="2"/>
      <c r="AP12707" s="2"/>
      <c r="AQ12707" s="2"/>
      <c r="AR12707" s="2"/>
      <c r="AS12707" s="2"/>
      <c r="AT12707" s="2"/>
      <c r="AU12707" s="2"/>
      <c r="AV12707" s="2"/>
      <c r="AW12707" s="2"/>
      <c r="AX12707" s="2"/>
      <c r="AY12707" s="2"/>
      <c r="AZ12707" s="2"/>
      <c r="BA12707" s="2"/>
      <c r="BB12707" s="2"/>
      <c r="BC12707" s="2"/>
      <c r="BD12707" s="2"/>
      <c r="BE12707" s="2"/>
      <c r="BF12707" s="2"/>
      <c r="BG12707" s="2"/>
      <c r="BH12707" s="2"/>
      <c r="BI12707" s="2"/>
      <c r="BJ12707" s="2"/>
      <c r="BK12707" s="2"/>
      <c r="BL12707" s="2"/>
      <c r="BM12707" s="2"/>
      <c r="BN12707" s="2"/>
      <c r="BO12707" s="2"/>
      <c r="BP12707" s="2"/>
      <c r="BQ12707" s="2"/>
      <c r="BR12707" s="2"/>
      <c r="BS12707" s="2"/>
      <c r="BT12707" s="2"/>
      <c r="BU12707" s="2"/>
      <c r="BV12707" s="2"/>
      <c r="BW12707" s="2"/>
      <c r="BX12707" s="2"/>
      <c r="BY12707" s="2"/>
    </row>
    <row r="12708" spans="38:77" s="11" customFormat="1" x14ac:dyDescent="0.3">
      <c r="AL12708" s="2"/>
      <c r="AM12708" s="2"/>
      <c r="AN12708" s="2"/>
      <c r="AO12708" s="2"/>
      <c r="AP12708" s="2"/>
      <c r="AQ12708" s="2"/>
      <c r="AR12708" s="2"/>
      <c r="AS12708" s="2"/>
      <c r="AT12708" s="2"/>
      <c r="AU12708" s="2"/>
      <c r="AV12708" s="2"/>
      <c r="AW12708" s="2"/>
      <c r="AX12708" s="2"/>
      <c r="AY12708" s="2"/>
      <c r="AZ12708" s="2"/>
      <c r="BA12708" s="2"/>
      <c r="BB12708" s="2"/>
      <c r="BC12708" s="2"/>
      <c r="BD12708" s="2"/>
      <c r="BE12708" s="2"/>
      <c r="BF12708" s="2"/>
      <c r="BG12708" s="2"/>
      <c r="BH12708" s="2"/>
      <c r="BI12708" s="2"/>
      <c r="BJ12708" s="2"/>
      <c r="BK12708" s="2"/>
      <c r="BL12708" s="2"/>
      <c r="BM12708" s="2"/>
      <c r="BN12708" s="2"/>
      <c r="BO12708" s="2"/>
      <c r="BP12708" s="2"/>
      <c r="BQ12708" s="2"/>
      <c r="BR12708" s="2"/>
      <c r="BS12708" s="2"/>
      <c r="BT12708" s="2"/>
      <c r="BU12708" s="2"/>
      <c r="BV12708" s="2"/>
      <c r="BW12708" s="2"/>
      <c r="BX12708" s="2"/>
      <c r="BY12708" s="2"/>
    </row>
    <row r="12709" spans="38:77" s="11" customFormat="1" x14ac:dyDescent="0.3">
      <c r="AL12709" s="2"/>
      <c r="AM12709" s="2"/>
      <c r="AN12709" s="2"/>
      <c r="AO12709" s="2"/>
      <c r="AP12709" s="2"/>
      <c r="AQ12709" s="2"/>
      <c r="AR12709" s="2"/>
      <c r="AS12709" s="2"/>
      <c r="AT12709" s="2"/>
      <c r="AU12709" s="2"/>
      <c r="AV12709" s="2"/>
      <c r="AW12709" s="2"/>
      <c r="AX12709" s="2"/>
      <c r="AY12709" s="2"/>
      <c r="AZ12709" s="2"/>
      <c r="BA12709" s="2"/>
      <c r="BB12709" s="2"/>
      <c r="BC12709" s="2"/>
      <c r="BD12709" s="2"/>
      <c r="BE12709" s="2"/>
      <c r="BF12709" s="2"/>
      <c r="BG12709" s="2"/>
      <c r="BH12709" s="2"/>
      <c r="BI12709" s="2"/>
      <c r="BJ12709" s="2"/>
      <c r="BK12709" s="2"/>
      <c r="BL12709" s="2"/>
      <c r="BM12709" s="2"/>
      <c r="BN12709" s="2"/>
      <c r="BO12709" s="2"/>
      <c r="BP12709" s="2"/>
      <c r="BQ12709" s="2"/>
      <c r="BR12709" s="2"/>
      <c r="BS12709" s="2"/>
      <c r="BT12709" s="2"/>
      <c r="BU12709" s="2"/>
      <c r="BV12709" s="2"/>
      <c r="BW12709" s="2"/>
      <c r="BX12709" s="2"/>
      <c r="BY12709" s="2"/>
    </row>
    <row r="12710" spans="38:77" s="11" customFormat="1" x14ac:dyDescent="0.3">
      <c r="AL12710" s="2"/>
      <c r="AM12710" s="2"/>
      <c r="AN12710" s="2"/>
      <c r="AO12710" s="2"/>
      <c r="AP12710" s="2"/>
      <c r="AQ12710" s="2"/>
      <c r="AR12710" s="2"/>
      <c r="AS12710" s="2"/>
      <c r="AT12710" s="2"/>
      <c r="AU12710" s="2"/>
      <c r="AV12710" s="2"/>
      <c r="AW12710" s="2"/>
      <c r="AX12710" s="2"/>
      <c r="AY12710" s="2"/>
      <c r="AZ12710" s="2"/>
      <c r="BA12710" s="2"/>
      <c r="BB12710" s="2"/>
      <c r="BC12710" s="2"/>
      <c r="BD12710" s="2"/>
      <c r="BE12710" s="2"/>
      <c r="BF12710" s="2"/>
      <c r="BG12710" s="2"/>
      <c r="BH12710" s="2"/>
      <c r="BI12710" s="2"/>
      <c r="BJ12710" s="2"/>
      <c r="BK12710" s="2"/>
      <c r="BL12710" s="2"/>
      <c r="BM12710" s="2"/>
      <c r="BN12710" s="2"/>
      <c r="BO12710" s="2"/>
      <c r="BP12710" s="2"/>
      <c r="BQ12710" s="2"/>
      <c r="BR12710" s="2"/>
      <c r="BS12710" s="2"/>
      <c r="BT12710" s="2"/>
      <c r="BU12710" s="2"/>
      <c r="BV12710" s="2"/>
      <c r="BW12710" s="2"/>
      <c r="BX12710" s="2"/>
      <c r="BY12710" s="2"/>
    </row>
    <row r="12711" spans="38:77" s="11" customFormat="1" x14ac:dyDescent="0.3">
      <c r="AL12711" s="2"/>
      <c r="AM12711" s="2"/>
      <c r="AN12711" s="2"/>
      <c r="AO12711" s="2"/>
      <c r="AP12711" s="2"/>
      <c r="AQ12711" s="2"/>
      <c r="AR12711" s="2"/>
      <c r="AS12711" s="2"/>
      <c r="AT12711" s="2"/>
      <c r="AU12711" s="2"/>
      <c r="AV12711" s="2"/>
      <c r="AW12711" s="2"/>
      <c r="AX12711" s="2"/>
      <c r="AY12711" s="2"/>
      <c r="AZ12711" s="2"/>
      <c r="BA12711" s="2"/>
      <c r="BB12711" s="2"/>
      <c r="BC12711" s="2"/>
      <c r="BD12711" s="2"/>
      <c r="BE12711" s="2"/>
      <c r="BF12711" s="2"/>
      <c r="BG12711" s="2"/>
      <c r="BH12711" s="2"/>
      <c r="BI12711" s="2"/>
      <c r="BJ12711" s="2"/>
      <c r="BK12711" s="2"/>
      <c r="BL12711" s="2"/>
      <c r="BM12711" s="2"/>
      <c r="BN12711" s="2"/>
      <c r="BO12711" s="2"/>
      <c r="BP12711" s="2"/>
      <c r="BQ12711" s="2"/>
      <c r="BR12711" s="2"/>
      <c r="BS12711" s="2"/>
      <c r="BT12711" s="2"/>
      <c r="BU12711" s="2"/>
      <c r="BV12711" s="2"/>
      <c r="BW12711" s="2"/>
      <c r="BX12711" s="2"/>
      <c r="BY12711" s="2"/>
    </row>
    <row r="12712" spans="38:77" s="11" customFormat="1" x14ac:dyDescent="0.3">
      <c r="AL12712" s="2"/>
      <c r="AM12712" s="2"/>
      <c r="AN12712" s="2"/>
      <c r="AO12712" s="2"/>
      <c r="AP12712" s="2"/>
      <c r="AQ12712" s="2"/>
      <c r="AR12712" s="2"/>
      <c r="AS12712" s="2"/>
      <c r="AT12712" s="2"/>
      <c r="AU12712" s="2"/>
      <c r="AV12712" s="2"/>
      <c r="AW12712" s="2"/>
      <c r="AX12712" s="2"/>
      <c r="AY12712" s="2"/>
      <c r="AZ12712" s="2"/>
      <c r="BA12712" s="2"/>
      <c r="BB12712" s="2"/>
      <c r="BC12712" s="2"/>
      <c r="BD12712" s="2"/>
      <c r="BE12712" s="2"/>
      <c r="BF12712" s="2"/>
      <c r="BG12712" s="2"/>
      <c r="BH12712" s="2"/>
      <c r="BI12712" s="2"/>
      <c r="BJ12712" s="2"/>
      <c r="BK12712" s="2"/>
      <c r="BL12712" s="2"/>
      <c r="BM12712" s="2"/>
      <c r="BN12712" s="2"/>
      <c r="BO12712" s="2"/>
      <c r="BP12712" s="2"/>
      <c r="BQ12712" s="2"/>
      <c r="BR12712" s="2"/>
      <c r="BS12712" s="2"/>
      <c r="BT12712" s="2"/>
      <c r="BU12712" s="2"/>
      <c r="BV12712" s="2"/>
      <c r="BW12712" s="2"/>
      <c r="BX12712" s="2"/>
      <c r="BY12712" s="2"/>
    </row>
    <row r="12713" spans="38:77" s="11" customFormat="1" x14ac:dyDescent="0.3">
      <c r="AL12713" s="2"/>
      <c r="AM12713" s="2"/>
      <c r="AN12713" s="2"/>
      <c r="AO12713" s="2"/>
      <c r="AP12713" s="2"/>
      <c r="AQ12713" s="2"/>
      <c r="AR12713" s="2"/>
      <c r="AS12713" s="2"/>
      <c r="AT12713" s="2"/>
      <c r="AU12713" s="2"/>
      <c r="AV12713" s="2"/>
      <c r="AW12713" s="2"/>
      <c r="AX12713" s="2"/>
      <c r="AY12713" s="2"/>
      <c r="AZ12713" s="2"/>
      <c r="BA12713" s="2"/>
      <c r="BB12713" s="2"/>
      <c r="BC12713" s="2"/>
      <c r="BD12713" s="2"/>
      <c r="BE12713" s="2"/>
      <c r="BF12713" s="2"/>
      <c r="BG12713" s="2"/>
      <c r="BH12713" s="2"/>
      <c r="BI12713" s="2"/>
      <c r="BJ12713" s="2"/>
      <c r="BK12713" s="2"/>
      <c r="BL12713" s="2"/>
      <c r="BM12713" s="2"/>
      <c r="BN12713" s="2"/>
      <c r="BO12713" s="2"/>
      <c r="BP12713" s="2"/>
      <c r="BQ12713" s="2"/>
      <c r="BR12713" s="2"/>
      <c r="BS12713" s="2"/>
      <c r="BT12713" s="2"/>
      <c r="BU12713" s="2"/>
      <c r="BV12713" s="2"/>
      <c r="BW12713" s="2"/>
      <c r="BX12713" s="2"/>
      <c r="BY12713" s="2"/>
    </row>
    <row r="12714" spans="38:77" s="11" customFormat="1" x14ac:dyDescent="0.3">
      <c r="AL12714" s="2"/>
      <c r="AM12714" s="2"/>
      <c r="AN12714" s="2"/>
      <c r="AO12714" s="2"/>
      <c r="AP12714" s="2"/>
      <c r="AQ12714" s="2"/>
      <c r="AR12714" s="2"/>
      <c r="AS12714" s="2"/>
      <c r="AT12714" s="2"/>
      <c r="AU12714" s="2"/>
      <c r="AV12714" s="2"/>
      <c r="AW12714" s="2"/>
      <c r="AX12714" s="2"/>
      <c r="AY12714" s="2"/>
      <c r="AZ12714" s="2"/>
      <c r="BA12714" s="2"/>
      <c r="BB12714" s="2"/>
      <c r="BC12714" s="2"/>
      <c r="BD12714" s="2"/>
      <c r="BE12714" s="2"/>
      <c r="BF12714" s="2"/>
      <c r="BG12714" s="2"/>
      <c r="BH12714" s="2"/>
      <c r="BI12714" s="2"/>
      <c r="BJ12714" s="2"/>
      <c r="BK12714" s="2"/>
      <c r="BL12714" s="2"/>
      <c r="BM12714" s="2"/>
      <c r="BN12714" s="2"/>
      <c r="BO12714" s="2"/>
      <c r="BP12714" s="2"/>
      <c r="BQ12714" s="2"/>
      <c r="BR12714" s="2"/>
      <c r="BS12714" s="2"/>
      <c r="BT12714" s="2"/>
      <c r="BU12714" s="2"/>
      <c r="BV12714" s="2"/>
      <c r="BW12714" s="2"/>
      <c r="BX12714" s="2"/>
      <c r="BY12714" s="2"/>
    </row>
    <row r="12715" spans="38:77" s="11" customFormat="1" x14ac:dyDescent="0.3">
      <c r="AL12715" s="2"/>
      <c r="AM12715" s="2"/>
      <c r="AN12715" s="2"/>
      <c r="AO12715" s="2"/>
      <c r="AP12715" s="2"/>
      <c r="AQ12715" s="2"/>
      <c r="AR12715" s="2"/>
      <c r="AS12715" s="2"/>
      <c r="AT12715" s="2"/>
      <c r="AU12715" s="2"/>
      <c r="AV12715" s="2"/>
      <c r="AW12715" s="2"/>
      <c r="AX12715" s="2"/>
      <c r="AY12715" s="2"/>
      <c r="AZ12715" s="2"/>
      <c r="BA12715" s="2"/>
      <c r="BB12715" s="2"/>
      <c r="BC12715" s="2"/>
      <c r="BD12715" s="2"/>
      <c r="BE12715" s="2"/>
      <c r="BF12715" s="2"/>
      <c r="BG12715" s="2"/>
      <c r="BH12715" s="2"/>
      <c r="BI12715" s="2"/>
      <c r="BJ12715" s="2"/>
      <c r="BK12715" s="2"/>
      <c r="BL12715" s="2"/>
      <c r="BM12715" s="2"/>
      <c r="BN12715" s="2"/>
      <c r="BO12715" s="2"/>
      <c r="BP12715" s="2"/>
      <c r="BQ12715" s="2"/>
      <c r="BR12715" s="2"/>
      <c r="BS12715" s="2"/>
      <c r="BT12715" s="2"/>
      <c r="BU12715" s="2"/>
      <c r="BV12715" s="2"/>
      <c r="BW12715" s="2"/>
      <c r="BX12715" s="2"/>
      <c r="BY12715" s="2"/>
    </row>
    <row r="12716" spans="38:77" s="11" customFormat="1" x14ac:dyDescent="0.3">
      <c r="AL12716" s="2"/>
      <c r="AM12716" s="2"/>
      <c r="AN12716" s="2"/>
      <c r="AO12716" s="2"/>
      <c r="AP12716" s="2"/>
      <c r="AQ12716" s="2"/>
      <c r="AR12716" s="2"/>
      <c r="AS12716" s="2"/>
      <c r="AT12716" s="2"/>
      <c r="AU12716" s="2"/>
      <c r="AV12716" s="2"/>
      <c r="AW12716" s="2"/>
      <c r="AX12716" s="2"/>
      <c r="AY12716" s="2"/>
      <c r="AZ12716" s="2"/>
      <c r="BA12716" s="2"/>
      <c r="BB12716" s="2"/>
      <c r="BC12716" s="2"/>
      <c r="BD12716" s="2"/>
      <c r="BE12716" s="2"/>
      <c r="BF12716" s="2"/>
      <c r="BG12716" s="2"/>
      <c r="BH12716" s="2"/>
      <c r="BI12716" s="2"/>
      <c r="BJ12716" s="2"/>
      <c r="BK12716" s="2"/>
      <c r="BL12716" s="2"/>
      <c r="BM12716" s="2"/>
      <c r="BN12716" s="2"/>
      <c r="BO12716" s="2"/>
      <c r="BP12716" s="2"/>
      <c r="BQ12716" s="2"/>
      <c r="BR12716" s="2"/>
      <c r="BS12716" s="2"/>
      <c r="BT12716" s="2"/>
      <c r="BU12716" s="2"/>
      <c r="BV12716" s="2"/>
      <c r="BW12716" s="2"/>
      <c r="BX12716" s="2"/>
      <c r="BY12716" s="2"/>
    </row>
    <row r="12717" spans="38:77" s="11" customFormat="1" x14ac:dyDescent="0.3">
      <c r="AL12717" s="2"/>
      <c r="AM12717" s="2"/>
      <c r="AN12717" s="2"/>
      <c r="AO12717" s="2"/>
      <c r="AP12717" s="2"/>
      <c r="AQ12717" s="2"/>
      <c r="AR12717" s="2"/>
      <c r="AS12717" s="2"/>
      <c r="AT12717" s="2"/>
      <c r="AU12717" s="2"/>
      <c r="AV12717" s="2"/>
      <c r="AW12717" s="2"/>
      <c r="AX12717" s="2"/>
      <c r="AY12717" s="2"/>
      <c r="AZ12717" s="2"/>
      <c r="BA12717" s="2"/>
      <c r="BB12717" s="2"/>
      <c r="BC12717" s="2"/>
      <c r="BD12717" s="2"/>
      <c r="BE12717" s="2"/>
      <c r="BF12717" s="2"/>
      <c r="BG12717" s="2"/>
      <c r="BH12717" s="2"/>
      <c r="BI12717" s="2"/>
      <c r="BJ12717" s="2"/>
      <c r="BK12717" s="2"/>
      <c r="BL12717" s="2"/>
      <c r="BM12717" s="2"/>
      <c r="BN12717" s="2"/>
      <c r="BO12717" s="2"/>
      <c r="BP12717" s="2"/>
      <c r="BQ12717" s="2"/>
      <c r="BR12717" s="2"/>
      <c r="BS12717" s="2"/>
      <c r="BT12717" s="2"/>
      <c r="BU12717" s="2"/>
      <c r="BV12717" s="2"/>
      <c r="BW12717" s="2"/>
      <c r="BX12717" s="2"/>
      <c r="BY12717" s="2"/>
    </row>
    <row r="12718" spans="38:77" s="11" customFormat="1" x14ac:dyDescent="0.3">
      <c r="AL12718" s="2"/>
      <c r="AM12718" s="2"/>
      <c r="AN12718" s="2"/>
      <c r="AO12718" s="2"/>
      <c r="AP12718" s="2"/>
      <c r="AQ12718" s="2"/>
      <c r="AR12718" s="2"/>
      <c r="AS12718" s="2"/>
      <c r="AT12718" s="2"/>
      <c r="AU12718" s="2"/>
      <c r="AV12718" s="2"/>
      <c r="AW12718" s="2"/>
      <c r="AX12718" s="2"/>
      <c r="AY12718" s="2"/>
      <c r="AZ12718" s="2"/>
      <c r="BA12718" s="2"/>
      <c r="BB12718" s="2"/>
      <c r="BC12718" s="2"/>
      <c r="BD12718" s="2"/>
      <c r="BE12718" s="2"/>
      <c r="BF12718" s="2"/>
      <c r="BG12718" s="2"/>
      <c r="BH12718" s="2"/>
      <c r="BI12718" s="2"/>
      <c r="BJ12718" s="2"/>
      <c r="BK12718" s="2"/>
      <c r="BL12718" s="2"/>
      <c r="BM12718" s="2"/>
      <c r="BN12718" s="2"/>
      <c r="BO12718" s="2"/>
      <c r="BP12718" s="2"/>
      <c r="BQ12718" s="2"/>
      <c r="BR12718" s="2"/>
      <c r="BS12718" s="2"/>
      <c r="BT12718" s="2"/>
      <c r="BU12718" s="2"/>
      <c r="BV12718" s="2"/>
      <c r="BW12718" s="2"/>
      <c r="BX12718" s="2"/>
      <c r="BY12718" s="2"/>
    </row>
    <row r="12719" spans="38:77" s="11" customFormat="1" x14ac:dyDescent="0.3">
      <c r="AL12719" s="2"/>
      <c r="AM12719" s="2"/>
      <c r="AN12719" s="2"/>
      <c r="AO12719" s="2"/>
      <c r="AP12719" s="2"/>
      <c r="AQ12719" s="2"/>
      <c r="AR12719" s="2"/>
      <c r="AS12719" s="2"/>
      <c r="AT12719" s="2"/>
      <c r="AU12719" s="2"/>
      <c r="AV12719" s="2"/>
      <c r="AW12719" s="2"/>
      <c r="AX12719" s="2"/>
      <c r="AY12719" s="2"/>
      <c r="AZ12719" s="2"/>
      <c r="BA12719" s="2"/>
      <c r="BB12719" s="2"/>
      <c r="BC12719" s="2"/>
      <c r="BD12719" s="2"/>
      <c r="BE12719" s="2"/>
      <c r="BF12719" s="2"/>
      <c r="BG12719" s="2"/>
      <c r="BH12719" s="2"/>
      <c r="BI12719" s="2"/>
      <c r="BJ12719" s="2"/>
      <c r="BK12719" s="2"/>
      <c r="BL12719" s="2"/>
      <c r="BM12719" s="2"/>
      <c r="BN12719" s="2"/>
      <c r="BO12719" s="2"/>
      <c r="BP12719" s="2"/>
      <c r="BQ12719" s="2"/>
      <c r="BR12719" s="2"/>
      <c r="BS12719" s="2"/>
      <c r="BT12719" s="2"/>
      <c r="BU12719" s="2"/>
      <c r="BV12719" s="2"/>
      <c r="BW12719" s="2"/>
      <c r="BX12719" s="2"/>
      <c r="BY12719" s="2"/>
    </row>
    <row r="12720" spans="38:77" s="11" customFormat="1" x14ac:dyDescent="0.3">
      <c r="AL12720" s="2"/>
      <c r="AM12720" s="2"/>
      <c r="AN12720" s="2"/>
      <c r="AO12720" s="2"/>
      <c r="AP12720" s="2"/>
      <c r="AQ12720" s="2"/>
      <c r="AR12720" s="2"/>
      <c r="AS12720" s="2"/>
      <c r="AT12720" s="2"/>
      <c r="AU12720" s="2"/>
      <c r="AV12720" s="2"/>
      <c r="AW12720" s="2"/>
      <c r="AX12720" s="2"/>
      <c r="AY12720" s="2"/>
      <c r="AZ12720" s="2"/>
      <c r="BA12720" s="2"/>
      <c r="BB12720" s="2"/>
      <c r="BC12720" s="2"/>
      <c r="BD12720" s="2"/>
      <c r="BE12720" s="2"/>
      <c r="BF12720" s="2"/>
      <c r="BG12720" s="2"/>
      <c r="BH12720" s="2"/>
      <c r="BI12720" s="2"/>
      <c r="BJ12720" s="2"/>
      <c r="BK12720" s="2"/>
      <c r="BL12720" s="2"/>
      <c r="BM12720" s="2"/>
      <c r="BN12720" s="2"/>
      <c r="BO12720" s="2"/>
      <c r="BP12720" s="2"/>
      <c r="BQ12720" s="2"/>
      <c r="BR12720" s="2"/>
      <c r="BS12720" s="2"/>
      <c r="BT12720" s="2"/>
      <c r="BU12720" s="2"/>
      <c r="BV12720" s="2"/>
      <c r="BW12720" s="2"/>
      <c r="BX12720" s="2"/>
      <c r="BY12720" s="2"/>
    </row>
    <row r="12721" spans="38:77" s="11" customFormat="1" x14ac:dyDescent="0.3">
      <c r="AL12721" s="2"/>
      <c r="AM12721" s="2"/>
      <c r="AN12721" s="2"/>
      <c r="AO12721" s="2"/>
      <c r="AP12721" s="2"/>
      <c r="AQ12721" s="2"/>
      <c r="AR12721" s="2"/>
      <c r="AS12721" s="2"/>
      <c r="AT12721" s="2"/>
      <c r="AU12721" s="2"/>
      <c r="AV12721" s="2"/>
      <c r="AW12721" s="2"/>
      <c r="AX12721" s="2"/>
      <c r="AY12721" s="2"/>
      <c r="AZ12721" s="2"/>
      <c r="BA12721" s="2"/>
      <c r="BB12721" s="2"/>
      <c r="BC12721" s="2"/>
      <c r="BD12721" s="2"/>
      <c r="BE12721" s="2"/>
      <c r="BF12721" s="2"/>
      <c r="BG12721" s="2"/>
      <c r="BH12721" s="2"/>
      <c r="BI12721" s="2"/>
      <c r="BJ12721" s="2"/>
      <c r="BK12721" s="2"/>
      <c r="BL12721" s="2"/>
      <c r="BM12721" s="2"/>
      <c r="BN12721" s="2"/>
      <c r="BO12721" s="2"/>
      <c r="BP12721" s="2"/>
      <c r="BQ12721" s="2"/>
      <c r="BR12721" s="2"/>
      <c r="BS12721" s="2"/>
      <c r="BT12721" s="2"/>
      <c r="BU12721" s="2"/>
      <c r="BV12721" s="2"/>
      <c r="BW12721" s="2"/>
      <c r="BX12721" s="2"/>
      <c r="BY12721" s="2"/>
    </row>
    <row r="12722" spans="38:77" s="11" customFormat="1" x14ac:dyDescent="0.3">
      <c r="AL12722" s="2"/>
      <c r="AM12722" s="2"/>
      <c r="AN12722" s="2"/>
      <c r="AO12722" s="2"/>
      <c r="AP12722" s="2"/>
      <c r="AQ12722" s="2"/>
      <c r="AR12722" s="2"/>
      <c r="AS12722" s="2"/>
      <c r="AT12722" s="2"/>
      <c r="AU12722" s="2"/>
      <c r="AV12722" s="2"/>
      <c r="AW12722" s="2"/>
      <c r="AX12722" s="2"/>
      <c r="AY12722" s="2"/>
      <c r="AZ12722" s="2"/>
      <c r="BA12722" s="2"/>
      <c r="BB12722" s="2"/>
      <c r="BC12722" s="2"/>
      <c r="BD12722" s="2"/>
      <c r="BE12722" s="2"/>
      <c r="BF12722" s="2"/>
      <c r="BG12722" s="2"/>
      <c r="BH12722" s="2"/>
      <c r="BI12722" s="2"/>
      <c r="BJ12722" s="2"/>
      <c r="BK12722" s="2"/>
      <c r="BL12722" s="2"/>
      <c r="BM12722" s="2"/>
      <c r="BN12722" s="2"/>
      <c r="BO12722" s="2"/>
      <c r="BP12722" s="2"/>
      <c r="BQ12722" s="2"/>
      <c r="BR12722" s="2"/>
      <c r="BS12722" s="2"/>
      <c r="BT12722" s="2"/>
      <c r="BU12722" s="2"/>
      <c r="BV12722" s="2"/>
      <c r="BW12722" s="2"/>
      <c r="BX12722" s="2"/>
      <c r="BY12722" s="2"/>
    </row>
    <row r="12723" spans="38:77" s="11" customFormat="1" x14ac:dyDescent="0.3">
      <c r="AL12723" s="2"/>
      <c r="AM12723" s="2"/>
      <c r="AN12723" s="2"/>
      <c r="AO12723" s="2"/>
      <c r="AP12723" s="2"/>
      <c r="AQ12723" s="2"/>
      <c r="AR12723" s="2"/>
      <c r="AS12723" s="2"/>
      <c r="AT12723" s="2"/>
      <c r="AU12723" s="2"/>
      <c r="AV12723" s="2"/>
      <c r="AW12723" s="2"/>
      <c r="AX12723" s="2"/>
      <c r="AY12723" s="2"/>
      <c r="AZ12723" s="2"/>
      <c r="BA12723" s="2"/>
      <c r="BB12723" s="2"/>
      <c r="BC12723" s="2"/>
      <c r="BD12723" s="2"/>
      <c r="BE12723" s="2"/>
      <c r="BF12723" s="2"/>
      <c r="BG12723" s="2"/>
      <c r="BH12723" s="2"/>
      <c r="BI12723" s="2"/>
      <c r="BJ12723" s="2"/>
      <c r="BK12723" s="2"/>
      <c r="BL12723" s="2"/>
      <c r="BM12723" s="2"/>
      <c r="BN12723" s="2"/>
      <c r="BO12723" s="2"/>
      <c r="BP12723" s="2"/>
      <c r="BQ12723" s="2"/>
      <c r="BR12723" s="2"/>
      <c r="BS12723" s="2"/>
      <c r="BT12723" s="2"/>
      <c r="BU12723" s="2"/>
      <c r="BV12723" s="2"/>
      <c r="BW12723" s="2"/>
      <c r="BX12723" s="2"/>
      <c r="BY12723" s="2"/>
    </row>
    <row r="12724" spans="38:77" s="11" customFormat="1" x14ac:dyDescent="0.3">
      <c r="AL12724" s="2"/>
      <c r="AM12724" s="2"/>
      <c r="AN12724" s="2"/>
      <c r="AO12724" s="2"/>
      <c r="AP12724" s="2"/>
      <c r="AQ12724" s="2"/>
      <c r="AR12724" s="2"/>
      <c r="AS12724" s="2"/>
      <c r="AT12724" s="2"/>
      <c r="AU12724" s="2"/>
      <c r="AV12724" s="2"/>
      <c r="AW12724" s="2"/>
      <c r="AX12724" s="2"/>
      <c r="AY12724" s="2"/>
      <c r="AZ12724" s="2"/>
      <c r="BA12724" s="2"/>
      <c r="BB12724" s="2"/>
      <c r="BC12724" s="2"/>
      <c r="BD12724" s="2"/>
      <c r="BE12724" s="2"/>
      <c r="BF12724" s="2"/>
      <c r="BG12724" s="2"/>
      <c r="BH12724" s="2"/>
      <c r="BI12724" s="2"/>
      <c r="BJ12724" s="2"/>
      <c r="BK12724" s="2"/>
      <c r="BL12724" s="2"/>
      <c r="BM12724" s="2"/>
      <c r="BN12724" s="2"/>
      <c r="BO12724" s="2"/>
      <c r="BP12724" s="2"/>
      <c r="BQ12724" s="2"/>
      <c r="BR12724" s="2"/>
      <c r="BS12724" s="2"/>
      <c r="BT12724" s="2"/>
      <c r="BU12724" s="2"/>
      <c r="BV12724" s="2"/>
      <c r="BW12724" s="2"/>
      <c r="BX12724" s="2"/>
      <c r="BY12724" s="2"/>
    </row>
    <row r="12725" spans="38:77" s="11" customFormat="1" x14ac:dyDescent="0.3">
      <c r="AL12725" s="2"/>
      <c r="AM12725" s="2"/>
      <c r="AN12725" s="2"/>
      <c r="AO12725" s="2"/>
      <c r="AP12725" s="2"/>
      <c r="AQ12725" s="2"/>
      <c r="AR12725" s="2"/>
      <c r="AS12725" s="2"/>
      <c r="AT12725" s="2"/>
      <c r="AU12725" s="2"/>
      <c r="AV12725" s="2"/>
      <c r="AW12725" s="2"/>
      <c r="AX12725" s="2"/>
      <c r="AY12725" s="2"/>
      <c r="AZ12725" s="2"/>
      <c r="BA12725" s="2"/>
      <c r="BB12725" s="2"/>
      <c r="BC12725" s="2"/>
      <c r="BD12725" s="2"/>
      <c r="BE12725" s="2"/>
      <c r="BF12725" s="2"/>
      <c r="BG12725" s="2"/>
      <c r="BH12725" s="2"/>
      <c r="BI12725" s="2"/>
      <c r="BJ12725" s="2"/>
      <c r="BK12725" s="2"/>
      <c r="BL12725" s="2"/>
      <c r="BM12725" s="2"/>
      <c r="BN12725" s="2"/>
      <c r="BO12725" s="2"/>
      <c r="BP12725" s="2"/>
      <c r="BQ12725" s="2"/>
      <c r="BR12725" s="2"/>
      <c r="BS12725" s="2"/>
      <c r="BT12725" s="2"/>
      <c r="BU12725" s="2"/>
      <c r="BV12725" s="2"/>
      <c r="BW12725" s="2"/>
      <c r="BX12725" s="2"/>
      <c r="BY12725" s="2"/>
    </row>
    <row r="12726" spans="38:77" s="11" customFormat="1" x14ac:dyDescent="0.3">
      <c r="AL12726" s="2"/>
      <c r="AM12726" s="2"/>
      <c r="AN12726" s="2"/>
      <c r="AO12726" s="2"/>
      <c r="AP12726" s="2"/>
      <c r="AQ12726" s="2"/>
      <c r="AR12726" s="2"/>
      <c r="AS12726" s="2"/>
      <c r="AT12726" s="2"/>
      <c r="AU12726" s="2"/>
      <c r="AV12726" s="2"/>
      <c r="AW12726" s="2"/>
      <c r="AX12726" s="2"/>
      <c r="AY12726" s="2"/>
      <c r="AZ12726" s="2"/>
      <c r="BA12726" s="2"/>
      <c r="BB12726" s="2"/>
      <c r="BC12726" s="2"/>
      <c r="BD12726" s="2"/>
      <c r="BE12726" s="2"/>
      <c r="BF12726" s="2"/>
      <c r="BG12726" s="2"/>
      <c r="BH12726" s="2"/>
      <c r="BI12726" s="2"/>
      <c r="BJ12726" s="2"/>
      <c r="BK12726" s="2"/>
      <c r="BL12726" s="2"/>
      <c r="BM12726" s="2"/>
      <c r="BN12726" s="2"/>
      <c r="BO12726" s="2"/>
      <c r="BP12726" s="2"/>
      <c r="BQ12726" s="2"/>
      <c r="BR12726" s="2"/>
      <c r="BS12726" s="2"/>
      <c r="BT12726" s="2"/>
      <c r="BU12726" s="2"/>
      <c r="BV12726" s="2"/>
      <c r="BW12726" s="2"/>
      <c r="BX12726" s="2"/>
      <c r="BY12726" s="2"/>
    </row>
    <row r="12727" spans="38:77" s="11" customFormat="1" x14ac:dyDescent="0.3">
      <c r="AL12727" s="2"/>
      <c r="AM12727" s="2"/>
      <c r="AN12727" s="2"/>
      <c r="AO12727" s="2"/>
      <c r="AP12727" s="2"/>
      <c r="AQ12727" s="2"/>
      <c r="AR12727" s="2"/>
      <c r="AS12727" s="2"/>
      <c r="AT12727" s="2"/>
      <c r="AU12727" s="2"/>
      <c r="AV12727" s="2"/>
      <c r="AW12727" s="2"/>
      <c r="AX12727" s="2"/>
      <c r="AY12727" s="2"/>
      <c r="AZ12727" s="2"/>
      <c r="BA12727" s="2"/>
      <c r="BB12727" s="2"/>
      <c r="BC12727" s="2"/>
      <c r="BD12727" s="2"/>
      <c r="BE12727" s="2"/>
      <c r="BF12727" s="2"/>
      <c r="BG12727" s="2"/>
      <c r="BH12727" s="2"/>
      <c r="BI12727" s="2"/>
      <c r="BJ12727" s="2"/>
      <c r="BK12727" s="2"/>
      <c r="BL12727" s="2"/>
      <c r="BM12727" s="2"/>
      <c r="BN12727" s="2"/>
      <c r="BO12727" s="2"/>
      <c r="BP12727" s="2"/>
      <c r="BQ12727" s="2"/>
      <c r="BR12727" s="2"/>
      <c r="BS12727" s="2"/>
      <c r="BT12727" s="2"/>
      <c r="BU12727" s="2"/>
      <c r="BV12727" s="2"/>
      <c r="BW12727" s="2"/>
      <c r="BX12727" s="2"/>
      <c r="BY12727" s="2"/>
    </row>
    <row r="12728" spans="38:77" s="11" customFormat="1" x14ac:dyDescent="0.3">
      <c r="AL12728" s="2"/>
      <c r="AM12728" s="2"/>
      <c r="AN12728" s="2"/>
      <c r="AO12728" s="2"/>
      <c r="AP12728" s="2"/>
      <c r="AQ12728" s="2"/>
      <c r="AR12728" s="2"/>
      <c r="AS12728" s="2"/>
      <c r="AT12728" s="2"/>
      <c r="AU12728" s="2"/>
      <c r="AV12728" s="2"/>
      <c r="AW12728" s="2"/>
      <c r="AX12728" s="2"/>
      <c r="AY12728" s="2"/>
      <c r="AZ12728" s="2"/>
      <c r="BA12728" s="2"/>
      <c r="BB12728" s="2"/>
      <c r="BC12728" s="2"/>
      <c r="BD12728" s="2"/>
      <c r="BE12728" s="2"/>
      <c r="BF12728" s="2"/>
      <c r="BG12728" s="2"/>
      <c r="BH12728" s="2"/>
      <c r="BI12728" s="2"/>
      <c r="BJ12728" s="2"/>
      <c r="BK12728" s="2"/>
      <c r="BL12728" s="2"/>
      <c r="BM12728" s="2"/>
      <c r="BN12728" s="2"/>
      <c r="BO12728" s="2"/>
      <c r="BP12728" s="2"/>
      <c r="BQ12728" s="2"/>
      <c r="BR12728" s="2"/>
      <c r="BS12728" s="2"/>
      <c r="BT12728" s="2"/>
      <c r="BU12728" s="2"/>
      <c r="BV12728" s="2"/>
      <c r="BW12728" s="2"/>
      <c r="BX12728" s="2"/>
      <c r="BY12728" s="2"/>
    </row>
    <row r="12729" spans="38:77" s="11" customFormat="1" x14ac:dyDescent="0.3">
      <c r="AL12729" s="2"/>
      <c r="AM12729" s="2"/>
      <c r="AN12729" s="2"/>
      <c r="AO12729" s="2"/>
      <c r="AP12729" s="2"/>
      <c r="AQ12729" s="2"/>
      <c r="AR12729" s="2"/>
      <c r="AS12729" s="2"/>
      <c r="AT12729" s="2"/>
      <c r="AU12729" s="2"/>
      <c r="AV12729" s="2"/>
      <c r="AW12729" s="2"/>
      <c r="AX12729" s="2"/>
      <c r="AY12729" s="2"/>
      <c r="AZ12729" s="2"/>
      <c r="BA12729" s="2"/>
      <c r="BB12729" s="2"/>
      <c r="BC12729" s="2"/>
      <c r="BD12729" s="2"/>
      <c r="BE12729" s="2"/>
      <c r="BF12729" s="2"/>
      <c r="BG12729" s="2"/>
      <c r="BH12729" s="2"/>
      <c r="BI12729" s="2"/>
      <c r="BJ12729" s="2"/>
      <c r="BK12729" s="2"/>
      <c r="BL12729" s="2"/>
      <c r="BM12729" s="2"/>
      <c r="BN12729" s="2"/>
      <c r="BO12729" s="2"/>
      <c r="BP12729" s="2"/>
      <c r="BQ12729" s="2"/>
      <c r="BR12729" s="2"/>
      <c r="BS12729" s="2"/>
      <c r="BT12729" s="2"/>
      <c r="BU12729" s="2"/>
      <c r="BV12729" s="2"/>
      <c r="BW12729" s="2"/>
      <c r="BX12729" s="2"/>
      <c r="BY12729" s="2"/>
    </row>
    <row r="12730" spans="38:77" s="11" customFormat="1" x14ac:dyDescent="0.3">
      <c r="AL12730" s="2"/>
      <c r="AM12730" s="2"/>
      <c r="AN12730" s="2"/>
      <c r="AO12730" s="2"/>
      <c r="AP12730" s="2"/>
      <c r="AQ12730" s="2"/>
      <c r="AR12730" s="2"/>
      <c r="AS12730" s="2"/>
      <c r="AT12730" s="2"/>
      <c r="AU12730" s="2"/>
      <c r="AV12730" s="2"/>
      <c r="AW12730" s="2"/>
      <c r="AX12730" s="2"/>
      <c r="AY12730" s="2"/>
      <c r="AZ12730" s="2"/>
      <c r="BA12730" s="2"/>
      <c r="BB12730" s="2"/>
      <c r="BC12730" s="2"/>
      <c r="BD12730" s="2"/>
      <c r="BE12730" s="2"/>
      <c r="BF12730" s="2"/>
      <c r="BG12730" s="2"/>
      <c r="BH12730" s="2"/>
      <c r="BI12730" s="2"/>
      <c r="BJ12730" s="2"/>
      <c r="BK12730" s="2"/>
      <c r="BL12730" s="2"/>
      <c r="BM12730" s="2"/>
      <c r="BN12730" s="2"/>
      <c r="BO12730" s="2"/>
      <c r="BP12730" s="2"/>
      <c r="BQ12730" s="2"/>
      <c r="BR12730" s="2"/>
      <c r="BS12730" s="2"/>
      <c r="BT12730" s="2"/>
      <c r="BU12730" s="2"/>
      <c r="BV12730" s="2"/>
      <c r="BW12730" s="2"/>
      <c r="BX12730" s="2"/>
      <c r="BY12730" s="2"/>
    </row>
    <row r="12731" spans="38:77" s="11" customFormat="1" x14ac:dyDescent="0.3">
      <c r="AL12731" s="2"/>
      <c r="AM12731" s="2"/>
      <c r="AN12731" s="2"/>
      <c r="AO12731" s="2"/>
      <c r="AP12731" s="2"/>
      <c r="AQ12731" s="2"/>
      <c r="AR12731" s="2"/>
      <c r="AS12731" s="2"/>
      <c r="AT12731" s="2"/>
      <c r="AU12731" s="2"/>
      <c r="AV12731" s="2"/>
      <c r="AW12731" s="2"/>
      <c r="AX12731" s="2"/>
      <c r="AY12731" s="2"/>
      <c r="AZ12731" s="2"/>
      <c r="BA12731" s="2"/>
      <c r="BB12731" s="2"/>
      <c r="BC12731" s="2"/>
      <c r="BD12731" s="2"/>
      <c r="BE12731" s="2"/>
      <c r="BF12731" s="2"/>
      <c r="BG12731" s="2"/>
      <c r="BH12731" s="2"/>
      <c r="BI12731" s="2"/>
      <c r="BJ12731" s="2"/>
      <c r="BK12731" s="2"/>
      <c r="BL12731" s="2"/>
      <c r="BM12731" s="2"/>
      <c r="BN12731" s="2"/>
      <c r="BO12731" s="2"/>
      <c r="BP12731" s="2"/>
      <c r="BQ12731" s="2"/>
      <c r="BR12731" s="2"/>
      <c r="BS12731" s="2"/>
      <c r="BT12731" s="2"/>
      <c r="BU12731" s="2"/>
      <c r="BV12731" s="2"/>
      <c r="BW12731" s="2"/>
      <c r="BX12731" s="2"/>
      <c r="BY12731" s="2"/>
    </row>
    <row r="12732" spans="38:77" s="11" customFormat="1" x14ac:dyDescent="0.3">
      <c r="AL12732" s="2"/>
      <c r="AM12732" s="2"/>
      <c r="AN12732" s="2"/>
      <c r="AO12732" s="2"/>
      <c r="AP12732" s="2"/>
      <c r="AQ12732" s="2"/>
      <c r="AR12732" s="2"/>
      <c r="AS12732" s="2"/>
      <c r="AT12732" s="2"/>
      <c r="AU12732" s="2"/>
      <c r="AV12732" s="2"/>
      <c r="AW12732" s="2"/>
      <c r="AX12732" s="2"/>
      <c r="AY12732" s="2"/>
      <c r="AZ12732" s="2"/>
      <c r="BA12732" s="2"/>
      <c r="BB12732" s="2"/>
      <c r="BC12732" s="2"/>
      <c r="BD12732" s="2"/>
      <c r="BE12732" s="2"/>
      <c r="BF12732" s="2"/>
      <c r="BG12732" s="2"/>
      <c r="BH12732" s="2"/>
      <c r="BI12732" s="2"/>
      <c r="BJ12732" s="2"/>
      <c r="BK12732" s="2"/>
      <c r="BL12732" s="2"/>
      <c r="BM12732" s="2"/>
      <c r="BN12732" s="2"/>
      <c r="BO12732" s="2"/>
      <c r="BP12732" s="2"/>
      <c r="BQ12732" s="2"/>
      <c r="BR12732" s="2"/>
      <c r="BS12732" s="2"/>
      <c r="BT12732" s="2"/>
      <c r="BU12732" s="2"/>
      <c r="BV12732" s="2"/>
      <c r="BW12732" s="2"/>
      <c r="BX12732" s="2"/>
      <c r="BY12732" s="2"/>
    </row>
    <row r="12733" spans="38:77" s="11" customFormat="1" x14ac:dyDescent="0.3">
      <c r="AL12733" s="2"/>
      <c r="AM12733" s="2"/>
      <c r="AN12733" s="2"/>
      <c r="AO12733" s="2"/>
      <c r="AP12733" s="2"/>
      <c r="AQ12733" s="2"/>
      <c r="AR12733" s="2"/>
      <c r="AS12733" s="2"/>
      <c r="AT12733" s="2"/>
      <c r="AU12733" s="2"/>
      <c r="AV12733" s="2"/>
      <c r="AW12733" s="2"/>
      <c r="AX12733" s="2"/>
      <c r="AY12733" s="2"/>
      <c r="AZ12733" s="2"/>
      <c r="BA12733" s="2"/>
      <c r="BB12733" s="2"/>
      <c r="BC12733" s="2"/>
      <c r="BD12733" s="2"/>
      <c r="BE12733" s="2"/>
      <c r="BF12733" s="2"/>
      <c r="BG12733" s="2"/>
      <c r="BH12733" s="2"/>
      <c r="BI12733" s="2"/>
      <c r="BJ12733" s="2"/>
      <c r="BK12733" s="2"/>
      <c r="BL12733" s="2"/>
      <c r="BM12733" s="2"/>
      <c r="BN12733" s="2"/>
      <c r="BO12733" s="2"/>
      <c r="BP12733" s="2"/>
      <c r="BQ12733" s="2"/>
      <c r="BR12733" s="2"/>
      <c r="BS12733" s="2"/>
      <c r="BT12733" s="2"/>
      <c r="BU12733" s="2"/>
      <c r="BV12733" s="2"/>
      <c r="BW12733" s="2"/>
      <c r="BX12733" s="2"/>
      <c r="BY12733" s="2"/>
    </row>
    <row r="12734" spans="38:77" s="11" customFormat="1" x14ac:dyDescent="0.3">
      <c r="AL12734" s="2"/>
      <c r="AM12734" s="2"/>
      <c r="AN12734" s="2"/>
      <c r="AO12734" s="2"/>
      <c r="AP12734" s="2"/>
      <c r="AQ12734" s="2"/>
      <c r="AR12734" s="2"/>
      <c r="AS12734" s="2"/>
      <c r="AT12734" s="2"/>
      <c r="AU12734" s="2"/>
      <c r="AV12734" s="2"/>
      <c r="AW12734" s="2"/>
      <c r="AX12734" s="2"/>
      <c r="AY12734" s="2"/>
      <c r="AZ12734" s="2"/>
      <c r="BA12734" s="2"/>
      <c r="BB12734" s="2"/>
      <c r="BC12734" s="2"/>
      <c r="BD12734" s="2"/>
      <c r="BE12734" s="2"/>
      <c r="BF12734" s="2"/>
      <c r="BG12734" s="2"/>
      <c r="BH12734" s="2"/>
      <c r="BI12734" s="2"/>
      <c r="BJ12734" s="2"/>
      <c r="BK12734" s="2"/>
      <c r="BL12734" s="2"/>
      <c r="BM12734" s="2"/>
      <c r="BN12734" s="2"/>
      <c r="BO12734" s="2"/>
      <c r="BP12734" s="2"/>
      <c r="BQ12734" s="2"/>
      <c r="BR12734" s="2"/>
      <c r="BS12734" s="2"/>
      <c r="BT12734" s="2"/>
      <c r="BU12734" s="2"/>
      <c r="BV12734" s="2"/>
      <c r="BW12734" s="2"/>
      <c r="BX12734" s="2"/>
      <c r="BY12734" s="2"/>
    </row>
    <row r="12735" spans="38:77" s="11" customFormat="1" x14ac:dyDescent="0.3">
      <c r="AL12735" s="2"/>
      <c r="AM12735" s="2"/>
      <c r="AN12735" s="2"/>
      <c r="AO12735" s="2"/>
      <c r="AP12735" s="2"/>
      <c r="AQ12735" s="2"/>
      <c r="AR12735" s="2"/>
      <c r="AS12735" s="2"/>
      <c r="AT12735" s="2"/>
      <c r="AU12735" s="2"/>
      <c r="AV12735" s="2"/>
      <c r="AW12735" s="2"/>
      <c r="AX12735" s="2"/>
      <c r="AY12735" s="2"/>
      <c r="AZ12735" s="2"/>
      <c r="BA12735" s="2"/>
      <c r="BB12735" s="2"/>
      <c r="BC12735" s="2"/>
      <c r="BD12735" s="2"/>
      <c r="BE12735" s="2"/>
      <c r="BF12735" s="2"/>
      <c r="BG12735" s="2"/>
      <c r="BH12735" s="2"/>
      <c r="BI12735" s="2"/>
      <c r="BJ12735" s="2"/>
      <c r="BK12735" s="2"/>
      <c r="BL12735" s="2"/>
      <c r="BM12735" s="2"/>
      <c r="BN12735" s="2"/>
      <c r="BO12735" s="2"/>
      <c r="BP12735" s="2"/>
      <c r="BQ12735" s="2"/>
      <c r="BR12735" s="2"/>
      <c r="BS12735" s="2"/>
      <c r="BT12735" s="2"/>
      <c r="BU12735" s="2"/>
      <c r="BV12735" s="2"/>
      <c r="BW12735" s="2"/>
      <c r="BX12735" s="2"/>
      <c r="BY12735" s="2"/>
    </row>
    <row r="12736" spans="38:77" s="11" customFormat="1" x14ac:dyDescent="0.3">
      <c r="AL12736" s="2"/>
      <c r="AM12736" s="2"/>
      <c r="AN12736" s="2"/>
      <c r="AO12736" s="2"/>
      <c r="AP12736" s="2"/>
      <c r="AQ12736" s="2"/>
      <c r="AR12736" s="2"/>
      <c r="AS12736" s="2"/>
      <c r="AT12736" s="2"/>
      <c r="AU12736" s="2"/>
      <c r="AV12736" s="2"/>
      <c r="AW12736" s="2"/>
      <c r="AX12736" s="2"/>
      <c r="AY12736" s="2"/>
      <c r="AZ12736" s="2"/>
      <c r="BA12736" s="2"/>
      <c r="BB12736" s="2"/>
      <c r="BC12736" s="2"/>
      <c r="BD12736" s="2"/>
      <c r="BE12736" s="2"/>
      <c r="BF12736" s="2"/>
      <c r="BG12736" s="2"/>
      <c r="BH12736" s="2"/>
      <c r="BI12736" s="2"/>
      <c r="BJ12736" s="2"/>
      <c r="BK12736" s="2"/>
      <c r="BL12736" s="2"/>
      <c r="BM12736" s="2"/>
      <c r="BN12736" s="2"/>
      <c r="BO12736" s="2"/>
      <c r="BP12736" s="2"/>
      <c r="BQ12736" s="2"/>
      <c r="BR12736" s="2"/>
      <c r="BS12736" s="2"/>
      <c r="BT12736" s="2"/>
      <c r="BU12736" s="2"/>
      <c r="BV12736" s="2"/>
      <c r="BW12736" s="2"/>
      <c r="BX12736" s="2"/>
      <c r="BY12736" s="2"/>
    </row>
    <row r="12737" spans="38:77" s="11" customFormat="1" x14ac:dyDescent="0.3">
      <c r="AL12737" s="2"/>
      <c r="AM12737" s="2"/>
      <c r="AN12737" s="2"/>
      <c r="AO12737" s="2"/>
      <c r="AP12737" s="2"/>
      <c r="AQ12737" s="2"/>
      <c r="AR12737" s="2"/>
      <c r="AS12737" s="2"/>
      <c r="AT12737" s="2"/>
      <c r="AU12737" s="2"/>
      <c r="AV12737" s="2"/>
      <c r="AW12737" s="2"/>
      <c r="AX12737" s="2"/>
      <c r="AY12737" s="2"/>
      <c r="AZ12737" s="2"/>
      <c r="BA12737" s="2"/>
      <c r="BB12737" s="2"/>
      <c r="BC12737" s="2"/>
      <c r="BD12737" s="2"/>
      <c r="BE12737" s="2"/>
      <c r="BF12737" s="2"/>
      <c r="BG12737" s="2"/>
      <c r="BH12737" s="2"/>
      <c r="BI12737" s="2"/>
      <c r="BJ12737" s="2"/>
      <c r="BK12737" s="2"/>
      <c r="BL12737" s="2"/>
      <c r="BM12737" s="2"/>
      <c r="BN12737" s="2"/>
      <c r="BO12737" s="2"/>
      <c r="BP12737" s="2"/>
      <c r="BQ12737" s="2"/>
      <c r="BR12737" s="2"/>
      <c r="BS12737" s="2"/>
      <c r="BT12737" s="2"/>
      <c r="BU12737" s="2"/>
      <c r="BV12737" s="2"/>
      <c r="BW12737" s="2"/>
      <c r="BX12737" s="2"/>
      <c r="BY12737" s="2"/>
    </row>
    <row r="12738" spans="38:77" s="11" customFormat="1" x14ac:dyDescent="0.3">
      <c r="AL12738" s="2"/>
      <c r="AM12738" s="2"/>
      <c r="AN12738" s="2"/>
      <c r="AO12738" s="2"/>
      <c r="AP12738" s="2"/>
      <c r="AQ12738" s="2"/>
      <c r="AR12738" s="2"/>
      <c r="AS12738" s="2"/>
      <c r="AT12738" s="2"/>
      <c r="AU12738" s="2"/>
      <c r="AV12738" s="2"/>
      <c r="AW12738" s="2"/>
      <c r="AX12738" s="2"/>
      <c r="AY12738" s="2"/>
      <c r="AZ12738" s="2"/>
      <c r="BA12738" s="2"/>
      <c r="BB12738" s="2"/>
      <c r="BC12738" s="2"/>
      <c r="BD12738" s="2"/>
      <c r="BE12738" s="2"/>
      <c r="BF12738" s="2"/>
      <c r="BG12738" s="2"/>
      <c r="BH12738" s="2"/>
      <c r="BI12738" s="2"/>
      <c r="BJ12738" s="2"/>
      <c r="BK12738" s="2"/>
      <c r="BL12738" s="2"/>
      <c r="BM12738" s="2"/>
      <c r="BN12738" s="2"/>
      <c r="BO12738" s="2"/>
      <c r="BP12738" s="2"/>
      <c r="BQ12738" s="2"/>
      <c r="BR12738" s="2"/>
      <c r="BS12738" s="2"/>
      <c r="BT12738" s="2"/>
      <c r="BU12738" s="2"/>
      <c r="BV12738" s="2"/>
      <c r="BW12738" s="2"/>
      <c r="BX12738" s="2"/>
      <c r="BY12738" s="2"/>
    </row>
    <row r="12739" spans="38:77" s="11" customFormat="1" x14ac:dyDescent="0.3">
      <c r="AL12739" s="2"/>
      <c r="AM12739" s="2"/>
      <c r="AN12739" s="2"/>
      <c r="AO12739" s="2"/>
      <c r="AP12739" s="2"/>
      <c r="AQ12739" s="2"/>
      <c r="AR12739" s="2"/>
      <c r="AS12739" s="2"/>
      <c r="AT12739" s="2"/>
      <c r="AU12739" s="2"/>
      <c r="AV12739" s="2"/>
      <c r="AW12739" s="2"/>
      <c r="AX12739" s="2"/>
      <c r="AY12739" s="2"/>
      <c r="AZ12739" s="2"/>
      <c r="BA12739" s="2"/>
      <c r="BB12739" s="2"/>
      <c r="BC12739" s="2"/>
      <c r="BD12739" s="2"/>
      <c r="BE12739" s="2"/>
      <c r="BF12739" s="2"/>
      <c r="BG12739" s="2"/>
      <c r="BH12739" s="2"/>
      <c r="BI12739" s="2"/>
      <c r="BJ12739" s="2"/>
      <c r="BK12739" s="2"/>
      <c r="BL12739" s="2"/>
      <c r="BM12739" s="2"/>
      <c r="BN12739" s="2"/>
      <c r="BO12739" s="2"/>
      <c r="BP12739" s="2"/>
      <c r="BQ12739" s="2"/>
      <c r="BR12739" s="2"/>
      <c r="BS12739" s="2"/>
      <c r="BT12739" s="2"/>
      <c r="BU12739" s="2"/>
      <c r="BV12739" s="2"/>
      <c r="BW12739" s="2"/>
      <c r="BX12739" s="2"/>
      <c r="BY12739" s="2"/>
    </row>
    <row r="12740" spans="38:77" s="11" customFormat="1" x14ac:dyDescent="0.3">
      <c r="AL12740" s="2"/>
      <c r="AM12740" s="2"/>
      <c r="AN12740" s="2"/>
      <c r="AO12740" s="2"/>
      <c r="AP12740" s="2"/>
      <c r="AQ12740" s="2"/>
      <c r="AR12740" s="2"/>
      <c r="AS12740" s="2"/>
      <c r="AT12740" s="2"/>
      <c r="AU12740" s="2"/>
      <c r="AV12740" s="2"/>
      <c r="AW12740" s="2"/>
      <c r="AX12740" s="2"/>
      <c r="AY12740" s="2"/>
      <c r="AZ12740" s="2"/>
      <c r="BA12740" s="2"/>
      <c r="BB12740" s="2"/>
      <c r="BC12740" s="2"/>
      <c r="BD12740" s="2"/>
      <c r="BE12740" s="2"/>
      <c r="BF12740" s="2"/>
      <c r="BG12740" s="2"/>
      <c r="BH12740" s="2"/>
      <c r="BI12740" s="2"/>
      <c r="BJ12740" s="2"/>
      <c r="BK12740" s="2"/>
      <c r="BL12740" s="2"/>
      <c r="BM12740" s="2"/>
      <c r="BN12740" s="2"/>
      <c r="BO12740" s="2"/>
      <c r="BP12740" s="2"/>
      <c r="BQ12740" s="2"/>
      <c r="BR12740" s="2"/>
      <c r="BS12740" s="2"/>
      <c r="BT12740" s="2"/>
      <c r="BU12740" s="2"/>
      <c r="BV12740" s="2"/>
      <c r="BW12740" s="2"/>
      <c r="BX12740" s="2"/>
      <c r="BY12740" s="2"/>
    </row>
    <row r="12741" spans="38:77" s="11" customFormat="1" x14ac:dyDescent="0.3">
      <c r="AL12741" s="2"/>
      <c r="AM12741" s="2"/>
      <c r="AN12741" s="2"/>
      <c r="AO12741" s="2"/>
      <c r="AP12741" s="2"/>
      <c r="AQ12741" s="2"/>
      <c r="AR12741" s="2"/>
      <c r="AS12741" s="2"/>
      <c r="AT12741" s="2"/>
      <c r="AU12741" s="2"/>
      <c r="AV12741" s="2"/>
      <c r="AW12741" s="2"/>
      <c r="AX12741" s="2"/>
      <c r="AY12741" s="2"/>
      <c r="AZ12741" s="2"/>
      <c r="BA12741" s="2"/>
      <c r="BB12741" s="2"/>
      <c r="BC12741" s="2"/>
      <c r="BD12741" s="2"/>
      <c r="BE12741" s="2"/>
      <c r="BF12741" s="2"/>
      <c r="BG12741" s="2"/>
      <c r="BH12741" s="2"/>
      <c r="BI12741" s="2"/>
      <c r="BJ12741" s="2"/>
      <c r="BK12741" s="2"/>
      <c r="BL12741" s="2"/>
      <c r="BM12741" s="2"/>
      <c r="BN12741" s="2"/>
      <c r="BO12741" s="2"/>
      <c r="BP12741" s="2"/>
      <c r="BQ12741" s="2"/>
      <c r="BR12741" s="2"/>
      <c r="BS12741" s="2"/>
      <c r="BT12741" s="2"/>
      <c r="BU12741" s="2"/>
      <c r="BV12741" s="2"/>
      <c r="BW12741" s="2"/>
      <c r="BX12741" s="2"/>
      <c r="BY12741" s="2"/>
    </row>
    <row r="12742" spans="38:77" s="11" customFormat="1" x14ac:dyDescent="0.3">
      <c r="AL12742" s="2"/>
      <c r="AM12742" s="2"/>
      <c r="AN12742" s="2"/>
      <c r="AO12742" s="2"/>
      <c r="AP12742" s="2"/>
      <c r="AQ12742" s="2"/>
      <c r="AR12742" s="2"/>
      <c r="AS12742" s="2"/>
      <c r="AT12742" s="2"/>
      <c r="AU12742" s="2"/>
      <c r="AV12742" s="2"/>
      <c r="AW12742" s="2"/>
      <c r="AX12742" s="2"/>
      <c r="AY12742" s="2"/>
      <c r="AZ12742" s="2"/>
      <c r="BA12742" s="2"/>
      <c r="BB12742" s="2"/>
      <c r="BC12742" s="2"/>
      <c r="BD12742" s="2"/>
      <c r="BE12742" s="2"/>
      <c r="BF12742" s="2"/>
      <c r="BG12742" s="2"/>
      <c r="BH12742" s="2"/>
      <c r="BI12742" s="2"/>
      <c r="BJ12742" s="2"/>
      <c r="BK12742" s="2"/>
      <c r="BL12742" s="2"/>
      <c r="BM12742" s="2"/>
      <c r="BN12742" s="2"/>
      <c r="BO12742" s="2"/>
      <c r="BP12742" s="2"/>
      <c r="BQ12742" s="2"/>
      <c r="BR12742" s="2"/>
      <c r="BS12742" s="2"/>
      <c r="BT12742" s="2"/>
      <c r="BU12742" s="2"/>
      <c r="BV12742" s="2"/>
      <c r="BW12742" s="2"/>
      <c r="BX12742" s="2"/>
      <c r="BY12742" s="2"/>
    </row>
    <row r="12743" spans="38:77" s="11" customFormat="1" x14ac:dyDescent="0.3">
      <c r="AL12743" s="2"/>
      <c r="AM12743" s="2"/>
      <c r="AN12743" s="2"/>
      <c r="AO12743" s="2"/>
      <c r="AP12743" s="2"/>
      <c r="AQ12743" s="2"/>
      <c r="AR12743" s="2"/>
      <c r="AS12743" s="2"/>
      <c r="AT12743" s="2"/>
      <c r="AU12743" s="2"/>
      <c r="AV12743" s="2"/>
      <c r="AW12743" s="2"/>
      <c r="AX12743" s="2"/>
      <c r="AY12743" s="2"/>
      <c r="AZ12743" s="2"/>
      <c r="BA12743" s="2"/>
      <c r="BB12743" s="2"/>
      <c r="BC12743" s="2"/>
      <c r="BD12743" s="2"/>
      <c r="BE12743" s="2"/>
      <c r="BF12743" s="2"/>
      <c r="BG12743" s="2"/>
      <c r="BH12743" s="2"/>
      <c r="BI12743" s="2"/>
      <c r="BJ12743" s="2"/>
      <c r="BK12743" s="2"/>
      <c r="BL12743" s="2"/>
      <c r="BM12743" s="2"/>
      <c r="BN12743" s="2"/>
      <c r="BO12743" s="2"/>
      <c r="BP12743" s="2"/>
      <c r="BQ12743" s="2"/>
      <c r="BR12743" s="2"/>
      <c r="BS12743" s="2"/>
      <c r="BT12743" s="2"/>
      <c r="BU12743" s="2"/>
      <c r="BV12743" s="2"/>
      <c r="BW12743" s="2"/>
      <c r="BX12743" s="2"/>
      <c r="BY12743" s="2"/>
    </row>
    <row r="12744" spans="38:77" s="11" customFormat="1" x14ac:dyDescent="0.3">
      <c r="AL12744" s="2"/>
      <c r="AM12744" s="2"/>
      <c r="AN12744" s="2"/>
      <c r="AO12744" s="2"/>
      <c r="AP12744" s="2"/>
      <c r="AQ12744" s="2"/>
      <c r="AR12744" s="2"/>
      <c r="AS12744" s="2"/>
      <c r="AT12744" s="2"/>
      <c r="AU12744" s="2"/>
      <c r="AV12744" s="2"/>
      <c r="AW12744" s="2"/>
      <c r="AX12744" s="2"/>
      <c r="AY12744" s="2"/>
      <c r="AZ12744" s="2"/>
      <c r="BA12744" s="2"/>
      <c r="BB12744" s="2"/>
      <c r="BC12744" s="2"/>
      <c r="BD12744" s="2"/>
      <c r="BE12744" s="2"/>
      <c r="BF12744" s="2"/>
      <c r="BG12744" s="2"/>
      <c r="BH12744" s="2"/>
      <c r="BI12744" s="2"/>
      <c r="BJ12744" s="2"/>
      <c r="BK12744" s="2"/>
      <c r="BL12744" s="2"/>
      <c r="BM12744" s="2"/>
      <c r="BN12744" s="2"/>
      <c r="BO12744" s="2"/>
      <c r="BP12744" s="2"/>
      <c r="BQ12744" s="2"/>
      <c r="BR12744" s="2"/>
      <c r="BS12744" s="2"/>
      <c r="BT12744" s="2"/>
      <c r="BU12744" s="2"/>
      <c r="BV12744" s="2"/>
      <c r="BW12744" s="2"/>
      <c r="BX12744" s="2"/>
      <c r="BY12744" s="2"/>
    </row>
    <row r="12745" spans="38:77" s="11" customFormat="1" x14ac:dyDescent="0.3">
      <c r="AL12745" s="2"/>
      <c r="AM12745" s="2"/>
      <c r="AN12745" s="2"/>
      <c r="AO12745" s="2"/>
      <c r="AP12745" s="2"/>
      <c r="AQ12745" s="2"/>
      <c r="AR12745" s="2"/>
      <c r="AS12745" s="2"/>
      <c r="AT12745" s="2"/>
      <c r="AU12745" s="2"/>
      <c r="AV12745" s="2"/>
      <c r="AW12745" s="2"/>
      <c r="AX12745" s="2"/>
      <c r="AY12745" s="2"/>
      <c r="AZ12745" s="2"/>
      <c r="BA12745" s="2"/>
      <c r="BB12745" s="2"/>
      <c r="BC12745" s="2"/>
      <c r="BD12745" s="2"/>
      <c r="BE12745" s="2"/>
      <c r="BF12745" s="2"/>
      <c r="BG12745" s="2"/>
      <c r="BH12745" s="2"/>
      <c r="BI12745" s="2"/>
      <c r="BJ12745" s="2"/>
      <c r="BK12745" s="2"/>
      <c r="BL12745" s="2"/>
      <c r="BM12745" s="2"/>
      <c r="BN12745" s="2"/>
      <c r="BO12745" s="2"/>
      <c r="BP12745" s="2"/>
      <c r="BQ12745" s="2"/>
      <c r="BR12745" s="2"/>
      <c r="BS12745" s="2"/>
      <c r="BT12745" s="2"/>
      <c r="BU12745" s="2"/>
      <c r="BV12745" s="2"/>
      <c r="BW12745" s="2"/>
      <c r="BX12745" s="2"/>
      <c r="BY12745" s="2"/>
    </row>
    <row r="12746" spans="38:77" s="11" customFormat="1" x14ac:dyDescent="0.3">
      <c r="AL12746" s="2"/>
      <c r="AM12746" s="2"/>
      <c r="AN12746" s="2"/>
      <c r="AO12746" s="2"/>
      <c r="AP12746" s="2"/>
      <c r="AQ12746" s="2"/>
      <c r="AR12746" s="2"/>
      <c r="AS12746" s="2"/>
      <c r="AT12746" s="2"/>
      <c r="AU12746" s="2"/>
      <c r="AV12746" s="2"/>
      <c r="AW12746" s="2"/>
      <c r="AX12746" s="2"/>
      <c r="AY12746" s="2"/>
      <c r="AZ12746" s="2"/>
      <c r="BA12746" s="2"/>
      <c r="BB12746" s="2"/>
      <c r="BC12746" s="2"/>
      <c r="BD12746" s="2"/>
      <c r="BE12746" s="2"/>
      <c r="BF12746" s="2"/>
      <c r="BG12746" s="2"/>
      <c r="BH12746" s="2"/>
      <c r="BI12746" s="2"/>
      <c r="BJ12746" s="2"/>
      <c r="BK12746" s="2"/>
      <c r="BL12746" s="2"/>
      <c r="BM12746" s="2"/>
      <c r="BN12746" s="2"/>
      <c r="BO12746" s="2"/>
      <c r="BP12746" s="2"/>
      <c r="BQ12746" s="2"/>
      <c r="BR12746" s="2"/>
      <c r="BS12746" s="2"/>
      <c r="BT12746" s="2"/>
      <c r="BU12746" s="2"/>
      <c r="BV12746" s="2"/>
      <c r="BW12746" s="2"/>
      <c r="BX12746" s="2"/>
      <c r="BY12746" s="2"/>
    </row>
    <row r="12747" spans="38:77" s="11" customFormat="1" x14ac:dyDescent="0.3">
      <c r="AL12747" s="2"/>
      <c r="AM12747" s="2"/>
      <c r="AN12747" s="2"/>
      <c r="AO12747" s="2"/>
      <c r="AP12747" s="2"/>
      <c r="AQ12747" s="2"/>
      <c r="AR12747" s="2"/>
      <c r="AS12747" s="2"/>
      <c r="AT12747" s="2"/>
      <c r="AU12747" s="2"/>
      <c r="AV12747" s="2"/>
      <c r="AW12747" s="2"/>
      <c r="AX12747" s="2"/>
      <c r="AY12747" s="2"/>
      <c r="AZ12747" s="2"/>
      <c r="BA12747" s="2"/>
      <c r="BB12747" s="2"/>
      <c r="BC12747" s="2"/>
      <c r="BD12747" s="2"/>
      <c r="BE12747" s="2"/>
      <c r="BF12747" s="2"/>
      <c r="BG12747" s="2"/>
      <c r="BH12747" s="2"/>
      <c r="BI12747" s="2"/>
      <c r="BJ12747" s="2"/>
      <c r="BK12747" s="2"/>
      <c r="BL12747" s="2"/>
      <c r="BM12747" s="2"/>
      <c r="BN12747" s="2"/>
      <c r="BO12747" s="2"/>
      <c r="BP12747" s="2"/>
      <c r="BQ12747" s="2"/>
      <c r="BR12747" s="2"/>
      <c r="BS12747" s="2"/>
      <c r="BT12747" s="2"/>
      <c r="BU12747" s="2"/>
      <c r="BV12747" s="2"/>
      <c r="BW12747" s="2"/>
      <c r="BX12747" s="2"/>
      <c r="BY12747" s="2"/>
    </row>
    <row r="12748" spans="38:77" s="11" customFormat="1" x14ac:dyDescent="0.3">
      <c r="AL12748" s="2"/>
      <c r="AM12748" s="2"/>
      <c r="AN12748" s="2"/>
      <c r="AO12748" s="2"/>
      <c r="AP12748" s="2"/>
      <c r="AQ12748" s="2"/>
      <c r="AR12748" s="2"/>
      <c r="AS12748" s="2"/>
      <c r="AT12748" s="2"/>
      <c r="AU12748" s="2"/>
      <c r="AV12748" s="2"/>
      <c r="AW12748" s="2"/>
      <c r="AX12748" s="2"/>
      <c r="AY12748" s="2"/>
      <c r="AZ12748" s="2"/>
      <c r="BA12748" s="2"/>
      <c r="BB12748" s="2"/>
      <c r="BC12748" s="2"/>
      <c r="BD12748" s="2"/>
      <c r="BE12748" s="2"/>
      <c r="BF12748" s="2"/>
      <c r="BG12748" s="2"/>
      <c r="BH12748" s="2"/>
      <c r="BI12748" s="2"/>
      <c r="BJ12748" s="2"/>
      <c r="BK12748" s="2"/>
      <c r="BL12748" s="2"/>
      <c r="BM12748" s="2"/>
      <c r="BN12748" s="2"/>
      <c r="BO12748" s="2"/>
      <c r="BP12748" s="2"/>
      <c r="BQ12748" s="2"/>
      <c r="BR12748" s="2"/>
      <c r="BS12748" s="2"/>
      <c r="BT12748" s="2"/>
      <c r="BU12748" s="2"/>
      <c r="BV12748" s="2"/>
      <c r="BW12748" s="2"/>
      <c r="BX12748" s="2"/>
      <c r="BY12748" s="2"/>
    </row>
    <row r="12749" spans="38:77" s="11" customFormat="1" x14ac:dyDescent="0.3">
      <c r="AL12749" s="2"/>
      <c r="AM12749" s="2"/>
      <c r="AN12749" s="2"/>
      <c r="AO12749" s="2"/>
      <c r="AP12749" s="2"/>
      <c r="AQ12749" s="2"/>
      <c r="AR12749" s="2"/>
      <c r="AS12749" s="2"/>
      <c r="AT12749" s="2"/>
      <c r="AU12749" s="2"/>
      <c r="AV12749" s="2"/>
      <c r="AW12749" s="2"/>
      <c r="AX12749" s="2"/>
      <c r="AY12749" s="2"/>
      <c r="AZ12749" s="2"/>
      <c r="BA12749" s="2"/>
      <c r="BB12749" s="2"/>
      <c r="BC12749" s="2"/>
      <c r="BD12749" s="2"/>
      <c r="BE12749" s="2"/>
      <c r="BF12749" s="2"/>
      <c r="BG12749" s="2"/>
      <c r="BH12749" s="2"/>
      <c r="BI12749" s="2"/>
      <c r="BJ12749" s="2"/>
      <c r="BK12749" s="2"/>
      <c r="BL12749" s="2"/>
      <c r="BM12749" s="2"/>
      <c r="BN12749" s="2"/>
      <c r="BO12749" s="2"/>
      <c r="BP12749" s="2"/>
      <c r="BQ12749" s="2"/>
      <c r="BR12749" s="2"/>
      <c r="BS12749" s="2"/>
      <c r="BT12749" s="2"/>
      <c r="BU12749" s="2"/>
      <c r="BV12749" s="2"/>
      <c r="BW12749" s="2"/>
      <c r="BX12749" s="2"/>
      <c r="BY12749" s="2"/>
    </row>
    <row r="12750" spans="38:77" s="11" customFormat="1" x14ac:dyDescent="0.3">
      <c r="AL12750" s="2"/>
      <c r="AM12750" s="2"/>
      <c r="AN12750" s="2"/>
      <c r="AO12750" s="2"/>
      <c r="AP12750" s="2"/>
      <c r="AQ12750" s="2"/>
      <c r="AR12750" s="2"/>
      <c r="AS12750" s="2"/>
      <c r="AT12750" s="2"/>
      <c r="AU12750" s="2"/>
      <c r="AV12750" s="2"/>
      <c r="AW12750" s="2"/>
      <c r="AX12750" s="2"/>
      <c r="AY12750" s="2"/>
      <c r="AZ12750" s="2"/>
      <c r="BA12750" s="2"/>
      <c r="BB12750" s="2"/>
      <c r="BC12750" s="2"/>
      <c r="BD12750" s="2"/>
      <c r="BE12750" s="2"/>
      <c r="BF12750" s="2"/>
      <c r="BG12750" s="2"/>
      <c r="BH12750" s="2"/>
      <c r="BI12750" s="2"/>
      <c r="BJ12750" s="2"/>
      <c r="BK12750" s="2"/>
      <c r="BL12750" s="2"/>
      <c r="BM12750" s="2"/>
      <c r="BN12750" s="2"/>
      <c r="BO12750" s="2"/>
      <c r="BP12750" s="2"/>
      <c r="BQ12750" s="2"/>
      <c r="BR12750" s="2"/>
      <c r="BS12750" s="2"/>
      <c r="BT12750" s="2"/>
      <c r="BU12750" s="2"/>
      <c r="BV12750" s="2"/>
      <c r="BW12750" s="2"/>
      <c r="BX12750" s="2"/>
      <c r="BY12750" s="2"/>
    </row>
    <row r="12751" spans="38:77" s="11" customFormat="1" x14ac:dyDescent="0.3">
      <c r="AL12751" s="2"/>
      <c r="AM12751" s="2"/>
      <c r="AN12751" s="2"/>
      <c r="AO12751" s="2"/>
      <c r="AP12751" s="2"/>
      <c r="AQ12751" s="2"/>
      <c r="AR12751" s="2"/>
      <c r="AS12751" s="2"/>
      <c r="AT12751" s="2"/>
      <c r="AU12751" s="2"/>
      <c r="AV12751" s="2"/>
      <c r="AW12751" s="2"/>
      <c r="AX12751" s="2"/>
      <c r="AY12751" s="2"/>
      <c r="AZ12751" s="2"/>
      <c r="BA12751" s="2"/>
      <c r="BB12751" s="2"/>
      <c r="BC12751" s="2"/>
      <c r="BD12751" s="2"/>
      <c r="BE12751" s="2"/>
      <c r="BF12751" s="2"/>
      <c r="BG12751" s="2"/>
      <c r="BH12751" s="2"/>
      <c r="BI12751" s="2"/>
      <c r="BJ12751" s="2"/>
      <c r="BK12751" s="2"/>
      <c r="BL12751" s="2"/>
      <c r="BM12751" s="2"/>
      <c r="BN12751" s="2"/>
      <c r="BO12751" s="2"/>
      <c r="BP12751" s="2"/>
      <c r="BQ12751" s="2"/>
      <c r="BR12751" s="2"/>
      <c r="BS12751" s="2"/>
      <c r="BT12751" s="2"/>
      <c r="BU12751" s="2"/>
      <c r="BV12751" s="2"/>
      <c r="BW12751" s="2"/>
      <c r="BX12751" s="2"/>
      <c r="BY12751" s="2"/>
    </row>
    <row r="12752" spans="38:77" s="11" customFormat="1" x14ac:dyDescent="0.3">
      <c r="AL12752" s="2"/>
      <c r="AM12752" s="2"/>
      <c r="AN12752" s="2"/>
      <c r="AO12752" s="2"/>
      <c r="AP12752" s="2"/>
      <c r="AQ12752" s="2"/>
      <c r="AR12752" s="2"/>
      <c r="AS12752" s="2"/>
      <c r="AT12752" s="2"/>
      <c r="AU12752" s="2"/>
      <c r="AV12752" s="2"/>
      <c r="AW12752" s="2"/>
      <c r="AX12752" s="2"/>
      <c r="AY12752" s="2"/>
      <c r="AZ12752" s="2"/>
      <c r="BA12752" s="2"/>
      <c r="BB12752" s="2"/>
      <c r="BC12752" s="2"/>
      <c r="BD12752" s="2"/>
      <c r="BE12752" s="2"/>
      <c r="BF12752" s="2"/>
      <c r="BG12752" s="2"/>
      <c r="BH12752" s="2"/>
      <c r="BI12752" s="2"/>
      <c r="BJ12752" s="2"/>
      <c r="BK12752" s="2"/>
      <c r="BL12752" s="2"/>
      <c r="BM12752" s="2"/>
      <c r="BN12752" s="2"/>
      <c r="BO12752" s="2"/>
      <c r="BP12752" s="2"/>
      <c r="BQ12752" s="2"/>
      <c r="BR12752" s="2"/>
      <c r="BS12752" s="2"/>
      <c r="BT12752" s="2"/>
      <c r="BU12752" s="2"/>
      <c r="BV12752" s="2"/>
      <c r="BW12752" s="2"/>
      <c r="BX12752" s="2"/>
      <c r="BY12752" s="2"/>
    </row>
    <row r="12753" spans="38:77" s="11" customFormat="1" x14ac:dyDescent="0.3">
      <c r="AL12753" s="2"/>
      <c r="AM12753" s="2"/>
      <c r="AN12753" s="2"/>
      <c r="AO12753" s="2"/>
      <c r="AP12753" s="2"/>
      <c r="AQ12753" s="2"/>
      <c r="AR12753" s="2"/>
      <c r="AS12753" s="2"/>
      <c r="AT12753" s="2"/>
      <c r="AU12753" s="2"/>
      <c r="AV12753" s="2"/>
      <c r="AW12753" s="2"/>
      <c r="AX12753" s="2"/>
      <c r="AY12753" s="2"/>
      <c r="AZ12753" s="2"/>
      <c r="BA12753" s="2"/>
      <c r="BB12753" s="2"/>
      <c r="BC12753" s="2"/>
      <c r="BD12753" s="2"/>
      <c r="BE12753" s="2"/>
      <c r="BF12753" s="2"/>
      <c r="BG12753" s="2"/>
      <c r="BH12753" s="2"/>
      <c r="BI12753" s="2"/>
      <c r="BJ12753" s="2"/>
      <c r="BK12753" s="2"/>
      <c r="BL12753" s="2"/>
      <c r="BM12753" s="2"/>
      <c r="BN12753" s="2"/>
      <c r="BO12753" s="2"/>
      <c r="BP12753" s="2"/>
      <c r="BQ12753" s="2"/>
      <c r="BR12753" s="2"/>
      <c r="BS12753" s="2"/>
      <c r="BT12753" s="2"/>
      <c r="BU12753" s="2"/>
      <c r="BV12753" s="2"/>
      <c r="BW12753" s="2"/>
      <c r="BX12753" s="2"/>
      <c r="BY12753" s="2"/>
    </row>
    <row r="12754" spans="38:77" s="11" customFormat="1" x14ac:dyDescent="0.3">
      <c r="AL12754" s="2"/>
      <c r="AM12754" s="2"/>
      <c r="AN12754" s="2"/>
      <c r="AO12754" s="2"/>
      <c r="AP12754" s="2"/>
      <c r="AQ12754" s="2"/>
      <c r="AR12754" s="2"/>
      <c r="AS12754" s="2"/>
      <c r="AT12754" s="2"/>
      <c r="AU12754" s="2"/>
      <c r="AV12754" s="2"/>
      <c r="AW12754" s="2"/>
      <c r="AX12754" s="2"/>
      <c r="AY12754" s="2"/>
      <c r="AZ12754" s="2"/>
      <c r="BA12754" s="2"/>
      <c r="BB12754" s="2"/>
      <c r="BC12754" s="2"/>
      <c r="BD12754" s="2"/>
      <c r="BE12754" s="2"/>
      <c r="BF12754" s="2"/>
      <c r="BG12754" s="2"/>
      <c r="BH12754" s="2"/>
      <c r="BI12754" s="2"/>
      <c r="BJ12754" s="2"/>
      <c r="BK12754" s="2"/>
      <c r="BL12754" s="2"/>
      <c r="BM12754" s="2"/>
      <c r="BN12754" s="2"/>
      <c r="BO12754" s="2"/>
      <c r="BP12754" s="2"/>
      <c r="BQ12754" s="2"/>
      <c r="BR12754" s="2"/>
      <c r="BS12754" s="2"/>
      <c r="BT12754" s="2"/>
      <c r="BU12754" s="2"/>
      <c r="BV12754" s="2"/>
      <c r="BW12754" s="2"/>
      <c r="BX12754" s="2"/>
      <c r="BY12754" s="2"/>
    </row>
    <row r="12755" spans="38:77" s="11" customFormat="1" x14ac:dyDescent="0.3">
      <c r="AL12755" s="2"/>
      <c r="AM12755" s="2"/>
      <c r="AN12755" s="2"/>
      <c r="AO12755" s="2"/>
      <c r="AP12755" s="2"/>
      <c r="AQ12755" s="2"/>
      <c r="AR12755" s="2"/>
      <c r="AS12755" s="2"/>
      <c r="AT12755" s="2"/>
      <c r="AU12755" s="2"/>
      <c r="AV12755" s="2"/>
      <c r="AW12755" s="2"/>
      <c r="AX12755" s="2"/>
      <c r="AY12755" s="2"/>
      <c r="AZ12755" s="2"/>
      <c r="BA12755" s="2"/>
      <c r="BB12755" s="2"/>
      <c r="BC12755" s="2"/>
      <c r="BD12755" s="2"/>
      <c r="BE12755" s="2"/>
      <c r="BF12755" s="2"/>
      <c r="BG12755" s="2"/>
      <c r="BH12755" s="2"/>
      <c r="BI12755" s="2"/>
      <c r="BJ12755" s="2"/>
      <c r="BK12755" s="2"/>
      <c r="BL12755" s="2"/>
      <c r="BM12755" s="2"/>
      <c r="BN12755" s="2"/>
      <c r="BO12755" s="2"/>
      <c r="BP12755" s="2"/>
      <c r="BQ12755" s="2"/>
      <c r="BR12755" s="2"/>
      <c r="BS12755" s="2"/>
      <c r="BT12755" s="2"/>
      <c r="BU12755" s="2"/>
      <c r="BV12755" s="2"/>
      <c r="BW12755" s="2"/>
      <c r="BX12755" s="2"/>
      <c r="BY12755" s="2"/>
    </row>
    <row r="12756" spans="38:77" s="11" customFormat="1" x14ac:dyDescent="0.3">
      <c r="AL12756" s="2"/>
      <c r="AM12756" s="2"/>
      <c r="AN12756" s="2"/>
      <c r="AO12756" s="2"/>
      <c r="AP12756" s="2"/>
      <c r="AQ12756" s="2"/>
      <c r="AR12756" s="2"/>
      <c r="AS12756" s="2"/>
      <c r="AT12756" s="2"/>
      <c r="AU12756" s="2"/>
      <c r="AV12756" s="2"/>
      <c r="AW12756" s="2"/>
      <c r="AX12756" s="2"/>
      <c r="AY12756" s="2"/>
      <c r="AZ12756" s="2"/>
      <c r="BA12756" s="2"/>
      <c r="BB12756" s="2"/>
      <c r="BC12756" s="2"/>
      <c r="BD12756" s="2"/>
      <c r="BE12756" s="2"/>
      <c r="BF12756" s="2"/>
      <c r="BG12756" s="2"/>
      <c r="BH12756" s="2"/>
      <c r="BI12756" s="2"/>
      <c r="BJ12756" s="2"/>
      <c r="BK12756" s="2"/>
      <c r="BL12756" s="2"/>
      <c r="BM12756" s="2"/>
      <c r="BN12756" s="2"/>
      <c r="BO12756" s="2"/>
      <c r="BP12756" s="2"/>
      <c r="BQ12756" s="2"/>
      <c r="BR12756" s="2"/>
      <c r="BS12756" s="2"/>
      <c r="BT12756" s="2"/>
      <c r="BU12756" s="2"/>
      <c r="BV12756" s="2"/>
      <c r="BW12756" s="2"/>
      <c r="BX12756" s="2"/>
      <c r="BY12756" s="2"/>
    </row>
    <row r="12757" spans="38:77" s="11" customFormat="1" x14ac:dyDescent="0.3">
      <c r="AL12757" s="2"/>
      <c r="AM12757" s="2"/>
      <c r="AN12757" s="2"/>
      <c r="AO12757" s="2"/>
      <c r="AP12757" s="2"/>
      <c r="AQ12757" s="2"/>
      <c r="AR12757" s="2"/>
      <c r="AS12757" s="2"/>
      <c r="AT12757" s="2"/>
      <c r="AU12757" s="2"/>
      <c r="AV12757" s="2"/>
      <c r="AW12757" s="2"/>
      <c r="AX12757" s="2"/>
      <c r="AY12757" s="2"/>
      <c r="AZ12757" s="2"/>
      <c r="BA12757" s="2"/>
      <c r="BB12757" s="2"/>
      <c r="BC12757" s="2"/>
      <c r="BD12757" s="2"/>
      <c r="BE12757" s="2"/>
      <c r="BF12757" s="2"/>
      <c r="BG12757" s="2"/>
      <c r="BH12757" s="2"/>
      <c r="BI12757" s="2"/>
      <c r="BJ12757" s="2"/>
      <c r="BK12757" s="2"/>
      <c r="BL12757" s="2"/>
      <c r="BM12757" s="2"/>
      <c r="BN12757" s="2"/>
      <c r="BO12757" s="2"/>
      <c r="BP12757" s="2"/>
      <c r="BQ12757" s="2"/>
      <c r="BR12757" s="2"/>
      <c r="BS12757" s="2"/>
      <c r="BT12757" s="2"/>
      <c r="BU12757" s="2"/>
      <c r="BV12757" s="2"/>
      <c r="BW12757" s="2"/>
      <c r="BX12757" s="2"/>
      <c r="BY12757" s="2"/>
    </row>
    <row r="12758" spans="38:77" s="11" customFormat="1" x14ac:dyDescent="0.3">
      <c r="AL12758" s="2"/>
      <c r="AM12758" s="2"/>
      <c r="AN12758" s="2"/>
      <c r="AO12758" s="2"/>
      <c r="AP12758" s="2"/>
      <c r="AQ12758" s="2"/>
      <c r="AR12758" s="2"/>
      <c r="AS12758" s="2"/>
      <c r="AT12758" s="2"/>
      <c r="AU12758" s="2"/>
      <c r="AV12758" s="2"/>
      <c r="AW12758" s="2"/>
      <c r="AX12758" s="2"/>
      <c r="AY12758" s="2"/>
      <c r="AZ12758" s="2"/>
      <c r="BA12758" s="2"/>
      <c r="BB12758" s="2"/>
      <c r="BC12758" s="2"/>
      <c r="BD12758" s="2"/>
      <c r="BE12758" s="2"/>
      <c r="BF12758" s="2"/>
      <c r="BG12758" s="2"/>
      <c r="BH12758" s="2"/>
      <c r="BI12758" s="2"/>
      <c r="BJ12758" s="2"/>
      <c r="BK12758" s="2"/>
      <c r="BL12758" s="2"/>
      <c r="BM12758" s="2"/>
      <c r="BN12758" s="2"/>
      <c r="BO12758" s="2"/>
      <c r="BP12758" s="2"/>
      <c r="BQ12758" s="2"/>
      <c r="BR12758" s="2"/>
      <c r="BS12758" s="2"/>
      <c r="BT12758" s="2"/>
      <c r="BU12758" s="2"/>
      <c r="BV12758" s="2"/>
      <c r="BW12758" s="2"/>
      <c r="BX12758" s="2"/>
      <c r="BY12758" s="2"/>
    </row>
    <row r="12759" spans="38:77" s="11" customFormat="1" x14ac:dyDescent="0.3">
      <c r="AL12759" s="2"/>
      <c r="AM12759" s="2"/>
      <c r="AN12759" s="2"/>
      <c r="AO12759" s="2"/>
      <c r="AP12759" s="2"/>
      <c r="AQ12759" s="2"/>
      <c r="AR12759" s="2"/>
      <c r="AS12759" s="2"/>
      <c r="AT12759" s="2"/>
      <c r="AU12759" s="2"/>
      <c r="AV12759" s="2"/>
      <c r="AW12759" s="2"/>
      <c r="AX12759" s="2"/>
      <c r="AY12759" s="2"/>
      <c r="AZ12759" s="2"/>
      <c r="BA12759" s="2"/>
      <c r="BB12759" s="2"/>
      <c r="BC12759" s="2"/>
      <c r="BD12759" s="2"/>
      <c r="BE12759" s="2"/>
      <c r="BF12759" s="2"/>
      <c r="BG12759" s="2"/>
      <c r="BH12759" s="2"/>
      <c r="BI12759" s="2"/>
      <c r="BJ12759" s="2"/>
      <c r="BK12759" s="2"/>
      <c r="BL12759" s="2"/>
      <c r="BM12759" s="2"/>
      <c r="BN12759" s="2"/>
      <c r="BO12759" s="2"/>
      <c r="BP12759" s="2"/>
      <c r="BQ12759" s="2"/>
      <c r="BR12759" s="2"/>
      <c r="BS12759" s="2"/>
      <c r="BT12759" s="2"/>
      <c r="BU12759" s="2"/>
      <c r="BV12759" s="2"/>
      <c r="BW12759" s="2"/>
      <c r="BX12759" s="2"/>
      <c r="BY12759" s="2"/>
    </row>
    <row r="12760" spans="38:77" s="11" customFormat="1" x14ac:dyDescent="0.3">
      <c r="AL12760" s="2"/>
      <c r="AM12760" s="2"/>
      <c r="AN12760" s="2"/>
      <c r="AO12760" s="2"/>
      <c r="AP12760" s="2"/>
      <c r="AQ12760" s="2"/>
      <c r="AR12760" s="2"/>
      <c r="AS12760" s="2"/>
      <c r="AT12760" s="2"/>
      <c r="AU12760" s="2"/>
      <c r="AV12760" s="2"/>
      <c r="AW12760" s="2"/>
      <c r="AX12760" s="2"/>
      <c r="AY12760" s="2"/>
      <c r="AZ12760" s="2"/>
      <c r="BA12760" s="2"/>
      <c r="BB12760" s="2"/>
      <c r="BC12760" s="2"/>
      <c r="BD12760" s="2"/>
      <c r="BE12760" s="2"/>
      <c r="BF12760" s="2"/>
      <c r="BG12760" s="2"/>
      <c r="BH12760" s="2"/>
      <c r="BI12760" s="2"/>
      <c r="BJ12760" s="2"/>
      <c r="BK12760" s="2"/>
      <c r="BL12760" s="2"/>
      <c r="BM12760" s="2"/>
      <c r="BN12760" s="2"/>
      <c r="BO12760" s="2"/>
      <c r="BP12760" s="2"/>
      <c r="BQ12760" s="2"/>
      <c r="BR12760" s="2"/>
      <c r="BS12760" s="2"/>
      <c r="BT12760" s="2"/>
      <c r="BU12760" s="2"/>
      <c r="BV12760" s="2"/>
      <c r="BW12760" s="2"/>
      <c r="BX12760" s="2"/>
      <c r="BY12760" s="2"/>
    </row>
    <row r="12761" spans="38:77" s="11" customFormat="1" x14ac:dyDescent="0.3">
      <c r="AL12761" s="2"/>
      <c r="AM12761" s="2"/>
      <c r="AN12761" s="2"/>
      <c r="AO12761" s="2"/>
      <c r="AP12761" s="2"/>
      <c r="AQ12761" s="2"/>
      <c r="AR12761" s="2"/>
      <c r="AS12761" s="2"/>
      <c r="AT12761" s="2"/>
      <c r="AU12761" s="2"/>
      <c r="AV12761" s="2"/>
      <c r="AW12761" s="2"/>
      <c r="AX12761" s="2"/>
      <c r="AY12761" s="2"/>
      <c r="AZ12761" s="2"/>
      <c r="BA12761" s="2"/>
      <c r="BB12761" s="2"/>
      <c r="BC12761" s="2"/>
      <c r="BD12761" s="2"/>
      <c r="BE12761" s="2"/>
      <c r="BF12761" s="2"/>
      <c r="BG12761" s="2"/>
      <c r="BH12761" s="2"/>
      <c r="BI12761" s="2"/>
      <c r="BJ12761" s="2"/>
      <c r="BK12761" s="2"/>
      <c r="BL12761" s="2"/>
      <c r="BM12761" s="2"/>
      <c r="BN12761" s="2"/>
      <c r="BO12761" s="2"/>
      <c r="BP12761" s="2"/>
      <c r="BQ12761" s="2"/>
      <c r="BR12761" s="2"/>
      <c r="BS12761" s="2"/>
      <c r="BT12761" s="2"/>
      <c r="BU12761" s="2"/>
      <c r="BV12761" s="2"/>
      <c r="BW12761" s="2"/>
      <c r="BX12761" s="2"/>
      <c r="BY12761" s="2"/>
    </row>
    <row r="12762" spans="38:77" s="11" customFormat="1" x14ac:dyDescent="0.3">
      <c r="AL12762" s="2"/>
      <c r="AM12762" s="2"/>
      <c r="AN12762" s="2"/>
      <c r="AO12762" s="2"/>
      <c r="AP12762" s="2"/>
      <c r="AQ12762" s="2"/>
      <c r="AR12762" s="2"/>
      <c r="AS12762" s="2"/>
      <c r="AT12762" s="2"/>
      <c r="AU12762" s="2"/>
      <c r="AV12762" s="2"/>
      <c r="AW12762" s="2"/>
      <c r="AX12762" s="2"/>
      <c r="AY12762" s="2"/>
      <c r="AZ12762" s="2"/>
      <c r="BA12762" s="2"/>
      <c r="BB12762" s="2"/>
      <c r="BC12762" s="2"/>
      <c r="BD12762" s="2"/>
      <c r="BE12762" s="2"/>
      <c r="BF12762" s="2"/>
      <c r="BG12762" s="2"/>
      <c r="BH12762" s="2"/>
      <c r="BI12762" s="2"/>
      <c r="BJ12762" s="2"/>
      <c r="BK12762" s="2"/>
      <c r="BL12762" s="2"/>
      <c r="BM12762" s="2"/>
      <c r="BN12762" s="2"/>
      <c r="BO12762" s="2"/>
      <c r="BP12762" s="2"/>
      <c r="BQ12762" s="2"/>
      <c r="BR12762" s="2"/>
      <c r="BS12762" s="2"/>
      <c r="BT12762" s="2"/>
      <c r="BU12762" s="2"/>
      <c r="BV12762" s="2"/>
      <c r="BW12762" s="2"/>
      <c r="BX12762" s="2"/>
      <c r="BY12762" s="2"/>
    </row>
    <row r="12763" spans="38:77" s="11" customFormat="1" x14ac:dyDescent="0.3">
      <c r="AL12763" s="2"/>
      <c r="AM12763" s="2"/>
      <c r="AN12763" s="2"/>
      <c r="AO12763" s="2"/>
      <c r="AP12763" s="2"/>
      <c r="AQ12763" s="2"/>
      <c r="AR12763" s="2"/>
      <c r="AS12763" s="2"/>
      <c r="AT12763" s="2"/>
      <c r="AU12763" s="2"/>
      <c r="AV12763" s="2"/>
      <c r="AW12763" s="2"/>
      <c r="AX12763" s="2"/>
      <c r="AY12763" s="2"/>
      <c r="AZ12763" s="2"/>
      <c r="BA12763" s="2"/>
      <c r="BB12763" s="2"/>
      <c r="BC12763" s="2"/>
      <c r="BD12763" s="2"/>
      <c r="BE12763" s="2"/>
      <c r="BF12763" s="2"/>
      <c r="BG12763" s="2"/>
      <c r="BH12763" s="2"/>
      <c r="BI12763" s="2"/>
      <c r="BJ12763" s="2"/>
      <c r="BK12763" s="2"/>
      <c r="BL12763" s="2"/>
      <c r="BM12763" s="2"/>
      <c r="BN12763" s="2"/>
      <c r="BO12763" s="2"/>
      <c r="BP12763" s="2"/>
      <c r="BQ12763" s="2"/>
      <c r="BR12763" s="2"/>
      <c r="BS12763" s="2"/>
      <c r="BT12763" s="2"/>
      <c r="BU12763" s="2"/>
      <c r="BV12763" s="2"/>
      <c r="BW12763" s="2"/>
      <c r="BX12763" s="2"/>
      <c r="BY12763" s="2"/>
    </row>
    <row r="12764" spans="38:77" s="11" customFormat="1" x14ac:dyDescent="0.3">
      <c r="AL12764" s="2"/>
      <c r="AM12764" s="2"/>
      <c r="AN12764" s="2"/>
      <c r="AO12764" s="2"/>
      <c r="AP12764" s="2"/>
      <c r="AQ12764" s="2"/>
      <c r="AR12764" s="2"/>
      <c r="AS12764" s="2"/>
      <c r="AT12764" s="2"/>
      <c r="AU12764" s="2"/>
      <c r="AV12764" s="2"/>
      <c r="AW12764" s="2"/>
      <c r="AX12764" s="2"/>
      <c r="AY12764" s="2"/>
      <c r="AZ12764" s="2"/>
      <c r="BA12764" s="2"/>
      <c r="BB12764" s="2"/>
      <c r="BC12764" s="2"/>
      <c r="BD12764" s="2"/>
      <c r="BE12764" s="2"/>
      <c r="BF12764" s="2"/>
      <c r="BG12764" s="2"/>
      <c r="BH12764" s="2"/>
      <c r="BI12764" s="2"/>
      <c r="BJ12764" s="2"/>
      <c r="BK12764" s="2"/>
      <c r="BL12764" s="2"/>
      <c r="BM12764" s="2"/>
      <c r="BN12764" s="2"/>
      <c r="BO12764" s="2"/>
      <c r="BP12764" s="2"/>
      <c r="BQ12764" s="2"/>
      <c r="BR12764" s="2"/>
      <c r="BS12764" s="2"/>
      <c r="BT12764" s="2"/>
      <c r="BU12764" s="2"/>
      <c r="BV12764" s="2"/>
      <c r="BW12764" s="2"/>
      <c r="BX12764" s="2"/>
      <c r="BY12764" s="2"/>
    </row>
    <row r="12765" spans="38:77" s="11" customFormat="1" x14ac:dyDescent="0.3">
      <c r="AL12765" s="2"/>
      <c r="AM12765" s="2"/>
      <c r="AN12765" s="2"/>
      <c r="AO12765" s="2"/>
      <c r="AP12765" s="2"/>
      <c r="AQ12765" s="2"/>
      <c r="AR12765" s="2"/>
      <c r="AS12765" s="2"/>
      <c r="AT12765" s="2"/>
      <c r="AU12765" s="2"/>
      <c r="AV12765" s="2"/>
      <c r="AW12765" s="2"/>
      <c r="AX12765" s="2"/>
      <c r="AY12765" s="2"/>
      <c r="AZ12765" s="2"/>
      <c r="BA12765" s="2"/>
      <c r="BB12765" s="2"/>
      <c r="BC12765" s="2"/>
      <c r="BD12765" s="2"/>
      <c r="BE12765" s="2"/>
      <c r="BF12765" s="2"/>
      <c r="BG12765" s="2"/>
      <c r="BH12765" s="2"/>
      <c r="BI12765" s="2"/>
      <c r="BJ12765" s="2"/>
      <c r="BK12765" s="2"/>
      <c r="BL12765" s="2"/>
      <c r="BM12765" s="2"/>
      <c r="BN12765" s="2"/>
      <c r="BO12765" s="2"/>
      <c r="BP12765" s="2"/>
      <c r="BQ12765" s="2"/>
      <c r="BR12765" s="2"/>
      <c r="BS12765" s="2"/>
      <c r="BT12765" s="2"/>
      <c r="BU12765" s="2"/>
      <c r="BV12765" s="2"/>
      <c r="BW12765" s="2"/>
      <c r="BX12765" s="2"/>
      <c r="BY12765" s="2"/>
    </row>
    <row r="12766" spans="38:77" s="11" customFormat="1" x14ac:dyDescent="0.3">
      <c r="AL12766" s="2"/>
      <c r="AM12766" s="2"/>
      <c r="AN12766" s="2"/>
      <c r="AO12766" s="2"/>
      <c r="AP12766" s="2"/>
      <c r="AQ12766" s="2"/>
      <c r="AR12766" s="2"/>
      <c r="AS12766" s="2"/>
      <c r="AT12766" s="2"/>
      <c r="AU12766" s="2"/>
      <c r="AV12766" s="2"/>
      <c r="AW12766" s="2"/>
      <c r="AX12766" s="2"/>
      <c r="AY12766" s="2"/>
      <c r="AZ12766" s="2"/>
      <c r="BA12766" s="2"/>
      <c r="BB12766" s="2"/>
      <c r="BC12766" s="2"/>
      <c r="BD12766" s="2"/>
      <c r="BE12766" s="2"/>
      <c r="BF12766" s="2"/>
      <c r="BG12766" s="2"/>
      <c r="BH12766" s="2"/>
      <c r="BI12766" s="2"/>
      <c r="BJ12766" s="2"/>
      <c r="BK12766" s="2"/>
      <c r="BL12766" s="2"/>
      <c r="BM12766" s="2"/>
      <c r="BN12766" s="2"/>
      <c r="BO12766" s="2"/>
      <c r="BP12766" s="2"/>
      <c r="BQ12766" s="2"/>
      <c r="BR12766" s="2"/>
      <c r="BS12766" s="2"/>
      <c r="BT12766" s="2"/>
      <c r="BU12766" s="2"/>
      <c r="BV12766" s="2"/>
      <c r="BW12766" s="2"/>
      <c r="BX12766" s="2"/>
      <c r="BY12766" s="2"/>
    </row>
    <row r="12767" spans="38:77" s="11" customFormat="1" x14ac:dyDescent="0.3">
      <c r="AL12767" s="2"/>
      <c r="AM12767" s="2"/>
      <c r="AN12767" s="2"/>
      <c r="AO12767" s="2"/>
      <c r="AP12767" s="2"/>
      <c r="AQ12767" s="2"/>
      <c r="AR12767" s="2"/>
      <c r="AS12767" s="2"/>
      <c r="AT12767" s="2"/>
      <c r="AU12767" s="2"/>
      <c r="AV12767" s="2"/>
      <c r="AW12767" s="2"/>
      <c r="AX12767" s="2"/>
      <c r="AY12767" s="2"/>
      <c r="AZ12767" s="2"/>
      <c r="BA12767" s="2"/>
      <c r="BB12767" s="2"/>
      <c r="BC12767" s="2"/>
      <c r="BD12767" s="2"/>
      <c r="BE12767" s="2"/>
      <c r="BF12767" s="2"/>
      <c r="BG12767" s="2"/>
      <c r="BH12767" s="2"/>
      <c r="BI12767" s="2"/>
      <c r="BJ12767" s="2"/>
      <c r="BK12767" s="2"/>
      <c r="BL12767" s="2"/>
      <c r="BM12767" s="2"/>
      <c r="BN12767" s="2"/>
      <c r="BO12767" s="2"/>
      <c r="BP12767" s="2"/>
      <c r="BQ12767" s="2"/>
      <c r="BR12767" s="2"/>
      <c r="BS12767" s="2"/>
      <c r="BT12767" s="2"/>
      <c r="BU12767" s="2"/>
      <c r="BV12767" s="2"/>
      <c r="BW12767" s="2"/>
      <c r="BX12767" s="2"/>
      <c r="BY12767" s="2"/>
    </row>
    <row r="12768" spans="38:77" s="11" customFormat="1" x14ac:dyDescent="0.3">
      <c r="AL12768" s="2"/>
      <c r="AM12768" s="2"/>
      <c r="AN12768" s="2"/>
      <c r="AO12768" s="2"/>
      <c r="AP12768" s="2"/>
      <c r="AQ12768" s="2"/>
      <c r="AR12768" s="2"/>
      <c r="AS12768" s="2"/>
      <c r="AT12768" s="2"/>
      <c r="AU12768" s="2"/>
      <c r="AV12768" s="2"/>
      <c r="AW12768" s="2"/>
      <c r="AX12768" s="2"/>
      <c r="AY12768" s="2"/>
      <c r="AZ12768" s="2"/>
      <c r="BA12768" s="2"/>
      <c r="BB12768" s="2"/>
      <c r="BC12768" s="2"/>
      <c r="BD12768" s="2"/>
      <c r="BE12768" s="2"/>
      <c r="BF12768" s="2"/>
      <c r="BG12768" s="2"/>
      <c r="BH12768" s="2"/>
      <c r="BI12768" s="2"/>
      <c r="BJ12768" s="2"/>
      <c r="BK12768" s="2"/>
      <c r="BL12768" s="2"/>
      <c r="BM12768" s="2"/>
      <c r="BN12768" s="2"/>
      <c r="BO12768" s="2"/>
      <c r="BP12768" s="2"/>
      <c r="BQ12768" s="2"/>
      <c r="BR12768" s="2"/>
      <c r="BS12768" s="2"/>
      <c r="BT12768" s="2"/>
      <c r="BU12768" s="2"/>
      <c r="BV12768" s="2"/>
      <c r="BW12768" s="2"/>
      <c r="BX12768" s="2"/>
      <c r="BY12768" s="2"/>
    </row>
    <row r="12769" spans="38:77" s="11" customFormat="1" x14ac:dyDescent="0.3">
      <c r="AL12769" s="2"/>
      <c r="AM12769" s="2"/>
      <c r="AN12769" s="2"/>
      <c r="AO12769" s="2"/>
      <c r="AP12769" s="2"/>
      <c r="AQ12769" s="2"/>
      <c r="AR12769" s="2"/>
      <c r="AS12769" s="2"/>
      <c r="AT12769" s="2"/>
      <c r="AU12769" s="2"/>
      <c r="AV12769" s="2"/>
      <c r="AW12769" s="2"/>
      <c r="AX12769" s="2"/>
      <c r="AY12769" s="2"/>
      <c r="AZ12769" s="2"/>
      <c r="BA12769" s="2"/>
      <c r="BB12769" s="2"/>
      <c r="BC12769" s="2"/>
      <c r="BD12769" s="2"/>
      <c r="BE12769" s="2"/>
      <c r="BF12769" s="2"/>
      <c r="BG12769" s="2"/>
      <c r="BH12769" s="2"/>
      <c r="BI12769" s="2"/>
      <c r="BJ12769" s="2"/>
      <c r="BK12769" s="2"/>
      <c r="BL12769" s="2"/>
      <c r="BM12769" s="2"/>
      <c r="BN12769" s="2"/>
      <c r="BO12769" s="2"/>
      <c r="BP12769" s="2"/>
      <c r="BQ12769" s="2"/>
      <c r="BR12769" s="2"/>
      <c r="BS12769" s="2"/>
      <c r="BT12769" s="2"/>
      <c r="BU12769" s="2"/>
      <c r="BV12769" s="2"/>
      <c r="BW12769" s="2"/>
      <c r="BX12769" s="2"/>
      <c r="BY12769" s="2"/>
    </row>
    <row r="12770" spans="38:77" s="11" customFormat="1" x14ac:dyDescent="0.3">
      <c r="AL12770" s="2"/>
      <c r="AM12770" s="2"/>
      <c r="AN12770" s="2"/>
      <c r="AO12770" s="2"/>
      <c r="AP12770" s="2"/>
      <c r="AQ12770" s="2"/>
      <c r="AR12770" s="2"/>
      <c r="AS12770" s="2"/>
      <c r="AT12770" s="2"/>
      <c r="AU12770" s="2"/>
      <c r="AV12770" s="2"/>
      <c r="AW12770" s="2"/>
      <c r="AX12770" s="2"/>
      <c r="AY12770" s="2"/>
      <c r="AZ12770" s="2"/>
      <c r="BA12770" s="2"/>
      <c r="BB12770" s="2"/>
      <c r="BC12770" s="2"/>
      <c r="BD12770" s="2"/>
      <c r="BE12770" s="2"/>
      <c r="BF12770" s="2"/>
      <c r="BG12770" s="2"/>
      <c r="BH12770" s="2"/>
      <c r="BI12770" s="2"/>
      <c r="BJ12770" s="2"/>
      <c r="BK12770" s="2"/>
      <c r="BL12770" s="2"/>
      <c r="BM12770" s="2"/>
      <c r="BN12770" s="2"/>
      <c r="BO12770" s="2"/>
      <c r="BP12770" s="2"/>
      <c r="BQ12770" s="2"/>
      <c r="BR12770" s="2"/>
      <c r="BS12770" s="2"/>
      <c r="BT12770" s="2"/>
      <c r="BU12770" s="2"/>
      <c r="BV12770" s="2"/>
      <c r="BW12770" s="2"/>
      <c r="BX12770" s="2"/>
      <c r="BY12770" s="2"/>
    </row>
    <row r="12771" spans="38:77" s="11" customFormat="1" x14ac:dyDescent="0.3">
      <c r="AL12771" s="2"/>
      <c r="AM12771" s="2"/>
      <c r="AN12771" s="2"/>
      <c r="AO12771" s="2"/>
      <c r="AP12771" s="2"/>
      <c r="AQ12771" s="2"/>
      <c r="AR12771" s="2"/>
      <c r="AS12771" s="2"/>
      <c r="AT12771" s="2"/>
      <c r="AU12771" s="2"/>
      <c r="AV12771" s="2"/>
      <c r="AW12771" s="2"/>
      <c r="AX12771" s="2"/>
      <c r="AY12771" s="2"/>
      <c r="AZ12771" s="2"/>
      <c r="BA12771" s="2"/>
      <c r="BB12771" s="2"/>
      <c r="BC12771" s="2"/>
      <c r="BD12771" s="2"/>
      <c r="BE12771" s="2"/>
      <c r="BF12771" s="2"/>
      <c r="BG12771" s="2"/>
      <c r="BH12771" s="2"/>
      <c r="BI12771" s="2"/>
      <c r="BJ12771" s="2"/>
      <c r="BK12771" s="2"/>
      <c r="BL12771" s="2"/>
      <c r="BM12771" s="2"/>
      <c r="BN12771" s="2"/>
      <c r="BO12771" s="2"/>
      <c r="BP12771" s="2"/>
      <c r="BQ12771" s="2"/>
      <c r="BR12771" s="2"/>
      <c r="BS12771" s="2"/>
      <c r="BT12771" s="2"/>
      <c r="BU12771" s="2"/>
      <c r="BV12771" s="2"/>
      <c r="BW12771" s="2"/>
      <c r="BX12771" s="2"/>
      <c r="BY12771" s="2"/>
    </row>
    <row r="12772" spans="38:77" s="11" customFormat="1" x14ac:dyDescent="0.3">
      <c r="AL12772" s="2"/>
      <c r="AM12772" s="2"/>
      <c r="AN12772" s="2"/>
      <c r="AO12772" s="2"/>
      <c r="AP12772" s="2"/>
      <c r="AQ12772" s="2"/>
      <c r="AR12772" s="2"/>
      <c r="AS12772" s="2"/>
      <c r="AT12772" s="2"/>
      <c r="AU12772" s="2"/>
      <c r="AV12772" s="2"/>
      <c r="AW12772" s="2"/>
      <c r="AX12772" s="2"/>
      <c r="AY12772" s="2"/>
      <c r="AZ12772" s="2"/>
      <c r="BA12772" s="2"/>
      <c r="BB12772" s="2"/>
      <c r="BC12772" s="2"/>
      <c r="BD12772" s="2"/>
      <c r="BE12772" s="2"/>
      <c r="BF12772" s="2"/>
      <c r="BG12772" s="2"/>
      <c r="BH12772" s="2"/>
      <c r="BI12772" s="2"/>
      <c r="BJ12772" s="2"/>
      <c r="BK12772" s="2"/>
      <c r="BL12772" s="2"/>
      <c r="BM12772" s="2"/>
      <c r="BN12772" s="2"/>
      <c r="BO12772" s="2"/>
      <c r="BP12772" s="2"/>
      <c r="BQ12772" s="2"/>
      <c r="BR12772" s="2"/>
      <c r="BS12772" s="2"/>
      <c r="BT12772" s="2"/>
      <c r="BU12772" s="2"/>
      <c r="BV12772" s="2"/>
      <c r="BW12772" s="2"/>
      <c r="BX12772" s="2"/>
      <c r="BY12772" s="2"/>
    </row>
    <row r="12773" spans="38:77" s="11" customFormat="1" x14ac:dyDescent="0.3">
      <c r="AL12773" s="2"/>
      <c r="AM12773" s="2"/>
      <c r="AN12773" s="2"/>
      <c r="AO12773" s="2"/>
      <c r="AP12773" s="2"/>
      <c r="AQ12773" s="2"/>
      <c r="AR12773" s="2"/>
      <c r="AS12773" s="2"/>
      <c r="AT12773" s="2"/>
      <c r="AU12773" s="2"/>
      <c r="AV12773" s="2"/>
      <c r="AW12773" s="2"/>
      <c r="AX12773" s="2"/>
      <c r="AY12773" s="2"/>
      <c r="AZ12773" s="2"/>
      <c r="BA12773" s="2"/>
      <c r="BB12773" s="2"/>
      <c r="BC12773" s="2"/>
      <c r="BD12773" s="2"/>
      <c r="BE12773" s="2"/>
      <c r="BF12773" s="2"/>
      <c r="BG12773" s="2"/>
      <c r="BH12773" s="2"/>
      <c r="BI12773" s="2"/>
      <c r="BJ12773" s="2"/>
      <c r="BK12773" s="2"/>
      <c r="BL12773" s="2"/>
      <c r="BM12773" s="2"/>
      <c r="BN12773" s="2"/>
      <c r="BO12773" s="2"/>
      <c r="BP12773" s="2"/>
      <c r="BQ12773" s="2"/>
      <c r="BR12773" s="2"/>
      <c r="BS12773" s="2"/>
      <c r="BT12773" s="2"/>
      <c r="BU12773" s="2"/>
      <c r="BV12773" s="2"/>
      <c r="BW12773" s="2"/>
      <c r="BX12773" s="2"/>
      <c r="BY12773" s="2"/>
    </row>
    <row r="12774" spans="38:77" s="11" customFormat="1" x14ac:dyDescent="0.3">
      <c r="AL12774" s="2"/>
      <c r="AM12774" s="2"/>
      <c r="AN12774" s="2"/>
      <c r="AO12774" s="2"/>
      <c r="AP12774" s="2"/>
      <c r="AQ12774" s="2"/>
      <c r="AR12774" s="2"/>
      <c r="AS12774" s="2"/>
      <c r="AT12774" s="2"/>
      <c r="AU12774" s="2"/>
      <c r="AV12774" s="2"/>
      <c r="AW12774" s="2"/>
      <c r="AX12774" s="2"/>
      <c r="AY12774" s="2"/>
      <c r="AZ12774" s="2"/>
      <c r="BA12774" s="2"/>
      <c r="BB12774" s="2"/>
      <c r="BC12774" s="2"/>
      <c r="BD12774" s="2"/>
      <c r="BE12774" s="2"/>
      <c r="BF12774" s="2"/>
      <c r="BG12774" s="2"/>
      <c r="BH12774" s="2"/>
      <c r="BI12774" s="2"/>
      <c r="BJ12774" s="2"/>
      <c r="BK12774" s="2"/>
      <c r="BL12774" s="2"/>
      <c r="BM12774" s="2"/>
      <c r="BN12774" s="2"/>
      <c r="BO12774" s="2"/>
      <c r="BP12774" s="2"/>
      <c r="BQ12774" s="2"/>
      <c r="BR12774" s="2"/>
      <c r="BS12774" s="2"/>
      <c r="BT12774" s="2"/>
      <c r="BU12774" s="2"/>
      <c r="BV12774" s="2"/>
      <c r="BW12774" s="2"/>
      <c r="BX12774" s="2"/>
      <c r="BY12774" s="2"/>
    </row>
    <row r="12775" spans="38:77" s="11" customFormat="1" x14ac:dyDescent="0.3">
      <c r="AL12775" s="2"/>
      <c r="AM12775" s="2"/>
      <c r="AN12775" s="2"/>
      <c r="AO12775" s="2"/>
      <c r="AP12775" s="2"/>
      <c r="AQ12775" s="2"/>
      <c r="AR12775" s="2"/>
      <c r="AS12775" s="2"/>
      <c r="AT12775" s="2"/>
      <c r="AU12775" s="2"/>
      <c r="AV12775" s="2"/>
      <c r="AW12775" s="2"/>
      <c r="AX12775" s="2"/>
      <c r="AY12775" s="2"/>
      <c r="AZ12775" s="2"/>
      <c r="BA12775" s="2"/>
      <c r="BB12775" s="2"/>
      <c r="BC12775" s="2"/>
      <c r="BD12775" s="2"/>
      <c r="BE12775" s="2"/>
      <c r="BF12775" s="2"/>
      <c r="BG12775" s="2"/>
      <c r="BH12775" s="2"/>
      <c r="BI12775" s="2"/>
      <c r="BJ12775" s="2"/>
      <c r="BK12775" s="2"/>
      <c r="BL12775" s="2"/>
      <c r="BM12775" s="2"/>
      <c r="BN12775" s="2"/>
      <c r="BO12775" s="2"/>
      <c r="BP12775" s="2"/>
      <c r="BQ12775" s="2"/>
      <c r="BR12775" s="2"/>
      <c r="BS12775" s="2"/>
      <c r="BT12775" s="2"/>
      <c r="BU12775" s="2"/>
      <c r="BV12775" s="2"/>
      <c r="BW12775" s="2"/>
      <c r="BX12775" s="2"/>
      <c r="BY12775" s="2"/>
    </row>
    <row r="12776" spans="38:77" s="11" customFormat="1" x14ac:dyDescent="0.3">
      <c r="AL12776" s="2"/>
      <c r="AM12776" s="2"/>
      <c r="AN12776" s="2"/>
      <c r="AO12776" s="2"/>
      <c r="AP12776" s="2"/>
      <c r="AQ12776" s="2"/>
      <c r="AR12776" s="2"/>
      <c r="AS12776" s="2"/>
      <c r="AT12776" s="2"/>
      <c r="AU12776" s="2"/>
      <c r="AV12776" s="2"/>
      <c r="AW12776" s="2"/>
      <c r="AX12776" s="2"/>
      <c r="AY12776" s="2"/>
      <c r="AZ12776" s="2"/>
      <c r="BA12776" s="2"/>
      <c r="BB12776" s="2"/>
      <c r="BC12776" s="2"/>
      <c r="BD12776" s="2"/>
      <c r="BE12776" s="2"/>
      <c r="BF12776" s="2"/>
      <c r="BG12776" s="2"/>
      <c r="BH12776" s="2"/>
      <c r="BI12776" s="2"/>
      <c r="BJ12776" s="2"/>
      <c r="BK12776" s="2"/>
      <c r="BL12776" s="2"/>
      <c r="BM12776" s="2"/>
      <c r="BN12776" s="2"/>
      <c r="BO12776" s="2"/>
      <c r="BP12776" s="2"/>
      <c r="BQ12776" s="2"/>
      <c r="BR12776" s="2"/>
      <c r="BS12776" s="2"/>
      <c r="BT12776" s="2"/>
      <c r="BU12776" s="2"/>
      <c r="BV12776" s="2"/>
      <c r="BW12776" s="2"/>
      <c r="BX12776" s="2"/>
      <c r="BY12776" s="2"/>
    </row>
    <row r="12777" spans="38:77" s="11" customFormat="1" x14ac:dyDescent="0.3">
      <c r="AL12777" s="2"/>
      <c r="AM12777" s="2"/>
      <c r="AN12777" s="2"/>
      <c r="AO12777" s="2"/>
      <c r="AP12777" s="2"/>
      <c r="AQ12777" s="2"/>
      <c r="AR12777" s="2"/>
      <c r="AS12777" s="2"/>
      <c r="AT12777" s="2"/>
      <c r="AU12777" s="2"/>
      <c r="AV12777" s="2"/>
      <c r="AW12777" s="2"/>
      <c r="AX12777" s="2"/>
      <c r="AY12777" s="2"/>
      <c r="AZ12777" s="2"/>
      <c r="BA12777" s="2"/>
      <c r="BB12777" s="2"/>
      <c r="BC12777" s="2"/>
      <c r="BD12777" s="2"/>
      <c r="BE12777" s="2"/>
      <c r="BF12777" s="2"/>
      <c r="BG12777" s="2"/>
      <c r="BH12777" s="2"/>
      <c r="BI12777" s="2"/>
      <c r="BJ12777" s="2"/>
      <c r="BK12777" s="2"/>
      <c r="BL12777" s="2"/>
      <c r="BM12777" s="2"/>
      <c r="BN12777" s="2"/>
      <c r="BO12777" s="2"/>
      <c r="BP12777" s="2"/>
      <c r="BQ12777" s="2"/>
      <c r="BR12777" s="2"/>
      <c r="BS12777" s="2"/>
      <c r="BT12777" s="2"/>
      <c r="BU12777" s="2"/>
      <c r="BV12777" s="2"/>
      <c r="BW12777" s="2"/>
      <c r="BX12777" s="2"/>
      <c r="BY12777" s="2"/>
    </row>
    <row r="12778" spans="38:77" s="11" customFormat="1" x14ac:dyDescent="0.3">
      <c r="AL12778" s="2"/>
      <c r="AM12778" s="2"/>
      <c r="AN12778" s="2"/>
      <c r="AO12778" s="2"/>
      <c r="AP12778" s="2"/>
      <c r="AQ12778" s="2"/>
      <c r="AR12778" s="2"/>
      <c r="AS12778" s="2"/>
      <c r="AT12778" s="2"/>
      <c r="AU12778" s="2"/>
      <c r="AV12778" s="2"/>
      <c r="AW12778" s="2"/>
      <c r="AX12778" s="2"/>
      <c r="AY12778" s="2"/>
      <c r="AZ12778" s="2"/>
      <c r="BA12778" s="2"/>
      <c r="BB12778" s="2"/>
      <c r="BC12778" s="2"/>
      <c r="BD12778" s="2"/>
      <c r="BE12778" s="2"/>
      <c r="BF12778" s="2"/>
      <c r="BG12778" s="2"/>
      <c r="BH12778" s="2"/>
      <c r="BI12778" s="2"/>
      <c r="BJ12778" s="2"/>
      <c r="BK12778" s="2"/>
      <c r="BL12778" s="2"/>
      <c r="BM12778" s="2"/>
      <c r="BN12778" s="2"/>
      <c r="BO12778" s="2"/>
      <c r="BP12778" s="2"/>
      <c r="BQ12778" s="2"/>
      <c r="BR12778" s="2"/>
      <c r="BS12778" s="2"/>
      <c r="BT12778" s="2"/>
      <c r="BU12778" s="2"/>
      <c r="BV12778" s="2"/>
      <c r="BW12778" s="2"/>
      <c r="BX12778" s="2"/>
      <c r="BY12778" s="2"/>
    </row>
    <row r="12779" spans="38:77" s="11" customFormat="1" x14ac:dyDescent="0.3">
      <c r="AL12779" s="2"/>
      <c r="AM12779" s="2"/>
      <c r="AN12779" s="2"/>
      <c r="AO12779" s="2"/>
      <c r="AP12779" s="2"/>
      <c r="AQ12779" s="2"/>
      <c r="AR12779" s="2"/>
      <c r="AS12779" s="2"/>
      <c r="AT12779" s="2"/>
      <c r="AU12779" s="2"/>
      <c r="AV12779" s="2"/>
      <c r="AW12779" s="2"/>
      <c r="AX12779" s="2"/>
      <c r="AY12779" s="2"/>
      <c r="AZ12779" s="2"/>
      <c r="BA12779" s="2"/>
      <c r="BB12779" s="2"/>
      <c r="BC12779" s="2"/>
      <c r="BD12779" s="2"/>
      <c r="BE12779" s="2"/>
      <c r="BF12779" s="2"/>
      <c r="BG12779" s="2"/>
      <c r="BH12779" s="2"/>
      <c r="BI12779" s="2"/>
      <c r="BJ12779" s="2"/>
      <c r="BK12779" s="2"/>
      <c r="BL12779" s="2"/>
      <c r="BM12779" s="2"/>
      <c r="BN12779" s="2"/>
      <c r="BO12779" s="2"/>
      <c r="BP12779" s="2"/>
      <c r="BQ12779" s="2"/>
      <c r="BR12779" s="2"/>
      <c r="BS12779" s="2"/>
      <c r="BT12779" s="2"/>
      <c r="BU12779" s="2"/>
      <c r="BV12779" s="2"/>
      <c r="BW12779" s="2"/>
      <c r="BX12779" s="2"/>
      <c r="BY12779" s="2"/>
    </row>
    <row r="12780" spans="38:77" s="11" customFormat="1" x14ac:dyDescent="0.3">
      <c r="AL12780" s="2"/>
      <c r="AM12780" s="2"/>
      <c r="AN12780" s="2"/>
      <c r="AO12780" s="2"/>
      <c r="AP12780" s="2"/>
      <c r="AQ12780" s="2"/>
      <c r="AR12780" s="2"/>
      <c r="AS12780" s="2"/>
      <c r="AT12780" s="2"/>
      <c r="AU12780" s="2"/>
      <c r="AV12780" s="2"/>
      <c r="AW12780" s="2"/>
      <c r="AX12780" s="2"/>
      <c r="AY12780" s="2"/>
      <c r="AZ12780" s="2"/>
      <c r="BA12780" s="2"/>
      <c r="BB12780" s="2"/>
      <c r="BC12780" s="2"/>
      <c r="BD12780" s="2"/>
      <c r="BE12780" s="2"/>
      <c r="BF12780" s="2"/>
      <c r="BG12780" s="2"/>
      <c r="BH12780" s="2"/>
      <c r="BI12780" s="2"/>
      <c r="BJ12780" s="2"/>
      <c r="BK12780" s="2"/>
      <c r="BL12780" s="2"/>
      <c r="BM12780" s="2"/>
      <c r="BN12780" s="2"/>
      <c r="BO12780" s="2"/>
      <c r="BP12780" s="2"/>
      <c r="BQ12780" s="2"/>
      <c r="BR12780" s="2"/>
      <c r="BS12780" s="2"/>
      <c r="BT12780" s="2"/>
      <c r="BU12780" s="2"/>
      <c r="BV12780" s="2"/>
      <c r="BW12780" s="2"/>
      <c r="BX12780" s="2"/>
      <c r="BY12780" s="2"/>
    </row>
    <row r="12781" spans="38:77" s="11" customFormat="1" x14ac:dyDescent="0.3">
      <c r="AL12781" s="2"/>
      <c r="AM12781" s="2"/>
      <c r="AN12781" s="2"/>
      <c r="AO12781" s="2"/>
      <c r="AP12781" s="2"/>
      <c r="AQ12781" s="2"/>
      <c r="AR12781" s="2"/>
      <c r="AS12781" s="2"/>
      <c r="AT12781" s="2"/>
      <c r="AU12781" s="2"/>
      <c r="AV12781" s="2"/>
      <c r="AW12781" s="2"/>
      <c r="AX12781" s="2"/>
      <c r="AY12781" s="2"/>
      <c r="AZ12781" s="2"/>
      <c r="BA12781" s="2"/>
      <c r="BB12781" s="2"/>
      <c r="BC12781" s="2"/>
      <c r="BD12781" s="2"/>
      <c r="BE12781" s="2"/>
      <c r="BF12781" s="2"/>
      <c r="BG12781" s="2"/>
      <c r="BH12781" s="2"/>
      <c r="BI12781" s="2"/>
      <c r="BJ12781" s="2"/>
      <c r="BK12781" s="2"/>
      <c r="BL12781" s="2"/>
      <c r="BM12781" s="2"/>
      <c r="BN12781" s="2"/>
      <c r="BO12781" s="2"/>
      <c r="BP12781" s="2"/>
      <c r="BQ12781" s="2"/>
      <c r="BR12781" s="2"/>
      <c r="BS12781" s="2"/>
      <c r="BT12781" s="2"/>
      <c r="BU12781" s="2"/>
      <c r="BV12781" s="2"/>
      <c r="BW12781" s="2"/>
      <c r="BX12781" s="2"/>
      <c r="BY12781" s="2"/>
    </row>
    <row r="12782" spans="38:77" s="11" customFormat="1" x14ac:dyDescent="0.3">
      <c r="AL12782" s="2"/>
      <c r="AM12782" s="2"/>
      <c r="AN12782" s="2"/>
      <c r="AO12782" s="2"/>
      <c r="AP12782" s="2"/>
      <c r="AQ12782" s="2"/>
      <c r="AR12782" s="2"/>
      <c r="AS12782" s="2"/>
      <c r="AT12782" s="2"/>
      <c r="AU12782" s="2"/>
      <c r="AV12782" s="2"/>
      <c r="AW12782" s="2"/>
      <c r="AX12782" s="2"/>
      <c r="AY12782" s="2"/>
      <c r="AZ12782" s="2"/>
      <c r="BA12782" s="2"/>
      <c r="BB12782" s="2"/>
      <c r="BC12782" s="2"/>
      <c r="BD12782" s="2"/>
      <c r="BE12782" s="2"/>
      <c r="BF12782" s="2"/>
      <c r="BG12782" s="2"/>
      <c r="BH12782" s="2"/>
      <c r="BI12782" s="2"/>
      <c r="BJ12782" s="2"/>
      <c r="BK12782" s="2"/>
      <c r="BL12782" s="2"/>
      <c r="BM12782" s="2"/>
      <c r="BN12782" s="2"/>
      <c r="BO12782" s="2"/>
      <c r="BP12782" s="2"/>
      <c r="BQ12782" s="2"/>
      <c r="BR12782" s="2"/>
      <c r="BS12782" s="2"/>
      <c r="BT12782" s="2"/>
      <c r="BU12782" s="2"/>
      <c r="BV12782" s="2"/>
      <c r="BW12782" s="2"/>
      <c r="BX12782" s="2"/>
      <c r="BY12782" s="2"/>
    </row>
    <row r="12783" spans="38:77" s="11" customFormat="1" x14ac:dyDescent="0.3">
      <c r="AL12783" s="2"/>
      <c r="AM12783" s="2"/>
      <c r="AN12783" s="2"/>
      <c r="AO12783" s="2"/>
      <c r="AP12783" s="2"/>
      <c r="AQ12783" s="2"/>
      <c r="AR12783" s="2"/>
      <c r="AS12783" s="2"/>
      <c r="AT12783" s="2"/>
      <c r="AU12783" s="2"/>
      <c r="AV12783" s="2"/>
      <c r="AW12783" s="2"/>
      <c r="AX12783" s="2"/>
      <c r="AY12783" s="2"/>
      <c r="AZ12783" s="2"/>
      <c r="BA12783" s="2"/>
      <c r="BB12783" s="2"/>
      <c r="BC12783" s="2"/>
      <c r="BD12783" s="2"/>
      <c r="BE12783" s="2"/>
      <c r="BF12783" s="2"/>
      <c r="BG12783" s="2"/>
      <c r="BH12783" s="2"/>
      <c r="BI12783" s="2"/>
      <c r="BJ12783" s="2"/>
      <c r="BK12783" s="2"/>
      <c r="BL12783" s="2"/>
      <c r="BM12783" s="2"/>
      <c r="BN12783" s="2"/>
      <c r="BO12783" s="2"/>
      <c r="BP12783" s="2"/>
      <c r="BQ12783" s="2"/>
      <c r="BR12783" s="2"/>
      <c r="BS12783" s="2"/>
      <c r="BT12783" s="2"/>
      <c r="BU12783" s="2"/>
      <c r="BV12783" s="2"/>
      <c r="BW12783" s="2"/>
      <c r="BX12783" s="2"/>
      <c r="BY12783" s="2"/>
    </row>
    <row r="12784" spans="38:77" s="11" customFormat="1" x14ac:dyDescent="0.3">
      <c r="AL12784" s="2"/>
      <c r="AM12784" s="2"/>
      <c r="AN12784" s="2"/>
      <c r="AO12784" s="2"/>
      <c r="AP12784" s="2"/>
      <c r="AQ12784" s="2"/>
      <c r="AR12784" s="2"/>
      <c r="AS12784" s="2"/>
      <c r="AT12784" s="2"/>
      <c r="AU12784" s="2"/>
      <c r="AV12784" s="2"/>
      <c r="AW12784" s="2"/>
      <c r="AX12784" s="2"/>
      <c r="AY12784" s="2"/>
      <c r="AZ12784" s="2"/>
      <c r="BA12784" s="2"/>
      <c r="BB12784" s="2"/>
      <c r="BC12784" s="2"/>
      <c r="BD12784" s="2"/>
      <c r="BE12784" s="2"/>
      <c r="BF12784" s="2"/>
      <c r="BG12784" s="2"/>
      <c r="BH12784" s="2"/>
      <c r="BI12784" s="2"/>
      <c r="BJ12784" s="2"/>
      <c r="BK12784" s="2"/>
      <c r="BL12784" s="2"/>
      <c r="BM12784" s="2"/>
      <c r="BN12784" s="2"/>
      <c r="BO12784" s="2"/>
      <c r="BP12784" s="2"/>
      <c r="BQ12784" s="2"/>
      <c r="BR12784" s="2"/>
      <c r="BS12784" s="2"/>
      <c r="BT12784" s="2"/>
      <c r="BU12784" s="2"/>
      <c r="BV12784" s="2"/>
      <c r="BW12784" s="2"/>
      <c r="BX12784" s="2"/>
      <c r="BY12784" s="2"/>
    </row>
    <row r="12785" spans="38:77" s="11" customFormat="1" x14ac:dyDescent="0.3">
      <c r="AL12785" s="2"/>
      <c r="AM12785" s="2"/>
      <c r="AN12785" s="2"/>
      <c r="AO12785" s="2"/>
      <c r="AP12785" s="2"/>
      <c r="AQ12785" s="2"/>
      <c r="AR12785" s="2"/>
      <c r="AS12785" s="2"/>
      <c r="AT12785" s="2"/>
      <c r="AU12785" s="2"/>
      <c r="AV12785" s="2"/>
      <c r="AW12785" s="2"/>
      <c r="AX12785" s="2"/>
      <c r="AY12785" s="2"/>
      <c r="AZ12785" s="2"/>
      <c r="BA12785" s="2"/>
      <c r="BB12785" s="2"/>
      <c r="BC12785" s="2"/>
      <c r="BD12785" s="2"/>
      <c r="BE12785" s="2"/>
      <c r="BF12785" s="2"/>
      <c r="BG12785" s="2"/>
      <c r="BH12785" s="2"/>
      <c r="BI12785" s="2"/>
      <c r="BJ12785" s="2"/>
      <c r="BK12785" s="2"/>
      <c r="BL12785" s="2"/>
      <c r="BM12785" s="2"/>
      <c r="BN12785" s="2"/>
      <c r="BO12785" s="2"/>
      <c r="BP12785" s="2"/>
      <c r="BQ12785" s="2"/>
      <c r="BR12785" s="2"/>
      <c r="BS12785" s="2"/>
      <c r="BT12785" s="2"/>
      <c r="BU12785" s="2"/>
      <c r="BV12785" s="2"/>
      <c r="BW12785" s="2"/>
      <c r="BX12785" s="2"/>
      <c r="BY12785" s="2"/>
    </row>
    <row r="12786" spans="38:77" s="11" customFormat="1" x14ac:dyDescent="0.3">
      <c r="AL12786" s="2"/>
      <c r="AM12786" s="2"/>
      <c r="AN12786" s="2"/>
      <c r="AO12786" s="2"/>
      <c r="AP12786" s="2"/>
      <c r="AQ12786" s="2"/>
      <c r="AR12786" s="2"/>
      <c r="AS12786" s="2"/>
      <c r="AT12786" s="2"/>
      <c r="AU12786" s="2"/>
      <c r="AV12786" s="2"/>
      <c r="AW12786" s="2"/>
      <c r="AX12786" s="2"/>
      <c r="AY12786" s="2"/>
      <c r="AZ12786" s="2"/>
      <c r="BA12786" s="2"/>
      <c r="BB12786" s="2"/>
      <c r="BC12786" s="2"/>
      <c r="BD12786" s="2"/>
      <c r="BE12786" s="2"/>
      <c r="BF12786" s="2"/>
      <c r="BG12786" s="2"/>
      <c r="BH12786" s="2"/>
      <c r="BI12786" s="2"/>
      <c r="BJ12786" s="2"/>
      <c r="BK12786" s="2"/>
      <c r="BL12786" s="2"/>
      <c r="BM12786" s="2"/>
      <c r="BN12786" s="2"/>
      <c r="BO12786" s="2"/>
      <c r="BP12786" s="2"/>
      <c r="BQ12786" s="2"/>
      <c r="BR12786" s="2"/>
      <c r="BS12786" s="2"/>
      <c r="BT12786" s="2"/>
      <c r="BU12786" s="2"/>
      <c r="BV12786" s="2"/>
      <c r="BW12786" s="2"/>
      <c r="BX12786" s="2"/>
      <c r="BY12786" s="2"/>
    </row>
    <row r="12787" spans="38:77" s="11" customFormat="1" x14ac:dyDescent="0.3">
      <c r="AL12787" s="2"/>
      <c r="AM12787" s="2"/>
      <c r="AN12787" s="2"/>
      <c r="AO12787" s="2"/>
      <c r="AP12787" s="2"/>
      <c r="AQ12787" s="2"/>
      <c r="AR12787" s="2"/>
      <c r="AS12787" s="2"/>
      <c r="AT12787" s="2"/>
      <c r="AU12787" s="2"/>
      <c r="AV12787" s="2"/>
      <c r="AW12787" s="2"/>
      <c r="AX12787" s="2"/>
      <c r="AY12787" s="2"/>
      <c r="AZ12787" s="2"/>
      <c r="BA12787" s="2"/>
      <c r="BB12787" s="2"/>
      <c r="BC12787" s="2"/>
      <c r="BD12787" s="2"/>
      <c r="BE12787" s="2"/>
      <c r="BF12787" s="2"/>
      <c r="BG12787" s="2"/>
      <c r="BH12787" s="2"/>
      <c r="BI12787" s="2"/>
      <c r="BJ12787" s="2"/>
      <c r="BK12787" s="2"/>
      <c r="BL12787" s="2"/>
      <c r="BM12787" s="2"/>
      <c r="BN12787" s="2"/>
      <c r="BO12787" s="2"/>
      <c r="BP12787" s="2"/>
      <c r="BQ12787" s="2"/>
      <c r="BR12787" s="2"/>
      <c r="BS12787" s="2"/>
      <c r="BT12787" s="2"/>
      <c r="BU12787" s="2"/>
      <c r="BV12787" s="2"/>
      <c r="BW12787" s="2"/>
      <c r="BX12787" s="2"/>
      <c r="BY12787" s="2"/>
    </row>
    <row r="12788" spans="38:77" s="11" customFormat="1" x14ac:dyDescent="0.3">
      <c r="AL12788" s="2"/>
      <c r="AM12788" s="2"/>
      <c r="AN12788" s="2"/>
      <c r="AO12788" s="2"/>
      <c r="AP12788" s="2"/>
      <c r="AQ12788" s="2"/>
      <c r="AR12788" s="2"/>
      <c r="AS12788" s="2"/>
      <c r="AT12788" s="2"/>
      <c r="AU12788" s="2"/>
      <c r="AV12788" s="2"/>
      <c r="AW12788" s="2"/>
      <c r="AX12788" s="2"/>
      <c r="AY12788" s="2"/>
      <c r="AZ12788" s="2"/>
      <c r="BA12788" s="2"/>
      <c r="BB12788" s="2"/>
      <c r="BC12788" s="2"/>
      <c r="BD12788" s="2"/>
      <c r="BE12788" s="2"/>
      <c r="BF12788" s="2"/>
      <c r="BG12788" s="2"/>
      <c r="BH12788" s="2"/>
      <c r="BI12788" s="2"/>
      <c r="BJ12788" s="2"/>
      <c r="BK12788" s="2"/>
      <c r="BL12788" s="2"/>
      <c r="BM12788" s="2"/>
      <c r="BN12788" s="2"/>
      <c r="BO12788" s="2"/>
      <c r="BP12788" s="2"/>
      <c r="BQ12788" s="2"/>
      <c r="BR12788" s="2"/>
      <c r="BS12788" s="2"/>
      <c r="BT12788" s="2"/>
      <c r="BU12788" s="2"/>
      <c r="BV12788" s="2"/>
      <c r="BW12788" s="2"/>
      <c r="BX12788" s="2"/>
      <c r="BY12788" s="2"/>
    </row>
    <row r="12789" spans="38:77" s="11" customFormat="1" x14ac:dyDescent="0.3">
      <c r="AL12789" s="2"/>
      <c r="AM12789" s="2"/>
      <c r="AN12789" s="2"/>
      <c r="AO12789" s="2"/>
      <c r="AP12789" s="2"/>
      <c r="AQ12789" s="2"/>
      <c r="AR12789" s="2"/>
      <c r="AS12789" s="2"/>
      <c r="AT12789" s="2"/>
      <c r="AU12789" s="2"/>
      <c r="AV12789" s="2"/>
      <c r="AW12789" s="2"/>
      <c r="AX12789" s="2"/>
      <c r="AY12789" s="2"/>
      <c r="AZ12789" s="2"/>
      <c r="BA12789" s="2"/>
      <c r="BB12789" s="2"/>
      <c r="BC12789" s="2"/>
      <c r="BD12789" s="2"/>
      <c r="BE12789" s="2"/>
      <c r="BF12789" s="2"/>
      <c r="BG12789" s="2"/>
      <c r="BH12789" s="2"/>
      <c r="BI12789" s="2"/>
      <c r="BJ12789" s="2"/>
      <c r="BK12789" s="2"/>
      <c r="BL12789" s="2"/>
      <c r="BM12789" s="2"/>
      <c r="BN12789" s="2"/>
      <c r="BO12789" s="2"/>
      <c r="BP12789" s="2"/>
      <c r="BQ12789" s="2"/>
      <c r="BR12789" s="2"/>
      <c r="BS12789" s="2"/>
      <c r="BT12789" s="2"/>
      <c r="BU12789" s="2"/>
      <c r="BV12789" s="2"/>
      <c r="BW12789" s="2"/>
      <c r="BX12789" s="2"/>
      <c r="BY12789" s="2"/>
    </row>
    <row r="12790" spans="38:77" s="11" customFormat="1" x14ac:dyDescent="0.3">
      <c r="AL12790" s="2"/>
      <c r="AM12790" s="2"/>
      <c r="AN12790" s="2"/>
      <c r="AO12790" s="2"/>
      <c r="AP12790" s="2"/>
      <c r="AQ12790" s="2"/>
      <c r="AR12790" s="2"/>
      <c r="AS12790" s="2"/>
      <c r="AT12790" s="2"/>
      <c r="AU12790" s="2"/>
      <c r="AV12790" s="2"/>
      <c r="AW12790" s="2"/>
      <c r="AX12790" s="2"/>
      <c r="AY12790" s="2"/>
      <c r="AZ12790" s="2"/>
      <c r="BA12790" s="2"/>
      <c r="BB12790" s="2"/>
      <c r="BC12790" s="2"/>
      <c r="BD12790" s="2"/>
      <c r="BE12790" s="2"/>
      <c r="BF12790" s="2"/>
      <c r="BG12790" s="2"/>
      <c r="BH12790" s="2"/>
      <c r="BI12790" s="2"/>
      <c r="BJ12790" s="2"/>
      <c r="BK12790" s="2"/>
      <c r="BL12790" s="2"/>
      <c r="BM12790" s="2"/>
      <c r="BN12790" s="2"/>
      <c r="BO12790" s="2"/>
      <c r="BP12790" s="2"/>
      <c r="BQ12790" s="2"/>
      <c r="BR12790" s="2"/>
      <c r="BS12790" s="2"/>
      <c r="BT12790" s="2"/>
      <c r="BU12790" s="2"/>
      <c r="BV12790" s="2"/>
      <c r="BW12790" s="2"/>
      <c r="BX12790" s="2"/>
      <c r="BY12790" s="2"/>
    </row>
    <row r="12791" spans="38:77" s="11" customFormat="1" x14ac:dyDescent="0.3">
      <c r="AL12791" s="2"/>
      <c r="AM12791" s="2"/>
      <c r="AN12791" s="2"/>
      <c r="AO12791" s="2"/>
      <c r="AP12791" s="2"/>
      <c r="AQ12791" s="2"/>
      <c r="AR12791" s="2"/>
      <c r="AS12791" s="2"/>
      <c r="AT12791" s="2"/>
      <c r="AU12791" s="2"/>
      <c r="AV12791" s="2"/>
      <c r="AW12791" s="2"/>
      <c r="AX12791" s="2"/>
      <c r="AY12791" s="2"/>
      <c r="AZ12791" s="2"/>
      <c r="BA12791" s="2"/>
      <c r="BB12791" s="2"/>
      <c r="BC12791" s="2"/>
      <c r="BD12791" s="2"/>
      <c r="BE12791" s="2"/>
      <c r="BF12791" s="2"/>
      <c r="BG12791" s="2"/>
      <c r="BH12791" s="2"/>
      <c r="BI12791" s="2"/>
      <c r="BJ12791" s="2"/>
      <c r="BK12791" s="2"/>
      <c r="BL12791" s="2"/>
      <c r="BM12791" s="2"/>
      <c r="BN12791" s="2"/>
      <c r="BO12791" s="2"/>
      <c r="BP12791" s="2"/>
      <c r="BQ12791" s="2"/>
      <c r="BR12791" s="2"/>
      <c r="BS12791" s="2"/>
      <c r="BT12791" s="2"/>
      <c r="BU12791" s="2"/>
      <c r="BV12791" s="2"/>
      <c r="BW12791" s="2"/>
      <c r="BX12791" s="2"/>
      <c r="BY12791" s="2"/>
    </row>
    <row r="12792" spans="38:77" s="11" customFormat="1" x14ac:dyDescent="0.3">
      <c r="AL12792" s="2"/>
      <c r="AM12792" s="2"/>
      <c r="AN12792" s="2"/>
      <c r="AO12792" s="2"/>
      <c r="AP12792" s="2"/>
      <c r="AQ12792" s="2"/>
      <c r="AR12792" s="2"/>
      <c r="AS12792" s="2"/>
      <c r="AT12792" s="2"/>
      <c r="AU12792" s="2"/>
      <c r="AV12792" s="2"/>
      <c r="AW12792" s="2"/>
      <c r="AX12792" s="2"/>
      <c r="AY12792" s="2"/>
      <c r="AZ12792" s="2"/>
      <c r="BA12792" s="2"/>
      <c r="BB12792" s="2"/>
      <c r="BC12792" s="2"/>
      <c r="BD12792" s="2"/>
      <c r="BE12792" s="2"/>
      <c r="BF12792" s="2"/>
      <c r="BG12792" s="2"/>
      <c r="BH12792" s="2"/>
      <c r="BI12792" s="2"/>
      <c r="BJ12792" s="2"/>
      <c r="BK12792" s="2"/>
      <c r="BL12792" s="2"/>
      <c r="BM12792" s="2"/>
      <c r="BN12792" s="2"/>
      <c r="BO12792" s="2"/>
      <c r="BP12792" s="2"/>
      <c r="BQ12792" s="2"/>
      <c r="BR12792" s="2"/>
      <c r="BS12792" s="2"/>
      <c r="BT12792" s="2"/>
      <c r="BU12792" s="2"/>
      <c r="BV12792" s="2"/>
      <c r="BW12792" s="2"/>
      <c r="BX12792" s="2"/>
      <c r="BY12792" s="2"/>
    </row>
    <row r="12793" spans="38:77" s="11" customFormat="1" x14ac:dyDescent="0.3">
      <c r="AL12793" s="2"/>
      <c r="AM12793" s="2"/>
      <c r="AN12793" s="2"/>
      <c r="AO12793" s="2"/>
      <c r="AP12793" s="2"/>
      <c r="AQ12793" s="2"/>
      <c r="AR12793" s="2"/>
      <c r="AS12793" s="2"/>
      <c r="AT12793" s="2"/>
      <c r="AU12793" s="2"/>
      <c r="AV12793" s="2"/>
      <c r="AW12793" s="2"/>
      <c r="AX12793" s="2"/>
      <c r="AY12793" s="2"/>
      <c r="AZ12793" s="2"/>
      <c r="BA12793" s="2"/>
      <c r="BB12793" s="2"/>
      <c r="BC12793" s="2"/>
      <c r="BD12793" s="2"/>
      <c r="BE12793" s="2"/>
      <c r="BF12793" s="2"/>
      <c r="BG12793" s="2"/>
      <c r="BH12793" s="2"/>
      <c r="BI12793" s="2"/>
      <c r="BJ12793" s="2"/>
      <c r="BK12793" s="2"/>
      <c r="BL12793" s="2"/>
      <c r="BM12793" s="2"/>
      <c r="BN12793" s="2"/>
      <c r="BO12793" s="2"/>
      <c r="BP12793" s="2"/>
      <c r="BQ12793" s="2"/>
      <c r="BR12793" s="2"/>
      <c r="BS12793" s="2"/>
      <c r="BT12793" s="2"/>
      <c r="BU12793" s="2"/>
      <c r="BV12793" s="2"/>
      <c r="BW12793" s="2"/>
      <c r="BX12793" s="2"/>
      <c r="BY12793" s="2"/>
    </row>
    <row r="12794" spans="38:77" s="11" customFormat="1" x14ac:dyDescent="0.3">
      <c r="AL12794" s="2"/>
      <c r="AM12794" s="2"/>
      <c r="AN12794" s="2"/>
      <c r="AO12794" s="2"/>
      <c r="AP12794" s="2"/>
      <c r="AQ12794" s="2"/>
      <c r="AR12794" s="2"/>
      <c r="AS12794" s="2"/>
      <c r="AT12794" s="2"/>
      <c r="AU12794" s="2"/>
      <c r="AV12794" s="2"/>
      <c r="AW12794" s="2"/>
      <c r="AX12794" s="2"/>
      <c r="AY12794" s="2"/>
      <c r="AZ12794" s="2"/>
      <c r="BA12794" s="2"/>
      <c r="BB12794" s="2"/>
      <c r="BC12794" s="2"/>
      <c r="BD12794" s="2"/>
      <c r="BE12794" s="2"/>
      <c r="BF12794" s="2"/>
      <c r="BG12794" s="2"/>
      <c r="BH12794" s="2"/>
      <c r="BI12794" s="2"/>
      <c r="BJ12794" s="2"/>
      <c r="BK12794" s="2"/>
      <c r="BL12794" s="2"/>
      <c r="BM12794" s="2"/>
      <c r="BN12794" s="2"/>
      <c r="BO12794" s="2"/>
      <c r="BP12794" s="2"/>
      <c r="BQ12794" s="2"/>
      <c r="BR12794" s="2"/>
      <c r="BS12794" s="2"/>
      <c r="BT12794" s="2"/>
      <c r="BU12794" s="2"/>
      <c r="BV12794" s="2"/>
      <c r="BW12794" s="2"/>
      <c r="BX12794" s="2"/>
      <c r="BY12794" s="2"/>
    </row>
    <row r="12795" spans="38:77" s="11" customFormat="1" x14ac:dyDescent="0.3">
      <c r="AL12795" s="2"/>
      <c r="AM12795" s="2"/>
      <c r="AN12795" s="2"/>
      <c r="AO12795" s="2"/>
      <c r="AP12795" s="2"/>
      <c r="AQ12795" s="2"/>
      <c r="AR12795" s="2"/>
      <c r="AS12795" s="2"/>
      <c r="AT12795" s="2"/>
      <c r="AU12795" s="2"/>
      <c r="AV12795" s="2"/>
      <c r="AW12795" s="2"/>
      <c r="AX12795" s="2"/>
      <c r="AY12795" s="2"/>
      <c r="AZ12795" s="2"/>
      <c r="BA12795" s="2"/>
      <c r="BB12795" s="2"/>
      <c r="BC12795" s="2"/>
      <c r="BD12795" s="2"/>
      <c r="BE12795" s="2"/>
      <c r="BF12795" s="2"/>
      <c r="BG12795" s="2"/>
      <c r="BH12795" s="2"/>
      <c r="BI12795" s="2"/>
      <c r="BJ12795" s="2"/>
      <c r="BK12795" s="2"/>
      <c r="BL12795" s="2"/>
      <c r="BM12795" s="2"/>
      <c r="BN12795" s="2"/>
      <c r="BO12795" s="2"/>
      <c r="BP12795" s="2"/>
      <c r="BQ12795" s="2"/>
      <c r="BR12795" s="2"/>
      <c r="BS12795" s="2"/>
      <c r="BT12795" s="2"/>
      <c r="BU12795" s="2"/>
      <c r="BV12795" s="2"/>
      <c r="BW12795" s="2"/>
      <c r="BX12795" s="2"/>
      <c r="BY12795" s="2"/>
    </row>
    <row r="12796" spans="38:77" s="11" customFormat="1" x14ac:dyDescent="0.3">
      <c r="AL12796" s="2"/>
      <c r="AM12796" s="2"/>
      <c r="AN12796" s="2"/>
      <c r="AO12796" s="2"/>
      <c r="AP12796" s="2"/>
      <c r="AQ12796" s="2"/>
      <c r="AR12796" s="2"/>
      <c r="AS12796" s="2"/>
      <c r="AT12796" s="2"/>
      <c r="AU12796" s="2"/>
      <c r="AV12796" s="2"/>
      <c r="AW12796" s="2"/>
      <c r="AX12796" s="2"/>
      <c r="AY12796" s="2"/>
      <c r="AZ12796" s="2"/>
      <c r="BA12796" s="2"/>
      <c r="BB12796" s="2"/>
      <c r="BC12796" s="2"/>
      <c r="BD12796" s="2"/>
      <c r="BE12796" s="2"/>
      <c r="BF12796" s="2"/>
      <c r="BG12796" s="2"/>
      <c r="BH12796" s="2"/>
      <c r="BI12796" s="2"/>
      <c r="BJ12796" s="2"/>
      <c r="BK12796" s="2"/>
      <c r="BL12796" s="2"/>
      <c r="BM12796" s="2"/>
      <c r="BN12796" s="2"/>
      <c r="BO12796" s="2"/>
      <c r="BP12796" s="2"/>
      <c r="BQ12796" s="2"/>
      <c r="BR12796" s="2"/>
      <c r="BS12796" s="2"/>
      <c r="BT12796" s="2"/>
      <c r="BU12796" s="2"/>
      <c r="BV12796" s="2"/>
      <c r="BW12796" s="2"/>
      <c r="BX12796" s="2"/>
      <c r="BY12796" s="2"/>
    </row>
    <row r="12797" spans="38:77" s="11" customFormat="1" x14ac:dyDescent="0.3">
      <c r="AL12797" s="2"/>
      <c r="AM12797" s="2"/>
      <c r="AN12797" s="2"/>
      <c r="AO12797" s="2"/>
      <c r="AP12797" s="2"/>
      <c r="AQ12797" s="2"/>
      <c r="AR12797" s="2"/>
      <c r="AS12797" s="2"/>
      <c r="AT12797" s="2"/>
      <c r="AU12797" s="2"/>
      <c r="AV12797" s="2"/>
      <c r="AW12797" s="2"/>
      <c r="AX12797" s="2"/>
      <c r="AY12797" s="2"/>
      <c r="AZ12797" s="2"/>
      <c r="BA12797" s="2"/>
      <c r="BB12797" s="2"/>
      <c r="BC12797" s="2"/>
      <c r="BD12797" s="2"/>
      <c r="BE12797" s="2"/>
      <c r="BF12797" s="2"/>
      <c r="BG12797" s="2"/>
      <c r="BH12797" s="2"/>
      <c r="BI12797" s="2"/>
      <c r="BJ12797" s="2"/>
      <c r="BK12797" s="2"/>
      <c r="BL12797" s="2"/>
      <c r="BM12797" s="2"/>
      <c r="BN12797" s="2"/>
      <c r="BO12797" s="2"/>
      <c r="BP12797" s="2"/>
      <c r="BQ12797" s="2"/>
      <c r="BR12797" s="2"/>
      <c r="BS12797" s="2"/>
      <c r="BT12797" s="2"/>
      <c r="BU12797" s="2"/>
      <c r="BV12797" s="2"/>
      <c r="BW12797" s="2"/>
      <c r="BX12797" s="2"/>
      <c r="BY12797" s="2"/>
    </row>
    <row r="12798" spans="38:77" s="11" customFormat="1" x14ac:dyDescent="0.3">
      <c r="AL12798" s="2"/>
      <c r="AM12798" s="2"/>
      <c r="AN12798" s="2"/>
      <c r="AO12798" s="2"/>
      <c r="AP12798" s="2"/>
      <c r="AQ12798" s="2"/>
      <c r="AR12798" s="2"/>
      <c r="AS12798" s="2"/>
      <c r="AT12798" s="2"/>
      <c r="AU12798" s="2"/>
      <c r="AV12798" s="2"/>
      <c r="AW12798" s="2"/>
      <c r="AX12798" s="2"/>
      <c r="AY12798" s="2"/>
      <c r="AZ12798" s="2"/>
      <c r="BA12798" s="2"/>
      <c r="BB12798" s="2"/>
      <c r="BC12798" s="2"/>
      <c r="BD12798" s="2"/>
      <c r="BE12798" s="2"/>
      <c r="BF12798" s="2"/>
      <c r="BG12798" s="2"/>
      <c r="BH12798" s="2"/>
      <c r="BI12798" s="2"/>
      <c r="BJ12798" s="2"/>
      <c r="BK12798" s="2"/>
      <c r="BL12798" s="2"/>
      <c r="BM12798" s="2"/>
      <c r="BN12798" s="2"/>
      <c r="BO12798" s="2"/>
      <c r="BP12798" s="2"/>
      <c r="BQ12798" s="2"/>
      <c r="BR12798" s="2"/>
      <c r="BS12798" s="2"/>
      <c r="BT12798" s="2"/>
      <c r="BU12798" s="2"/>
      <c r="BV12798" s="2"/>
      <c r="BW12798" s="2"/>
      <c r="BX12798" s="2"/>
      <c r="BY12798" s="2"/>
    </row>
    <row r="12799" spans="38:77" s="11" customFormat="1" x14ac:dyDescent="0.3">
      <c r="AL12799" s="2"/>
      <c r="AM12799" s="2"/>
      <c r="AN12799" s="2"/>
      <c r="AO12799" s="2"/>
      <c r="AP12799" s="2"/>
      <c r="AQ12799" s="2"/>
      <c r="AR12799" s="2"/>
      <c r="AS12799" s="2"/>
      <c r="AT12799" s="2"/>
      <c r="AU12799" s="2"/>
      <c r="AV12799" s="2"/>
      <c r="AW12799" s="2"/>
      <c r="AX12799" s="2"/>
      <c r="AY12799" s="2"/>
      <c r="AZ12799" s="2"/>
      <c r="BA12799" s="2"/>
      <c r="BB12799" s="2"/>
      <c r="BC12799" s="2"/>
      <c r="BD12799" s="2"/>
      <c r="BE12799" s="2"/>
      <c r="BF12799" s="2"/>
      <c r="BG12799" s="2"/>
      <c r="BH12799" s="2"/>
      <c r="BI12799" s="2"/>
      <c r="BJ12799" s="2"/>
      <c r="BK12799" s="2"/>
      <c r="BL12799" s="2"/>
      <c r="BM12799" s="2"/>
      <c r="BN12799" s="2"/>
      <c r="BO12799" s="2"/>
      <c r="BP12799" s="2"/>
      <c r="BQ12799" s="2"/>
      <c r="BR12799" s="2"/>
      <c r="BS12799" s="2"/>
      <c r="BT12799" s="2"/>
      <c r="BU12799" s="2"/>
      <c r="BV12799" s="2"/>
      <c r="BW12799" s="2"/>
      <c r="BX12799" s="2"/>
      <c r="BY12799" s="2"/>
    </row>
    <row r="12800" spans="38:77" s="11" customFormat="1" x14ac:dyDescent="0.3">
      <c r="AL12800" s="2"/>
      <c r="AM12800" s="2"/>
      <c r="AN12800" s="2"/>
      <c r="AO12800" s="2"/>
      <c r="AP12800" s="2"/>
      <c r="AQ12800" s="2"/>
      <c r="AR12800" s="2"/>
      <c r="AS12800" s="2"/>
      <c r="AT12800" s="2"/>
      <c r="AU12800" s="2"/>
      <c r="AV12800" s="2"/>
      <c r="AW12800" s="2"/>
      <c r="AX12800" s="2"/>
      <c r="AY12800" s="2"/>
      <c r="AZ12800" s="2"/>
      <c r="BA12800" s="2"/>
      <c r="BB12800" s="2"/>
      <c r="BC12800" s="2"/>
      <c r="BD12800" s="2"/>
      <c r="BE12800" s="2"/>
      <c r="BF12800" s="2"/>
      <c r="BG12800" s="2"/>
      <c r="BH12800" s="2"/>
      <c r="BI12800" s="2"/>
      <c r="BJ12800" s="2"/>
      <c r="BK12800" s="2"/>
      <c r="BL12800" s="2"/>
      <c r="BM12800" s="2"/>
      <c r="BN12800" s="2"/>
      <c r="BO12800" s="2"/>
      <c r="BP12800" s="2"/>
      <c r="BQ12800" s="2"/>
      <c r="BR12800" s="2"/>
      <c r="BS12800" s="2"/>
      <c r="BT12800" s="2"/>
      <c r="BU12800" s="2"/>
      <c r="BV12800" s="2"/>
      <c r="BW12800" s="2"/>
      <c r="BX12800" s="2"/>
      <c r="BY12800" s="2"/>
    </row>
    <row r="12801" spans="38:77" s="11" customFormat="1" x14ac:dyDescent="0.3">
      <c r="AL12801" s="2"/>
      <c r="AM12801" s="2"/>
      <c r="AN12801" s="2"/>
      <c r="AO12801" s="2"/>
      <c r="AP12801" s="2"/>
      <c r="AQ12801" s="2"/>
      <c r="AR12801" s="2"/>
      <c r="AS12801" s="2"/>
      <c r="AT12801" s="2"/>
      <c r="AU12801" s="2"/>
      <c r="AV12801" s="2"/>
      <c r="AW12801" s="2"/>
      <c r="AX12801" s="2"/>
      <c r="AY12801" s="2"/>
      <c r="AZ12801" s="2"/>
      <c r="BA12801" s="2"/>
      <c r="BB12801" s="2"/>
      <c r="BC12801" s="2"/>
      <c r="BD12801" s="2"/>
      <c r="BE12801" s="2"/>
      <c r="BF12801" s="2"/>
      <c r="BG12801" s="2"/>
      <c r="BH12801" s="2"/>
      <c r="BI12801" s="2"/>
      <c r="BJ12801" s="2"/>
      <c r="BK12801" s="2"/>
      <c r="BL12801" s="2"/>
      <c r="BM12801" s="2"/>
      <c r="BN12801" s="2"/>
      <c r="BO12801" s="2"/>
      <c r="BP12801" s="2"/>
      <c r="BQ12801" s="2"/>
      <c r="BR12801" s="2"/>
      <c r="BS12801" s="2"/>
      <c r="BT12801" s="2"/>
      <c r="BU12801" s="2"/>
      <c r="BV12801" s="2"/>
      <c r="BW12801" s="2"/>
      <c r="BX12801" s="2"/>
      <c r="BY12801" s="2"/>
    </row>
    <row r="12802" spans="38:77" s="11" customFormat="1" x14ac:dyDescent="0.3">
      <c r="AL12802" s="2"/>
      <c r="AM12802" s="2"/>
      <c r="AN12802" s="2"/>
      <c r="AO12802" s="2"/>
      <c r="AP12802" s="2"/>
      <c r="AQ12802" s="2"/>
      <c r="AR12802" s="2"/>
      <c r="AS12802" s="2"/>
      <c r="AT12802" s="2"/>
      <c r="AU12802" s="2"/>
      <c r="AV12802" s="2"/>
      <c r="AW12802" s="2"/>
      <c r="AX12802" s="2"/>
      <c r="AY12802" s="2"/>
      <c r="AZ12802" s="2"/>
      <c r="BA12802" s="2"/>
      <c r="BB12802" s="2"/>
      <c r="BC12802" s="2"/>
      <c r="BD12802" s="2"/>
      <c r="BE12802" s="2"/>
      <c r="BF12802" s="2"/>
      <c r="BG12802" s="2"/>
      <c r="BH12802" s="2"/>
      <c r="BI12802" s="2"/>
      <c r="BJ12802" s="2"/>
      <c r="BK12802" s="2"/>
      <c r="BL12802" s="2"/>
      <c r="BM12802" s="2"/>
      <c r="BN12802" s="2"/>
      <c r="BO12802" s="2"/>
      <c r="BP12802" s="2"/>
      <c r="BQ12802" s="2"/>
      <c r="BR12802" s="2"/>
      <c r="BS12802" s="2"/>
      <c r="BT12802" s="2"/>
      <c r="BU12802" s="2"/>
      <c r="BV12802" s="2"/>
      <c r="BW12802" s="2"/>
      <c r="BX12802" s="2"/>
      <c r="BY12802" s="2"/>
    </row>
    <row r="12803" spans="38:77" s="11" customFormat="1" x14ac:dyDescent="0.3">
      <c r="AL12803" s="2"/>
      <c r="AM12803" s="2"/>
      <c r="AN12803" s="2"/>
      <c r="AO12803" s="2"/>
      <c r="AP12803" s="2"/>
      <c r="AQ12803" s="2"/>
      <c r="AR12803" s="2"/>
      <c r="AS12803" s="2"/>
      <c r="AT12803" s="2"/>
      <c r="AU12803" s="2"/>
      <c r="AV12803" s="2"/>
      <c r="AW12803" s="2"/>
      <c r="AX12803" s="2"/>
      <c r="AY12803" s="2"/>
      <c r="AZ12803" s="2"/>
      <c r="BA12803" s="2"/>
      <c r="BB12803" s="2"/>
      <c r="BC12803" s="2"/>
      <c r="BD12803" s="2"/>
      <c r="BE12803" s="2"/>
      <c r="BF12803" s="2"/>
      <c r="BG12803" s="2"/>
      <c r="BH12803" s="2"/>
      <c r="BI12803" s="2"/>
      <c r="BJ12803" s="2"/>
      <c r="BK12803" s="2"/>
      <c r="BL12803" s="2"/>
      <c r="BM12803" s="2"/>
      <c r="BN12803" s="2"/>
      <c r="BO12803" s="2"/>
      <c r="BP12803" s="2"/>
      <c r="BQ12803" s="2"/>
      <c r="BR12803" s="2"/>
      <c r="BS12803" s="2"/>
      <c r="BT12803" s="2"/>
      <c r="BU12803" s="2"/>
      <c r="BV12803" s="2"/>
      <c r="BW12803" s="2"/>
      <c r="BX12803" s="2"/>
      <c r="BY12803" s="2"/>
    </row>
    <row r="12804" spans="38:77" s="11" customFormat="1" x14ac:dyDescent="0.3">
      <c r="AL12804" s="2"/>
      <c r="AM12804" s="2"/>
      <c r="AN12804" s="2"/>
      <c r="AO12804" s="2"/>
      <c r="AP12804" s="2"/>
      <c r="AQ12804" s="2"/>
      <c r="AR12804" s="2"/>
      <c r="AS12804" s="2"/>
      <c r="AT12804" s="2"/>
      <c r="AU12804" s="2"/>
      <c r="AV12804" s="2"/>
      <c r="AW12804" s="2"/>
      <c r="AX12804" s="2"/>
      <c r="AY12804" s="2"/>
      <c r="AZ12804" s="2"/>
      <c r="BA12804" s="2"/>
      <c r="BB12804" s="2"/>
      <c r="BC12804" s="2"/>
      <c r="BD12804" s="2"/>
      <c r="BE12804" s="2"/>
      <c r="BF12804" s="2"/>
      <c r="BG12804" s="2"/>
      <c r="BH12804" s="2"/>
      <c r="BI12804" s="2"/>
      <c r="BJ12804" s="2"/>
      <c r="BK12804" s="2"/>
      <c r="BL12804" s="2"/>
      <c r="BM12804" s="2"/>
      <c r="BN12804" s="2"/>
      <c r="BO12804" s="2"/>
      <c r="BP12804" s="2"/>
      <c r="BQ12804" s="2"/>
      <c r="BR12804" s="2"/>
      <c r="BS12804" s="2"/>
      <c r="BT12804" s="2"/>
      <c r="BU12804" s="2"/>
      <c r="BV12804" s="2"/>
      <c r="BW12804" s="2"/>
      <c r="BX12804" s="2"/>
      <c r="BY12804" s="2"/>
    </row>
    <row r="12805" spans="38:77" s="11" customFormat="1" x14ac:dyDescent="0.3">
      <c r="AL12805" s="2"/>
      <c r="AM12805" s="2"/>
      <c r="AN12805" s="2"/>
      <c r="AO12805" s="2"/>
      <c r="AP12805" s="2"/>
      <c r="AQ12805" s="2"/>
      <c r="AR12805" s="2"/>
      <c r="AS12805" s="2"/>
      <c r="AT12805" s="2"/>
      <c r="AU12805" s="2"/>
      <c r="AV12805" s="2"/>
      <c r="AW12805" s="2"/>
      <c r="AX12805" s="2"/>
      <c r="AY12805" s="2"/>
      <c r="AZ12805" s="2"/>
      <c r="BA12805" s="2"/>
      <c r="BB12805" s="2"/>
      <c r="BC12805" s="2"/>
      <c r="BD12805" s="2"/>
      <c r="BE12805" s="2"/>
      <c r="BF12805" s="2"/>
      <c r="BG12805" s="2"/>
      <c r="BH12805" s="2"/>
      <c r="BI12805" s="2"/>
      <c r="BJ12805" s="2"/>
      <c r="BK12805" s="2"/>
      <c r="BL12805" s="2"/>
      <c r="BM12805" s="2"/>
      <c r="BN12805" s="2"/>
      <c r="BO12805" s="2"/>
      <c r="BP12805" s="2"/>
      <c r="BQ12805" s="2"/>
      <c r="BR12805" s="2"/>
      <c r="BS12805" s="2"/>
      <c r="BT12805" s="2"/>
      <c r="BU12805" s="2"/>
      <c r="BV12805" s="2"/>
      <c r="BW12805" s="2"/>
      <c r="BX12805" s="2"/>
      <c r="BY12805" s="2"/>
    </row>
    <row r="12806" spans="38:77" s="11" customFormat="1" x14ac:dyDescent="0.3">
      <c r="AL12806" s="2"/>
      <c r="AM12806" s="2"/>
      <c r="AN12806" s="2"/>
      <c r="AO12806" s="2"/>
      <c r="AP12806" s="2"/>
      <c r="AQ12806" s="2"/>
      <c r="AR12806" s="2"/>
      <c r="AS12806" s="2"/>
      <c r="AT12806" s="2"/>
      <c r="AU12806" s="2"/>
      <c r="AV12806" s="2"/>
      <c r="AW12806" s="2"/>
      <c r="AX12806" s="2"/>
      <c r="AY12806" s="2"/>
      <c r="AZ12806" s="2"/>
      <c r="BA12806" s="2"/>
      <c r="BB12806" s="2"/>
      <c r="BC12806" s="2"/>
      <c r="BD12806" s="2"/>
      <c r="BE12806" s="2"/>
      <c r="BF12806" s="2"/>
      <c r="BG12806" s="2"/>
      <c r="BH12806" s="2"/>
      <c r="BI12806" s="2"/>
      <c r="BJ12806" s="2"/>
      <c r="BK12806" s="2"/>
      <c r="BL12806" s="2"/>
      <c r="BM12806" s="2"/>
      <c r="BN12806" s="2"/>
      <c r="BO12806" s="2"/>
      <c r="BP12806" s="2"/>
      <c r="BQ12806" s="2"/>
      <c r="BR12806" s="2"/>
      <c r="BS12806" s="2"/>
      <c r="BT12806" s="2"/>
      <c r="BU12806" s="2"/>
      <c r="BV12806" s="2"/>
      <c r="BW12806" s="2"/>
      <c r="BX12806" s="2"/>
      <c r="BY12806" s="2"/>
    </row>
    <row r="12807" spans="38:77" s="11" customFormat="1" x14ac:dyDescent="0.3">
      <c r="AL12807" s="2"/>
      <c r="AM12807" s="2"/>
      <c r="AN12807" s="2"/>
      <c r="AO12807" s="2"/>
      <c r="AP12807" s="2"/>
      <c r="AQ12807" s="2"/>
      <c r="AR12807" s="2"/>
      <c r="AS12807" s="2"/>
      <c r="AT12807" s="2"/>
      <c r="AU12807" s="2"/>
      <c r="AV12807" s="2"/>
      <c r="AW12807" s="2"/>
      <c r="AX12807" s="2"/>
      <c r="AY12807" s="2"/>
      <c r="AZ12807" s="2"/>
      <c r="BA12807" s="2"/>
      <c r="BB12807" s="2"/>
      <c r="BC12807" s="2"/>
      <c r="BD12807" s="2"/>
      <c r="BE12807" s="2"/>
      <c r="BF12807" s="2"/>
      <c r="BG12807" s="2"/>
      <c r="BH12807" s="2"/>
      <c r="BI12807" s="2"/>
      <c r="BJ12807" s="2"/>
      <c r="BK12807" s="2"/>
      <c r="BL12807" s="2"/>
      <c r="BM12807" s="2"/>
      <c r="BN12807" s="2"/>
      <c r="BO12807" s="2"/>
      <c r="BP12807" s="2"/>
      <c r="BQ12807" s="2"/>
      <c r="BR12807" s="2"/>
      <c r="BS12807" s="2"/>
      <c r="BT12807" s="2"/>
      <c r="BU12807" s="2"/>
      <c r="BV12807" s="2"/>
      <c r="BW12807" s="2"/>
      <c r="BX12807" s="2"/>
      <c r="BY12807" s="2"/>
    </row>
    <row r="12808" spans="38:77" s="11" customFormat="1" x14ac:dyDescent="0.3">
      <c r="AL12808" s="2"/>
      <c r="AM12808" s="2"/>
      <c r="AN12808" s="2"/>
      <c r="AO12808" s="2"/>
      <c r="AP12808" s="2"/>
      <c r="AQ12808" s="2"/>
      <c r="AR12808" s="2"/>
      <c r="AS12808" s="2"/>
      <c r="AT12808" s="2"/>
      <c r="AU12808" s="2"/>
      <c r="AV12808" s="2"/>
      <c r="AW12808" s="2"/>
      <c r="AX12808" s="2"/>
      <c r="AY12808" s="2"/>
      <c r="AZ12808" s="2"/>
      <c r="BA12808" s="2"/>
      <c r="BB12808" s="2"/>
      <c r="BC12808" s="2"/>
      <c r="BD12808" s="2"/>
      <c r="BE12808" s="2"/>
      <c r="BF12808" s="2"/>
      <c r="BG12808" s="2"/>
      <c r="BH12808" s="2"/>
      <c r="BI12808" s="2"/>
      <c r="BJ12808" s="2"/>
      <c r="BK12808" s="2"/>
      <c r="BL12808" s="2"/>
      <c r="BM12808" s="2"/>
      <c r="BN12808" s="2"/>
      <c r="BO12808" s="2"/>
      <c r="BP12808" s="2"/>
      <c r="BQ12808" s="2"/>
      <c r="BR12808" s="2"/>
      <c r="BS12808" s="2"/>
      <c r="BT12808" s="2"/>
      <c r="BU12808" s="2"/>
      <c r="BV12808" s="2"/>
      <c r="BW12808" s="2"/>
      <c r="BX12808" s="2"/>
      <c r="BY12808" s="2"/>
    </row>
    <row r="12809" spans="38:77" s="11" customFormat="1" x14ac:dyDescent="0.3">
      <c r="AL12809" s="2"/>
      <c r="AM12809" s="2"/>
      <c r="AN12809" s="2"/>
      <c r="AO12809" s="2"/>
      <c r="AP12809" s="2"/>
      <c r="AQ12809" s="2"/>
      <c r="AR12809" s="2"/>
      <c r="AS12809" s="2"/>
      <c r="AT12809" s="2"/>
      <c r="AU12809" s="2"/>
      <c r="AV12809" s="2"/>
      <c r="AW12809" s="2"/>
      <c r="AX12809" s="2"/>
      <c r="AY12809" s="2"/>
      <c r="AZ12809" s="2"/>
      <c r="BA12809" s="2"/>
      <c r="BB12809" s="2"/>
      <c r="BC12809" s="2"/>
      <c r="BD12809" s="2"/>
      <c r="BE12809" s="2"/>
      <c r="BF12809" s="2"/>
      <c r="BG12809" s="2"/>
      <c r="BH12809" s="2"/>
      <c r="BI12809" s="2"/>
      <c r="BJ12809" s="2"/>
      <c r="BK12809" s="2"/>
      <c r="BL12809" s="2"/>
      <c r="BM12809" s="2"/>
      <c r="BN12809" s="2"/>
      <c r="BO12809" s="2"/>
      <c r="BP12809" s="2"/>
      <c r="BQ12809" s="2"/>
      <c r="BR12809" s="2"/>
      <c r="BS12809" s="2"/>
      <c r="BT12809" s="2"/>
      <c r="BU12809" s="2"/>
      <c r="BV12809" s="2"/>
      <c r="BW12809" s="2"/>
      <c r="BX12809" s="2"/>
      <c r="BY12809" s="2"/>
    </row>
    <row r="12810" spans="38:77" s="11" customFormat="1" x14ac:dyDescent="0.3">
      <c r="AL12810" s="2"/>
      <c r="AM12810" s="2"/>
      <c r="AN12810" s="2"/>
      <c r="AO12810" s="2"/>
      <c r="AP12810" s="2"/>
      <c r="AQ12810" s="2"/>
      <c r="AR12810" s="2"/>
      <c r="AS12810" s="2"/>
      <c r="AT12810" s="2"/>
      <c r="AU12810" s="2"/>
      <c r="AV12810" s="2"/>
      <c r="AW12810" s="2"/>
      <c r="AX12810" s="2"/>
      <c r="AY12810" s="2"/>
      <c r="AZ12810" s="2"/>
      <c r="BA12810" s="2"/>
      <c r="BB12810" s="2"/>
      <c r="BC12810" s="2"/>
      <c r="BD12810" s="2"/>
      <c r="BE12810" s="2"/>
      <c r="BF12810" s="2"/>
      <c r="BG12810" s="2"/>
      <c r="BH12810" s="2"/>
      <c r="BI12810" s="2"/>
      <c r="BJ12810" s="2"/>
      <c r="BK12810" s="2"/>
      <c r="BL12810" s="2"/>
      <c r="BM12810" s="2"/>
      <c r="BN12810" s="2"/>
      <c r="BO12810" s="2"/>
      <c r="BP12810" s="2"/>
      <c r="BQ12810" s="2"/>
      <c r="BR12810" s="2"/>
      <c r="BS12810" s="2"/>
      <c r="BT12810" s="2"/>
      <c r="BU12810" s="2"/>
      <c r="BV12810" s="2"/>
      <c r="BW12810" s="2"/>
      <c r="BX12810" s="2"/>
      <c r="BY12810" s="2"/>
    </row>
    <row r="12811" spans="38:77" s="11" customFormat="1" x14ac:dyDescent="0.3">
      <c r="AL12811" s="2"/>
      <c r="AM12811" s="2"/>
      <c r="AN12811" s="2"/>
      <c r="AO12811" s="2"/>
      <c r="AP12811" s="2"/>
      <c r="AQ12811" s="2"/>
      <c r="AR12811" s="2"/>
      <c r="AS12811" s="2"/>
      <c r="AT12811" s="2"/>
      <c r="AU12811" s="2"/>
      <c r="AV12811" s="2"/>
      <c r="AW12811" s="2"/>
      <c r="AX12811" s="2"/>
      <c r="AY12811" s="2"/>
      <c r="AZ12811" s="2"/>
      <c r="BA12811" s="2"/>
      <c r="BB12811" s="2"/>
      <c r="BC12811" s="2"/>
      <c r="BD12811" s="2"/>
      <c r="BE12811" s="2"/>
      <c r="BF12811" s="2"/>
      <c r="BG12811" s="2"/>
      <c r="BH12811" s="2"/>
      <c r="BI12811" s="2"/>
      <c r="BJ12811" s="2"/>
      <c r="BK12811" s="2"/>
      <c r="BL12811" s="2"/>
      <c r="BM12811" s="2"/>
      <c r="BN12811" s="2"/>
      <c r="BO12811" s="2"/>
      <c r="BP12811" s="2"/>
      <c r="BQ12811" s="2"/>
      <c r="BR12811" s="2"/>
      <c r="BS12811" s="2"/>
      <c r="BT12811" s="2"/>
      <c r="BU12811" s="2"/>
      <c r="BV12811" s="2"/>
      <c r="BW12811" s="2"/>
      <c r="BX12811" s="2"/>
      <c r="BY12811" s="2"/>
    </row>
    <row r="12812" spans="38:77" s="11" customFormat="1" x14ac:dyDescent="0.3">
      <c r="AL12812" s="2"/>
      <c r="AM12812" s="2"/>
      <c r="AN12812" s="2"/>
      <c r="AO12812" s="2"/>
      <c r="AP12812" s="2"/>
      <c r="AQ12812" s="2"/>
      <c r="AR12812" s="2"/>
      <c r="AS12812" s="2"/>
      <c r="AT12812" s="2"/>
      <c r="AU12812" s="2"/>
      <c r="AV12812" s="2"/>
      <c r="AW12812" s="2"/>
      <c r="AX12812" s="2"/>
      <c r="AY12812" s="2"/>
      <c r="AZ12812" s="2"/>
      <c r="BA12812" s="2"/>
      <c r="BB12812" s="2"/>
      <c r="BC12812" s="2"/>
      <c r="BD12812" s="2"/>
      <c r="BE12812" s="2"/>
      <c r="BF12812" s="2"/>
      <c r="BG12812" s="2"/>
      <c r="BH12812" s="2"/>
      <c r="BI12812" s="2"/>
      <c r="BJ12812" s="2"/>
      <c r="BK12812" s="2"/>
      <c r="BL12812" s="2"/>
      <c r="BM12812" s="2"/>
      <c r="BN12812" s="2"/>
      <c r="BO12812" s="2"/>
      <c r="BP12812" s="2"/>
      <c r="BQ12812" s="2"/>
      <c r="BR12812" s="2"/>
      <c r="BS12812" s="2"/>
      <c r="BT12812" s="2"/>
      <c r="BU12812" s="2"/>
      <c r="BV12812" s="2"/>
      <c r="BW12812" s="2"/>
      <c r="BX12812" s="2"/>
      <c r="BY12812" s="2"/>
    </row>
    <row r="12813" spans="38:77" s="11" customFormat="1" x14ac:dyDescent="0.3">
      <c r="AL12813" s="2"/>
      <c r="AM12813" s="2"/>
      <c r="AN12813" s="2"/>
      <c r="AO12813" s="2"/>
      <c r="AP12813" s="2"/>
      <c r="AQ12813" s="2"/>
      <c r="AR12813" s="2"/>
      <c r="AS12813" s="2"/>
      <c r="AT12813" s="2"/>
      <c r="AU12813" s="2"/>
      <c r="AV12813" s="2"/>
      <c r="AW12813" s="2"/>
      <c r="AX12813" s="2"/>
      <c r="AY12813" s="2"/>
      <c r="AZ12813" s="2"/>
      <c r="BA12813" s="2"/>
      <c r="BB12813" s="2"/>
      <c r="BC12813" s="2"/>
      <c r="BD12813" s="2"/>
      <c r="BE12813" s="2"/>
      <c r="BF12813" s="2"/>
      <c r="BG12813" s="2"/>
      <c r="BH12813" s="2"/>
      <c r="BI12813" s="2"/>
      <c r="BJ12813" s="2"/>
      <c r="BK12813" s="2"/>
      <c r="BL12813" s="2"/>
      <c r="BM12813" s="2"/>
      <c r="BN12813" s="2"/>
      <c r="BO12813" s="2"/>
      <c r="BP12813" s="2"/>
      <c r="BQ12813" s="2"/>
      <c r="BR12813" s="2"/>
      <c r="BS12813" s="2"/>
      <c r="BT12813" s="2"/>
      <c r="BU12813" s="2"/>
      <c r="BV12813" s="2"/>
      <c r="BW12813" s="2"/>
      <c r="BX12813" s="2"/>
      <c r="BY12813" s="2"/>
    </row>
    <row r="12814" spans="38:77" s="11" customFormat="1" x14ac:dyDescent="0.3">
      <c r="AL12814" s="2"/>
      <c r="AM12814" s="2"/>
      <c r="AN12814" s="2"/>
      <c r="AO12814" s="2"/>
      <c r="AP12814" s="2"/>
      <c r="AQ12814" s="2"/>
      <c r="AR12814" s="2"/>
      <c r="AS12814" s="2"/>
      <c r="AT12814" s="2"/>
      <c r="AU12814" s="2"/>
      <c r="AV12814" s="2"/>
      <c r="AW12814" s="2"/>
      <c r="AX12814" s="2"/>
      <c r="AY12814" s="2"/>
      <c r="AZ12814" s="2"/>
      <c r="BA12814" s="2"/>
      <c r="BB12814" s="2"/>
      <c r="BC12814" s="2"/>
      <c r="BD12814" s="2"/>
      <c r="BE12814" s="2"/>
      <c r="BF12814" s="2"/>
      <c r="BG12814" s="2"/>
      <c r="BH12814" s="2"/>
      <c r="BI12814" s="2"/>
      <c r="BJ12814" s="2"/>
      <c r="BK12814" s="2"/>
      <c r="BL12814" s="2"/>
      <c r="BM12814" s="2"/>
      <c r="BN12814" s="2"/>
      <c r="BO12814" s="2"/>
      <c r="BP12814" s="2"/>
      <c r="BQ12814" s="2"/>
      <c r="BR12814" s="2"/>
      <c r="BS12814" s="2"/>
      <c r="BT12814" s="2"/>
      <c r="BU12814" s="2"/>
      <c r="BV12814" s="2"/>
      <c r="BW12814" s="2"/>
      <c r="BX12814" s="2"/>
      <c r="BY12814" s="2"/>
    </row>
    <row r="12815" spans="38:77" s="11" customFormat="1" x14ac:dyDescent="0.3">
      <c r="AL12815" s="2"/>
      <c r="AM12815" s="2"/>
      <c r="AN12815" s="2"/>
      <c r="AO12815" s="2"/>
      <c r="AP12815" s="2"/>
      <c r="AQ12815" s="2"/>
      <c r="AR12815" s="2"/>
      <c r="AS12815" s="2"/>
      <c r="AT12815" s="2"/>
      <c r="AU12815" s="2"/>
      <c r="AV12815" s="2"/>
      <c r="AW12815" s="2"/>
      <c r="AX12815" s="2"/>
      <c r="AY12815" s="2"/>
      <c r="AZ12815" s="2"/>
      <c r="BA12815" s="2"/>
      <c r="BB12815" s="2"/>
      <c r="BC12815" s="2"/>
      <c r="BD12815" s="2"/>
      <c r="BE12815" s="2"/>
      <c r="BF12815" s="2"/>
      <c r="BG12815" s="2"/>
      <c r="BH12815" s="2"/>
      <c r="BI12815" s="2"/>
      <c r="BJ12815" s="2"/>
      <c r="BK12815" s="2"/>
      <c r="BL12815" s="2"/>
      <c r="BM12815" s="2"/>
      <c r="BN12815" s="2"/>
      <c r="BO12815" s="2"/>
      <c r="BP12815" s="2"/>
      <c r="BQ12815" s="2"/>
      <c r="BR12815" s="2"/>
      <c r="BS12815" s="2"/>
      <c r="BT12815" s="2"/>
      <c r="BU12815" s="2"/>
      <c r="BV12815" s="2"/>
      <c r="BW12815" s="2"/>
      <c r="BX12815" s="2"/>
      <c r="BY12815" s="2"/>
    </row>
    <row r="12816" spans="38:77" s="11" customFormat="1" x14ac:dyDescent="0.3">
      <c r="AL12816" s="2"/>
      <c r="AM12816" s="2"/>
      <c r="AN12816" s="2"/>
      <c r="AO12816" s="2"/>
      <c r="AP12816" s="2"/>
      <c r="AQ12816" s="2"/>
      <c r="AR12816" s="2"/>
      <c r="AS12816" s="2"/>
      <c r="AT12816" s="2"/>
      <c r="AU12816" s="2"/>
      <c r="AV12816" s="2"/>
      <c r="AW12816" s="2"/>
      <c r="AX12816" s="2"/>
      <c r="AY12816" s="2"/>
      <c r="AZ12816" s="2"/>
      <c r="BA12816" s="2"/>
      <c r="BB12816" s="2"/>
      <c r="BC12816" s="2"/>
      <c r="BD12816" s="2"/>
      <c r="BE12816" s="2"/>
      <c r="BF12816" s="2"/>
      <c r="BG12816" s="2"/>
      <c r="BH12816" s="2"/>
      <c r="BI12816" s="2"/>
      <c r="BJ12816" s="2"/>
      <c r="BK12816" s="2"/>
      <c r="BL12816" s="2"/>
      <c r="BM12816" s="2"/>
      <c r="BN12816" s="2"/>
      <c r="BO12816" s="2"/>
      <c r="BP12816" s="2"/>
      <c r="BQ12816" s="2"/>
      <c r="BR12816" s="2"/>
      <c r="BS12816" s="2"/>
      <c r="BT12816" s="2"/>
      <c r="BU12816" s="2"/>
      <c r="BV12816" s="2"/>
      <c r="BW12816" s="2"/>
      <c r="BX12816" s="2"/>
      <c r="BY12816" s="2"/>
    </row>
    <row r="12817" spans="38:77" s="11" customFormat="1" x14ac:dyDescent="0.3">
      <c r="AL12817" s="2"/>
      <c r="AM12817" s="2"/>
      <c r="AN12817" s="2"/>
      <c r="AO12817" s="2"/>
      <c r="AP12817" s="2"/>
      <c r="AQ12817" s="2"/>
      <c r="AR12817" s="2"/>
      <c r="AS12817" s="2"/>
      <c r="AT12817" s="2"/>
      <c r="AU12817" s="2"/>
      <c r="AV12817" s="2"/>
      <c r="AW12817" s="2"/>
      <c r="AX12817" s="2"/>
      <c r="AY12817" s="2"/>
      <c r="AZ12817" s="2"/>
      <c r="BA12817" s="2"/>
      <c r="BB12817" s="2"/>
      <c r="BC12817" s="2"/>
      <c r="BD12817" s="2"/>
      <c r="BE12817" s="2"/>
      <c r="BF12817" s="2"/>
      <c r="BG12817" s="2"/>
      <c r="BH12817" s="2"/>
      <c r="BI12817" s="2"/>
      <c r="BJ12817" s="2"/>
      <c r="BK12817" s="2"/>
      <c r="BL12817" s="2"/>
      <c r="BM12817" s="2"/>
      <c r="BN12817" s="2"/>
      <c r="BO12817" s="2"/>
      <c r="BP12817" s="2"/>
      <c r="BQ12817" s="2"/>
      <c r="BR12817" s="2"/>
      <c r="BS12817" s="2"/>
      <c r="BT12817" s="2"/>
      <c r="BU12817" s="2"/>
      <c r="BV12817" s="2"/>
      <c r="BW12817" s="2"/>
      <c r="BX12817" s="2"/>
      <c r="BY12817" s="2"/>
    </row>
    <row r="12818" spans="38:77" s="11" customFormat="1" x14ac:dyDescent="0.3">
      <c r="AL12818" s="2"/>
      <c r="AM12818" s="2"/>
      <c r="AN12818" s="2"/>
      <c r="AO12818" s="2"/>
      <c r="AP12818" s="2"/>
      <c r="AQ12818" s="2"/>
      <c r="AR12818" s="2"/>
      <c r="AS12818" s="2"/>
      <c r="AT12818" s="2"/>
      <c r="AU12818" s="2"/>
      <c r="AV12818" s="2"/>
      <c r="AW12818" s="2"/>
      <c r="AX12818" s="2"/>
      <c r="AY12818" s="2"/>
      <c r="AZ12818" s="2"/>
      <c r="BA12818" s="2"/>
      <c r="BB12818" s="2"/>
      <c r="BC12818" s="2"/>
      <c r="BD12818" s="2"/>
      <c r="BE12818" s="2"/>
      <c r="BF12818" s="2"/>
      <c r="BG12818" s="2"/>
      <c r="BH12818" s="2"/>
      <c r="BI12818" s="2"/>
      <c r="BJ12818" s="2"/>
      <c r="BK12818" s="2"/>
      <c r="BL12818" s="2"/>
      <c r="BM12818" s="2"/>
      <c r="BN12818" s="2"/>
      <c r="BO12818" s="2"/>
      <c r="BP12818" s="2"/>
      <c r="BQ12818" s="2"/>
      <c r="BR12818" s="2"/>
      <c r="BS12818" s="2"/>
      <c r="BT12818" s="2"/>
      <c r="BU12818" s="2"/>
      <c r="BV12818" s="2"/>
      <c r="BW12818" s="2"/>
      <c r="BX12818" s="2"/>
      <c r="BY12818" s="2"/>
    </row>
    <row r="12819" spans="38:77" s="11" customFormat="1" x14ac:dyDescent="0.3">
      <c r="AL12819" s="2"/>
      <c r="AM12819" s="2"/>
      <c r="AN12819" s="2"/>
      <c r="AO12819" s="2"/>
      <c r="AP12819" s="2"/>
      <c r="AQ12819" s="2"/>
      <c r="AR12819" s="2"/>
      <c r="AS12819" s="2"/>
      <c r="AT12819" s="2"/>
      <c r="AU12819" s="2"/>
      <c r="AV12819" s="2"/>
      <c r="AW12819" s="2"/>
      <c r="AX12819" s="2"/>
      <c r="AY12819" s="2"/>
      <c r="AZ12819" s="2"/>
      <c r="BA12819" s="2"/>
      <c r="BB12819" s="2"/>
      <c r="BC12819" s="2"/>
      <c r="BD12819" s="2"/>
      <c r="BE12819" s="2"/>
      <c r="BF12819" s="2"/>
      <c r="BG12819" s="2"/>
      <c r="BH12819" s="2"/>
      <c r="BI12819" s="2"/>
      <c r="BJ12819" s="2"/>
      <c r="BK12819" s="2"/>
      <c r="BL12819" s="2"/>
      <c r="BM12819" s="2"/>
      <c r="BN12819" s="2"/>
      <c r="BO12819" s="2"/>
      <c r="BP12819" s="2"/>
      <c r="BQ12819" s="2"/>
      <c r="BR12819" s="2"/>
      <c r="BS12819" s="2"/>
      <c r="BT12819" s="2"/>
      <c r="BU12819" s="2"/>
      <c r="BV12819" s="2"/>
      <c r="BW12819" s="2"/>
      <c r="BX12819" s="2"/>
      <c r="BY12819" s="2"/>
    </row>
    <row r="12820" spans="38:77" s="11" customFormat="1" x14ac:dyDescent="0.3">
      <c r="AL12820" s="2"/>
      <c r="AM12820" s="2"/>
      <c r="AN12820" s="2"/>
      <c r="AO12820" s="2"/>
      <c r="AP12820" s="2"/>
      <c r="AQ12820" s="2"/>
      <c r="AR12820" s="2"/>
      <c r="AS12820" s="2"/>
      <c r="AT12820" s="2"/>
      <c r="AU12820" s="2"/>
      <c r="AV12820" s="2"/>
      <c r="AW12820" s="2"/>
      <c r="AX12820" s="2"/>
      <c r="AY12820" s="2"/>
      <c r="AZ12820" s="2"/>
      <c r="BA12820" s="2"/>
      <c r="BB12820" s="2"/>
      <c r="BC12820" s="2"/>
      <c r="BD12820" s="2"/>
      <c r="BE12820" s="2"/>
      <c r="BF12820" s="2"/>
      <c r="BG12820" s="2"/>
      <c r="BH12820" s="2"/>
      <c r="BI12820" s="2"/>
      <c r="BJ12820" s="2"/>
      <c r="BK12820" s="2"/>
      <c r="BL12820" s="2"/>
      <c r="BM12820" s="2"/>
      <c r="BN12820" s="2"/>
      <c r="BO12820" s="2"/>
      <c r="BP12820" s="2"/>
      <c r="BQ12820" s="2"/>
      <c r="BR12820" s="2"/>
      <c r="BS12820" s="2"/>
      <c r="BT12820" s="2"/>
      <c r="BU12820" s="2"/>
      <c r="BV12820" s="2"/>
      <c r="BW12820" s="2"/>
      <c r="BX12820" s="2"/>
      <c r="BY12820" s="2"/>
    </row>
    <row r="12821" spans="38:77" s="11" customFormat="1" x14ac:dyDescent="0.3">
      <c r="AL12821" s="2"/>
      <c r="AM12821" s="2"/>
      <c r="AN12821" s="2"/>
      <c r="AO12821" s="2"/>
      <c r="AP12821" s="2"/>
      <c r="AQ12821" s="2"/>
      <c r="AR12821" s="2"/>
      <c r="AS12821" s="2"/>
      <c r="AT12821" s="2"/>
      <c r="AU12821" s="2"/>
      <c r="AV12821" s="2"/>
      <c r="AW12821" s="2"/>
      <c r="AX12821" s="2"/>
      <c r="AY12821" s="2"/>
      <c r="AZ12821" s="2"/>
      <c r="BA12821" s="2"/>
      <c r="BB12821" s="2"/>
      <c r="BC12821" s="2"/>
      <c r="BD12821" s="2"/>
      <c r="BE12821" s="2"/>
      <c r="BF12821" s="2"/>
      <c r="BG12821" s="2"/>
      <c r="BH12821" s="2"/>
      <c r="BI12821" s="2"/>
      <c r="BJ12821" s="2"/>
      <c r="BK12821" s="2"/>
      <c r="BL12821" s="2"/>
      <c r="BM12821" s="2"/>
      <c r="BN12821" s="2"/>
      <c r="BO12821" s="2"/>
      <c r="BP12821" s="2"/>
      <c r="BQ12821" s="2"/>
      <c r="BR12821" s="2"/>
      <c r="BS12821" s="2"/>
      <c r="BT12821" s="2"/>
      <c r="BU12821" s="2"/>
      <c r="BV12821" s="2"/>
      <c r="BW12821" s="2"/>
      <c r="BX12821" s="2"/>
      <c r="BY12821" s="2"/>
    </row>
    <row r="12822" spans="38:77" s="11" customFormat="1" x14ac:dyDescent="0.3">
      <c r="AL12822" s="2"/>
      <c r="AM12822" s="2"/>
      <c r="AN12822" s="2"/>
      <c r="AO12822" s="2"/>
      <c r="AP12822" s="2"/>
      <c r="AQ12822" s="2"/>
      <c r="AR12822" s="2"/>
      <c r="AS12822" s="2"/>
      <c r="AT12822" s="2"/>
      <c r="AU12822" s="2"/>
      <c r="AV12822" s="2"/>
      <c r="AW12822" s="2"/>
      <c r="AX12822" s="2"/>
      <c r="AY12822" s="2"/>
      <c r="AZ12822" s="2"/>
      <c r="BA12822" s="2"/>
      <c r="BB12822" s="2"/>
      <c r="BC12822" s="2"/>
      <c r="BD12822" s="2"/>
      <c r="BE12822" s="2"/>
      <c r="BF12822" s="2"/>
      <c r="BG12822" s="2"/>
      <c r="BH12822" s="2"/>
      <c r="BI12822" s="2"/>
      <c r="BJ12822" s="2"/>
      <c r="BK12822" s="2"/>
      <c r="BL12822" s="2"/>
      <c r="BM12822" s="2"/>
      <c r="BN12822" s="2"/>
      <c r="BO12822" s="2"/>
      <c r="BP12822" s="2"/>
      <c r="BQ12822" s="2"/>
      <c r="BR12822" s="2"/>
      <c r="BS12822" s="2"/>
      <c r="BT12822" s="2"/>
      <c r="BU12822" s="2"/>
      <c r="BV12822" s="2"/>
      <c r="BW12822" s="2"/>
      <c r="BX12822" s="2"/>
      <c r="BY12822" s="2"/>
    </row>
    <row r="12823" spans="38:77" s="11" customFormat="1" x14ac:dyDescent="0.3">
      <c r="AL12823" s="2"/>
      <c r="AM12823" s="2"/>
      <c r="AN12823" s="2"/>
      <c r="AO12823" s="2"/>
      <c r="AP12823" s="2"/>
      <c r="AQ12823" s="2"/>
      <c r="AR12823" s="2"/>
      <c r="AS12823" s="2"/>
      <c r="AT12823" s="2"/>
      <c r="AU12823" s="2"/>
      <c r="AV12823" s="2"/>
      <c r="AW12823" s="2"/>
      <c r="AX12823" s="2"/>
      <c r="AY12823" s="2"/>
      <c r="AZ12823" s="2"/>
      <c r="BA12823" s="2"/>
      <c r="BB12823" s="2"/>
      <c r="BC12823" s="2"/>
      <c r="BD12823" s="2"/>
      <c r="BE12823" s="2"/>
      <c r="BF12823" s="2"/>
      <c r="BG12823" s="2"/>
      <c r="BH12823" s="2"/>
      <c r="BI12823" s="2"/>
      <c r="BJ12823" s="2"/>
      <c r="BK12823" s="2"/>
      <c r="BL12823" s="2"/>
      <c r="BM12823" s="2"/>
      <c r="BN12823" s="2"/>
      <c r="BO12823" s="2"/>
      <c r="BP12823" s="2"/>
      <c r="BQ12823" s="2"/>
      <c r="BR12823" s="2"/>
      <c r="BS12823" s="2"/>
      <c r="BT12823" s="2"/>
      <c r="BU12823" s="2"/>
      <c r="BV12823" s="2"/>
      <c r="BW12823" s="2"/>
      <c r="BX12823" s="2"/>
      <c r="BY12823" s="2"/>
    </row>
    <row r="12824" spans="38:77" s="11" customFormat="1" x14ac:dyDescent="0.3">
      <c r="AL12824" s="2"/>
      <c r="AM12824" s="2"/>
      <c r="AN12824" s="2"/>
      <c r="AO12824" s="2"/>
      <c r="AP12824" s="2"/>
      <c r="AQ12824" s="2"/>
      <c r="AR12824" s="2"/>
      <c r="AS12824" s="2"/>
      <c r="AT12824" s="2"/>
      <c r="AU12824" s="2"/>
      <c r="AV12824" s="2"/>
      <c r="AW12824" s="2"/>
      <c r="AX12824" s="2"/>
      <c r="AY12824" s="2"/>
      <c r="AZ12824" s="2"/>
      <c r="BA12824" s="2"/>
      <c r="BB12824" s="2"/>
      <c r="BC12824" s="2"/>
      <c r="BD12824" s="2"/>
      <c r="BE12824" s="2"/>
      <c r="BF12824" s="2"/>
      <c r="BG12824" s="2"/>
      <c r="BH12824" s="2"/>
      <c r="BI12824" s="2"/>
      <c r="BJ12824" s="2"/>
      <c r="BK12824" s="2"/>
      <c r="BL12824" s="2"/>
      <c r="BM12824" s="2"/>
      <c r="BN12824" s="2"/>
      <c r="BO12824" s="2"/>
      <c r="BP12824" s="2"/>
      <c r="BQ12824" s="2"/>
      <c r="BR12824" s="2"/>
      <c r="BS12824" s="2"/>
      <c r="BT12824" s="2"/>
      <c r="BU12824" s="2"/>
      <c r="BV12824" s="2"/>
      <c r="BW12824" s="2"/>
      <c r="BX12824" s="2"/>
      <c r="BY12824" s="2"/>
    </row>
    <row r="12825" spans="38:77" s="11" customFormat="1" x14ac:dyDescent="0.3">
      <c r="AL12825" s="2"/>
      <c r="AM12825" s="2"/>
      <c r="AN12825" s="2"/>
      <c r="AO12825" s="2"/>
      <c r="AP12825" s="2"/>
      <c r="AQ12825" s="2"/>
      <c r="AR12825" s="2"/>
      <c r="AS12825" s="2"/>
      <c r="AT12825" s="2"/>
      <c r="AU12825" s="2"/>
      <c r="AV12825" s="2"/>
      <c r="AW12825" s="2"/>
      <c r="AX12825" s="2"/>
      <c r="AY12825" s="2"/>
      <c r="AZ12825" s="2"/>
      <c r="BA12825" s="2"/>
      <c r="BB12825" s="2"/>
      <c r="BC12825" s="2"/>
      <c r="BD12825" s="2"/>
      <c r="BE12825" s="2"/>
      <c r="BF12825" s="2"/>
      <c r="BG12825" s="2"/>
      <c r="BH12825" s="2"/>
      <c r="BI12825" s="2"/>
      <c r="BJ12825" s="2"/>
      <c r="BK12825" s="2"/>
      <c r="BL12825" s="2"/>
      <c r="BM12825" s="2"/>
      <c r="BN12825" s="2"/>
      <c r="BO12825" s="2"/>
      <c r="BP12825" s="2"/>
      <c r="BQ12825" s="2"/>
      <c r="BR12825" s="2"/>
      <c r="BS12825" s="2"/>
      <c r="BT12825" s="2"/>
      <c r="BU12825" s="2"/>
      <c r="BV12825" s="2"/>
      <c r="BW12825" s="2"/>
      <c r="BX12825" s="2"/>
      <c r="BY12825" s="2"/>
    </row>
    <row r="12826" spans="38:77" s="11" customFormat="1" x14ac:dyDescent="0.3">
      <c r="AL12826" s="2"/>
      <c r="AM12826" s="2"/>
      <c r="AN12826" s="2"/>
      <c r="AO12826" s="2"/>
      <c r="AP12826" s="2"/>
      <c r="AQ12826" s="2"/>
      <c r="AR12826" s="2"/>
      <c r="AS12826" s="2"/>
      <c r="AT12826" s="2"/>
      <c r="AU12826" s="2"/>
      <c r="AV12826" s="2"/>
      <c r="AW12826" s="2"/>
      <c r="AX12826" s="2"/>
      <c r="AY12826" s="2"/>
      <c r="AZ12826" s="2"/>
      <c r="BA12826" s="2"/>
      <c r="BB12826" s="2"/>
      <c r="BC12826" s="2"/>
      <c r="BD12826" s="2"/>
      <c r="BE12826" s="2"/>
      <c r="BF12826" s="2"/>
      <c r="BG12826" s="2"/>
      <c r="BH12826" s="2"/>
      <c r="BI12826" s="2"/>
      <c r="BJ12826" s="2"/>
      <c r="BK12826" s="2"/>
      <c r="BL12826" s="2"/>
      <c r="BM12826" s="2"/>
      <c r="BN12826" s="2"/>
      <c r="BO12826" s="2"/>
      <c r="BP12826" s="2"/>
      <c r="BQ12826" s="2"/>
      <c r="BR12826" s="2"/>
      <c r="BS12826" s="2"/>
      <c r="BT12826" s="2"/>
      <c r="BU12826" s="2"/>
      <c r="BV12826" s="2"/>
      <c r="BW12826" s="2"/>
      <c r="BX12826" s="2"/>
      <c r="BY12826" s="2"/>
    </row>
    <row r="12827" spans="38:77" s="11" customFormat="1" x14ac:dyDescent="0.3">
      <c r="AL12827" s="2"/>
      <c r="AM12827" s="2"/>
      <c r="AN12827" s="2"/>
      <c r="AO12827" s="2"/>
      <c r="AP12827" s="2"/>
      <c r="AQ12827" s="2"/>
      <c r="AR12827" s="2"/>
      <c r="AS12827" s="2"/>
      <c r="AT12827" s="2"/>
      <c r="AU12827" s="2"/>
      <c r="AV12827" s="2"/>
      <c r="AW12827" s="2"/>
      <c r="AX12827" s="2"/>
      <c r="AY12827" s="2"/>
      <c r="AZ12827" s="2"/>
      <c r="BA12827" s="2"/>
      <c r="BB12827" s="2"/>
      <c r="BC12827" s="2"/>
      <c r="BD12827" s="2"/>
      <c r="BE12827" s="2"/>
      <c r="BF12827" s="2"/>
      <c r="BG12827" s="2"/>
      <c r="BH12827" s="2"/>
      <c r="BI12827" s="2"/>
      <c r="BJ12827" s="2"/>
      <c r="BK12827" s="2"/>
      <c r="BL12827" s="2"/>
      <c r="BM12827" s="2"/>
      <c r="BN12827" s="2"/>
      <c r="BO12827" s="2"/>
      <c r="BP12827" s="2"/>
      <c r="BQ12827" s="2"/>
      <c r="BR12827" s="2"/>
      <c r="BS12827" s="2"/>
      <c r="BT12827" s="2"/>
      <c r="BU12827" s="2"/>
      <c r="BV12827" s="2"/>
      <c r="BW12827" s="2"/>
      <c r="BX12827" s="2"/>
      <c r="BY12827" s="2"/>
    </row>
    <row r="12828" spans="38:77" s="11" customFormat="1" x14ac:dyDescent="0.3">
      <c r="AL12828" s="2"/>
      <c r="AM12828" s="2"/>
      <c r="AN12828" s="2"/>
      <c r="AO12828" s="2"/>
      <c r="AP12828" s="2"/>
      <c r="AQ12828" s="2"/>
      <c r="AR12828" s="2"/>
      <c r="AS12828" s="2"/>
      <c r="AT12828" s="2"/>
      <c r="AU12828" s="2"/>
      <c r="AV12828" s="2"/>
      <c r="AW12828" s="2"/>
      <c r="AX12828" s="2"/>
      <c r="AY12828" s="2"/>
      <c r="AZ12828" s="2"/>
      <c r="BA12828" s="2"/>
      <c r="BB12828" s="2"/>
      <c r="BC12828" s="2"/>
      <c r="BD12828" s="2"/>
      <c r="BE12828" s="2"/>
      <c r="BF12828" s="2"/>
      <c r="BG12828" s="2"/>
      <c r="BH12828" s="2"/>
      <c r="BI12828" s="2"/>
      <c r="BJ12828" s="2"/>
      <c r="BK12828" s="2"/>
      <c r="BL12828" s="2"/>
      <c r="BM12828" s="2"/>
      <c r="BN12828" s="2"/>
      <c r="BO12828" s="2"/>
      <c r="BP12828" s="2"/>
      <c r="BQ12828" s="2"/>
      <c r="BR12828" s="2"/>
      <c r="BS12828" s="2"/>
      <c r="BT12828" s="2"/>
      <c r="BU12828" s="2"/>
      <c r="BV12828" s="2"/>
      <c r="BW12828" s="2"/>
      <c r="BX12828" s="2"/>
      <c r="BY12828" s="2"/>
    </row>
    <row r="12829" spans="38:77" s="11" customFormat="1" x14ac:dyDescent="0.3">
      <c r="AL12829" s="2"/>
      <c r="AM12829" s="2"/>
      <c r="AN12829" s="2"/>
      <c r="AO12829" s="2"/>
      <c r="AP12829" s="2"/>
      <c r="AQ12829" s="2"/>
      <c r="AR12829" s="2"/>
      <c r="AS12829" s="2"/>
      <c r="AT12829" s="2"/>
      <c r="AU12829" s="2"/>
      <c r="AV12829" s="2"/>
      <c r="AW12829" s="2"/>
      <c r="AX12829" s="2"/>
      <c r="AY12829" s="2"/>
      <c r="AZ12829" s="2"/>
      <c r="BA12829" s="2"/>
      <c r="BB12829" s="2"/>
      <c r="BC12829" s="2"/>
      <c r="BD12829" s="2"/>
      <c r="BE12829" s="2"/>
      <c r="BF12829" s="2"/>
      <c r="BG12829" s="2"/>
      <c r="BH12829" s="2"/>
      <c r="BI12829" s="2"/>
      <c r="BJ12829" s="2"/>
      <c r="BK12829" s="2"/>
      <c r="BL12829" s="2"/>
      <c r="BM12829" s="2"/>
      <c r="BN12829" s="2"/>
      <c r="BO12829" s="2"/>
      <c r="BP12829" s="2"/>
      <c r="BQ12829" s="2"/>
      <c r="BR12829" s="2"/>
      <c r="BS12829" s="2"/>
      <c r="BT12829" s="2"/>
      <c r="BU12829" s="2"/>
      <c r="BV12829" s="2"/>
      <c r="BW12829" s="2"/>
      <c r="BX12829" s="2"/>
      <c r="BY12829" s="2"/>
    </row>
    <row r="12830" spans="38:77" s="11" customFormat="1" x14ac:dyDescent="0.3">
      <c r="AL12830" s="2"/>
      <c r="AM12830" s="2"/>
      <c r="AN12830" s="2"/>
      <c r="AO12830" s="2"/>
      <c r="AP12830" s="2"/>
      <c r="AQ12830" s="2"/>
      <c r="AR12830" s="2"/>
      <c r="AS12830" s="2"/>
      <c r="AT12830" s="2"/>
      <c r="AU12830" s="2"/>
      <c r="AV12830" s="2"/>
      <c r="AW12830" s="2"/>
      <c r="AX12830" s="2"/>
      <c r="AY12830" s="2"/>
      <c r="AZ12830" s="2"/>
      <c r="BA12830" s="2"/>
      <c r="BB12830" s="2"/>
      <c r="BC12830" s="2"/>
      <c r="BD12830" s="2"/>
      <c r="BE12830" s="2"/>
      <c r="BF12830" s="2"/>
      <c r="BG12830" s="2"/>
      <c r="BH12830" s="2"/>
      <c r="BI12830" s="2"/>
      <c r="BJ12830" s="2"/>
      <c r="BK12830" s="2"/>
      <c r="BL12830" s="2"/>
      <c r="BM12830" s="2"/>
      <c r="BN12830" s="2"/>
      <c r="BO12830" s="2"/>
      <c r="BP12830" s="2"/>
      <c r="BQ12830" s="2"/>
      <c r="BR12830" s="2"/>
      <c r="BS12830" s="2"/>
      <c r="BT12830" s="2"/>
      <c r="BU12830" s="2"/>
      <c r="BV12830" s="2"/>
      <c r="BW12830" s="2"/>
      <c r="BX12830" s="2"/>
      <c r="BY12830" s="2"/>
    </row>
    <row r="12831" spans="38:77" s="11" customFormat="1" x14ac:dyDescent="0.3">
      <c r="AL12831" s="2"/>
      <c r="AM12831" s="2"/>
      <c r="AN12831" s="2"/>
      <c r="AO12831" s="2"/>
      <c r="AP12831" s="2"/>
      <c r="AQ12831" s="2"/>
      <c r="AR12831" s="2"/>
      <c r="AS12831" s="2"/>
      <c r="AT12831" s="2"/>
      <c r="AU12831" s="2"/>
      <c r="AV12831" s="2"/>
      <c r="AW12831" s="2"/>
      <c r="AX12831" s="2"/>
      <c r="AY12831" s="2"/>
      <c r="AZ12831" s="2"/>
      <c r="BA12831" s="2"/>
      <c r="BB12831" s="2"/>
      <c r="BC12831" s="2"/>
      <c r="BD12831" s="2"/>
      <c r="BE12831" s="2"/>
      <c r="BF12831" s="2"/>
      <c r="BG12831" s="2"/>
      <c r="BH12831" s="2"/>
      <c r="BI12831" s="2"/>
      <c r="BJ12831" s="2"/>
      <c r="BK12831" s="2"/>
      <c r="BL12831" s="2"/>
      <c r="BM12831" s="2"/>
      <c r="BN12831" s="2"/>
      <c r="BO12831" s="2"/>
      <c r="BP12831" s="2"/>
      <c r="BQ12831" s="2"/>
      <c r="BR12831" s="2"/>
      <c r="BS12831" s="2"/>
      <c r="BT12831" s="2"/>
      <c r="BU12831" s="2"/>
      <c r="BV12831" s="2"/>
      <c r="BW12831" s="2"/>
      <c r="BX12831" s="2"/>
      <c r="BY12831" s="2"/>
    </row>
    <row r="12832" spans="38:77" s="11" customFormat="1" x14ac:dyDescent="0.3">
      <c r="AL12832" s="2"/>
      <c r="AM12832" s="2"/>
      <c r="AN12832" s="2"/>
      <c r="AO12832" s="2"/>
      <c r="AP12832" s="2"/>
      <c r="AQ12832" s="2"/>
      <c r="AR12832" s="2"/>
      <c r="AS12832" s="2"/>
      <c r="AT12832" s="2"/>
      <c r="AU12832" s="2"/>
      <c r="AV12832" s="2"/>
      <c r="AW12832" s="2"/>
      <c r="AX12832" s="2"/>
      <c r="AY12832" s="2"/>
      <c r="AZ12832" s="2"/>
      <c r="BA12832" s="2"/>
      <c r="BB12832" s="2"/>
      <c r="BC12832" s="2"/>
      <c r="BD12832" s="2"/>
      <c r="BE12832" s="2"/>
      <c r="BF12832" s="2"/>
      <c r="BG12832" s="2"/>
      <c r="BH12832" s="2"/>
      <c r="BI12832" s="2"/>
      <c r="BJ12832" s="2"/>
      <c r="BK12832" s="2"/>
      <c r="BL12832" s="2"/>
      <c r="BM12832" s="2"/>
      <c r="BN12832" s="2"/>
      <c r="BO12832" s="2"/>
      <c r="BP12832" s="2"/>
      <c r="BQ12832" s="2"/>
      <c r="BR12832" s="2"/>
      <c r="BS12832" s="2"/>
      <c r="BT12832" s="2"/>
      <c r="BU12832" s="2"/>
      <c r="BV12832" s="2"/>
      <c r="BW12832" s="2"/>
      <c r="BX12832" s="2"/>
      <c r="BY12832" s="2"/>
    </row>
    <row r="12833" spans="38:77" s="11" customFormat="1" x14ac:dyDescent="0.3">
      <c r="AL12833" s="2"/>
      <c r="AM12833" s="2"/>
      <c r="AN12833" s="2"/>
      <c r="AO12833" s="2"/>
      <c r="AP12833" s="2"/>
      <c r="AQ12833" s="2"/>
      <c r="AR12833" s="2"/>
      <c r="AS12833" s="2"/>
      <c r="AT12833" s="2"/>
      <c r="AU12833" s="2"/>
      <c r="AV12833" s="2"/>
      <c r="AW12833" s="2"/>
      <c r="AX12833" s="2"/>
      <c r="AY12833" s="2"/>
      <c r="AZ12833" s="2"/>
      <c r="BA12833" s="2"/>
      <c r="BB12833" s="2"/>
      <c r="BC12833" s="2"/>
      <c r="BD12833" s="2"/>
      <c r="BE12833" s="2"/>
      <c r="BF12833" s="2"/>
      <c r="BG12833" s="2"/>
      <c r="BH12833" s="2"/>
      <c r="BI12833" s="2"/>
      <c r="BJ12833" s="2"/>
      <c r="BK12833" s="2"/>
      <c r="BL12833" s="2"/>
      <c r="BM12833" s="2"/>
      <c r="BN12833" s="2"/>
      <c r="BO12833" s="2"/>
      <c r="BP12833" s="2"/>
      <c r="BQ12833" s="2"/>
      <c r="BR12833" s="2"/>
      <c r="BS12833" s="2"/>
      <c r="BT12833" s="2"/>
      <c r="BU12833" s="2"/>
      <c r="BV12833" s="2"/>
      <c r="BW12833" s="2"/>
      <c r="BX12833" s="2"/>
      <c r="BY12833" s="2"/>
    </row>
    <row r="12834" spans="38:77" s="11" customFormat="1" x14ac:dyDescent="0.3">
      <c r="AL12834" s="2"/>
      <c r="AM12834" s="2"/>
      <c r="AN12834" s="2"/>
      <c r="AO12834" s="2"/>
      <c r="AP12834" s="2"/>
      <c r="AQ12834" s="2"/>
      <c r="AR12834" s="2"/>
      <c r="AS12834" s="2"/>
      <c r="AT12834" s="2"/>
      <c r="AU12834" s="2"/>
      <c r="AV12834" s="2"/>
      <c r="AW12834" s="2"/>
      <c r="AX12834" s="2"/>
      <c r="AY12834" s="2"/>
      <c r="AZ12834" s="2"/>
      <c r="BA12834" s="2"/>
      <c r="BB12834" s="2"/>
      <c r="BC12834" s="2"/>
      <c r="BD12834" s="2"/>
      <c r="BE12834" s="2"/>
      <c r="BF12834" s="2"/>
      <c r="BG12834" s="2"/>
      <c r="BH12834" s="2"/>
      <c r="BI12834" s="2"/>
      <c r="BJ12834" s="2"/>
      <c r="BK12834" s="2"/>
      <c r="BL12834" s="2"/>
      <c r="BM12834" s="2"/>
      <c r="BN12834" s="2"/>
      <c r="BO12834" s="2"/>
      <c r="BP12834" s="2"/>
      <c r="BQ12834" s="2"/>
      <c r="BR12834" s="2"/>
      <c r="BS12834" s="2"/>
      <c r="BT12834" s="2"/>
      <c r="BU12834" s="2"/>
      <c r="BV12834" s="2"/>
      <c r="BW12834" s="2"/>
      <c r="BX12834" s="2"/>
      <c r="BY12834" s="2"/>
    </row>
    <row r="12835" spans="38:77" s="11" customFormat="1" x14ac:dyDescent="0.3">
      <c r="AL12835" s="2"/>
      <c r="AM12835" s="2"/>
      <c r="AN12835" s="2"/>
      <c r="AO12835" s="2"/>
      <c r="AP12835" s="2"/>
      <c r="AQ12835" s="2"/>
      <c r="AR12835" s="2"/>
      <c r="AS12835" s="2"/>
      <c r="AT12835" s="2"/>
      <c r="AU12835" s="2"/>
      <c r="AV12835" s="2"/>
      <c r="AW12835" s="2"/>
      <c r="AX12835" s="2"/>
      <c r="AY12835" s="2"/>
      <c r="AZ12835" s="2"/>
      <c r="BA12835" s="2"/>
      <c r="BB12835" s="2"/>
      <c r="BC12835" s="2"/>
      <c r="BD12835" s="2"/>
      <c r="BE12835" s="2"/>
      <c r="BF12835" s="2"/>
      <c r="BG12835" s="2"/>
      <c r="BH12835" s="2"/>
      <c r="BI12835" s="2"/>
      <c r="BJ12835" s="2"/>
      <c r="BK12835" s="2"/>
      <c r="BL12835" s="2"/>
      <c r="BM12835" s="2"/>
      <c r="BN12835" s="2"/>
      <c r="BO12835" s="2"/>
      <c r="BP12835" s="2"/>
      <c r="BQ12835" s="2"/>
      <c r="BR12835" s="2"/>
      <c r="BS12835" s="2"/>
      <c r="BT12835" s="2"/>
      <c r="BU12835" s="2"/>
      <c r="BV12835" s="2"/>
      <c r="BW12835" s="2"/>
      <c r="BX12835" s="2"/>
      <c r="BY12835" s="2"/>
    </row>
    <row r="12836" spans="38:77" s="11" customFormat="1" x14ac:dyDescent="0.3">
      <c r="AL12836" s="2"/>
      <c r="AM12836" s="2"/>
      <c r="AN12836" s="2"/>
      <c r="AO12836" s="2"/>
      <c r="AP12836" s="2"/>
      <c r="AQ12836" s="2"/>
      <c r="AR12836" s="2"/>
      <c r="AS12836" s="2"/>
      <c r="AT12836" s="2"/>
      <c r="AU12836" s="2"/>
      <c r="AV12836" s="2"/>
      <c r="AW12836" s="2"/>
      <c r="AX12836" s="2"/>
      <c r="AY12836" s="2"/>
      <c r="AZ12836" s="2"/>
      <c r="BA12836" s="2"/>
      <c r="BB12836" s="2"/>
      <c r="BC12836" s="2"/>
      <c r="BD12836" s="2"/>
      <c r="BE12836" s="2"/>
      <c r="BF12836" s="2"/>
      <c r="BG12836" s="2"/>
      <c r="BH12836" s="2"/>
      <c r="BI12836" s="2"/>
      <c r="BJ12836" s="2"/>
      <c r="BK12836" s="2"/>
      <c r="BL12836" s="2"/>
      <c r="BM12836" s="2"/>
      <c r="BN12836" s="2"/>
      <c r="BO12836" s="2"/>
      <c r="BP12836" s="2"/>
      <c r="BQ12836" s="2"/>
      <c r="BR12836" s="2"/>
      <c r="BS12836" s="2"/>
      <c r="BT12836" s="2"/>
      <c r="BU12836" s="2"/>
      <c r="BV12836" s="2"/>
      <c r="BW12836" s="2"/>
      <c r="BX12836" s="2"/>
      <c r="BY12836" s="2"/>
    </row>
    <row r="12837" spans="38:77" s="11" customFormat="1" x14ac:dyDescent="0.3">
      <c r="AL12837" s="2"/>
      <c r="AM12837" s="2"/>
      <c r="AN12837" s="2"/>
      <c r="AO12837" s="2"/>
      <c r="AP12837" s="2"/>
      <c r="AQ12837" s="2"/>
      <c r="AR12837" s="2"/>
      <c r="AS12837" s="2"/>
      <c r="AT12837" s="2"/>
      <c r="AU12837" s="2"/>
      <c r="AV12837" s="2"/>
      <c r="AW12837" s="2"/>
      <c r="AX12837" s="2"/>
      <c r="AY12837" s="2"/>
      <c r="AZ12837" s="2"/>
      <c r="BA12837" s="2"/>
      <c r="BB12837" s="2"/>
      <c r="BC12837" s="2"/>
      <c r="BD12837" s="2"/>
      <c r="BE12837" s="2"/>
      <c r="BF12837" s="2"/>
      <c r="BG12837" s="2"/>
      <c r="BH12837" s="2"/>
      <c r="BI12837" s="2"/>
      <c r="BJ12837" s="2"/>
      <c r="BK12837" s="2"/>
      <c r="BL12837" s="2"/>
      <c r="BM12837" s="2"/>
      <c r="BN12837" s="2"/>
      <c r="BO12837" s="2"/>
      <c r="BP12837" s="2"/>
      <c r="BQ12837" s="2"/>
      <c r="BR12837" s="2"/>
      <c r="BS12837" s="2"/>
      <c r="BT12837" s="2"/>
      <c r="BU12837" s="2"/>
      <c r="BV12837" s="2"/>
      <c r="BW12837" s="2"/>
      <c r="BX12837" s="2"/>
      <c r="BY12837" s="2"/>
    </row>
    <row r="12838" spans="38:77" s="11" customFormat="1" x14ac:dyDescent="0.3">
      <c r="AL12838" s="2"/>
      <c r="AM12838" s="2"/>
      <c r="AN12838" s="2"/>
      <c r="AO12838" s="2"/>
      <c r="AP12838" s="2"/>
      <c r="AQ12838" s="2"/>
      <c r="AR12838" s="2"/>
      <c r="AS12838" s="2"/>
      <c r="AT12838" s="2"/>
      <c r="AU12838" s="2"/>
      <c r="AV12838" s="2"/>
      <c r="AW12838" s="2"/>
      <c r="AX12838" s="2"/>
      <c r="AY12838" s="2"/>
      <c r="AZ12838" s="2"/>
      <c r="BA12838" s="2"/>
      <c r="BB12838" s="2"/>
      <c r="BC12838" s="2"/>
      <c r="BD12838" s="2"/>
      <c r="BE12838" s="2"/>
      <c r="BF12838" s="2"/>
      <c r="BG12838" s="2"/>
      <c r="BH12838" s="2"/>
      <c r="BI12838" s="2"/>
      <c r="BJ12838" s="2"/>
      <c r="BK12838" s="2"/>
      <c r="BL12838" s="2"/>
      <c r="BM12838" s="2"/>
      <c r="BN12838" s="2"/>
      <c r="BO12838" s="2"/>
      <c r="BP12838" s="2"/>
      <c r="BQ12838" s="2"/>
      <c r="BR12838" s="2"/>
      <c r="BS12838" s="2"/>
      <c r="BT12838" s="2"/>
      <c r="BU12838" s="2"/>
      <c r="BV12838" s="2"/>
      <c r="BW12838" s="2"/>
      <c r="BX12838" s="2"/>
      <c r="BY12838" s="2"/>
    </row>
    <row r="12839" spans="38:77" s="11" customFormat="1" x14ac:dyDescent="0.3">
      <c r="AL12839" s="2"/>
      <c r="AM12839" s="2"/>
      <c r="AN12839" s="2"/>
      <c r="AO12839" s="2"/>
      <c r="AP12839" s="2"/>
      <c r="AQ12839" s="2"/>
      <c r="AR12839" s="2"/>
      <c r="AS12839" s="2"/>
      <c r="AT12839" s="2"/>
      <c r="AU12839" s="2"/>
      <c r="AV12839" s="2"/>
      <c r="AW12839" s="2"/>
      <c r="AX12839" s="2"/>
      <c r="AY12839" s="2"/>
      <c r="AZ12839" s="2"/>
      <c r="BA12839" s="2"/>
      <c r="BB12839" s="2"/>
      <c r="BC12839" s="2"/>
      <c r="BD12839" s="2"/>
      <c r="BE12839" s="2"/>
      <c r="BF12839" s="2"/>
      <c r="BG12839" s="2"/>
      <c r="BH12839" s="2"/>
      <c r="BI12839" s="2"/>
      <c r="BJ12839" s="2"/>
      <c r="BK12839" s="2"/>
      <c r="BL12839" s="2"/>
      <c r="BM12839" s="2"/>
      <c r="BN12839" s="2"/>
      <c r="BO12839" s="2"/>
      <c r="BP12839" s="2"/>
      <c r="BQ12839" s="2"/>
      <c r="BR12839" s="2"/>
      <c r="BS12839" s="2"/>
      <c r="BT12839" s="2"/>
      <c r="BU12839" s="2"/>
      <c r="BV12839" s="2"/>
      <c r="BW12839" s="2"/>
      <c r="BX12839" s="2"/>
      <c r="BY12839" s="2"/>
    </row>
    <row r="12840" spans="38:77" s="11" customFormat="1" x14ac:dyDescent="0.3">
      <c r="AL12840" s="2"/>
      <c r="AM12840" s="2"/>
      <c r="AN12840" s="2"/>
      <c r="AO12840" s="2"/>
      <c r="AP12840" s="2"/>
      <c r="AQ12840" s="2"/>
      <c r="AR12840" s="2"/>
      <c r="AS12840" s="2"/>
      <c r="AT12840" s="2"/>
      <c r="AU12840" s="2"/>
      <c r="AV12840" s="2"/>
      <c r="AW12840" s="2"/>
      <c r="AX12840" s="2"/>
      <c r="AY12840" s="2"/>
      <c r="AZ12840" s="2"/>
      <c r="BA12840" s="2"/>
      <c r="BB12840" s="2"/>
      <c r="BC12840" s="2"/>
      <c r="BD12840" s="2"/>
      <c r="BE12840" s="2"/>
      <c r="BF12840" s="2"/>
      <c r="BG12840" s="2"/>
      <c r="BH12840" s="2"/>
      <c r="BI12840" s="2"/>
      <c r="BJ12840" s="2"/>
      <c r="BK12840" s="2"/>
      <c r="BL12840" s="2"/>
      <c r="BM12840" s="2"/>
      <c r="BN12840" s="2"/>
      <c r="BO12840" s="2"/>
      <c r="BP12840" s="2"/>
      <c r="BQ12840" s="2"/>
      <c r="BR12840" s="2"/>
      <c r="BS12840" s="2"/>
      <c r="BT12840" s="2"/>
      <c r="BU12840" s="2"/>
      <c r="BV12840" s="2"/>
      <c r="BW12840" s="2"/>
      <c r="BX12840" s="2"/>
      <c r="BY12840" s="2"/>
    </row>
    <row r="12841" spans="38:77" s="11" customFormat="1" x14ac:dyDescent="0.3">
      <c r="AL12841" s="2"/>
      <c r="AM12841" s="2"/>
      <c r="AN12841" s="2"/>
      <c r="AO12841" s="2"/>
      <c r="AP12841" s="2"/>
      <c r="AQ12841" s="2"/>
      <c r="AR12841" s="2"/>
      <c r="AS12841" s="2"/>
      <c r="AT12841" s="2"/>
      <c r="AU12841" s="2"/>
      <c r="AV12841" s="2"/>
      <c r="AW12841" s="2"/>
      <c r="AX12841" s="2"/>
      <c r="AY12841" s="2"/>
      <c r="AZ12841" s="2"/>
      <c r="BA12841" s="2"/>
      <c r="BB12841" s="2"/>
      <c r="BC12841" s="2"/>
      <c r="BD12841" s="2"/>
      <c r="BE12841" s="2"/>
      <c r="BF12841" s="2"/>
      <c r="BG12841" s="2"/>
      <c r="BH12841" s="2"/>
      <c r="BI12841" s="2"/>
      <c r="BJ12841" s="2"/>
      <c r="BK12841" s="2"/>
      <c r="BL12841" s="2"/>
      <c r="BM12841" s="2"/>
      <c r="BN12841" s="2"/>
      <c r="BO12841" s="2"/>
      <c r="BP12841" s="2"/>
      <c r="BQ12841" s="2"/>
      <c r="BR12841" s="2"/>
      <c r="BS12841" s="2"/>
      <c r="BT12841" s="2"/>
      <c r="BU12841" s="2"/>
      <c r="BV12841" s="2"/>
      <c r="BW12841" s="2"/>
      <c r="BX12841" s="2"/>
      <c r="BY12841" s="2"/>
    </row>
    <row r="12842" spans="38:77" s="11" customFormat="1" x14ac:dyDescent="0.3">
      <c r="AL12842" s="2"/>
      <c r="AM12842" s="2"/>
      <c r="AN12842" s="2"/>
      <c r="AO12842" s="2"/>
      <c r="AP12842" s="2"/>
      <c r="AQ12842" s="2"/>
      <c r="AR12842" s="2"/>
      <c r="AS12842" s="2"/>
      <c r="AT12842" s="2"/>
      <c r="AU12842" s="2"/>
      <c r="AV12842" s="2"/>
      <c r="AW12842" s="2"/>
      <c r="AX12842" s="2"/>
      <c r="AY12842" s="2"/>
      <c r="AZ12842" s="2"/>
      <c r="BA12842" s="2"/>
      <c r="BB12842" s="2"/>
      <c r="BC12842" s="2"/>
      <c r="BD12842" s="2"/>
      <c r="BE12842" s="2"/>
      <c r="BF12842" s="2"/>
      <c r="BG12842" s="2"/>
      <c r="BH12842" s="2"/>
      <c r="BI12842" s="2"/>
      <c r="BJ12842" s="2"/>
      <c r="BK12842" s="2"/>
      <c r="BL12842" s="2"/>
      <c r="BM12842" s="2"/>
      <c r="BN12842" s="2"/>
      <c r="BO12842" s="2"/>
      <c r="BP12842" s="2"/>
      <c r="BQ12842" s="2"/>
      <c r="BR12842" s="2"/>
      <c r="BS12842" s="2"/>
      <c r="BT12842" s="2"/>
      <c r="BU12842" s="2"/>
      <c r="BV12842" s="2"/>
      <c r="BW12842" s="2"/>
      <c r="BX12842" s="2"/>
      <c r="BY12842" s="2"/>
    </row>
    <row r="12843" spans="38:77" s="11" customFormat="1" x14ac:dyDescent="0.3">
      <c r="AL12843" s="2"/>
      <c r="AM12843" s="2"/>
      <c r="AN12843" s="2"/>
      <c r="AO12843" s="2"/>
      <c r="AP12843" s="2"/>
      <c r="AQ12843" s="2"/>
      <c r="AR12843" s="2"/>
      <c r="AS12843" s="2"/>
      <c r="AT12843" s="2"/>
      <c r="AU12843" s="2"/>
      <c r="AV12843" s="2"/>
      <c r="AW12843" s="2"/>
      <c r="AX12843" s="2"/>
      <c r="AY12843" s="2"/>
      <c r="AZ12843" s="2"/>
      <c r="BA12843" s="2"/>
      <c r="BB12843" s="2"/>
      <c r="BC12843" s="2"/>
      <c r="BD12843" s="2"/>
      <c r="BE12843" s="2"/>
      <c r="BF12843" s="2"/>
      <c r="BG12843" s="2"/>
      <c r="BH12843" s="2"/>
      <c r="BI12843" s="2"/>
      <c r="BJ12843" s="2"/>
      <c r="BK12843" s="2"/>
      <c r="BL12843" s="2"/>
      <c r="BM12843" s="2"/>
      <c r="BN12843" s="2"/>
      <c r="BO12843" s="2"/>
      <c r="BP12843" s="2"/>
      <c r="BQ12843" s="2"/>
      <c r="BR12843" s="2"/>
      <c r="BS12843" s="2"/>
      <c r="BT12843" s="2"/>
      <c r="BU12843" s="2"/>
      <c r="BV12843" s="2"/>
      <c r="BW12843" s="2"/>
      <c r="BX12843" s="2"/>
      <c r="BY12843" s="2"/>
    </row>
    <row r="12844" spans="38:77" s="11" customFormat="1" x14ac:dyDescent="0.3">
      <c r="AL12844" s="2"/>
      <c r="AM12844" s="2"/>
      <c r="AN12844" s="2"/>
      <c r="AO12844" s="2"/>
      <c r="AP12844" s="2"/>
      <c r="AQ12844" s="2"/>
      <c r="AR12844" s="2"/>
      <c r="AS12844" s="2"/>
      <c r="AT12844" s="2"/>
      <c r="AU12844" s="2"/>
      <c r="AV12844" s="2"/>
      <c r="AW12844" s="2"/>
      <c r="AX12844" s="2"/>
      <c r="AY12844" s="2"/>
      <c r="AZ12844" s="2"/>
      <c r="BA12844" s="2"/>
      <c r="BB12844" s="2"/>
      <c r="BC12844" s="2"/>
      <c r="BD12844" s="2"/>
      <c r="BE12844" s="2"/>
      <c r="BF12844" s="2"/>
      <c r="BG12844" s="2"/>
      <c r="BH12844" s="2"/>
      <c r="BI12844" s="2"/>
      <c r="BJ12844" s="2"/>
      <c r="BK12844" s="2"/>
      <c r="BL12844" s="2"/>
      <c r="BM12844" s="2"/>
      <c r="BN12844" s="2"/>
      <c r="BO12844" s="2"/>
      <c r="BP12844" s="2"/>
      <c r="BQ12844" s="2"/>
      <c r="BR12844" s="2"/>
      <c r="BS12844" s="2"/>
      <c r="BT12844" s="2"/>
      <c r="BU12844" s="2"/>
      <c r="BV12844" s="2"/>
      <c r="BW12844" s="2"/>
      <c r="BX12844" s="2"/>
      <c r="BY12844" s="2"/>
    </row>
    <row r="12845" spans="38:77" s="11" customFormat="1" x14ac:dyDescent="0.3">
      <c r="AL12845" s="2"/>
      <c r="AM12845" s="2"/>
      <c r="AN12845" s="2"/>
      <c r="AO12845" s="2"/>
      <c r="AP12845" s="2"/>
      <c r="AQ12845" s="2"/>
      <c r="AR12845" s="2"/>
      <c r="AS12845" s="2"/>
      <c r="AT12845" s="2"/>
      <c r="AU12845" s="2"/>
      <c r="AV12845" s="2"/>
      <c r="AW12845" s="2"/>
      <c r="AX12845" s="2"/>
      <c r="AY12845" s="2"/>
      <c r="AZ12845" s="2"/>
      <c r="BA12845" s="2"/>
      <c r="BB12845" s="2"/>
      <c r="BC12845" s="2"/>
      <c r="BD12845" s="2"/>
      <c r="BE12845" s="2"/>
      <c r="BF12845" s="2"/>
      <c r="BG12845" s="2"/>
      <c r="BH12845" s="2"/>
      <c r="BI12845" s="2"/>
      <c r="BJ12845" s="2"/>
      <c r="BK12845" s="2"/>
      <c r="BL12845" s="2"/>
      <c r="BM12845" s="2"/>
      <c r="BN12845" s="2"/>
      <c r="BO12845" s="2"/>
      <c r="BP12845" s="2"/>
      <c r="BQ12845" s="2"/>
      <c r="BR12845" s="2"/>
      <c r="BS12845" s="2"/>
      <c r="BT12845" s="2"/>
      <c r="BU12845" s="2"/>
      <c r="BV12845" s="2"/>
      <c r="BW12845" s="2"/>
      <c r="BX12845" s="2"/>
      <c r="BY12845" s="2"/>
    </row>
    <row r="12846" spans="38:77" s="11" customFormat="1" x14ac:dyDescent="0.3">
      <c r="AL12846" s="2"/>
      <c r="AM12846" s="2"/>
      <c r="AN12846" s="2"/>
      <c r="AO12846" s="2"/>
      <c r="AP12846" s="2"/>
      <c r="AQ12846" s="2"/>
      <c r="AR12846" s="2"/>
      <c r="AS12846" s="2"/>
      <c r="AT12846" s="2"/>
      <c r="AU12846" s="2"/>
      <c r="AV12846" s="2"/>
      <c r="AW12846" s="2"/>
      <c r="AX12846" s="2"/>
      <c r="AY12846" s="2"/>
      <c r="AZ12846" s="2"/>
      <c r="BA12846" s="2"/>
      <c r="BB12846" s="2"/>
      <c r="BC12846" s="2"/>
      <c r="BD12846" s="2"/>
      <c r="BE12846" s="2"/>
      <c r="BF12846" s="2"/>
      <c r="BG12846" s="2"/>
      <c r="BH12846" s="2"/>
      <c r="BI12846" s="2"/>
      <c r="BJ12846" s="2"/>
      <c r="BK12846" s="2"/>
      <c r="BL12846" s="2"/>
      <c r="BM12846" s="2"/>
      <c r="BN12846" s="2"/>
      <c r="BO12846" s="2"/>
      <c r="BP12846" s="2"/>
      <c r="BQ12846" s="2"/>
      <c r="BR12846" s="2"/>
      <c r="BS12846" s="2"/>
      <c r="BT12846" s="2"/>
      <c r="BU12846" s="2"/>
      <c r="BV12846" s="2"/>
      <c r="BW12846" s="2"/>
      <c r="BX12846" s="2"/>
      <c r="BY12846" s="2"/>
    </row>
    <row r="12847" spans="38:77" s="11" customFormat="1" x14ac:dyDescent="0.3">
      <c r="AL12847" s="2"/>
      <c r="AM12847" s="2"/>
      <c r="AN12847" s="2"/>
      <c r="AO12847" s="2"/>
      <c r="AP12847" s="2"/>
      <c r="AQ12847" s="2"/>
      <c r="AR12847" s="2"/>
      <c r="AS12847" s="2"/>
      <c r="AT12847" s="2"/>
      <c r="AU12847" s="2"/>
      <c r="AV12847" s="2"/>
      <c r="AW12847" s="2"/>
      <c r="AX12847" s="2"/>
      <c r="AY12847" s="2"/>
      <c r="AZ12847" s="2"/>
      <c r="BA12847" s="2"/>
      <c r="BB12847" s="2"/>
      <c r="BC12847" s="2"/>
      <c r="BD12847" s="2"/>
      <c r="BE12847" s="2"/>
      <c r="BF12847" s="2"/>
      <c r="BG12847" s="2"/>
      <c r="BH12847" s="2"/>
      <c r="BI12847" s="2"/>
      <c r="BJ12847" s="2"/>
      <c r="BK12847" s="2"/>
      <c r="BL12847" s="2"/>
      <c r="BM12847" s="2"/>
      <c r="BN12847" s="2"/>
      <c r="BO12847" s="2"/>
      <c r="BP12847" s="2"/>
      <c r="BQ12847" s="2"/>
      <c r="BR12847" s="2"/>
      <c r="BS12847" s="2"/>
      <c r="BT12847" s="2"/>
      <c r="BU12847" s="2"/>
      <c r="BV12847" s="2"/>
      <c r="BW12847" s="2"/>
      <c r="BX12847" s="2"/>
      <c r="BY12847" s="2"/>
    </row>
    <row r="12848" spans="38:77" s="11" customFormat="1" x14ac:dyDescent="0.3">
      <c r="AL12848" s="2"/>
      <c r="AM12848" s="2"/>
      <c r="AN12848" s="2"/>
      <c r="AO12848" s="2"/>
      <c r="AP12848" s="2"/>
      <c r="AQ12848" s="2"/>
      <c r="AR12848" s="2"/>
      <c r="AS12848" s="2"/>
      <c r="AT12848" s="2"/>
      <c r="AU12848" s="2"/>
      <c r="AV12848" s="2"/>
      <c r="AW12848" s="2"/>
      <c r="AX12848" s="2"/>
      <c r="AY12848" s="2"/>
      <c r="AZ12848" s="2"/>
      <c r="BA12848" s="2"/>
      <c r="BB12848" s="2"/>
      <c r="BC12848" s="2"/>
      <c r="BD12848" s="2"/>
      <c r="BE12848" s="2"/>
      <c r="BF12848" s="2"/>
      <c r="BG12848" s="2"/>
      <c r="BH12848" s="2"/>
      <c r="BI12848" s="2"/>
      <c r="BJ12848" s="2"/>
      <c r="BK12848" s="2"/>
      <c r="BL12848" s="2"/>
      <c r="BM12848" s="2"/>
      <c r="BN12848" s="2"/>
      <c r="BO12848" s="2"/>
      <c r="BP12848" s="2"/>
      <c r="BQ12848" s="2"/>
      <c r="BR12848" s="2"/>
      <c r="BS12848" s="2"/>
      <c r="BT12848" s="2"/>
      <c r="BU12848" s="2"/>
      <c r="BV12848" s="2"/>
      <c r="BW12848" s="2"/>
      <c r="BX12848" s="2"/>
      <c r="BY12848" s="2"/>
    </row>
    <row r="12849" spans="38:77" s="11" customFormat="1" x14ac:dyDescent="0.3">
      <c r="AL12849" s="2"/>
      <c r="AM12849" s="2"/>
      <c r="AN12849" s="2"/>
      <c r="AO12849" s="2"/>
      <c r="AP12849" s="2"/>
      <c r="AQ12849" s="2"/>
      <c r="AR12849" s="2"/>
      <c r="AS12849" s="2"/>
      <c r="AT12849" s="2"/>
      <c r="AU12849" s="2"/>
      <c r="AV12849" s="2"/>
      <c r="AW12849" s="2"/>
      <c r="AX12849" s="2"/>
      <c r="AY12849" s="2"/>
      <c r="AZ12849" s="2"/>
      <c r="BA12849" s="2"/>
      <c r="BB12849" s="2"/>
      <c r="BC12849" s="2"/>
      <c r="BD12849" s="2"/>
      <c r="BE12849" s="2"/>
      <c r="BF12849" s="2"/>
      <c r="BG12849" s="2"/>
      <c r="BH12849" s="2"/>
      <c r="BI12849" s="2"/>
      <c r="BJ12849" s="2"/>
      <c r="BK12849" s="2"/>
      <c r="BL12849" s="2"/>
      <c r="BM12849" s="2"/>
      <c r="BN12849" s="2"/>
      <c r="BO12849" s="2"/>
      <c r="BP12849" s="2"/>
      <c r="BQ12849" s="2"/>
      <c r="BR12849" s="2"/>
      <c r="BS12849" s="2"/>
      <c r="BT12849" s="2"/>
      <c r="BU12849" s="2"/>
      <c r="BV12849" s="2"/>
      <c r="BW12849" s="2"/>
      <c r="BX12849" s="2"/>
      <c r="BY12849" s="2"/>
    </row>
    <row r="12850" spans="38:77" s="11" customFormat="1" x14ac:dyDescent="0.3">
      <c r="AL12850" s="2"/>
      <c r="AM12850" s="2"/>
      <c r="AN12850" s="2"/>
      <c r="AO12850" s="2"/>
      <c r="AP12850" s="2"/>
      <c r="AQ12850" s="2"/>
      <c r="AR12850" s="2"/>
      <c r="AS12850" s="2"/>
      <c r="AT12850" s="2"/>
      <c r="AU12850" s="2"/>
      <c r="AV12850" s="2"/>
      <c r="AW12850" s="2"/>
      <c r="AX12850" s="2"/>
      <c r="AY12850" s="2"/>
      <c r="AZ12850" s="2"/>
      <c r="BA12850" s="2"/>
      <c r="BB12850" s="2"/>
      <c r="BC12850" s="2"/>
      <c r="BD12850" s="2"/>
      <c r="BE12850" s="2"/>
      <c r="BF12850" s="2"/>
      <c r="BG12850" s="2"/>
      <c r="BH12850" s="2"/>
      <c r="BI12850" s="2"/>
      <c r="BJ12850" s="2"/>
      <c r="BK12850" s="2"/>
      <c r="BL12850" s="2"/>
      <c r="BM12850" s="2"/>
      <c r="BN12850" s="2"/>
      <c r="BO12850" s="2"/>
      <c r="BP12850" s="2"/>
      <c r="BQ12850" s="2"/>
      <c r="BR12850" s="2"/>
      <c r="BS12850" s="2"/>
      <c r="BT12850" s="2"/>
      <c r="BU12850" s="2"/>
      <c r="BV12850" s="2"/>
      <c r="BW12850" s="2"/>
      <c r="BX12850" s="2"/>
      <c r="BY12850" s="2"/>
    </row>
    <row r="12851" spans="38:77" s="11" customFormat="1" x14ac:dyDescent="0.3">
      <c r="AL12851" s="2"/>
      <c r="AM12851" s="2"/>
      <c r="AN12851" s="2"/>
      <c r="AO12851" s="2"/>
      <c r="AP12851" s="2"/>
      <c r="AQ12851" s="2"/>
      <c r="AR12851" s="2"/>
      <c r="AS12851" s="2"/>
      <c r="AT12851" s="2"/>
      <c r="AU12851" s="2"/>
      <c r="AV12851" s="2"/>
      <c r="AW12851" s="2"/>
      <c r="AX12851" s="2"/>
      <c r="AY12851" s="2"/>
      <c r="AZ12851" s="2"/>
      <c r="BA12851" s="2"/>
      <c r="BB12851" s="2"/>
      <c r="BC12851" s="2"/>
      <c r="BD12851" s="2"/>
      <c r="BE12851" s="2"/>
      <c r="BF12851" s="2"/>
      <c r="BG12851" s="2"/>
      <c r="BH12851" s="2"/>
      <c r="BI12851" s="2"/>
      <c r="BJ12851" s="2"/>
      <c r="BK12851" s="2"/>
      <c r="BL12851" s="2"/>
      <c r="BM12851" s="2"/>
      <c r="BN12851" s="2"/>
      <c r="BO12851" s="2"/>
      <c r="BP12851" s="2"/>
      <c r="BQ12851" s="2"/>
      <c r="BR12851" s="2"/>
      <c r="BS12851" s="2"/>
      <c r="BT12851" s="2"/>
      <c r="BU12851" s="2"/>
      <c r="BV12851" s="2"/>
      <c r="BW12851" s="2"/>
      <c r="BX12851" s="2"/>
      <c r="BY12851" s="2"/>
    </row>
    <row r="12852" spans="38:77" s="11" customFormat="1" x14ac:dyDescent="0.3">
      <c r="AL12852" s="2"/>
      <c r="AM12852" s="2"/>
      <c r="AN12852" s="2"/>
      <c r="AO12852" s="2"/>
      <c r="AP12852" s="2"/>
      <c r="AQ12852" s="2"/>
      <c r="AR12852" s="2"/>
      <c r="AS12852" s="2"/>
      <c r="AT12852" s="2"/>
      <c r="AU12852" s="2"/>
      <c r="AV12852" s="2"/>
      <c r="AW12852" s="2"/>
      <c r="AX12852" s="2"/>
      <c r="AY12852" s="2"/>
      <c r="AZ12852" s="2"/>
      <c r="BA12852" s="2"/>
      <c r="BB12852" s="2"/>
      <c r="BC12852" s="2"/>
      <c r="BD12852" s="2"/>
      <c r="BE12852" s="2"/>
      <c r="BF12852" s="2"/>
      <c r="BG12852" s="2"/>
      <c r="BH12852" s="2"/>
      <c r="BI12852" s="2"/>
      <c r="BJ12852" s="2"/>
      <c r="BK12852" s="2"/>
      <c r="BL12852" s="2"/>
      <c r="BM12852" s="2"/>
      <c r="BN12852" s="2"/>
      <c r="BO12852" s="2"/>
      <c r="BP12852" s="2"/>
      <c r="BQ12852" s="2"/>
      <c r="BR12852" s="2"/>
      <c r="BS12852" s="2"/>
      <c r="BT12852" s="2"/>
      <c r="BU12852" s="2"/>
      <c r="BV12852" s="2"/>
      <c r="BW12852" s="2"/>
      <c r="BX12852" s="2"/>
      <c r="BY12852" s="2"/>
    </row>
    <row r="12853" spans="38:77" s="11" customFormat="1" x14ac:dyDescent="0.3">
      <c r="AL12853" s="2"/>
      <c r="AM12853" s="2"/>
      <c r="AN12853" s="2"/>
      <c r="AO12853" s="2"/>
      <c r="AP12853" s="2"/>
      <c r="AQ12853" s="2"/>
      <c r="AR12853" s="2"/>
      <c r="AS12853" s="2"/>
      <c r="AT12853" s="2"/>
      <c r="AU12853" s="2"/>
      <c r="AV12853" s="2"/>
      <c r="AW12853" s="2"/>
      <c r="AX12853" s="2"/>
      <c r="AY12853" s="2"/>
      <c r="AZ12853" s="2"/>
      <c r="BA12853" s="2"/>
      <c r="BB12853" s="2"/>
      <c r="BC12853" s="2"/>
      <c r="BD12853" s="2"/>
      <c r="BE12853" s="2"/>
      <c r="BF12853" s="2"/>
      <c r="BG12853" s="2"/>
      <c r="BH12853" s="2"/>
      <c r="BI12853" s="2"/>
      <c r="BJ12853" s="2"/>
      <c r="BK12853" s="2"/>
      <c r="BL12853" s="2"/>
      <c r="BM12853" s="2"/>
      <c r="BN12853" s="2"/>
      <c r="BO12853" s="2"/>
      <c r="BP12853" s="2"/>
      <c r="BQ12853" s="2"/>
      <c r="BR12853" s="2"/>
      <c r="BS12853" s="2"/>
      <c r="BT12853" s="2"/>
      <c r="BU12853" s="2"/>
      <c r="BV12853" s="2"/>
      <c r="BW12853" s="2"/>
      <c r="BX12853" s="2"/>
      <c r="BY12853" s="2"/>
    </row>
    <row r="12854" spans="38:77" s="11" customFormat="1" x14ac:dyDescent="0.3">
      <c r="AL12854" s="2"/>
      <c r="AM12854" s="2"/>
      <c r="AN12854" s="2"/>
      <c r="AO12854" s="2"/>
      <c r="AP12854" s="2"/>
      <c r="AQ12854" s="2"/>
      <c r="AR12854" s="2"/>
      <c r="AS12854" s="2"/>
      <c r="AT12854" s="2"/>
      <c r="AU12854" s="2"/>
      <c r="AV12854" s="2"/>
      <c r="AW12854" s="2"/>
      <c r="AX12854" s="2"/>
      <c r="AY12854" s="2"/>
      <c r="AZ12854" s="2"/>
      <c r="BA12854" s="2"/>
      <c r="BB12854" s="2"/>
      <c r="BC12854" s="2"/>
      <c r="BD12854" s="2"/>
      <c r="BE12854" s="2"/>
      <c r="BF12854" s="2"/>
      <c r="BG12854" s="2"/>
      <c r="BH12854" s="2"/>
      <c r="BI12854" s="2"/>
      <c r="BJ12854" s="2"/>
      <c r="BK12854" s="2"/>
      <c r="BL12854" s="2"/>
      <c r="BM12854" s="2"/>
      <c r="BN12854" s="2"/>
      <c r="BO12854" s="2"/>
      <c r="BP12854" s="2"/>
      <c r="BQ12854" s="2"/>
      <c r="BR12854" s="2"/>
      <c r="BS12854" s="2"/>
      <c r="BT12854" s="2"/>
      <c r="BU12854" s="2"/>
      <c r="BV12854" s="2"/>
      <c r="BW12854" s="2"/>
      <c r="BX12854" s="2"/>
      <c r="BY12854" s="2"/>
    </row>
    <row r="12855" spans="38:77" s="11" customFormat="1" x14ac:dyDescent="0.3">
      <c r="AL12855" s="2"/>
      <c r="AM12855" s="2"/>
      <c r="AN12855" s="2"/>
      <c r="AO12855" s="2"/>
      <c r="AP12855" s="2"/>
      <c r="AQ12855" s="2"/>
      <c r="AR12855" s="2"/>
      <c r="AS12855" s="2"/>
      <c r="AT12855" s="2"/>
      <c r="AU12855" s="2"/>
      <c r="AV12855" s="2"/>
      <c r="AW12855" s="2"/>
      <c r="AX12855" s="2"/>
      <c r="AY12855" s="2"/>
      <c r="AZ12855" s="2"/>
      <c r="BA12855" s="2"/>
      <c r="BB12855" s="2"/>
      <c r="BC12855" s="2"/>
      <c r="BD12855" s="2"/>
      <c r="BE12855" s="2"/>
      <c r="BF12855" s="2"/>
      <c r="BG12855" s="2"/>
      <c r="BH12855" s="2"/>
      <c r="BI12855" s="2"/>
      <c r="BJ12855" s="2"/>
      <c r="BK12855" s="2"/>
      <c r="BL12855" s="2"/>
      <c r="BM12855" s="2"/>
      <c r="BN12855" s="2"/>
      <c r="BO12855" s="2"/>
      <c r="BP12855" s="2"/>
      <c r="BQ12855" s="2"/>
      <c r="BR12855" s="2"/>
      <c r="BS12855" s="2"/>
      <c r="BT12855" s="2"/>
      <c r="BU12855" s="2"/>
      <c r="BV12855" s="2"/>
      <c r="BW12855" s="2"/>
      <c r="BX12855" s="2"/>
      <c r="BY12855" s="2"/>
    </row>
    <row r="12856" spans="38:77" s="11" customFormat="1" x14ac:dyDescent="0.3">
      <c r="AL12856" s="2"/>
      <c r="AM12856" s="2"/>
      <c r="AN12856" s="2"/>
      <c r="AO12856" s="2"/>
      <c r="AP12856" s="2"/>
      <c r="AQ12856" s="2"/>
      <c r="AR12856" s="2"/>
      <c r="AS12856" s="2"/>
      <c r="AT12856" s="2"/>
      <c r="AU12856" s="2"/>
      <c r="AV12856" s="2"/>
      <c r="AW12856" s="2"/>
      <c r="AX12856" s="2"/>
      <c r="AY12856" s="2"/>
      <c r="AZ12856" s="2"/>
      <c r="BA12856" s="2"/>
      <c r="BB12856" s="2"/>
      <c r="BC12856" s="2"/>
      <c r="BD12856" s="2"/>
      <c r="BE12856" s="2"/>
      <c r="BF12856" s="2"/>
      <c r="BG12856" s="2"/>
      <c r="BH12856" s="2"/>
      <c r="BI12856" s="2"/>
      <c r="BJ12856" s="2"/>
      <c r="BK12856" s="2"/>
      <c r="BL12856" s="2"/>
      <c r="BM12856" s="2"/>
      <c r="BN12856" s="2"/>
      <c r="BO12856" s="2"/>
      <c r="BP12856" s="2"/>
      <c r="BQ12856" s="2"/>
      <c r="BR12856" s="2"/>
      <c r="BS12856" s="2"/>
      <c r="BT12856" s="2"/>
      <c r="BU12856" s="2"/>
      <c r="BV12856" s="2"/>
      <c r="BW12856" s="2"/>
      <c r="BX12856" s="2"/>
      <c r="BY12856" s="2"/>
    </row>
    <row r="12857" spans="38:77" s="11" customFormat="1" x14ac:dyDescent="0.3">
      <c r="AL12857" s="2"/>
      <c r="AM12857" s="2"/>
      <c r="AN12857" s="2"/>
      <c r="AO12857" s="2"/>
      <c r="AP12857" s="2"/>
      <c r="AQ12857" s="2"/>
      <c r="AR12857" s="2"/>
      <c r="AS12857" s="2"/>
      <c r="AT12857" s="2"/>
      <c r="AU12857" s="2"/>
      <c r="AV12857" s="2"/>
      <c r="AW12857" s="2"/>
      <c r="AX12857" s="2"/>
      <c r="AY12857" s="2"/>
      <c r="AZ12857" s="2"/>
      <c r="BA12857" s="2"/>
      <c r="BB12857" s="2"/>
      <c r="BC12857" s="2"/>
      <c r="BD12857" s="2"/>
      <c r="BE12857" s="2"/>
      <c r="BF12857" s="2"/>
      <c r="BG12857" s="2"/>
      <c r="BH12857" s="2"/>
      <c r="BI12857" s="2"/>
      <c r="BJ12857" s="2"/>
      <c r="BK12857" s="2"/>
      <c r="BL12857" s="2"/>
      <c r="BM12857" s="2"/>
      <c r="BN12857" s="2"/>
      <c r="BO12857" s="2"/>
      <c r="BP12857" s="2"/>
      <c r="BQ12857" s="2"/>
      <c r="BR12857" s="2"/>
      <c r="BS12857" s="2"/>
      <c r="BT12857" s="2"/>
      <c r="BU12857" s="2"/>
      <c r="BV12857" s="2"/>
      <c r="BW12857" s="2"/>
      <c r="BX12857" s="2"/>
      <c r="BY12857" s="2"/>
    </row>
    <row r="12858" spans="38:77" s="11" customFormat="1" x14ac:dyDescent="0.3">
      <c r="AL12858" s="2"/>
      <c r="AM12858" s="2"/>
      <c r="AN12858" s="2"/>
      <c r="AO12858" s="2"/>
      <c r="AP12858" s="2"/>
      <c r="AQ12858" s="2"/>
      <c r="AR12858" s="2"/>
      <c r="AS12858" s="2"/>
      <c r="AT12858" s="2"/>
      <c r="AU12858" s="2"/>
      <c r="AV12858" s="2"/>
      <c r="AW12858" s="2"/>
      <c r="AX12858" s="2"/>
      <c r="AY12858" s="2"/>
      <c r="AZ12858" s="2"/>
      <c r="BA12858" s="2"/>
      <c r="BB12858" s="2"/>
      <c r="BC12858" s="2"/>
      <c r="BD12858" s="2"/>
      <c r="BE12858" s="2"/>
      <c r="BF12858" s="2"/>
      <c r="BG12858" s="2"/>
      <c r="BH12858" s="2"/>
      <c r="BI12858" s="2"/>
      <c r="BJ12858" s="2"/>
      <c r="BK12858" s="2"/>
      <c r="BL12858" s="2"/>
      <c r="BM12858" s="2"/>
      <c r="BN12858" s="2"/>
      <c r="BO12858" s="2"/>
      <c r="BP12858" s="2"/>
      <c r="BQ12858" s="2"/>
      <c r="BR12858" s="2"/>
      <c r="BS12858" s="2"/>
      <c r="BT12858" s="2"/>
      <c r="BU12858" s="2"/>
      <c r="BV12858" s="2"/>
      <c r="BW12858" s="2"/>
      <c r="BX12858" s="2"/>
      <c r="BY12858" s="2"/>
    </row>
    <row r="12859" spans="38:77" s="11" customFormat="1" x14ac:dyDescent="0.3">
      <c r="AL12859" s="2"/>
      <c r="AM12859" s="2"/>
      <c r="AN12859" s="2"/>
      <c r="AO12859" s="2"/>
      <c r="AP12859" s="2"/>
      <c r="AQ12859" s="2"/>
      <c r="AR12859" s="2"/>
      <c r="AS12859" s="2"/>
      <c r="AT12859" s="2"/>
      <c r="AU12859" s="2"/>
      <c r="AV12859" s="2"/>
      <c r="AW12859" s="2"/>
      <c r="AX12859" s="2"/>
      <c r="AY12859" s="2"/>
      <c r="AZ12859" s="2"/>
      <c r="BA12859" s="2"/>
      <c r="BB12859" s="2"/>
      <c r="BC12859" s="2"/>
      <c r="BD12859" s="2"/>
      <c r="BE12859" s="2"/>
      <c r="BF12859" s="2"/>
      <c r="BG12859" s="2"/>
      <c r="BH12859" s="2"/>
      <c r="BI12859" s="2"/>
      <c r="BJ12859" s="2"/>
      <c r="BK12859" s="2"/>
      <c r="BL12859" s="2"/>
      <c r="BM12859" s="2"/>
      <c r="BN12859" s="2"/>
      <c r="BO12859" s="2"/>
      <c r="BP12859" s="2"/>
      <c r="BQ12859" s="2"/>
      <c r="BR12859" s="2"/>
      <c r="BS12859" s="2"/>
      <c r="BT12859" s="2"/>
      <c r="BU12859" s="2"/>
      <c r="BV12859" s="2"/>
      <c r="BW12859" s="2"/>
      <c r="BX12859" s="2"/>
      <c r="BY12859" s="2"/>
    </row>
    <row r="12860" spans="38:77" s="11" customFormat="1" x14ac:dyDescent="0.3">
      <c r="AL12860" s="2"/>
      <c r="AM12860" s="2"/>
      <c r="AN12860" s="2"/>
      <c r="AO12860" s="2"/>
      <c r="AP12860" s="2"/>
      <c r="AQ12860" s="2"/>
      <c r="AR12860" s="2"/>
      <c r="AS12860" s="2"/>
      <c r="AT12860" s="2"/>
      <c r="AU12860" s="2"/>
      <c r="AV12860" s="2"/>
      <c r="AW12860" s="2"/>
      <c r="AX12860" s="2"/>
      <c r="AY12860" s="2"/>
      <c r="AZ12860" s="2"/>
      <c r="BA12860" s="2"/>
      <c r="BB12860" s="2"/>
      <c r="BC12860" s="2"/>
      <c r="BD12860" s="2"/>
      <c r="BE12860" s="2"/>
      <c r="BF12860" s="2"/>
      <c r="BG12860" s="2"/>
      <c r="BH12860" s="2"/>
      <c r="BI12860" s="2"/>
      <c r="BJ12860" s="2"/>
      <c r="BK12860" s="2"/>
      <c r="BL12860" s="2"/>
      <c r="BM12860" s="2"/>
      <c r="BN12860" s="2"/>
      <c r="BO12860" s="2"/>
      <c r="BP12860" s="2"/>
      <c r="BQ12860" s="2"/>
      <c r="BR12860" s="2"/>
      <c r="BS12860" s="2"/>
      <c r="BT12860" s="2"/>
      <c r="BU12860" s="2"/>
      <c r="BV12860" s="2"/>
      <c r="BW12860" s="2"/>
      <c r="BX12860" s="2"/>
      <c r="BY12860" s="2"/>
    </row>
    <row r="12861" spans="38:77" s="11" customFormat="1" x14ac:dyDescent="0.3">
      <c r="AL12861" s="2"/>
      <c r="AM12861" s="2"/>
      <c r="AN12861" s="2"/>
      <c r="AO12861" s="2"/>
      <c r="AP12861" s="2"/>
      <c r="AQ12861" s="2"/>
      <c r="AR12861" s="2"/>
      <c r="AS12861" s="2"/>
      <c r="AT12861" s="2"/>
      <c r="AU12861" s="2"/>
      <c r="AV12861" s="2"/>
      <c r="AW12861" s="2"/>
      <c r="AX12861" s="2"/>
      <c r="AY12861" s="2"/>
      <c r="AZ12861" s="2"/>
      <c r="BA12861" s="2"/>
      <c r="BB12861" s="2"/>
      <c r="BC12861" s="2"/>
      <c r="BD12861" s="2"/>
      <c r="BE12861" s="2"/>
      <c r="BF12861" s="2"/>
      <c r="BG12861" s="2"/>
      <c r="BH12861" s="2"/>
      <c r="BI12861" s="2"/>
      <c r="BJ12861" s="2"/>
      <c r="BK12861" s="2"/>
      <c r="BL12861" s="2"/>
      <c r="BM12861" s="2"/>
      <c r="BN12861" s="2"/>
      <c r="BO12861" s="2"/>
      <c r="BP12861" s="2"/>
      <c r="BQ12861" s="2"/>
      <c r="BR12861" s="2"/>
      <c r="BS12861" s="2"/>
      <c r="BT12861" s="2"/>
      <c r="BU12861" s="2"/>
      <c r="BV12861" s="2"/>
      <c r="BW12861" s="2"/>
      <c r="BX12861" s="2"/>
      <c r="BY12861" s="2"/>
    </row>
    <row r="12862" spans="38:77" s="11" customFormat="1" x14ac:dyDescent="0.3">
      <c r="AL12862" s="2"/>
      <c r="AM12862" s="2"/>
      <c r="AN12862" s="2"/>
      <c r="AO12862" s="2"/>
      <c r="AP12862" s="2"/>
      <c r="AQ12862" s="2"/>
      <c r="AR12862" s="2"/>
      <c r="AS12862" s="2"/>
      <c r="AT12862" s="2"/>
      <c r="AU12862" s="2"/>
      <c r="AV12862" s="2"/>
      <c r="AW12862" s="2"/>
      <c r="AX12862" s="2"/>
      <c r="AY12862" s="2"/>
      <c r="AZ12862" s="2"/>
      <c r="BA12862" s="2"/>
      <c r="BB12862" s="2"/>
      <c r="BC12862" s="2"/>
      <c r="BD12862" s="2"/>
      <c r="BE12862" s="2"/>
      <c r="BF12862" s="2"/>
      <c r="BG12862" s="2"/>
      <c r="BH12862" s="2"/>
      <c r="BI12862" s="2"/>
      <c r="BJ12862" s="2"/>
      <c r="BK12862" s="2"/>
      <c r="BL12862" s="2"/>
      <c r="BM12862" s="2"/>
      <c r="BN12862" s="2"/>
      <c r="BO12862" s="2"/>
      <c r="BP12862" s="2"/>
      <c r="BQ12862" s="2"/>
      <c r="BR12862" s="2"/>
      <c r="BS12862" s="2"/>
      <c r="BT12862" s="2"/>
      <c r="BU12862" s="2"/>
      <c r="BV12862" s="2"/>
      <c r="BW12862" s="2"/>
      <c r="BX12862" s="2"/>
      <c r="BY12862" s="2"/>
    </row>
    <row r="12863" spans="38:77" s="11" customFormat="1" x14ac:dyDescent="0.3">
      <c r="AL12863" s="2"/>
      <c r="AM12863" s="2"/>
      <c r="AN12863" s="2"/>
      <c r="AO12863" s="2"/>
      <c r="AP12863" s="2"/>
      <c r="AQ12863" s="2"/>
      <c r="AR12863" s="2"/>
      <c r="AS12863" s="2"/>
      <c r="AT12863" s="2"/>
      <c r="AU12863" s="2"/>
      <c r="AV12863" s="2"/>
      <c r="AW12863" s="2"/>
      <c r="AX12863" s="2"/>
      <c r="AY12863" s="2"/>
      <c r="AZ12863" s="2"/>
      <c r="BA12863" s="2"/>
      <c r="BB12863" s="2"/>
      <c r="BC12863" s="2"/>
      <c r="BD12863" s="2"/>
      <c r="BE12863" s="2"/>
      <c r="BF12863" s="2"/>
      <c r="BG12863" s="2"/>
      <c r="BH12863" s="2"/>
      <c r="BI12863" s="2"/>
      <c r="BJ12863" s="2"/>
      <c r="BK12863" s="2"/>
      <c r="BL12863" s="2"/>
      <c r="BM12863" s="2"/>
      <c r="BN12863" s="2"/>
      <c r="BO12863" s="2"/>
      <c r="BP12863" s="2"/>
      <c r="BQ12863" s="2"/>
      <c r="BR12863" s="2"/>
      <c r="BS12863" s="2"/>
      <c r="BT12863" s="2"/>
      <c r="BU12863" s="2"/>
      <c r="BV12863" s="2"/>
      <c r="BW12863" s="2"/>
      <c r="BX12863" s="2"/>
      <c r="BY12863" s="2"/>
    </row>
    <row r="12864" spans="38:77" s="11" customFormat="1" x14ac:dyDescent="0.3">
      <c r="AL12864" s="2"/>
      <c r="AM12864" s="2"/>
      <c r="AN12864" s="2"/>
      <c r="AO12864" s="2"/>
      <c r="AP12864" s="2"/>
      <c r="AQ12864" s="2"/>
      <c r="AR12864" s="2"/>
      <c r="AS12864" s="2"/>
      <c r="AT12864" s="2"/>
      <c r="AU12864" s="2"/>
      <c r="AV12864" s="2"/>
      <c r="AW12864" s="2"/>
      <c r="AX12864" s="2"/>
      <c r="AY12864" s="2"/>
      <c r="AZ12864" s="2"/>
      <c r="BA12864" s="2"/>
      <c r="BB12864" s="2"/>
      <c r="BC12864" s="2"/>
      <c r="BD12864" s="2"/>
      <c r="BE12864" s="2"/>
      <c r="BF12864" s="2"/>
      <c r="BG12864" s="2"/>
      <c r="BH12864" s="2"/>
      <c r="BI12864" s="2"/>
      <c r="BJ12864" s="2"/>
      <c r="BK12864" s="2"/>
      <c r="BL12864" s="2"/>
      <c r="BM12864" s="2"/>
      <c r="BN12864" s="2"/>
      <c r="BO12864" s="2"/>
      <c r="BP12864" s="2"/>
      <c r="BQ12864" s="2"/>
      <c r="BR12864" s="2"/>
      <c r="BS12864" s="2"/>
      <c r="BT12864" s="2"/>
      <c r="BU12864" s="2"/>
      <c r="BV12864" s="2"/>
      <c r="BW12864" s="2"/>
      <c r="BX12864" s="2"/>
      <c r="BY12864" s="2"/>
    </row>
    <row r="12865" spans="38:77" s="11" customFormat="1" x14ac:dyDescent="0.3">
      <c r="AL12865" s="2"/>
      <c r="AM12865" s="2"/>
      <c r="AN12865" s="2"/>
      <c r="AO12865" s="2"/>
      <c r="AP12865" s="2"/>
      <c r="AQ12865" s="2"/>
      <c r="AR12865" s="2"/>
      <c r="AS12865" s="2"/>
      <c r="AT12865" s="2"/>
      <c r="AU12865" s="2"/>
      <c r="AV12865" s="2"/>
      <c r="AW12865" s="2"/>
      <c r="AX12865" s="2"/>
      <c r="AY12865" s="2"/>
      <c r="AZ12865" s="2"/>
      <c r="BA12865" s="2"/>
      <c r="BB12865" s="2"/>
      <c r="BC12865" s="2"/>
      <c r="BD12865" s="2"/>
      <c r="BE12865" s="2"/>
      <c r="BF12865" s="2"/>
      <c r="BG12865" s="2"/>
      <c r="BH12865" s="2"/>
      <c r="BI12865" s="2"/>
      <c r="BJ12865" s="2"/>
      <c r="BK12865" s="2"/>
      <c r="BL12865" s="2"/>
      <c r="BM12865" s="2"/>
      <c r="BN12865" s="2"/>
      <c r="BO12865" s="2"/>
      <c r="BP12865" s="2"/>
      <c r="BQ12865" s="2"/>
      <c r="BR12865" s="2"/>
      <c r="BS12865" s="2"/>
      <c r="BT12865" s="2"/>
      <c r="BU12865" s="2"/>
      <c r="BV12865" s="2"/>
      <c r="BW12865" s="2"/>
      <c r="BX12865" s="2"/>
      <c r="BY12865" s="2"/>
    </row>
    <row r="12866" spans="38:77" s="11" customFormat="1" x14ac:dyDescent="0.3">
      <c r="AL12866" s="2"/>
      <c r="AM12866" s="2"/>
      <c r="AN12866" s="2"/>
      <c r="AO12866" s="2"/>
      <c r="AP12866" s="2"/>
      <c r="AQ12866" s="2"/>
      <c r="AR12866" s="2"/>
      <c r="AS12866" s="2"/>
      <c r="AT12866" s="2"/>
      <c r="AU12866" s="2"/>
      <c r="AV12866" s="2"/>
      <c r="AW12866" s="2"/>
      <c r="AX12866" s="2"/>
      <c r="AY12866" s="2"/>
      <c r="AZ12866" s="2"/>
      <c r="BA12866" s="2"/>
      <c r="BB12866" s="2"/>
      <c r="BC12866" s="2"/>
      <c r="BD12866" s="2"/>
      <c r="BE12866" s="2"/>
      <c r="BF12866" s="2"/>
      <c r="BG12866" s="2"/>
      <c r="BH12866" s="2"/>
      <c r="BI12866" s="2"/>
      <c r="BJ12866" s="2"/>
      <c r="BK12866" s="2"/>
      <c r="BL12866" s="2"/>
      <c r="BM12866" s="2"/>
      <c r="BN12866" s="2"/>
      <c r="BO12866" s="2"/>
      <c r="BP12866" s="2"/>
      <c r="BQ12866" s="2"/>
      <c r="BR12866" s="2"/>
      <c r="BS12866" s="2"/>
      <c r="BT12866" s="2"/>
      <c r="BU12866" s="2"/>
      <c r="BV12866" s="2"/>
      <c r="BW12866" s="2"/>
      <c r="BX12866" s="2"/>
      <c r="BY12866" s="2"/>
    </row>
    <row r="12867" spans="38:77" s="11" customFormat="1" x14ac:dyDescent="0.3">
      <c r="AL12867" s="2"/>
      <c r="AM12867" s="2"/>
      <c r="AN12867" s="2"/>
      <c r="AO12867" s="2"/>
      <c r="AP12867" s="2"/>
      <c r="AQ12867" s="2"/>
      <c r="AR12867" s="2"/>
      <c r="AS12867" s="2"/>
      <c r="AT12867" s="2"/>
      <c r="AU12867" s="2"/>
      <c r="AV12867" s="2"/>
      <c r="AW12867" s="2"/>
      <c r="AX12867" s="2"/>
      <c r="AY12867" s="2"/>
      <c r="AZ12867" s="2"/>
      <c r="BA12867" s="2"/>
      <c r="BB12867" s="2"/>
      <c r="BC12867" s="2"/>
      <c r="BD12867" s="2"/>
      <c r="BE12867" s="2"/>
      <c r="BF12867" s="2"/>
      <c r="BG12867" s="2"/>
      <c r="BH12867" s="2"/>
      <c r="BI12867" s="2"/>
      <c r="BJ12867" s="2"/>
      <c r="BK12867" s="2"/>
      <c r="BL12867" s="2"/>
      <c r="BM12867" s="2"/>
      <c r="BN12867" s="2"/>
      <c r="BO12867" s="2"/>
      <c r="BP12867" s="2"/>
      <c r="BQ12867" s="2"/>
      <c r="BR12867" s="2"/>
      <c r="BS12867" s="2"/>
      <c r="BT12867" s="2"/>
      <c r="BU12867" s="2"/>
      <c r="BV12867" s="2"/>
      <c r="BW12867" s="2"/>
      <c r="BX12867" s="2"/>
      <c r="BY12867" s="2"/>
    </row>
    <row r="12868" spans="38:77" s="11" customFormat="1" x14ac:dyDescent="0.3">
      <c r="AL12868" s="2"/>
      <c r="AM12868" s="2"/>
      <c r="AN12868" s="2"/>
      <c r="AO12868" s="2"/>
      <c r="AP12868" s="2"/>
      <c r="AQ12868" s="2"/>
      <c r="AR12868" s="2"/>
      <c r="AS12868" s="2"/>
      <c r="AT12868" s="2"/>
      <c r="AU12868" s="2"/>
      <c r="AV12868" s="2"/>
      <c r="AW12868" s="2"/>
      <c r="AX12868" s="2"/>
      <c r="AY12868" s="2"/>
      <c r="AZ12868" s="2"/>
      <c r="BA12868" s="2"/>
      <c r="BB12868" s="2"/>
      <c r="BC12868" s="2"/>
      <c r="BD12868" s="2"/>
      <c r="BE12868" s="2"/>
      <c r="BF12868" s="2"/>
      <c r="BG12868" s="2"/>
      <c r="BH12868" s="2"/>
      <c r="BI12868" s="2"/>
      <c r="BJ12868" s="2"/>
      <c r="BK12868" s="2"/>
      <c r="BL12868" s="2"/>
      <c r="BM12868" s="2"/>
      <c r="BN12868" s="2"/>
      <c r="BO12868" s="2"/>
      <c r="BP12868" s="2"/>
      <c r="BQ12868" s="2"/>
      <c r="BR12868" s="2"/>
      <c r="BS12868" s="2"/>
      <c r="BT12868" s="2"/>
      <c r="BU12868" s="2"/>
      <c r="BV12868" s="2"/>
      <c r="BW12868" s="2"/>
      <c r="BX12868" s="2"/>
      <c r="BY12868" s="2"/>
    </row>
    <row r="12869" spans="38:77" s="11" customFormat="1" x14ac:dyDescent="0.3">
      <c r="AL12869" s="2"/>
      <c r="AM12869" s="2"/>
      <c r="AN12869" s="2"/>
      <c r="AO12869" s="2"/>
      <c r="AP12869" s="2"/>
      <c r="AQ12869" s="2"/>
      <c r="AR12869" s="2"/>
      <c r="AS12869" s="2"/>
      <c r="AT12869" s="2"/>
      <c r="AU12869" s="2"/>
      <c r="AV12869" s="2"/>
      <c r="AW12869" s="2"/>
      <c r="AX12869" s="2"/>
      <c r="AY12869" s="2"/>
      <c r="AZ12869" s="2"/>
      <c r="BA12869" s="2"/>
      <c r="BB12869" s="2"/>
      <c r="BC12869" s="2"/>
      <c r="BD12869" s="2"/>
      <c r="BE12869" s="2"/>
      <c r="BF12869" s="2"/>
      <c r="BG12869" s="2"/>
      <c r="BH12869" s="2"/>
      <c r="BI12869" s="2"/>
      <c r="BJ12869" s="2"/>
      <c r="BK12869" s="2"/>
      <c r="BL12869" s="2"/>
      <c r="BM12869" s="2"/>
      <c r="BN12869" s="2"/>
      <c r="BO12869" s="2"/>
      <c r="BP12869" s="2"/>
      <c r="BQ12869" s="2"/>
      <c r="BR12869" s="2"/>
      <c r="BS12869" s="2"/>
      <c r="BT12869" s="2"/>
      <c r="BU12869" s="2"/>
      <c r="BV12869" s="2"/>
      <c r="BW12869" s="2"/>
      <c r="BX12869" s="2"/>
      <c r="BY12869" s="2"/>
    </row>
    <row r="12870" spans="38:77" s="11" customFormat="1" x14ac:dyDescent="0.3">
      <c r="AL12870" s="2"/>
      <c r="AM12870" s="2"/>
      <c r="AN12870" s="2"/>
      <c r="AO12870" s="2"/>
      <c r="AP12870" s="2"/>
      <c r="AQ12870" s="2"/>
      <c r="AR12870" s="2"/>
      <c r="AS12870" s="2"/>
      <c r="AT12870" s="2"/>
      <c r="AU12870" s="2"/>
      <c r="AV12870" s="2"/>
      <c r="AW12870" s="2"/>
      <c r="AX12870" s="2"/>
      <c r="AY12870" s="2"/>
      <c r="AZ12870" s="2"/>
      <c r="BA12870" s="2"/>
      <c r="BB12870" s="2"/>
      <c r="BC12870" s="2"/>
      <c r="BD12870" s="2"/>
      <c r="BE12870" s="2"/>
      <c r="BF12870" s="2"/>
      <c r="BG12870" s="2"/>
      <c r="BH12870" s="2"/>
      <c r="BI12870" s="2"/>
      <c r="BJ12870" s="2"/>
      <c r="BK12870" s="2"/>
      <c r="BL12870" s="2"/>
      <c r="BM12870" s="2"/>
      <c r="BN12870" s="2"/>
      <c r="BO12870" s="2"/>
      <c r="BP12870" s="2"/>
      <c r="BQ12870" s="2"/>
      <c r="BR12870" s="2"/>
      <c r="BS12870" s="2"/>
      <c r="BT12870" s="2"/>
      <c r="BU12870" s="2"/>
      <c r="BV12870" s="2"/>
      <c r="BW12870" s="2"/>
      <c r="BX12870" s="2"/>
      <c r="BY12870" s="2"/>
    </row>
    <row r="12871" spans="38:77" s="11" customFormat="1" x14ac:dyDescent="0.3">
      <c r="AL12871" s="2"/>
      <c r="AM12871" s="2"/>
      <c r="AN12871" s="2"/>
      <c r="AO12871" s="2"/>
      <c r="AP12871" s="2"/>
      <c r="AQ12871" s="2"/>
      <c r="AR12871" s="2"/>
      <c r="AS12871" s="2"/>
      <c r="AT12871" s="2"/>
      <c r="AU12871" s="2"/>
      <c r="AV12871" s="2"/>
      <c r="AW12871" s="2"/>
      <c r="AX12871" s="2"/>
      <c r="AY12871" s="2"/>
      <c r="AZ12871" s="2"/>
      <c r="BA12871" s="2"/>
      <c r="BB12871" s="2"/>
      <c r="BC12871" s="2"/>
      <c r="BD12871" s="2"/>
      <c r="BE12871" s="2"/>
      <c r="BF12871" s="2"/>
      <c r="BG12871" s="2"/>
      <c r="BH12871" s="2"/>
      <c r="BI12871" s="2"/>
      <c r="BJ12871" s="2"/>
      <c r="BK12871" s="2"/>
      <c r="BL12871" s="2"/>
      <c r="BM12871" s="2"/>
      <c r="BN12871" s="2"/>
      <c r="BO12871" s="2"/>
      <c r="BP12871" s="2"/>
      <c r="BQ12871" s="2"/>
      <c r="BR12871" s="2"/>
      <c r="BS12871" s="2"/>
      <c r="BT12871" s="2"/>
      <c r="BU12871" s="2"/>
      <c r="BV12871" s="2"/>
      <c r="BW12871" s="2"/>
      <c r="BX12871" s="2"/>
      <c r="BY12871" s="2"/>
    </row>
    <row r="12872" spans="38:77" s="11" customFormat="1" x14ac:dyDescent="0.3">
      <c r="AL12872" s="2"/>
      <c r="AM12872" s="2"/>
      <c r="AN12872" s="2"/>
      <c r="AO12872" s="2"/>
      <c r="AP12872" s="2"/>
      <c r="AQ12872" s="2"/>
      <c r="AR12872" s="2"/>
      <c r="AS12872" s="2"/>
      <c r="AT12872" s="2"/>
      <c r="AU12872" s="2"/>
      <c r="AV12872" s="2"/>
      <c r="AW12872" s="2"/>
      <c r="AX12872" s="2"/>
      <c r="AY12872" s="2"/>
      <c r="AZ12872" s="2"/>
      <c r="BA12872" s="2"/>
      <c r="BB12872" s="2"/>
      <c r="BC12872" s="2"/>
      <c r="BD12872" s="2"/>
      <c r="BE12872" s="2"/>
      <c r="BF12872" s="2"/>
      <c r="BG12872" s="2"/>
      <c r="BH12872" s="2"/>
      <c r="BI12872" s="2"/>
      <c r="BJ12872" s="2"/>
      <c r="BK12872" s="2"/>
      <c r="BL12872" s="2"/>
      <c r="BM12872" s="2"/>
      <c r="BN12872" s="2"/>
      <c r="BO12872" s="2"/>
      <c r="BP12872" s="2"/>
      <c r="BQ12872" s="2"/>
      <c r="BR12872" s="2"/>
      <c r="BS12872" s="2"/>
      <c r="BT12872" s="2"/>
      <c r="BU12872" s="2"/>
      <c r="BV12872" s="2"/>
      <c r="BW12872" s="2"/>
      <c r="BX12872" s="2"/>
      <c r="BY12872" s="2"/>
    </row>
    <row r="12873" spans="38:77" s="11" customFormat="1" x14ac:dyDescent="0.3">
      <c r="AL12873" s="2"/>
      <c r="AM12873" s="2"/>
      <c r="AN12873" s="2"/>
      <c r="AO12873" s="2"/>
      <c r="AP12873" s="2"/>
      <c r="AQ12873" s="2"/>
      <c r="AR12873" s="2"/>
      <c r="AS12873" s="2"/>
      <c r="AT12873" s="2"/>
      <c r="AU12873" s="2"/>
      <c r="AV12873" s="2"/>
      <c r="AW12873" s="2"/>
      <c r="AX12873" s="2"/>
      <c r="AY12873" s="2"/>
      <c r="AZ12873" s="2"/>
      <c r="BA12873" s="2"/>
      <c r="BB12873" s="2"/>
      <c r="BC12873" s="2"/>
      <c r="BD12873" s="2"/>
      <c r="BE12873" s="2"/>
      <c r="BF12873" s="2"/>
      <c r="BG12873" s="2"/>
      <c r="BH12873" s="2"/>
      <c r="BI12873" s="2"/>
      <c r="BJ12873" s="2"/>
      <c r="BK12873" s="2"/>
      <c r="BL12873" s="2"/>
      <c r="BM12873" s="2"/>
      <c r="BN12873" s="2"/>
      <c r="BO12873" s="2"/>
      <c r="BP12873" s="2"/>
      <c r="BQ12873" s="2"/>
      <c r="BR12873" s="2"/>
      <c r="BS12873" s="2"/>
      <c r="BT12873" s="2"/>
      <c r="BU12873" s="2"/>
      <c r="BV12873" s="2"/>
      <c r="BW12873" s="2"/>
      <c r="BX12873" s="2"/>
      <c r="BY12873" s="2"/>
    </row>
    <row r="12874" spans="38:77" s="11" customFormat="1" x14ac:dyDescent="0.3">
      <c r="AL12874" s="2"/>
      <c r="AM12874" s="2"/>
      <c r="AN12874" s="2"/>
      <c r="AO12874" s="2"/>
      <c r="AP12874" s="2"/>
      <c r="AQ12874" s="2"/>
      <c r="AR12874" s="2"/>
      <c r="AS12874" s="2"/>
      <c r="AT12874" s="2"/>
      <c r="AU12874" s="2"/>
      <c r="AV12874" s="2"/>
      <c r="AW12874" s="2"/>
      <c r="AX12874" s="2"/>
      <c r="AY12874" s="2"/>
      <c r="AZ12874" s="2"/>
      <c r="BA12874" s="2"/>
      <c r="BB12874" s="2"/>
      <c r="BC12874" s="2"/>
      <c r="BD12874" s="2"/>
      <c r="BE12874" s="2"/>
      <c r="BF12874" s="2"/>
      <c r="BG12874" s="2"/>
      <c r="BH12874" s="2"/>
      <c r="BI12874" s="2"/>
      <c r="BJ12874" s="2"/>
      <c r="BK12874" s="2"/>
      <c r="BL12874" s="2"/>
      <c r="BM12874" s="2"/>
      <c r="BN12874" s="2"/>
      <c r="BO12874" s="2"/>
      <c r="BP12874" s="2"/>
      <c r="BQ12874" s="2"/>
      <c r="BR12874" s="2"/>
      <c r="BS12874" s="2"/>
      <c r="BT12874" s="2"/>
      <c r="BU12874" s="2"/>
      <c r="BV12874" s="2"/>
      <c r="BW12874" s="2"/>
      <c r="BX12874" s="2"/>
      <c r="BY12874" s="2"/>
    </row>
    <row r="12875" spans="38:77" s="11" customFormat="1" x14ac:dyDescent="0.3">
      <c r="AL12875" s="2"/>
      <c r="AM12875" s="2"/>
      <c r="AN12875" s="2"/>
      <c r="AO12875" s="2"/>
      <c r="AP12875" s="2"/>
      <c r="AQ12875" s="2"/>
      <c r="AR12875" s="2"/>
      <c r="AS12875" s="2"/>
      <c r="AT12875" s="2"/>
      <c r="AU12875" s="2"/>
      <c r="AV12875" s="2"/>
      <c r="AW12875" s="2"/>
      <c r="AX12875" s="2"/>
      <c r="AY12875" s="2"/>
      <c r="AZ12875" s="2"/>
      <c r="BA12875" s="2"/>
      <c r="BB12875" s="2"/>
      <c r="BC12875" s="2"/>
      <c r="BD12875" s="2"/>
      <c r="BE12875" s="2"/>
      <c r="BF12875" s="2"/>
      <c r="BG12875" s="2"/>
      <c r="BH12875" s="2"/>
      <c r="BI12875" s="2"/>
      <c r="BJ12875" s="2"/>
      <c r="BK12875" s="2"/>
      <c r="BL12875" s="2"/>
      <c r="BM12875" s="2"/>
      <c r="BN12875" s="2"/>
      <c r="BO12875" s="2"/>
      <c r="BP12875" s="2"/>
      <c r="BQ12875" s="2"/>
      <c r="BR12875" s="2"/>
      <c r="BS12875" s="2"/>
      <c r="BT12875" s="2"/>
      <c r="BU12875" s="2"/>
      <c r="BV12875" s="2"/>
      <c r="BW12875" s="2"/>
      <c r="BX12875" s="2"/>
      <c r="BY12875" s="2"/>
    </row>
    <row r="12876" spans="38:77" s="11" customFormat="1" x14ac:dyDescent="0.3">
      <c r="AL12876" s="2"/>
      <c r="AM12876" s="2"/>
      <c r="AN12876" s="2"/>
      <c r="AO12876" s="2"/>
      <c r="AP12876" s="2"/>
      <c r="AQ12876" s="2"/>
      <c r="AR12876" s="2"/>
      <c r="AS12876" s="2"/>
      <c r="AT12876" s="2"/>
      <c r="AU12876" s="2"/>
      <c r="AV12876" s="2"/>
      <c r="AW12876" s="2"/>
      <c r="AX12876" s="2"/>
      <c r="AY12876" s="2"/>
      <c r="AZ12876" s="2"/>
      <c r="BA12876" s="2"/>
      <c r="BB12876" s="2"/>
      <c r="BC12876" s="2"/>
      <c r="BD12876" s="2"/>
      <c r="BE12876" s="2"/>
      <c r="BF12876" s="2"/>
      <c r="BG12876" s="2"/>
      <c r="BH12876" s="2"/>
      <c r="BI12876" s="2"/>
      <c r="BJ12876" s="2"/>
      <c r="BK12876" s="2"/>
      <c r="BL12876" s="2"/>
      <c r="BM12876" s="2"/>
      <c r="BN12876" s="2"/>
      <c r="BO12876" s="2"/>
      <c r="BP12876" s="2"/>
      <c r="BQ12876" s="2"/>
      <c r="BR12876" s="2"/>
      <c r="BS12876" s="2"/>
      <c r="BT12876" s="2"/>
      <c r="BU12876" s="2"/>
      <c r="BV12876" s="2"/>
      <c r="BW12876" s="2"/>
      <c r="BX12876" s="2"/>
      <c r="BY12876" s="2"/>
    </row>
    <row r="12877" spans="38:77" s="11" customFormat="1" x14ac:dyDescent="0.3">
      <c r="AL12877" s="2"/>
      <c r="AM12877" s="2"/>
      <c r="AN12877" s="2"/>
      <c r="AO12877" s="2"/>
      <c r="AP12877" s="2"/>
      <c r="AQ12877" s="2"/>
      <c r="AR12877" s="2"/>
      <c r="AS12877" s="2"/>
      <c r="AT12877" s="2"/>
      <c r="AU12877" s="2"/>
      <c r="AV12877" s="2"/>
      <c r="AW12877" s="2"/>
      <c r="AX12877" s="2"/>
      <c r="AY12877" s="2"/>
      <c r="AZ12877" s="2"/>
      <c r="BA12877" s="2"/>
      <c r="BB12877" s="2"/>
      <c r="BC12877" s="2"/>
      <c r="BD12877" s="2"/>
      <c r="BE12877" s="2"/>
      <c r="BF12877" s="2"/>
      <c r="BG12877" s="2"/>
      <c r="BH12877" s="2"/>
      <c r="BI12877" s="2"/>
      <c r="BJ12877" s="2"/>
      <c r="BK12877" s="2"/>
      <c r="BL12877" s="2"/>
      <c r="BM12877" s="2"/>
      <c r="BN12877" s="2"/>
      <c r="BO12877" s="2"/>
      <c r="BP12877" s="2"/>
      <c r="BQ12877" s="2"/>
      <c r="BR12877" s="2"/>
      <c r="BS12877" s="2"/>
      <c r="BT12877" s="2"/>
      <c r="BU12877" s="2"/>
      <c r="BV12877" s="2"/>
      <c r="BW12877" s="2"/>
      <c r="BX12877" s="2"/>
      <c r="BY12877" s="2"/>
    </row>
    <row r="12878" spans="38:77" s="11" customFormat="1" x14ac:dyDescent="0.3">
      <c r="AL12878" s="2"/>
      <c r="AM12878" s="2"/>
      <c r="AN12878" s="2"/>
      <c r="AO12878" s="2"/>
      <c r="AP12878" s="2"/>
      <c r="AQ12878" s="2"/>
      <c r="AR12878" s="2"/>
      <c r="AS12878" s="2"/>
      <c r="AT12878" s="2"/>
      <c r="AU12878" s="2"/>
      <c r="AV12878" s="2"/>
      <c r="AW12878" s="2"/>
      <c r="AX12878" s="2"/>
      <c r="AY12878" s="2"/>
      <c r="AZ12878" s="2"/>
      <c r="BA12878" s="2"/>
      <c r="BB12878" s="2"/>
      <c r="BC12878" s="2"/>
      <c r="BD12878" s="2"/>
      <c r="BE12878" s="2"/>
      <c r="BF12878" s="2"/>
      <c r="BG12878" s="2"/>
      <c r="BH12878" s="2"/>
      <c r="BI12878" s="2"/>
      <c r="BJ12878" s="2"/>
      <c r="BK12878" s="2"/>
      <c r="BL12878" s="2"/>
      <c r="BM12878" s="2"/>
      <c r="BN12878" s="2"/>
      <c r="BO12878" s="2"/>
      <c r="BP12878" s="2"/>
      <c r="BQ12878" s="2"/>
      <c r="BR12878" s="2"/>
      <c r="BS12878" s="2"/>
      <c r="BT12878" s="2"/>
      <c r="BU12878" s="2"/>
      <c r="BV12878" s="2"/>
      <c r="BW12878" s="2"/>
      <c r="BX12878" s="2"/>
      <c r="BY12878" s="2"/>
    </row>
    <row r="12879" spans="38:77" s="11" customFormat="1" x14ac:dyDescent="0.3">
      <c r="AL12879" s="2"/>
      <c r="AM12879" s="2"/>
      <c r="AN12879" s="2"/>
      <c r="AO12879" s="2"/>
      <c r="AP12879" s="2"/>
      <c r="AQ12879" s="2"/>
      <c r="AR12879" s="2"/>
      <c r="AS12879" s="2"/>
      <c r="AT12879" s="2"/>
      <c r="AU12879" s="2"/>
      <c r="AV12879" s="2"/>
      <c r="AW12879" s="2"/>
      <c r="AX12879" s="2"/>
      <c r="AY12879" s="2"/>
      <c r="AZ12879" s="2"/>
      <c r="BA12879" s="2"/>
      <c r="BB12879" s="2"/>
      <c r="BC12879" s="2"/>
      <c r="BD12879" s="2"/>
      <c r="BE12879" s="2"/>
      <c r="BF12879" s="2"/>
      <c r="BG12879" s="2"/>
      <c r="BH12879" s="2"/>
      <c r="BI12879" s="2"/>
      <c r="BJ12879" s="2"/>
      <c r="BK12879" s="2"/>
      <c r="BL12879" s="2"/>
      <c r="BM12879" s="2"/>
      <c r="BN12879" s="2"/>
      <c r="BO12879" s="2"/>
      <c r="BP12879" s="2"/>
      <c r="BQ12879" s="2"/>
      <c r="BR12879" s="2"/>
      <c r="BS12879" s="2"/>
      <c r="BT12879" s="2"/>
      <c r="BU12879" s="2"/>
      <c r="BV12879" s="2"/>
      <c r="BW12879" s="2"/>
      <c r="BX12879" s="2"/>
      <c r="BY12879" s="2"/>
    </row>
    <row r="12880" spans="38:77" s="11" customFormat="1" x14ac:dyDescent="0.3">
      <c r="AL12880" s="2"/>
      <c r="AM12880" s="2"/>
      <c r="AN12880" s="2"/>
      <c r="AO12880" s="2"/>
      <c r="AP12880" s="2"/>
      <c r="AQ12880" s="2"/>
      <c r="AR12880" s="2"/>
      <c r="AS12880" s="2"/>
      <c r="AT12880" s="2"/>
      <c r="AU12880" s="2"/>
      <c r="AV12880" s="2"/>
      <c r="AW12880" s="2"/>
      <c r="AX12880" s="2"/>
      <c r="AY12880" s="2"/>
      <c r="AZ12880" s="2"/>
      <c r="BA12880" s="2"/>
      <c r="BB12880" s="2"/>
      <c r="BC12880" s="2"/>
      <c r="BD12880" s="2"/>
      <c r="BE12880" s="2"/>
      <c r="BF12880" s="2"/>
      <c r="BG12880" s="2"/>
      <c r="BH12880" s="2"/>
      <c r="BI12880" s="2"/>
      <c r="BJ12880" s="2"/>
      <c r="BK12880" s="2"/>
      <c r="BL12880" s="2"/>
      <c r="BM12880" s="2"/>
      <c r="BN12880" s="2"/>
      <c r="BO12880" s="2"/>
      <c r="BP12880" s="2"/>
      <c r="BQ12880" s="2"/>
      <c r="BR12880" s="2"/>
      <c r="BS12880" s="2"/>
      <c r="BT12880" s="2"/>
      <c r="BU12880" s="2"/>
      <c r="BV12880" s="2"/>
      <c r="BW12880" s="2"/>
      <c r="BX12880" s="2"/>
      <c r="BY12880" s="2"/>
    </row>
    <row r="12881" spans="38:77" s="11" customFormat="1" x14ac:dyDescent="0.3">
      <c r="AL12881" s="2"/>
      <c r="AM12881" s="2"/>
      <c r="AN12881" s="2"/>
      <c r="AO12881" s="2"/>
      <c r="AP12881" s="2"/>
      <c r="AQ12881" s="2"/>
      <c r="AR12881" s="2"/>
      <c r="AS12881" s="2"/>
      <c r="AT12881" s="2"/>
      <c r="AU12881" s="2"/>
      <c r="AV12881" s="2"/>
      <c r="AW12881" s="2"/>
      <c r="AX12881" s="2"/>
      <c r="AY12881" s="2"/>
      <c r="AZ12881" s="2"/>
      <c r="BA12881" s="2"/>
      <c r="BB12881" s="2"/>
      <c r="BC12881" s="2"/>
      <c r="BD12881" s="2"/>
      <c r="BE12881" s="2"/>
      <c r="BF12881" s="2"/>
      <c r="BG12881" s="2"/>
      <c r="BH12881" s="2"/>
      <c r="BI12881" s="2"/>
      <c r="BJ12881" s="2"/>
      <c r="BK12881" s="2"/>
      <c r="BL12881" s="2"/>
      <c r="BM12881" s="2"/>
      <c r="BN12881" s="2"/>
      <c r="BO12881" s="2"/>
      <c r="BP12881" s="2"/>
      <c r="BQ12881" s="2"/>
      <c r="BR12881" s="2"/>
      <c r="BS12881" s="2"/>
      <c r="BT12881" s="2"/>
      <c r="BU12881" s="2"/>
      <c r="BV12881" s="2"/>
      <c r="BW12881" s="2"/>
      <c r="BX12881" s="2"/>
      <c r="BY12881" s="2"/>
    </row>
    <row r="12882" spans="38:77" s="11" customFormat="1" x14ac:dyDescent="0.3">
      <c r="AL12882" s="2"/>
      <c r="AM12882" s="2"/>
      <c r="AN12882" s="2"/>
      <c r="AO12882" s="2"/>
      <c r="AP12882" s="2"/>
      <c r="AQ12882" s="2"/>
      <c r="AR12882" s="2"/>
      <c r="AS12882" s="2"/>
      <c r="AT12882" s="2"/>
      <c r="AU12882" s="2"/>
      <c r="AV12882" s="2"/>
      <c r="AW12882" s="2"/>
      <c r="AX12882" s="2"/>
      <c r="AY12882" s="2"/>
      <c r="AZ12882" s="2"/>
      <c r="BA12882" s="2"/>
      <c r="BB12882" s="2"/>
      <c r="BC12882" s="2"/>
      <c r="BD12882" s="2"/>
      <c r="BE12882" s="2"/>
      <c r="BF12882" s="2"/>
      <c r="BG12882" s="2"/>
      <c r="BH12882" s="2"/>
      <c r="BI12882" s="2"/>
      <c r="BJ12882" s="2"/>
      <c r="BK12882" s="2"/>
      <c r="BL12882" s="2"/>
      <c r="BM12882" s="2"/>
      <c r="BN12882" s="2"/>
      <c r="BO12882" s="2"/>
      <c r="BP12882" s="2"/>
      <c r="BQ12882" s="2"/>
      <c r="BR12882" s="2"/>
      <c r="BS12882" s="2"/>
      <c r="BT12882" s="2"/>
      <c r="BU12882" s="2"/>
      <c r="BV12882" s="2"/>
      <c r="BW12882" s="2"/>
      <c r="BX12882" s="2"/>
      <c r="BY12882" s="2"/>
    </row>
    <row r="12883" spans="38:77" s="11" customFormat="1" x14ac:dyDescent="0.3">
      <c r="AL12883" s="2"/>
      <c r="AM12883" s="2"/>
      <c r="AN12883" s="2"/>
      <c r="AO12883" s="2"/>
      <c r="AP12883" s="2"/>
      <c r="AQ12883" s="2"/>
      <c r="AR12883" s="2"/>
      <c r="AS12883" s="2"/>
      <c r="AT12883" s="2"/>
      <c r="AU12883" s="2"/>
      <c r="AV12883" s="2"/>
      <c r="AW12883" s="2"/>
      <c r="AX12883" s="2"/>
      <c r="AY12883" s="2"/>
      <c r="AZ12883" s="2"/>
      <c r="BA12883" s="2"/>
      <c r="BB12883" s="2"/>
      <c r="BC12883" s="2"/>
      <c r="BD12883" s="2"/>
      <c r="BE12883" s="2"/>
      <c r="BF12883" s="2"/>
      <c r="BG12883" s="2"/>
      <c r="BH12883" s="2"/>
      <c r="BI12883" s="2"/>
      <c r="BJ12883" s="2"/>
      <c r="BK12883" s="2"/>
      <c r="BL12883" s="2"/>
      <c r="BM12883" s="2"/>
      <c r="BN12883" s="2"/>
      <c r="BO12883" s="2"/>
      <c r="BP12883" s="2"/>
      <c r="BQ12883" s="2"/>
      <c r="BR12883" s="2"/>
      <c r="BS12883" s="2"/>
      <c r="BT12883" s="2"/>
      <c r="BU12883" s="2"/>
      <c r="BV12883" s="2"/>
      <c r="BW12883" s="2"/>
      <c r="BX12883" s="2"/>
      <c r="BY12883" s="2"/>
    </row>
    <row r="12884" spans="38:77" s="11" customFormat="1" x14ac:dyDescent="0.3">
      <c r="AL12884" s="2"/>
      <c r="AM12884" s="2"/>
      <c r="AN12884" s="2"/>
      <c r="AO12884" s="2"/>
      <c r="AP12884" s="2"/>
      <c r="AQ12884" s="2"/>
      <c r="AR12884" s="2"/>
      <c r="AS12884" s="2"/>
      <c r="AT12884" s="2"/>
      <c r="AU12884" s="2"/>
      <c r="AV12884" s="2"/>
      <c r="AW12884" s="2"/>
      <c r="AX12884" s="2"/>
      <c r="AY12884" s="2"/>
      <c r="AZ12884" s="2"/>
      <c r="BA12884" s="2"/>
      <c r="BB12884" s="2"/>
      <c r="BC12884" s="2"/>
      <c r="BD12884" s="2"/>
      <c r="BE12884" s="2"/>
      <c r="BF12884" s="2"/>
      <c r="BG12884" s="2"/>
      <c r="BH12884" s="2"/>
      <c r="BI12884" s="2"/>
      <c r="BJ12884" s="2"/>
      <c r="BK12884" s="2"/>
      <c r="BL12884" s="2"/>
      <c r="BM12884" s="2"/>
      <c r="BN12884" s="2"/>
      <c r="BO12884" s="2"/>
      <c r="BP12884" s="2"/>
      <c r="BQ12884" s="2"/>
      <c r="BR12884" s="2"/>
      <c r="BS12884" s="2"/>
      <c r="BT12884" s="2"/>
      <c r="BU12884" s="2"/>
      <c r="BV12884" s="2"/>
      <c r="BW12884" s="2"/>
      <c r="BX12884" s="2"/>
      <c r="BY12884" s="2"/>
    </row>
    <row r="12885" spans="38:77" s="11" customFormat="1" x14ac:dyDescent="0.3">
      <c r="AL12885" s="2"/>
      <c r="AM12885" s="2"/>
      <c r="AN12885" s="2"/>
      <c r="AO12885" s="2"/>
      <c r="AP12885" s="2"/>
      <c r="AQ12885" s="2"/>
      <c r="AR12885" s="2"/>
      <c r="AS12885" s="2"/>
      <c r="AT12885" s="2"/>
      <c r="AU12885" s="2"/>
      <c r="AV12885" s="2"/>
      <c r="AW12885" s="2"/>
      <c r="AX12885" s="2"/>
      <c r="AY12885" s="2"/>
      <c r="AZ12885" s="2"/>
      <c r="BA12885" s="2"/>
      <c r="BB12885" s="2"/>
      <c r="BC12885" s="2"/>
      <c r="BD12885" s="2"/>
      <c r="BE12885" s="2"/>
      <c r="BF12885" s="2"/>
      <c r="BG12885" s="2"/>
      <c r="BH12885" s="2"/>
      <c r="BI12885" s="2"/>
      <c r="BJ12885" s="2"/>
      <c r="BK12885" s="2"/>
      <c r="BL12885" s="2"/>
      <c r="BM12885" s="2"/>
      <c r="BN12885" s="2"/>
      <c r="BO12885" s="2"/>
      <c r="BP12885" s="2"/>
      <c r="BQ12885" s="2"/>
      <c r="BR12885" s="2"/>
      <c r="BS12885" s="2"/>
      <c r="BT12885" s="2"/>
      <c r="BU12885" s="2"/>
      <c r="BV12885" s="2"/>
      <c r="BW12885" s="2"/>
      <c r="BX12885" s="2"/>
      <c r="BY12885" s="2"/>
    </row>
    <row r="12886" spans="38:77" s="11" customFormat="1" x14ac:dyDescent="0.3">
      <c r="AL12886" s="2"/>
      <c r="AM12886" s="2"/>
      <c r="AN12886" s="2"/>
      <c r="AO12886" s="2"/>
      <c r="AP12886" s="2"/>
      <c r="AQ12886" s="2"/>
      <c r="AR12886" s="2"/>
      <c r="AS12886" s="2"/>
      <c r="AT12886" s="2"/>
      <c r="AU12886" s="2"/>
      <c r="AV12886" s="2"/>
      <c r="AW12886" s="2"/>
      <c r="AX12886" s="2"/>
      <c r="AY12886" s="2"/>
      <c r="AZ12886" s="2"/>
      <c r="BA12886" s="2"/>
      <c r="BB12886" s="2"/>
      <c r="BC12886" s="2"/>
      <c r="BD12886" s="2"/>
      <c r="BE12886" s="2"/>
      <c r="BF12886" s="2"/>
      <c r="BG12886" s="2"/>
      <c r="BH12886" s="2"/>
      <c r="BI12886" s="2"/>
      <c r="BJ12886" s="2"/>
      <c r="BK12886" s="2"/>
      <c r="BL12886" s="2"/>
      <c r="BM12886" s="2"/>
      <c r="BN12886" s="2"/>
      <c r="BO12886" s="2"/>
      <c r="BP12886" s="2"/>
      <c r="BQ12886" s="2"/>
      <c r="BR12886" s="2"/>
      <c r="BS12886" s="2"/>
      <c r="BT12886" s="2"/>
      <c r="BU12886" s="2"/>
      <c r="BV12886" s="2"/>
      <c r="BW12886" s="2"/>
      <c r="BX12886" s="2"/>
      <c r="BY12886" s="2"/>
    </row>
    <row r="12887" spans="38:77" s="11" customFormat="1" x14ac:dyDescent="0.3">
      <c r="AL12887" s="2"/>
      <c r="AM12887" s="2"/>
      <c r="AN12887" s="2"/>
      <c r="AO12887" s="2"/>
      <c r="AP12887" s="2"/>
      <c r="AQ12887" s="2"/>
      <c r="AR12887" s="2"/>
      <c r="AS12887" s="2"/>
      <c r="AT12887" s="2"/>
      <c r="AU12887" s="2"/>
      <c r="AV12887" s="2"/>
      <c r="AW12887" s="2"/>
      <c r="AX12887" s="2"/>
      <c r="AY12887" s="2"/>
      <c r="AZ12887" s="2"/>
      <c r="BA12887" s="2"/>
      <c r="BB12887" s="2"/>
      <c r="BC12887" s="2"/>
      <c r="BD12887" s="2"/>
      <c r="BE12887" s="2"/>
      <c r="BF12887" s="2"/>
      <c r="BG12887" s="2"/>
      <c r="BH12887" s="2"/>
      <c r="BI12887" s="2"/>
      <c r="BJ12887" s="2"/>
      <c r="BK12887" s="2"/>
      <c r="BL12887" s="2"/>
      <c r="BM12887" s="2"/>
      <c r="BN12887" s="2"/>
      <c r="BO12887" s="2"/>
      <c r="BP12887" s="2"/>
      <c r="BQ12887" s="2"/>
      <c r="BR12887" s="2"/>
      <c r="BS12887" s="2"/>
      <c r="BT12887" s="2"/>
      <c r="BU12887" s="2"/>
      <c r="BV12887" s="2"/>
      <c r="BW12887" s="2"/>
      <c r="BX12887" s="2"/>
      <c r="BY12887" s="2"/>
    </row>
    <row r="12888" spans="38:77" s="11" customFormat="1" x14ac:dyDescent="0.3">
      <c r="AL12888" s="2"/>
      <c r="AM12888" s="2"/>
      <c r="AN12888" s="2"/>
      <c r="AO12888" s="2"/>
      <c r="AP12888" s="2"/>
      <c r="AQ12888" s="2"/>
      <c r="AR12888" s="2"/>
      <c r="AS12888" s="2"/>
      <c r="AT12888" s="2"/>
      <c r="AU12888" s="2"/>
      <c r="AV12888" s="2"/>
      <c r="AW12888" s="2"/>
      <c r="AX12888" s="2"/>
      <c r="AY12888" s="2"/>
      <c r="AZ12888" s="2"/>
      <c r="BA12888" s="2"/>
      <c r="BB12888" s="2"/>
      <c r="BC12888" s="2"/>
      <c r="BD12888" s="2"/>
      <c r="BE12888" s="2"/>
      <c r="BF12888" s="2"/>
      <c r="BG12888" s="2"/>
      <c r="BH12888" s="2"/>
      <c r="BI12888" s="2"/>
      <c r="BJ12888" s="2"/>
      <c r="BK12888" s="2"/>
      <c r="BL12888" s="2"/>
      <c r="BM12888" s="2"/>
      <c r="BN12888" s="2"/>
      <c r="BO12888" s="2"/>
      <c r="BP12888" s="2"/>
      <c r="BQ12888" s="2"/>
      <c r="BR12888" s="2"/>
      <c r="BS12888" s="2"/>
      <c r="BT12888" s="2"/>
      <c r="BU12888" s="2"/>
      <c r="BV12888" s="2"/>
      <c r="BW12888" s="2"/>
      <c r="BX12888" s="2"/>
      <c r="BY12888" s="2"/>
    </row>
    <row r="12889" spans="38:77" s="11" customFormat="1" x14ac:dyDescent="0.3">
      <c r="AL12889" s="2"/>
      <c r="AM12889" s="2"/>
      <c r="AN12889" s="2"/>
      <c r="AO12889" s="2"/>
      <c r="AP12889" s="2"/>
      <c r="AQ12889" s="2"/>
      <c r="AR12889" s="2"/>
      <c r="AS12889" s="2"/>
      <c r="AT12889" s="2"/>
      <c r="AU12889" s="2"/>
      <c r="AV12889" s="2"/>
      <c r="AW12889" s="2"/>
      <c r="AX12889" s="2"/>
      <c r="AY12889" s="2"/>
      <c r="AZ12889" s="2"/>
      <c r="BA12889" s="2"/>
      <c r="BB12889" s="2"/>
      <c r="BC12889" s="2"/>
      <c r="BD12889" s="2"/>
      <c r="BE12889" s="2"/>
      <c r="BF12889" s="2"/>
      <c r="BG12889" s="2"/>
      <c r="BH12889" s="2"/>
      <c r="BI12889" s="2"/>
      <c r="BJ12889" s="2"/>
      <c r="BK12889" s="2"/>
      <c r="BL12889" s="2"/>
      <c r="BM12889" s="2"/>
      <c r="BN12889" s="2"/>
      <c r="BO12889" s="2"/>
      <c r="BP12889" s="2"/>
      <c r="BQ12889" s="2"/>
      <c r="BR12889" s="2"/>
      <c r="BS12889" s="2"/>
      <c r="BT12889" s="2"/>
      <c r="BU12889" s="2"/>
      <c r="BV12889" s="2"/>
      <c r="BW12889" s="2"/>
      <c r="BX12889" s="2"/>
      <c r="BY12889" s="2"/>
    </row>
    <row r="12890" spans="38:77" s="11" customFormat="1" x14ac:dyDescent="0.3">
      <c r="AL12890" s="2"/>
      <c r="AM12890" s="2"/>
      <c r="AN12890" s="2"/>
      <c r="AO12890" s="2"/>
      <c r="AP12890" s="2"/>
      <c r="AQ12890" s="2"/>
      <c r="AR12890" s="2"/>
      <c r="AS12890" s="2"/>
      <c r="AT12890" s="2"/>
      <c r="AU12890" s="2"/>
      <c r="AV12890" s="2"/>
      <c r="AW12890" s="2"/>
      <c r="AX12890" s="2"/>
      <c r="AY12890" s="2"/>
      <c r="AZ12890" s="2"/>
      <c r="BA12890" s="2"/>
      <c r="BB12890" s="2"/>
      <c r="BC12890" s="2"/>
      <c r="BD12890" s="2"/>
      <c r="BE12890" s="2"/>
      <c r="BF12890" s="2"/>
      <c r="BG12890" s="2"/>
      <c r="BH12890" s="2"/>
      <c r="BI12890" s="2"/>
      <c r="BJ12890" s="2"/>
      <c r="BK12890" s="2"/>
      <c r="BL12890" s="2"/>
      <c r="BM12890" s="2"/>
      <c r="BN12890" s="2"/>
      <c r="BO12890" s="2"/>
      <c r="BP12890" s="2"/>
      <c r="BQ12890" s="2"/>
      <c r="BR12890" s="2"/>
      <c r="BS12890" s="2"/>
      <c r="BT12890" s="2"/>
      <c r="BU12890" s="2"/>
      <c r="BV12890" s="2"/>
      <c r="BW12890" s="2"/>
      <c r="BX12890" s="2"/>
      <c r="BY12890" s="2"/>
    </row>
    <row r="12891" spans="38:77" s="11" customFormat="1" x14ac:dyDescent="0.3">
      <c r="AL12891" s="2"/>
      <c r="AM12891" s="2"/>
      <c r="AN12891" s="2"/>
      <c r="AO12891" s="2"/>
      <c r="AP12891" s="2"/>
      <c r="AQ12891" s="2"/>
      <c r="AR12891" s="2"/>
      <c r="AS12891" s="2"/>
      <c r="AT12891" s="2"/>
      <c r="AU12891" s="2"/>
      <c r="AV12891" s="2"/>
      <c r="AW12891" s="2"/>
      <c r="AX12891" s="2"/>
      <c r="AY12891" s="2"/>
      <c r="AZ12891" s="2"/>
      <c r="BA12891" s="2"/>
      <c r="BB12891" s="2"/>
      <c r="BC12891" s="2"/>
      <c r="BD12891" s="2"/>
      <c r="BE12891" s="2"/>
      <c r="BF12891" s="2"/>
      <c r="BG12891" s="2"/>
      <c r="BH12891" s="2"/>
      <c r="BI12891" s="2"/>
      <c r="BJ12891" s="2"/>
      <c r="BK12891" s="2"/>
      <c r="BL12891" s="2"/>
      <c r="BM12891" s="2"/>
      <c r="BN12891" s="2"/>
      <c r="BO12891" s="2"/>
      <c r="BP12891" s="2"/>
      <c r="BQ12891" s="2"/>
      <c r="BR12891" s="2"/>
      <c r="BS12891" s="2"/>
      <c r="BT12891" s="2"/>
      <c r="BU12891" s="2"/>
      <c r="BV12891" s="2"/>
      <c r="BW12891" s="2"/>
      <c r="BX12891" s="2"/>
      <c r="BY12891" s="2"/>
    </row>
    <row r="12892" spans="38:77" s="11" customFormat="1" x14ac:dyDescent="0.3">
      <c r="AL12892" s="2"/>
      <c r="AM12892" s="2"/>
      <c r="AN12892" s="2"/>
      <c r="AO12892" s="2"/>
      <c r="AP12892" s="2"/>
      <c r="AQ12892" s="2"/>
      <c r="AR12892" s="2"/>
      <c r="AS12892" s="2"/>
      <c r="AT12892" s="2"/>
      <c r="AU12892" s="2"/>
      <c r="AV12892" s="2"/>
      <c r="AW12892" s="2"/>
      <c r="AX12892" s="2"/>
      <c r="AY12892" s="2"/>
      <c r="AZ12892" s="2"/>
      <c r="BA12892" s="2"/>
      <c r="BB12892" s="2"/>
      <c r="BC12892" s="2"/>
      <c r="BD12892" s="2"/>
      <c r="BE12892" s="2"/>
      <c r="BF12892" s="2"/>
      <c r="BG12892" s="2"/>
      <c r="BH12892" s="2"/>
      <c r="BI12892" s="2"/>
      <c r="BJ12892" s="2"/>
      <c r="BK12892" s="2"/>
      <c r="BL12892" s="2"/>
      <c r="BM12892" s="2"/>
      <c r="BN12892" s="2"/>
      <c r="BO12892" s="2"/>
      <c r="BP12892" s="2"/>
      <c r="BQ12892" s="2"/>
      <c r="BR12892" s="2"/>
      <c r="BS12892" s="2"/>
      <c r="BT12892" s="2"/>
      <c r="BU12892" s="2"/>
      <c r="BV12892" s="2"/>
      <c r="BW12892" s="2"/>
      <c r="BX12892" s="2"/>
      <c r="BY12892" s="2"/>
    </row>
    <row r="12893" spans="38:77" s="11" customFormat="1" x14ac:dyDescent="0.3">
      <c r="AL12893" s="2"/>
      <c r="AM12893" s="2"/>
      <c r="AN12893" s="2"/>
      <c r="AO12893" s="2"/>
      <c r="AP12893" s="2"/>
      <c r="AQ12893" s="2"/>
      <c r="AR12893" s="2"/>
      <c r="AS12893" s="2"/>
      <c r="AT12893" s="2"/>
      <c r="AU12893" s="2"/>
      <c r="AV12893" s="2"/>
      <c r="AW12893" s="2"/>
      <c r="AX12893" s="2"/>
      <c r="AY12893" s="2"/>
      <c r="AZ12893" s="2"/>
      <c r="BA12893" s="2"/>
      <c r="BB12893" s="2"/>
      <c r="BC12893" s="2"/>
      <c r="BD12893" s="2"/>
      <c r="BE12893" s="2"/>
      <c r="BF12893" s="2"/>
      <c r="BG12893" s="2"/>
      <c r="BH12893" s="2"/>
      <c r="BI12893" s="2"/>
      <c r="BJ12893" s="2"/>
      <c r="BK12893" s="2"/>
      <c r="BL12893" s="2"/>
      <c r="BM12893" s="2"/>
      <c r="BN12893" s="2"/>
      <c r="BO12893" s="2"/>
      <c r="BP12893" s="2"/>
      <c r="BQ12893" s="2"/>
      <c r="BR12893" s="2"/>
      <c r="BS12893" s="2"/>
      <c r="BT12893" s="2"/>
      <c r="BU12893" s="2"/>
      <c r="BV12893" s="2"/>
      <c r="BW12893" s="2"/>
      <c r="BX12893" s="2"/>
      <c r="BY12893" s="2"/>
    </row>
    <row r="12894" spans="38:77" s="11" customFormat="1" x14ac:dyDescent="0.3">
      <c r="AL12894" s="2"/>
      <c r="AM12894" s="2"/>
      <c r="AN12894" s="2"/>
      <c r="AO12894" s="2"/>
      <c r="AP12894" s="2"/>
      <c r="AQ12894" s="2"/>
      <c r="AR12894" s="2"/>
      <c r="AS12894" s="2"/>
      <c r="AT12894" s="2"/>
      <c r="AU12894" s="2"/>
      <c r="AV12894" s="2"/>
      <c r="AW12894" s="2"/>
      <c r="AX12894" s="2"/>
      <c r="AY12894" s="2"/>
      <c r="AZ12894" s="2"/>
      <c r="BA12894" s="2"/>
      <c r="BB12894" s="2"/>
      <c r="BC12894" s="2"/>
      <c r="BD12894" s="2"/>
      <c r="BE12894" s="2"/>
      <c r="BF12894" s="2"/>
      <c r="BG12894" s="2"/>
      <c r="BH12894" s="2"/>
      <c r="BI12894" s="2"/>
      <c r="BJ12894" s="2"/>
      <c r="BK12894" s="2"/>
      <c r="BL12894" s="2"/>
      <c r="BM12894" s="2"/>
      <c r="BN12894" s="2"/>
      <c r="BO12894" s="2"/>
      <c r="BP12894" s="2"/>
      <c r="BQ12894" s="2"/>
      <c r="BR12894" s="2"/>
      <c r="BS12894" s="2"/>
      <c r="BT12894" s="2"/>
      <c r="BU12894" s="2"/>
      <c r="BV12894" s="2"/>
      <c r="BW12894" s="2"/>
      <c r="BX12894" s="2"/>
      <c r="BY12894" s="2"/>
    </row>
    <row r="12895" spans="38:77" s="11" customFormat="1" x14ac:dyDescent="0.3">
      <c r="AL12895" s="2"/>
      <c r="AM12895" s="2"/>
      <c r="AN12895" s="2"/>
      <c r="AO12895" s="2"/>
      <c r="AP12895" s="2"/>
      <c r="AQ12895" s="2"/>
      <c r="AR12895" s="2"/>
      <c r="AS12895" s="2"/>
      <c r="AT12895" s="2"/>
      <c r="AU12895" s="2"/>
      <c r="AV12895" s="2"/>
      <c r="AW12895" s="2"/>
      <c r="AX12895" s="2"/>
      <c r="AY12895" s="2"/>
      <c r="AZ12895" s="2"/>
      <c r="BA12895" s="2"/>
      <c r="BB12895" s="2"/>
      <c r="BC12895" s="2"/>
      <c r="BD12895" s="2"/>
      <c r="BE12895" s="2"/>
      <c r="BF12895" s="2"/>
      <c r="BG12895" s="2"/>
      <c r="BH12895" s="2"/>
      <c r="BI12895" s="2"/>
      <c r="BJ12895" s="2"/>
      <c r="BK12895" s="2"/>
      <c r="BL12895" s="2"/>
      <c r="BM12895" s="2"/>
      <c r="BN12895" s="2"/>
      <c r="BO12895" s="2"/>
      <c r="BP12895" s="2"/>
      <c r="BQ12895" s="2"/>
      <c r="BR12895" s="2"/>
      <c r="BS12895" s="2"/>
      <c r="BT12895" s="2"/>
      <c r="BU12895" s="2"/>
      <c r="BV12895" s="2"/>
      <c r="BW12895" s="2"/>
      <c r="BX12895" s="2"/>
      <c r="BY12895" s="2"/>
    </row>
    <row r="12896" spans="38:77" s="11" customFormat="1" x14ac:dyDescent="0.3">
      <c r="AL12896" s="2"/>
      <c r="AM12896" s="2"/>
      <c r="AN12896" s="2"/>
      <c r="AO12896" s="2"/>
      <c r="AP12896" s="2"/>
      <c r="AQ12896" s="2"/>
      <c r="AR12896" s="2"/>
      <c r="AS12896" s="2"/>
      <c r="AT12896" s="2"/>
      <c r="AU12896" s="2"/>
      <c r="AV12896" s="2"/>
      <c r="AW12896" s="2"/>
      <c r="AX12896" s="2"/>
      <c r="AY12896" s="2"/>
      <c r="AZ12896" s="2"/>
      <c r="BA12896" s="2"/>
      <c r="BB12896" s="2"/>
      <c r="BC12896" s="2"/>
      <c r="BD12896" s="2"/>
      <c r="BE12896" s="2"/>
      <c r="BF12896" s="2"/>
      <c r="BG12896" s="2"/>
      <c r="BH12896" s="2"/>
      <c r="BI12896" s="2"/>
      <c r="BJ12896" s="2"/>
      <c r="BK12896" s="2"/>
      <c r="BL12896" s="2"/>
      <c r="BM12896" s="2"/>
      <c r="BN12896" s="2"/>
      <c r="BO12896" s="2"/>
      <c r="BP12896" s="2"/>
      <c r="BQ12896" s="2"/>
      <c r="BR12896" s="2"/>
      <c r="BS12896" s="2"/>
      <c r="BT12896" s="2"/>
      <c r="BU12896" s="2"/>
      <c r="BV12896" s="2"/>
      <c r="BW12896" s="2"/>
      <c r="BX12896" s="2"/>
      <c r="BY12896" s="2"/>
    </row>
    <row r="12897" spans="38:77" s="11" customFormat="1" x14ac:dyDescent="0.3">
      <c r="AL12897" s="2"/>
      <c r="AM12897" s="2"/>
      <c r="AN12897" s="2"/>
      <c r="AO12897" s="2"/>
      <c r="AP12897" s="2"/>
      <c r="AQ12897" s="2"/>
      <c r="AR12897" s="2"/>
      <c r="AS12897" s="2"/>
      <c r="AT12897" s="2"/>
      <c r="AU12897" s="2"/>
      <c r="AV12897" s="2"/>
      <c r="AW12897" s="2"/>
      <c r="AX12897" s="2"/>
      <c r="AY12897" s="2"/>
      <c r="AZ12897" s="2"/>
      <c r="BA12897" s="2"/>
      <c r="BB12897" s="2"/>
      <c r="BC12897" s="2"/>
      <c r="BD12897" s="2"/>
      <c r="BE12897" s="2"/>
      <c r="BF12897" s="2"/>
      <c r="BG12897" s="2"/>
      <c r="BH12897" s="2"/>
      <c r="BI12897" s="2"/>
      <c r="BJ12897" s="2"/>
      <c r="BK12897" s="2"/>
      <c r="BL12897" s="2"/>
      <c r="BM12897" s="2"/>
      <c r="BN12897" s="2"/>
      <c r="BO12897" s="2"/>
      <c r="BP12897" s="2"/>
      <c r="BQ12897" s="2"/>
      <c r="BR12897" s="2"/>
      <c r="BS12897" s="2"/>
      <c r="BT12897" s="2"/>
      <c r="BU12897" s="2"/>
      <c r="BV12897" s="2"/>
      <c r="BW12897" s="2"/>
      <c r="BX12897" s="2"/>
      <c r="BY12897" s="2"/>
    </row>
    <row r="12898" spans="38:77" s="11" customFormat="1" x14ac:dyDescent="0.3">
      <c r="AL12898" s="2"/>
      <c r="AM12898" s="2"/>
      <c r="AN12898" s="2"/>
      <c r="AO12898" s="2"/>
      <c r="AP12898" s="2"/>
      <c r="AQ12898" s="2"/>
      <c r="AR12898" s="2"/>
      <c r="AS12898" s="2"/>
      <c r="AT12898" s="2"/>
      <c r="AU12898" s="2"/>
      <c r="AV12898" s="2"/>
      <c r="AW12898" s="2"/>
      <c r="AX12898" s="2"/>
      <c r="AY12898" s="2"/>
      <c r="AZ12898" s="2"/>
      <c r="BA12898" s="2"/>
      <c r="BB12898" s="2"/>
      <c r="BC12898" s="2"/>
      <c r="BD12898" s="2"/>
      <c r="BE12898" s="2"/>
      <c r="BF12898" s="2"/>
      <c r="BG12898" s="2"/>
      <c r="BH12898" s="2"/>
      <c r="BI12898" s="2"/>
      <c r="BJ12898" s="2"/>
      <c r="BK12898" s="2"/>
      <c r="BL12898" s="2"/>
      <c r="BM12898" s="2"/>
      <c r="BN12898" s="2"/>
      <c r="BO12898" s="2"/>
      <c r="BP12898" s="2"/>
      <c r="BQ12898" s="2"/>
      <c r="BR12898" s="2"/>
      <c r="BS12898" s="2"/>
      <c r="BT12898" s="2"/>
      <c r="BU12898" s="2"/>
      <c r="BV12898" s="2"/>
      <c r="BW12898" s="2"/>
      <c r="BX12898" s="2"/>
      <c r="BY12898" s="2"/>
    </row>
    <row r="12899" spans="38:77" s="11" customFormat="1" x14ac:dyDescent="0.3">
      <c r="AL12899" s="2"/>
      <c r="AM12899" s="2"/>
      <c r="AN12899" s="2"/>
      <c r="AO12899" s="2"/>
      <c r="AP12899" s="2"/>
      <c r="AQ12899" s="2"/>
      <c r="AR12899" s="2"/>
      <c r="AS12899" s="2"/>
      <c r="AT12899" s="2"/>
      <c r="AU12899" s="2"/>
      <c r="AV12899" s="2"/>
      <c r="AW12899" s="2"/>
      <c r="AX12899" s="2"/>
      <c r="AY12899" s="2"/>
      <c r="AZ12899" s="2"/>
      <c r="BA12899" s="2"/>
      <c r="BB12899" s="2"/>
      <c r="BC12899" s="2"/>
      <c r="BD12899" s="2"/>
      <c r="BE12899" s="2"/>
      <c r="BF12899" s="2"/>
      <c r="BG12899" s="2"/>
      <c r="BH12899" s="2"/>
      <c r="BI12899" s="2"/>
      <c r="BJ12899" s="2"/>
      <c r="BK12899" s="2"/>
      <c r="BL12899" s="2"/>
      <c r="BM12899" s="2"/>
      <c r="BN12899" s="2"/>
      <c r="BO12899" s="2"/>
      <c r="BP12899" s="2"/>
      <c r="BQ12899" s="2"/>
      <c r="BR12899" s="2"/>
      <c r="BS12899" s="2"/>
      <c r="BT12899" s="2"/>
      <c r="BU12899" s="2"/>
      <c r="BV12899" s="2"/>
      <c r="BW12899" s="2"/>
      <c r="BX12899" s="2"/>
      <c r="BY12899" s="2"/>
    </row>
    <row r="12900" spans="38:77" s="11" customFormat="1" x14ac:dyDescent="0.3">
      <c r="AL12900" s="2"/>
      <c r="AM12900" s="2"/>
      <c r="AN12900" s="2"/>
      <c r="AO12900" s="2"/>
      <c r="AP12900" s="2"/>
      <c r="AQ12900" s="2"/>
      <c r="AR12900" s="2"/>
      <c r="AS12900" s="2"/>
      <c r="AT12900" s="2"/>
      <c r="AU12900" s="2"/>
      <c r="AV12900" s="2"/>
      <c r="AW12900" s="2"/>
      <c r="AX12900" s="2"/>
      <c r="AY12900" s="2"/>
      <c r="AZ12900" s="2"/>
      <c r="BA12900" s="2"/>
      <c r="BB12900" s="2"/>
      <c r="BC12900" s="2"/>
      <c r="BD12900" s="2"/>
      <c r="BE12900" s="2"/>
      <c r="BF12900" s="2"/>
      <c r="BG12900" s="2"/>
      <c r="BH12900" s="2"/>
      <c r="BI12900" s="2"/>
      <c r="BJ12900" s="2"/>
      <c r="BK12900" s="2"/>
      <c r="BL12900" s="2"/>
      <c r="BM12900" s="2"/>
      <c r="BN12900" s="2"/>
      <c r="BO12900" s="2"/>
      <c r="BP12900" s="2"/>
      <c r="BQ12900" s="2"/>
      <c r="BR12900" s="2"/>
      <c r="BS12900" s="2"/>
      <c r="BT12900" s="2"/>
      <c r="BU12900" s="2"/>
      <c r="BV12900" s="2"/>
      <c r="BW12900" s="2"/>
      <c r="BX12900" s="2"/>
      <c r="BY12900" s="2"/>
    </row>
    <row r="12901" spans="38:77" s="11" customFormat="1" x14ac:dyDescent="0.3">
      <c r="AL12901" s="2"/>
      <c r="AM12901" s="2"/>
      <c r="AN12901" s="2"/>
      <c r="AO12901" s="2"/>
      <c r="AP12901" s="2"/>
      <c r="AQ12901" s="2"/>
      <c r="AR12901" s="2"/>
      <c r="AS12901" s="2"/>
      <c r="AT12901" s="2"/>
      <c r="AU12901" s="2"/>
      <c r="AV12901" s="2"/>
      <c r="AW12901" s="2"/>
      <c r="AX12901" s="2"/>
      <c r="AY12901" s="2"/>
      <c r="AZ12901" s="2"/>
      <c r="BA12901" s="2"/>
      <c r="BB12901" s="2"/>
      <c r="BC12901" s="2"/>
      <c r="BD12901" s="2"/>
      <c r="BE12901" s="2"/>
      <c r="BF12901" s="2"/>
      <c r="BG12901" s="2"/>
      <c r="BH12901" s="2"/>
      <c r="BI12901" s="2"/>
      <c r="BJ12901" s="2"/>
      <c r="BK12901" s="2"/>
      <c r="BL12901" s="2"/>
      <c r="BM12901" s="2"/>
      <c r="BN12901" s="2"/>
      <c r="BO12901" s="2"/>
      <c r="BP12901" s="2"/>
      <c r="BQ12901" s="2"/>
      <c r="BR12901" s="2"/>
      <c r="BS12901" s="2"/>
      <c r="BT12901" s="2"/>
      <c r="BU12901" s="2"/>
      <c r="BV12901" s="2"/>
      <c r="BW12901" s="2"/>
      <c r="BX12901" s="2"/>
      <c r="BY12901" s="2"/>
    </row>
    <row r="12902" spans="38:77" s="11" customFormat="1" x14ac:dyDescent="0.3">
      <c r="AL12902" s="2"/>
      <c r="AM12902" s="2"/>
      <c r="AN12902" s="2"/>
      <c r="AO12902" s="2"/>
      <c r="AP12902" s="2"/>
      <c r="AQ12902" s="2"/>
      <c r="AR12902" s="2"/>
      <c r="AS12902" s="2"/>
      <c r="AT12902" s="2"/>
      <c r="AU12902" s="2"/>
      <c r="AV12902" s="2"/>
      <c r="AW12902" s="2"/>
      <c r="AX12902" s="2"/>
      <c r="AY12902" s="2"/>
      <c r="AZ12902" s="2"/>
      <c r="BA12902" s="2"/>
      <c r="BB12902" s="2"/>
      <c r="BC12902" s="2"/>
      <c r="BD12902" s="2"/>
      <c r="BE12902" s="2"/>
      <c r="BF12902" s="2"/>
      <c r="BG12902" s="2"/>
      <c r="BH12902" s="2"/>
      <c r="BI12902" s="2"/>
      <c r="BJ12902" s="2"/>
      <c r="BK12902" s="2"/>
      <c r="BL12902" s="2"/>
      <c r="BM12902" s="2"/>
      <c r="BN12902" s="2"/>
      <c r="BO12902" s="2"/>
      <c r="BP12902" s="2"/>
      <c r="BQ12902" s="2"/>
      <c r="BR12902" s="2"/>
      <c r="BS12902" s="2"/>
      <c r="BT12902" s="2"/>
      <c r="BU12902" s="2"/>
      <c r="BV12902" s="2"/>
      <c r="BW12902" s="2"/>
      <c r="BX12902" s="2"/>
      <c r="BY12902" s="2"/>
    </row>
    <row r="12903" spans="38:77" s="11" customFormat="1" x14ac:dyDescent="0.3">
      <c r="AL12903" s="2"/>
      <c r="AM12903" s="2"/>
      <c r="AN12903" s="2"/>
      <c r="AO12903" s="2"/>
      <c r="AP12903" s="2"/>
      <c r="AQ12903" s="2"/>
      <c r="AR12903" s="2"/>
      <c r="AS12903" s="2"/>
      <c r="AT12903" s="2"/>
      <c r="AU12903" s="2"/>
      <c r="AV12903" s="2"/>
      <c r="AW12903" s="2"/>
      <c r="AX12903" s="2"/>
      <c r="AY12903" s="2"/>
      <c r="AZ12903" s="2"/>
      <c r="BA12903" s="2"/>
      <c r="BB12903" s="2"/>
      <c r="BC12903" s="2"/>
      <c r="BD12903" s="2"/>
      <c r="BE12903" s="2"/>
      <c r="BF12903" s="2"/>
      <c r="BG12903" s="2"/>
      <c r="BH12903" s="2"/>
      <c r="BI12903" s="2"/>
      <c r="BJ12903" s="2"/>
      <c r="BK12903" s="2"/>
      <c r="BL12903" s="2"/>
      <c r="BM12903" s="2"/>
      <c r="BN12903" s="2"/>
      <c r="BO12903" s="2"/>
      <c r="BP12903" s="2"/>
      <c r="BQ12903" s="2"/>
      <c r="BR12903" s="2"/>
      <c r="BS12903" s="2"/>
      <c r="BT12903" s="2"/>
      <c r="BU12903" s="2"/>
      <c r="BV12903" s="2"/>
      <c r="BW12903" s="2"/>
      <c r="BX12903" s="2"/>
      <c r="BY12903" s="2"/>
    </row>
    <row r="12904" spans="38:77" s="11" customFormat="1" x14ac:dyDescent="0.3">
      <c r="AL12904" s="2"/>
      <c r="AM12904" s="2"/>
      <c r="AN12904" s="2"/>
      <c r="AO12904" s="2"/>
      <c r="AP12904" s="2"/>
      <c r="AQ12904" s="2"/>
      <c r="AR12904" s="2"/>
      <c r="AS12904" s="2"/>
      <c r="AT12904" s="2"/>
      <c r="AU12904" s="2"/>
      <c r="AV12904" s="2"/>
      <c r="AW12904" s="2"/>
      <c r="AX12904" s="2"/>
      <c r="AY12904" s="2"/>
      <c r="AZ12904" s="2"/>
      <c r="BA12904" s="2"/>
      <c r="BB12904" s="2"/>
      <c r="BC12904" s="2"/>
      <c r="BD12904" s="2"/>
      <c r="BE12904" s="2"/>
      <c r="BF12904" s="2"/>
      <c r="BG12904" s="2"/>
      <c r="BH12904" s="2"/>
      <c r="BI12904" s="2"/>
      <c r="BJ12904" s="2"/>
      <c r="BK12904" s="2"/>
      <c r="BL12904" s="2"/>
      <c r="BM12904" s="2"/>
      <c r="BN12904" s="2"/>
      <c r="BO12904" s="2"/>
      <c r="BP12904" s="2"/>
      <c r="BQ12904" s="2"/>
      <c r="BR12904" s="2"/>
      <c r="BS12904" s="2"/>
      <c r="BT12904" s="2"/>
      <c r="BU12904" s="2"/>
      <c r="BV12904" s="2"/>
      <c r="BW12904" s="2"/>
      <c r="BX12904" s="2"/>
      <c r="BY12904" s="2"/>
    </row>
    <row r="12905" spans="38:77" s="11" customFormat="1" x14ac:dyDescent="0.3">
      <c r="AL12905" s="2"/>
      <c r="AM12905" s="2"/>
      <c r="AN12905" s="2"/>
      <c r="AO12905" s="2"/>
      <c r="AP12905" s="2"/>
      <c r="AQ12905" s="2"/>
      <c r="AR12905" s="2"/>
      <c r="AS12905" s="2"/>
      <c r="AT12905" s="2"/>
      <c r="AU12905" s="2"/>
      <c r="AV12905" s="2"/>
      <c r="AW12905" s="2"/>
      <c r="AX12905" s="2"/>
      <c r="AY12905" s="2"/>
      <c r="AZ12905" s="2"/>
      <c r="BA12905" s="2"/>
      <c r="BB12905" s="2"/>
      <c r="BC12905" s="2"/>
      <c r="BD12905" s="2"/>
      <c r="BE12905" s="2"/>
      <c r="BF12905" s="2"/>
      <c r="BG12905" s="2"/>
      <c r="BH12905" s="2"/>
      <c r="BI12905" s="2"/>
      <c r="BJ12905" s="2"/>
      <c r="BK12905" s="2"/>
      <c r="BL12905" s="2"/>
      <c r="BM12905" s="2"/>
      <c r="BN12905" s="2"/>
      <c r="BO12905" s="2"/>
      <c r="BP12905" s="2"/>
      <c r="BQ12905" s="2"/>
      <c r="BR12905" s="2"/>
      <c r="BS12905" s="2"/>
      <c r="BT12905" s="2"/>
      <c r="BU12905" s="2"/>
      <c r="BV12905" s="2"/>
      <c r="BW12905" s="2"/>
      <c r="BX12905" s="2"/>
      <c r="BY12905" s="2"/>
    </row>
    <row r="12906" spans="38:77" s="11" customFormat="1" x14ac:dyDescent="0.3">
      <c r="AL12906" s="2"/>
      <c r="AM12906" s="2"/>
      <c r="AN12906" s="2"/>
      <c r="AO12906" s="2"/>
      <c r="AP12906" s="2"/>
      <c r="AQ12906" s="2"/>
      <c r="AR12906" s="2"/>
      <c r="AS12906" s="2"/>
      <c r="AT12906" s="2"/>
      <c r="AU12906" s="2"/>
      <c r="AV12906" s="2"/>
      <c r="AW12906" s="2"/>
      <c r="AX12906" s="2"/>
      <c r="AY12906" s="2"/>
      <c r="AZ12906" s="2"/>
      <c r="BA12906" s="2"/>
      <c r="BB12906" s="2"/>
      <c r="BC12906" s="2"/>
      <c r="BD12906" s="2"/>
      <c r="BE12906" s="2"/>
      <c r="BF12906" s="2"/>
      <c r="BG12906" s="2"/>
      <c r="BH12906" s="2"/>
      <c r="BI12906" s="2"/>
      <c r="BJ12906" s="2"/>
      <c r="BK12906" s="2"/>
      <c r="BL12906" s="2"/>
      <c r="BM12906" s="2"/>
      <c r="BN12906" s="2"/>
      <c r="BO12906" s="2"/>
      <c r="BP12906" s="2"/>
      <c r="BQ12906" s="2"/>
      <c r="BR12906" s="2"/>
      <c r="BS12906" s="2"/>
      <c r="BT12906" s="2"/>
      <c r="BU12906" s="2"/>
      <c r="BV12906" s="2"/>
      <c r="BW12906" s="2"/>
      <c r="BX12906" s="2"/>
      <c r="BY12906" s="2"/>
    </row>
    <row r="12907" spans="38:77" s="11" customFormat="1" x14ac:dyDescent="0.3">
      <c r="AL12907" s="2"/>
      <c r="AM12907" s="2"/>
      <c r="AN12907" s="2"/>
      <c r="AO12907" s="2"/>
      <c r="AP12907" s="2"/>
      <c r="AQ12907" s="2"/>
      <c r="AR12907" s="2"/>
      <c r="AS12907" s="2"/>
      <c r="AT12907" s="2"/>
      <c r="AU12907" s="2"/>
      <c r="AV12907" s="2"/>
      <c r="AW12907" s="2"/>
      <c r="AX12907" s="2"/>
      <c r="AY12907" s="2"/>
      <c r="AZ12907" s="2"/>
      <c r="BA12907" s="2"/>
      <c r="BB12907" s="2"/>
      <c r="BC12907" s="2"/>
      <c r="BD12907" s="2"/>
      <c r="BE12907" s="2"/>
      <c r="BF12907" s="2"/>
      <c r="BG12907" s="2"/>
      <c r="BH12907" s="2"/>
      <c r="BI12907" s="2"/>
      <c r="BJ12907" s="2"/>
      <c r="BK12907" s="2"/>
      <c r="BL12907" s="2"/>
      <c r="BM12907" s="2"/>
      <c r="BN12907" s="2"/>
      <c r="BO12907" s="2"/>
      <c r="BP12907" s="2"/>
      <c r="BQ12907" s="2"/>
      <c r="BR12907" s="2"/>
      <c r="BS12907" s="2"/>
      <c r="BT12907" s="2"/>
      <c r="BU12907" s="2"/>
      <c r="BV12907" s="2"/>
      <c r="BW12907" s="2"/>
      <c r="BX12907" s="2"/>
      <c r="BY12907" s="2"/>
    </row>
    <row r="12908" spans="38:77" s="11" customFormat="1" x14ac:dyDescent="0.3">
      <c r="AL12908" s="2"/>
      <c r="AM12908" s="2"/>
      <c r="AN12908" s="2"/>
      <c r="AO12908" s="2"/>
      <c r="AP12908" s="2"/>
      <c r="AQ12908" s="2"/>
      <c r="AR12908" s="2"/>
      <c r="AS12908" s="2"/>
      <c r="AT12908" s="2"/>
      <c r="AU12908" s="2"/>
      <c r="AV12908" s="2"/>
      <c r="AW12908" s="2"/>
      <c r="AX12908" s="2"/>
      <c r="AY12908" s="2"/>
      <c r="AZ12908" s="2"/>
      <c r="BA12908" s="2"/>
      <c r="BB12908" s="2"/>
      <c r="BC12908" s="2"/>
      <c r="BD12908" s="2"/>
      <c r="BE12908" s="2"/>
      <c r="BF12908" s="2"/>
      <c r="BG12908" s="2"/>
      <c r="BH12908" s="2"/>
      <c r="BI12908" s="2"/>
      <c r="BJ12908" s="2"/>
      <c r="BK12908" s="2"/>
      <c r="BL12908" s="2"/>
      <c r="BM12908" s="2"/>
      <c r="BN12908" s="2"/>
      <c r="BO12908" s="2"/>
      <c r="BP12908" s="2"/>
      <c r="BQ12908" s="2"/>
      <c r="BR12908" s="2"/>
      <c r="BS12908" s="2"/>
      <c r="BT12908" s="2"/>
      <c r="BU12908" s="2"/>
      <c r="BV12908" s="2"/>
      <c r="BW12908" s="2"/>
      <c r="BX12908" s="2"/>
      <c r="BY12908" s="2"/>
    </row>
    <row r="12909" spans="38:77" s="11" customFormat="1" x14ac:dyDescent="0.3">
      <c r="AL12909" s="2"/>
      <c r="AM12909" s="2"/>
      <c r="AN12909" s="2"/>
      <c r="AO12909" s="2"/>
      <c r="AP12909" s="2"/>
      <c r="AQ12909" s="2"/>
      <c r="AR12909" s="2"/>
      <c r="AS12909" s="2"/>
      <c r="AT12909" s="2"/>
      <c r="AU12909" s="2"/>
      <c r="AV12909" s="2"/>
      <c r="AW12909" s="2"/>
      <c r="AX12909" s="2"/>
      <c r="AY12909" s="2"/>
      <c r="AZ12909" s="2"/>
      <c r="BA12909" s="2"/>
      <c r="BB12909" s="2"/>
      <c r="BC12909" s="2"/>
      <c r="BD12909" s="2"/>
      <c r="BE12909" s="2"/>
      <c r="BF12909" s="2"/>
      <c r="BG12909" s="2"/>
      <c r="BH12909" s="2"/>
      <c r="BI12909" s="2"/>
      <c r="BJ12909" s="2"/>
      <c r="BK12909" s="2"/>
      <c r="BL12909" s="2"/>
      <c r="BM12909" s="2"/>
      <c r="BN12909" s="2"/>
      <c r="BO12909" s="2"/>
      <c r="BP12909" s="2"/>
      <c r="BQ12909" s="2"/>
      <c r="BR12909" s="2"/>
      <c r="BS12909" s="2"/>
      <c r="BT12909" s="2"/>
      <c r="BU12909" s="2"/>
      <c r="BV12909" s="2"/>
      <c r="BW12909" s="2"/>
      <c r="BX12909" s="2"/>
      <c r="BY12909" s="2"/>
    </row>
    <row r="12910" spans="38:77" s="11" customFormat="1" x14ac:dyDescent="0.3">
      <c r="AL12910" s="2"/>
      <c r="AM12910" s="2"/>
      <c r="AN12910" s="2"/>
      <c r="AO12910" s="2"/>
      <c r="AP12910" s="2"/>
      <c r="AQ12910" s="2"/>
      <c r="AR12910" s="2"/>
      <c r="AS12910" s="2"/>
      <c r="AT12910" s="2"/>
      <c r="AU12910" s="2"/>
      <c r="AV12910" s="2"/>
      <c r="AW12910" s="2"/>
      <c r="AX12910" s="2"/>
      <c r="AY12910" s="2"/>
      <c r="AZ12910" s="2"/>
      <c r="BA12910" s="2"/>
      <c r="BB12910" s="2"/>
      <c r="BC12910" s="2"/>
      <c r="BD12910" s="2"/>
      <c r="BE12910" s="2"/>
      <c r="BF12910" s="2"/>
      <c r="BG12910" s="2"/>
      <c r="BH12910" s="2"/>
      <c r="BI12910" s="2"/>
      <c r="BJ12910" s="2"/>
      <c r="BK12910" s="2"/>
      <c r="BL12910" s="2"/>
      <c r="BM12910" s="2"/>
      <c r="BN12910" s="2"/>
      <c r="BO12910" s="2"/>
      <c r="BP12910" s="2"/>
      <c r="BQ12910" s="2"/>
      <c r="BR12910" s="2"/>
      <c r="BS12910" s="2"/>
      <c r="BT12910" s="2"/>
      <c r="BU12910" s="2"/>
      <c r="BV12910" s="2"/>
      <c r="BW12910" s="2"/>
      <c r="BX12910" s="2"/>
      <c r="BY12910" s="2"/>
    </row>
    <row r="12911" spans="38:77" s="11" customFormat="1" x14ac:dyDescent="0.3">
      <c r="AL12911" s="2"/>
      <c r="AM12911" s="2"/>
      <c r="AN12911" s="2"/>
      <c r="AO12911" s="2"/>
      <c r="AP12911" s="2"/>
      <c r="AQ12911" s="2"/>
      <c r="AR12911" s="2"/>
      <c r="AS12911" s="2"/>
      <c r="AT12911" s="2"/>
      <c r="AU12911" s="2"/>
      <c r="AV12911" s="2"/>
      <c r="AW12911" s="2"/>
      <c r="AX12911" s="2"/>
      <c r="AY12911" s="2"/>
      <c r="AZ12911" s="2"/>
      <c r="BA12911" s="2"/>
      <c r="BB12911" s="2"/>
      <c r="BC12911" s="2"/>
      <c r="BD12911" s="2"/>
      <c r="BE12911" s="2"/>
      <c r="BF12911" s="2"/>
      <c r="BG12911" s="2"/>
      <c r="BH12911" s="2"/>
      <c r="BI12911" s="2"/>
      <c r="BJ12911" s="2"/>
      <c r="BK12911" s="2"/>
      <c r="BL12911" s="2"/>
      <c r="BM12911" s="2"/>
      <c r="BN12911" s="2"/>
      <c r="BO12911" s="2"/>
      <c r="BP12911" s="2"/>
      <c r="BQ12911" s="2"/>
      <c r="BR12911" s="2"/>
      <c r="BS12911" s="2"/>
      <c r="BT12911" s="2"/>
      <c r="BU12911" s="2"/>
      <c r="BV12911" s="2"/>
      <c r="BW12911" s="2"/>
      <c r="BX12911" s="2"/>
      <c r="BY12911" s="2"/>
    </row>
    <row r="12912" spans="38:77" s="11" customFormat="1" x14ac:dyDescent="0.3">
      <c r="AL12912" s="2"/>
      <c r="AM12912" s="2"/>
      <c r="AN12912" s="2"/>
      <c r="AO12912" s="2"/>
      <c r="AP12912" s="2"/>
      <c r="AQ12912" s="2"/>
      <c r="AR12912" s="2"/>
      <c r="AS12912" s="2"/>
      <c r="AT12912" s="2"/>
      <c r="AU12912" s="2"/>
      <c r="AV12912" s="2"/>
      <c r="AW12912" s="2"/>
      <c r="AX12912" s="2"/>
      <c r="AY12912" s="2"/>
      <c r="AZ12912" s="2"/>
      <c r="BA12912" s="2"/>
      <c r="BB12912" s="2"/>
      <c r="BC12912" s="2"/>
      <c r="BD12912" s="2"/>
      <c r="BE12912" s="2"/>
      <c r="BF12912" s="2"/>
      <c r="BG12912" s="2"/>
      <c r="BH12912" s="2"/>
      <c r="BI12912" s="2"/>
      <c r="BJ12912" s="2"/>
      <c r="BK12912" s="2"/>
      <c r="BL12912" s="2"/>
      <c r="BM12912" s="2"/>
      <c r="BN12912" s="2"/>
      <c r="BO12912" s="2"/>
      <c r="BP12912" s="2"/>
      <c r="BQ12912" s="2"/>
      <c r="BR12912" s="2"/>
      <c r="BS12912" s="2"/>
      <c r="BT12912" s="2"/>
      <c r="BU12912" s="2"/>
      <c r="BV12912" s="2"/>
      <c r="BW12912" s="2"/>
      <c r="BX12912" s="2"/>
      <c r="BY12912" s="2"/>
    </row>
    <row r="12913" spans="38:77" s="11" customFormat="1" x14ac:dyDescent="0.3">
      <c r="AL12913" s="2"/>
      <c r="AM12913" s="2"/>
      <c r="AN12913" s="2"/>
      <c r="AO12913" s="2"/>
      <c r="AP12913" s="2"/>
      <c r="AQ12913" s="2"/>
      <c r="AR12913" s="2"/>
      <c r="AS12913" s="2"/>
      <c r="AT12913" s="2"/>
      <c r="AU12913" s="2"/>
      <c r="AV12913" s="2"/>
      <c r="AW12913" s="2"/>
      <c r="AX12913" s="2"/>
      <c r="AY12913" s="2"/>
      <c r="AZ12913" s="2"/>
      <c r="BA12913" s="2"/>
      <c r="BB12913" s="2"/>
      <c r="BC12913" s="2"/>
      <c r="BD12913" s="2"/>
      <c r="BE12913" s="2"/>
      <c r="BF12913" s="2"/>
      <c r="BG12913" s="2"/>
      <c r="BH12913" s="2"/>
      <c r="BI12913" s="2"/>
      <c r="BJ12913" s="2"/>
      <c r="BK12913" s="2"/>
      <c r="BL12913" s="2"/>
      <c r="BM12913" s="2"/>
      <c r="BN12913" s="2"/>
      <c r="BO12913" s="2"/>
      <c r="BP12913" s="2"/>
      <c r="BQ12913" s="2"/>
      <c r="BR12913" s="2"/>
      <c r="BS12913" s="2"/>
      <c r="BT12913" s="2"/>
      <c r="BU12913" s="2"/>
      <c r="BV12913" s="2"/>
      <c r="BW12913" s="2"/>
      <c r="BX12913" s="2"/>
      <c r="BY12913" s="2"/>
    </row>
    <row r="12914" spans="38:77" s="11" customFormat="1" x14ac:dyDescent="0.3">
      <c r="AL12914" s="2"/>
      <c r="AM12914" s="2"/>
      <c r="AN12914" s="2"/>
      <c r="AO12914" s="2"/>
      <c r="AP12914" s="2"/>
      <c r="AQ12914" s="2"/>
      <c r="AR12914" s="2"/>
      <c r="AS12914" s="2"/>
      <c r="AT12914" s="2"/>
      <c r="AU12914" s="2"/>
      <c r="AV12914" s="2"/>
      <c r="AW12914" s="2"/>
      <c r="AX12914" s="2"/>
      <c r="AY12914" s="2"/>
      <c r="AZ12914" s="2"/>
      <c r="BA12914" s="2"/>
      <c r="BB12914" s="2"/>
      <c r="BC12914" s="2"/>
      <c r="BD12914" s="2"/>
      <c r="BE12914" s="2"/>
      <c r="BF12914" s="2"/>
      <c r="BG12914" s="2"/>
      <c r="BH12914" s="2"/>
      <c r="BI12914" s="2"/>
      <c r="BJ12914" s="2"/>
      <c r="BK12914" s="2"/>
      <c r="BL12914" s="2"/>
      <c r="BM12914" s="2"/>
      <c r="BN12914" s="2"/>
      <c r="BO12914" s="2"/>
      <c r="BP12914" s="2"/>
      <c r="BQ12914" s="2"/>
      <c r="BR12914" s="2"/>
      <c r="BS12914" s="2"/>
      <c r="BT12914" s="2"/>
      <c r="BU12914" s="2"/>
      <c r="BV12914" s="2"/>
      <c r="BW12914" s="2"/>
      <c r="BX12914" s="2"/>
      <c r="BY12914" s="2"/>
    </row>
    <row r="12915" spans="38:77" s="11" customFormat="1" x14ac:dyDescent="0.3">
      <c r="AL12915" s="2"/>
      <c r="AM12915" s="2"/>
      <c r="AN12915" s="2"/>
      <c r="AO12915" s="2"/>
      <c r="AP12915" s="2"/>
      <c r="AQ12915" s="2"/>
      <c r="AR12915" s="2"/>
      <c r="AS12915" s="2"/>
      <c r="AT12915" s="2"/>
      <c r="AU12915" s="2"/>
      <c r="AV12915" s="2"/>
      <c r="AW12915" s="2"/>
      <c r="AX12915" s="2"/>
      <c r="AY12915" s="2"/>
      <c r="AZ12915" s="2"/>
      <c r="BA12915" s="2"/>
      <c r="BB12915" s="2"/>
      <c r="BC12915" s="2"/>
      <c r="BD12915" s="2"/>
      <c r="BE12915" s="2"/>
      <c r="BF12915" s="2"/>
      <c r="BG12915" s="2"/>
      <c r="BH12915" s="2"/>
      <c r="BI12915" s="2"/>
      <c r="BJ12915" s="2"/>
      <c r="BK12915" s="2"/>
      <c r="BL12915" s="2"/>
      <c r="BM12915" s="2"/>
      <c r="BN12915" s="2"/>
      <c r="BO12915" s="2"/>
      <c r="BP12915" s="2"/>
      <c r="BQ12915" s="2"/>
      <c r="BR12915" s="2"/>
      <c r="BS12915" s="2"/>
      <c r="BT12915" s="2"/>
      <c r="BU12915" s="2"/>
      <c r="BV12915" s="2"/>
      <c r="BW12915" s="2"/>
      <c r="BX12915" s="2"/>
      <c r="BY12915" s="2"/>
    </row>
    <row r="12916" spans="38:77" s="11" customFormat="1" x14ac:dyDescent="0.3">
      <c r="AL12916" s="2"/>
      <c r="AM12916" s="2"/>
      <c r="AN12916" s="2"/>
      <c r="AO12916" s="2"/>
      <c r="AP12916" s="2"/>
      <c r="AQ12916" s="2"/>
      <c r="AR12916" s="2"/>
      <c r="AS12916" s="2"/>
      <c r="AT12916" s="2"/>
      <c r="AU12916" s="2"/>
      <c r="AV12916" s="2"/>
      <c r="AW12916" s="2"/>
      <c r="AX12916" s="2"/>
      <c r="AY12916" s="2"/>
      <c r="AZ12916" s="2"/>
      <c r="BA12916" s="2"/>
      <c r="BB12916" s="2"/>
      <c r="BC12916" s="2"/>
      <c r="BD12916" s="2"/>
      <c r="BE12916" s="2"/>
      <c r="BF12916" s="2"/>
      <c r="BG12916" s="2"/>
      <c r="BH12916" s="2"/>
      <c r="BI12916" s="2"/>
      <c r="BJ12916" s="2"/>
      <c r="BK12916" s="2"/>
      <c r="BL12916" s="2"/>
      <c r="BM12916" s="2"/>
      <c r="BN12916" s="2"/>
      <c r="BO12916" s="2"/>
      <c r="BP12916" s="2"/>
      <c r="BQ12916" s="2"/>
      <c r="BR12916" s="2"/>
      <c r="BS12916" s="2"/>
      <c r="BT12916" s="2"/>
      <c r="BU12916" s="2"/>
      <c r="BV12916" s="2"/>
      <c r="BW12916" s="2"/>
      <c r="BX12916" s="2"/>
      <c r="BY12916" s="2"/>
    </row>
    <row r="12917" spans="38:77" s="11" customFormat="1" x14ac:dyDescent="0.3">
      <c r="AL12917" s="2"/>
      <c r="AM12917" s="2"/>
      <c r="AN12917" s="2"/>
      <c r="AO12917" s="2"/>
      <c r="AP12917" s="2"/>
      <c r="AQ12917" s="2"/>
      <c r="AR12917" s="2"/>
      <c r="AS12917" s="2"/>
      <c r="AT12917" s="2"/>
      <c r="AU12917" s="2"/>
      <c r="AV12917" s="2"/>
      <c r="AW12917" s="2"/>
      <c r="AX12917" s="2"/>
      <c r="AY12917" s="2"/>
      <c r="AZ12917" s="2"/>
      <c r="BA12917" s="2"/>
      <c r="BB12917" s="2"/>
      <c r="BC12917" s="2"/>
      <c r="BD12917" s="2"/>
      <c r="BE12917" s="2"/>
      <c r="BF12917" s="2"/>
      <c r="BG12917" s="2"/>
      <c r="BH12917" s="2"/>
      <c r="BI12917" s="2"/>
      <c r="BJ12917" s="2"/>
      <c r="BK12917" s="2"/>
      <c r="BL12917" s="2"/>
      <c r="BM12917" s="2"/>
      <c r="BN12917" s="2"/>
      <c r="BO12917" s="2"/>
      <c r="BP12917" s="2"/>
      <c r="BQ12917" s="2"/>
      <c r="BR12917" s="2"/>
      <c r="BS12917" s="2"/>
      <c r="BT12917" s="2"/>
      <c r="BU12917" s="2"/>
      <c r="BV12917" s="2"/>
      <c r="BW12917" s="2"/>
      <c r="BX12917" s="2"/>
      <c r="BY12917" s="2"/>
    </row>
    <row r="12918" spans="38:77" s="11" customFormat="1" x14ac:dyDescent="0.3">
      <c r="AL12918" s="2"/>
      <c r="AM12918" s="2"/>
      <c r="AN12918" s="2"/>
      <c r="AO12918" s="2"/>
      <c r="AP12918" s="2"/>
      <c r="AQ12918" s="2"/>
      <c r="AR12918" s="2"/>
      <c r="AS12918" s="2"/>
      <c r="AT12918" s="2"/>
      <c r="AU12918" s="2"/>
      <c r="AV12918" s="2"/>
      <c r="AW12918" s="2"/>
      <c r="AX12918" s="2"/>
      <c r="AY12918" s="2"/>
      <c r="AZ12918" s="2"/>
      <c r="BA12918" s="2"/>
      <c r="BB12918" s="2"/>
      <c r="BC12918" s="2"/>
      <c r="BD12918" s="2"/>
      <c r="BE12918" s="2"/>
      <c r="BF12918" s="2"/>
      <c r="BG12918" s="2"/>
      <c r="BH12918" s="2"/>
      <c r="BI12918" s="2"/>
      <c r="BJ12918" s="2"/>
      <c r="BK12918" s="2"/>
      <c r="BL12918" s="2"/>
      <c r="BM12918" s="2"/>
      <c r="BN12918" s="2"/>
      <c r="BO12918" s="2"/>
      <c r="BP12918" s="2"/>
      <c r="BQ12918" s="2"/>
      <c r="BR12918" s="2"/>
      <c r="BS12918" s="2"/>
      <c r="BT12918" s="2"/>
      <c r="BU12918" s="2"/>
      <c r="BV12918" s="2"/>
      <c r="BW12918" s="2"/>
      <c r="BX12918" s="2"/>
      <c r="BY12918" s="2"/>
    </row>
    <row r="12919" spans="38:77" s="11" customFormat="1" x14ac:dyDescent="0.3">
      <c r="AL12919" s="2"/>
      <c r="AM12919" s="2"/>
      <c r="AN12919" s="2"/>
      <c r="AO12919" s="2"/>
      <c r="AP12919" s="2"/>
      <c r="AQ12919" s="2"/>
      <c r="AR12919" s="2"/>
      <c r="AS12919" s="2"/>
      <c r="AT12919" s="2"/>
      <c r="AU12919" s="2"/>
      <c r="AV12919" s="2"/>
      <c r="AW12919" s="2"/>
      <c r="AX12919" s="2"/>
      <c r="AY12919" s="2"/>
      <c r="AZ12919" s="2"/>
      <c r="BA12919" s="2"/>
      <c r="BB12919" s="2"/>
      <c r="BC12919" s="2"/>
      <c r="BD12919" s="2"/>
      <c r="BE12919" s="2"/>
      <c r="BF12919" s="2"/>
      <c r="BG12919" s="2"/>
      <c r="BH12919" s="2"/>
      <c r="BI12919" s="2"/>
      <c r="BJ12919" s="2"/>
      <c r="BK12919" s="2"/>
      <c r="BL12919" s="2"/>
      <c r="BM12919" s="2"/>
      <c r="BN12919" s="2"/>
      <c r="BO12919" s="2"/>
      <c r="BP12919" s="2"/>
      <c r="BQ12919" s="2"/>
      <c r="BR12919" s="2"/>
      <c r="BS12919" s="2"/>
      <c r="BT12919" s="2"/>
      <c r="BU12919" s="2"/>
      <c r="BV12919" s="2"/>
      <c r="BW12919" s="2"/>
      <c r="BX12919" s="2"/>
      <c r="BY12919" s="2"/>
    </row>
    <row r="12920" spans="38:77" s="11" customFormat="1" x14ac:dyDescent="0.3">
      <c r="AL12920" s="2"/>
      <c r="AM12920" s="2"/>
      <c r="AN12920" s="2"/>
      <c r="AO12920" s="2"/>
      <c r="AP12920" s="2"/>
      <c r="AQ12920" s="2"/>
      <c r="AR12920" s="2"/>
      <c r="AS12920" s="2"/>
      <c r="AT12920" s="2"/>
      <c r="AU12920" s="2"/>
      <c r="AV12920" s="2"/>
      <c r="AW12920" s="2"/>
      <c r="AX12920" s="2"/>
      <c r="AY12920" s="2"/>
      <c r="AZ12920" s="2"/>
      <c r="BA12920" s="2"/>
      <c r="BB12920" s="2"/>
      <c r="BC12920" s="2"/>
      <c r="BD12920" s="2"/>
      <c r="BE12920" s="2"/>
      <c r="BF12920" s="2"/>
      <c r="BG12920" s="2"/>
      <c r="BH12920" s="2"/>
      <c r="BI12920" s="2"/>
      <c r="BJ12920" s="2"/>
      <c r="BK12920" s="2"/>
      <c r="BL12920" s="2"/>
      <c r="BM12920" s="2"/>
      <c r="BN12920" s="2"/>
      <c r="BO12920" s="2"/>
      <c r="BP12920" s="2"/>
      <c r="BQ12920" s="2"/>
      <c r="BR12920" s="2"/>
      <c r="BS12920" s="2"/>
      <c r="BT12920" s="2"/>
      <c r="BU12920" s="2"/>
      <c r="BV12920" s="2"/>
      <c r="BW12920" s="2"/>
      <c r="BX12920" s="2"/>
      <c r="BY12920" s="2"/>
    </row>
    <row r="12921" spans="38:77" s="11" customFormat="1" x14ac:dyDescent="0.3">
      <c r="AL12921" s="2"/>
      <c r="AM12921" s="2"/>
      <c r="AN12921" s="2"/>
      <c r="AO12921" s="2"/>
      <c r="AP12921" s="2"/>
      <c r="AQ12921" s="2"/>
      <c r="AR12921" s="2"/>
      <c r="AS12921" s="2"/>
      <c r="AT12921" s="2"/>
      <c r="AU12921" s="2"/>
      <c r="AV12921" s="2"/>
      <c r="AW12921" s="2"/>
      <c r="AX12921" s="2"/>
      <c r="AY12921" s="2"/>
      <c r="AZ12921" s="2"/>
      <c r="BA12921" s="2"/>
      <c r="BB12921" s="2"/>
      <c r="BC12921" s="2"/>
      <c r="BD12921" s="2"/>
      <c r="BE12921" s="2"/>
      <c r="BF12921" s="2"/>
      <c r="BG12921" s="2"/>
      <c r="BH12921" s="2"/>
      <c r="BI12921" s="2"/>
      <c r="BJ12921" s="2"/>
      <c r="BK12921" s="2"/>
      <c r="BL12921" s="2"/>
      <c r="BM12921" s="2"/>
      <c r="BN12921" s="2"/>
      <c r="BO12921" s="2"/>
      <c r="BP12921" s="2"/>
      <c r="BQ12921" s="2"/>
      <c r="BR12921" s="2"/>
      <c r="BS12921" s="2"/>
      <c r="BT12921" s="2"/>
      <c r="BU12921" s="2"/>
      <c r="BV12921" s="2"/>
      <c r="BW12921" s="2"/>
      <c r="BX12921" s="2"/>
      <c r="BY12921" s="2"/>
    </row>
    <row r="12922" spans="38:77" s="11" customFormat="1" x14ac:dyDescent="0.3">
      <c r="AL12922" s="2"/>
      <c r="AM12922" s="2"/>
      <c r="AN12922" s="2"/>
      <c r="AO12922" s="2"/>
      <c r="AP12922" s="2"/>
      <c r="AQ12922" s="2"/>
      <c r="AR12922" s="2"/>
      <c r="AS12922" s="2"/>
      <c r="AT12922" s="2"/>
      <c r="AU12922" s="2"/>
      <c r="AV12922" s="2"/>
      <c r="AW12922" s="2"/>
      <c r="AX12922" s="2"/>
      <c r="AY12922" s="2"/>
      <c r="AZ12922" s="2"/>
      <c r="BA12922" s="2"/>
      <c r="BB12922" s="2"/>
      <c r="BC12922" s="2"/>
      <c r="BD12922" s="2"/>
      <c r="BE12922" s="2"/>
      <c r="BF12922" s="2"/>
      <c r="BG12922" s="2"/>
      <c r="BH12922" s="2"/>
      <c r="BI12922" s="2"/>
      <c r="BJ12922" s="2"/>
      <c r="BK12922" s="2"/>
      <c r="BL12922" s="2"/>
      <c r="BM12922" s="2"/>
      <c r="BN12922" s="2"/>
      <c r="BO12922" s="2"/>
      <c r="BP12922" s="2"/>
      <c r="BQ12922" s="2"/>
      <c r="BR12922" s="2"/>
      <c r="BS12922" s="2"/>
      <c r="BT12922" s="2"/>
      <c r="BU12922" s="2"/>
      <c r="BV12922" s="2"/>
      <c r="BW12922" s="2"/>
      <c r="BX12922" s="2"/>
      <c r="BY12922" s="2"/>
    </row>
    <row r="12923" spans="38:77" s="11" customFormat="1" x14ac:dyDescent="0.3">
      <c r="AL12923" s="2"/>
      <c r="AM12923" s="2"/>
      <c r="AN12923" s="2"/>
      <c r="AO12923" s="2"/>
      <c r="AP12923" s="2"/>
      <c r="AQ12923" s="2"/>
      <c r="AR12923" s="2"/>
      <c r="AS12923" s="2"/>
      <c r="AT12923" s="2"/>
      <c r="AU12923" s="2"/>
      <c r="AV12923" s="2"/>
      <c r="AW12923" s="2"/>
      <c r="AX12923" s="2"/>
      <c r="AY12923" s="2"/>
      <c r="AZ12923" s="2"/>
      <c r="BA12923" s="2"/>
      <c r="BB12923" s="2"/>
      <c r="BC12923" s="2"/>
      <c r="BD12923" s="2"/>
      <c r="BE12923" s="2"/>
      <c r="BF12923" s="2"/>
      <c r="BG12923" s="2"/>
      <c r="BH12923" s="2"/>
      <c r="BI12923" s="2"/>
      <c r="BJ12923" s="2"/>
      <c r="BK12923" s="2"/>
      <c r="BL12923" s="2"/>
      <c r="BM12923" s="2"/>
      <c r="BN12923" s="2"/>
      <c r="BO12923" s="2"/>
      <c r="BP12923" s="2"/>
      <c r="BQ12923" s="2"/>
      <c r="BR12923" s="2"/>
      <c r="BS12923" s="2"/>
      <c r="BT12923" s="2"/>
      <c r="BU12923" s="2"/>
      <c r="BV12923" s="2"/>
      <c r="BW12923" s="2"/>
      <c r="BX12923" s="2"/>
      <c r="BY12923" s="2"/>
    </row>
    <row r="12924" spans="38:77" s="11" customFormat="1" x14ac:dyDescent="0.3">
      <c r="AL12924" s="2"/>
      <c r="AM12924" s="2"/>
      <c r="AN12924" s="2"/>
      <c r="AO12924" s="2"/>
      <c r="AP12924" s="2"/>
      <c r="AQ12924" s="2"/>
      <c r="AR12924" s="2"/>
      <c r="AS12924" s="2"/>
      <c r="AT12924" s="2"/>
      <c r="AU12924" s="2"/>
      <c r="AV12924" s="2"/>
      <c r="AW12924" s="2"/>
      <c r="AX12924" s="2"/>
      <c r="AY12924" s="2"/>
      <c r="AZ12924" s="2"/>
      <c r="BA12924" s="2"/>
      <c r="BB12924" s="2"/>
      <c r="BC12924" s="2"/>
      <c r="BD12924" s="2"/>
      <c r="BE12924" s="2"/>
      <c r="BF12924" s="2"/>
      <c r="BG12924" s="2"/>
      <c r="BH12924" s="2"/>
      <c r="BI12924" s="2"/>
      <c r="BJ12924" s="2"/>
      <c r="BK12924" s="2"/>
      <c r="BL12924" s="2"/>
      <c r="BM12924" s="2"/>
      <c r="BN12924" s="2"/>
      <c r="BO12924" s="2"/>
      <c r="BP12924" s="2"/>
      <c r="BQ12924" s="2"/>
      <c r="BR12924" s="2"/>
      <c r="BS12924" s="2"/>
      <c r="BT12924" s="2"/>
      <c r="BU12924" s="2"/>
      <c r="BV12924" s="2"/>
      <c r="BW12924" s="2"/>
      <c r="BX12924" s="2"/>
      <c r="BY12924" s="2"/>
    </row>
    <row r="12925" spans="38:77" s="11" customFormat="1" x14ac:dyDescent="0.3">
      <c r="AL12925" s="2"/>
      <c r="AM12925" s="2"/>
      <c r="AN12925" s="2"/>
      <c r="AO12925" s="2"/>
      <c r="AP12925" s="2"/>
      <c r="AQ12925" s="2"/>
      <c r="AR12925" s="2"/>
      <c r="AS12925" s="2"/>
      <c r="AT12925" s="2"/>
      <c r="AU12925" s="2"/>
      <c r="AV12925" s="2"/>
      <c r="AW12925" s="2"/>
      <c r="AX12925" s="2"/>
      <c r="AY12925" s="2"/>
      <c r="AZ12925" s="2"/>
      <c r="BA12925" s="2"/>
      <c r="BB12925" s="2"/>
      <c r="BC12925" s="2"/>
      <c r="BD12925" s="2"/>
      <c r="BE12925" s="2"/>
      <c r="BF12925" s="2"/>
      <c r="BG12925" s="2"/>
      <c r="BH12925" s="2"/>
      <c r="BI12925" s="2"/>
      <c r="BJ12925" s="2"/>
      <c r="BK12925" s="2"/>
      <c r="BL12925" s="2"/>
      <c r="BM12925" s="2"/>
      <c r="BN12925" s="2"/>
      <c r="BO12925" s="2"/>
      <c r="BP12925" s="2"/>
      <c r="BQ12925" s="2"/>
      <c r="BR12925" s="2"/>
      <c r="BS12925" s="2"/>
      <c r="BT12925" s="2"/>
      <c r="BU12925" s="2"/>
      <c r="BV12925" s="2"/>
      <c r="BW12925" s="2"/>
      <c r="BX12925" s="2"/>
      <c r="BY12925" s="2"/>
    </row>
    <row r="12926" spans="38:77" s="11" customFormat="1" x14ac:dyDescent="0.3">
      <c r="AL12926" s="2"/>
      <c r="AM12926" s="2"/>
      <c r="AN12926" s="2"/>
      <c r="AO12926" s="2"/>
      <c r="AP12926" s="2"/>
      <c r="AQ12926" s="2"/>
      <c r="AR12926" s="2"/>
      <c r="AS12926" s="2"/>
      <c r="AT12926" s="2"/>
      <c r="AU12926" s="2"/>
      <c r="AV12926" s="2"/>
      <c r="AW12926" s="2"/>
      <c r="AX12926" s="2"/>
      <c r="AY12926" s="2"/>
      <c r="AZ12926" s="2"/>
      <c r="BA12926" s="2"/>
      <c r="BB12926" s="2"/>
      <c r="BC12926" s="2"/>
      <c r="BD12926" s="2"/>
      <c r="BE12926" s="2"/>
      <c r="BF12926" s="2"/>
      <c r="BG12926" s="2"/>
      <c r="BH12926" s="2"/>
      <c r="BI12926" s="2"/>
      <c r="BJ12926" s="2"/>
      <c r="BK12926" s="2"/>
      <c r="BL12926" s="2"/>
      <c r="BM12926" s="2"/>
      <c r="BN12926" s="2"/>
      <c r="BO12926" s="2"/>
      <c r="BP12926" s="2"/>
      <c r="BQ12926" s="2"/>
      <c r="BR12926" s="2"/>
      <c r="BS12926" s="2"/>
      <c r="BT12926" s="2"/>
      <c r="BU12926" s="2"/>
      <c r="BV12926" s="2"/>
      <c r="BW12926" s="2"/>
      <c r="BX12926" s="2"/>
      <c r="BY12926" s="2"/>
    </row>
    <row r="12927" spans="38:77" s="11" customFormat="1" x14ac:dyDescent="0.3">
      <c r="AL12927" s="2"/>
      <c r="AM12927" s="2"/>
      <c r="AN12927" s="2"/>
      <c r="AO12927" s="2"/>
      <c r="AP12927" s="2"/>
      <c r="AQ12927" s="2"/>
      <c r="AR12927" s="2"/>
      <c r="AS12927" s="2"/>
      <c r="AT12927" s="2"/>
      <c r="AU12927" s="2"/>
      <c r="AV12927" s="2"/>
      <c r="AW12927" s="2"/>
      <c r="AX12927" s="2"/>
      <c r="AY12927" s="2"/>
      <c r="AZ12927" s="2"/>
      <c r="BA12927" s="2"/>
      <c r="BB12927" s="2"/>
      <c r="BC12927" s="2"/>
      <c r="BD12927" s="2"/>
      <c r="BE12927" s="2"/>
      <c r="BF12927" s="2"/>
      <c r="BG12927" s="2"/>
      <c r="BH12927" s="2"/>
      <c r="BI12927" s="2"/>
      <c r="BJ12927" s="2"/>
      <c r="BK12927" s="2"/>
      <c r="BL12927" s="2"/>
      <c r="BM12927" s="2"/>
      <c r="BN12927" s="2"/>
      <c r="BO12927" s="2"/>
      <c r="BP12927" s="2"/>
      <c r="BQ12927" s="2"/>
      <c r="BR12927" s="2"/>
      <c r="BS12927" s="2"/>
      <c r="BT12927" s="2"/>
      <c r="BU12927" s="2"/>
      <c r="BV12927" s="2"/>
      <c r="BW12927" s="2"/>
      <c r="BX12927" s="2"/>
      <c r="BY12927" s="2"/>
    </row>
    <row r="12928" spans="38:77" s="11" customFormat="1" x14ac:dyDescent="0.3">
      <c r="AL12928" s="2"/>
      <c r="AM12928" s="2"/>
      <c r="AN12928" s="2"/>
      <c r="AO12928" s="2"/>
      <c r="AP12928" s="2"/>
      <c r="AQ12928" s="2"/>
      <c r="AR12928" s="2"/>
      <c r="AS12928" s="2"/>
      <c r="AT12928" s="2"/>
      <c r="AU12928" s="2"/>
      <c r="AV12928" s="2"/>
      <c r="AW12928" s="2"/>
      <c r="AX12928" s="2"/>
      <c r="AY12928" s="2"/>
      <c r="AZ12928" s="2"/>
      <c r="BA12928" s="2"/>
      <c r="BB12928" s="2"/>
      <c r="BC12928" s="2"/>
      <c r="BD12928" s="2"/>
      <c r="BE12928" s="2"/>
      <c r="BF12928" s="2"/>
      <c r="BG12928" s="2"/>
      <c r="BH12928" s="2"/>
      <c r="BI12928" s="2"/>
      <c r="BJ12928" s="2"/>
      <c r="BK12928" s="2"/>
      <c r="BL12928" s="2"/>
      <c r="BM12928" s="2"/>
      <c r="BN12928" s="2"/>
      <c r="BO12928" s="2"/>
      <c r="BP12928" s="2"/>
      <c r="BQ12928" s="2"/>
      <c r="BR12928" s="2"/>
      <c r="BS12928" s="2"/>
      <c r="BT12928" s="2"/>
      <c r="BU12928" s="2"/>
      <c r="BV12928" s="2"/>
      <c r="BW12928" s="2"/>
      <c r="BX12928" s="2"/>
      <c r="BY12928" s="2"/>
    </row>
    <row r="12929" spans="38:77" s="11" customFormat="1" x14ac:dyDescent="0.3">
      <c r="AL12929" s="2"/>
      <c r="AM12929" s="2"/>
      <c r="AN12929" s="2"/>
      <c r="AO12929" s="2"/>
      <c r="AP12929" s="2"/>
      <c r="AQ12929" s="2"/>
      <c r="AR12929" s="2"/>
      <c r="AS12929" s="2"/>
      <c r="AT12929" s="2"/>
      <c r="AU12929" s="2"/>
      <c r="AV12929" s="2"/>
      <c r="AW12929" s="2"/>
      <c r="AX12929" s="2"/>
      <c r="AY12929" s="2"/>
      <c r="AZ12929" s="2"/>
      <c r="BA12929" s="2"/>
      <c r="BB12929" s="2"/>
      <c r="BC12929" s="2"/>
      <c r="BD12929" s="2"/>
      <c r="BE12929" s="2"/>
      <c r="BF12929" s="2"/>
      <c r="BG12929" s="2"/>
      <c r="BH12929" s="2"/>
      <c r="BI12929" s="2"/>
      <c r="BJ12929" s="2"/>
      <c r="BK12929" s="2"/>
      <c r="BL12929" s="2"/>
      <c r="BM12929" s="2"/>
      <c r="BN12929" s="2"/>
      <c r="BO12929" s="2"/>
      <c r="BP12929" s="2"/>
      <c r="BQ12929" s="2"/>
      <c r="BR12929" s="2"/>
      <c r="BS12929" s="2"/>
      <c r="BT12929" s="2"/>
      <c r="BU12929" s="2"/>
      <c r="BV12929" s="2"/>
      <c r="BW12929" s="2"/>
      <c r="BX12929" s="2"/>
      <c r="BY12929" s="2"/>
    </row>
    <row r="12930" spans="38:77" s="11" customFormat="1" x14ac:dyDescent="0.3">
      <c r="AL12930" s="2"/>
      <c r="AM12930" s="2"/>
      <c r="AN12930" s="2"/>
      <c r="AO12930" s="2"/>
      <c r="AP12930" s="2"/>
      <c r="AQ12930" s="2"/>
      <c r="AR12930" s="2"/>
      <c r="AS12930" s="2"/>
      <c r="AT12930" s="2"/>
      <c r="AU12930" s="2"/>
      <c r="AV12930" s="2"/>
      <c r="AW12930" s="2"/>
      <c r="AX12930" s="2"/>
      <c r="AY12930" s="2"/>
      <c r="AZ12930" s="2"/>
      <c r="BA12930" s="2"/>
      <c r="BB12930" s="2"/>
      <c r="BC12930" s="2"/>
      <c r="BD12930" s="2"/>
      <c r="BE12930" s="2"/>
      <c r="BF12930" s="2"/>
      <c r="BG12930" s="2"/>
      <c r="BH12930" s="2"/>
      <c r="BI12930" s="2"/>
      <c r="BJ12930" s="2"/>
      <c r="BK12930" s="2"/>
      <c r="BL12930" s="2"/>
      <c r="BM12930" s="2"/>
      <c r="BN12930" s="2"/>
      <c r="BO12930" s="2"/>
      <c r="BP12930" s="2"/>
      <c r="BQ12930" s="2"/>
      <c r="BR12930" s="2"/>
      <c r="BS12930" s="2"/>
      <c r="BT12930" s="2"/>
      <c r="BU12930" s="2"/>
      <c r="BV12930" s="2"/>
      <c r="BW12930" s="2"/>
      <c r="BX12930" s="2"/>
      <c r="BY12930" s="2"/>
    </row>
    <row r="12931" spans="38:77" s="11" customFormat="1" x14ac:dyDescent="0.3">
      <c r="AL12931" s="2"/>
      <c r="AM12931" s="2"/>
      <c r="AN12931" s="2"/>
      <c r="AO12931" s="2"/>
      <c r="AP12931" s="2"/>
      <c r="AQ12931" s="2"/>
      <c r="AR12931" s="2"/>
      <c r="AS12931" s="2"/>
      <c r="AT12931" s="2"/>
      <c r="AU12931" s="2"/>
      <c r="AV12931" s="2"/>
      <c r="AW12931" s="2"/>
      <c r="AX12931" s="2"/>
      <c r="AY12931" s="2"/>
      <c r="AZ12931" s="2"/>
      <c r="BA12931" s="2"/>
      <c r="BB12931" s="2"/>
      <c r="BC12931" s="2"/>
      <c r="BD12931" s="2"/>
      <c r="BE12931" s="2"/>
      <c r="BF12931" s="2"/>
      <c r="BG12931" s="2"/>
      <c r="BH12931" s="2"/>
      <c r="BI12931" s="2"/>
      <c r="BJ12931" s="2"/>
      <c r="BK12931" s="2"/>
      <c r="BL12931" s="2"/>
      <c r="BM12931" s="2"/>
      <c r="BN12931" s="2"/>
      <c r="BO12931" s="2"/>
      <c r="BP12931" s="2"/>
      <c r="BQ12931" s="2"/>
      <c r="BR12931" s="2"/>
      <c r="BS12931" s="2"/>
      <c r="BT12931" s="2"/>
      <c r="BU12931" s="2"/>
      <c r="BV12931" s="2"/>
      <c r="BW12931" s="2"/>
      <c r="BX12931" s="2"/>
      <c r="BY12931" s="2"/>
    </row>
    <row r="12932" spans="38:77" s="11" customFormat="1" x14ac:dyDescent="0.3">
      <c r="AL12932" s="2"/>
      <c r="AM12932" s="2"/>
      <c r="AN12932" s="2"/>
      <c r="AO12932" s="2"/>
      <c r="AP12932" s="2"/>
      <c r="AQ12932" s="2"/>
      <c r="AR12932" s="2"/>
      <c r="AS12932" s="2"/>
      <c r="AT12932" s="2"/>
      <c r="AU12932" s="2"/>
      <c r="AV12932" s="2"/>
      <c r="AW12932" s="2"/>
      <c r="AX12932" s="2"/>
      <c r="AY12932" s="2"/>
      <c r="AZ12932" s="2"/>
      <c r="BA12932" s="2"/>
      <c r="BB12932" s="2"/>
      <c r="BC12932" s="2"/>
      <c r="BD12932" s="2"/>
      <c r="BE12932" s="2"/>
      <c r="BF12932" s="2"/>
      <c r="BG12932" s="2"/>
      <c r="BH12932" s="2"/>
      <c r="BI12932" s="2"/>
      <c r="BJ12932" s="2"/>
      <c r="BK12932" s="2"/>
      <c r="BL12932" s="2"/>
      <c r="BM12932" s="2"/>
      <c r="BN12932" s="2"/>
      <c r="BO12932" s="2"/>
      <c r="BP12932" s="2"/>
      <c r="BQ12932" s="2"/>
      <c r="BR12932" s="2"/>
      <c r="BS12932" s="2"/>
      <c r="BT12932" s="2"/>
      <c r="BU12932" s="2"/>
      <c r="BV12932" s="2"/>
      <c r="BW12932" s="2"/>
      <c r="BX12932" s="2"/>
      <c r="BY12932" s="2"/>
    </row>
    <row r="12933" spans="38:77" s="11" customFormat="1" x14ac:dyDescent="0.3">
      <c r="AL12933" s="2"/>
      <c r="AM12933" s="2"/>
      <c r="AN12933" s="2"/>
      <c r="AO12933" s="2"/>
      <c r="AP12933" s="2"/>
      <c r="AQ12933" s="2"/>
      <c r="AR12933" s="2"/>
      <c r="AS12933" s="2"/>
      <c r="AT12933" s="2"/>
      <c r="AU12933" s="2"/>
      <c r="AV12933" s="2"/>
      <c r="AW12933" s="2"/>
      <c r="AX12933" s="2"/>
      <c r="AY12933" s="2"/>
      <c r="AZ12933" s="2"/>
      <c r="BA12933" s="2"/>
      <c r="BB12933" s="2"/>
      <c r="BC12933" s="2"/>
      <c r="BD12933" s="2"/>
      <c r="BE12933" s="2"/>
      <c r="BF12933" s="2"/>
      <c r="BG12933" s="2"/>
      <c r="BH12933" s="2"/>
      <c r="BI12933" s="2"/>
      <c r="BJ12933" s="2"/>
      <c r="BK12933" s="2"/>
      <c r="BL12933" s="2"/>
      <c r="BM12933" s="2"/>
      <c r="BN12933" s="2"/>
      <c r="BO12933" s="2"/>
      <c r="BP12933" s="2"/>
      <c r="BQ12933" s="2"/>
      <c r="BR12933" s="2"/>
      <c r="BS12933" s="2"/>
      <c r="BT12933" s="2"/>
      <c r="BU12933" s="2"/>
      <c r="BV12933" s="2"/>
      <c r="BW12933" s="2"/>
      <c r="BX12933" s="2"/>
      <c r="BY12933" s="2"/>
    </row>
    <row r="12934" spans="38:77" s="11" customFormat="1" x14ac:dyDescent="0.3">
      <c r="AL12934" s="2"/>
      <c r="AM12934" s="2"/>
      <c r="AN12934" s="2"/>
      <c r="AO12934" s="2"/>
      <c r="AP12934" s="2"/>
      <c r="AQ12934" s="2"/>
      <c r="AR12934" s="2"/>
      <c r="AS12934" s="2"/>
      <c r="AT12934" s="2"/>
      <c r="AU12934" s="2"/>
      <c r="AV12934" s="2"/>
      <c r="AW12934" s="2"/>
      <c r="AX12934" s="2"/>
      <c r="AY12934" s="2"/>
      <c r="AZ12934" s="2"/>
      <c r="BA12934" s="2"/>
      <c r="BB12934" s="2"/>
      <c r="BC12934" s="2"/>
      <c r="BD12934" s="2"/>
      <c r="BE12934" s="2"/>
      <c r="BF12934" s="2"/>
      <c r="BG12934" s="2"/>
      <c r="BH12934" s="2"/>
      <c r="BI12934" s="2"/>
      <c r="BJ12934" s="2"/>
      <c r="BK12934" s="2"/>
      <c r="BL12934" s="2"/>
      <c r="BM12934" s="2"/>
      <c r="BN12934" s="2"/>
      <c r="BO12934" s="2"/>
      <c r="BP12934" s="2"/>
      <c r="BQ12934" s="2"/>
      <c r="BR12934" s="2"/>
      <c r="BS12934" s="2"/>
      <c r="BT12934" s="2"/>
      <c r="BU12934" s="2"/>
      <c r="BV12934" s="2"/>
      <c r="BW12934" s="2"/>
      <c r="BX12934" s="2"/>
      <c r="BY12934" s="2"/>
    </row>
    <row r="12935" spans="38:77" s="11" customFormat="1" x14ac:dyDescent="0.3">
      <c r="AL12935" s="2"/>
      <c r="AM12935" s="2"/>
      <c r="AN12935" s="2"/>
      <c r="AO12935" s="2"/>
      <c r="AP12935" s="2"/>
      <c r="AQ12935" s="2"/>
      <c r="AR12935" s="2"/>
      <c r="AS12935" s="2"/>
      <c r="AT12935" s="2"/>
      <c r="AU12935" s="2"/>
      <c r="AV12935" s="2"/>
      <c r="AW12935" s="2"/>
      <c r="AX12935" s="2"/>
      <c r="AY12935" s="2"/>
      <c r="AZ12935" s="2"/>
      <c r="BA12935" s="2"/>
      <c r="BB12935" s="2"/>
      <c r="BC12935" s="2"/>
      <c r="BD12935" s="2"/>
      <c r="BE12935" s="2"/>
      <c r="BF12935" s="2"/>
      <c r="BG12935" s="2"/>
      <c r="BH12935" s="2"/>
      <c r="BI12935" s="2"/>
      <c r="BJ12935" s="2"/>
      <c r="BK12935" s="2"/>
      <c r="BL12935" s="2"/>
      <c r="BM12935" s="2"/>
      <c r="BN12935" s="2"/>
      <c r="BO12935" s="2"/>
      <c r="BP12935" s="2"/>
      <c r="BQ12935" s="2"/>
      <c r="BR12935" s="2"/>
      <c r="BS12935" s="2"/>
      <c r="BT12935" s="2"/>
      <c r="BU12935" s="2"/>
      <c r="BV12935" s="2"/>
      <c r="BW12935" s="2"/>
      <c r="BX12935" s="2"/>
      <c r="BY12935" s="2"/>
    </row>
    <row r="12936" spans="38:77" s="11" customFormat="1" x14ac:dyDescent="0.3">
      <c r="AL12936" s="2"/>
      <c r="AM12936" s="2"/>
      <c r="AN12936" s="2"/>
      <c r="AO12936" s="2"/>
      <c r="AP12936" s="2"/>
      <c r="AQ12936" s="2"/>
      <c r="AR12936" s="2"/>
      <c r="AS12936" s="2"/>
      <c r="AT12936" s="2"/>
      <c r="AU12936" s="2"/>
      <c r="AV12936" s="2"/>
      <c r="AW12936" s="2"/>
      <c r="AX12936" s="2"/>
      <c r="AY12936" s="2"/>
      <c r="AZ12936" s="2"/>
      <c r="BA12936" s="2"/>
      <c r="BB12936" s="2"/>
      <c r="BC12936" s="2"/>
      <c r="BD12936" s="2"/>
      <c r="BE12936" s="2"/>
      <c r="BF12936" s="2"/>
      <c r="BG12936" s="2"/>
      <c r="BH12936" s="2"/>
      <c r="BI12936" s="2"/>
      <c r="BJ12936" s="2"/>
      <c r="BK12936" s="2"/>
      <c r="BL12936" s="2"/>
      <c r="BM12936" s="2"/>
      <c r="BN12936" s="2"/>
      <c r="BO12936" s="2"/>
      <c r="BP12936" s="2"/>
      <c r="BQ12936" s="2"/>
      <c r="BR12936" s="2"/>
      <c r="BS12936" s="2"/>
      <c r="BT12936" s="2"/>
      <c r="BU12936" s="2"/>
      <c r="BV12936" s="2"/>
      <c r="BW12936" s="2"/>
      <c r="BX12936" s="2"/>
      <c r="BY12936" s="2"/>
    </row>
    <row r="12937" spans="38:77" s="11" customFormat="1" x14ac:dyDescent="0.3">
      <c r="AL12937" s="2"/>
      <c r="AM12937" s="2"/>
      <c r="AN12937" s="2"/>
      <c r="AO12937" s="2"/>
      <c r="AP12937" s="2"/>
      <c r="AQ12937" s="2"/>
      <c r="AR12937" s="2"/>
      <c r="AS12937" s="2"/>
      <c r="AT12937" s="2"/>
      <c r="AU12937" s="2"/>
      <c r="AV12937" s="2"/>
      <c r="AW12937" s="2"/>
      <c r="AX12937" s="2"/>
      <c r="AY12937" s="2"/>
      <c r="AZ12937" s="2"/>
      <c r="BA12937" s="2"/>
      <c r="BB12937" s="2"/>
      <c r="BC12937" s="2"/>
      <c r="BD12937" s="2"/>
      <c r="BE12937" s="2"/>
      <c r="BF12937" s="2"/>
      <c r="BG12937" s="2"/>
      <c r="BH12937" s="2"/>
      <c r="BI12937" s="2"/>
      <c r="BJ12937" s="2"/>
      <c r="BK12937" s="2"/>
      <c r="BL12937" s="2"/>
      <c r="BM12937" s="2"/>
      <c r="BN12937" s="2"/>
      <c r="BO12937" s="2"/>
      <c r="BP12937" s="2"/>
      <c r="BQ12937" s="2"/>
      <c r="BR12937" s="2"/>
      <c r="BS12937" s="2"/>
      <c r="BT12937" s="2"/>
      <c r="BU12937" s="2"/>
      <c r="BV12937" s="2"/>
      <c r="BW12937" s="2"/>
      <c r="BX12937" s="2"/>
      <c r="BY12937" s="2"/>
    </row>
    <row r="12938" spans="38:77" s="11" customFormat="1" x14ac:dyDescent="0.3">
      <c r="AL12938" s="2"/>
      <c r="AM12938" s="2"/>
      <c r="AN12938" s="2"/>
      <c r="AO12938" s="2"/>
      <c r="AP12938" s="2"/>
      <c r="AQ12938" s="2"/>
      <c r="AR12938" s="2"/>
      <c r="AS12938" s="2"/>
      <c r="AT12938" s="2"/>
      <c r="AU12938" s="2"/>
      <c r="AV12938" s="2"/>
      <c r="AW12938" s="2"/>
      <c r="AX12938" s="2"/>
      <c r="AY12938" s="2"/>
      <c r="AZ12938" s="2"/>
      <c r="BA12938" s="2"/>
      <c r="BB12938" s="2"/>
      <c r="BC12938" s="2"/>
      <c r="BD12938" s="2"/>
      <c r="BE12938" s="2"/>
      <c r="BF12938" s="2"/>
      <c r="BG12938" s="2"/>
      <c r="BH12938" s="2"/>
      <c r="BI12938" s="2"/>
      <c r="BJ12938" s="2"/>
      <c r="BK12938" s="2"/>
      <c r="BL12938" s="2"/>
      <c r="BM12938" s="2"/>
      <c r="BN12938" s="2"/>
      <c r="BO12938" s="2"/>
      <c r="BP12938" s="2"/>
      <c r="BQ12938" s="2"/>
      <c r="BR12938" s="2"/>
      <c r="BS12938" s="2"/>
      <c r="BT12938" s="2"/>
      <c r="BU12938" s="2"/>
      <c r="BV12938" s="2"/>
      <c r="BW12938" s="2"/>
      <c r="BX12938" s="2"/>
      <c r="BY12938" s="2"/>
    </row>
    <row r="12939" spans="38:77" s="11" customFormat="1" x14ac:dyDescent="0.3">
      <c r="AL12939" s="2"/>
      <c r="AM12939" s="2"/>
      <c r="AN12939" s="2"/>
      <c r="AO12939" s="2"/>
      <c r="AP12939" s="2"/>
      <c r="AQ12939" s="2"/>
      <c r="AR12939" s="2"/>
      <c r="AS12939" s="2"/>
      <c r="AT12939" s="2"/>
      <c r="AU12939" s="2"/>
      <c r="AV12939" s="2"/>
      <c r="AW12939" s="2"/>
      <c r="AX12939" s="2"/>
      <c r="AY12939" s="2"/>
      <c r="AZ12939" s="2"/>
      <c r="BA12939" s="2"/>
      <c r="BB12939" s="2"/>
      <c r="BC12939" s="2"/>
      <c r="BD12939" s="2"/>
      <c r="BE12939" s="2"/>
      <c r="BF12939" s="2"/>
      <c r="BG12939" s="2"/>
      <c r="BH12939" s="2"/>
      <c r="BI12939" s="2"/>
      <c r="BJ12939" s="2"/>
      <c r="BK12939" s="2"/>
      <c r="BL12939" s="2"/>
      <c r="BM12939" s="2"/>
      <c r="BN12939" s="2"/>
      <c r="BO12939" s="2"/>
      <c r="BP12939" s="2"/>
      <c r="BQ12939" s="2"/>
      <c r="BR12939" s="2"/>
      <c r="BS12939" s="2"/>
      <c r="BT12939" s="2"/>
      <c r="BU12939" s="2"/>
      <c r="BV12939" s="2"/>
      <c r="BW12939" s="2"/>
      <c r="BX12939" s="2"/>
      <c r="BY12939" s="2"/>
    </row>
    <row r="12940" spans="38:77" s="11" customFormat="1" x14ac:dyDescent="0.3">
      <c r="AL12940" s="2"/>
      <c r="AM12940" s="2"/>
      <c r="AN12940" s="2"/>
      <c r="AO12940" s="2"/>
      <c r="AP12940" s="2"/>
      <c r="AQ12940" s="2"/>
      <c r="AR12940" s="2"/>
      <c r="AS12940" s="2"/>
      <c r="AT12940" s="2"/>
      <c r="AU12940" s="2"/>
      <c r="AV12940" s="2"/>
      <c r="AW12940" s="2"/>
      <c r="AX12940" s="2"/>
      <c r="AY12940" s="2"/>
      <c r="AZ12940" s="2"/>
      <c r="BA12940" s="2"/>
      <c r="BB12940" s="2"/>
      <c r="BC12940" s="2"/>
      <c r="BD12940" s="2"/>
      <c r="BE12940" s="2"/>
      <c r="BF12940" s="2"/>
      <c r="BG12940" s="2"/>
      <c r="BH12940" s="2"/>
      <c r="BI12940" s="2"/>
      <c r="BJ12940" s="2"/>
      <c r="BK12940" s="2"/>
      <c r="BL12940" s="2"/>
      <c r="BM12940" s="2"/>
      <c r="BN12940" s="2"/>
      <c r="BO12940" s="2"/>
      <c r="BP12940" s="2"/>
      <c r="BQ12940" s="2"/>
      <c r="BR12940" s="2"/>
      <c r="BS12940" s="2"/>
      <c r="BT12940" s="2"/>
      <c r="BU12940" s="2"/>
      <c r="BV12940" s="2"/>
      <c r="BW12940" s="2"/>
      <c r="BX12940" s="2"/>
      <c r="BY12940" s="2"/>
    </row>
    <row r="12941" spans="38:77" s="11" customFormat="1" x14ac:dyDescent="0.3">
      <c r="AL12941" s="2"/>
      <c r="AM12941" s="2"/>
      <c r="AN12941" s="2"/>
      <c r="AO12941" s="2"/>
      <c r="AP12941" s="2"/>
      <c r="AQ12941" s="2"/>
      <c r="AR12941" s="2"/>
      <c r="AS12941" s="2"/>
      <c r="AT12941" s="2"/>
      <c r="AU12941" s="2"/>
      <c r="AV12941" s="2"/>
      <c r="AW12941" s="2"/>
      <c r="AX12941" s="2"/>
      <c r="AY12941" s="2"/>
      <c r="AZ12941" s="2"/>
      <c r="BA12941" s="2"/>
      <c r="BB12941" s="2"/>
      <c r="BC12941" s="2"/>
      <c r="BD12941" s="2"/>
      <c r="BE12941" s="2"/>
      <c r="BF12941" s="2"/>
      <c r="BG12941" s="2"/>
      <c r="BH12941" s="2"/>
      <c r="BI12941" s="2"/>
      <c r="BJ12941" s="2"/>
      <c r="BK12941" s="2"/>
      <c r="BL12941" s="2"/>
      <c r="BM12941" s="2"/>
      <c r="BN12941" s="2"/>
      <c r="BO12941" s="2"/>
      <c r="BP12941" s="2"/>
      <c r="BQ12941" s="2"/>
      <c r="BR12941" s="2"/>
      <c r="BS12941" s="2"/>
      <c r="BT12941" s="2"/>
      <c r="BU12941" s="2"/>
      <c r="BV12941" s="2"/>
      <c r="BW12941" s="2"/>
      <c r="BX12941" s="2"/>
      <c r="BY12941" s="2"/>
    </row>
    <row r="12942" spans="38:77" s="11" customFormat="1" x14ac:dyDescent="0.3">
      <c r="AL12942" s="2"/>
      <c r="AM12942" s="2"/>
      <c r="AN12942" s="2"/>
      <c r="AO12942" s="2"/>
      <c r="AP12942" s="2"/>
      <c r="AQ12942" s="2"/>
      <c r="AR12942" s="2"/>
      <c r="AS12942" s="2"/>
      <c r="AT12942" s="2"/>
      <c r="AU12942" s="2"/>
      <c r="AV12942" s="2"/>
      <c r="AW12942" s="2"/>
      <c r="AX12942" s="2"/>
      <c r="AY12942" s="2"/>
      <c r="AZ12942" s="2"/>
      <c r="BA12942" s="2"/>
      <c r="BB12942" s="2"/>
      <c r="BC12942" s="2"/>
      <c r="BD12942" s="2"/>
      <c r="BE12942" s="2"/>
      <c r="BF12942" s="2"/>
      <c r="BG12942" s="2"/>
      <c r="BH12942" s="2"/>
      <c r="BI12942" s="2"/>
      <c r="BJ12942" s="2"/>
      <c r="BK12942" s="2"/>
      <c r="BL12942" s="2"/>
      <c r="BM12942" s="2"/>
      <c r="BN12942" s="2"/>
      <c r="BO12942" s="2"/>
      <c r="BP12942" s="2"/>
      <c r="BQ12942" s="2"/>
      <c r="BR12942" s="2"/>
      <c r="BS12942" s="2"/>
      <c r="BT12942" s="2"/>
      <c r="BU12942" s="2"/>
      <c r="BV12942" s="2"/>
      <c r="BW12942" s="2"/>
      <c r="BX12942" s="2"/>
      <c r="BY12942" s="2"/>
    </row>
    <row r="12943" spans="38:77" s="11" customFormat="1" x14ac:dyDescent="0.3">
      <c r="AL12943" s="2"/>
      <c r="AM12943" s="2"/>
      <c r="AN12943" s="2"/>
      <c r="AO12943" s="2"/>
      <c r="AP12943" s="2"/>
      <c r="AQ12943" s="2"/>
      <c r="AR12943" s="2"/>
      <c r="AS12943" s="2"/>
      <c r="AT12943" s="2"/>
      <c r="AU12943" s="2"/>
      <c r="AV12943" s="2"/>
      <c r="AW12943" s="2"/>
      <c r="AX12943" s="2"/>
      <c r="AY12943" s="2"/>
      <c r="AZ12943" s="2"/>
      <c r="BA12943" s="2"/>
      <c r="BB12943" s="2"/>
      <c r="BC12943" s="2"/>
      <c r="BD12943" s="2"/>
      <c r="BE12943" s="2"/>
      <c r="BF12943" s="2"/>
      <c r="BG12943" s="2"/>
      <c r="BH12943" s="2"/>
      <c r="BI12943" s="2"/>
      <c r="BJ12943" s="2"/>
      <c r="BK12943" s="2"/>
      <c r="BL12943" s="2"/>
      <c r="BM12943" s="2"/>
      <c r="BN12943" s="2"/>
      <c r="BO12943" s="2"/>
      <c r="BP12943" s="2"/>
      <c r="BQ12943" s="2"/>
      <c r="BR12943" s="2"/>
      <c r="BS12943" s="2"/>
      <c r="BT12943" s="2"/>
      <c r="BU12943" s="2"/>
      <c r="BV12943" s="2"/>
      <c r="BW12943" s="2"/>
      <c r="BX12943" s="2"/>
      <c r="BY12943" s="2"/>
    </row>
    <row r="12944" spans="38:77" s="11" customFormat="1" x14ac:dyDescent="0.3">
      <c r="AL12944" s="2"/>
      <c r="AM12944" s="2"/>
      <c r="AN12944" s="2"/>
      <c r="AO12944" s="2"/>
      <c r="AP12944" s="2"/>
      <c r="AQ12944" s="2"/>
      <c r="AR12944" s="2"/>
      <c r="AS12944" s="2"/>
      <c r="AT12944" s="2"/>
      <c r="AU12944" s="2"/>
      <c r="AV12944" s="2"/>
      <c r="AW12944" s="2"/>
      <c r="AX12944" s="2"/>
      <c r="AY12944" s="2"/>
      <c r="AZ12944" s="2"/>
      <c r="BA12944" s="2"/>
      <c r="BB12944" s="2"/>
      <c r="BC12944" s="2"/>
      <c r="BD12944" s="2"/>
      <c r="BE12944" s="2"/>
      <c r="BF12944" s="2"/>
      <c r="BG12944" s="2"/>
      <c r="BH12944" s="2"/>
      <c r="BI12944" s="2"/>
      <c r="BJ12944" s="2"/>
      <c r="BK12944" s="2"/>
      <c r="BL12944" s="2"/>
      <c r="BM12944" s="2"/>
      <c r="BN12944" s="2"/>
      <c r="BO12944" s="2"/>
      <c r="BP12944" s="2"/>
      <c r="BQ12944" s="2"/>
      <c r="BR12944" s="2"/>
      <c r="BS12944" s="2"/>
      <c r="BT12944" s="2"/>
      <c r="BU12944" s="2"/>
      <c r="BV12944" s="2"/>
      <c r="BW12944" s="2"/>
      <c r="BX12944" s="2"/>
      <c r="BY12944" s="2"/>
    </row>
    <row r="12945" spans="38:77" s="11" customFormat="1" x14ac:dyDescent="0.3">
      <c r="AL12945" s="2"/>
      <c r="AM12945" s="2"/>
      <c r="AN12945" s="2"/>
      <c r="AO12945" s="2"/>
      <c r="AP12945" s="2"/>
      <c r="AQ12945" s="2"/>
      <c r="AR12945" s="2"/>
      <c r="AS12945" s="2"/>
      <c r="AT12945" s="2"/>
      <c r="AU12945" s="2"/>
      <c r="AV12945" s="2"/>
      <c r="AW12945" s="2"/>
      <c r="AX12945" s="2"/>
      <c r="AY12945" s="2"/>
      <c r="AZ12945" s="2"/>
      <c r="BA12945" s="2"/>
      <c r="BB12945" s="2"/>
      <c r="BC12945" s="2"/>
      <c r="BD12945" s="2"/>
      <c r="BE12945" s="2"/>
      <c r="BF12945" s="2"/>
      <c r="BG12945" s="2"/>
      <c r="BH12945" s="2"/>
      <c r="BI12945" s="2"/>
      <c r="BJ12945" s="2"/>
      <c r="BK12945" s="2"/>
      <c r="BL12945" s="2"/>
      <c r="BM12945" s="2"/>
      <c r="BN12945" s="2"/>
      <c r="BO12945" s="2"/>
      <c r="BP12945" s="2"/>
      <c r="BQ12945" s="2"/>
      <c r="BR12945" s="2"/>
      <c r="BS12945" s="2"/>
      <c r="BT12945" s="2"/>
      <c r="BU12945" s="2"/>
      <c r="BV12945" s="2"/>
      <c r="BW12945" s="2"/>
      <c r="BX12945" s="2"/>
      <c r="BY12945" s="2"/>
    </row>
    <row r="12946" spans="38:77" s="11" customFormat="1" x14ac:dyDescent="0.3">
      <c r="AL12946" s="2"/>
      <c r="AM12946" s="2"/>
      <c r="AN12946" s="2"/>
      <c r="AO12946" s="2"/>
      <c r="AP12946" s="2"/>
      <c r="AQ12946" s="2"/>
      <c r="AR12946" s="2"/>
      <c r="AS12946" s="2"/>
      <c r="AT12946" s="2"/>
      <c r="AU12946" s="2"/>
      <c r="AV12946" s="2"/>
      <c r="AW12946" s="2"/>
      <c r="AX12946" s="2"/>
      <c r="AY12946" s="2"/>
      <c r="AZ12946" s="2"/>
      <c r="BA12946" s="2"/>
      <c r="BB12946" s="2"/>
      <c r="BC12946" s="2"/>
      <c r="BD12946" s="2"/>
      <c r="BE12946" s="2"/>
      <c r="BF12946" s="2"/>
      <c r="BG12946" s="2"/>
      <c r="BH12946" s="2"/>
      <c r="BI12946" s="2"/>
      <c r="BJ12946" s="2"/>
      <c r="BK12946" s="2"/>
      <c r="BL12946" s="2"/>
      <c r="BM12946" s="2"/>
      <c r="BN12946" s="2"/>
      <c r="BO12946" s="2"/>
      <c r="BP12946" s="2"/>
      <c r="BQ12946" s="2"/>
      <c r="BR12946" s="2"/>
      <c r="BS12946" s="2"/>
      <c r="BT12946" s="2"/>
      <c r="BU12946" s="2"/>
      <c r="BV12946" s="2"/>
      <c r="BW12946" s="2"/>
      <c r="BX12946" s="2"/>
      <c r="BY12946" s="2"/>
    </row>
    <row r="12947" spans="38:77" s="11" customFormat="1" x14ac:dyDescent="0.3">
      <c r="AL12947" s="2"/>
      <c r="AM12947" s="2"/>
      <c r="AN12947" s="2"/>
      <c r="AO12947" s="2"/>
      <c r="AP12947" s="2"/>
      <c r="AQ12947" s="2"/>
      <c r="AR12947" s="2"/>
      <c r="AS12947" s="2"/>
      <c r="AT12947" s="2"/>
      <c r="AU12947" s="2"/>
      <c r="AV12947" s="2"/>
      <c r="AW12947" s="2"/>
      <c r="AX12947" s="2"/>
      <c r="AY12947" s="2"/>
      <c r="AZ12947" s="2"/>
      <c r="BA12947" s="2"/>
      <c r="BB12947" s="2"/>
      <c r="BC12947" s="2"/>
      <c r="BD12947" s="2"/>
      <c r="BE12947" s="2"/>
      <c r="BF12947" s="2"/>
      <c r="BG12947" s="2"/>
      <c r="BH12947" s="2"/>
      <c r="BI12947" s="2"/>
      <c r="BJ12947" s="2"/>
      <c r="BK12947" s="2"/>
      <c r="BL12947" s="2"/>
      <c r="BM12947" s="2"/>
      <c r="BN12947" s="2"/>
      <c r="BO12947" s="2"/>
      <c r="BP12947" s="2"/>
      <c r="BQ12947" s="2"/>
      <c r="BR12947" s="2"/>
      <c r="BS12947" s="2"/>
      <c r="BT12947" s="2"/>
      <c r="BU12947" s="2"/>
      <c r="BV12947" s="2"/>
      <c r="BW12947" s="2"/>
      <c r="BX12947" s="2"/>
      <c r="BY12947" s="2"/>
    </row>
    <row r="12948" spans="38:77" s="11" customFormat="1" x14ac:dyDescent="0.3">
      <c r="AL12948" s="2"/>
      <c r="AM12948" s="2"/>
      <c r="AN12948" s="2"/>
      <c r="AO12948" s="2"/>
      <c r="AP12948" s="2"/>
      <c r="AQ12948" s="2"/>
      <c r="AR12948" s="2"/>
      <c r="AS12948" s="2"/>
      <c r="AT12948" s="2"/>
      <c r="AU12948" s="2"/>
      <c r="AV12948" s="2"/>
      <c r="AW12948" s="2"/>
      <c r="AX12948" s="2"/>
      <c r="AY12948" s="2"/>
      <c r="AZ12948" s="2"/>
      <c r="BA12948" s="2"/>
      <c r="BB12948" s="2"/>
      <c r="BC12948" s="2"/>
      <c r="BD12948" s="2"/>
      <c r="BE12948" s="2"/>
      <c r="BF12948" s="2"/>
      <c r="BG12948" s="2"/>
      <c r="BH12948" s="2"/>
      <c r="BI12948" s="2"/>
      <c r="BJ12948" s="2"/>
      <c r="BK12948" s="2"/>
      <c r="BL12948" s="2"/>
      <c r="BM12948" s="2"/>
      <c r="BN12948" s="2"/>
      <c r="BO12948" s="2"/>
      <c r="BP12948" s="2"/>
      <c r="BQ12948" s="2"/>
      <c r="BR12948" s="2"/>
      <c r="BS12948" s="2"/>
      <c r="BT12948" s="2"/>
      <c r="BU12948" s="2"/>
      <c r="BV12948" s="2"/>
      <c r="BW12948" s="2"/>
      <c r="BX12948" s="2"/>
      <c r="BY12948" s="2"/>
    </row>
    <row r="12949" spans="38:77" s="11" customFormat="1" x14ac:dyDescent="0.3">
      <c r="AL12949" s="2"/>
      <c r="AM12949" s="2"/>
      <c r="AN12949" s="2"/>
      <c r="AO12949" s="2"/>
      <c r="AP12949" s="2"/>
      <c r="AQ12949" s="2"/>
      <c r="AR12949" s="2"/>
      <c r="AS12949" s="2"/>
      <c r="AT12949" s="2"/>
      <c r="AU12949" s="2"/>
      <c r="AV12949" s="2"/>
      <c r="AW12949" s="2"/>
      <c r="AX12949" s="2"/>
      <c r="AY12949" s="2"/>
      <c r="AZ12949" s="2"/>
      <c r="BA12949" s="2"/>
      <c r="BB12949" s="2"/>
      <c r="BC12949" s="2"/>
      <c r="BD12949" s="2"/>
      <c r="BE12949" s="2"/>
      <c r="BF12949" s="2"/>
      <c r="BG12949" s="2"/>
      <c r="BH12949" s="2"/>
      <c r="BI12949" s="2"/>
      <c r="BJ12949" s="2"/>
      <c r="BK12949" s="2"/>
      <c r="BL12949" s="2"/>
      <c r="BM12949" s="2"/>
      <c r="BN12949" s="2"/>
      <c r="BO12949" s="2"/>
      <c r="BP12949" s="2"/>
      <c r="BQ12949" s="2"/>
      <c r="BR12949" s="2"/>
      <c r="BS12949" s="2"/>
      <c r="BT12949" s="2"/>
      <c r="BU12949" s="2"/>
      <c r="BV12949" s="2"/>
      <c r="BW12949" s="2"/>
      <c r="BX12949" s="2"/>
      <c r="BY12949" s="2"/>
    </row>
    <row r="12950" spans="38:77" s="11" customFormat="1" x14ac:dyDescent="0.3">
      <c r="AL12950" s="2"/>
      <c r="AM12950" s="2"/>
      <c r="AN12950" s="2"/>
      <c r="AO12950" s="2"/>
      <c r="AP12950" s="2"/>
      <c r="AQ12950" s="2"/>
      <c r="AR12950" s="2"/>
      <c r="AS12950" s="2"/>
      <c r="AT12950" s="2"/>
      <c r="AU12950" s="2"/>
      <c r="AV12950" s="2"/>
      <c r="AW12950" s="2"/>
      <c r="AX12950" s="2"/>
      <c r="AY12950" s="2"/>
      <c r="AZ12950" s="2"/>
      <c r="BA12950" s="2"/>
      <c r="BB12950" s="2"/>
      <c r="BC12950" s="2"/>
      <c r="BD12950" s="2"/>
      <c r="BE12950" s="2"/>
      <c r="BF12950" s="2"/>
      <c r="BG12950" s="2"/>
      <c r="BH12950" s="2"/>
      <c r="BI12950" s="2"/>
      <c r="BJ12950" s="2"/>
      <c r="BK12950" s="2"/>
      <c r="BL12950" s="2"/>
      <c r="BM12950" s="2"/>
      <c r="BN12950" s="2"/>
      <c r="BO12950" s="2"/>
      <c r="BP12950" s="2"/>
      <c r="BQ12950" s="2"/>
      <c r="BR12950" s="2"/>
      <c r="BS12950" s="2"/>
      <c r="BT12950" s="2"/>
      <c r="BU12950" s="2"/>
      <c r="BV12950" s="2"/>
      <c r="BW12950" s="2"/>
      <c r="BX12950" s="2"/>
      <c r="BY12950" s="2"/>
    </row>
    <row r="12951" spans="38:77" s="11" customFormat="1" x14ac:dyDescent="0.3">
      <c r="AL12951" s="2"/>
      <c r="AM12951" s="2"/>
      <c r="AN12951" s="2"/>
      <c r="AO12951" s="2"/>
      <c r="AP12951" s="2"/>
      <c r="AQ12951" s="2"/>
      <c r="AR12951" s="2"/>
      <c r="AS12951" s="2"/>
      <c r="AT12951" s="2"/>
      <c r="AU12951" s="2"/>
      <c r="AV12951" s="2"/>
      <c r="AW12951" s="2"/>
      <c r="AX12951" s="2"/>
      <c r="AY12951" s="2"/>
      <c r="AZ12951" s="2"/>
      <c r="BA12951" s="2"/>
      <c r="BB12951" s="2"/>
      <c r="BC12951" s="2"/>
      <c r="BD12951" s="2"/>
      <c r="BE12951" s="2"/>
      <c r="BF12951" s="2"/>
      <c r="BG12951" s="2"/>
      <c r="BH12951" s="2"/>
      <c r="BI12951" s="2"/>
      <c r="BJ12951" s="2"/>
      <c r="BK12951" s="2"/>
      <c r="BL12951" s="2"/>
      <c r="BM12951" s="2"/>
      <c r="BN12951" s="2"/>
      <c r="BO12951" s="2"/>
      <c r="BP12951" s="2"/>
      <c r="BQ12951" s="2"/>
      <c r="BR12951" s="2"/>
      <c r="BS12951" s="2"/>
      <c r="BT12951" s="2"/>
      <c r="BU12951" s="2"/>
      <c r="BV12951" s="2"/>
      <c r="BW12951" s="2"/>
      <c r="BX12951" s="2"/>
      <c r="BY12951" s="2"/>
    </row>
    <row r="12952" spans="38:77" s="11" customFormat="1" x14ac:dyDescent="0.3">
      <c r="AL12952" s="2"/>
      <c r="AM12952" s="2"/>
      <c r="AN12952" s="2"/>
      <c r="AO12952" s="2"/>
      <c r="AP12952" s="2"/>
      <c r="AQ12952" s="2"/>
      <c r="AR12952" s="2"/>
      <c r="AS12952" s="2"/>
      <c r="AT12952" s="2"/>
      <c r="AU12952" s="2"/>
      <c r="AV12952" s="2"/>
      <c r="AW12952" s="2"/>
      <c r="AX12952" s="2"/>
      <c r="AY12952" s="2"/>
      <c r="AZ12952" s="2"/>
      <c r="BA12952" s="2"/>
      <c r="BB12952" s="2"/>
      <c r="BC12952" s="2"/>
      <c r="BD12952" s="2"/>
      <c r="BE12952" s="2"/>
      <c r="BF12952" s="2"/>
      <c r="BG12952" s="2"/>
      <c r="BH12952" s="2"/>
      <c r="BI12952" s="2"/>
      <c r="BJ12952" s="2"/>
      <c r="BK12952" s="2"/>
      <c r="BL12952" s="2"/>
      <c r="BM12952" s="2"/>
      <c r="BN12952" s="2"/>
      <c r="BO12952" s="2"/>
      <c r="BP12952" s="2"/>
      <c r="BQ12952" s="2"/>
      <c r="BR12952" s="2"/>
      <c r="BS12952" s="2"/>
      <c r="BT12952" s="2"/>
      <c r="BU12952" s="2"/>
      <c r="BV12952" s="2"/>
      <c r="BW12952" s="2"/>
      <c r="BX12952" s="2"/>
      <c r="BY12952" s="2"/>
    </row>
    <row r="12953" spans="38:77" s="11" customFormat="1" x14ac:dyDescent="0.3">
      <c r="AL12953" s="2"/>
      <c r="AM12953" s="2"/>
      <c r="AN12953" s="2"/>
      <c r="AO12953" s="2"/>
      <c r="AP12953" s="2"/>
      <c r="AQ12953" s="2"/>
      <c r="AR12953" s="2"/>
      <c r="AS12953" s="2"/>
      <c r="AT12953" s="2"/>
      <c r="AU12953" s="2"/>
      <c r="AV12953" s="2"/>
      <c r="AW12953" s="2"/>
      <c r="AX12953" s="2"/>
      <c r="AY12953" s="2"/>
      <c r="AZ12953" s="2"/>
      <c r="BA12953" s="2"/>
      <c r="BB12953" s="2"/>
      <c r="BC12953" s="2"/>
      <c r="BD12953" s="2"/>
      <c r="BE12953" s="2"/>
      <c r="BF12953" s="2"/>
      <c r="BG12953" s="2"/>
      <c r="BH12953" s="2"/>
      <c r="BI12953" s="2"/>
      <c r="BJ12953" s="2"/>
      <c r="BK12953" s="2"/>
      <c r="BL12953" s="2"/>
      <c r="BM12953" s="2"/>
      <c r="BN12953" s="2"/>
      <c r="BO12953" s="2"/>
      <c r="BP12953" s="2"/>
      <c r="BQ12953" s="2"/>
      <c r="BR12953" s="2"/>
      <c r="BS12953" s="2"/>
      <c r="BT12953" s="2"/>
      <c r="BU12953" s="2"/>
      <c r="BV12953" s="2"/>
      <c r="BW12953" s="2"/>
      <c r="BX12953" s="2"/>
      <c r="BY12953" s="2"/>
    </row>
    <row r="12954" spans="38:77" s="11" customFormat="1" x14ac:dyDescent="0.3">
      <c r="AL12954" s="2"/>
      <c r="AM12954" s="2"/>
      <c r="AN12954" s="2"/>
      <c r="AO12954" s="2"/>
      <c r="AP12954" s="2"/>
      <c r="AQ12954" s="2"/>
      <c r="AR12954" s="2"/>
      <c r="AS12954" s="2"/>
      <c r="AT12954" s="2"/>
      <c r="AU12954" s="2"/>
      <c r="AV12954" s="2"/>
      <c r="AW12954" s="2"/>
      <c r="AX12954" s="2"/>
      <c r="AY12954" s="2"/>
      <c r="AZ12954" s="2"/>
      <c r="BA12954" s="2"/>
      <c r="BB12954" s="2"/>
      <c r="BC12954" s="2"/>
      <c r="BD12954" s="2"/>
      <c r="BE12954" s="2"/>
      <c r="BF12954" s="2"/>
      <c r="BG12954" s="2"/>
      <c r="BH12954" s="2"/>
      <c r="BI12954" s="2"/>
      <c r="BJ12954" s="2"/>
      <c r="BK12954" s="2"/>
      <c r="BL12954" s="2"/>
      <c r="BM12954" s="2"/>
      <c r="BN12954" s="2"/>
      <c r="BO12954" s="2"/>
      <c r="BP12954" s="2"/>
      <c r="BQ12954" s="2"/>
      <c r="BR12954" s="2"/>
      <c r="BS12954" s="2"/>
      <c r="BT12954" s="2"/>
      <c r="BU12954" s="2"/>
      <c r="BV12954" s="2"/>
      <c r="BW12954" s="2"/>
      <c r="BX12954" s="2"/>
      <c r="BY12954" s="2"/>
    </row>
    <row r="12955" spans="38:77" s="11" customFormat="1" x14ac:dyDescent="0.3">
      <c r="AL12955" s="2"/>
      <c r="AM12955" s="2"/>
      <c r="AN12955" s="2"/>
      <c r="AO12955" s="2"/>
      <c r="AP12955" s="2"/>
      <c r="AQ12955" s="2"/>
      <c r="AR12955" s="2"/>
      <c r="AS12955" s="2"/>
      <c r="AT12955" s="2"/>
      <c r="AU12955" s="2"/>
      <c r="AV12955" s="2"/>
      <c r="AW12955" s="2"/>
      <c r="AX12955" s="2"/>
      <c r="AY12955" s="2"/>
      <c r="AZ12955" s="2"/>
      <c r="BA12955" s="2"/>
      <c r="BB12955" s="2"/>
      <c r="BC12955" s="2"/>
      <c r="BD12955" s="2"/>
      <c r="BE12955" s="2"/>
      <c r="BF12955" s="2"/>
      <c r="BG12955" s="2"/>
      <c r="BH12955" s="2"/>
      <c r="BI12955" s="2"/>
      <c r="BJ12955" s="2"/>
      <c r="BK12955" s="2"/>
      <c r="BL12955" s="2"/>
      <c r="BM12955" s="2"/>
      <c r="BN12955" s="2"/>
      <c r="BO12955" s="2"/>
      <c r="BP12955" s="2"/>
      <c r="BQ12955" s="2"/>
      <c r="BR12955" s="2"/>
      <c r="BS12955" s="2"/>
      <c r="BT12955" s="2"/>
      <c r="BU12955" s="2"/>
      <c r="BV12955" s="2"/>
      <c r="BW12955" s="2"/>
      <c r="BX12955" s="2"/>
      <c r="BY12955" s="2"/>
    </row>
    <row r="12956" spans="38:77" s="11" customFormat="1" x14ac:dyDescent="0.3">
      <c r="AL12956" s="2"/>
      <c r="AM12956" s="2"/>
      <c r="AN12956" s="2"/>
      <c r="AO12956" s="2"/>
      <c r="AP12956" s="2"/>
      <c r="AQ12956" s="2"/>
      <c r="AR12956" s="2"/>
      <c r="AS12956" s="2"/>
      <c r="AT12956" s="2"/>
      <c r="AU12956" s="2"/>
      <c r="AV12956" s="2"/>
      <c r="AW12956" s="2"/>
      <c r="AX12956" s="2"/>
      <c r="AY12956" s="2"/>
      <c r="AZ12956" s="2"/>
      <c r="BA12956" s="2"/>
      <c r="BB12956" s="2"/>
      <c r="BC12956" s="2"/>
      <c r="BD12956" s="2"/>
      <c r="BE12956" s="2"/>
      <c r="BF12956" s="2"/>
      <c r="BG12956" s="2"/>
      <c r="BH12956" s="2"/>
      <c r="BI12956" s="2"/>
      <c r="BJ12956" s="2"/>
      <c r="BK12956" s="2"/>
      <c r="BL12956" s="2"/>
      <c r="BM12956" s="2"/>
      <c r="BN12956" s="2"/>
      <c r="BO12956" s="2"/>
      <c r="BP12956" s="2"/>
      <c r="BQ12956" s="2"/>
      <c r="BR12956" s="2"/>
      <c r="BS12956" s="2"/>
      <c r="BT12956" s="2"/>
      <c r="BU12956" s="2"/>
      <c r="BV12956" s="2"/>
      <c r="BW12956" s="2"/>
      <c r="BX12956" s="2"/>
      <c r="BY12956" s="2"/>
    </row>
    <row r="12957" spans="38:77" s="11" customFormat="1" x14ac:dyDescent="0.3">
      <c r="AL12957" s="2"/>
      <c r="AM12957" s="2"/>
      <c r="AN12957" s="2"/>
      <c r="AO12957" s="2"/>
      <c r="AP12957" s="2"/>
      <c r="AQ12957" s="2"/>
      <c r="AR12957" s="2"/>
      <c r="AS12957" s="2"/>
      <c r="AT12957" s="2"/>
      <c r="AU12957" s="2"/>
      <c r="AV12957" s="2"/>
      <c r="AW12957" s="2"/>
      <c r="AX12957" s="2"/>
      <c r="AY12957" s="2"/>
      <c r="AZ12957" s="2"/>
      <c r="BA12957" s="2"/>
      <c r="BB12957" s="2"/>
      <c r="BC12957" s="2"/>
      <c r="BD12957" s="2"/>
      <c r="BE12957" s="2"/>
      <c r="BF12957" s="2"/>
      <c r="BG12957" s="2"/>
      <c r="BH12957" s="2"/>
      <c r="BI12957" s="2"/>
      <c r="BJ12957" s="2"/>
      <c r="BK12957" s="2"/>
      <c r="BL12957" s="2"/>
      <c r="BM12957" s="2"/>
      <c r="BN12957" s="2"/>
      <c r="BO12957" s="2"/>
      <c r="BP12957" s="2"/>
      <c r="BQ12957" s="2"/>
      <c r="BR12957" s="2"/>
      <c r="BS12957" s="2"/>
      <c r="BT12957" s="2"/>
      <c r="BU12957" s="2"/>
      <c r="BV12957" s="2"/>
      <c r="BW12957" s="2"/>
      <c r="BX12957" s="2"/>
      <c r="BY12957" s="2"/>
    </row>
    <row r="12958" spans="38:77" s="11" customFormat="1" x14ac:dyDescent="0.3">
      <c r="AL12958" s="2"/>
      <c r="AM12958" s="2"/>
      <c r="AN12958" s="2"/>
      <c r="AO12958" s="2"/>
      <c r="AP12958" s="2"/>
      <c r="AQ12958" s="2"/>
      <c r="AR12958" s="2"/>
      <c r="AS12958" s="2"/>
      <c r="AT12958" s="2"/>
      <c r="AU12958" s="2"/>
      <c r="AV12958" s="2"/>
      <c r="AW12958" s="2"/>
      <c r="AX12958" s="2"/>
      <c r="AY12958" s="2"/>
      <c r="AZ12958" s="2"/>
      <c r="BA12958" s="2"/>
      <c r="BB12958" s="2"/>
      <c r="BC12958" s="2"/>
      <c r="BD12958" s="2"/>
      <c r="BE12958" s="2"/>
      <c r="BF12958" s="2"/>
      <c r="BG12958" s="2"/>
      <c r="BH12958" s="2"/>
      <c r="BI12958" s="2"/>
      <c r="BJ12958" s="2"/>
      <c r="BK12958" s="2"/>
      <c r="BL12958" s="2"/>
      <c r="BM12958" s="2"/>
      <c r="BN12958" s="2"/>
      <c r="BO12958" s="2"/>
      <c r="BP12958" s="2"/>
      <c r="BQ12958" s="2"/>
      <c r="BR12958" s="2"/>
      <c r="BS12958" s="2"/>
      <c r="BT12958" s="2"/>
      <c r="BU12958" s="2"/>
      <c r="BV12958" s="2"/>
      <c r="BW12958" s="2"/>
      <c r="BX12958" s="2"/>
      <c r="BY12958" s="2"/>
    </row>
    <row r="12959" spans="38:77" s="11" customFormat="1" x14ac:dyDescent="0.3">
      <c r="AL12959" s="2"/>
      <c r="AM12959" s="2"/>
      <c r="AN12959" s="2"/>
      <c r="AO12959" s="2"/>
      <c r="AP12959" s="2"/>
      <c r="AQ12959" s="2"/>
      <c r="AR12959" s="2"/>
      <c r="AS12959" s="2"/>
      <c r="AT12959" s="2"/>
      <c r="AU12959" s="2"/>
      <c r="AV12959" s="2"/>
      <c r="AW12959" s="2"/>
      <c r="AX12959" s="2"/>
      <c r="AY12959" s="2"/>
      <c r="AZ12959" s="2"/>
      <c r="BA12959" s="2"/>
      <c r="BB12959" s="2"/>
      <c r="BC12959" s="2"/>
      <c r="BD12959" s="2"/>
      <c r="BE12959" s="2"/>
      <c r="BF12959" s="2"/>
      <c r="BG12959" s="2"/>
      <c r="BH12959" s="2"/>
      <c r="BI12959" s="2"/>
      <c r="BJ12959" s="2"/>
      <c r="BK12959" s="2"/>
      <c r="BL12959" s="2"/>
      <c r="BM12959" s="2"/>
      <c r="BN12959" s="2"/>
      <c r="BO12959" s="2"/>
      <c r="BP12959" s="2"/>
      <c r="BQ12959" s="2"/>
      <c r="BR12959" s="2"/>
      <c r="BS12959" s="2"/>
      <c r="BT12959" s="2"/>
      <c r="BU12959" s="2"/>
      <c r="BV12959" s="2"/>
      <c r="BW12959" s="2"/>
      <c r="BX12959" s="2"/>
      <c r="BY12959" s="2"/>
    </row>
    <row r="12960" spans="38:77" s="11" customFormat="1" x14ac:dyDescent="0.3">
      <c r="AL12960" s="2"/>
      <c r="AM12960" s="2"/>
      <c r="AN12960" s="2"/>
      <c r="AO12960" s="2"/>
      <c r="AP12960" s="2"/>
      <c r="AQ12960" s="2"/>
      <c r="AR12960" s="2"/>
      <c r="AS12960" s="2"/>
      <c r="AT12960" s="2"/>
      <c r="AU12960" s="2"/>
      <c r="AV12960" s="2"/>
      <c r="AW12960" s="2"/>
      <c r="AX12960" s="2"/>
      <c r="AY12960" s="2"/>
      <c r="AZ12960" s="2"/>
      <c r="BA12960" s="2"/>
      <c r="BB12960" s="2"/>
      <c r="BC12960" s="2"/>
      <c r="BD12960" s="2"/>
      <c r="BE12960" s="2"/>
      <c r="BF12960" s="2"/>
      <c r="BG12960" s="2"/>
      <c r="BH12960" s="2"/>
      <c r="BI12960" s="2"/>
      <c r="BJ12960" s="2"/>
      <c r="BK12960" s="2"/>
      <c r="BL12960" s="2"/>
      <c r="BM12960" s="2"/>
      <c r="BN12960" s="2"/>
      <c r="BO12960" s="2"/>
      <c r="BP12960" s="2"/>
      <c r="BQ12960" s="2"/>
      <c r="BR12960" s="2"/>
      <c r="BS12960" s="2"/>
      <c r="BT12960" s="2"/>
      <c r="BU12960" s="2"/>
      <c r="BV12960" s="2"/>
      <c r="BW12960" s="2"/>
      <c r="BX12960" s="2"/>
      <c r="BY12960" s="2"/>
    </row>
    <row r="12961" spans="38:77" s="11" customFormat="1" x14ac:dyDescent="0.3">
      <c r="AL12961" s="2"/>
      <c r="AM12961" s="2"/>
      <c r="AN12961" s="2"/>
      <c r="AO12961" s="2"/>
      <c r="AP12961" s="2"/>
      <c r="AQ12961" s="2"/>
      <c r="AR12961" s="2"/>
      <c r="AS12961" s="2"/>
      <c r="AT12961" s="2"/>
      <c r="AU12961" s="2"/>
      <c r="AV12961" s="2"/>
      <c r="AW12961" s="2"/>
      <c r="AX12961" s="2"/>
      <c r="AY12961" s="2"/>
      <c r="AZ12961" s="2"/>
      <c r="BA12961" s="2"/>
      <c r="BB12961" s="2"/>
      <c r="BC12961" s="2"/>
      <c r="BD12961" s="2"/>
      <c r="BE12961" s="2"/>
      <c r="BF12961" s="2"/>
      <c r="BG12961" s="2"/>
      <c r="BH12961" s="2"/>
      <c r="BI12961" s="2"/>
      <c r="BJ12961" s="2"/>
      <c r="BK12961" s="2"/>
      <c r="BL12961" s="2"/>
      <c r="BM12961" s="2"/>
      <c r="BN12961" s="2"/>
      <c r="BO12961" s="2"/>
      <c r="BP12961" s="2"/>
      <c r="BQ12961" s="2"/>
      <c r="BR12961" s="2"/>
      <c r="BS12961" s="2"/>
      <c r="BT12961" s="2"/>
      <c r="BU12961" s="2"/>
      <c r="BV12961" s="2"/>
      <c r="BW12961" s="2"/>
      <c r="BX12961" s="2"/>
      <c r="BY12961" s="2"/>
    </row>
    <row r="12962" spans="38:77" s="11" customFormat="1" x14ac:dyDescent="0.3">
      <c r="AL12962" s="2"/>
      <c r="AM12962" s="2"/>
      <c r="AN12962" s="2"/>
      <c r="AO12962" s="2"/>
      <c r="AP12962" s="2"/>
      <c r="AQ12962" s="2"/>
      <c r="AR12962" s="2"/>
      <c r="AS12962" s="2"/>
      <c r="AT12962" s="2"/>
      <c r="AU12962" s="2"/>
      <c r="AV12962" s="2"/>
      <c r="AW12962" s="2"/>
      <c r="AX12962" s="2"/>
      <c r="AY12962" s="2"/>
      <c r="AZ12962" s="2"/>
      <c r="BA12962" s="2"/>
      <c r="BB12962" s="2"/>
      <c r="BC12962" s="2"/>
      <c r="BD12962" s="2"/>
      <c r="BE12962" s="2"/>
      <c r="BF12962" s="2"/>
      <c r="BG12962" s="2"/>
      <c r="BH12962" s="2"/>
      <c r="BI12962" s="2"/>
      <c r="BJ12962" s="2"/>
      <c r="BK12962" s="2"/>
      <c r="BL12962" s="2"/>
      <c r="BM12962" s="2"/>
      <c r="BN12962" s="2"/>
      <c r="BO12962" s="2"/>
      <c r="BP12962" s="2"/>
      <c r="BQ12962" s="2"/>
      <c r="BR12962" s="2"/>
      <c r="BS12962" s="2"/>
      <c r="BT12962" s="2"/>
      <c r="BU12962" s="2"/>
      <c r="BV12962" s="2"/>
      <c r="BW12962" s="2"/>
      <c r="BX12962" s="2"/>
      <c r="BY12962" s="2"/>
    </row>
    <row r="12963" spans="38:77" s="11" customFormat="1" x14ac:dyDescent="0.3">
      <c r="AL12963" s="2"/>
      <c r="AM12963" s="2"/>
      <c r="AN12963" s="2"/>
      <c r="AO12963" s="2"/>
      <c r="AP12963" s="2"/>
      <c r="AQ12963" s="2"/>
      <c r="AR12963" s="2"/>
      <c r="AS12963" s="2"/>
      <c r="AT12963" s="2"/>
      <c r="AU12963" s="2"/>
      <c r="AV12963" s="2"/>
      <c r="AW12963" s="2"/>
      <c r="AX12963" s="2"/>
      <c r="AY12963" s="2"/>
      <c r="AZ12963" s="2"/>
      <c r="BA12963" s="2"/>
      <c r="BB12963" s="2"/>
      <c r="BC12963" s="2"/>
      <c r="BD12963" s="2"/>
      <c r="BE12963" s="2"/>
      <c r="BF12963" s="2"/>
      <c r="BG12963" s="2"/>
      <c r="BH12963" s="2"/>
      <c r="BI12963" s="2"/>
      <c r="BJ12963" s="2"/>
      <c r="BK12963" s="2"/>
      <c r="BL12963" s="2"/>
      <c r="BM12963" s="2"/>
      <c r="BN12963" s="2"/>
      <c r="BO12963" s="2"/>
      <c r="BP12963" s="2"/>
      <c r="BQ12963" s="2"/>
      <c r="BR12963" s="2"/>
      <c r="BS12963" s="2"/>
      <c r="BT12963" s="2"/>
      <c r="BU12963" s="2"/>
      <c r="BV12963" s="2"/>
      <c r="BW12963" s="2"/>
      <c r="BX12963" s="2"/>
      <c r="BY12963" s="2"/>
    </row>
    <row r="12964" spans="38:77" s="11" customFormat="1" x14ac:dyDescent="0.3">
      <c r="AL12964" s="2"/>
      <c r="AM12964" s="2"/>
      <c r="AN12964" s="2"/>
      <c r="AO12964" s="2"/>
      <c r="AP12964" s="2"/>
      <c r="AQ12964" s="2"/>
      <c r="AR12964" s="2"/>
      <c r="AS12964" s="2"/>
      <c r="AT12964" s="2"/>
      <c r="AU12964" s="2"/>
      <c r="AV12964" s="2"/>
      <c r="AW12964" s="2"/>
      <c r="AX12964" s="2"/>
      <c r="AY12964" s="2"/>
      <c r="AZ12964" s="2"/>
      <c r="BA12964" s="2"/>
      <c r="BB12964" s="2"/>
      <c r="BC12964" s="2"/>
      <c r="BD12964" s="2"/>
      <c r="BE12964" s="2"/>
      <c r="BF12964" s="2"/>
      <c r="BG12964" s="2"/>
      <c r="BH12964" s="2"/>
      <c r="BI12964" s="2"/>
      <c r="BJ12964" s="2"/>
      <c r="BK12964" s="2"/>
      <c r="BL12964" s="2"/>
      <c r="BM12964" s="2"/>
      <c r="BN12964" s="2"/>
      <c r="BO12964" s="2"/>
      <c r="BP12964" s="2"/>
      <c r="BQ12964" s="2"/>
      <c r="BR12964" s="2"/>
      <c r="BS12964" s="2"/>
      <c r="BT12964" s="2"/>
      <c r="BU12964" s="2"/>
      <c r="BV12964" s="2"/>
      <c r="BW12964" s="2"/>
      <c r="BX12964" s="2"/>
      <c r="BY12964" s="2"/>
    </row>
    <row r="12965" spans="38:77" s="11" customFormat="1" x14ac:dyDescent="0.3">
      <c r="AL12965" s="2"/>
      <c r="AM12965" s="2"/>
      <c r="AN12965" s="2"/>
      <c r="AO12965" s="2"/>
      <c r="AP12965" s="2"/>
      <c r="AQ12965" s="2"/>
      <c r="AR12965" s="2"/>
      <c r="AS12965" s="2"/>
      <c r="AT12965" s="2"/>
      <c r="AU12965" s="2"/>
      <c r="AV12965" s="2"/>
      <c r="AW12965" s="2"/>
      <c r="AX12965" s="2"/>
      <c r="AY12965" s="2"/>
      <c r="AZ12965" s="2"/>
      <c r="BA12965" s="2"/>
      <c r="BB12965" s="2"/>
      <c r="BC12965" s="2"/>
      <c r="BD12965" s="2"/>
      <c r="BE12965" s="2"/>
      <c r="BF12965" s="2"/>
      <c r="BG12965" s="2"/>
      <c r="BH12965" s="2"/>
      <c r="BI12965" s="2"/>
      <c r="BJ12965" s="2"/>
      <c r="BK12965" s="2"/>
      <c r="BL12965" s="2"/>
      <c r="BM12965" s="2"/>
      <c r="BN12965" s="2"/>
      <c r="BO12965" s="2"/>
      <c r="BP12965" s="2"/>
      <c r="BQ12965" s="2"/>
      <c r="BR12965" s="2"/>
      <c r="BS12965" s="2"/>
      <c r="BT12965" s="2"/>
      <c r="BU12965" s="2"/>
      <c r="BV12965" s="2"/>
      <c r="BW12965" s="2"/>
      <c r="BX12965" s="2"/>
      <c r="BY12965" s="2"/>
    </row>
    <row r="12966" spans="38:77" s="11" customFormat="1" x14ac:dyDescent="0.3">
      <c r="AL12966" s="2"/>
      <c r="AM12966" s="2"/>
      <c r="AN12966" s="2"/>
      <c r="AO12966" s="2"/>
      <c r="AP12966" s="2"/>
      <c r="AQ12966" s="2"/>
      <c r="AR12966" s="2"/>
      <c r="AS12966" s="2"/>
      <c r="AT12966" s="2"/>
      <c r="AU12966" s="2"/>
      <c r="AV12966" s="2"/>
      <c r="AW12966" s="2"/>
      <c r="AX12966" s="2"/>
      <c r="AY12966" s="2"/>
      <c r="AZ12966" s="2"/>
      <c r="BA12966" s="2"/>
      <c r="BB12966" s="2"/>
      <c r="BC12966" s="2"/>
      <c r="BD12966" s="2"/>
      <c r="BE12966" s="2"/>
      <c r="BF12966" s="2"/>
      <c r="BG12966" s="2"/>
      <c r="BH12966" s="2"/>
      <c r="BI12966" s="2"/>
      <c r="BJ12966" s="2"/>
      <c r="BK12966" s="2"/>
      <c r="BL12966" s="2"/>
      <c r="BM12966" s="2"/>
      <c r="BN12966" s="2"/>
      <c r="BO12966" s="2"/>
      <c r="BP12966" s="2"/>
      <c r="BQ12966" s="2"/>
      <c r="BR12966" s="2"/>
      <c r="BS12966" s="2"/>
      <c r="BT12966" s="2"/>
      <c r="BU12966" s="2"/>
      <c r="BV12966" s="2"/>
      <c r="BW12966" s="2"/>
      <c r="BX12966" s="2"/>
      <c r="BY12966" s="2"/>
    </row>
    <row r="12967" spans="38:77" s="11" customFormat="1" x14ac:dyDescent="0.3">
      <c r="AL12967" s="2"/>
      <c r="AM12967" s="2"/>
      <c r="AN12967" s="2"/>
      <c r="AO12967" s="2"/>
      <c r="AP12967" s="2"/>
      <c r="AQ12967" s="2"/>
      <c r="AR12967" s="2"/>
      <c r="AS12967" s="2"/>
      <c r="AT12967" s="2"/>
      <c r="AU12967" s="2"/>
      <c r="AV12967" s="2"/>
      <c r="AW12967" s="2"/>
      <c r="AX12967" s="2"/>
      <c r="AY12967" s="2"/>
      <c r="AZ12967" s="2"/>
      <c r="BA12967" s="2"/>
      <c r="BB12967" s="2"/>
      <c r="BC12967" s="2"/>
      <c r="BD12967" s="2"/>
      <c r="BE12967" s="2"/>
      <c r="BF12967" s="2"/>
      <c r="BG12967" s="2"/>
      <c r="BH12967" s="2"/>
      <c r="BI12967" s="2"/>
      <c r="BJ12967" s="2"/>
      <c r="BK12967" s="2"/>
      <c r="BL12967" s="2"/>
      <c r="BM12967" s="2"/>
      <c r="BN12967" s="2"/>
      <c r="BO12967" s="2"/>
      <c r="BP12967" s="2"/>
      <c r="BQ12967" s="2"/>
      <c r="BR12967" s="2"/>
      <c r="BS12967" s="2"/>
      <c r="BT12967" s="2"/>
      <c r="BU12967" s="2"/>
      <c r="BV12967" s="2"/>
      <c r="BW12967" s="2"/>
      <c r="BX12967" s="2"/>
      <c r="BY12967" s="2"/>
    </row>
    <row r="12968" spans="38:77" s="11" customFormat="1" x14ac:dyDescent="0.3">
      <c r="AL12968" s="2"/>
      <c r="AM12968" s="2"/>
      <c r="AN12968" s="2"/>
      <c r="AO12968" s="2"/>
      <c r="AP12968" s="2"/>
      <c r="AQ12968" s="2"/>
      <c r="AR12968" s="2"/>
      <c r="AS12968" s="2"/>
      <c r="AT12968" s="2"/>
      <c r="AU12968" s="2"/>
      <c r="AV12968" s="2"/>
      <c r="AW12968" s="2"/>
      <c r="AX12968" s="2"/>
      <c r="AY12968" s="2"/>
      <c r="AZ12968" s="2"/>
      <c r="BA12968" s="2"/>
      <c r="BB12968" s="2"/>
      <c r="BC12968" s="2"/>
      <c r="BD12968" s="2"/>
      <c r="BE12968" s="2"/>
      <c r="BF12968" s="2"/>
      <c r="BG12968" s="2"/>
      <c r="BH12968" s="2"/>
      <c r="BI12968" s="2"/>
      <c r="BJ12968" s="2"/>
      <c r="BK12968" s="2"/>
      <c r="BL12968" s="2"/>
      <c r="BM12968" s="2"/>
      <c r="BN12968" s="2"/>
      <c r="BO12968" s="2"/>
      <c r="BP12968" s="2"/>
      <c r="BQ12968" s="2"/>
      <c r="BR12968" s="2"/>
      <c r="BS12968" s="2"/>
      <c r="BT12968" s="2"/>
      <c r="BU12968" s="2"/>
      <c r="BV12968" s="2"/>
      <c r="BW12968" s="2"/>
      <c r="BX12968" s="2"/>
      <c r="BY12968" s="2"/>
    </row>
    <row r="12969" spans="38:77" s="11" customFormat="1" x14ac:dyDescent="0.3">
      <c r="AL12969" s="2"/>
      <c r="AM12969" s="2"/>
      <c r="AN12969" s="2"/>
      <c r="AO12969" s="2"/>
      <c r="AP12969" s="2"/>
      <c r="AQ12969" s="2"/>
      <c r="AR12969" s="2"/>
      <c r="AS12969" s="2"/>
      <c r="AT12969" s="2"/>
      <c r="AU12969" s="2"/>
      <c r="AV12969" s="2"/>
      <c r="AW12969" s="2"/>
      <c r="AX12969" s="2"/>
      <c r="AY12969" s="2"/>
      <c r="AZ12969" s="2"/>
      <c r="BA12969" s="2"/>
      <c r="BB12969" s="2"/>
      <c r="BC12969" s="2"/>
      <c r="BD12969" s="2"/>
      <c r="BE12969" s="2"/>
      <c r="BF12969" s="2"/>
      <c r="BG12969" s="2"/>
      <c r="BH12969" s="2"/>
      <c r="BI12969" s="2"/>
      <c r="BJ12969" s="2"/>
      <c r="BK12969" s="2"/>
      <c r="BL12969" s="2"/>
      <c r="BM12969" s="2"/>
      <c r="BN12969" s="2"/>
      <c r="BO12969" s="2"/>
      <c r="BP12969" s="2"/>
      <c r="BQ12969" s="2"/>
      <c r="BR12969" s="2"/>
      <c r="BS12969" s="2"/>
      <c r="BT12969" s="2"/>
      <c r="BU12969" s="2"/>
      <c r="BV12969" s="2"/>
      <c r="BW12969" s="2"/>
      <c r="BX12969" s="2"/>
      <c r="BY12969" s="2"/>
    </row>
    <row r="12970" spans="38:77" s="11" customFormat="1" x14ac:dyDescent="0.3">
      <c r="AL12970" s="2"/>
      <c r="AM12970" s="2"/>
      <c r="AN12970" s="2"/>
      <c r="AO12970" s="2"/>
      <c r="AP12970" s="2"/>
      <c r="AQ12970" s="2"/>
      <c r="AR12970" s="2"/>
      <c r="AS12970" s="2"/>
      <c r="AT12970" s="2"/>
      <c r="AU12970" s="2"/>
      <c r="AV12970" s="2"/>
      <c r="AW12970" s="2"/>
      <c r="AX12970" s="2"/>
      <c r="AY12970" s="2"/>
      <c r="AZ12970" s="2"/>
      <c r="BA12970" s="2"/>
      <c r="BB12970" s="2"/>
      <c r="BC12970" s="2"/>
      <c r="BD12970" s="2"/>
      <c r="BE12970" s="2"/>
      <c r="BF12970" s="2"/>
      <c r="BG12970" s="2"/>
      <c r="BH12970" s="2"/>
      <c r="BI12970" s="2"/>
      <c r="BJ12970" s="2"/>
      <c r="BK12970" s="2"/>
      <c r="BL12970" s="2"/>
      <c r="BM12970" s="2"/>
      <c r="BN12970" s="2"/>
      <c r="BO12970" s="2"/>
      <c r="BP12970" s="2"/>
      <c r="BQ12970" s="2"/>
      <c r="BR12970" s="2"/>
      <c r="BS12970" s="2"/>
      <c r="BT12970" s="2"/>
      <c r="BU12970" s="2"/>
      <c r="BV12970" s="2"/>
      <c r="BW12970" s="2"/>
      <c r="BX12970" s="2"/>
      <c r="BY12970" s="2"/>
    </row>
    <row r="12971" spans="38:77" s="11" customFormat="1" x14ac:dyDescent="0.3">
      <c r="AL12971" s="2"/>
      <c r="AM12971" s="2"/>
      <c r="AN12971" s="2"/>
      <c r="AO12971" s="2"/>
      <c r="AP12971" s="2"/>
      <c r="AQ12971" s="2"/>
      <c r="AR12971" s="2"/>
      <c r="AS12971" s="2"/>
      <c r="AT12971" s="2"/>
      <c r="AU12971" s="2"/>
      <c r="AV12971" s="2"/>
      <c r="AW12971" s="2"/>
      <c r="AX12971" s="2"/>
      <c r="AY12971" s="2"/>
      <c r="AZ12971" s="2"/>
      <c r="BA12971" s="2"/>
      <c r="BB12971" s="2"/>
      <c r="BC12971" s="2"/>
      <c r="BD12971" s="2"/>
      <c r="BE12971" s="2"/>
      <c r="BF12971" s="2"/>
      <c r="BG12971" s="2"/>
      <c r="BH12971" s="2"/>
      <c r="BI12971" s="2"/>
      <c r="BJ12971" s="2"/>
      <c r="BK12971" s="2"/>
      <c r="BL12971" s="2"/>
      <c r="BM12971" s="2"/>
      <c r="BN12971" s="2"/>
      <c r="BO12971" s="2"/>
      <c r="BP12971" s="2"/>
      <c r="BQ12971" s="2"/>
      <c r="BR12971" s="2"/>
      <c r="BS12971" s="2"/>
      <c r="BT12971" s="2"/>
      <c r="BU12971" s="2"/>
      <c r="BV12971" s="2"/>
      <c r="BW12971" s="2"/>
      <c r="BX12971" s="2"/>
      <c r="BY12971" s="2"/>
    </row>
    <row r="12972" spans="38:77" s="11" customFormat="1" x14ac:dyDescent="0.3">
      <c r="AL12972" s="2"/>
      <c r="AM12972" s="2"/>
      <c r="AN12972" s="2"/>
      <c r="AO12972" s="2"/>
      <c r="AP12972" s="2"/>
      <c r="AQ12972" s="2"/>
      <c r="AR12972" s="2"/>
      <c r="AS12972" s="2"/>
      <c r="AT12972" s="2"/>
      <c r="AU12972" s="2"/>
      <c r="AV12972" s="2"/>
      <c r="AW12972" s="2"/>
      <c r="AX12972" s="2"/>
      <c r="AY12972" s="2"/>
      <c r="AZ12972" s="2"/>
      <c r="BA12972" s="2"/>
      <c r="BB12972" s="2"/>
      <c r="BC12972" s="2"/>
      <c r="BD12972" s="2"/>
      <c r="BE12972" s="2"/>
      <c r="BF12972" s="2"/>
      <c r="BG12972" s="2"/>
      <c r="BH12972" s="2"/>
      <c r="BI12972" s="2"/>
      <c r="BJ12972" s="2"/>
      <c r="BK12972" s="2"/>
      <c r="BL12972" s="2"/>
      <c r="BM12972" s="2"/>
      <c r="BN12972" s="2"/>
      <c r="BO12972" s="2"/>
      <c r="BP12972" s="2"/>
      <c r="BQ12972" s="2"/>
      <c r="BR12972" s="2"/>
      <c r="BS12972" s="2"/>
      <c r="BT12972" s="2"/>
      <c r="BU12972" s="2"/>
      <c r="BV12972" s="2"/>
      <c r="BW12972" s="2"/>
      <c r="BX12972" s="2"/>
      <c r="BY12972" s="2"/>
    </row>
    <row r="12973" spans="38:77" s="11" customFormat="1" x14ac:dyDescent="0.3">
      <c r="AL12973" s="2"/>
      <c r="AM12973" s="2"/>
      <c r="AN12973" s="2"/>
      <c r="AO12973" s="2"/>
      <c r="AP12973" s="2"/>
      <c r="AQ12973" s="2"/>
      <c r="AR12973" s="2"/>
      <c r="AS12973" s="2"/>
      <c r="AT12973" s="2"/>
      <c r="AU12973" s="2"/>
      <c r="AV12973" s="2"/>
      <c r="AW12973" s="2"/>
      <c r="AX12973" s="2"/>
      <c r="AY12973" s="2"/>
      <c r="AZ12973" s="2"/>
      <c r="BA12973" s="2"/>
      <c r="BB12973" s="2"/>
      <c r="BC12973" s="2"/>
      <c r="BD12973" s="2"/>
      <c r="BE12973" s="2"/>
      <c r="BF12973" s="2"/>
      <c r="BG12973" s="2"/>
      <c r="BH12973" s="2"/>
      <c r="BI12973" s="2"/>
      <c r="BJ12973" s="2"/>
      <c r="BK12973" s="2"/>
      <c r="BL12973" s="2"/>
      <c r="BM12973" s="2"/>
      <c r="BN12973" s="2"/>
      <c r="BO12973" s="2"/>
      <c r="BP12973" s="2"/>
      <c r="BQ12973" s="2"/>
      <c r="BR12973" s="2"/>
      <c r="BS12973" s="2"/>
      <c r="BT12973" s="2"/>
      <c r="BU12973" s="2"/>
      <c r="BV12973" s="2"/>
      <c r="BW12973" s="2"/>
      <c r="BX12973" s="2"/>
      <c r="BY12973" s="2"/>
    </row>
    <row r="12974" spans="38:77" s="11" customFormat="1" x14ac:dyDescent="0.3">
      <c r="AL12974" s="2"/>
      <c r="AM12974" s="2"/>
      <c r="AN12974" s="2"/>
      <c r="AO12974" s="2"/>
      <c r="AP12974" s="2"/>
      <c r="AQ12974" s="2"/>
      <c r="AR12974" s="2"/>
      <c r="AS12974" s="2"/>
      <c r="AT12974" s="2"/>
      <c r="AU12974" s="2"/>
      <c r="AV12974" s="2"/>
      <c r="AW12974" s="2"/>
      <c r="AX12974" s="2"/>
      <c r="AY12974" s="2"/>
      <c r="AZ12974" s="2"/>
      <c r="BA12974" s="2"/>
      <c r="BB12974" s="2"/>
      <c r="BC12974" s="2"/>
      <c r="BD12974" s="2"/>
      <c r="BE12974" s="2"/>
      <c r="BF12974" s="2"/>
      <c r="BG12974" s="2"/>
      <c r="BH12974" s="2"/>
      <c r="BI12974" s="2"/>
      <c r="BJ12974" s="2"/>
      <c r="BK12974" s="2"/>
      <c r="BL12974" s="2"/>
      <c r="BM12974" s="2"/>
      <c r="BN12974" s="2"/>
      <c r="BO12974" s="2"/>
      <c r="BP12974" s="2"/>
      <c r="BQ12974" s="2"/>
      <c r="BR12974" s="2"/>
      <c r="BS12974" s="2"/>
      <c r="BT12974" s="2"/>
      <c r="BU12974" s="2"/>
      <c r="BV12974" s="2"/>
      <c r="BW12974" s="2"/>
      <c r="BX12974" s="2"/>
      <c r="BY12974" s="2"/>
    </row>
    <row r="12975" spans="38:77" s="11" customFormat="1" x14ac:dyDescent="0.3">
      <c r="AL12975" s="2"/>
      <c r="AM12975" s="2"/>
      <c r="AN12975" s="2"/>
      <c r="AO12975" s="2"/>
      <c r="AP12975" s="2"/>
      <c r="AQ12975" s="2"/>
      <c r="AR12975" s="2"/>
      <c r="AS12975" s="2"/>
      <c r="AT12975" s="2"/>
      <c r="AU12975" s="2"/>
      <c r="AV12975" s="2"/>
      <c r="AW12975" s="2"/>
      <c r="AX12975" s="2"/>
      <c r="AY12975" s="2"/>
      <c r="AZ12975" s="2"/>
      <c r="BA12975" s="2"/>
      <c r="BB12975" s="2"/>
      <c r="BC12975" s="2"/>
      <c r="BD12975" s="2"/>
      <c r="BE12975" s="2"/>
      <c r="BF12975" s="2"/>
      <c r="BG12975" s="2"/>
      <c r="BH12975" s="2"/>
      <c r="BI12975" s="2"/>
      <c r="BJ12975" s="2"/>
      <c r="BK12975" s="2"/>
      <c r="BL12975" s="2"/>
      <c r="BM12975" s="2"/>
      <c r="BN12975" s="2"/>
      <c r="BO12975" s="2"/>
      <c r="BP12975" s="2"/>
      <c r="BQ12975" s="2"/>
      <c r="BR12975" s="2"/>
      <c r="BS12975" s="2"/>
      <c r="BT12975" s="2"/>
      <c r="BU12975" s="2"/>
      <c r="BV12975" s="2"/>
      <c r="BW12975" s="2"/>
      <c r="BX12975" s="2"/>
      <c r="BY12975" s="2"/>
    </row>
    <row r="12976" spans="38:77" s="11" customFormat="1" x14ac:dyDescent="0.3">
      <c r="AL12976" s="2"/>
      <c r="AM12976" s="2"/>
      <c r="AN12976" s="2"/>
      <c r="AO12976" s="2"/>
      <c r="AP12976" s="2"/>
      <c r="AQ12976" s="2"/>
      <c r="AR12976" s="2"/>
      <c r="AS12976" s="2"/>
      <c r="AT12976" s="2"/>
      <c r="AU12976" s="2"/>
      <c r="AV12976" s="2"/>
      <c r="AW12976" s="2"/>
      <c r="AX12976" s="2"/>
      <c r="AY12976" s="2"/>
      <c r="AZ12976" s="2"/>
      <c r="BA12976" s="2"/>
      <c r="BB12976" s="2"/>
      <c r="BC12976" s="2"/>
      <c r="BD12976" s="2"/>
      <c r="BE12976" s="2"/>
      <c r="BF12976" s="2"/>
      <c r="BG12976" s="2"/>
      <c r="BH12976" s="2"/>
      <c r="BI12976" s="2"/>
      <c r="BJ12976" s="2"/>
      <c r="BK12976" s="2"/>
      <c r="BL12976" s="2"/>
      <c r="BM12976" s="2"/>
      <c r="BN12976" s="2"/>
      <c r="BO12976" s="2"/>
      <c r="BP12976" s="2"/>
      <c r="BQ12976" s="2"/>
      <c r="BR12976" s="2"/>
      <c r="BS12976" s="2"/>
      <c r="BT12976" s="2"/>
      <c r="BU12976" s="2"/>
      <c r="BV12976" s="2"/>
      <c r="BW12976" s="2"/>
      <c r="BX12976" s="2"/>
      <c r="BY12976" s="2"/>
    </row>
    <row r="12977" spans="38:77" s="11" customFormat="1" x14ac:dyDescent="0.3">
      <c r="AL12977" s="2"/>
      <c r="AM12977" s="2"/>
      <c r="AN12977" s="2"/>
      <c r="AO12977" s="2"/>
      <c r="AP12977" s="2"/>
      <c r="AQ12977" s="2"/>
      <c r="AR12977" s="2"/>
      <c r="AS12977" s="2"/>
      <c r="AT12977" s="2"/>
      <c r="AU12977" s="2"/>
      <c r="AV12977" s="2"/>
      <c r="AW12977" s="2"/>
      <c r="AX12977" s="2"/>
      <c r="AY12977" s="2"/>
      <c r="AZ12977" s="2"/>
      <c r="BA12977" s="2"/>
      <c r="BB12977" s="2"/>
      <c r="BC12977" s="2"/>
      <c r="BD12977" s="2"/>
      <c r="BE12977" s="2"/>
      <c r="BF12977" s="2"/>
      <c r="BG12977" s="2"/>
      <c r="BH12977" s="2"/>
      <c r="BI12977" s="2"/>
      <c r="BJ12977" s="2"/>
      <c r="BK12977" s="2"/>
      <c r="BL12977" s="2"/>
      <c r="BM12977" s="2"/>
      <c r="BN12977" s="2"/>
      <c r="BO12977" s="2"/>
      <c r="BP12977" s="2"/>
      <c r="BQ12977" s="2"/>
      <c r="BR12977" s="2"/>
      <c r="BS12977" s="2"/>
      <c r="BT12977" s="2"/>
      <c r="BU12977" s="2"/>
      <c r="BV12977" s="2"/>
      <c r="BW12977" s="2"/>
      <c r="BX12977" s="2"/>
      <c r="BY12977" s="2"/>
    </row>
    <row r="12978" spans="38:77" s="11" customFormat="1" x14ac:dyDescent="0.3">
      <c r="AL12978" s="2"/>
      <c r="AM12978" s="2"/>
      <c r="AN12978" s="2"/>
      <c r="AO12978" s="2"/>
      <c r="AP12978" s="2"/>
      <c r="AQ12978" s="2"/>
      <c r="AR12978" s="2"/>
      <c r="AS12978" s="2"/>
      <c r="AT12978" s="2"/>
      <c r="AU12978" s="2"/>
      <c r="AV12978" s="2"/>
      <c r="AW12978" s="2"/>
      <c r="AX12978" s="2"/>
      <c r="AY12978" s="2"/>
      <c r="AZ12978" s="2"/>
      <c r="BA12978" s="2"/>
      <c r="BB12978" s="2"/>
      <c r="BC12978" s="2"/>
      <c r="BD12978" s="2"/>
      <c r="BE12978" s="2"/>
      <c r="BF12978" s="2"/>
      <c r="BG12978" s="2"/>
      <c r="BH12978" s="2"/>
      <c r="BI12978" s="2"/>
      <c r="BJ12978" s="2"/>
      <c r="BK12978" s="2"/>
      <c r="BL12978" s="2"/>
      <c r="BM12978" s="2"/>
      <c r="BN12978" s="2"/>
      <c r="BO12978" s="2"/>
      <c r="BP12978" s="2"/>
      <c r="BQ12978" s="2"/>
      <c r="BR12978" s="2"/>
      <c r="BS12978" s="2"/>
      <c r="BT12978" s="2"/>
      <c r="BU12978" s="2"/>
      <c r="BV12978" s="2"/>
      <c r="BW12978" s="2"/>
      <c r="BX12978" s="2"/>
      <c r="BY12978" s="2"/>
    </row>
    <row r="12979" spans="38:77" s="11" customFormat="1" x14ac:dyDescent="0.3">
      <c r="AL12979" s="2"/>
      <c r="AM12979" s="2"/>
      <c r="AN12979" s="2"/>
      <c r="AO12979" s="2"/>
      <c r="AP12979" s="2"/>
      <c r="AQ12979" s="2"/>
      <c r="AR12979" s="2"/>
      <c r="AS12979" s="2"/>
      <c r="AT12979" s="2"/>
      <c r="AU12979" s="2"/>
      <c r="AV12979" s="2"/>
      <c r="AW12979" s="2"/>
      <c r="AX12979" s="2"/>
      <c r="AY12979" s="2"/>
      <c r="AZ12979" s="2"/>
      <c r="BA12979" s="2"/>
      <c r="BB12979" s="2"/>
      <c r="BC12979" s="2"/>
      <c r="BD12979" s="2"/>
      <c r="BE12979" s="2"/>
      <c r="BF12979" s="2"/>
      <c r="BG12979" s="2"/>
      <c r="BH12979" s="2"/>
      <c r="BI12979" s="2"/>
      <c r="BJ12979" s="2"/>
      <c r="BK12979" s="2"/>
      <c r="BL12979" s="2"/>
      <c r="BM12979" s="2"/>
      <c r="BN12979" s="2"/>
      <c r="BO12979" s="2"/>
      <c r="BP12979" s="2"/>
      <c r="BQ12979" s="2"/>
      <c r="BR12979" s="2"/>
      <c r="BS12979" s="2"/>
      <c r="BT12979" s="2"/>
      <c r="BU12979" s="2"/>
      <c r="BV12979" s="2"/>
      <c r="BW12979" s="2"/>
      <c r="BX12979" s="2"/>
      <c r="BY12979" s="2"/>
    </row>
    <row r="12980" spans="38:77" s="11" customFormat="1" x14ac:dyDescent="0.3">
      <c r="AL12980" s="2"/>
      <c r="AM12980" s="2"/>
      <c r="AN12980" s="2"/>
      <c r="AO12980" s="2"/>
      <c r="AP12980" s="2"/>
      <c r="AQ12980" s="2"/>
      <c r="AR12980" s="2"/>
      <c r="AS12980" s="2"/>
      <c r="AT12980" s="2"/>
      <c r="AU12980" s="2"/>
      <c r="AV12980" s="2"/>
      <c r="AW12980" s="2"/>
      <c r="AX12980" s="2"/>
      <c r="AY12980" s="2"/>
      <c r="AZ12980" s="2"/>
      <c r="BA12980" s="2"/>
      <c r="BB12980" s="2"/>
      <c r="BC12980" s="2"/>
      <c r="BD12980" s="2"/>
      <c r="BE12980" s="2"/>
      <c r="BF12980" s="2"/>
      <c r="BG12980" s="2"/>
      <c r="BH12980" s="2"/>
      <c r="BI12980" s="2"/>
      <c r="BJ12980" s="2"/>
      <c r="BK12980" s="2"/>
      <c r="BL12980" s="2"/>
      <c r="BM12980" s="2"/>
      <c r="BN12980" s="2"/>
      <c r="BO12980" s="2"/>
      <c r="BP12980" s="2"/>
      <c r="BQ12980" s="2"/>
      <c r="BR12980" s="2"/>
      <c r="BS12980" s="2"/>
      <c r="BT12980" s="2"/>
      <c r="BU12980" s="2"/>
      <c r="BV12980" s="2"/>
      <c r="BW12980" s="2"/>
      <c r="BX12980" s="2"/>
      <c r="BY12980" s="2"/>
    </row>
    <row r="12981" spans="38:77" s="11" customFormat="1" x14ac:dyDescent="0.3">
      <c r="AL12981" s="2"/>
      <c r="AM12981" s="2"/>
      <c r="AN12981" s="2"/>
      <c r="AO12981" s="2"/>
      <c r="AP12981" s="2"/>
      <c r="AQ12981" s="2"/>
      <c r="AR12981" s="2"/>
      <c r="AS12981" s="2"/>
      <c r="AT12981" s="2"/>
      <c r="AU12981" s="2"/>
      <c r="AV12981" s="2"/>
      <c r="AW12981" s="2"/>
      <c r="AX12981" s="2"/>
      <c r="AY12981" s="2"/>
      <c r="AZ12981" s="2"/>
      <c r="BA12981" s="2"/>
      <c r="BB12981" s="2"/>
      <c r="BC12981" s="2"/>
      <c r="BD12981" s="2"/>
      <c r="BE12981" s="2"/>
      <c r="BF12981" s="2"/>
      <c r="BG12981" s="2"/>
      <c r="BH12981" s="2"/>
      <c r="BI12981" s="2"/>
      <c r="BJ12981" s="2"/>
      <c r="BK12981" s="2"/>
      <c r="BL12981" s="2"/>
      <c r="BM12981" s="2"/>
      <c r="BN12981" s="2"/>
      <c r="BO12981" s="2"/>
      <c r="BP12981" s="2"/>
      <c r="BQ12981" s="2"/>
      <c r="BR12981" s="2"/>
      <c r="BS12981" s="2"/>
      <c r="BT12981" s="2"/>
      <c r="BU12981" s="2"/>
      <c r="BV12981" s="2"/>
      <c r="BW12981" s="2"/>
      <c r="BX12981" s="2"/>
      <c r="BY12981" s="2"/>
    </row>
    <row r="12982" spans="38:77" s="11" customFormat="1" x14ac:dyDescent="0.3">
      <c r="AL12982" s="2"/>
      <c r="AM12982" s="2"/>
      <c r="AN12982" s="2"/>
      <c r="AO12982" s="2"/>
      <c r="AP12982" s="2"/>
      <c r="AQ12982" s="2"/>
      <c r="AR12982" s="2"/>
      <c r="AS12982" s="2"/>
      <c r="AT12982" s="2"/>
      <c r="AU12982" s="2"/>
      <c r="AV12982" s="2"/>
      <c r="AW12982" s="2"/>
      <c r="AX12982" s="2"/>
      <c r="AY12982" s="2"/>
      <c r="AZ12982" s="2"/>
      <c r="BA12982" s="2"/>
      <c r="BB12982" s="2"/>
      <c r="BC12982" s="2"/>
      <c r="BD12982" s="2"/>
      <c r="BE12982" s="2"/>
      <c r="BF12982" s="2"/>
      <c r="BG12982" s="2"/>
      <c r="BH12982" s="2"/>
      <c r="BI12982" s="2"/>
      <c r="BJ12982" s="2"/>
      <c r="BK12982" s="2"/>
      <c r="BL12982" s="2"/>
      <c r="BM12982" s="2"/>
      <c r="BN12982" s="2"/>
      <c r="BO12982" s="2"/>
      <c r="BP12982" s="2"/>
      <c r="BQ12982" s="2"/>
      <c r="BR12982" s="2"/>
      <c r="BS12982" s="2"/>
      <c r="BT12982" s="2"/>
      <c r="BU12982" s="2"/>
      <c r="BV12982" s="2"/>
      <c r="BW12982" s="2"/>
      <c r="BX12982" s="2"/>
      <c r="BY12982" s="2"/>
    </row>
    <row r="12983" spans="38:77" s="11" customFormat="1" x14ac:dyDescent="0.3">
      <c r="AL12983" s="2"/>
      <c r="AM12983" s="2"/>
      <c r="AN12983" s="2"/>
      <c r="AO12983" s="2"/>
      <c r="AP12983" s="2"/>
      <c r="AQ12983" s="2"/>
      <c r="AR12983" s="2"/>
      <c r="AS12983" s="2"/>
      <c r="AT12983" s="2"/>
      <c r="AU12983" s="2"/>
      <c r="AV12983" s="2"/>
      <c r="AW12983" s="2"/>
      <c r="AX12983" s="2"/>
      <c r="AY12983" s="2"/>
      <c r="AZ12983" s="2"/>
      <c r="BA12983" s="2"/>
      <c r="BB12983" s="2"/>
      <c r="BC12983" s="2"/>
      <c r="BD12983" s="2"/>
      <c r="BE12983" s="2"/>
      <c r="BF12983" s="2"/>
      <c r="BG12983" s="2"/>
      <c r="BH12983" s="2"/>
      <c r="BI12983" s="2"/>
      <c r="BJ12983" s="2"/>
      <c r="BK12983" s="2"/>
      <c r="BL12983" s="2"/>
      <c r="BM12983" s="2"/>
      <c r="BN12983" s="2"/>
      <c r="BO12983" s="2"/>
      <c r="BP12983" s="2"/>
      <c r="BQ12983" s="2"/>
      <c r="BR12983" s="2"/>
      <c r="BS12983" s="2"/>
      <c r="BT12983" s="2"/>
      <c r="BU12983" s="2"/>
      <c r="BV12983" s="2"/>
      <c r="BW12983" s="2"/>
      <c r="BX12983" s="2"/>
      <c r="BY12983" s="2"/>
    </row>
    <row r="12984" spans="38:77" s="11" customFormat="1" x14ac:dyDescent="0.3">
      <c r="AL12984" s="2"/>
      <c r="AM12984" s="2"/>
      <c r="AN12984" s="2"/>
      <c r="AO12984" s="2"/>
      <c r="AP12984" s="2"/>
      <c r="AQ12984" s="2"/>
      <c r="AR12984" s="2"/>
      <c r="AS12984" s="2"/>
      <c r="AT12984" s="2"/>
      <c r="AU12984" s="2"/>
      <c r="AV12984" s="2"/>
      <c r="AW12984" s="2"/>
      <c r="AX12984" s="2"/>
      <c r="AY12984" s="2"/>
      <c r="AZ12984" s="2"/>
      <c r="BA12984" s="2"/>
      <c r="BB12984" s="2"/>
      <c r="BC12984" s="2"/>
      <c r="BD12984" s="2"/>
      <c r="BE12984" s="2"/>
      <c r="BF12984" s="2"/>
      <c r="BG12984" s="2"/>
      <c r="BH12984" s="2"/>
      <c r="BI12984" s="2"/>
      <c r="BJ12984" s="2"/>
      <c r="BK12984" s="2"/>
      <c r="BL12984" s="2"/>
      <c r="BM12984" s="2"/>
      <c r="BN12984" s="2"/>
      <c r="BO12984" s="2"/>
      <c r="BP12984" s="2"/>
      <c r="BQ12984" s="2"/>
      <c r="BR12984" s="2"/>
      <c r="BS12984" s="2"/>
      <c r="BT12984" s="2"/>
      <c r="BU12984" s="2"/>
      <c r="BV12984" s="2"/>
      <c r="BW12984" s="2"/>
      <c r="BX12984" s="2"/>
      <c r="BY12984" s="2"/>
    </row>
    <row r="12985" spans="38:77" s="11" customFormat="1" x14ac:dyDescent="0.3">
      <c r="AL12985" s="2"/>
      <c r="AM12985" s="2"/>
      <c r="AN12985" s="2"/>
      <c r="AO12985" s="2"/>
      <c r="AP12985" s="2"/>
      <c r="AQ12985" s="2"/>
      <c r="AR12985" s="2"/>
      <c r="AS12985" s="2"/>
      <c r="AT12985" s="2"/>
      <c r="AU12985" s="2"/>
      <c r="AV12985" s="2"/>
      <c r="AW12985" s="2"/>
      <c r="AX12985" s="2"/>
      <c r="AY12985" s="2"/>
      <c r="AZ12985" s="2"/>
      <c r="BA12985" s="2"/>
      <c r="BB12985" s="2"/>
      <c r="BC12985" s="2"/>
      <c r="BD12985" s="2"/>
      <c r="BE12985" s="2"/>
      <c r="BF12985" s="2"/>
      <c r="BG12985" s="2"/>
      <c r="BH12985" s="2"/>
      <c r="BI12985" s="2"/>
      <c r="BJ12985" s="2"/>
      <c r="BK12985" s="2"/>
      <c r="BL12985" s="2"/>
      <c r="BM12985" s="2"/>
      <c r="BN12985" s="2"/>
      <c r="BO12985" s="2"/>
      <c r="BP12985" s="2"/>
      <c r="BQ12985" s="2"/>
      <c r="BR12985" s="2"/>
      <c r="BS12985" s="2"/>
      <c r="BT12985" s="2"/>
      <c r="BU12985" s="2"/>
      <c r="BV12985" s="2"/>
      <c r="BW12985" s="2"/>
      <c r="BX12985" s="2"/>
      <c r="BY12985" s="2"/>
    </row>
    <row r="12986" spans="38:77" s="11" customFormat="1" x14ac:dyDescent="0.3">
      <c r="AL12986" s="2"/>
      <c r="AM12986" s="2"/>
      <c r="AN12986" s="2"/>
      <c r="AO12986" s="2"/>
      <c r="AP12986" s="2"/>
      <c r="AQ12986" s="2"/>
      <c r="AR12986" s="2"/>
      <c r="AS12986" s="2"/>
      <c r="AT12986" s="2"/>
      <c r="AU12986" s="2"/>
      <c r="AV12986" s="2"/>
      <c r="AW12986" s="2"/>
      <c r="AX12986" s="2"/>
      <c r="AY12986" s="2"/>
      <c r="AZ12986" s="2"/>
      <c r="BA12986" s="2"/>
      <c r="BB12986" s="2"/>
      <c r="BC12986" s="2"/>
      <c r="BD12986" s="2"/>
      <c r="BE12986" s="2"/>
      <c r="BF12986" s="2"/>
      <c r="BG12986" s="2"/>
      <c r="BH12986" s="2"/>
      <c r="BI12986" s="2"/>
      <c r="BJ12986" s="2"/>
      <c r="BK12986" s="2"/>
      <c r="BL12986" s="2"/>
      <c r="BM12986" s="2"/>
      <c r="BN12986" s="2"/>
      <c r="BO12986" s="2"/>
      <c r="BP12986" s="2"/>
      <c r="BQ12986" s="2"/>
      <c r="BR12986" s="2"/>
      <c r="BS12986" s="2"/>
      <c r="BT12986" s="2"/>
      <c r="BU12986" s="2"/>
      <c r="BV12986" s="2"/>
      <c r="BW12986" s="2"/>
      <c r="BX12986" s="2"/>
      <c r="BY12986" s="2"/>
    </row>
    <row r="12987" spans="38:77" s="11" customFormat="1" x14ac:dyDescent="0.3">
      <c r="AL12987" s="2"/>
      <c r="AM12987" s="2"/>
      <c r="AN12987" s="2"/>
      <c r="AO12987" s="2"/>
      <c r="AP12987" s="2"/>
      <c r="AQ12987" s="2"/>
      <c r="AR12987" s="2"/>
      <c r="AS12987" s="2"/>
      <c r="AT12987" s="2"/>
      <c r="AU12987" s="2"/>
      <c r="AV12987" s="2"/>
      <c r="AW12987" s="2"/>
      <c r="AX12987" s="2"/>
      <c r="AY12987" s="2"/>
      <c r="AZ12987" s="2"/>
      <c r="BA12987" s="2"/>
      <c r="BB12987" s="2"/>
      <c r="BC12987" s="2"/>
      <c r="BD12987" s="2"/>
      <c r="BE12987" s="2"/>
      <c r="BF12987" s="2"/>
      <c r="BG12987" s="2"/>
      <c r="BH12987" s="2"/>
      <c r="BI12987" s="2"/>
      <c r="BJ12987" s="2"/>
      <c r="BK12987" s="2"/>
      <c r="BL12987" s="2"/>
      <c r="BM12987" s="2"/>
      <c r="BN12987" s="2"/>
      <c r="BO12987" s="2"/>
      <c r="BP12987" s="2"/>
      <c r="BQ12987" s="2"/>
      <c r="BR12987" s="2"/>
      <c r="BS12987" s="2"/>
      <c r="BT12987" s="2"/>
      <c r="BU12987" s="2"/>
      <c r="BV12987" s="2"/>
      <c r="BW12987" s="2"/>
      <c r="BX12987" s="2"/>
      <c r="BY12987" s="2"/>
    </row>
    <row r="12988" spans="38:77" s="11" customFormat="1" x14ac:dyDescent="0.3">
      <c r="AL12988" s="2"/>
      <c r="AM12988" s="2"/>
      <c r="AN12988" s="2"/>
      <c r="AO12988" s="2"/>
      <c r="AP12988" s="2"/>
      <c r="AQ12988" s="2"/>
      <c r="AR12988" s="2"/>
      <c r="AS12988" s="2"/>
      <c r="AT12988" s="2"/>
      <c r="AU12988" s="2"/>
      <c r="AV12988" s="2"/>
      <c r="AW12988" s="2"/>
      <c r="AX12988" s="2"/>
      <c r="AY12988" s="2"/>
      <c r="AZ12988" s="2"/>
      <c r="BA12988" s="2"/>
      <c r="BB12988" s="2"/>
      <c r="BC12988" s="2"/>
      <c r="BD12988" s="2"/>
      <c r="BE12988" s="2"/>
      <c r="BF12988" s="2"/>
      <c r="BG12988" s="2"/>
      <c r="BH12988" s="2"/>
      <c r="BI12988" s="2"/>
      <c r="BJ12988" s="2"/>
      <c r="BK12988" s="2"/>
      <c r="BL12988" s="2"/>
      <c r="BM12988" s="2"/>
      <c r="BN12988" s="2"/>
      <c r="BO12988" s="2"/>
      <c r="BP12988" s="2"/>
      <c r="BQ12988" s="2"/>
      <c r="BR12988" s="2"/>
      <c r="BS12988" s="2"/>
      <c r="BT12988" s="2"/>
      <c r="BU12988" s="2"/>
      <c r="BV12988" s="2"/>
      <c r="BW12988" s="2"/>
      <c r="BX12988" s="2"/>
      <c r="BY12988" s="2"/>
    </row>
    <row r="12989" spans="38:77" s="11" customFormat="1" x14ac:dyDescent="0.3">
      <c r="AL12989" s="2"/>
      <c r="AM12989" s="2"/>
      <c r="AN12989" s="2"/>
      <c r="AO12989" s="2"/>
      <c r="AP12989" s="2"/>
      <c r="AQ12989" s="2"/>
      <c r="AR12989" s="2"/>
      <c r="AS12989" s="2"/>
      <c r="AT12989" s="2"/>
      <c r="AU12989" s="2"/>
      <c r="AV12989" s="2"/>
      <c r="AW12989" s="2"/>
      <c r="AX12989" s="2"/>
      <c r="AY12989" s="2"/>
      <c r="AZ12989" s="2"/>
      <c r="BA12989" s="2"/>
      <c r="BB12989" s="2"/>
      <c r="BC12989" s="2"/>
      <c r="BD12989" s="2"/>
      <c r="BE12989" s="2"/>
      <c r="BF12989" s="2"/>
      <c r="BG12989" s="2"/>
      <c r="BH12989" s="2"/>
      <c r="BI12989" s="2"/>
      <c r="BJ12989" s="2"/>
      <c r="BK12989" s="2"/>
      <c r="BL12989" s="2"/>
      <c r="BM12989" s="2"/>
      <c r="BN12989" s="2"/>
      <c r="BO12989" s="2"/>
      <c r="BP12989" s="2"/>
      <c r="BQ12989" s="2"/>
      <c r="BR12989" s="2"/>
      <c r="BS12989" s="2"/>
      <c r="BT12989" s="2"/>
      <c r="BU12989" s="2"/>
      <c r="BV12989" s="2"/>
      <c r="BW12989" s="2"/>
      <c r="BX12989" s="2"/>
      <c r="BY12989" s="2"/>
    </row>
    <row r="12990" spans="38:77" s="11" customFormat="1" x14ac:dyDescent="0.3">
      <c r="AL12990" s="2"/>
      <c r="AM12990" s="2"/>
      <c r="AN12990" s="2"/>
      <c r="AO12990" s="2"/>
      <c r="AP12990" s="2"/>
      <c r="AQ12990" s="2"/>
      <c r="AR12990" s="2"/>
      <c r="AS12990" s="2"/>
      <c r="AT12990" s="2"/>
      <c r="AU12990" s="2"/>
      <c r="AV12990" s="2"/>
      <c r="AW12990" s="2"/>
      <c r="AX12990" s="2"/>
      <c r="AY12990" s="2"/>
      <c r="AZ12990" s="2"/>
      <c r="BA12990" s="2"/>
      <c r="BB12990" s="2"/>
      <c r="BC12990" s="2"/>
      <c r="BD12990" s="2"/>
      <c r="BE12990" s="2"/>
      <c r="BF12990" s="2"/>
      <c r="BG12990" s="2"/>
      <c r="BH12990" s="2"/>
      <c r="BI12990" s="2"/>
      <c r="BJ12990" s="2"/>
      <c r="BK12990" s="2"/>
      <c r="BL12990" s="2"/>
      <c r="BM12990" s="2"/>
      <c r="BN12990" s="2"/>
      <c r="BO12990" s="2"/>
      <c r="BP12990" s="2"/>
      <c r="BQ12990" s="2"/>
      <c r="BR12990" s="2"/>
      <c r="BS12990" s="2"/>
      <c r="BT12990" s="2"/>
      <c r="BU12990" s="2"/>
      <c r="BV12990" s="2"/>
      <c r="BW12990" s="2"/>
      <c r="BX12990" s="2"/>
      <c r="BY12990" s="2"/>
    </row>
    <row r="12991" spans="38:77" s="11" customFormat="1" x14ac:dyDescent="0.3">
      <c r="AL12991" s="2"/>
      <c r="AM12991" s="2"/>
      <c r="AN12991" s="2"/>
      <c r="AO12991" s="2"/>
      <c r="AP12991" s="2"/>
      <c r="AQ12991" s="2"/>
      <c r="AR12991" s="2"/>
      <c r="AS12991" s="2"/>
      <c r="AT12991" s="2"/>
      <c r="AU12991" s="2"/>
      <c r="AV12991" s="2"/>
      <c r="AW12991" s="2"/>
      <c r="AX12991" s="2"/>
      <c r="AY12991" s="2"/>
      <c r="AZ12991" s="2"/>
      <c r="BA12991" s="2"/>
      <c r="BB12991" s="2"/>
      <c r="BC12991" s="2"/>
      <c r="BD12991" s="2"/>
      <c r="BE12991" s="2"/>
      <c r="BF12991" s="2"/>
      <c r="BG12991" s="2"/>
      <c r="BH12991" s="2"/>
      <c r="BI12991" s="2"/>
      <c r="BJ12991" s="2"/>
      <c r="BK12991" s="2"/>
      <c r="BL12991" s="2"/>
      <c r="BM12991" s="2"/>
      <c r="BN12991" s="2"/>
      <c r="BO12991" s="2"/>
      <c r="BP12991" s="2"/>
      <c r="BQ12991" s="2"/>
      <c r="BR12991" s="2"/>
      <c r="BS12991" s="2"/>
      <c r="BT12991" s="2"/>
      <c r="BU12991" s="2"/>
      <c r="BV12991" s="2"/>
      <c r="BW12991" s="2"/>
      <c r="BX12991" s="2"/>
      <c r="BY12991" s="2"/>
    </row>
    <row r="12992" spans="38:77" s="11" customFormat="1" x14ac:dyDescent="0.3">
      <c r="AL12992" s="2"/>
      <c r="AM12992" s="2"/>
      <c r="AN12992" s="2"/>
      <c r="AO12992" s="2"/>
      <c r="AP12992" s="2"/>
      <c r="AQ12992" s="2"/>
      <c r="AR12992" s="2"/>
      <c r="AS12992" s="2"/>
      <c r="AT12992" s="2"/>
      <c r="AU12992" s="2"/>
      <c r="AV12992" s="2"/>
      <c r="AW12992" s="2"/>
      <c r="AX12992" s="2"/>
      <c r="AY12992" s="2"/>
      <c r="AZ12992" s="2"/>
      <c r="BA12992" s="2"/>
      <c r="BB12992" s="2"/>
      <c r="BC12992" s="2"/>
      <c r="BD12992" s="2"/>
      <c r="BE12992" s="2"/>
      <c r="BF12992" s="2"/>
      <c r="BG12992" s="2"/>
      <c r="BH12992" s="2"/>
      <c r="BI12992" s="2"/>
      <c r="BJ12992" s="2"/>
      <c r="BK12992" s="2"/>
      <c r="BL12992" s="2"/>
      <c r="BM12992" s="2"/>
      <c r="BN12992" s="2"/>
      <c r="BO12992" s="2"/>
      <c r="BP12992" s="2"/>
      <c r="BQ12992" s="2"/>
      <c r="BR12992" s="2"/>
      <c r="BS12992" s="2"/>
      <c r="BT12992" s="2"/>
      <c r="BU12992" s="2"/>
      <c r="BV12992" s="2"/>
      <c r="BW12992" s="2"/>
      <c r="BX12992" s="2"/>
      <c r="BY12992" s="2"/>
    </row>
    <row r="12993" spans="38:77" s="11" customFormat="1" x14ac:dyDescent="0.3">
      <c r="AL12993" s="2"/>
      <c r="AM12993" s="2"/>
      <c r="AN12993" s="2"/>
      <c r="AO12993" s="2"/>
      <c r="AP12993" s="2"/>
      <c r="AQ12993" s="2"/>
      <c r="AR12993" s="2"/>
      <c r="AS12993" s="2"/>
      <c r="AT12993" s="2"/>
      <c r="AU12993" s="2"/>
      <c r="AV12993" s="2"/>
      <c r="AW12993" s="2"/>
      <c r="AX12993" s="2"/>
      <c r="AY12993" s="2"/>
      <c r="AZ12993" s="2"/>
      <c r="BA12993" s="2"/>
      <c r="BB12993" s="2"/>
      <c r="BC12993" s="2"/>
      <c r="BD12993" s="2"/>
      <c r="BE12993" s="2"/>
      <c r="BF12993" s="2"/>
      <c r="BG12993" s="2"/>
      <c r="BH12993" s="2"/>
      <c r="BI12993" s="2"/>
      <c r="BJ12993" s="2"/>
      <c r="BK12993" s="2"/>
      <c r="BL12993" s="2"/>
      <c r="BM12993" s="2"/>
      <c r="BN12993" s="2"/>
      <c r="BO12993" s="2"/>
      <c r="BP12993" s="2"/>
      <c r="BQ12993" s="2"/>
      <c r="BR12993" s="2"/>
      <c r="BS12993" s="2"/>
      <c r="BT12993" s="2"/>
      <c r="BU12993" s="2"/>
      <c r="BV12993" s="2"/>
      <c r="BW12993" s="2"/>
      <c r="BX12993" s="2"/>
      <c r="BY12993" s="2"/>
    </row>
    <row r="12994" spans="38:77" s="11" customFormat="1" x14ac:dyDescent="0.3">
      <c r="AL12994" s="2"/>
      <c r="AM12994" s="2"/>
      <c r="AN12994" s="2"/>
      <c r="AO12994" s="2"/>
      <c r="AP12994" s="2"/>
      <c r="AQ12994" s="2"/>
      <c r="AR12994" s="2"/>
      <c r="AS12994" s="2"/>
      <c r="AT12994" s="2"/>
      <c r="AU12994" s="2"/>
      <c r="AV12994" s="2"/>
      <c r="AW12994" s="2"/>
      <c r="AX12994" s="2"/>
      <c r="AY12994" s="2"/>
      <c r="AZ12994" s="2"/>
      <c r="BA12994" s="2"/>
      <c r="BB12994" s="2"/>
      <c r="BC12994" s="2"/>
      <c r="BD12994" s="2"/>
      <c r="BE12994" s="2"/>
      <c r="BF12994" s="2"/>
      <c r="BG12994" s="2"/>
      <c r="BH12994" s="2"/>
      <c r="BI12994" s="2"/>
      <c r="BJ12994" s="2"/>
      <c r="BK12994" s="2"/>
      <c r="BL12994" s="2"/>
      <c r="BM12994" s="2"/>
      <c r="BN12994" s="2"/>
      <c r="BO12994" s="2"/>
      <c r="BP12994" s="2"/>
      <c r="BQ12994" s="2"/>
      <c r="BR12994" s="2"/>
      <c r="BS12994" s="2"/>
      <c r="BT12994" s="2"/>
      <c r="BU12994" s="2"/>
      <c r="BV12994" s="2"/>
      <c r="BW12994" s="2"/>
      <c r="BX12994" s="2"/>
      <c r="BY12994" s="2"/>
    </row>
    <row r="12995" spans="38:77" s="11" customFormat="1" x14ac:dyDescent="0.3">
      <c r="AL12995" s="2"/>
      <c r="AM12995" s="2"/>
      <c r="AN12995" s="2"/>
      <c r="AO12995" s="2"/>
      <c r="AP12995" s="2"/>
      <c r="AQ12995" s="2"/>
      <c r="AR12995" s="2"/>
      <c r="AS12995" s="2"/>
      <c r="AT12995" s="2"/>
      <c r="AU12995" s="2"/>
      <c r="AV12995" s="2"/>
      <c r="AW12995" s="2"/>
      <c r="AX12995" s="2"/>
      <c r="AY12995" s="2"/>
      <c r="AZ12995" s="2"/>
      <c r="BA12995" s="2"/>
      <c r="BB12995" s="2"/>
      <c r="BC12995" s="2"/>
      <c r="BD12995" s="2"/>
      <c r="BE12995" s="2"/>
      <c r="BF12995" s="2"/>
      <c r="BG12995" s="2"/>
      <c r="BH12995" s="2"/>
      <c r="BI12995" s="2"/>
      <c r="BJ12995" s="2"/>
      <c r="BK12995" s="2"/>
      <c r="BL12995" s="2"/>
      <c r="BM12995" s="2"/>
      <c r="BN12995" s="2"/>
      <c r="BO12995" s="2"/>
      <c r="BP12995" s="2"/>
      <c r="BQ12995" s="2"/>
      <c r="BR12995" s="2"/>
      <c r="BS12995" s="2"/>
      <c r="BT12995" s="2"/>
      <c r="BU12995" s="2"/>
      <c r="BV12995" s="2"/>
      <c r="BW12995" s="2"/>
      <c r="BX12995" s="2"/>
      <c r="BY12995" s="2"/>
    </row>
    <row r="12996" spans="38:77" s="11" customFormat="1" x14ac:dyDescent="0.3">
      <c r="AL12996" s="2"/>
      <c r="AM12996" s="2"/>
      <c r="AN12996" s="2"/>
      <c r="AO12996" s="2"/>
      <c r="AP12996" s="2"/>
      <c r="AQ12996" s="2"/>
      <c r="AR12996" s="2"/>
      <c r="AS12996" s="2"/>
      <c r="AT12996" s="2"/>
      <c r="AU12996" s="2"/>
      <c r="AV12996" s="2"/>
      <c r="AW12996" s="2"/>
      <c r="AX12996" s="2"/>
      <c r="AY12996" s="2"/>
      <c r="AZ12996" s="2"/>
      <c r="BA12996" s="2"/>
      <c r="BB12996" s="2"/>
      <c r="BC12996" s="2"/>
      <c r="BD12996" s="2"/>
      <c r="BE12996" s="2"/>
      <c r="BF12996" s="2"/>
      <c r="BG12996" s="2"/>
      <c r="BH12996" s="2"/>
      <c r="BI12996" s="2"/>
      <c r="BJ12996" s="2"/>
      <c r="BK12996" s="2"/>
      <c r="BL12996" s="2"/>
      <c r="BM12996" s="2"/>
      <c r="BN12996" s="2"/>
      <c r="BO12996" s="2"/>
      <c r="BP12996" s="2"/>
      <c r="BQ12996" s="2"/>
      <c r="BR12996" s="2"/>
      <c r="BS12996" s="2"/>
      <c r="BT12996" s="2"/>
      <c r="BU12996" s="2"/>
      <c r="BV12996" s="2"/>
      <c r="BW12996" s="2"/>
      <c r="BX12996" s="2"/>
      <c r="BY12996" s="2"/>
    </row>
    <row r="12997" spans="38:77" s="11" customFormat="1" x14ac:dyDescent="0.3">
      <c r="AL12997" s="2"/>
      <c r="AM12997" s="2"/>
      <c r="AN12997" s="2"/>
      <c r="AO12997" s="2"/>
      <c r="AP12997" s="2"/>
      <c r="AQ12997" s="2"/>
      <c r="AR12997" s="2"/>
      <c r="AS12997" s="2"/>
      <c r="AT12997" s="2"/>
      <c r="AU12997" s="2"/>
      <c r="AV12997" s="2"/>
      <c r="AW12997" s="2"/>
      <c r="AX12997" s="2"/>
      <c r="AY12997" s="2"/>
      <c r="AZ12997" s="2"/>
      <c r="BA12997" s="2"/>
      <c r="BB12997" s="2"/>
      <c r="BC12997" s="2"/>
      <c r="BD12997" s="2"/>
      <c r="BE12997" s="2"/>
      <c r="BF12997" s="2"/>
      <c r="BG12997" s="2"/>
      <c r="BH12997" s="2"/>
      <c r="BI12997" s="2"/>
      <c r="BJ12997" s="2"/>
      <c r="BK12997" s="2"/>
      <c r="BL12997" s="2"/>
      <c r="BM12997" s="2"/>
      <c r="BN12997" s="2"/>
      <c r="BO12997" s="2"/>
      <c r="BP12997" s="2"/>
      <c r="BQ12997" s="2"/>
      <c r="BR12997" s="2"/>
      <c r="BS12997" s="2"/>
      <c r="BT12997" s="2"/>
      <c r="BU12997" s="2"/>
      <c r="BV12997" s="2"/>
      <c r="BW12997" s="2"/>
      <c r="BX12997" s="2"/>
      <c r="BY12997" s="2"/>
    </row>
    <row r="12998" spans="38:77" s="11" customFormat="1" x14ac:dyDescent="0.3">
      <c r="AL12998" s="2"/>
      <c r="AM12998" s="2"/>
      <c r="AN12998" s="2"/>
      <c r="AO12998" s="2"/>
      <c r="AP12998" s="2"/>
      <c r="AQ12998" s="2"/>
      <c r="AR12998" s="2"/>
      <c r="AS12998" s="2"/>
      <c r="AT12998" s="2"/>
      <c r="AU12998" s="2"/>
      <c r="AV12998" s="2"/>
      <c r="AW12998" s="2"/>
      <c r="AX12998" s="2"/>
      <c r="AY12998" s="2"/>
      <c r="AZ12998" s="2"/>
      <c r="BA12998" s="2"/>
      <c r="BB12998" s="2"/>
      <c r="BC12998" s="2"/>
      <c r="BD12998" s="2"/>
      <c r="BE12998" s="2"/>
      <c r="BF12998" s="2"/>
      <c r="BG12998" s="2"/>
      <c r="BH12998" s="2"/>
      <c r="BI12998" s="2"/>
      <c r="BJ12998" s="2"/>
      <c r="BK12998" s="2"/>
      <c r="BL12998" s="2"/>
      <c r="BM12998" s="2"/>
      <c r="BN12998" s="2"/>
      <c r="BO12998" s="2"/>
      <c r="BP12998" s="2"/>
      <c r="BQ12998" s="2"/>
      <c r="BR12998" s="2"/>
      <c r="BS12998" s="2"/>
      <c r="BT12998" s="2"/>
      <c r="BU12998" s="2"/>
      <c r="BV12998" s="2"/>
      <c r="BW12998" s="2"/>
      <c r="BX12998" s="2"/>
      <c r="BY12998" s="2"/>
    </row>
    <row r="12999" spans="38:77" s="11" customFormat="1" x14ac:dyDescent="0.3">
      <c r="AL12999" s="2"/>
      <c r="AM12999" s="2"/>
      <c r="AN12999" s="2"/>
      <c r="AO12999" s="2"/>
      <c r="AP12999" s="2"/>
      <c r="AQ12999" s="2"/>
      <c r="AR12999" s="2"/>
      <c r="AS12999" s="2"/>
      <c r="AT12999" s="2"/>
      <c r="AU12999" s="2"/>
      <c r="AV12999" s="2"/>
      <c r="AW12999" s="2"/>
      <c r="AX12999" s="2"/>
      <c r="AY12999" s="2"/>
      <c r="AZ12999" s="2"/>
      <c r="BA12999" s="2"/>
      <c r="BB12999" s="2"/>
      <c r="BC12999" s="2"/>
      <c r="BD12999" s="2"/>
      <c r="BE12999" s="2"/>
      <c r="BF12999" s="2"/>
      <c r="BG12999" s="2"/>
      <c r="BH12999" s="2"/>
      <c r="BI12999" s="2"/>
      <c r="BJ12999" s="2"/>
      <c r="BK12999" s="2"/>
      <c r="BL12999" s="2"/>
      <c r="BM12999" s="2"/>
      <c r="BN12999" s="2"/>
      <c r="BO12999" s="2"/>
      <c r="BP12999" s="2"/>
      <c r="BQ12999" s="2"/>
      <c r="BR12999" s="2"/>
      <c r="BS12999" s="2"/>
      <c r="BT12999" s="2"/>
      <c r="BU12999" s="2"/>
      <c r="BV12999" s="2"/>
      <c r="BW12999" s="2"/>
      <c r="BX12999" s="2"/>
      <c r="BY12999" s="2"/>
    </row>
    <row r="13000" spans="38:77" s="11" customFormat="1" x14ac:dyDescent="0.3">
      <c r="AL13000" s="2"/>
      <c r="AM13000" s="2"/>
      <c r="AN13000" s="2"/>
      <c r="AO13000" s="2"/>
      <c r="AP13000" s="2"/>
      <c r="AQ13000" s="2"/>
      <c r="AR13000" s="2"/>
      <c r="AS13000" s="2"/>
      <c r="AT13000" s="2"/>
      <c r="AU13000" s="2"/>
      <c r="AV13000" s="2"/>
      <c r="AW13000" s="2"/>
      <c r="AX13000" s="2"/>
      <c r="AY13000" s="2"/>
      <c r="AZ13000" s="2"/>
      <c r="BA13000" s="2"/>
      <c r="BB13000" s="2"/>
      <c r="BC13000" s="2"/>
      <c r="BD13000" s="2"/>
      <c r="BE13000" s="2"/>
      <c r="BF13000" s="2"/>
      <c r="BG13000" s="2"/>
      <c r="BH13000" s="2"/>
      <c r="BI13000" s="2"/>
      <c r="BJ13000" s="2"/>
      <c r="BK13000" s="2"/>
      <c r="BL13000" s="2"/>
      <c r="BM13000" s="2"/>
      <c r="BN13000" s="2"/>
      <c r="BO13000" s="2"/>
      <c r="BP13000" s="2"/>
      <c r="BQ13000" s="2"/>
      <c r="BR13000" s="2"/>
      <c r="BS13000" s="2"/>
      <c r="BT13000" s="2"/>
      <c r="BU13000" s="2"/>
      <c r="BV13000" s="2"/>
      <c r="BW13000" s="2"/>
      <c r="BX13000" s="2"/>
      <c r="BY13000" s="2"/>
    </row>
    <row r="13001" spans="38:77" s="11" customFormat="1" x14ac:dyDescent="0.3">
      <c r="AL13001" s="2"/>
      <c r="AM13001" s="2"/>
      <c r="AN13001" s="2"/>
      <c r="AO13001" s="2"/>
      <c r="AP13001" s="2"/>
      <c r="AQ13001" s="2"/>
      <c r="AR13001" s="2"/>
      <c r="AS13001" s="2"/>
      <c r="AT13001" s="2"/>
      <c r="AU13001" s="2"/>
      <c r="AV13001" s="2"/>
      <c r="AW13001" s="2"/>
      <c r="AX13001" s="2"/>
      <c r="AY13001" s="2"/>
      <c r="AZ13001" s="2"/>
      <c r="BA13001" s="2"/>
      <c r="BB13001" s="2"/>
      <c r="BC13001" s="2"/>
      <c r="BD13001" s="2"/>
      <c r="BE13001" s="2"/>
      <c r="BF13001" s="2"/>
      <c r="BG13001" s="2"/>
      <c r="BH13001" s="2"/>
      <c r="BI13001" s="2"/>
      <c r="BJ13001" s="2"/>
      <c r="BK13001" s="2"/>
      <c r="BL13001" s="2"/>
      <c r="BM13001" s="2"/>
      <c r="BN13001" s="2"/>
      <c r="BO13001" s="2"/>
      <c r="BP13001" s="2"/>
      <c r="BQ13001" s="2"/>
      <c r="BR13001" s="2"/>
      <c r="BS13001" s="2"/>
      <c r="BT13001" s="2"/>
      <c r="BU13001" s="2"/>
      <c r="BV13001" s="2"/>
      <c r="BW13001" s="2"/>
      <c r="BX13001" s="2"/>
      <c r="BY13001" s="2"/>
    </row>
    <row r="13002" spans="38:77" s="11" customFormat="1" x14ac:dyDescent="0.3">
      <c r="AL13002" s="2"/>
      <c r="AM13002" s="2"/>
      <c r="AN13002" s="2"/>
      <c r="AO13002" s="2"/>
      <c r="AP13002" s="2"/>
      <c r="AQ13002" s="2"/>
      <c r="AR13002" s="2"/>
      <c r="AS13002" s="2"/>
      <c r="AT13002" s="2"/>
      <c r="AU13002" s="2"/>
      <c r="AV13002" s="2"/>
      <c r="AW13002" s="2"/>
      <c r="AX13002" s="2"/>
      <c r="AY13002" s="2"/>
      <c r="AZ13002" s="2"/>
      <c r="BA13002" s="2"/>
      <c r="BB13002" s="2"/>
      <c r="BC13002" s="2"/>
      <c r="BD13002" s="2"/>
      <c r="BE13002" s="2"/>
      <c r="BF13002" s="2"/>
      <c r="BG13002" s="2"/>
      <c r="BH13002" s="2"/>
      <c r="BI13002" s="2"/>
      <c r="BJ13002" s="2"/>
      <c r="BK13002" s="2"/>
      <c r="BL13002" s="2"/>
      <c r="BM13002" s="2"/>
      <c r="BN13002" s="2"/>
      <c r="BO13002" s="2"/>
      <c r="BP13002" s="2"/>
      <c r="BQ13002" s="2"/>
      <c r="BR13002" s="2"/>
      <c r="BS13002" s="2"/>
      <c r="BT13002" s="2"/>
      <c r="BU13002" s="2"/>
      <c r="BV13002" s="2"/>
      <c r="BW13002" s="2"/>
      <c r="BX13002" s="2"/>
      <c r="BY13002" s="2"/>
    </row>
    <row r="13003" spans="38:77" s="11" customFormat="1" x14ac:dyDescent="0.3">
      <c r="AL13003" s="2"/>
      <c r="AM13003" s="2"/>
      <c r="AN13003" s="2"/>
      <c r="AO13003" s="2"/>
      <c r="AP13003" s="2"/>
      <c r="AQ13003" s="2"/>
      <c r="AR13003" s="2"/>
      <c r="AS13003" s="2"/>
      <c r="AT13003" s="2"/>
      <c r="AU13003" s="2"/>
      <c r="AV13003" s="2"/>
      <c r="AW13003" s="2"/>
      <c r="AX13003" s="2"/>
      <c r="AY13003" s="2"/>
      <c r="AZ13003" s="2"/>
      <c r="BA13003" s="2"/>
      <c r="BB13003" s="2"/>
      <c r="BC13003" s="2"/>
      <c r="BD13003" s="2"/>
      <c r="BE13003" s="2"/>
      <c r="BF13003" s="2"/>
      <c r="BG13003" s="2"/>
      <c r="BH13003" s="2"/>
      <c r="BI13003" s="2"/>
      <c r="BJ13003" s="2"/>
      <c r="BK13003" s="2"/>
      <c r="BL13003" s="2"/>
      <c r="BM13003" s="2"/>
      <c r="BN13003" s="2"/>
      <c r="BO13003" s="2"/>
      <c r="BP13003" s="2"/>
      <c r="BQ13003" s="2"/>
      <c r="BR13003" s="2"/>
      <c r="BS13003" s="2"/>
      <c r="BT13003" s="2"/>
      <c r="BU13003" s="2"/>
      <c r="BV13003" s="2"/>
      <c r="BW13003" s="2"/>
      <c r="BX13003" s="2"/>
      <c r="BY13003" s="2"/>
    </row>
    <row r="13004" spans="38:77" s="11" customFormat="1" x14ac:dyDescent="0.3">
      <c r="AL13004" s="2"/>
      <c r="AM13004" s="2"/>
      <c r="AN13004" s="2"/>
      <c r="AO13004" s="2"/>
      <c r="AP13004" s="2"/>
      <c r="AQ13004" s="2"/>
      <c r="AR13004" s="2"/>
      <c r="AS13004" s="2"/>
      <c r="AT13004" s="2"/>
      <c r="AU13004" s="2"/>
      <c r="AV13004" s="2"/>
      <c r="AW13004" s="2"/>
      <c r="AX13004" s="2"/>
      <c r="AY13004" s="2"/>
      <c r="AZ13004" s="2"/>
      <c r="BA13004" s="2"/>
      <c r="BB13004" s="2"/>
      <c r="BC13004" s="2"/>
      <c r="BD13004" s="2"/>
      <c r="BE13004" s="2"/>
      <c r="BF13004" s="2"/>
      <c r="BG13004" s="2"/>
      <c r="BH13004" s="2"/>
      <c r="BI13004" s="2"/>
      <c r="BJ13004" s="2"/>
      <c r="BK13004" s="2"/>
      <c r="BL13004" s="2"/>
      <c r="BM13004" s="2"/>
      <c r="BN13004" s="2"/>
      <c r="BO13004" s="2"/>
      <c r="BP13004" s="2"/>
      <c r="BQ13004" s="2"/>
      <c r="BR13004" s="2"/>
      <c r="BS13004" s="2"/>
      <c r="BT13004" s="2"/>
      <c r="BU13004" s="2"/>
      <c r="BV13004" s="2"/>
      <c r="BW13004" s="2"/>
      <c r="BX13004" s="2"/>
      <c r="BY13004" s="2"/>
    </row>
    <row r="13005" spans="38:77" s="11" customFormat="1" x14ac:dyDescent="0.3">
      <c r="AL13005" s="2"/>
      <c r="AM13005" s="2"/>
      <c r="AN13005" s="2"/>
      <c r="AO13005" s="2"/>
      <c r="AP13005" s="2"/>
      <c r="AQ13005" s="2"/>
      <c r="AR13005" s="2"/>
      <c r="AS13005" s="2"/>
      <c r="AT13005" s="2"/>
      <c r="AU13005" s="2"/>
      <c r="AV13005" s="2"/>
      <c r="AW13005" s="2"/>
      <c r="AX13005" s="2"/>
      <c r="AY13005" s="2"/>
      <c r="AZ13005" s="2"/>
      <c r="BA13005" s="2"/>
      <c r="BB13005" s="2"/>
      <c r="BC13005" s="2"/>
      <c r="BD13005" s="2"/>
      <c r="BE13005" s="2"/>
      <c r="BF13005" s="2"/>
      <c r="BG13005" s="2"/>
      <c r="BH13005" s="2"/>
      <c r="BI13005" s="2"/>
      <c r="BJ13005" s="2"/>
      <c r="BK13005" s="2"/>
      <c r="BL13005" s="2"/>
      <c r="BM13005" s="2"/>
      <c r="BN13005" s="2"/>
      <c r="BO13005" s="2"/>
      <c r="BP13005" s="2"/>
      <c r="BQ13005" s="2"/>
      <c r="BR13005" s="2"/>
      <c r="BS13005" s="2"/>
      <c r="BT13005" s="2"/>
      <c r="BU13005" s="2"/>
      <c r="BV13005" s="2"/>
      <c r="BW13005" s="2"/>
      <c r="BX13005" s="2"/>
      <c r="BY13005" s="2"/>
    </row>
    <row r="13006" spans="38:77" s="11" customFormat="1" x14ac:dyDescent="0.3">
      <c r="AL13006" s="2"/>
      <c r="AM13006" s="2"/>
      <c r="AN13006" s="2"/>
      <c r="AO13006" s="2"/>
      <c r="AP13006" s="2"/>
      <c r="AQ13006" s="2"/>
      <c r="AR13006" s="2"/>
      <c r="AS13006" s="2"/>
      <c r="AT13006" s="2"/>
      <c r="AU13006" s="2"/>
      <c r="AV13006" s="2"/>
      <c r="AW13006" s="2"/>
      <c r="AX13006" s="2"/>
      <c r="AY13006" s="2"/>
      <c r="AZ13006" s="2"/>
      <c r="BA13006" s="2"/>
      <c r="BB13006" s="2"/>
      <c r="BC13006" s="2"/>
      <c r="BD13006" s="2"/>
      <c r="BE13006" s="2"/>
      <c r="BF13006" s="2"/>
      <c r="BG13006" s="2"/>
      <c r="BH13006" s="2"/>
      <c r="BI13006" s="2"/>
      <c r="BJ13006" s="2"/>
      <c r="BK13006" s="2"/>
      <c r="BL13006" s="2"/>
      <c r="BM13006" s="2"/>
      <c r="BN13006" s="2"/>
      <c r="BO13006" s="2"/>
      <c r="BP13006" s="2"/>
      <c r="BQ13006" s="2"/>
      <c r="BR13006" s="2"/>
      <c r="BS13006" s="2"/>
      <c r="BT13006" s="2"/>
      <c r="BU13006" s="2"/>
      <c r="BV13006" s="2"/>
      <c r="BW13006" s="2"/>
      <c r="BX13006" s="2"/>
      <c r="BY13006" s="2"/>
    </row>
    <row r="13007" spans="38:77" s="11" customFormat="1" x14ac:dyDescent="0.3">
      <c r="AL13007" s="2"/>
      <c r="AM13007" s="2"/>
      <c r="AN13007" s="2"/>
      <c r="AO13007" s="2"/>
      <c r="AP13007" s="2"/>
      <c r="AQ13007" s="2"/>
      <c r="AR13007" s="2"/>
      <c r="AS13007" s="2"/>
      <c r="AT13007" s="2"/>
      <c r="AU13007" s="2"/>
      <c r="AV13007" s="2"/>
      <c r="AW13007" s="2"/>
      <c r="AX13007" s="2"/>
      <c r="AY13007" s="2"/>
      <c r="AZ13007" s="2"/>
      <c r="BA13007" s="2"/>
      <c r="BB13007" s="2"/>
      <c r="BC13007" s="2"/>
      <c r="BD13007" s="2"/>
      <c r="BE13007" s="2"/>
      <c r="BF13007" s="2"/>
      <c r="BG13007" s="2"/>
      <c r="BH13007" s="2"/>
      <c r="BI13007" s="2"/>
      <c r="BJ13007" s="2"/>
      <c r="BK13007" s="2"/>
      <c r="BL13007" s="2"/>
      <c r="BM13007" s="2"/>
      <c r="BN13007" s="2"/>
      <c r="BO13007" s="2"/>
      <c r="BP13007" s="2"/>
      <c r="BQ13007" s="2"/>
      <c r="BR13007" s="2"/>
      <c r="BS13007" s="2"/>
      <c r="BT13007" s="2"/>
      <c r="BU13007" s="2"/>
      <c r="BV13007" s="2"/>
      <c r="BW13007" s="2"/>
      <c r="BX13007" s="2"/>
      <c r="BY13007" s="2"/>
    </row>
    <row r="13008" spans="38:77" s="11" customFormat="1" x14ac:dyDescent="0.3">
      <c r="AL13008" s="2"/>
      <c r="AM13008" s="2"/>
      <c r="AN13008" s="2"/>
      <c r="AO13008" s="2"/>
      <c r="AP13008" s="2"/>
      <c r="AQ13008" s="2"/>
      <c r="AR13008" s="2"/>
      <c r="AS13008" s="2"/>
      <c r="AT13008" s="2"/>
      <c r="AU13008" s="2"/>
      <c r="AV13008" s="2"/>
      <c r="AW13008" s="2"/>
      <c r="AX13008" s="2"/>
      <c r="AY13008" s="2"/>
      <c r="AZ13008" s="2"/>
      <c r="BA13008" s="2"/>
      <c r="BB13008" s="2"/>
      <c r="BC13008" s="2"/>
      <c r="BD13008" s="2"/>
      <c r="BE13008" s="2"/>
      <c r="BF13008" s="2"/>
      <c r="BG13008" s="2"/>
      <c r="BH13008" s="2"/>
      <c r="BI13008" s="2"/>
      <c r="BJ13008" s="2"/>
      <c r="BK13008" s="2"/>
      <c r="BL13008" s="2"/>
      <c r="BM13008" s="2"/>
      <c r="BN13008" s="2"/>
      <c r="BO13008" s="2"/>
      <c r="BP13008" s="2"/>
      <c r="BQ13008" s="2"/>
      <c r="BR13008" s="2"/>
      <c r="BS13008" s="2"/>
      <c r="BT13008" s="2"/>
      <c r="BU13008" s="2"/>
      <c r="BV13008" s="2"/>
      <c r="BW13008" s="2"/>
      <c r="BX13008" s="2"/>
      <c r="BY13008" s="2"/>
    </row>
    <row r="13009" spans="38:77" s="11" customFormat="1" x14ac:dyDescent="0.3">
      <c r="AL13009" s="2"/>
      <c r="AM13009" s="2"/>
      <c r="AN13009" s="2"/>
      <c r="AO13009" s="2"/>
      <c r="AP13009" s="2"/>
      <c r="AQ13009" s="2"/>
      <c r="AR13009" s="2"/>
      <c r="AS13009" s="2"/>
      <c r="AT13009" s="2"/>
      <c r="AU13009" s="2"/>
      <c r="AV13009" s="2"/>
      <c r="AW13009" s="2"/>
      <c r="AX13009" s="2"/>
      <c r="AY13009" s="2"/>
      <c r="AZ13009" s="2"/>
      <c r="BA13009" s="2"/>
      <c r="BB13009" s="2"/>
      <c r="BC13009" s="2"/>
      <c r="BD13009" s="2"/>
      <c r="BE13009" s="2"/>
      <c r="BF13009" s="2"/>
      <c r="BG13009" s="2"/>
      <c r="BH13009" s="2"/>
      <c r="BI13009" s="2"/>
      <c r="BJ13009" s="2"/>
      <c r="BK13009" s="2"/>
      <c r="BL13009" s="2"/>
      <c r="BM13009" s="2"/>
      <c r="BN13009" s="2"/>
      <c r="BO13009" s="2"/>
      <c r="BP13009" s="2"/>
      <c r="BQ13009" s="2"/>
      <c r="BR13009" s="2"/>
      <c r="BS13009" s="2"/>
      <c r="BT13009" s="2"/>
      <c r="BU13009" s="2"/>
      <c r="BV13009" s="2"/>
      <c r="BW13009" s="2"/>
      <c r="BX13009" s="2"/>
      <c r="BY13009" s="2"/>
    </row>
    <row r="13010" spans="38:77" s="11" customFormat="1" x14ac:dyDescent="0.3">
      <c r="AL13010" s="2"/>
      <c r="AM13010" s="2"/>
      <c r="AN13010" s="2"/>
      <c r="AO13010" s="2"/>
      <c r="AP13010" s="2"/>
      <c r="AQ13010" s="2"/>
      <c r="AR13010" s="2"/>
      <c r="AS13010" s="2"/>
      <c r="AT13010" s="2"/>
      <c r="AU13010" s="2"/>
      <c r="AV13010" s="2"/>
      <c r="AW13010" s="2"/>
      <c r="AX13010" s="2"/>
      <c r="AY13010" s="2"/>
      <c r="AZ13010" s="2"/>
      <c r="BA13010" s="2"/>
      <c r="BB13010" s="2"/>
      <c r="BC13010" s="2"/>
      <c r="BD13010" s="2"/>
      <c r="BE13010" s="2"/>
      <c r="BF13010" s="2"/>
      <c r="BG13010" s="2"/>
      <c r="BH13010" s="2"/>
      <c r="BI13010" s="2"/>
      <c r="BJ13010" s="2"/>
      <c r="BK13010" s="2"/>
      <c r="BL13010" s="2"/>
      <c r="BM13010" s="2"/>
      <c r="BN13010" s="2"/>
      <c r="BO13010" s="2"/>
      <c r="BP13010" s="2"/>
      <c r="BQ13010" s="2"/>
      <c r="BR13010" s="2"/>
      <c r="BS13010" s="2"/>
      <c r="BT13010" s="2"/>
      <c r="BU13010" s="2"/>
      <c r="BV13010" s="2"/>
      <c r="BW13010" s="2"/>
      <c r="BX13010" s="2"/>
      <c r="BY13010" s="2"/>
    </row>
    <row r="13011" spans="38:77" s="11" customFormat="1" x14ac:dyDescent="0.3">
      <c r="AL13011" s="2"/>
      <c r="AM13011" s="2"/>
      <c r="AN13011" s="2"/>
      <c r="AO13011" s="2"/>
      <c r="AP13011" s="2"/>
      <c r="AQ13011" s="2"/>
      <c r="AR13011" s="2"/>
      <c r="AS13011" s="2"/>
      <c r="AT13011" s="2"/>
      <c r="AU13011" s="2"/>
      <c r="AV13011" s="2"/>
      <c r="AW13011" s="2"/>
      <c r="AX13011" s="2"/>
      <c r="AY13011" s="2"/>
      <c r="AZ13011" s="2"/>
      <c r="BA13011" s="2"/>
      <c r="BB13011" s="2"/>
      <c r="BC13011" s="2"/>
      <c r="BD13011" s="2"/>
      <c r="BE13011" s="2"/>
      <c r="BF13011" s="2"/>
      <c r="BG13011" s="2"/>
      <c r="BH13011" s="2"/>
      <c r="BI13011" s="2"/>
      <c r="BJ13011" s="2"/>
      <c r="BK13011" s="2"/>
      <c r="BL13011" s="2"/>
      <c r="BM13011" s="2"/>
      <c r="BN13011" s="2"/>
      <c r="BO13011" s="2"/>
      <c r="BP13011" s="2"/>
      <c r="BQ13011" s="2"/>
      <c r="BR13011" s="2"/>
      <c r="BS13011" s="2"/>
      <c r="BT13011" s="2"/>
      <c r="BU13011" s="2"/>
      <c r="BV13011" s="2"/>
      <c r="BW13011" s="2"/>
      <c r="BX13011" s="2"/>
      <c r="BY13011" s="2"/>
    </row>
    <row r="13012" spans="38:77" s="11" customFormat="1" x14ac:dyDescent="0.3">
      <c r="AL13012" s="2"/>
      <c r="AM13012" s="2"/>
      <c r="AN13012" s="2"/>
      <c r="AO13012" s="2"/>
      <c r="AP13012" s="2"/>
      <c r="AQ13012" s="2"/>
      <c r="AR13012" s="2"/>
      <c r="AS13012" s="2"/>
      <c r="AT13012" s="2"/>
      <c r="AU13012" s="2"/>
      <c r="AV13012" s="2"/>
      <c r="AW13012" s="2"/>
      <c r="AX13012" s="2"/>
      <c r="AY13012" s="2"/>
      <c r="AZ13012" s="2"/>
      <c r="BA13012" s="2"/>
      <c r="BB13012" s="2"/>
      <c r="BC13012" s="2"/>
      <c r="BD13012" s="2"/>
      <c r="BE13012" s="2"/>
      <c r="BF13012" s="2"/>
      <c r="BG13012" s="2"/>
      <c r="BH13012" s="2"/>
      <c r="BI13012" s="2"/>
      <c r="BJ13012" s="2"/>
      <c r="BK13012" s="2"/>
      <c r="BL13012" s="2"/>
      <c r="BM13012" s="2"/>
      <c r="BN13012" s="2"/>
      <c r="BO13012" s="2"/>
      <c r="BP13012" s="2"/>
      <c r="BQ13012" s="2"/>
      <c r="BR13012" s="2"/>
      <c r="BS13012" s="2"/>
      <c r="BT13012" s="2"/>
      <c r="BU13012" s="2"/>
      <c r="BV13012" s="2"/>
      <c r="BW13012" s="2"/>
      <c r="BX13012" s="2"/>
      <c r="BY13012" s="2"/>
    </row>
    <row r="13013" spans="38:77" s="11" customFormat="1" x14ac:dyDescent="0.3">
      <c r="AL13013" s="2"/>
      <c r="AM13013" s="2"/>
      <c r="AN13013" s="2"/>
      <c r="AO13013" s="2"/>
      <c r="AP13013" s="2"/>
      <c r="AQ13013" s="2"/>
      <c r="AR13013" s="2"/>
      <c r="AS13013" s="2"/>
      <c r="AT13013" s="2"/>
      <c r="AU13013" s="2"/>
      <c r="AV13013" s="2"/>
      <c r="AW13013" s="2"/>
      <c r="AX13013" s="2"/>
      <c r="AY13013" s="2"/>
      <c r="AZ13013" s="2"/>
      <c r="BA13013" s="2"/>
      <c r="BB13013" s="2"/>
      <c r="BC13013" s="2"/>
      <c r="BD13013" s="2"/>
      <c r="BE13013" s="2"/>
      <c r="BF13013" s="2"/>
      <c r="BG13013" s="2"/>
      <c r="BH13013" s="2"/>
      <c r="BI13013" s="2"/>
      <c r="BJ13013" s="2"/>
      <c r="BK13013" s="2"/>
      <c r="BL13013" s="2"/>
      <c r="BM13013" s="2"/>
      <c r="BN13013" s="2"/>
      <c r="BO13013" s="2"/>
      <c r="BP13013" s="2"/>
      <c r="BQ13013" s="2"/>
      <c r="BR13013" s="2"/>
      <c r="BS13013" s="2"/>
      <c r="BT13013" s="2"/>
      <c r="BU13013" s="2"/>
      <c r="BV13013" s="2"/>
      <c r="BW13013" s="2"/>
      <c r="BX13013" s="2"/>
      <c r="BY13013" s="2"/>
    </row>
    <row r="13014" spans="38:77" s="11" customFormat="1" x14ac:dyDescent="0.3">
      <c r="AL13014" s="2"/>
      <c r="AM13014" s="2"/>
      <c r="AN13014" s="2"/>
      <c r="AO13014" s="2"/>
      <c r="AP13014" s="2"/>
      <c r="AQ13014" s="2"/>
      <c r="AR13014" s="2"/>
      <c r="AS13014" s="2"/>
      <c r="AT13014" s="2"/>
      <c r="AU13014" s="2"/>
      <c r="AV13014" s="2"/>
      <c r="AW13014" s="2"/>
      <c r="AX13014" s="2"/>
      <c r="AY13014" s="2"/>
      <c r="AZ13014" s="2"/>
      <c r="BA13014" s="2"/>
      <c r="BB13014" s="2"/>
      <c r="BC13014" s="2"/>
      <c r="BD13014" s="2"/>
      <c r="BE13014" s="2"/>
      <c r="BF13014" s="2"/>
      <c r="BG13014" s="2"/>
      <c r="BH13014" s="2"/>
      <c r="BI13014" s="2"/>
      <c r="BJ13014" s="2"/>
      <c r="BK13014" s="2"/>
      <c r="BL13014" s="2"/>
      <c r="BM13014" s="2"/>
      <c r="BN13014" s="2"/>
      <c r="BO13014" s="2"/>
      <c r="BP13014" s="2"/>
      <c r="BQ13014" s="2"/>
      <c r="BR13014" s="2"/>
      <c r="BS13014" s="2"/>
      <c r="BT13014" s="2"/>
      <c r="BU13014" s="2"/>
      <c r="BV13014" s="2"/>
      <c r="BW13014" s="2"/>
      <c r="BX13014" s="2"/>
      <c r="BY13014" s="2"/>
    </row>
    <row r="13015" spans="38:77" s="11" customFormat="1" x14ac:dyDescent="0.3">
      <c r="AL13015" s="2"/>
      <c r="AM13015" s="2"/>
      <c r="AN13015" s="2"/>
      <c r="AO13015" s="2"/>
      <c r="AP13015" s="2"/>
      <c r="AQ13015" s="2"/>
      <c r="AR13015" s="2"/>
      <c r="AS13015" s="2"/>
      <c r="AT13015" s="2"/>
      <c r="AU13015" s="2"/>
      <c r="AV13015" s="2"/>
      <c r="AW13015" s="2"/>
      <c r="AX13015" s="2"/>
      <c r="AY13015" s="2"/>
      <c r="AZ13015" s="2"/>
      <c r="BA13015" s="2"/>
      <c r="BB13015" s="2"/>
      <c r="BC13015" s="2"/>
      <c r="BD13015" s="2"/>
      <c r="BE13015" s="2"/>
      <c r="BF13015" s="2"/>
      <c r="BG13015" s="2"/>
      <c r="BH13015" s="2"/>
      <c r="BI13015" s="2"/>
      <c r="BJ13015" s="2"/>
      <c r="BK13015" s="2"/>
      <c r="BL13015" s="2"/>
      <c r="BM13015" s="2"/>
      <c r="BN13015" s="2"/>
      <c r="BO13015" s="2"/>
      <c r="BP13015" s="2"/>
      <c r="BQ13015" s="2"/>
      <c r="BR13015" s="2"/>
      <c r="BS13015" s="2"/>
      <c r="BT13015" s="2"/>
      <c r="BU13015" s="2"/>
      <c r="BV13015" s="2"/>
      <c r="BW13015" s="2"/>
      <c r="BX13015" s="2"/>
      <c r="BY13015" s="2"/>
    </row>
    <row r="13016" spans="38:77" s="11" customFormat="1" x14ac:dyDescent="0.3">
      <c r="AL13016" s="2"/>
      <c r="AM13016" s="2"/>
      <c r="AN13016" s="2"/>
      <c r="AO13016" s="2"/>
      <c r="AP13016" s="2"/>
      <c r="AQ13016" s="2"/>
      <c r="AR13016" s="2"/>
      <c r="AS13016" s="2"/>
      <c r="AT13016" s="2"/>
      <c r="AU13016" s="2"/>
      <c r="AV13016" s="2"/>
      <c r="AW13016" s="2"/>
      <c r="AX13016" s="2"/>
      <c r="AY13016" s="2"/>
      <c r="AZ13016" s="2"/>
      <c r="BA13016" s="2"/>
      <c r="BB13016" s="2"/>
      <c r="BC13016" s="2"/>
      <c r="BD13016" s="2"/>
      <c r="BE13016" s="2"/>
      <c r="BF13016" s="2"/>
      <c r="BG13016" s="2"/>
      <c r="BH13016" s="2"/>
      <c r="BI13016" s="2"/>
      <c r="BJ13016" s="2"/>
      <c r="BK13016" s="2"/>
      <c r="BL13016" s="2"/>
      <c r="BM13016" s="2"/>
      <c r="BN13016" s="2"/>
      <c r="BO13016" s="2"/>
      <c r="BP13016" s="2"/>
      <c r="BQ13016" s="2"/>
      <c r="BR13016" s="2"/>
      <c r="BS13016" s="2"/>
      <c r="BT13016" s="2"/>
      <c r="BU13016" s="2"/>
      <c r="BV13016" s="2"/>
      <c r="BW13016" s="2"/>
      <c r="BX13016" s="2"/>
      <c r="BY13016" s="2"/>
    </row>
    <row r="13017" spans="38:77" s="11" customFormat="1" x14ac:dyDescent="0.3">
      <c r="AL13017" s="2"/>
      <c r="AM13017" s="2"/>
      <c r="AN13017" s="2"/>
      <c r="AO13017" s="2"/>
      <c r="AP13017" s="2"/>
      <c r="AQ13017" s="2"/>
      <c r="AR13017" s="2"/>
      <c r="AS13017" s="2"/>
      <c r="AT13017" s="2"/>
      <c r="AU13017" s="2"/>
      <c r="AV13017" s="2"/>
      <c r="AW13017" s="2"/>
      <c r="AX13017" s="2"/>
      <c r="AY13017" s="2"/>
      <c r="AZ13017" s="2"/>
      <c r="BA13017" s="2"/>
      <c r="BB13017" s="2"/>
      <c r="BC13017" s="2"/>
      <c r="BD13017" s="2"/>
      <c r="BE13017" s="2"/>
      <c r="BF13017" s="2"/>
      <c r="BG13017" s="2"/>
      <c r="BH13017" s="2"/>
      <c r="BI13017" s="2"/>
      <c r="BJ13017" s="2"/>
      <c r="BK13017" s="2"/>
      <c r="BL13017" s="2"/>
      <c r="BM13017" s="2"/>
      <c r="BN13017" s="2"/>
      <c r="BO13017" s="2"/>
      <c r="BP13017" s="2"/>
      <c r="BQ13017" s="2"/>
      <c r="BR13017" s="2"/>
      <c r="BS13017" s="2"/>
      <c r="BT13017" s="2"/>
      <c r="BU13017" s="2"/>
      <c r="BV13017" s="2"/>
      <c r="BW13017" s="2"/>
      <c r="BX13017" s="2"/>
      <c r="BY13017" s="2"/>
    </row>
    <row r="13018" spans="38:77" s="11" customFormat="1" x14ac:dyDescent="0.3">
      <c r="AL13018" s="2"/>
      <c r="AM13018" s="2"/>
      <c r="AN13018" s="2"/>
      <c r="AO13018" s="2"/>
      <c r="AP13018" s="2"/>
      <c r="AQ13018" s="2"/>
      <c r="AR13018" s="2"/>
      <c r="AS13018" s="2"/>
      <c r="AT13018" s="2"/>
      <c r="AU13018" s="2"/>
      <c r="AV13018" s="2"/>
      <c r="AW13018" s="2"/>
      <c r="AX13018" s="2"/>
      <c r="AY13018" s="2"/>
      <c r="AZ13018" s="2"/>
      <c r="BA13018" s="2"/>
      <c r="BB13018" s="2"/>
      <c r="BC13018" s="2"/>
      <c r="BD13018" s="2"/>
      <c r="BE13018" s="2"/>
      <c r="BF13018" s="2"/>
      <c r="BG13018" s="2"/>
      <c r="BH13018" s="2"/>
      <c r="BI13018" s="2"/>
      <c r="BJ13018" s="2"/>
      <c r="BK13018" s="2"/>
      <c r="BL13018" s="2"/>
      <c r="BM13018" s="2"/>
      <c r="BN13018" s="2"/>
      <c r="BO13018" s="2"/>
      <c r="BP13018" s="2"/>
      <c r="BQ13018" s="2"/>
      <c r="BR13018" s="2"/>
      <c r="BS13018" s="2"/>
      <c r="BT13018" s="2"/>
      <c r="BU13018" s="2"/>
      <c r="BV13018" s="2"/>
      <c r="BW13018" s="2"/>
      <c r="BX13018" s="2"/>
      <c r="BY13018" s="2"/>
    </row>
    <row r="13019" spans="38:77" s="11" customFormat="1" x14ac:dyDescent="0.3">
      <c r="AL13019" s="2"/>
      <c r="AM13019" s="2"/>
      <c r="AN13019" s="2"/>
      <c r="AO13019" s="2"/>
      <c r="AP13019" s="2"/>
      <c r="AQ13019" s="2"/>
      <c r="AR13019" s="2"/>
      <c r="AS13019" s="2"/>
      <c r="AT13019" s="2"/>
      <c r="AU13019" s="2"/>
      <c r="AV13019" s="2"/>
      <c r="AW13019" s="2"/>
      <c r="AX13019" s="2"/>
      <c r="AY13019" s="2"/>
      <c r="AZ13019" s="2"/>
      <c r="BA13019" s="2"/>
      <c r="BB13019" s="2"/>
      <c r="BC13019" s="2"/>
      <c r="BD13019" s="2"/>
      <c r="BE13019" s="2"/>
      <c r="BF13019" s="2"/>
      <c r="BG13019" s="2"/>
      <c r="BH13019" s="2"/>
      <c r="BI13019" s="2"/>
      <c r="BJ13019" s="2"/>
      <c r="BK13019" s="2"/>
      <c r="BL13019" s="2"/>
      <c r="BM13019" s="2"/>
      <c r="BN13019" s="2"/>
      <c r="BO13019" s="2"/>
      <c r="BP13019" s="2"/>
      <c r="BQ13019" s="2"/>
      <c r="BR13019" s="2"/>
      <c r="BS13019" s="2"/>
      <c r="BT13019" s="2"/>
      <c r="BU13019" s="2"/>
      <c r="BV13019" s="2"/>
      <c r="BW13019" s="2"/>
      <c r="BX13019" s="2"/>
      <c r="BY13019" s="2"/>
    </row>
    <row r="13020" spans="38:77" s="11" customFormat="1" x14ac:dyDescent="0.3">
      <c r="AL13020" s="2"/>
      <c r="AM13020" s="2"/>
      <c r="AN13020" s="2"/>
      <c r="AO13020" s="2"/>
      <c r="AP13020" s="2"/>
      <c r="AQ13020" s="2"/>
      <c r="AR13020" s="2"/>
      <c r="AS13020" s="2"/>
      <c r="AT13020" s="2"/>
      <c r="AU13020" s="2"/>
      <c r="AV13020" s="2"/>
      <c r="AW13020" s="2"/>
      <c r="AX13020" s="2"/>
      <c r="AY13020" s="2"/>
      <c r="AZ13020" s="2"/>
      <c r="BA13020" s="2"/>
      <c r="BB13020" s="2"/>
      <c r="BC13020" s="2"/>
      <c r="BD13020" s="2"/>
      <c r="BE13020" s="2"/>
      <c r="BF13020" s="2"/>
      <c r="BG13020" s="2"/>
      <c r="BH13020" s="2"/>
      <c r="BI13020" s="2"/>
      <c r="BJ13020" s="2"/>
      <c r="BK13020" s="2"/>
      <c r="BL13020" s="2"/>
      <c r="BM13020" s="2"/>
      <c r="BN13020" s="2"/>
      <c r="BO13020" s="2"/>
      <c r="BP13020" s="2"/>
      <c r="BQ13020" s="2"/>
      <c r="BR13020" s="2"/>
      <c r="BS13020" s="2"/>
      <c r="BT13020" s="2"/>
      <c r="BU13020" s="2"/>
      <c r="BV13020" s="2"/>
      <c r="BW13020" s="2"/>
      <c r="BX13020" s="2"/>
      <c r="BY13020" s="2"/>
    </row>
    <row r="13021" spans="38:77" s="11" customFormat="1" x14ac:dyDescent="0.3">
      <c r="AL13021" s="2"/>
      <c r="AM13021" s="2"/>
      <c r="AN13021" s="2"/>
      <c r="AO13021" s="2"/>
      <c r="AP13021" s="2"/>
      <c r="AQ13021" s="2"/>
      <c r="AR13021" s="2"/>
      <c r="AS13021" s="2"/>
      <c r="AT13021" s="2"/>
      <c r="AU13021" s="2"/>
      <c r="AV13021" s="2"/>
      <c r="AW13021" s="2"/>
      <c r="AX13021" s="2"/>
      <c r="AY13021" s="2"/>
      <c r="AZ13021" s="2"/>
      <c r="BA13021" s="2"/>
      <c r="BB13021" s="2"/>
      <c r="BC13021" s="2"/>
      <c r="BD13021" s="2"/>
      <c r="BE13021" s="2"/>
      <c r="BF13021" s="2"/>
      <c r="BG13021" s="2"/>
      <c r="BH13021" s="2"/>
      <c r="BI13021" s="2"/>
      <c r="BJ13021" s="2"/>
      <c r="BK13021" s="2"/>
      <c r="BL13021" s="2"/>
      <c r="BM13021" s="2"/>
      <c r="BN13021" s="2"/>
      <c r="BO13021" s="2"/>
      <c r="BP13021" s="2"/>
      <c r="BQ13021" s="2"/>
      <c r="BR13021" s="2"/>
      <c r="BS13021" s="2"/>
      <c r="BT13021" s="2"/>
      <c r="BU13021" s="2"/>
      <c r="BV13021" s="2"/>
      <c r="BW13021" s="2"/>
      <c r="BX13021" s="2"/>
      <c r="BY13021" s="2"/>
    </row>
    <row r="13022" spans="38:77" s="11" customFormat="1" x14ac:dyDescent="0.3">
      <c r="AL13022" s="2"/>
      <c r="AM13022" s="2"/>
      <c r="AN13022" s="2"/>
      <c r="AO13022" s="2"/>
      <c r="AP13022" s="2"/>
      <c r="AQ13022" s="2"/>
      <c r="AR13022" s="2"/>
      <c r="AS13022" s="2"/>
      <c r="AT13022" s="2"/>
      <c r="AU13022" s="2"/>
      <c r="AV13022" s="2"/>
      <c r="AW13022" s="2"/>
      <c r="AX13022" s="2"/>
      <c r="AY13022" s="2"/>
      <c r="AZ13022" s="2"/>
      <c r="BA13022" s="2"/>
      <c r="BB13022" s="2"/>
      <c r="BC13022" s="2"/>
      <c r="BD13022" s="2"/>
      <c r="BE13022" s="2"/>
      <c r="BF13022" s="2"/>
      <c r="BG13022" s="2"/>
      <c r="BH13022" s="2"/>
      <c r="BI13022" s="2"/>
      <c r="BJ13022" s="2"/>
      <c r="BK13022" s="2"/>
      <c r="BL13022" s="2"/>
      <c r="BM13022" s="2"/>
      <c r="BN13022" s="2"/>
      <c r="BO13022" s="2"/>
      <c r="BP13022" s="2"/>
      <c r="BQ13022" s="2"/>
      <c r="BR13022" s="2"/>
      <c r="BS13022" s="2"/>
      <c r="BT13022" s="2"/>
      <c r="BU13022" s="2"/>
      <c r="BV13022" s="2"/>
      <c r="BW13022" s="2"/>
      <c r="BX13022" s="2"/>
      <c r="BY13022" s="2"/>
    </row>
    <row r="13023" spans="38:77" s="11" customFormat="1" x14ac:dyDescent="0.3">
      <c r="AL13023" s="2"/>
      <c r="AM13023" s="2"/>
      <c r="AN13023" s="2"/>
      <c r="AO13023" s="2"/>
      <c r="AP13023" s="2"/>
      <c r="AQ13023" s="2"/>
      <c r="AR13023" s="2"/>
      <c r="AS13023" s="2"/>
      <c r="AT13023" s="2"/>
      <c r="AU13023" s="2"/>
      <c r="AV13023" s="2"/>
      <c r="AW13023" s="2"/>
      <c r="AX13023" s="2"/>
      <c r="AY13023" s="2"/>
      <c r="AZ13023" s="2"/>
      <c r="BA13023" s="2"/>
      <c r="BB13023" s="2"/>
      <c r="BC13023" s="2"/>
      <c r="BD13023" s="2"/>
      <c r="BE13023" s="2"/>
      <c r="BF13023" s="2"/>
      <c r="BG13023" s="2"/>
      <c r="BH13023" s="2"/>
      <c r="BI13023" s="2"/>
      <c r="BJ13023" s="2"/>
      <c r="BK13023" s="2"/>
      <c r="BL13023" s="2"/>
      <c r="BM13023" s="2"/>
      <c r="BN13023" s="2"/>
      <c r="BO13023" s="2"/>
      <c r="BP13023" s="2"/>
      <c r="BQ13023" s="2"/>
      <c r="BR13023" s="2"/>
      <c r="BS13023" s="2"/>
      <c r="BT13023" s="2"/>
      <c r="BU13023" s="2"/>
      <c r="BV13023" s="2"/>
      <c r="BW13023" s="2"/>
      <c r="BX13023" s="2"/>
      <c r="BY13023" s="2"/>
    </row>
    <row r="13024" spans="38:77" s="11" customFormat="1" x14ac:dyDescent="0.3">
      <c r="AL13024" s="2"/>
      <c r="AM13024" s="2"/>
      <c r="AN13024" s="2"/>
      <c r="AO13024" s="2"/>
      <c r="AP13024" s="2"/>
      <c r="AQ13024" s="2"/>
      <c r="AR13024" s="2"/>
      <c r="AS13024" s="2"/>
      <c r="AT13024" s="2"/>
      <c r="AU13024" s="2"/>
      <c r="AV13024" s="2"/>
      <c r="AW13024" s="2"/>
      <c r="AX13024" s="2"/>
      <c r="AY13024" s="2"/>
      <c r="AZ13024" s="2"/>
      <c r="BA13024" s="2"/>
      <c r="BB13024" s="2"/>
      <c r="BC13024" s="2"/>
      <c r="BD13024" s="2"/>
      <c r="BE13024" s="2"/>
      <c r="BF13024" s="2"/>
      <c r="BG13024" s="2"/>
      <c r="BH13024" s="2"/>
      <c r="BI13024" s="2"/>
      <c r="BJ13024" s="2"/>
      <c r="BK13024" s="2"/>
      <c r="BL13024" s="2"/>
      <c r="BM13024" s="2"/>
      <c r="BN13024" s="2"/>
      <c r="BO13024" s="2"/>
      <c r="BP13024" s="2"/>
      <c r="BQ13024" s="2"/>
      <c r="BR13024" s="2"/>
      <c r="BS13024" s="2"/>
      <c r="BT13024" s="2"/>
      <c r="BU13024" s="2"/>
      <c r="BV13024" s="2"/>
      <c r="BW13024" s="2"/>
      <c r="BX13024" s="2"/>
      <c r="BY13024" s="2"/>
    </row>
    <row r="13025" spans="38:77" s="11" customFormat="1" x14ac:dyDescent="0.3">
      <c r="AL13025" s="2"/>
      <c r="AM13025" s="2"/>
      <c r="AN13025" s="2"/>
      <c r="AO13025" s="2"/>
      <c r="AP13025" s="2"/>
      <c r="AQ13025" s="2"/>
      <c r="AR13025" s="2"/>
      <c r="AS13025" s="2"/>
      <c r="AT13025" s="2"/>
      <c r="AU13025" s="2"/>
      <c r="AV13025" s="2"/>
      <c r="AW13025" s="2"/>
      <c r="AX13025" s="2"/>
      <c r="AY13025" s="2"/>
      <c r="AZ13025" s="2"/>
      <c r="BA13025" s="2"/>
      <c r="BB13025" s="2"/>
      <c r="BC13025" s="2"/>
      <c r="BD13025" s="2"/>
      <c r="BE13025" s="2"/>
      <c r="BF13025" s="2"/>
      <c r="BG13025" s="2"/>
      <c r="BH13025" s="2"/>
      <c r="BI13025" s="2"/>
      <c r="BJ13025" s="2"/>
      <c r="BK13025" s="2"/>
      <c r="BL13025" s="2"/>
      <c r="BM13025" s="2"/>
      <c r="BN13025" s="2"/>
      <c r="BO13025" s="2"/>
      <c r="BP13025" s="2"/>
      <c r="BQ13025" s="2"/>
      <c r="BR13025" s="2"/>
      <c r="BS13025" s="2"/>
      <c r="BT13025" s="2"/>
      <c r="BU13025" s="2"/>
      <c r="BV13025" s="2"/>
      <c r="BW13025" s="2"/>
      <c r="BX13025" s="2"/>
      <c r="BY13025" s="2"/>
    </row>
    <row r="13026" spans="38:77" s="11" customFormat="1" x14ac:dyDescent="0.3">
      <c r="AL13026" s="2"/>
      <c r="AM13026" s="2"/>
      <c r="AN13026" s="2"/>
      <c r="AO13026" s="2"/>
      <c r="AP13026" s="2"/>
      <c r="AQ13026" s="2"/>
      <c r="AR13026" s="2"/>
      <c r="AS13026" s="2"/>
      <c r="AT13026" s="2"/>
      <c r="AU13026" s="2"/>
      <c r="AV13026" s="2"/>
      <c r="AW13026" s="2"/>
      <c r="AX13026" s="2"/>
      <c r="AY13026" s="2"/>
      <c r="AZ13026" s="2"/>
      <c r="BA13026" s="2"/>
      <c r="BB13026" s="2"/>
      <c r="BC13026" s="2"/>
      <c r="BD13026" s="2"/>
      <c r="BE13026" s="2"/>
      <c r="BF13026" s="2"/>
      <c r="BG13026" s="2"/>
      <c r="BH13026" s="2"/>
      <c r="BI13026" s="2"/>
      <c r="BJ13026" s="2"/>
      <c r="BK13026" s="2"/>
      <c r="BL13026" s="2"/>
      <c r="BM13026" s="2"/>
      <c r="BN13026" s="2"/>
      <c r="BO13026" s="2"/>
      <c r="BP13026" s="2"/>
      <c r="BQ13026" s="2"/>
      <c r="BR13026" s="2"/>
      <c r="BS13026" s="2"/>
      <c r="BT13026" s="2"/>
      <c r="BU13026" s="2"/>
      <c r="BV13026" s="2"/>
      <c r="BW13026" s="2"/>
      <c r="BX13026" s="2"/>
      <c r="BY13026" s="2"/>
    </row>
    <row r="13027" spans="38:77" s="11" customFormat="1" x14ac:dyDescent="0.3">
      <c r="AL13027" s="2"/>
      <c r="AM13027" s="2"/>
      <c r="AN13027" s="2"/>
      <c r="AO13027" s="2"/>
      <c r="AP13027" s="2"/>
      <c r="AQ13027" s="2"/>
      <c r="AR13027" s="2"/>
      <c r="AS13027" s="2"/>
      <c r="AT13027" s="2"/>
      <c r="AU13027" s="2"/>
      <c r="AV13027" s="2"/>
      <c r="AW13027" s="2"/>
      <c r="AX13027" s="2"/>
      <c r="AY13027" s="2"/>
      <c r="AZ13027" s="2"/>
      <c r="BA13027" s="2"/>
      <c r="BB13027" s="2"/>
      <c r="BC13027" s="2"/>
      <c r="BD13027" s="2"/>
      <c r="BE13027" s="2"/>
      <c r="BF13027" s="2"/>
      <c r="BG13027" s="2"/>
      <c r="BH13027" s="2"/>
      <c r="BI13027" s="2"/>
      <c r="BJ13027" s="2"/>
      <c r="BK13027" s="2"/>
      <c r="BL13027" s="2"/>
      <c r="BM13027" s="2"/>
      <c r="BN13027" s="2"/>
      <c r="BO13027" s="2"/>
      <c r="BP13027" s="2"/>
      <c r="BQ13027" s="2"/>
      <c r="BR13027" s="2"/>
      <c r="BS13027" s="2"/>
      <c r="BT13027" s="2"/>
      <c r="BU13027" s="2"/>
      <c r="BV13027" s="2"/>
      <c r="BW13027" s="2"/>
      <c r="BX13027" s="2"/>
      <c r="BY13027" s="2"/>
    </row>
    <row r="13028" spans="38:77" s="11" customFormat="1" x14ac:dyDescent="0.3">
      <c r="AL13028" s="2"/>
      <c r="AM13028" s="2"/>
      <c r="AN13028" s="2"/>
      <c r="AO13028" s="2"/>
      <c r="AP13028" s="2"/>
      <c r="AQ13028" s="2"/>
      <c r="AR13028" s="2"/>
      <c r="AS13028" s="2"/>
      <c r="AT13028" s="2"/>
      <c r="AU13028" s="2"/>
      <c r="AV13028" s="2"/>
      <c r="AW13028" s="2"/>
      <c r="AX13028" s="2"/>
      <c r="AY13028" s="2"/>
      <c r="AZ13028" s="2"/>
      <c r="BA13028" s="2"/>
      <c r="BB13028" s="2"/>
      <c r="BC13028" s="2"/>
      <c r="BD13028" s="2"/>
      <c r="BE13028" s="2"/>
      <c r="BF13028" s="2"/>
      <c r="BG13028" s="2"/>
      <c r="BH13028" s="2"/>
      <c r="BI13028" s="2"/>
      <c r="BJ13028" s="2"/>
      <c r="BK13028" s="2"/>
      <c r="BL13028" s="2"/>
      <c r="BM13028" s="2"/>
      <c r="BN13028" s="2"/>
      <c r="BO13028" s="2"/>
      <c r="BP13028" s="2"/>
      <c r="BQ13028" s="2"/>
      <c r="BR13028" s="2"/>
      <c r="BS13028" s="2"/>
      <c r="BT13028" s="2"/>
      <c r="BU13028" s="2"/>
      <c r="BV13028" s="2"/>
      <c r="BW13028" s="2"/>
      <c r="BX13028" s="2"/>
      <c r="BY13028" s="2"/>
    </row>
    <row r="13029" spans="38:77" s="11" customFormat="1" x14ac:dyDescent="0.3">
      <c r="AL13029" s="2"/>
      <c r="AM13029" s="2"/>
      <c r="AN13029" s="2"/>
      <c r="AO13029" s="2"/>
      <c r="AP13029" s="2"/>
      <c r="AQ13029" s="2"/>
      <c r="AR13029" s="2"/>
      <c r="AS13029" s="2"/>
      <c r="AT13029" s="2"/>
      <c r="AU13029" s="2"/>
      <c r="AV13029" s="2"/>
      <c r="AW13029" s="2"/>
      <c r="AX13029" s="2"/>
      <c r="AY13029" s="2"/>
      <c r="AZ13029" s="2"/>
      <c r="BA13029" s="2"/>
      <c r="BB13029" s="2"/>
      <c r="BC13029" s="2"/>
      <c r="BD13029" s="2"/>
      <c r="BE13029" s="2"/>
      <c r="BF13029" s="2"/>
      <c r="BG13029" s="2"/>
      <c r="BH13029" s="2"/>
      <c r="BI13029" s="2"/>
      <c r="BJ13029" s="2"/>
      <c r="BK13029" s="2"/>
      <c r="BL13029" s="2"/>
      <c r="BM13029" s="2"/>
      <c r="BN13029" s="2"/>
      <c r="BO13029" s="2"/>
      <c r="BP13029" s="2"/>
      <c r="BQ13029" s="2"/>
      <c r="BR13029" s="2"/>
      <c r="BS13029" s="2"/>
      <c r="BT13029" s="2"/>
      <c r="BU13029" s="2"/>
      <c r="BV13029" s="2"/>
      <c r="BW13029" s="2"/>
      <c r="BX13029" s="2"/>
      <c r="BY13029" s="2"/>
    </row>
    <row r="13030" spans="38:77" s="11" customFormat="1" x14ac:dyDescent="0.3">
      <c r="AL13030" s="2"/>
      <c r="AM13030" s="2"/>
      <c r="AN13030" s="2"/>
      <c r="AO13030" s="2"/>
      <c r="AP13030" s="2"/>
      <c r="AQ13030" s="2"/>
      <c r="AR13030" s="2"/>
      <c r="AS13030" s="2"/>
      <c r="AT13030" s="2"/>
      <c r="AU13030" s="2"/>
      <c r="AV13030" s="2"/>
      <c r="AW13030" s="2"/>
      <c r="AX13030" s="2"/>
      <c r="AY13030" s="2"/>
      <c r="AZ13030" s="2"/>
      <c r="BA13030" s="2"/>
      <c r="BB13030" s="2"/>
      <c r="BC13030" s="2"/>
      <c r="BD13030" s="2"/>
      <c r="BE13030" s="2"/>
      <c r="BF13030" s="2"/>
      <c r="BG13030" s="2"/>
      <c r="BH13030" s="2"/>
      <c r="BI13030" s="2"/>
      <c r="BJ13030" s="2"/>
      <c r="BK13030" s="2"/>
      <c r="BL13030" s="2"/>
      <c r="BM13030" s="2"/>
      <c r="BN13030" s="2"/>
      <c r="BO13030" s="2"/>
      <c r="BP13030" s="2"/>
      <c r="BQ13030" s="2"/>
      <c r="BR13030" s="2"/>
      <c r="BS13030" s="2"/>
      <c r="BT13030" s="2"/>
      <c r="BU13030" s="2"/>
      <c r="BV13030" s="2"/>
      <c r="BW13030" s="2"/>
      <c r="BX13030" s="2"/>
      <c r="BY13030" s="2"/>
    </row>
    <row r="13031" spans="38:77" s="11" customFormat="1" x14ac:dyDescent="0.3">
      <c r="AL13031" s="2"/>
      <c r="AM13031" s="2"/>
      <c r="AN13031" s="2"/>
      <c r="AO13031" s="2"/>
      <c r="AP13031" s="2"/>
      <c r="AQ13031" s="2"/>
      <c r="AR13031" s="2"/>
      <c r="AS13031" s="2"/>
      <c r="AT13031" s="2"/>
      <c r="AU13031" s="2"/>
      <c r="AV13031" s="2"/>
      <c r="AW13031" s="2"/>
      <c r="AX13031" s="2"/>
      <c r="AY13031" s="2"/>
      <c r="AZ13031" s="2"/>
      <c r="BA13031" s="2"/>
      <c r="BB13031" s="2"/>
      <c r="BC13031" s="2"/>
      <c r="BD13031" s="2"/>
      <c r="BE13031" s="2"/>
      <c r="BF13031" s="2"/>
      <c r="BG13031" s="2"/>
      <c r="BH13031" s="2"/>
      <c r="BI13031" s="2"/>
      <c r="BJ13031" s="2"/>
      <c r="BK13031" s="2"/>
      <c r="BL13031" s="2"/>
      <c r="BM13031" s="2"/>
      <c r="BN13031" s="2"/>
      <c r="BO13031" s="2"/>
      <c r="BP13031" s="2"/>
      <c r="BQ13031" s="2"/>
      <c r="BR13031" s="2"/>
      <c r="BS13031" s="2"/>
      <c r="BT13031" s="2"/>
      <c r="BU13031" s="2"/>
      <c r="BV13031" s="2"/>
      <c r="BW13031" s="2"/>
      <c r="BX13031" s="2"/>
      <c r="BY13031" s="2"/>
    </row>
    <row r="13032" spans="38:77" s="11" customFormat="1" x14ac:dyDescent="0.3">
      <c r="AL13032" s="2"/>
      <c r="AM13032" s="2"/>
      <c r="AN13032" s="2"/>
      <c r="AO13032" s="2"/>
      <c r="AP13032" s="2"/>
      <c r="AQ13032" s="2"/>
      <c r="AR13032" s="2"/>
      <c r="AS13032" s="2"/>
      <c r="AT13032" s="2"/>
      <c r="AU13032" s="2"/>
      <c r="AV13032" s="2"/>
      <c r="AW13032" s="2"/>
      <c r="AX13032" s="2"/>
      <c r="AY13032" s="2"/>
      <c r="AZ13032" s="2"/>
      <c r="BA13032" s="2"/>
      <c r="BB13032" s="2"/>
      <c r="BC13032" s="2"/>
      <c r="BD13032" s="2"/>
      <c r="BE13032" s="2"/>
      <c r="BF13032" s="2"/>
      <c r="BG13032" s="2"/>
      <c r="BH13032" s="2"/>
      <c r="BI13032" s="2"/>
      <c r="BJ13032" s="2"/>
      <c r="BK13032" s="2"/>
      <c r="BL13032" s="2"/>
      <c r="BM13032" s="2"/>
      <c r="BN13032" s="2"/>
      <c r="BO13032" s="2"/>
      <c r="BP13032" s="2"/>
      <c r="BQ13032" s="2"/>
      <c r="BR13032" s="2"/>
      <c r="BS13032" s="2"/>
      <c r="BT13032" s="2"/>
      <c r="BU13032" s="2"/>
      <c r="BV13032" s="2"/>
      <c r="BW13032" s="2"/>
      <c r="BX13032" s="2"/>
      <c r="BY13032" s="2"/>
    </row>
    <row r="13033" spans="38:77" s="11" customFormat="1" x14ac:dyDescent="0.3">
      <c r="AL13033" s="2"/>
      <c r="AM13033" s="2"/>
      <c r="AN13033" s="2"/>
      <c r="AO13033" s="2"/>
      <c r="AP13033" s="2"/>
      <c r="AQ13033" s="2"/>
      <c r="AR13033" s="2"/>
      <c r="AS13033" s="2"/>
      <c r="AT13033" s="2"/>
      <c r="AU13033" s="2"/>
      <c r="AV13033" s="2"/>
      <c r="AW13033" s="2"/>
      <c r="AX13033" s="2"/>
      <c r="AY13033" s="2"/>
      <c r="AZ13033" s="2"/>
      <c r="BA13033" s="2"/>
      <c r="BB13033" s="2"/>
      <c r="BC13033" s="2"/>
      <c r="BD13033" s="2"/>
      <c r="BE13033" s="2"/>
      <c r="BF13033" s="2"/>
      <c r="BG13033" s="2"/>
      <c r="BH13033" s="2"/>
      <c r="BI13033" s="2"/>
      <c r="BJ13033" s="2"/>
      <c r="BK13033" s="2"/>
      <c r="BL13033" s="2"/>
      <c r="BM13033" s="2"/>
      <c r="BN13033" s="2"/>
      <c r="BO13033" s="2"/>
      <c r="BP13033" s="2"/>
      <c r="BQ13033" s="2"/>
      <c r="BR13033" s="2"/>
      <c r="BS13033" s="2"/>
      <c r="BT13033" s="2"/>
      <c r="BU13033" s="2"/>
      <c r="BV13033" s="2"/>
      <c r="BW13033" s="2"/>
      <c r="BX13033" s="2"/>
      <c r="BY13033" s="2"/>
    </row>
    <row r="13034" spans="38:77" s="11" customFormat="1" x14ac:dyDescent="0.3">
      <c r="AL13034" s="2"/>
      <c r="AM13034" s="2"/>
      <c r="AN13034" s="2"/>
      <c r="AO13034" s="2"/>
      <c r="AP13034" s="2"/>
      <c r="AQ13034" s="2"/>
      <c r="AR13034" s="2"/>
      <c r="AS13034" s="2"/>
      <c r="AT13034" s="2"/>
      <c r="AU13034" s="2"/>
      <c r="AV13034" s="2"/>
      <c r="AW13034" s="2"/>
      <c r="AX13034" s="2"/>
      <c r="AY13034" s="2"/>
      <c r="AZ13034" s="2"/>
      <c r="BA13034" s="2"/>
      <c r="BB13034" s="2"/>
      <c r="BC13034" s="2"/>
      <c r="BD13034" s="2"/>
      <c r="BE13034" s="2"/>
      <c r="BF13034" s="2"/>
      <c r="BG13034" s="2"/>
      <c r="BH13034" s="2"/>
      <c r="BI13034" s="2"/>
      <c r="BJ13034" s="2"/>
      <c r="BK13034" s="2"/>
      <c r="BL13034" s="2"/>
      <c r="BM13034" s="2"/>
      <c r="BN13034" s="2"/>
      <c r="BO13034" s="2"/>
      <c r="BP13034" s="2"/>
      <c r="BQ13034" s="2"/>
      <c r="BR13034" s="2"/>
      <c r="BS13034" s="2"/>
      <c r="BT13034" s="2"/>
      <c r="BU13034" s="2"/>
      <c r="BV13034" s="2"/>
      <c r="BW13034" s="2"/>
      <c r="BX13034" s="2"/>
      <c r="BY13034" s="2"/>
    </row>
    <row r="13035" spans="38:77" s="11" customFormat="1" x14ac:dyDescent="0.3">
      <c r="AL13035" s="2"/>
      <c r="AM13035" s="2"/>
      <c r="AN13035" s="2"/>
      <c r="AO13035" s="2"/>
      <c r="AP13035" s="2"/>
      <c r="AQ13035" s="2"/>
      <c r="AR13035" s="2"/>
      <c r="AS13035" s="2"/>
      <c r="AT13035" s="2"/>
      <c r="AU13035" s="2"/>
      <c r="AV13035" s="2"/>
      <c r="AW13035" s="2"/>
      <c r="AX13035" s="2"/>
      <c r="AY13035" s="2"/>
      <c r="AZ13035" s="2"/>
      <c r="BA13035" s="2"/>
      <c r="BB13035" s="2"/>
      <c r="BC13035" s="2"/>
      <c r="BD13035" s="2"/>
      <c r="BE13035" s="2"/>
      <c r="BF13035" s="2"/>
      <c r="BG13035" s="2"/>
      <c r="BH13035" s="2"/>
      <c r="BI13035" s="2"/>
      <c r="BJ13035" s="2"/>
      <c r="BK13035" s="2"/>
      <c r="BL13035" s="2"/>
      <c r="BM13035" s="2"/>
      <c r="BN13035" s="2"/>
      <c r="BO13035" s="2"/>
      <c r="BP13035" s="2"/>
      <c r="BQ13035" s="2"/>
      <c r="BR13035" s="2"/>
      <c r="BS13035" s="2"/>
      <c r="BT13035" s="2"/>
      <c r="BU13035" s="2"/>
      <c r="BV13035" s="2"/>
      <c r="BW13035" s="2"/>
      <c r="BX13035" s="2"/>
      <c r="BY13035" s="2"/>
    </row>
    <row r="13036" spans="38:77" s="11" customFormat="1" x14ac:dyDescent="0.3">
      <c r="AL13036" s="2"/>
      <c r="AM13036" s="2"/>
      <c r="AN13036" s="2"/>
      <c r="AO13036" s="2"/>
      <c r="AP13036" s="2"/>
      <c r="AQ13036" s="2"/>
      <c r="AR13036" s="2"/>
      <c r="AS13036" s="2"/>
      <c r="AT13036" s="2"/>
      <c r="AU13036" s="2"/>
      <c r="AV13036" s="2"/>
      <c r="AW13036" s="2"/>
      <c r="AX13036" s="2"/>
      <c r="AY13036" s="2"/>
      <c r="AZ13036" s="2"/>
      <c r="BA13036" s="2"/>
      <c r="BB13036" s="2"/>
      <c r="BC13036" s="2"/>
      <c r="BD13036" s="2"/>
      <c r="BE13036" s="2"/>
      <c r="BF13036" s="2"/>
      <c r="BG13036" s="2"/>
      <c r="BH13036" s="2"/>
      <c r="BI13036" s="2"/>
      <c r="BJ13036" s="2"/>
      <c r="BK13036" s="2"/>
      <c r="BL13036" s="2"/>
      <c r="BM13036" s="2"/>
      <c r="BN13036" s="2"/>
      <c r="BO13036" s="2"/>
      <c r="BP13036" s="2"/>
      <c r="BQ13036" s="2"/>
      <c r="BR13036" s="2"/>
      <c r="BS13036" s="2"/>
      <c r="BT13036" s="2"/>
      <c r="BU13036" s="2"/>
      <c r="BV13036" s="2"/>
      <c r="BW13036" s="2"/>
      <c r="BX13036" s="2"/>
      <c r="BY13036" s="2"/>
    </row>
    <row r="13037" spans="38:77" s="11" customFormat="1" x14ac:dyDescent="0.3">
      <c r="AL13037" s="2"/>
      <c r="AM13037" s="2"/>
      <c r="AN13037" s="2"/>
      <c r="AO13037" s="2"/>
      <c r="AP13037" s="2"/>
      <c r="AQ13037" s="2"/>
      <c r="AR13037" s="2"/>
      <c r="AS13037" s="2"/>
      <c r="AT13037" s="2"/>
      <c r="AU13037" s="2"/>
      <c r="AV13037" s="2"/>
      <c r="AW13037" s="2"/>
      <c r="AX13037" s="2"/>
      <c r="AY13037" s="2"/>
      <c r="AZ13037" s="2"/>
      <c r="BA13037" s="2"/>
      <c r="BB13037" s="2"/>
      <c r="BC13037" s="2"/>
      <c r="BD13037" s="2"/>
      <c r="BE13037" s="2"/>
      <c r="BF13037" s="2"/>
      <c r="BG13037" s="2"/>
      <c r="BH13037" s="2"/>
      <c r="BI13037" s="2"/>
      <c r="BJ13037" s="2"/>
      <c r="BK13037" s="2"/>
      <c r="BL13037" s="2"/>
      <c r="BM13037" s="2"/>
      <c r="BN13037" s="2"/>
      <c r="BO13037" s="2"/>
      <c r="BP13037" s="2"/>
      <c r="BQ13037" s="2"/>
      <c r="BR13037" s="2"/>
      <c r="BS13037" s="2"/>
      <c r="BT13037" s="2"/>
      <c r="BU13037" s="2"/>
      <c r="BV13037" s="2"/>
      <c r="BW13037" s="2"/>
      <c r="BX13037" s="2"/>
      <c r="BY13037" s="2"/>
    </row>
    <row r="13038" spans="38:77" s="11" customFormat="1" x14ac:dyDescent="0.3">
      <c r="AL13038" s="2"/>
      <c r="AM13038" s="2"/>
      <c r="AN13038" s="2"/>
      <c r="AO13038" s="2"/>
      <c r="AP13038" s="2"/>
      <c r="AQ13038" s="2"/>
      <c r="AR13038" s="2"/>
      <c r="AS13038" s="2"/>
      <c r="AT13038" s="2"/>
      <c r="AU13038" s="2"/>
      <c r="AV13038" s="2"/>
      <c r="AW13038" s="2"/>
      <c r="AX13038" s="2"/>
      <c r="AY13038" s="2"/>
      <c r="AZ13038" s="2"/>
      <c r="BA13038" s="2"/>
      <c r="BB13038" s="2"/>
      <c r="BC13038" s="2"/>
      <c r="BD13038" s="2"/>
      <c r="BE13038" s="2"/>
      <c r="BF13038" s="2"/>
      <c r="BG13038" s="2"/>
      <c r="BH13038" s="2"/>
      <c r="BI13038" s="2"/>
      <c r="BJ13038" s="2"/>
      <c r="BK13038" s="2"/>
      <c r="BL13038" s="2"/>
      <c r="BM13038" s="2"/>
      <c r="BN13038" s="2"/>
      <c r="BO13038" s="2"/>
      <c r="BP13038" s="2"/>
      <c r="BQ13038" s="2"/>
      <c r="BR13038" s="2"/>
      <c r="BS13038" s="2"/>
      <c r="BT13038" s="2"/>
      <c r="BU13038" s="2"/>
      <c r="BV13038" s="2"/>
      <c r="BW13038" s="2"/>
      <c r="BX13038" s="2"/>
      <c r="BY13038" s="2"/>
    </row>
    <row r="13039" spans="38:77" s="11" customFormat="1" x14ac:dyDescent="0.3">
      <c r="AL13039" s="2"/>
      <c r="AM13039" s="2"/>
      <c r="AN13039" s="2"/>
      <c r="AO13039" s="2"/>
      <c r="AP13039" s="2"/>
      <c r="AQ13039" s="2"/>
      <c r="AR13039" s="2"/>
      <c r="AS13039" s="2"/>
      <c r="AT13039" s="2"/>
      <c r="AU13039" s="2"/>
      <c r="AV13039" s="2"/>
      <c r="AW13039" s="2"/>
      <c r="AX13039" s="2"/>
      <c r="AY13039" s="2"/>
      <c r="AZ13039" s="2"/>
      <c r="BA13039" s="2"/>
      <c r="BB13039" s="2"/>
      <c r="BC13039" s="2"/>
      <c r="BD13039" s="2"/>
      <c r="BE13039" s="2"/>
      <c r="BF13039" s="2"/>
      <c r="BG13039" s="2"/>
      <c r="BH13039" s="2"/>
      <c r="BI13039" s="2"/>
      <c r="BJ13039" s="2"/>
      <c r="BK13039" s="2"/>
      <c r="BL13039" s="2"/>
      <c r="BM13039" s="2"/>
      <c r="BN13039" s="2"/>
      <c r="BO13039" s="2"/>
      <c r="BP13039" s="2"/>
      <c r="BQ13039" s="2"/>
      <c r="BR13039" s="2"/>
      <c r="BS13039" s="2"/>
      <c r="BT13039" s="2"/>
      <c r="BU13039" s="2"/>
      <c r="BV13039" s="2"/>
      <c r="BW13039" s="2"/>
      <c r="BX13039" s="2"/>
      <c r="BY13039" s="2"/>
    </row>
    <row r="13040" spans="38:77" s="11" customFormat="1" x14ac:dyDescent="0.3">
      <c r="AL13040" s="2"/>
      <c r="AM13040" s="2"/>
      <c r="AN13040" s="2"/>
      <c r="AO13040" s="2"/>
      <c r="AP13040" s="2"/>
      <c r="AQ13040" s="2"/>
      <c r="AR13040" s="2"/>
      <c r="AS13040" s="2"/>
      <c r="AT13040" s="2"/>
      <c r="AU13040" s="2"/>
      <c r="AV13040" s="2"/>
      <c r="AW13040" s="2"/>
      <c r="AX13040" s="2"/>
      <c r="AY13040" s="2"/>
      <c r="AZ13040" s="2"/>
      <c r="BA13040" s="2"/>
      <c r="BB13040" s="2"/>
      <c r="BC13040" s="2"/>
      <c r="BD13040" s="2"/>
      <c r="BE13040" s="2"/>
      <c r="BF13040" s="2"/>
      <c r="BG13040" s="2"/>
      <c r="BH13040" s="2"/>
      <c r="BI13040" s="2"/>
      <c r="BJ13040" s="2"/>
      <c r="BK13040" s="2"/>
      <c r="BL13040" s="2"/>
      <c r="BM13040" s="2"/>
      <c r="BN13040" s="2"/>
      <c r="BO13040" s="2"/>
      <c r="BP13040" s="2"/>
      <c r="BQ13040" s="2"/>
      <c r="BR13040" s="2"/>
      <c r="BS13040" s="2"/>
      <c r="BT13040" s="2"/>
      <c r="BU13040" s="2"/>
      <c r="BV13040" s="2"/>
      <c r="BW13040" s="2"/>
      <c r="BX13040" s="2"/>
      <c r="BY13040" s="2"/>
    </row>
    <row r="13041" spans="38:77" s="11" customFormat="1" x14ac:dyDescent="0.3">
      <c r="AL13041" s="2"/>
      <c r="AM13041" s="2"/>
      <c r="AN13041" s="2"/>
      <c r="AO13041" s="2"/>
      <c r="AP13041" s="2"/>
      <c r="AQ13041" s="2"/>
      <c r="AR13041" s="2"/>
      <c r="AS13041" s="2"/>
      <c r="AT13041" s="2"/>
      <c r="AU13041" s="2"/>
      <c r="AV13041" s="2"/>
      <c r="AW13041" s="2"/>
      <c r="AX13041" s="2"/>
      <c r="AY13041" s="2"/>
      <c r="AZ13041" s="2"/>
      <c r="BA13041" s="2"/>
      <c r="BB13041" s="2"/>
      <c r="BC13041" s="2"/>
      <c r="BD13041" s="2"/>
      <c r="BE13041" s="2"/>
      <c r="BF13041" s="2"/>
      <c r="BG13041" s="2"/>
      <c r="BH13041" s="2"/>
      <c r="BI13041" s="2"/>
      <c r="BJ13041" s="2"/>
      <c r="BK13041" s="2"/>
      <c r="BL13041" s="2"/>
      <c r="BM13041" s="2"/>
      <c r="BN13041" s="2"/>
      <c r="BO13041" s="2"/>
      <c r="BP13041" s="2"/>
      <c r="BQ13041" s="2"/>
      <c r="BR13041" s="2"/>
      <c r="BS13041" s="2"/>
      <c r="BT13041" s="2"/>
      <c r="BU13041" s="2"/>
      <c r="BV13041" s="2"/>
      <c r="BW13041" s="2"/>
      <c r="BX13041" s="2"/>
      <c r="BY13041" s="2"/>
    </row>
    <row r="13042" spans="38:77" s="11" customFormat="1" x14ac:dyDescent="0.3">
      <c r="AL13042" s="2"/>
      <c r="AM13042" s="2"/>
      <c r="AN13042" s="2"/>
      <c r="AO13042" s="2"/>
      <c r="AP13042" s="2"/>
      <c r="AQ13042" s="2"/>
      <c r="AR13042" s="2"/>
      <c r="AS13042" s="2"/>
      <c r="AT13042" s="2"/>
      <c r="AU13042" s="2"/>
      <c r="AV13042" s="2"/>
      <c r="AW13042" s="2"/>
      <c r="AX13042" s="2"/>
      <c r="AY13042" s="2"/>
      <c r="AZ13042" s="2"/>
      <c r="BA13042" s="2"/>
      <c r="BB13042" s="2"/>
      <c r="BC13042" s="2"/>
      <c r="BD13042" s="2"/>
      <c r="BE13042" s="2"/>
      <c r="BF13042" s="2"/>
      <c r="BG13042" s="2"/>
      <c r="BH13042" s="2"/>
      <c r="BI13042" s="2"/>
      <c r="BJ13042" s="2"/>
      <c r="BK13042" s="2"/>
      <c r="BL13042" s="2"/>
      <c r="BM13042" s="2"/>
      <c r="BN13042" s="2"/>
      <c r="BO13042" s="2"/>
      <c r="BP13042" s="2"/>
      <c r="BQ13042" s="2"/>
      <c r="BR13042" s="2"/>
      <c r="BS13042" s="2"/>
      <c r="BT13042" s="2"/>
      <c r="BU13042" s="2"/>
      <c r="BV13042" s="2"/>
      <c r="BW13042" s="2"/>
      <c r="BX13042" s="2"/>
      <c r="BY13042" s="2"/>
    </row>
    <row r="13043" spans="38:77" s="11" customFormat="1" x14ac:dyDescent="0.3">
      <c r="AL13043" s="2"/>
      <c r="AM13043" s="2"/>
      <c r="AN13043" s="2"/>
      <c r="AO13043" s="2"/>
      <c r="AP13043" s="2"/>
      <c r="AQ13043" s="2"/>
      <c r="AR13043" s="2"/>
      <c r="AS13043" s="2"/>
      <c r="AT13043" s="2"/>
      <c r="AU13043" s="2"/>
      <c r="AV13043" s="2"/>
      <c r="AW13043" s="2"/>
      <c r="AX13043" s="2"/>
      <c r="AY13043" s="2"/>
      <c r="AZ13043" s="2"/>
      <c r="BA13043" s="2"/>
      <c r="BB13043" s="2"/>
      <c r="BC13043" s="2"/>
      <c r="BD13043" s="2"/>
      <c r="BE13043" s="2"/>
      <c r="BF13043" s="2"/>
      <c r="BG13043" s="2"/>
      <c r="BH13043" s="2"/>
      <c r="BI13043" s="2"/>
      <c r="BJ13043" s="2"/>
      <c r="BK13043" s="2"/>
      <c r="BL13043" s="2"/>
      <c r="BM13043" s="2"/>
      <c r="BN13043" s="2"/>
      <c r="BO13043" s="2"/>
      <c r="BP13043" s="2"/>
      <c r="BQ13043" s="2"/>
      <c r="BR13043" s="2"/>
      <c r="BS13043" s="2"/>
      <c r="BT13043" s="2"/>
      <c r="BU13043" s="2"/>
      <c r="BV13043" s="2"/>
      <c r="BW13043" s="2"/>
      <c r="BX13043" s="2"/>
      <c r="BY13043" s="2"/>
    </row>
    <row r="13044" spans="38:77" s="11" customFormat="1" x14ac:dyDescent="0.3">
      <c r="AL13044" s="2"/>
      <c r="AM13044" s="2"/>
      <c r="AN13044" s="2"/>
      <c r="AO13044" s="2"/>
      <c r="AP13044" s="2"/>
      <c r="AQ13044" s="2"/>
      <c r="AR13044" s="2"/>
      <c r="AS13044" s="2"/>
      <c r="AT13044" s="2"/>
      <c r="AU13044" s="2"/>
      <c r="AV13044" s="2"/>
      <c r="AW13044" s="2"/>
      <c r="AX13044" s="2"/>
      <c r="AY13044" s="2"/>
      <c r="AZ13044" s="2"/>
      <c r="BA13044" s="2"/>
      <c r="BB13044" s="2"/>
      <c r="BC13044" s="2"/>
      <c r="BD13044" s="2"/>
      <c r="BE13044" s="2"/>
      <c r="BF13044" s="2"/>
      <c r="BG13044" s="2"/>
      <c r="BH13044" s="2"/>
      <c r="BI13044" s="2"/>
      <c r="BJ13044" s="2"/>
      <c r="BK13044" s="2"/>
      <c r="BL13044" s="2"/>
      <c r="BM13044" s="2"/>
      <c r="BN13044" s="2"/>
      <c r="BO13044" s="2"/>
      <c r="BP13044" s="2"/>
      <c r="BQ13044" s="2"/>
      <c r="BR13044" s="2"/>
      <c r="BS13044" s="2"/>
      <c r="BT13044" s="2"/>
      <c r="BU13044" s="2"/>
      <c r="BV13044" s="2"/>
      <c r="BW13044" s="2"/>
      <c r="BX13044" s="2"/>
      <c r="BY13044" s="2"/>
    </row>
    <row r="13045" spans="38:77" s="11" customFormat="1" x14ac:dyDescent="0.3">
      <c r="AL13045" s="2"/>
      <c r="AM13045" s="2"/>
      <c r="AN13045" s="2"/>
      <c r="AO13045" s="2"/>
      <c r="AP13045" s="2"/>
      <c r="AQ13045" s="2"/>
      <c r="AR13045" s="2"/>
      <c r="AS13045" s="2"/>
      <c r="AT13045" s="2"/>
      <c r="AU13045" s="2"/>
      <c r="AV13045" s="2"/>
      <c r="AW13045" s="2"/>
      <c r="AX13045" s="2"/>
      <c r="AY13045" s="2"/>
      <c r="AZ13045" s="2"/>
      <c r="BA13045" s="2"/>
      <c r="BB13045" s="2"/>
      <c r="BC13045" s="2"/>
      <c r="BD13045" s="2"/>
      <c r="BE13045" s="2"/>
      <c r="BF13045" s="2"/>
      <c r="BG13045" s="2"/>
      <c r="BH13045" s="2"/>
      <c r="BI13045" s="2"/>
      <c r="BJ13045" s="2"/>
      <c r="BK13045" s="2"/>
      <c r="BL13045" s="2"/>
      <c r="BM13045" s="2"/>
      <c r="BN13045" s="2"/>
      <c r="BO13045" s="2"/>
      <c r="BP13045" s="2"/>
      <c r="BQ13045" s="2"/>
      <c r="BR13045" s="2"/>
      <c r="BS13045" s="2"/>
      <c r="BT13045" s="2"/>
      <c r="BU13045" s="2"/>
      <c r="BV13045" s="2"/>
      <c r="BW13045" s="2"/>
      <c r="BX13045" s="2"/>
      <c r="BY13045" s="2"/>
    </row>
    <row r="13046" spans="38:77" s="11" customFormat="1" x14ac:dyDescent="0.3">
      <c r="AL13046" s="2"/>
      <c r="AM13046" s="2"/>
      <c r="AN13046" s="2"/>
      <c r="AO13046" s="2"/>
      <c r="AP13046" s="2"/>
      <c r="AQ13046" s="2"/>
      <c r="AR13046" s="2"/>
      <c r="AS13046" s="2"/>
      <c r="AT13046" s="2"/>
      <c r="AU13046" s="2"/>
      <c r="AV13046" s="2"/>
      <c r="AW13046" s="2"/>
      <c r="AX13046" s="2"/>
      <c r="AY13046" s="2"/>
      <c r="AZ13046" s="2"/>
      <c r="BA13046" s="2"/>
      <c r="BB13046" s="2"/>
      <c r="BC13046" s="2"/>
      <c r="BD13046" s="2"/>
      <c r="BE13046" s="2"/>
      <c r="BF13046" s="2"/>
      <c r="BG13046" s="2"/>
      <c r="BH13046" s="2"/>
      <c r="BI13046" s="2"/>
      <c r="BJ13046" s="2"/>
      <c r="BK13046" s="2"/>
      <c r="BL13046" s="2"/>
      <c r="BM13046" s="2"/>
      <c r="BN13046" s="2"/>
      <c r="BO13046" s="2"/>
      <c r="BP13046" s="2"/>
      <c r="BQ13046" s="2"/>
      <c r="BR13046" s="2"/>
      <c r="BS13046" s="2"/>
      <c r="BT13046" s="2"/>
      <c r="BU13046" s="2"/>
      <c r="BV13046" s="2"/>
      <c r="BW13046" s="2"/>
      <c r="BX13046" s="2"/>
      <c r="BY13046" s="2"/>
    </row>
    <row r="13047" spans="38:77" s="11" customFormat="1" x14ac:dyDescent="0.3">
      <c r="AL13047" s="2"/>
      <c r="AM13047" s="2"/>
      <c r="AN13047" s="2"/>
      <c r="AO13047" s="2"/>
      <c r="AP13047" s="2"/>
      <c r="AQ13047" s="2"/>
      <c r="AR13047" s="2"/>
      <c r="AS13047" s="2"/>
      <c r="AT13047" s="2"/>
      <c r="AU13047" s="2"/>
      <c r="AV13047" s="2"/>
      <c r="AW13047" s="2"/>
      <c r="AX13047" s="2"/>
      <c r="AY13047" s="2"/>
      <c r="AZ13047" s="2"/>
      <c r="BA13047" s="2"/>
      <c r="BB13047" s="2"/>
      <c r="BC13047" s="2"/>
      <c r="BD13047" s="2"/>
      <c r="BE13047" s="2"/>
      <c r="BF13047" s="2"/>
      <c r="BG13047" s="2"/>
      <c r="BH13047" s="2"/>
      <c r="BI13047" s="2"/>
      <c r="BJ13047" s="2"/>
      <c r="BK13047" s="2"/>
      <c r="BL13047" s="2"/>
      <c r="BM13047" s="2"/>
      <c r="BN13047" s="2"/>
      <c r="BO13047" s="2"/>
      <c r="BP13047" s="2"/>
      <c r="BQ13047" s="2"/>
      <c r="BR13047" s="2"/>
      <c r="BS13047" s="2"/>
      <c r="BT13047" s="2"/>
      <c r="BU13047" s="2"/>
      <c r="BV13047" s="2"/>
      <c r="BW13047" s="2"/>
      <c r="BX13047" s="2"/>
      <c r="BY13047" s="2"/>
    </row>
    <row r="13048" spans="38:77" s="11" customFormat="1" x14ac:dyDescent="0.3">
      <c r="AL13048" s="2"/>
      <c r="AM13048" s="2"/>
      <c r="AN13048" s="2"/>
      <c r="AO13048" s="2"/>
      <c r="AP13048" s="2"/>
      <c r="AQ13048" s="2"/>
      <c r="AR13048" s="2"/>
      <c r="AS13048" s="2"/>
      <c r="AT13048" s="2"/>
      <c r="AU13048" s="2"/>
      <c r="AV13048" s="2"/>
      <c r="AW13048" s="2"/>
      <c r="AX13048" s="2"/>
      <c r="AY13048" s="2"/>
      <c r="AZ13048" s="2"/>
      <c r="BA13048" s="2"/>
      <c r="BB13048" s="2"/>
      <c r="BC13048" s="2"/>
      <c r="BD13048" s="2"/>
      <c r="BE13048" s="2"/>
      <c r="BF13048" s="2"/>
      <c r="BG13048" s="2"/>
      <c r="BH13048" s="2"/>
      <c r="BI13048" s="2"/>
      <c r="BJ13048" s="2"/>
      <c r="BK13048" s="2"/>
      <c r="BL13048" s="2"/>
      <c r="BM13048" s="2"/>
      <c r="BN13048" s="2"/>
      <c r="BO13048" s="2"/>
      <c r="BP13048" s="2"/>
      <c r="BQ13048" s="2"/>
      <c r="BR13048" s="2"/>
      <c r="BS13048" s="2"/>
      <c r="BT13048" s="2"/>
      <c r="BU13048" s="2"/>
      <c r="BV13048" s="2"/>
      <c r="BW13048" s="2"/>
      <c r="BX13048" s="2"/>
      <c r="BY13048" s="2"/>
    </row>
    <row r="13049" spans="38:77" s="11" customFormat="1" x14ac:dyDescent="0.3">
      <c r="AL13049" s="2"/>
      <c r="AM13049" s="2"/>
      <c r="AN13049" s="2"/>
      <c r="AO13049" s="2"/>
      <c r="AP13049" s="2"/>
      <c r="AQ13049" s="2"/>
      <c r="AR13049" s="2"/>
      <c r="AS13049" s="2"/>
      <c r="AT13049" s="2"/>
      <c r="AU13049" s="2"/>
      <c r="AV13049" s="2"/>
      <c r="AW13049" s="2"/>
      <c r="AX13049" s="2"/>
      <c r="AY13049" s="2"/>
      <c r="AZ13049" s="2"/>
      <c r="BA13049" s="2"/>
      <c r="BB13049" s="2"/>
      <c r="BC13049" s="2"/>
      <c r="BD13049" s="2"/>
      <c r="BE13049" s="2"/>
      <c r="BF13049" s="2"/>
      <c r="BG13049" s="2"/>
      <c r="BH13049" s="2"/>
      <c r="BI13049" s="2"/>
      <c r="BJ13049" s="2"/>
      <c r="BK13049" s="2"/>
      <c r="BL13049" s="2"/>
      <c r="BM13049" s="2"/>
      <c r="BN13049" s="2"/>
      <c r="BO13049" s="2"/>
      <c r="BP13049" s="2"/>
      <c r="BQ13049" s="2"/>
      <c r="BR13049" s="2"/>
      <c r="BS13049" s="2"/>
      <c r="BT13049" s="2"/>
      <c r="BU13049" s="2"/>
      <c r="BV13049" s="2"/>
      <c r="BW13049" s="2"/>
      <c r="BX13049" s="2"/>
      <c r="BY13049" s="2"/>
    </row>
    <row r="13050" spans="38:77" s="11" customFormat="1" x14ac:dyDescent="0.3">
      <c r="AL13050" s="2"/>
      <c r="AM13050" s="2"/>
      <c r="AN13050" s="2"/>
      <c r="AO13050" s="2"/>
      <c r="AP13050" s="2"/>
      <c r="AQ13050" s="2"/>
      <c r="AR13050" s="2"/>
      <c r="AS13050" s="2"/>
      <c r="AT13050" s="2"/>
      <c r="AU13050" s="2"/>
      <c r="AV13050" s="2"/>
      <c r="AW13050" s="2"/>
      <c r="AX13050" s="2"/>
      <c r="AY13050" s="2"/>
      <c r="AZ13050" s="2"/>
      <c r="BA13050" s="2"/>
      <c r="BB13050" s="2"/>
      <c r="BC13050" s="2"/>
      <c r="BD13050" s="2"/>
      <c r="BE13050" s="2"/>
      <c r="BF13050" s="2"/>
      <c r="BG13050" s="2"/>
      <c r="BH13050" s="2"/>
      <c r="BI13050" s="2"/>
      <c r="BJ13050" s="2"/>
      <c r="BK13050" s="2"/>
      <c r="BL13050" s="2"/>
      <c r="BM13050" s="2"/>
      <c r="BN13050" s="2"/>
      <c r="BO13050" s="2"/>
      <c r="BP13050" s="2"/>
      <c r="BQ13050" s="2"/>
      <c r="BR13050" s="2"/>
      <c r="BS13050" s="2"/>
      <c r="BT13050" s="2"/>
      <c r="BU13050" s="2"/>
      <c r="BV13050" s="2"/>
      <c r="BW13050" s="2"/>
      <c r="BX13050" s="2"/>
      <c r="BY13050" s="2"/>
    </row>
    <row r="13051" spans="38:77" s="11" customFormat="1" x14ac:dyDescent="0.3">
      <c r="AL13051" s="2"/>
      <c r="AM13051" s="2"/>
      <c r="AN13051" s="2"/>
      <c r="AO13051" s="2"/>
      <c r="AP13051" s="2"/>
      <c r="AQ13051" s="2"/>
      <c r="AR13051" s="2"/>
      <c r="AS13051" s="2"/>
      <c r="AT13051" s="2"/>
      <c r="AU13051" s="2"/>
      <c r="AV13051" s="2"/>
      <c r="AW13051" s="2"/>
      <c r="AX13051" s="2"/>
      <c r="AY13051" s="2"/>
      <c r="AZ13051" s="2"/>
      <c r="BA13051" s="2"/>
      <c r="BB13051" s="2"/>
      <c r="BC13051" s="2"/>
      <c r="BD13051" s="2"/>
      <c r="BE13051" s="2"/>
      <c r="BF13051" s="2"/>
      <c r="BG13051" s="2"/>
      <c r="BH13051" s="2"/>
      <c r="BI13051" s="2"/>
      <c r="BJ13051" s="2"/>
      <c r="BK13051" s="2"/>
      <c r="BL13051" s="2"/>
      <c r="BM13051" s="2"/>
      <c r="BN13051" s="2"/>
      <c r="BO13051" s="2"/>
      <c r="BP13051" s="2"/>
      <c r="BQ13051" s="2"/>
      <c r="BR13051" s="2"/>
      <c r="BS13051" s="2"/>
      <c r="BT13051" s="2"/>
      <c r="BU13051" s="2"/>
      <c r="BV13051" s="2"/>
      <c r="BW13051" s="2"/>
      <c r="BX13051" s="2"/>
      <c r="BY13051" s="2"/>
    </row>
    <row r="13052" spans="38:77" s="11" customFormat="1" x14ac:dyDescent="0.3">
      <c r="AL13052" s="2"/>
      <c r="AM13052" s="2"/>
      <c r="AN13052" s="2"/>
      <c r="AO13052" s="2"/>
      <c r="AP13052" s="2"/>
      <c r="AQ13052" s="2"/>
      <c r="AR13052" s="2"/>
      <c r="AS13052" s="2"/>
      <c r="AT13052" s="2"/>
      <c r="AU13052" s="2"/>
      <c r="AV13052" s="2"/>
      <c r="AW13052" s="2"/>
      <c r="AX13052" s="2"/>
      <c r="AY13052" s="2"/>
      <c r="AZ13052" s="2"/>
      <c r="BA13052" s="2"/>
      <c r="BB13052" s="2"/>
      <c r="BC13052" s="2"/>
      <c r="BD13052" s="2"/>
      <c r="BE13052" s="2"/>
      <c r="BF13052" s="2"/>
      <c r="BG13052" s="2"/>
      <c r="BH13052" s="2"/>
      <c r="BI13052" s="2"/>
      <c r="BJ13052" s="2"/>
      <c r="BK13052" s="2"/>
      <c r="BL13052" s="2"/>
      <c r="BM13052" s="2"/>
      <c r="BN13052" s="2"/>
      <c r="BO13052" s="2"/>
      <c r="BP13052" s="2"/>
      <c r="BQ13052" s="2"/>
      <c r="BR13052" s="2"/>
      <c r="BS13052" s="2"/>
      <c r="BT13052" s="2"/>
      <c r="BU13052" s="2"/>
      <c r="BV13052" s="2"/>
      <c r="BW13052" s="2"/>
      <c r="BX13052" s="2"/>
      <c r="BY13052" s="2"/>
    </row>
    <row r="13053" spans="38:77" s="11" customFormat="1" x14ac:dyDescent="0.3">
      <c r="AL13053" s="2"/>
      <c r="AM13053" s="2"/>
      <c r="AN13053" s="2"/>
      <c r="AO13053" s="2"/>
      <c r="AP13053" s="2"/>
      <c r="AQ13053" s="2"/>
      <c r="AR13053" s="2"/>
      <c r="AS13053" s="2"/>
      <c r="AT13053" s="2"/>
      <c r="AU13053" s="2"/>
      <c r="AV13053" s="2"/>
      <c r="AW13053" s="2"/>
      <c r="AX13053" s="2"/>
      <c r="AY13053" s="2"/>
      <c r="AZ13053" s="2"/>
      <c r="BA13053" s="2"/>
      <c r="BB13053" s="2"/>
      <c r="BC13053" s="2"/>
      <c r="BD13053" s="2"/>
      <c r="BE13053" s="2"/>
      <c r="BF13053" s="2"/>
      <c r="BG13053" s="2"/>
      <c r="BH13053" s="2"/>
      <c r="BI13053" s="2"/>
      <c r="BJ13053" s="2"/>
      <c r="BK13053" s="2"/>
      <c r="BL13053" s="2"/>
      <c r="BM13053" s="2"/>
      <c r="BN13053" s="2"/>
      <c r="BO13053" s="2"/>
      <c r="BP13053" s="2"/>
      <c r="BQ13053" s="2"/>
      <c r="BR13053" s="2"/>
      <c r="BS13053" s="2"/>
      <c r="BT13053" s="2"/>
      <c r="BU13053" s="2"/>
      <c r="BV13053" s="2"/>
      <c r="BW13053" s="2"/>
      <c r="BX13053" s="2"/>
      <c r="BY13053" s="2"/>
    </row>
    <row r="13054" spans="38:77" s="11" customFormat="1" x14ac:dyDescent="0.3">
      <c r="AL13054" s="2"/>
      <c r="AM13054" s="2"/>
      <c r="AN13054" s="2"/>
      <c r="AO13054" s="2"/>
      <c r="AP13054" s="2"/>
      <c r="AQ13054" s="2"/>
      <c r="AR13054" s="2"/>
      <c r="AS13054" s="2"/>
      <c r="AT13054" s="2"/>
      <c r="AU13054" s="2"/>
      <c r="AV13054" s="2"/>
      <c r="AW13054" s="2"/>
      <c r="AX13054" s="2"/>
      <c r="AY13054" s="2"/>
      <c r="AZ13054" s="2"/>
      <c r="BA13054" s="2"/>
      <c r="BB13054" s="2"/>
      <c r="BC13054" s="2"/>
      <c r="BD13054" s="2"/>
      <c r="BE13054" s="2"/>
      <c r="BF13054" s="2"/>
      <c r="BG13054" s="2"/>
      <c r="BH13054" s="2"/>
      <c r="BI13054" s="2"/>
      <c r="BJ13054" s="2"/>
      <c r="BK13054" s="2"/>
      <c r="BL13054" s="2"/>
      <c r="BM13054" s="2"/>
      <c r="BN13054" s="2"/>
      <c r="BO13054" s="2"/>
      <c r="BP13054" s="2"/>
      <c r="BQ13054" s="2"/>
      <c r="BR13054" s="2"/>
      <c r="BS13054" s="2"/>
      <c r="BT13054" s="2"/>
      <c r="BU13054" s="2"/>
      <c r="BV13054" s="2"/>
      <c r="BW13054" s="2"/>
      <c r="BX13054" s="2"/>
      <c r="BY13054" s="2"/>
    </row>
    <row r="13055" spans="38:77" s="11" customFormat="1" x14ac:dyDescent="0.3">
      <c r="AL13055" s="2"/>
      <c r="AM13055" s="2"/>
      <c r="AN13055" s="2"/>
      <c r="AO13055" s="2"/>
      <c r="AP13055" s="2"/>
      <c r="AQ13055" s="2"/>
      <c r="AR13055" s="2"/>
      <c r="AS13055" s="2"/>
      <c r="AT13055" s="2"/>
      <c r="AU13055" s="2"/>
      <c r="AV13055" s="2"/>
      <c r="AW13055" s="2"/>
      <c r="AX13055" s="2"/>
      <c r="AY13055" s="2"/>
      <c r="AZ13055" s="2"/>
      <c r="BA13055" s="2"/>
      <c r="BB13055" s="2"/>
      <c r="BC13055" s="2"/>
      <c r="BD13055" s="2"/>
      <c r="BE13055" s="2"/>
      <c r="BF13055" s="2"/>
      <c r="BG13055" s="2"/>
      <c r="BH13055" s="2"/>
      <c r="BI13055" s="2"/>
      <c r="BJ13055" s="2"/>
      <c r="BK13055" s="2"/>
      <c r="BL13055" s="2"/>
      <c r="BM13055" s="2"/>
      <c r="BN13055" s="2"/>
      <c r="BO13055" s="2"/>
      <c r="BP13055" s="2"/>
      <c r="BQ13055" s="2"/>
      <c r="BR13055" s="2"/>
      <c r="BS13055" s="2"/>
      <c r="BT13055" s="2"/>
      <c r="BU13055" s="2"/>
      <c r="BV13055" s="2"/>
      <c r="BW13055" s="2"/>
      <c r="BX13055" s="2"/>
      <c r="BY13055" s="2"/>
    </row>
    <row r="13056" spans="38:77" s="11" customFormat="1" x14ac:dyDescent="0.3">
      <c r="AL13056" s="2"/>
      <c r="AM13056" s="2"/>
      <c r="AN13056" s="2"/>
      <c r="AO13056" s="2"/>
      <c r="AP13056" s="2"/>
      <c r="AQ13056" s="2"/>
      <c r="AR13056" s="2"/>
      <c r="AS13056" s="2"/>
      <c r="AT13056" s="2"/>
      <c r="AU13056" s="2"/>
      <c r="AV13056" s="2"/>
      <c r="AW13056" s="2"/>
      <c r="AX13056" s="2"/>
      <c r="AY13056" s="2"/>
      <c r="AZ13056" s="2"/>
      <c r="BA13056" s="2"/>
      <c r="BB13056" s="2"/>
      <c r="BC13056" s="2"/>
      <c r="BD13056" s="2"/>
      <c r="BE13056" s="2"/>
      <c r="BF13056" s="2"/>
      <c r="BG13056" s="2"/>
      <c r="BH13056" s="2"/>
      <c r="BI13056" s="2"/>
      <c r="BJ13056" s="2"/>
      <c r="BK13056" s="2"/>
      <c r="BL13056" s="2"/>
      <c r="BM13056" s="2"/>
      <c r="BN13056" s="2"/>
      <c r="BO13056" s="2"/>
      <c r="BP13056" s="2"/>
      <c r="BQ13056" s="2"/>
      <c r="BR13056" s="2"/>
      <c r="BS13056" s="2"/>
      <c r="BT13056" s="2"/>
      <c r="BU13056" s="2"/>
      <c r="BV13056" s="2"/>
      <c r="BW13056" s="2"/>
      <c r="BX13056" s="2"/>
      <c r="BY13056" s="2"/>
    </row>
    <row r="13057" spans="38:77" s="11" customFormat="1" x14ac:dyDescent="0.3">
      <c r="AL13057" s="2"/>
      <c r="AM13057" s="2"/>
      <c r="AN13057" s="2"/>
      <c r="AO13057" s="2"/>
      <c r="AP13057" s="2"/>
      <c r="AQ13057" s="2"/>
      <c r="AR13057" s="2"/>
      <c r="AS13057" s="2"/>
      <c r="AT13057" s="2"/>
      <c r="AU13057" s="2"/>
      <c r="AV13057" s="2"/>
      <c r="AW13057" s="2"/>
      <c r="AX13057" s="2"/>
      <c r="AY13057" s="2"/>
      <c r="AZ13057" s="2"/>
      <c r="BA13057" s="2"/>
      <c r="BB13057" s="2"/>
      <c r="BC13057" s="2"/>
      <c r="BD13057" s="2"/>
      <c r="BE13057" s="2"/>
      <c r="BF13057" s="2"/>
      <c r="BG13057" s="2"/>
      <c r="BH13057" s="2"/>
      <c r="BI13057" s="2"/>
      <c r="BJ13057" s="2"/>
      <c r="BK13057" s="2"/>
      <c r="BL13057" s="2"/>
      <c r="BM13057" s="2"/>
      <c r="BN13057" s="2"/>
      <c r="BO13057" s="2"/>
      <c r="BP13057" s="2"/>
      <c r="BQ13057" s="2"/>
      <c r="BR13057" s="2"/>
      <c r="BS13057" s="2"/>
      <c r="BT13057" s="2"/>
      <c r="BU13057" s="2"/>
      <c r="BV13057" s="2"/>
      <c r="BW13057" s="2"/>
      <c r="BX13057" s="2"/>
      <c r="BY13057" s="2"/>
    </row>
    <row r="13058" spans="38:77" s="11" customFormat="1" x14ac:dyDescent="0.3">
      <c r="AL13058" s="2"/>
      <c r="AM13058" s="2"/>
      <c r="AN13058" s="2"/>
      <c r="AO13058" s="2"/>
      <c r="AP13058" s="2"/>
      <c r="AQ13058" s="2"/>
      <c r="AR13058" s="2"/>
      <c r="AS13058" s="2"/>
      <c r="AT13058" s="2"/>
      <c r="AU13058" s="2"/>
      <c r="AV13058" s="2"/>
      <c r="AW13058" s="2"/>
      <c r="AX13058" s="2"/>
      <c r="AY13058" s="2"/>
      <c r="AZ13058" s="2"/>
      <c r="BA13058" s="2"/>
      <c r="BB13058" s="2"/>
      <c r="BC13058" s="2"/>
      <c r="BD13058" s="2"/>
      <c r="BE13058" s="2"/>
      <c r="BF13058" s="2"/>
      <c r="BG13058" s="2"/>
      <c r="BH13058" s="2"/>
      <c r="BI13058" s="2"/>
      <c r="BJ13058" s="2"/>
      <c r="BK13058" s="2"/>
      <c r="BL13058" s="2"/>
      <c r="BM13058" s="2"/>
      <c r="BN13058" s="2"/>
      <c r="BO13058" s="2"/>
      <c r="BP13058" s="2"/>
      <c r="BQ13058" s="2"/>
      <c r="BR13058" s="2"/>
      <c r="BS13058" s="2"/>
      <c r="BT13058" s="2"/>
      <c r="BU13058" s="2"/>
      <c r="BV13058" s="2"/>
      <c r="BW13058" s="2"/>
      <c r="BX13058" s="2"/>
      <c r="BY13058" s="2"/>
    </row>
    <row r="13059" spans="38:77" s="11" customFormat="1" x14ac:dyDescent="0.3">
      <c r="AL13059" s="2"/>
      <c r="AM13059" s="2"/>
      <c r="AN13059" s="2"/>
      <c r="AO13059" s="2"/>
      <c r="AP13059" s="2"/>
      <c r="AQ13059" s="2"/>
      <c r="AR13059" s="2"/>
      <c r="AS13059" s="2"/>
      <c r="AT13059" s="2"/>
      <c r="AU13059" s="2"/>
      <c r="AV13059" s="2"/>
      <c r="AW13059" s="2"/>
      <c r="AX13059" s="2"/>
      <c r="AY13059" s="2"/>
      <c r="AZ13059" s="2"/>
      <c r="BA13059" s="2"/>
      <c r="BB13059" s="2"/>
      <c r="BC13059" s="2"/>
      <c r="BD13059" s="2"/>
      <c r="BE13059" s="2"/>
      <c r="BF13059" s="2"/>
      <c r="BG13059" s="2"/>
      <c r="BH13059" s="2"/>
      <c r="BI13059" s="2"/>
      <c r="BJ13059" s="2"/>
      <c r="BK13059" s="2"/>
      <c r="BL13059" s="2"/>
      <c r="BM13059" s="2"/>
      <c r="BN13059" s="2"/>
      <c r="BO13059" s="2"/>
      <c r="BP13059" s="2"/>
      <c r="BQ13059" s="2"/>
      <c r="BR13059" s="2"/>
      <c r="BS13059" s="2"/>
      <c r="BT13059" s="2"/>
      <c r="BU13059" s="2"/>
      <c r="BV13059" s="2"/>
      <c r="BW13059" s="2"/>
      <c r="BX13059" s="2"/>
      <c r="BY13059" s="2"/>
    </row>
    <row r="13060" spans="38:77" s="11" customFormat="1" x14ac:dyDescent="0.3">
      <c r="AL13060" s="2"/>
      <c r="AM13060" s="2"/>
      <c r="AN13060" s="2"/>
      <c r="AO13060" s="2"/>
      <c r="AP13060" s="2"/>
      <c r="AQ13060" s="2"/>
      <c r="AR13060" s="2"/>
      <c r="AS13060" s="2"/>
      <c r="AT13060" s="2"/>
      <c r="AU13060" s="2"/>
      <c r="AV13060" s="2"/>
      <c r="AW13060" s="2"/>
      <c r="AX13060" s="2"/>
      <c r="AY13060" s="2"/>
      <c r="AZ13060" s="2"/>
      <c r="BA13060" s="2"/>
      <c r="BB13060" s="2"/>
      <c r="BC13060" s="2"/>
      <c r="BD13060" s="2"/>
      <c r="BE13060" s="2"/>
      <c r="BF13060" s="2"/>
      <c r="BG13060" s="2"/>
      <c r="BH13060" s="2"/>
      <c r="BI13060" s="2"/>
      <c r="BJ13060" s="2"/>
      <c r="BK13060" s="2"/>
      <c r="BL13060" s="2"/>
      <c r="BM13060" s="2"/>
      <c r="BN13060" s="2"/>
      <c r="BO13060" s="2"/>
      <c r="BP13060" s="2"/>
      <c r="BQ13060" s="2"/>
      <c r="BR13060" s="2"/>
      <c r="BS13060" s="2"/>
      <c r="BT13060" s="2"/>
      <c r="BU13060" s="2"/>
      <c r="BV13060" s="2"/>
      <c r="BW13060" s="2"/>
      <c r="BX13060" s="2"/>
      <c r="BY13060" s="2"/>
    </row>
    <row r="13061" spans="38:77" s="11" customFormat="1" x14ac:dyDescent="0.3">
      <c r="AL13061" s="2"/>
      <c r="AM13061" s="2"/>
      <c r="AN13061" s="2"/>
      <c r="AO13061" s="2"/>
      <c r="AP13061" s="2"/>
      <c r="AQ13061" s="2"/>
      <c r="AR13061" s="2"/>
      <c r="AS13061" s="2"/>
      <c r="AT13061" s="2"/>
      <c r="AU13061" s="2"/>
      <c r="AV13061" s="2"/>
      <c r="AW13061" s="2"/>
      <c r="AX13061" s="2"/>
      <c r="AY13061" s="2"/>
      <c r="AZ13061" s="2"/>
      <c r="BA13061" s="2"/>
      <c r="BB13061" s="2"/>
      <c r="BC13061" s="2"/>
      <c r="BD13061" s="2"/>
      <c r="BE13061" s="2"/>
      <c r="BF13061" s="2"/>
      <c r="BG13061" s="2"/>
      <c r="BH13061" s="2"/>
      <c r="BI13061" s="2"/>
      <c r="BJ13061" s="2"/>
      <c r="BK13061" s="2"/>
      <c r="BL13061" s="2"/>
      <c r="BM13061" s="2"/>
      <c r="BN13061" s="2"/>
      <c r="BO13061" s="2"/>
      <c r="BP13061" s="2"/>
      <c r="BQ13061" s="2"/>
      <c r="BR13061" s="2"/>
      <c r="BS13061" s="2"/>
      <c r="BT13061" s="2"/>
      <c r="BU13061" s="2"/>
      <c r="BV13061" s="2"/>
      <c r="BW13061" s="2"/>
      <c r="BX13061" s="2"/>
      <c r="BY13061" s="2"/>
    </row>
    <row r="13062" spans="38:77" s="11" customFormat="1" x14ac:dyDescent="0.3">
      <c r="AL13062" s="2"/>
      <c r="AM13062" s="2"/>
      <c r="AN13062" s="2"/>
      <c r="AO13062" s="2"/>
      <c r="AP13062" s="2"/>
      <c r="AQ13062" s="2"/>
      <c r="AR13062" s="2"/>
      <c r="AS13062" s="2"/>
      <c r="AT13062" s="2"/>
      <c r="AU13062" s="2"/>
      <c r="AV13062" s="2"/>
      <c r="AW13062" s="2"/>
      <c r="AX13062" s="2"/>
      <c r="AY13062" s="2"/>
      <c r="AZ13062" s="2"/>
      <c r="BA13062" s="2"/>
      <c r="BB13062" s="2"/>
      <c r="BC13062" s="2"/>
      <c r="BD13062" s="2"/>
      <c r="BE13062" s="2"/>
      <c r="BF13062" s="2"/>
      <c r="BG13062" s="2"/>
      <c r="BH13062" s="2"/>
      <c r="BI13062" s="2"/>
      <c r="BJ13062" s="2"/>
      <c r="BK13062" s="2"/>
      <c r="BL13062" s="2"/>
      <c r="BM13062" s="2"/>
      <c r="BN13062" s="2"/>
      <c r="BO13062" s="2"/>
      <c r="BP13062" s="2"/>
      <c r="BQ13062" s="2"/>
      <c r="BR13062" s="2"/>
      <c r="BS13062" s="2"/>
      <c r="BT13062" s="2"/>
      <c r="BU13062" s="2"/>
      <c r="BV13062" s="2"/>
      <c r="BW13062" s="2"/>
      <c r="BX13062" s="2"/>
      <c r="BY13062" s="2"/>
    </row>
    <row r="13063" spans="38:77" s="11" customFormat="1" x14ac:dyDescent="0.3">
      <c r="AL13063" s="2"/>
      <c r="AM13063" s="2"/>
      <c r="AN13063" s="2"/>
      <c r="AO13063" s="2"/>
      <c r="AP13063" s="2"/>
      <c r="AQ13063" s="2"/>
      <c r="AR13063" s="2"/>
      <c r="AS13063" s="2"/>
      <c r="AT13063" s="2"/>
      <c r="AU13063" s="2"/>
      <c r="AV13063" s="2"/>
      <c r="AW13063" s="2"/>
      <c r="AX13063" s="2"/>
      <c r="AY13063" s="2"/>
      <c r="AZ13063" s="2"/>
      <c r="BA13063" s="2"/>
      <c r="BB13063" s="2"/>
      <c r="BC13063" s="2"/>
      <c r="BD13063" s="2"/>
      <c r="BE13063" s="2"/>
      <c r="BF13063" s="2"/>
      <c r="BG13063" s="2"/>
      <c r="BH13063" s="2"/>
      <c r="BI13063" s="2"/>
      <c r="BJ13063" s="2"/>
      <c r="BK13063" s="2"/>
      <c r="BL13063" s="2"/>
      <c r="BM13063" s="2"/>
      <c r="BN13063" s="2"/>
      <c r="BO13063" s="2"/>
      <c r="BP13063" s="2"/>
      <c r="BQ13063" s="2"/>
      <c r="BR13063" s="2"/>
      <c r="BS13063" s="2"/>
      <c r="BT13063" s="2"/>
      <c r="BU13063" s="2"/>
      <c r="BV13063" s="2"/>
      <c r="BW13063" s="2"/>
      <c r="BX13063" s="2"/>
      <c r="BY13063" s="2"/>
    </row>
    <row r="13064" spans="38:77" s="11" customFormat="1" x14ac:dyDescent="0.3">
      <c r="AL13064" s="2"/>
      <c r="AM13064" s="2"/>
      <c r="AN13064" s="2"/>
      <c r="AO13064" s="2"/>
      <c r="AP13064" s="2"/>
      <c r="AQ13064" s="2"/>
      <c r="AR13064" s="2"/>
      <c r="AS13064" s="2"/>
      <c r="AT13064" s="2"/>
      <c r="AU13064" s="2"/>
      <c r="AV13064" s="2"/>
      <c r="AW13064" s="2"/>
      <c r="AX13064" s="2"/>
      <c r="AY13064" s="2"/>
      <c r="AZ13064" s="2"/>
      <c r="BA13064" s="2"/>
      <c r="BB13064" s="2"/>
      <c r="BC13064" s="2"/>
      <c r="BD13064" s="2"/>
      <c r="BE13064" s="2"/>
      <c r="BF13064" s="2"/>
      <c r="BG13064" s="2"/>
      <c r="BH13064" s="2"/>
      <c r="BI13064" s="2"/>
      <c r="BJ13064" s="2"/>
      <c r="BK13064" s="2"/>
      <c r="BL13064" s="2"/>
      <c r="BM13064" s="2"/>
      <c r="BN13064" s="2"/>
      <c r="BO13064" s="2"/>
      <c r="BP13064" s="2"/>
      <c r="BQ13064" s="2"/>
      <c r="BR13064" s="2"/>
      <c r="BS13064" s="2"/>
      <c r="BT13064" s="2"/>
      <c r="BU13064" s="2"/>
      <c r="BV13064" s="2"/>
      <c r="BW13064" s="2"/>
      <c r="BX13064" s="2"/>
      <c r="BY13064" s="2"/>
    </row>
    <row r="13065" spans="38:77" s="11" customFormat="1" x14ac:dyDescent="0.3">
      <c r="AL13065" s="2"/>
      <c r="AM13065" s="2"/>
      <c r="AN13065" s="2"/>
      <c r="AO13065" s="2"/>
      <c r="AP13065" s="2"/>
      <c r="AQ13065" s="2"/>
      <c r="AR13065" s="2"/>
      <c r="AS13065" s="2"/>
      <c r="AT13065" s="2"/>
      <c r="AU13065" s="2"/>
      <c r="AV13065" s="2"/>
      <c r="AW13065" s="2"/>
      <c r="AX13065" s="2"/>
      <c r="AY13065" s="2"/>
      <c r="AZ13065" s="2"/>
      <c r="BA13065" s="2"/>
      <c r="BB13065" s="2"/>
      <c r="BC13065" s="2"/>
      <c r="BD13065" s="2"/>
      <c r="BE13065" s="2"/>
      <c r="BF13065" s="2"/>
      <c r="BG13065" s="2"/>
      <c r="BH13065" s="2"/>
      <c r="BI13065" s="2"/>
      <c r="BJ13065" s="2"/>
      <c r="BK13065" s="2"/>
      <c r="BL13065" s="2"/>
      <c r="BM13065" s="2"/>
      <c r="BN13065" s="2"/>
      <c r="BO13065" s="2"/>
      <c r="BP13065" s="2"/>
      <c r="BQ13065" s="2"/>
      <c r="BR13065" s="2"/>
      <c r="BS13065" s="2"/>
      <c r="BT13065" s="2"/>
      <c r="BU13065" s="2"/>
      <c r="BV13065" s="2"/>
      <c r="BW13065" s="2"/>
      <c r="BX13065" s="2"/>
      <c r="BY13065" s="2"/>
    </row>
    <row r="13066" spans="38:77" s="11" customFormat="1" x14ac:dyDescent="0.3">
      <c r="AL13066" s="2"/>
      <c r="AM13066" s="2"/>
      <c r="AN13066" s="2"/>
      <c r="AO13066" s="2"/>
      <c r="AP13066" s="2"/>
      <c r="AQ13066" s="2"/>
      <c r="AR13066" s="2"/>
      <c r="AS13066" s="2"/>
      <c r="AT13066" s="2"/>
      <c r="AU13066" s="2"/>
      <c r="AV13066" s="2"/>
      <c r="AW13066" s="2"/>
      <c r="AX13066" s="2"/>
      <c r="AY13066" s="2"/>
      <c r="AZ13066" s="2"/>
      <c r="BA13066" s="2"/>
      <c r="BB13066" s="2"/>
      <c r="BC13066" s="2"/>
      <c r="BD13066" s="2"/>
      <c r="BE13066" s="2"/>
      <c r="BF13066" s="2"/>
      <c r="BG13066" s="2"/>
      <c r="BH13066" s="2"/>
      <c r="BI13066" s="2"/>
      <c r="BJ13066" s="2"/>
      <c r="BK13066" s="2"/>
      <c r="BL13066" s="2"/>
      <c r="BM13066" s="2"/>
      <c r="BN13066" s="2"/>
      <c r="BO13066" s="2"/>
      <c r="BP13066" s="2"/>
      <c r="BQ13066" s="2"/>
      <c r="BR13066" s="2"/>
      <c r="BS13066" s="2"/>
      <c r="BT13066" s="2"/>
      <c r="BU13066" s="2"/>
      <c r="BV13066" s="2"/>
      <c r="BW13066" s="2"/>
      <c r="BX13066" s="2"/>
      <c r="BY13066" s="2"/>
    </row>
    <row r="13067" spans="38:77" s="11" customFormat="1" x14ac:dyDescent="0.3">
      <c r="AL13067" s="2"/>
      <c r="AM13067" s="2"/>
      <c r="AN13067" s="2"/>
      <c r="AO13067" s="2"/>
      <c r="AP13067" s="2"/>
      <c r="AQ13067" s="2"/>
      <c r="AR13067" s="2"/>
      <c r="AS13067" s="2"/>
      <c r="AT13067" s="2"/>
      <c r="AU13067" s="2"/>
      <c r="AV13067" s="2"/>
      <c r="AW13067" s="2"/>
      <c r="AX13067" s="2"/>
      <c r="AY13067" s="2"/>
      <c r="AZ13067" s="2"/>
      <c r="BA13067" s="2"/>
      <c r="BB13067" s="2"/>
      <c r="BC13067" s="2"/>
      <c r="BD13067" s="2"/>
      <c r="BE13067" s="2"/>
      <c r="BF13067" s="2"/>
      <c r="BG13067" s="2"/>
      <c r="BH13067" s="2"/>
      <c r="BI13067" s="2"/>
      <c r="BJ13067" s="2"/>
      <c r="BK13067" s="2"/>
      <c r="BL13067" s="2"/>
      <c r="BM13067" s="2"/>
      <c r="BN13067" s="2"/>
      <c r="BO13067" s="2"/>
      <c r="BP13067" s="2"/>
      <c r="BQ13067" s="2"/>
      <c r="BR13067" s="2"/>
      <c r="BS13067" s="2"/>
      <c r="BT13067" s="2"/>
      <c r="BU13067" s="2"/>
      <c r="BV13067" s="2"/>
      <c r="BW13067" s="2"/>
      <c r="BX13067" s="2"/>
      <c r="BY13067" s="2"/>
    </row>
    <row r="13068" spans="38:77" s="11" customFormat="1" x14ac:dyDescent="0.3">
      <c r="AL13068" s="2"/>
      <c r="AM13068" s="2"/>
      <c r="AN13068" s="2"/>
      <c r="AO13068" s="2"/>
      <c r="AP13068" s="2"/>
      <c r="AQ13068" s="2"/>
      <c r="AR13068" s="2"/>
      <c r="AS13068" s="2"/>
      <c r="AT13068" s="2"/>
      <c r="AU13068" s="2"/>
      <c r="AV13068" s="2"/>
      <c r="AW13068" s="2"/>
      <c r="AX13068" s="2"/>
      <c r="AY13068" s="2"/>
      <c r="AZ13068" s="2"/>
      <c r="BA13068" s="2"/>
      <c r="BB13068" s="2"/>
      <c r="BC13068" s="2"/>
      <c r="BD13068" s="2"/>
      <c r="BE13068" s="2"/>
      <c r="BF13068" s="2"/>
      <c r="BG13068" s="2"/>
      <c r="BH13068" s="2"/>
      <c r="BI13068" s="2"/>
      <c r="BJ13068" s="2"/>
      <c r="BK13068" s="2"/>
      <c r="BL13068" s="2"/>
      <c r="BM13068" s="2"/>
      <c r="BN13068" s="2"/>
      <c r="BO13068" s="2"/>
      <c r="BP13068" s="2"/>
      <c r="BQ13068" s="2"/>
      <c r="BR13068" s="2"/>
      <c r="BS13068" s="2"/>
      <c r="BT13068" s="2"/>
      <c r="BU13068" s="2"/>
      <c r="BV13068" s="2"/>
      <c r="BW13068" s="2"/>
      <c r="BX13068" s="2"/>
      <c r="BY13068" s="2"/>
    </row>
    <row r="13069" spans="38:77" s="11" customFormat="1" x14ac:dyDescent="0.3">
      <c r="AL13069" s="2"/>
      <c r="AM13069" s="2"/>
      <c r="AN13069" s="2"/>
      <c r="AO13069" s="2"/>
      <c r="AP13069" s="2"/>
      <c r="AQ13069" s="2"/>
      <c r="AR13069" s="2"/>
      <c r="AS13069" s="2"/>
      <c r="AT13069" s="2"/>
      <c r="AU13069" s="2"/>
      <c r="AV13069" s="2"/>
      <c r="AW13069" s="2"/>
      <c r="AX13069" s="2"/>
      <c r="AY13069" s="2"/>
      <c r="AZ13069" s="2"/>
      <c r="BA13069" s="2"/>
      <c r="BB13069" s="2"/>
      <c r="BC13069" s="2"/>
      <c r="BD13069" s="2"/>
      <c r="BE13069" s="2"/>
      <c r="BF13069" s="2"/>
      <c r="BG13069" s="2"/>
      <c r="BH13069" s="2"/>
      <c r="BI13069" s="2"/>
      <c r="BJ13069" s="2"/>
      <c r="BK13069" s="2"/>
      <c r="BL13069" s="2"/>
      <c r="BM13069" s="2"/>
      <c r="BN13069" s="2"/>
      <c r="BO13069" s="2"/>
      <c r="BP13069" s="2"/>
      <c r="BQ13069" s="2"/>
      <c r="BR13069" s="2"/>
      <c r="BS13069" s="2"/>
      <c r="BT13069" s="2"/>
      <c r="BU13069" s="2"/>
      <c r="BV13069" s="2"/>
      <c r="BW13069" s="2"/>
      <c r="BX13069" s="2"/>
      <c r="BY13069" s="2"/>
    </row>
    <row r="13070" spans="38:77" s="11" customFormat="1" x14ac:dyDescent="0.3">
      <c r="AL13070" s="2"/>
      <c r="AM13070" s="2"/>
      <c r="AN13070" s="2"/>
      <c r="AO13070" s="2"/>
      <c r="AP13070" s="2"/>
      <c r="AQ13070" s="2"/>
      <c r="AR13070" s="2"/>
      <c r="AS13070" s="2"/>
      <c r="AT13070" s="2"/>
      <c r="AU13070" s="2"/>
      <c r="AV13070" s="2"/>
      <c r="AW13070" s="2"/>
      <c r="AX13070" s="2"/>
      <c r="AY13070" s="2"/>
      <c r="AZ13070" s="2"/>
      <c r="BA13070" s="2"/>
      <c r="BB13070" s="2"/>
      <c r="BC13070" s="2"/>
      <c r="BD13070" s="2"/>
      <c r="BE13070" s="2"/>
      <c r="BF13070" s="2"/>
      <c r="BG13070" s="2"/>
      <c r="BH13070" s="2"/>
      <c r="BI13070" s="2"/>
      <c r="BJ13070" s="2"/>
      <c r="BK13070" s="2"/>
      <c r="BL13070" s="2"/>
      <c r="BM13070" s="2"/>
      <c r="BN13070" s="2"/>
      <c r="BO13070" s="2"/>
      <c r="BP13070" s="2"/>
      <c r="BQ13070" s="2"/>
      <c r="BR13070" s="2"/>
      <c r="BS13070" s="2"/>
      <c r="BT13070" s="2"/>
      <c r="BU13070" s="2"/>
      <c r="BV13070" s="2"/>
      <c r="BW13070" s="2"/>
      <c r="BX13070" s="2"/>
      <c r="BY13070" s="2"/>
    </row>
    <row r="13071" spans="38:77" s="11" customFormat="1" x14ac:dyDescent="0.3">
      <c r="AL13071" s="2"/>
      <c r="AM13071" s="2"/>
      <c r="AN13071" s="2"/>
      <c r="AO13071" s="2"/>
      <c r="AP13071" s="2"/>
      <c r="AQ13071" s="2"/>
      <c r="AR13071" s="2"/>
      <c r="AS13071" s="2"/>
      <c r="AT13071" s="2"/>
      <c r="AU13071" s="2"/>
      <c r="AV13071" s="2"/>
      <c r="AW13071" s="2"/>
      <c r="AX13071" s="2"/>
      <c r="AY13071" s="2"/>
      <c r="AZ13071" s="2"/>
      <c r="BA13071" s="2"/>
      <c r="BB13071" s="2"/>
      <c r="BC13071" s="2"/>
      <c r="BD13071" s="2"/>
      <c r="BE13071" s="2"/>
      <c r="BF13071" s="2"/>
      <c r="BG13071" s="2"/>
      <c r="BH13071" s="2"/>
      <c r="BI13071" s="2"/>
      <c r="BJ13071" s="2"/>
      <c r="BK13071" s="2"/>
      <c r="BL13071" s="2"/>
      <c r="BM13071" s="2"/>
      <c r="BN13071" s="2"/>
      <c r="BO13071" s="2"/>
      <c r="BP13071" s="2"/>
      <c r="BQ13071" s="2"/>
      <c r="BR13071" s="2"/>
      <c r="BS13071" s="2"/>
      <c r="BT13071" s="2"/>
      <c r="BU13071" s="2"/>
      <c r="BV13071" s="2"/>
      <c r="BW13071" s="2"/>
      <c r="BX13071" s="2"/>
      <c r="BY13071" s="2"/>
    </row>
    <row r="13072" spans="38:77" s="11" customFormat="1" x14ac:dyDescent="0.3">
      <c r="AL13072" s="2"/>
      <c r="AM13072" s="2"/>
      <c r="AN13072" s="2"/>
      <c r="AO13072" s="2"/>
      <c r="AP13072" s="2"/>
      <c r="AQ13072" s="2"/>
      <c r="AR13072" s="2"/>
      <c r="AS13072" s="2"/>
      <c r="AT13072" s="2"/>
      <c r="AU13072" s="2"/>
      <c r="AV13072" s="2"/>
      <c r="AW13072" s="2"/>
      <c r="AX13072" s="2"/>
      <c r="AY13072" s="2"/>
      <c r="AZ13072" s="2"/>
      <c r="BA13072" s="2"/>
      <c r="BB13072" s="2"/>
      <c r="BC13072" s="2"/>
      <c r="BD13072" s="2"/>
      <c r="BE13072" s="2"/>
      <c r="BF13072" s="2"/>
      <c r="BG13072" s="2"/>
      <c r="BH13072" s="2"/>
      <c r="BI13072" s="2"/>
      <c r="BJ13072" s="2"/>
      <c r="BK13072" s="2"/>
      <c r="BL13072" s="2"/>
      <c r="BM13072" s="2"/>
      <c r="BN13072" s="2"/>
      <c r="BO13072" s="2"/>
      <c r="BP13072" s="2"/>
      <c r="BQ13072" s="2"/>
      <c r="BR13072" s="2"/>
      <c r="BS13072" s="2"/>
      <c r="BT13072" s="2"/>
      <c r="BU13072" s="2"/>
      <c r="BV13072" s="2"/>
      <c r="BW13072" s="2"/>
      <c r="BX13072" s="2"/>
      <c r="BY13072" s="2"/>
    </row>
    <row r="13073" spans="38:77" s="11" customFormat="1" x14ac:dyDescent="0.3">
      <c r="AL13073" s="2"/>
      <c r="AM13073" s="2"/>
      <c r="AN13073" s="2"/>
      <c r="AO13073" s="2"/>
      <c r="AP13073" s="2"/>
      <c r="AQ13073" s="2"/>
      <c r="AR13073" s="2"/>
      <c r="AS13073" s="2"/>
      <c r="AT13073" s="2"/>
      <c r="AU13073" s="2"/>
      <c r="AV13073" s="2"/>
      <c r="AW13073" s="2"/>
      <c r="AX13073" s="2"/>
      <c r="AY13073" s="2"/>
      <c r="AZ13073" s="2"/>
      <c r="BA13073" s="2"/>
      <c r="BB13073" s="2"/>
      <c r="BC13073" s="2"/>
      <c r="BD13073" s="2"/>
      <c r="BE13073" s="2"/>
      <c r="BF13073" s="2"/>
      <c r="BG13073" s="2"/>
      <c r="BH13073" s="2"/>
      <c r="BI13073" s="2"/>
      <c r="BJ13073" s="2"/>
      <c r="BK13073" s="2"/>
      <c r="BL13073" s="2"/>
      <c r="BM13073" s="2"/>
      <c r="BN13073" s="2"/>
      <c r="BO13073" s="2"/>
      <c r="BP13073" s="2"/>
      <c r="BQ13073" s="2"/>
      <c r="BR13073" s="2"/>
      <c r="BS13073" s="2"/>
      <c r="BT13073" s="2"/>
      <c r="BU13073" s="2"/>
      <c r="BV13073" s="2"/>
      <c r="BW13073" s="2"/>
      <c r="BX13073" s="2"/>
      <c r="BY13073" s="2"/>
    </row>
    <row r="13074" spans="38:77" s="11" customFormat="1" x14ac:dyDescent="0.3">
      <c r="AL13074" s="2"/>
      <c r="AM13074" s="2"/>
      <c r="AN13074" s="2"/>
      <c r="AO13074" s="2"/>
      <c r="AP13074" s="2"/>
      <c r="AQ13074" s="2"/>
      <c r="AR13074" s="2"/>
      <c r="AS13074" s="2"/>
      <c r="AT13074" s="2"/>
      <c r="AU13074" s="2"/>
      <c r="AV13074" s="2"/>
      <c r="AW13074" s="2"/>
      <c r="AX13074" s="2"/>
      <c r="AY13074" s="2"/>
      <c r="AZ13074" s="2"/>
      <c r="BA13074" s="2"/>
      <c r="BB13074" s="2"/>
      <c r="BC13074" s="2"/>
      <c r="BD13074" s="2"/>
      <c r="BE13074" s="2"/>
      <c r="BF13074" s="2"/>
      <c r="BG13074" s="2"/>
      <c r="BH13074" s="2"/>
      <c r="BI13074" s="2"/>
      <c r="BJ13074" s="2"/>
      <c r="BK13074" s="2"/>
      <c r="BL13074" s="2"/>
      <c r="BM13074" s="2"/>
      <c r="BN13074" s="2"/>
      <c r="BO13074" s="2"/>
      <c r="BP13074" s="2"/>
      <c r="BQ13074" s="2"/>
      <c r="BR13074" s="2"/>
      <c r="BS13074" s="2"/>
      <c r="BT13074" s="2"/>
      <c r="BU13074" s="2"/>
      <c r="BV13074" s="2"/>
      <c r="BW13074" s="2"/>
      <c r="BX13074" s="2"/>
      <c r="BY13074" s="2"/>
    </row>
    <row r="13075" spans="38:77" s="11" customFormat="1" x14ac:dyDescent="0.3">
      <c r="AL13075" s="2"/>
      <c r="AM13075" s="2"/>
      <c r="AN13075" s="2"/>
      <c r="AO13075" s="2"/>
      <c r="AP13075" s="2"/>
      <c r="AQ13075" s="2"/>
      <c r="AR13075" s="2"/>
      <c r="AS13075" s="2"/>
      <c r="AT13075" s="2"/>
      <c r="AU13075" s="2"/>
      <c r="AV13075" s="2"/>
      <c r="AW13075" s="2"/>
      <c r="AX13075" s="2"/>
      <c r="AY13075" s="2"/>
      <c r="AZ13075" s="2"/>
      <c r="BA13075" s="2"/>
      <c r="BB13075" s="2"/>
      <c r="BC13075" s="2"/>
      <c r="BD13075" s="2"/>
      <c r="BE13075" s="2"/>
      <c r="BF13075" s="2"/>
      <c r="BG13075" s="2"/>
      <c r="BH13075" s="2"/>
      <c r="BI13075" s="2"/>
      <c r="BJ13075" s="2"/>
      <c r="BK13075" s="2"/>
      <c r="BL13075" s="2"/>
      <c r="BM13075" s="2"/>
      <c r="BN13075" s="2"/>
      <c r="BO13075" s="2"/>
      <c r="BP13075" s="2"/>
      <c r="BQ13075" s="2"/>
      <c r="BR13075" s="2"/>
      <c r="BS13075" s="2"/>
      <c r="BT13075" s="2"/>
      <c r="BU13075" s="2"/>
      <c r="BV13075" s="2"/>
      <c r="BW13075" s="2"/>
      <c r="BX13075" s="2"/>
      <c r="BY13075" s="2"/>
    </row>
    <row r="13076" spans="38:77" s="11" customFormat="1" x14ac:dyDescent="0.3">
      <c r="AL13076" s="2"/>
      <c r="AM13076" s="2"/>
      <c r="AN13076" s="2"/>
      <c r="AO13076" s="2"/>
      <c r="AP13076" s="2"/>
      <c r="AQ13076" s="2"/>
      <c r="AR13076" s="2"/>
      <c r="AS13076" s="2"/>
      <c r="AT13076" s="2"/>
      <c r="AU13076" s="2"/>
      <c r="AV13076" s="2"/>
      <c r="AW13076" s="2"/>
      <c r="AX13076" s="2"/>
      <c r="AY13076" s="2"/>
      <c r="AZ13076" s="2"/>
      <c r="BA13076" s="2"/>
      <c r="BB13076" s="2"/>
      <c r="BC13076" s="2"/>
      <c r="BD13076" s="2"/>
      <c r="BE13076" s="2"/>
      <c r="BF13076" s="2"/>
      <c r="BG13076" s="2"/>
      <c r="BH13076" s="2"/>
      <c r="BI13076" s="2"/>
      <c r="BJ13076" s="2"/>
      <c r="BK13076" s="2"/>
      <c r="BL13076" s="2"/>
      <c r="BM13076" s="2"/>
      <c r="BN13076" s="2"/>
      <c r="BO13076" s="2"/>
      <c r="BP13076" s="2"/>
      <c r="BQ13076" s="2"/>
      <c r="BR13076" s="2"/>
      <c r="BS13076" s="2"/>
      <c r="BT13076" s="2"/>
      <c r="BU13076" s="2"/>
      <c r="BV13076" s="2"/>
      <c r="BW13076" s="2"/>
      <c r="BX13076" s="2"/>
      <c r="BY13076" s="2"/>
    </row>
    <row r="13077" spans="38:77" s="11" customFormat="1" x14ac:dyDescent="0.3">
      <c r="AL13077" s="2"/>
      <c r="AM13077" s="2"/>
      <c r="AN13077" s="2"/>
      <c r="AO13077" s="2"/>
      <c r="AP13077" s="2"/>
      <c r="AQ13077" s="2"/>
      <c r="AR13077" s="2"/>
      <c r="AS13077" s="2"/>
      <c r="AT13077" s="2"/>
      <c r="AU13077" s="2"/>
      <c r="AV13077" s="2"/>
      <c r="AW13077" s="2"/>
      <c r="AX13077" s="2"/>
      <c r="AY13077" s="2"/>
      <c r="AZ13077" s="2"/>
      <c r="BA13077" s="2"/>
      <c r="BB13077" s="2"/>
      <c r="BC13077" s="2"/>
      <c r="BD13077" s="2"/>
      <c r="BE13077" s="2"/>
      <c r="BF13077" s="2"/>
      <c r="BG13077" s="2"/>
      <c r="BH13077" s="2"/>
      <c r="BI13077" s="2"/>
      <c r="BJ13077" s="2"/>
      <c r="BK13077" s="2"/>
      <c r="BL13077" s="2"/>
      <c r="BM13077" s="2"/>
      <c r="BN13077" s="2"/>
      <c r="BO13077" s="2"/>
      <c r="BP13077" s="2"/>
      <c r="BQ13077" s="2"/>
      <c r="BR13077" s="2"/>
      <c r="BS13077" s="2"/>
      <c r="BT13077" s="2"/>
      <c r="BU13077" s="2"/>
      <c r="BV13077" s="2"/>
      <c r="BW13077" s="2"/>
      <c r="BX13077" s="2"/>
      <c r="BY13077" s="2"/>
    </row>
    <row r="13078" spans="38:77" s="11" customFormat="1" x14ac:dyDescent="0.3">
      <c r="AL13078" s="2"/>
      <c r="AM13078" s="2"/>
      <c r="AN13078" s="2"/>
      <c r="AO13078" s="2"/>
      <c r="AP13078" s="2"/>
      <c r="AQ13078" s="2"/>
      <c r="AR13078" s="2"/>
      <c r="AS13078" s="2"/>
      <c r="AT13078" s="2"/>
      <c r="AU13078" s="2"/>
      <c r="AV13078" s="2"/>
      <c r="AW13078" s="2"/>
      <c r="AX13078" s="2"/>
      <c r="AY13078" s="2"/>
      <c r="AZ13078" s="2"/>
      <c r="BA13078" s="2"/>
      <c r="BB13078" s="2"/>
      <c r="BC13078" s="2"/>
      <c r="BD13078" s="2"/>
      <c r="BE13078" s="2"/>
      <c r="BF13078" s="2"/>
      <c r="BG13078" s="2"/>
      <c r="BH13078" s="2"/>
      <c r="BI13078" s="2"/>
      <c r="BJ13078" s="2"/>
      <c r="BK13078" s="2"/>
      <c r="BL13078" s="2"/>
      <c r="BM13078" s="2"/>
      <c r="BN13078" s="2"/>
      <c r="BO13078" s="2"/>
      <c r="BP13078" s="2"/>
      <c r="BQ13078" s="2"/>
      <c r="BR13078" s="2"/>
      <c r="BS13078" s="2"/>
      <c r="BT13078" s="2"/>
      <c r="BU13078" s="2"/>
      <c r="BV13078" s="2"/>
      <c r="BW13078" s="2"/>
      <c r="BX13078" s="2"/>
      <c r="BY13078" s="2"/>
    </row>
    <row r="13079" spans="38:77" s="11" customFormat="1" x14ac:dyDescent="0.3">
      <c r="AL13079" s="2"/>
      <c r="AM13079" s="2"/>
      <c r="AN13079" s="2"/>
      <c r="AO13079" s="2"/>
      <c r="AP13079" s="2"/>
      <c r="AQ13079" s="2"/>
      <c r="AR13079" s="2"/>
      <c r="AS13079" s="2"/>
      <c r="AT13079" s="2"/>
      <c r="AU13079" s="2"/>
      <c r="AV13079" s="2"/>
      <c r="AW13079" s="2"/>
      <c r="AX13079" s="2"/>
      <c r="AY13079" s="2"/>
      <c r="AZ13079" s="2"/>
      <c r="BA13079" s="2"/>
      <c r="BB13079" s="2"/>
      <c r="BC13079" s="2"/>
      <c r="BD13079" s="2"/>
      <c r="BE13079" s="2"/>
      <c r="BF13079" s="2"/>
      <c r="BG13079" s="2"/>
      <c r="BH13079" s="2"/>
      <c r="BI13079" s="2"/>
      <c r="BJ13079" s="2"/>
      <c r="BK13079" s="2"/>
      <c r="BL13079" s="2"/>
      <c r="BM13079" s="2"/>
      <c r="BN13079" s="2"/>
      <c r="BO13079" s="2"/>
      <c r="BP13079" s="2"/>
      <c r="BQ13079" s="2"/>
      <c r="BR13079" s="2"/>
      <c r="BS13079" s="2"/>
      <c r="BT13079" s="2"/>
      <c r="BU13079" s="2"/>
      <c r="BV13079" s="2"/>
      <c r="BW13079" s="2"/>
      <c r="BX13079" s="2"/>
      <c r="BY13079" s="2"/>
    </row>
    <row r="13080" spans="38:77" s="11" customFormat="1" x14ac:dyDescent="0.3">
      <c r="AL13080" s="2"/>
      <c r="AM13080" s="2"/>
      <c r="AN13080" s="2"/>
      <c r="AO13080" s="2"/>
      <c r="AP13080" s="2"/>
      <c r="AQ13080" s="2"/>
      <c r="AR13080" s="2"/>
      <c r="AS13080" s="2"/>
      <c r="AT13080" s="2"/>
      <c r="AU13080" s="2"/>
      <c r="AV13080" s="2"/>
      <c r="AW13080" s="2"/>
      <c r="AX13080" s="2"/>
      <c r="AY13080" s="2"/>
      <c r="AZ13080" s="2"/>
      <c r="BA13080" s="2"/>
      <c r="BB13080" s="2"/>
      <c r="BC13080" s="2"/>
      <c r="BD13080" s="2"/>
      <c r="BE13080" s="2"/>
      <c r="BF13080" s="2"/>
      <c r="BG13080" s="2"/>
      <c r="BH13080" s="2"/>
      <c r="BI13080" s="2"/>
      <c r="BJ13080" s="2"/>
      <c r="BK13080" s="2"/>
      <c r="BL13080" s="2"/>
      <c r="BM13080" s="2"/>
      <c r="BN13080" s="2"/>
      <c r="BO13080" s="2"/>
      <c r="BP13080" s="2"/>
      <c r="BQ13080" s="2"/>
      <c r="BR13080" s="2"/>
      <c r="BS13080" s="2"/>
      <c r="BT13080" s="2"/>
      <c r="BU13080" s="2"/>
      <c r="BV13080" s="2"/>
      <c r="BW13080" s="2"/>
      <c r="BX13080" s="2"/>
      <c r="BY13080" s="2"/>
    </row>
    <row r="13081" spans="38:77" s="11" customFormat="1" x14ac:dyDescent="0.3">
      <c r="AL13081" s="2"/>
      <c r="AM13081" s="2"/>
      <c r="AN13081" s="2"/>
      <c r="AO13081" s="2"/>
      <c r="AP13081" s="2"/>
      <c r="AQ13081" s="2"/>
      <c r="AR13081" s="2"/>
      <c r="AS13081" s="2"/>
      <c r="AT13081" s="2"/>
      <c r="AU13081" s="2"/>
      <c r="AV13081" s="2"/>
      <c r="AW13081" s="2"/>
      <c r="AX13081" s="2"/>
      <c r="AY13081" s="2"/>
      <c r="AZ13081" s="2"/>
      <c r="BA13081" s="2"/>
      <c r="BB13081" s="2"/>
      <c r="BC13081" s="2"/>
      <c r="BD13081" s="2"/>
      <c r="BE13081" s="2"/>
      <c r="BF13081" s="2"/>
      <c r="BG13081" s="2"/>
      <c r="BH13081" s="2"/>
      <c r="BI13081" s="2"/>
      <c r="BJ13081" s="2"/>
      <c r="BK13081" s="2"/>
      <c r="BL13081" s="2"/>
      <c r="BM13081" s="2"/>
      <c r="BN13081" s="2"/>
      <c r="BO13081" s="2"/>
      <c r="BP13081" s="2"/>
      <c r="BQ13081" s="2"/>
      <c r="BR13081" s="2"/>
      <c r="BS13081" s="2"/>
      <c r="BT13081" s="2"/>
      <c r="BU13081" s="2"/>
      <c r="BV13081" s="2"/>
      <c r="BW13081" s="2"/>
      <c r="BX13081" s="2"/>
      <c r="BY13081" s="2"/>
    </row>
    <row r="13082" spans="38:77" s="11" customFormat="1" x14ac:dyDescent="0.3">
      <c r="AL13082" s="2"/>
      <c r="AM13082" s="2"/>
      <c r="AN13082" s="2"/>
      <c r="AO13082" s="2"/>
      <c r="AP13082" s="2"/>
      <c r="AQ13082" s="2"/>
      <c r="AR13082" s="2"/>
      <c r="AS13082" s="2"/>
      <c r="AT13082" s="2"/>
      <c r="AU13082" s="2"/>
      <c r="AV13082" s="2"/>
      <c r="AW13082" s="2"/>
      <c r="AX13082" s="2"/>
      <c r="AY13082" s="2"/>
      <c r="AZ13082" s="2"/>
      <c r="BA13082" s="2"/>
      <c r="BB13082" s="2"/>
      <c r="BC13082" s="2"/>
      <c r="BD13082" s="2"/>
      <c r="BE13082" s="2"/>
      <c r="BF13082" s="2"/>
      <c r="BG13082" s="2"/>
      <c r="BH13082" s="2"/>
      <c r="BI13082" s="2"/>
      <c r="BJ13082" s="2"/>
      <c r="BK13082" s="2"/>
      <c r="BL13082" s="2"/>
      <c r="BM13082" s="2"/>
      <c r="BN13082" s="2"/>
      <c r="BO13082" s="2"/>
      <c r="BP13082" s="2"/>
      <c r="BQ13082" s="2"/>
      <c r="BR13082" s="2"/>
      <c r="BS13082" s="2"/>
      <c r="BT13082" s="2"/>
      <c r="BU13082" s="2"/>
      <c r="BV13082" s="2"/>
      <c r="BW13082" s="2"/>
      <c r="BX13082" s="2"/>
      <c r="BY13082" s="2"/>
    </row>
    <row r="13083" spans="38:77" s="11" customFormat="1" x14ac:dyDescent="0.3">
      <c r="AL13083" s="2"/>
      <c r="AM13083" s="2"/>
      <c r="AN13083" s="2"/>
      <c r="AO13083" s="2"/>
      <c r="AP13083" s="2"/>
      <c r="AQ13083" s="2"/>
      <c r="AR13083" s="2"/>
      <c r="AS13083" s="2"/>
      <c r="AT13083" s="2"/>
      <c r="AU13083" s="2"/>
      <c r="AV13083" s="2"/>
      <c r="AW13083" s="2"/>
      <c r="AX13083" s="2"/>
      <c r="AY13083" s="2"/>
      <c r="AZ13083" s="2"/>
      <c r="BA13083" s="2"/>
      <c r="BB13083" s="2"/>
      <c r="BC13083" s="2"/>
      <c r="BD13083" s="2"/>
      <c r="BE13083" s="2"/>
      <c r="BF13083" s="2"/>
      <c r="BG13083" s="2"/>
      <c r="BH13083" s="2"/>
      <c r="BI13083" s="2"/>
      <c r="BJ13083" s="2"/>
      <c r="BK13083" s="2"/>
      <c r="BL13083" s="2"/>
      <c r="BM13083" s="2"/>
      <c r="BN13083" s="2"/>
      <c r="BO13083" s="2"/>
      <c r="BP13083" s="2"/>
      <c r="BQ13083" s="2"/>
      <c r="BR13083" s="2"/>
      <c r="BS13083" s="2"/>
      <c r="BT13083" s="2"/>
      <c r="BU13083" s="2"/>
      <c r="BV13083" s="2"/>
      <c r="BW13083" s="2"/>
      <c r="BX13083" s="2"/>
      <c r="BY13083" s="2"/>
    </row>
    <row r="13084" spans="38:77" s="11" customFormat="1" x14ac:dyDescent="0.3">
      <c r="AL13084" s="2"/>
      <c r="AM13084" s="2"/>
      <c r="AN13084" s="2"/>
      <c r="AO13084" s="2"/>
      <c r="AP13084" s="2"/>
      <c r="AQ13084" s="2"/>
      <c r="AR13084" s="2"/>
      <c r="AS13084" s="2"/>
      <c r="AT13084" s="2"/>
      <c r="AU13084" s="2"/>
      <c r="AV13084" s="2"/>
      <c r="AW13084" s="2"/>
      <c r="AX13084" s="2"/>
      <c r="AY13084" s="2"/>
      <c r="AZ13084" s="2"/>
      <c r="BA13084" s="2"/>
      <c r="BB13084" s="2"/>
      <c r="BC13084" s="2"/>
      <c r="BD13084" s="2"/>
      <c r="BE13084" s="2"/>
      <c r="BF13084" s="2"/>
      <c r="BG13084" s="2"/>
      <c r="BH13084" s="2"/>
      <c r="BI13084" s="2"/>
      <c r="BJ13084" s="2"/>
      <c r="BK13084" s="2"/>
      <c r="BL13084" s="2"/>
      <c r="BM13084" s="2"/>
      <c r="BN13084" s="2"/>
      <c r="BO13084" s="2"/>
      <c r="BP13084" s="2"/>
      <c r="BQ13084" s="2"/>
      <c r="BR13084" s="2"/>
      <c r="BS13084" s="2"/>
      <c r="BT13084" s="2"/>
      <c r="BU13084" s="2"/>
      <c r="BV13084" s="2"/>
      <c r="BW13084" s="2"/>
      <c r="BX13084" s="2"/>
      <c r="BY13084" s="2"/>
    </row>
    <row r="13085" spans="38:77" s="11" customFormat="1" x14ac:dyDescent="0.3">
      <c r="AL13085" s="2"/>
      <c r="AM13085" s="2"/>
      <c r="AN13085" s="2"/>
      <c r="AO13085" s="2"/>
      <c r="AP13085" s="2"/>
      <c r="AQ13085" s="2"/>
      <c r="AR13085" s="2"/>
      <c r="AS13085" s="2"/>
      <c r="AT13085" s="2"/>
      <c r="AU13085" s="2"/>
      <c r="AV13085" s="2"/>
      <c r="AW13085" s="2"/>
      <c r="AX13085" s="2"/>
      <c r="AY13085" s="2"/>
      <c r="AZ13085" s="2"/>
      <c r="BA13085" s="2"/>
      <c r="BB13085" s="2"/>
      <c r="BC13085" s="2"/>
      <c r="BD13085" s="2"/>
      <c r="BE13085" s="2"/>
      <c r="BF13085" s="2"/>
      <c r="BG13085" s="2"/>
      <c r="BH13085" s="2"/>
      <c r="BI13085" s="2"/>
      <c r="BJ13085" s="2"/>
      <c r="BK13085" s="2"/>
      <c r="BL13085" s="2"/>
      <c r="BM13085" s="2"/>
      <c r="BN13085" s="2"/>
      <c r="BO13085" s="2"/>
      <c r="BP13085" s="2"/>
      <c r="BQ13085" s="2"/>
      <c r="BR13085" s="2"/>
      <c r="BS13085" s="2"/>
      <c r="BT13085" s="2"/>
      <c r="BU13085" s="2"/>
      <c r="BV13085" s="2"/>
      <c r="BW13085" s="2"/>
      <c r="BX13085" s="2"/>
      <c r="BY13085" s="2"/>
    </row>
    <row r="13086" spans="38:77" s="11" customFormat="1" x14ac:dyDescent="0.3">
      <c r="AL13086" s="2"/>
      <c r="AM13086" s="2"/>
      <c r="AN13086" s="2"/>
      <c r="AO13086" s="2"/>
      <c r="AP13086" s="2"/>
      <c r="AQ13086" s="2"/>
      <c r="AR13086" s="2"/>
      <c r="AS13086" s="2"/>
      <c r="AT13086" s="2"/>
      <c r="AU13086" s="2"/>
      <c r="AV13086" s="2"/>
      <c r="AW13086" s="2"/>
      <c r="AX13086" s="2"/>
      <c r="AY13086" s="2"/>
      <c r="AZ13086" s="2"/>
      <c r="BA13086" s="2"/>
      <c r="BB13086" s="2"/>
      <c r="BC13086" s="2"/>
      <c r="BD13086" s="2"/>
      <c r="BE13086" s="2"/>
      <c r="BF13086" s="2"/>
      <c r="BG13086" s="2"/>
      <c r="BH13086" s="2"/>
      <c r="BI13086" s="2"/>
      <c r="BJ13086" s="2"/>
      <c r="BK13086" s="2"/>
      <c r="BL13086" s="2"/>
      <c r="BM13086" s="2"/>
      <c r="BN13086" s="2"/>
      <c r="BO13086" s="2"/>
      <c r="BP13086" s="2"/>
      <c r="BQ13086" s="2"/>
      <c r="BR13086" s="2"/>
      <c r="BS13086" s="2"/>
      <c r="BT13086" s="2"/>
      <c r="BU13086" s="2"/>
      <c r="BV13086" s="2"/>
      <c r="BW13086" s="2"/>
      <c r="BX13086" s="2"/>
      <c r="BY13086" s="2"/>
    </row>
    <row r="13087" spans="38:77" s="11" customFormat="1" x14ac:dyDescent="0.3">
      <c r="AL13087" s="2"/>
      <c r="AM13087" s="2"/>
      <c r="AN13087" s="2"/>
      <c r="AO13087" s="2"/>
      <c r="AP13087" s="2"/>
      <c r="AQ13087" s="2"/>
      <c r="AR13087" s="2"/>
      <c r="AS13087" s="2"/>
      <c r="AT13087" s="2"/>
      <c r="AU13087" s="2"/>
      <c r="AV13087" s="2"/>
      <c r="AW13087" s="2"/>
      <c r="AX13087" s="2"/>
      <c r="AY13087" s="2"/>
      <c r="AZ13087" s="2"/>
      <c r="BA13087" s="2"/>
      <c r="BB13087" s="2"/>
      <c r="BC13087" s="2"/>
      <c r="BD13087" s="2"/>
      <c r="BE13087" s="2"/>
      <c r="BF13087" s="2"/>
      <c r="BG13087" s="2"/>
      <c r="BH13087" s="2"/>
      <c r="BI13087" s="2"/>
      <c r="BJ13087" s="2"/>
      <c r="BK13087" s="2"/>
      <c r="BL13087" s="2"/>
      <c r="BM13087" s="2"/>
      <c r="BN13087" s="2"/>
      <c r="BO13087" s="2"/>
      <c r="BP13087" s="2"/>
      <c r="BQ13087" s="2"/>
      <c r="BR13087" s="2"/>
      <c r="BS13087" s="2"/>
      <c r="BT13087" s="2"/>
      <c r="BU13087" s="2"/>
      <c r="BV13087" s="2"/>
      <c r="BW13087" s="2"/>
      <c r="BX13087" s="2"/>
      <c r="BY13087" s="2"/>
    </row>
    <row r="13088" spans="38:77" s="11" customFormat="1" x14ac:dyDescent="0.3">
      <c r="AL13088" s="2"/>
      <c r="AM13088" s="2"/>
      <c r="AN13088" s="2"/>
      <c r="AO13088" s="2"/>
      <c r="AP13088" s="2"/>
      <c r="AQ13088" s="2"/>
      <c r="AR13088" s="2"/>
      <c r="AS13088" s="2"/>
      <c r="AT13088" s="2"/>
      <c r="AU13088" s="2"/>
      <c r="AV13088" s="2"/>
      <c r="AW13088" s="2"/>
      <c r="AX13088" s="2"/>
      <c r="AY13088" s="2"/>
      <c r="AZ13088" s="2"/>
      <c r="BA13088" s="2"/>
      <c r="BB13088" s="2"/>
      <c r="BC13088" s="2"/>
      <c r="BD13088" s="2"/>
      <c r="BE13088" s="2"/>
      <c r="BF13088" s="2"/>
      <c r="BG13088" s="2"/>
      <c r="BH13088" s="2"/>
      <c r="BI13088" s="2"/>
      <c r="BJ13088" s="2"/>
      <c r="BK13088" s="2"/>
      <c r="BL13088" s="2"/>
      <c r="BM13088" s="2"/>
      <c r="BN13088" s="2"/>
      <c r="BO13088" s="2"/>
      <c r="BP13088" s="2"/>
      <c r="BQ13088" s="2"/>
      <c r="BR13088" s="2"/>
      <c r="BS13088" s="2"/>
      <c r="BT13088" s="2"/>
      <c r="BU13088" s="2"/>
      <c r="BV13088" s="2"/>
      <c r="BW13088" s="2"/>
      <c r="BX13088" s="2"/>
      <c r="BY13088" s="2"/>
    </row>
    <row r="13089" spans="38:77" s="11" customFormat="1" x14ac:dyDescent="0.3">
      <c r="AL13089" s="2"/>
      <c r="AM13089" s="2"/>
      <c r="AN13089" s="2"/>
      <c r="AO13089" s="2"/>
      <c r="AP13089" s="2"/>
      <c r="AQ13089" s="2"/>
      <c r="AR13089" s="2"/>
      <c r="AS13089" s="2"/>
      <c r="AT13089" s="2"/>
      <c r="AU13089" s="2"/>
      <c r="AV13089" s="2"/>
      <c r="AW13089" s="2"/>
      <c r="AX13089" s="2"/>
      <c r="AY13089" s="2"/>
      <c r="AZ13089" s="2"/>
      <c r="BA13089" s="2"/>
      <c r="BB13089" s="2"/>
      <c r="BC13089" s="2"/>
      <c r="BD13089" s="2"/>
      <c r="BE13089" s="2"/>
      <c r="BF13089" s="2"/>
      <c r="BG13089" s="2"/>
      <c r="BH13089" s="2"/>
      <c r="BI13089" s="2"/>
      <c r="BJ13089" s="2"/>
      <c r="BK13089" s="2"/>
      <c r="BL13089" s="2"/>
      <c r="BM13089" s="2"/>
      <c r="BN13089" s="2"/>
      <c r="BO13089" s="2"/>
      <c r="BP13089" s="2"/>
      <c r="BQ13089" s="2"/>
      <c r="BR13089" s="2"/>
      <c r="BS13089" s="2"/>
      <c r="BT13089" s="2"/>
      <c r="BU13089" s="2"/>
      <c r="BV13089" s="2"/>
      <c r="BW13089" s="2"/>
      <c r="BX13089" s="2"/>
      <c r="BY13089" s="2"/>
    </row>
    <row r="13090" spans="38:77" s="11" customFormat="1" x14ac:dyDescent="0.3">
      <c r="AL13090" s="2"/>
      <c r="AM13090" s="2"/>
      <c r="AN13090" s="2"/>
      <c r="AO13090" s="2"/>
      <c r="AP13090" s="2"/>
      <c r="AQ13090" s="2"/>
      <c r="AR13090" s="2"/>
      <c r="AS13090" s="2"/>
      <c r="AT13090" s="2"/>
      <c r="AU13090" s="2"/>
      <c r="AV13090" s="2"/>
      <c r="AW13090" s="2"/>
      <c r="AX13090" s="2"/>
      <c r="AY13090" s="2"/>
      <c r="AZ13090" s="2"/>
      <c r="BA13090" s="2"/>
      <c r="BB13090" s="2"/>
      <c r="BC13090" s="2"/>
      <c r="BD13090" s="2"/>
      <c r="BE13090" s="2"/>
      <c r="BF13090" s="2"/>
      <c r="BG13090" s="2"/>
      <c r="BH13090" s="2"/>
      <c r="BI13090" s="2"/>
      <c r="BJ13090" s="2"/>
      <c r="BK13090" s="2"/>
      <c r="BL13090" s="2"/>
      <c r="BM13090" s="2"/>
      <c r="BN13090" s="2"/>
      <c r="BO13090" s="2"/>
      <c r="BP13090" s="2"/>
      <c r="BQ13090" s="2"/>
      <c r="BR13090" s="2"/>
      <c r="BS13090" s="2"/>
      <c r="BT13090" s="2"/>
      <c r="BU13090" s="2"/>
      <c r="BV13090" s="2"/>
      <c r="BW13090" s="2"/>
      <c r="BX13090" s="2"/>
      <c r="BY13090" s="2"/>
    </row>
    <row r="13091" spans="38:77" s="11" customFormat="1" x14ac:dyDescent="0.3">
      <c r="AL13091" s="2"/>
      <c r="AM13091" s="2"/>
      <c r="AN13091" s="2"/>
      <c r="AO13091" s="2"/>
      <c r="AP13091" s="2"/>
      <c r="AQ13091" s="2"/>
      <c r="AR13091" s="2"/>
      <c r="AS13091" s="2"/>
      <c r="AT13091" s="2"/>
      <c r="AU13091" s="2"/>
      <c r="AV13091" s="2"/>
      <c r="AW13091" s="2"/>
      <c r="AX13091" s="2"/>
      <c r="AY13091" s="2"/>
      <c r="AZ13091" s="2"/>
      <c r="BA13091" s="2"/>
      <c r="BB13091" s="2"/>
      <c r="BC13091" s="2"/>
      <c r="BD13091" s="2"/>
      <c r="BE13091" s="2"/>
      <c r="BF13091" s="2"/>
      <c r="BG13091" s="2"/>
      <c r="BH13091" s="2"/>
      <c r="BI13091" s="2"/>
      <c r="BJ13091" s="2"/>
      <c r="BK13091" s="2"/>
      <c r="BL13091" s="2"/>
      <c r="BM13091" s="2"/>
      <c r="BN13091" s="2"/>
      <c r="BO13091" s="2"/>
      <c r="BP13091" s="2"/>
      <c r="BQ13091" s="2"/>
      <c r="BR13091" s="2"/>
      <c r="BS13091" s="2"/>
      <c r="BT13091" s="2"/>
      <c r="BU13091" s="2"/>
      <c r="BV13091" s="2"/>
      <c r="BW13091" s="2"/>
      <c r="BX13091" s="2"/>
      <c r="BY13091" s="2"/>
    </row>
    <row r="13092" spans="38:77" s="11" customFormat="1" x14ac:dyDescent="0.3">
      <c r="AL13092" s="2"/>
      <c r="AM13092" s="2"/>
      <c r="AN13092" s="2"/>
      <c r="AO13092" s="2"/>
      <c r="AP13092" s="2"/>
      <c r="AQ13092" s="2"/>
      <c r="AR13092" s="2"/>
      <c r="AS13092" s="2"/>
      <c r="AT13092" s="2"/>
      <c r="AU13092" s="2"/>
      <c r="AV13092" s="2"/>
      <c r="AW13092" s="2"/>
      <c r="AX13092" s="2"/>
      <c r="AY13092" s="2"/>
      <c r="AZ13092" s="2"/>
      <c r="BA13092" s="2"/>
      <c r="BB13092" s="2"/>
      <c r="BC13092" s="2"/>
      <c r="BD13092" s="2"/>
      <c r="BE13092" s="2"/>
      <c r="BF13092" s="2"/>
      <c r="BG13092" s="2"/>
      <c r="BH13092" s="2"/>
      <c r="BI13092" s="2"/>
      <c r="BJ13092" s="2"/>
      <c r="BK13092" s="2"/>
      <c r="BL13092" s="2"/>
      <c r="BM13092" s="2"/>
      <c r="BN13092" s="2"/>
      <c r="BO13092" s="2"/>
      <c r="BP13092" s="2"/>
      <c r="BQ13092" s="2"/>
      <c r="BR13092" s="2"/>
      <c r="BS13092" s="2"/>
      <c r="BT13092" s="2"/>
      <c r="BU13092" s="2"/>
      <c r="BV13092" s="2"/>
      <c r="BW13092" s="2"/>
      <c r="BX13092" s="2"/>
      <c r="BY13092" s="2"/>
    </row>
    <row r="13093" spans="38:77" s="11" customFormat="1" x14ac:dyDescent="0.3">
      <c r="AL13093" s="2"/>
      <c r="AM13093" s="2"/>
      <c r="AN13093" s="2"/>
      <c r="AO13093" s="2"/>
      <c r="AP13093" s="2"/>
      <c r="AQ13093" s="2"/>
      <c r="AR13093" s="2"/>
      <c r="AS13093" s="2"/>
      <c r="AT13093" s="2"/>
      <c r="AU13093" s="2"/>
      <c r="AV13093" s="2"/>
      <c r="AW13093" s="2"/>
      <c r="AX13093" s="2"/>
      <c r="AY13093" s="2"/>
      <c r="AZ13093" s="2"/>
      <c r="BA13093" s="2"/>
      <c r="BB13093" s="2"/>
      <c r="BC13093" s="2"/>
      <c r="BD13093" s="2"/>
      <c r="BE13093" s="2"/>
      <c r="BF13093" s="2"/>
      <c r="BG13093" s="2"/>
      <c r="BH13093" s="2"/>
      <c r="BI13093" s="2"/>
      <c r="BJ13093" s="2"/>
      <c r="BK13093" s="2"/>
      <c r="BL13093" s="2"/>
      <c r="BM13093" s="2"/>
      <c r="BN13093" s="2"/>
      <c r="BO13093" s="2"/>
      <c r="BP13093" s="2"/>
      <c r="BQ13093" s="2"/>
      <c r="BR13093" s="2"/>
      <c r="BS13093" s="2"/>
      <c r="BT13093" s="2"/>
      <c r="BU13093" s="2"/>
      <c r="BV13093" s="2"/>
      <c r="BW13093" s="2"/>
      <c r="BX13093" s="2"/>
      <c r="BY13093" s="2"/>
    </row>
    <row r="13094" spans="38:77" s="11" customFormat="1" x14ac:dyDescent="0.3">
      <c r="AL13094" s="2"/>
      <c r="AM13094" s="2"/>
      <c r="AN13094" s="2"/>
      <c r="AO13094" s="2"/>
      <c r="AP13094" s="2"/>
      <c r="AQ13094" s="2"/>
      <c r="AR13094" s="2"/>
      <c r="AS13094" s="2"/>
      <c r="AT13094" s="2"/>
      <c r="AU13094" s="2"/>
      <c r="AV13094" s="2"/>
      <c r="AW13094" s="2"/>
      <c r="AX13094" s="2"/>
      <c r="AY13094" s="2"/>
      <c r="AZ13094" s="2"/>
      <c r="BA13094" s="2"/>
      <c r="BB13094" s="2"/>
      <c r="BC13094" s="2"/>
      <c r="BD13094" s="2"/>
      <c r="BE13094" s="2"/>
      <c r="BF13094" s="2"/>
      <c r="BG13094" s="2"/>
      <c r="BH13094" s="2"/>
      <c r="BI13094" s="2"/>
      <c r="BJ13094" s="2"/>
      <c r="BK13094" s="2"/>
      <c r="BL13094" s="2"/>
      <c r="BM13094" s="2"/>
      <c r="BN13094" s="2"/>
      <c r="BO13094" s="2"/>
      <c r="BP13094" s="2"/>
      <c r="BQ13094" s="2"/>
      <c r="BR13094" s="2"/>
      <c r="BS13094" s="2"/>
      <c r="BT13094" s="2"/>
      <c r="BU13094" s="2"/>
      <c r="BV13094" s="2"/>
      <c r="BW13094" s="2"/>
      <c r="BX13094" s="2"/>
      <c r="BY13094" s="2"/>
    </row>
    <row r="13095" spans="38:77" s="11" customFormat="1" x14ac:dyDescent="0.3">
      <c r="AL13095" s="2"/>
      <c r="AM13095" s="2"/>
      <c r="AN13095" s="2"/>
      <c r="AO13095" s="2"/>
      <c r="AP13095" s="2"/>
      <c r="AQ13095" s="2"/>
      <c r="AR13095" s="2"/>
      <c r="AS13095" s="2"/>
      <c r="AT13095" s="2"/>
      <c r="AU13095" s="2"/>
      <c r="AV13095" s="2"/>
      <c r="AW13095" s="2"/>
      <c r="AX13095" s="2"/>
      <c r="AY13095" s="2"/>
      <c r="AZ13095" s="2"/>
      <c r="BA13095" s="2"/>
      <c r="BB13095" s="2"/>
      <c r="BC13095" s="2"/>
      <c r="BD13095" s="2"/>
      <c r="BE13095" s="2"/>
      <c r="BF13095" s="2"/>
      <c r="BG13095" s="2"/>
      <c r="BH13095" s="2"/>
      <c r="BI13095" s="2"/>
      <c r="BJ13095" s="2"/>
      <c r="BK13095" s="2"/>
      <c r="BL13095" s="2"/>
      <c r="BM13095" s="2"/>
      <c r="BN13095" s="2"/>
      <c r="BO13095" s="2"/>
      <c r="BP13095" s="2"/>
      <c r="BQ13095" s="2"/>
      <c r="BR13095" s="2"/>
      <c r="BS13095" s="2"/>
      <c r="BT13095" s="2"/>
      <c r="BU13095" s="2"/>
      <c r="BV13095" s="2"/>
      <c r="BW13095" s="2"/>
      <c r="BX13095" s="2"/>
      <c r="BY13095" s="2"/>
    </row>
    <row r="13096" spans="38:77" s="11" customFormat="1" x14ac:dyDescent="0.3">
      <c r="AL13096" s="2"/>
      <c r="AM13096" s="2"/>
      <c r="AN13096" s="2"/>
      <c r="AO13096" s="2"/>
      <c r="AP13096" s="2"/>
      <c r="AQ13096" s="2"/>
      <c r="AR13096" s="2"/>
      <c r="AS13096" s="2"/>
      <c r="AT13096" s="2"/>
      <c r="AU13096" s="2"/>
      <c r="AV13096" s="2"/>
      <c r="AW13096" s="2"/>
      <c r="AX13096" s="2"/>
      <c r="AY13096" s="2"/>
      <c r="AZ13096" s="2"/>
      <c r="BA13096" s="2"/>
      <c r="BB13096" s="2"/>
      <c r="BC13096" s="2"/>
      <c r="BD13096" s="2"/>
      <c r="BE13096" s="2"/>
      <c r="BF13096" s="2"/>
      <c r="BG13096" s="2"/>
      <c r="BH13096" s="2"/>
      <c r="BI13096" s="2"/>
      <c r="BJ13096" s="2"/>
      <c r="BK13096" s="2"/>
      <c r="BL13096" s="2"/>
      <c r="BM13096" s="2"/>
      <c r="BN13096" s="2"/>
      <c r="BO13096" s="2"/>
      <c r="BP13096" s="2"/>
      <c r="BQ13096" s="2"/>
      <c r="BR13096" s="2"/>
      <c r="BS13096" s="2"/>
      <c r="BT13096" s="2"/>
      <c r="BU13096" s="2"/>
      <c r="BV13096" s="2"/>
      <c r="BW13096" s="2"/>
      <c r="BX13096" s="2"/>
      <c r="BY13096" s="2"/>
    </row>
    <row r="13097" spans="38:77" s="11" customFormat="1" x14ac:dyDescent="0.3">
      <c r="AL13097" s="2"/>
      <c r="AM13097" s="2"/>
      <c r="AN13097" s="2"/>
      <c r="AO13097" s="2"/>
      <c r="AP13097" s="2"/>
      <c r="AQ13097" s="2"/>
      <c r="AR13097" s="2"/>
      <c r="AS13097" s="2"/>
      <c r="AT13097" s="2"/>
      <c r="AU13097" s="2"/>
      <c r="AV13097" s="2"/>
      <c r="AW13097" s="2"/>
      <c r="AX13097" s="2"/>
      <c r="AY13097" s="2"/>
      <c r="AZ13097" s="2"/>
      <c r="BA13097" s="2"/>
      <c r="BB13097" s="2"/>
      <c r="BC13097" s="2"/>
      <c r="BD13097" s="2"/>
      <c r="BE13097" s="2"/>
      <c r="BF13097" s="2"/>
      <c r="BG13097" s="2"/>
      <c r="BH13097" s="2"/>
      <c r="BI13097" s="2"/>
      <c r="BJ13097" s="2"/>
      <c r="BK13097" s="2"/>
      <c r="BL13097" s="2"/>
      <c r="BM13097" s="2"/>
      <c r="BN13097" s="2"/>
      <c r="BO13097" s="2"/>
      <c r="BP13097" s="2"/>
      <c r="BQ13097" s="2"/>
      <c r="BR13097" s="2"/>
      <c r="BS13097" s="2"/>
      <c r="BT13097" s="2"/>
      <c r="BU13097" s="2"/>
      <c r="BV13097" s="2"/>
      <c r="BW13097" s="2"/>
      <c r="BX13097" s="2"/>
      <c r="BY13097" s="2"/>
    </row>
    <row r="13098" spans="38:77" s="11" customFormat="1" x14ac:dyDescent="0.3">
      <c r="AL13098" s="2"/>
      <c r="AM13098" s="2"/>
      <c r="AN13098" s="2"/>
      <c r="AO13098" s="2"/>
      <c r="AP13098" s="2"/>
      <c r="AQ13098" s="2"/>
      <c r="AR13098" s="2"/>
      <c r="AS13098" s="2"/>
      <c r="AT13098" s="2"/>
      <c r="AU13098" s="2"/>
      <c r="AV13098" s="2"/>
      <c r="AW13098" s="2"/>
      <c r="AX13098" s="2"/>
      <c r="AY13098" s="2"/>
      <c r="AZ13098" s="2"/>
      <c r="BA13098" s="2"/>
      <c r="BB13098" s="2"/>
      <c r="BC13098" s="2"/>
      <c r="BD13098" s="2"/>
      <c r="BE13098" s="2"/>
      <c r="BF13098" s="2"/>
      <c r="BG13098" s="2"/>
      <c r="BH13098" s="2"/>
      <c r="BI13098" s="2"/>
      <c r="BJ13098" s="2"/>
      <c r="BK13098" s="2"/>
      <c r="BL13098" s="2"/>
      <c r="BM13098" s="2"/>
      <c r="BN13098" s="2"/>
      <c r="BO13098" s="2"/>
      <c r="BP13098" s="2"/>
      <c r="BQ13098" s="2"/>
      <c r="BR13098" s="2"/>
      <c r="BS13098" s="2"/>
      <c r="BT13098" s="2"/>
      <c r="BU13098" s="2"/>
      <c r="BV13098" s="2"/>
      <c r="BW13098" s="2"/>
      <c r="BX13098" s="2"/>
      <c r="BY13098" s="2"/>
    </row>
    <row r="13099" spans="38:77" s="11" customFormat="1" x14ac:dyDescent="0.3">
      <c r="AL13099" s="2"/>
      <c r="AM13099" s="2"/>
      <c r="AN13099" s="2"/>
      <c r="AO13099" s="2"/>
      <c r="AP13099" s="2"/>
      <c r="AQ13099" s="2"/>
      <c r="AR13099" s="2"/>
      <c r="AS13099" s="2"/>
      <c r="AT13099" s="2"/>
      <c r="AU13099" s="2"/>
      <c r="AV13099" s="2"/>
      <c r="AW13099" s="2"/>
      <c r="AX13099" s="2"/>
      <c r="AY13099" s="2"/>
      <c r="AZ13099" s="2"/>
      <c r="BA13099" s="2"/>
      <c r="BB13099" s="2"/>
      <c r="BC13099" s="2"/>
      <c r="BD13099" s="2"/>
      <c r="BE13099" s="2"/>
      <c r="BF13099" s="2"/>
      <c r="BG13099" s="2"/>
      <c r="BH13099" s="2"/>
      <c r="BI13099" s="2"/>
      <c r="BJ13099" s="2"/>
      <c r="BK13099" s="2"/>
      <c r="BL13099" s="2"/>
      <c r="BM13099" s="2"/>
      <c r="BN13099" s="2"/>
      <c r="BO13099" s="2"/>
      <c r="BP13099" s="2"/>
      <c r="BQ13099" s="2"/>
      <c r="BR13099" s="2"/>
      <c r="BS13099" s="2"/>
      <c r="BT13099" s="2"/>
      <c r="BU13099" s="2"/>
      <c r="BV13099" s="2"/>
      <c r="BW13099" s="2"/>
      <c r="BX13099" s="2"/>
      <c r="BY13099" s="2"/>
    </row>
    <row r="13100" spans="38:77" s="11" customFormat="1" x14ac:dyDescent="0.3">
      <c r="AL13100" s="2"/>
      <c r="AM13100" s="2"/>
      <c r="AN13100" s="2"/>
      <c r="AO13100" s="2"/>
      <c r="AP13100" s="2"/>
      <c r="AQ13100" s="2"/>
      <c r="AR13100" s="2"/>
      <c r="AS13100" s="2"/>
      <c r="AT13100" s="2"/>
      <c r="AU13100" s="2"/>
      <c r="AV13100" s="2"/>
      <c r="AW13100" s="2"/>
      <c r="AX13100" s="2"/>
      <c r="AY13100" s="2"/>
      <c r="AZ13100" s="2"/>
      <c r="BA13100" s="2"/>
      <c r="BB13100" s="2"/>
      <c r="BC13100" s="2"/>
      <c r="BD13100" s="2"/>
      <c r="BE13100" s="2"/>
      <c r="BF13100" s="2"/>
      <c r="BG13100" s="2"/>
      <c r="BH13100" s="2"/>
      <c r="BI13100" s="2"/>
      <c r="BJ13100" s="2"/>
      <c r="BK13100" s="2"/>
      <c r="BL13100" s="2"/>
      <c r="BM13100" s="2"/>
      <c r="BN13100" s="2"/>
      <c r="BO13100" s="2"/>
      <c r="BP13100" s="2"/>
      <c r="BQ13100" s="2"/>
      <c r="BR13100" s="2"/>
      <c r="BS13100" s="2"/>
      <c r="BT13100" s="2"/>
      <c r="BU13100" s="2"/>
      <c r="BV13100" s="2"/>
      <c r="BW13100" s="2"/>
      <c r="BX13100" s="2"/>
      <c r="BY13100" s="2"/>
    </row>
    <row r="13101" spans="38:77" s="11" customFormat="1" x14ac:dyDescent="0.3">
      <c r="AL13101" s="2"/>
      <c r="AM13101" s="2"/>
      <c r="AN13101" s="2"/>
      <c r="AO13101" s="2"/>
      <c r="AP13101" s="2"/>
      <c r="AQ13101" s="2"/>
      <c r="AR13101" s="2"/>
      <c r="AS13101" s="2"/>
      <c r="AT13101" s="2"/>
      <c r="AU13101" s="2"/>
      <c r="AV13101" s="2"/>
      <c r="AW13101" s="2"/>
      <c r="AX13101" s="2"/>
      <c r="AY13101" s="2"/>
      <c r="AZ13101" s="2"/>
      <c r="BA13101" s="2"/>
      <c r="BB13101" s="2"/>
      <c r="BC13101" s="2"/>
      <c r="BD13101" s="2"/>
      <c r="BE13101" s="2"/>
      <c r="BF13101" s="2"/>
      <c r="BG13101" s="2"/>
      <c r="BH13101" s="2"/>
      <c r="BI13101" s="2"/>
      <c r="BJ13101" s="2"/>
      <c r="BK13101" s="2"/>
      <c r="BL13101" s="2"/>
      <c r="BM13101" s="2"/>
      <c r="BN13101" s="2"/>
      <c r="BO13101" s="2"/>
      <c r="BP13101" s="2"/>
      <c r="BQ13101" s="2"/>
      <c r="BR13101" s="2"/>
      <c r="BS13101" s="2"/>
      <c r="BT13101" s="2"/>
      <c r="BU13101" s="2"/>
      <c r="BV13101" s="2"/>
      <c r="BW13101" s="2"/>
      <c r="BX13101" s="2"/>
      <c r="BY13101" s="2"/>
    </row>
    <row r="13102" spans="38:77" s="11" customFormat="1" x14ac:dyDescent="0.3">
      <c r="AL13102" s="2"/>
      <c r="AM13102" s="2"/>
      <c r="AN13102" s="2"/>
      <c r="AO13102" s="2"/>
      <c r="AP13102" s="2"/>
      <c r="AQ13102" s="2"/>
      <c r="AR13102" s="2"/>
      <c r="AS13102" s="2"/>
      <c r="AT13102" s="2"/>
      <c r="AU13102" s="2"/>
      <c r="AV13102" s="2"/>
      <c r="AW13102" s="2"/>
      <c r="AX13102" s="2"/>
      <c r="AY13102" s="2"/>
      <c r="AZ13102" s="2"/>
      <c r="BA13102" s="2"/>
      <c r="BB13102" s="2"/>
      <c r="BC13102" s="2"/>
      <c r="BD13102" s="2"/>
      <c r="BE13102" s="2"/>
      <c r="BF13102" s="2"/>
      <c r="BG13102" s="2"/>
      <c r="BH13102" s="2"/>
      <c r="BI13102" s="2"/>
      <c r="BJ13102" s="2"/>
      <c r="BK13102" s="2"/>
      <c r="BL13102" s="2"/>
      <c r="BM13102" s="2"/>
      <c r="BN13102" s="2"/>
      <c r="BO13102" s="2"/>
      <c r="BP13102" s="2"/>
      <c r="BQ13102" s="2"/>
      <c r="BR13102" s="2"/>
      <c r="BS13102" s="2"/>
      <c r="BT13102" s="2"/>
      <c r="BU13102" s="2"/>
      <c r="BV13102" s="2"/>
      <c r="BW13102" s="2"/>
      <c r="BX13102" s="2"/>
      <c r="BY13102" s="2"/>
    </row>
    <row r="13103" spans="38:77" s="11" customFormat="1" x14ac:dyDescent="0.3">
      <c r="AL13103" s="2"/>
      <c r="AM13103" s="2"/>
      <c r="AN13103" s="2"/>
      <c r="AO13103" s="2"/>
      <c r="AP13103" s="2"/>
      <c r="AQ13103" s="2"/>
      <c r="AR13103" s="2"/>
      <c r="AS13103" s="2"/>
      <c r="AT13103" s="2"/>
      <c r="AU13103" s="2"/>
      <c r="AV13103" s="2"/>
      <c r="AW13103" s="2"/>
      <c r="AX13103" s="2"/>
      <c r="AY13103" s="2"/>
      <c r="AZ13103" s="2"/>
      <c r="BA13103" s="2"/>
      <c r="BB13103" s="2"/>
      <c r="BC13103" s="2"/>
      <c r="BD13103" s="2"/>
      <c r="BE13103" s="2"/>
      <c r="BF13103" s="2"/>
      <c r="BG13103" s="2"/>
      <c r="BH13103" s="2"/>
      <c r="BI13103" s="2"/>
      <c r="BJ13103" s="2"/>
      <c r="BK13103" s="2"/>
      <c r="BL13103" s="2"/>
      <c r="BM13103" s="2"/>
      <c r="BN13103" s="2"/>
      <c r="BO13103" s="2"/>
      <c r="BP13103" s="2"/>
      <c r="BQ13103" s="2"/>
      <c r="BR13103" s="2"/>
      <c r="BS13103" s="2"/>
      <c r="BT13103" s="2"/>
      <c r="BU13103" s="2"/>
      <c r="BV13103" s="2"/>
      <c r="BW13103" s="2"/>
      <c r="BX13103" s="2"/>
      <c r="BY13103" s="2"/>
    </row>
    <row r="13104" spans="38:77" s="11" customFormat="1" x14ac:dyDescent="0.3">
      <c r="AL13104" s="2"/>
      <c r="AM13104" s="2"/>
      <c r="AN13104" s="2"/>
      <c r="AO13104" s="2"/>
      <c r="AP13104" s="2"/>
      <c r="AQ13104" s="2"/>
      <c r="AR13104" s="2"/>
      <c r="AS13104" s="2"/>
      <c r="AT13104" s="2"/>
      <c r="AU13104" s="2"/>
      <c r="AV13104" s="2"/>
      <c r="AW13104" s="2"/>
      <c r="AX13104" s="2"/>
      <c r="AY13104" s="2"/>
      <c r="AZ13104" s="2"/>
      <c r="BA13104" s="2"/>
      <c r="BB13104" s="2"/>
      <c r="BC13104" s="2"/>
      <c r="BD13104" s="2"/>
      <c r="BE13104" s="2"/>
      <c r="BF13104" s="2"/>
      <c r="BG13104" s="2"/>
      <c r="BH13104" s="2"/>
      <c r="BI13104" s="2"/>
      <c r="BJ13104" s="2"/>
      <c r="BK13104" s="2"/>
      <c r="BL13104" s="2"/>
      <c r="BM13104" s="2"/>
      <c r="BN13104" s="2"/>
      <c r="BO13104" s="2"/>
      <c r="BP13104" s="2"/>
      <c r="BQ13104" s="2"/>
      <c r="BR13104" s="2"/>
      <c r="BS13104" s="2"/>
      <c r="BT13104" s="2"/>
      <c r="BU13104" s="2"/>
      <c r="BV13104" s="2"/>
      <c r="BW13104" s="2"/>
      <c r="BX13104" s="2"/>
      <c r="BY13104" s="2"/>
    </row>
    <row r="13105" spans="38:77" s="11" customFormat="1" x14ac:dyDescent="0.3">
      <c r="AL13105" s="2"/>
      <c r="AM13105" s="2"/>
      <c r="AN13105" s="2"/>
      <c r="AO13105" s="2"/>
      <c r="AP13105" s="2"/>
      <c r="AQ13105" s="2"/>
      <c r="AR13105" s="2"/>
      <c r="AS13105" s="2"/>
      <c r="AT13105" s="2"/>
      <c r="AU13105" s="2"/>
      <c r="AV13105" s="2"/>
      <c r="AW13105" s="2"/>
      <c r="AX13105" s="2"/>
      <c r="AY13105" s="2"/>
      <c r="AZ13105" s="2"/>
      <c r="BA13105" s="2"/>
      <c r="BB13105" s="2"/>
      <c r="BC13105" s="2"/>
      <c r="BD13105" s="2"/>
      <c r="BE13105" s="2"/>
      <c r="BF13105" s="2"/>
      <c r="BG13105" s="2"/>
      <c r="BH13105" s="2"/>
      <c r="BI13105" s="2"/>
      <c r="BJ13105" s="2"/>
      <c r="BK13105" s="2"/>
      <c r="BL13105" s="2"/>
      <c r="BM13105" s="2"/>
      <c r="BN13105" s="2"/>
      <c r="BO13105" s="2"/>
      <c r="BP13105" s="2"/>
      <c r="BQ13105" s="2"/>
      <c r="BR13105" s="2"/>
      <c r="BS13105" s="2"/>
      <c r="BT13105" s="2"/>
      <c r="BU13105" s="2"/>
      <c r="BV13105" s="2"/>
      <c r="BW13105" s="2"/>
      <c r="BX13105" s="2"/>
      <c r="BY13105" s="2"/>
    </row>
    <row r="13106" spans="38:77" s="11" customFormat="1" x14ac:dyDescent="0.3">
      <c r="AL13106" s="2"/>
      <c r="AM13106" s="2"/>
      <c r="AN13106" s="2"/>
      <c r="AO13106" s="2"/>
      <c r="AP13106" s="2"/>
      <c r="AQ13106" s="2"/>
      <c r="AR13106" s="2"/>
      <c r="AS13106" s="2"/>
      <c r="AT13106" s="2"/>
      <c r="AU13106" s="2"/>
      <c r="AV13106" s="2"/>
      <c r="AW13106" s="2"/>
      <c r="AX13106" s="2"/>
      <c r="AY13106" s="2"/>
      <c r="AZ13106" s="2"/>
      <c r="BA13106" s="2"/>
      <c r="BB13106" s="2"/>
      <c r="BC13106" s="2"/>
      <c r="BD13106" s="2"/>
      <c r="BE13106" s="2"/>
      <c r="BF13106" s="2"/>
      <c r="BG13106" s="2"/>
      <c r="BH13106" s="2"/>
      <c r="BI13106" s="2"/>
      <c r="BJ13106" s="2"/>
      <c r="BK13106" s="2"/>
      <c r="BL13106" s="2"/>
      <c r="BM13106" s="2"/>
      <c r="BN13106" s="2"/>
      <c r="BO13106" s="2"/>
      <c r="BP13106" s="2"/>
      <c r="BQ13106" s="2"/>
      <c r="BR13106" s="2"/>
      <c r="BS13106" s="2"/>
      <c r="BT13106" s="2"/>
      <c r="BU13106" s="2"/>
      <c r="BV13106" s="2"/>
      <c r="BW13106" s="2"/>
      <c r="BX13106" s="2"/>
      <c r="BY13106" s="2"/>
    </row>
    <row r="13107" spans="38:77" s="11" customFormat="1" x14ac:dyDescent="0.3">
      <c r="AL13107" s="2"/>
      <c r="AM13107" s="2"/>
      <c r="AN13107" s="2"/>
      <c r="AO13107" s="2"/>
      <c r="AP13107" s="2"/>
      <c r="AQ13107" s="2"/>
      <c r="AR13107" s="2"/>
      <c r="AS13107" s="2"/>
      <c r="AT13107" s="2"/>
      <c r="AU13107" s="2"/>
      <c r="AV13107" s="2"/>
      <c r="AW13107" s="2"/>
      <c r="AX13107" s="2"/>
      <c r="AY13107" s="2"/>
      <c r="AZ13107" s="2"/>
      <c r="BA13107" s="2"/>
      <c r="BB13107" s="2"/>
      <c r="BC13107" s="2"/>
      <c r="BD13107" s="2"/>
      <c r="BE13107" s="2"/>
      <c r="BF13107" s="2"/>
      <c r="BG13107" s="2"/>
      <c r="BH13107" s="2"/>
      <c r="BI13107" s="2"/>
      <c r="BJ13107" s="2"/>
      <c r="BK13107" s="2"/>
      <c r="BL13107" s="2"/>
      <c r="BM13107" s="2"/>
      <c r="BN13107" s="2"/>
      <c r="BO13107" s="2"/>
      <c r="BP13107" s="2"/>
      <c r="BQ13107" s="2"/>
      <c r="BR13107" s="2"/>
      <c r="BS13107" s="2"/>
      <c r="BT13107" s="2"/>
      <c r="BU13107" s="2"/>
      <c r="BV13107" s="2"/>
      <c r="BW13107" s="2"/>
      <c r="BX13107" s="2"/>
      <c r="BY13107" s="2"/>
    </row>
    <row r="13108" spans="38:77" s="11" customFormat="1" x14ac:dyDescent="0.3">
      <c r="AL13108" s="2"/>
      <c r="AM13108" s="2"/>
      <c r="AN13108" s="2"/>
      <c r="AO13108" s="2"/>
      <c r="AP13108" s="2"/>
      <c r="AQ13108" s="2"/>
      <c r="AR13108" s="2"/>
      <c r="AS13108" s="2"/>
      <c r="AT13108" s="2"/>
      <c r="AU13108" s="2"/>
      <c r="AV13108" s="2"/>
      <c r="AW13108" s="2"/>
      <c r="AX13108" s="2"/>
      <c r="AY13108" s="2"/>
      <c r="AZ13108" s="2"/>
      <c r="BA13108" s="2"/>
      <c r="BB13108" s="2"/>
      <c r="BC13108" s="2"/>
      <c r="BD13108" s="2"/>
      <c r="BE13108" s="2"/>
      <c r="BF13108" s="2"/>
      <c r="BG13108" s="2"/>
      <c r="BH13108" s="2"/>
      <c r="BI13108" s="2"/>
      <c r="BJ13108" s="2"/>
      <c r="BK13108" s="2"/>
      <c r="BL13108" s="2"/>
      <c r="BM13108" s="2"/>
      <c r="BN13108" s="2"/>
      <c r="BO13108" s="2"/>
      <c r="BP13108" s="2"/>
      <c r="BQ13108" s="2"/>
      <c r="BR13108" s="2"/>
      <c r="BS13108" s="2"/>
      <c r="BT13108" s="2"/>
      <c r="BU13108" s="2"/>
      <c r="BV13108" s="2"/>
      <c r="BW13108" s="2"/>
      <c r="BX13108" s="2"/>
      <c r="BY13108" s="2"/>
    </row>
    <row r="13109" spans="38:77" s="11" customFormat="1" x14ac:dyDescent="0.3">
      <c r="AL13109" s="2"/>
      <c r="AM13109" s="2"/>
      <c r="AN13109" s="2"/>
      <c r="AO13109" s="2"/>
      <c r="AP13109" s="2"/>
      <c r="AQ13109" s="2"/>
      <c r="AR13109" s="2"/>
      <c r="AS13109" s="2"/>
      <c r="AT13109" s="2"/>
      <c r="AU13109" s="2"/>
      <c r="AV13109" s="2"/>
      <c r="AW13109" s="2"/>
      <c r="AX13109" s="2"/>
      <c r="AY13109" s="2"/>
      <c r="AZ13109" s="2"/>
      <c r="BA13109" s="2"/>
      <c r="BB13109" s="2"/>
      <c r="BC13109" s="2"/>
      <c r="BD13109" s="2"/>
      <c r="BE13109" s="2"/>
      <c r="BF13109" s="2"/>
      <c r="BG13109" s="2"/>
      <c r="BH13109" s="2"/>
      <c r="BI13109" s="2"/>
      <c r="BJ13109" s="2"/>
      <c r="BK13109" s="2"/>
      <c r="BL13109" s="2"/>
      <c r="BM13109" s="2"/>
      <c r="BN13109" s="2"/>
      <c r="BO13109" s="2"/>
      <c r="BP13109" s="2"/>
      <c r="BQ13109" s="2"/>
      <c r="BR13109" s="2"/>
      <c r="BS13109" s="2"/>
      <c r="BT13109" s="2"/>
      <c r="BU13109" s="2"/>
      <c r="BV13109" s="2"/>
      <c r="BW13109" s="2"/>
      <c r="BX13109" s="2"/>
      <c r="BY13109" s="2"/>
    </row>
    <row r="13110" spans="38:77" s="11" customFormat="1" x14ac:dyDescent="0.3">
      <c r="AL13110" s="2"/>
      <c r="AM13110" s="2"/>
      <c r="AN13110" s="2"/>
      <c r="AO13110" s="2"/>
      <c r="AP13110" s="2"/>
      <c r="AQ13110" s="2"/>
      <c r="AR13110" s="2"/>
      <c r="AS13110" s="2"/>
      <c r="AT13110" s="2"/>
      <c r="AU13110" s="2"/>
      <c r="AV13110" s="2"/>
      <c r="AW13110" s="2"/>
      <c r="AX13110" s="2"/>
      <c r="AY13110" s="2"/>
      <c r="AZ13110" s="2"/>
      <c r="BA13110" s="2"/>
      <c r="BB13110" s="2"/>
      <c r="BC13110" s="2"/>
      <c r="BD13110" s="2"/>
      <c r="BE13110" s="2"/>
      <c r="BF13110" s="2"/>
      <c r="BG13110" s="2"/>
      <c r="BH13110" s="2"/>
      <c r="BI13110" s="2"/>
      <c r="BJ13110" s="2"/>
      <c r="BK13110" s="2"/>
      <c r="BL13110" s="2"/>
      <c r="BM13110" s="2"/>
      <c r="BN13110" s="2"/>
      <c r="BO13110" s="2"/>
      <c r="BP13110" s="2"/>
      <c r="BQ13110" s="2"/>
      <c r="BR13110" s="2"/>
      <c r="BS13110" s="2"/>
      <c r="BT13110" s="2"/>
      <c r="BU13110" s="2"/>
      <c r="BV13110" s="2"/>
      <c r="BW13110" s="2"/>
      <c r="BX13110" s="2"/>
      <c r="BY13110" s="2"/>
    </row>
    <row r="13111" spans="38:77" s="11" customFormat="1" x14ac:dyDescent="0.3">
      <c r="AL13111" s="2"/>
      <c r="AM13111" s="2"/>
      <c r="AN13111" s="2"/>
      <c r="AO13111" s="2"/>
      <c r="AP13111" s="2"/>
      <c r="AQ13111" s="2"/>
      <c r="AR13111" s="2"/>
      <c r="AS13111" s="2"/>
      <c r="AT13111" s="2"/>
      <c r="AU13111" s="2"/>
      <c r="AV13111" s="2"/>
      <c r="AW13111" s="2"/>
      <c r="AX13111" s="2"/>
      <c r="AY13111" s="2"/>
      <c r="AZ13111" s="2"/>
      <c r="BA13111" s="2"/>
      <c r="BB13111" s="2"/>
      <c r="BC13111" s="2"/>
      <c r="BD13111" s="2"/>
      <c r="BE13111" s="2"/>
      <c r="BF13111" s="2"/>
      <c r="BG13111" s="2"/>
      <c r="BH13111" s="2"/>
      <c r="BI13111" s="2"/>
      <c r="BJ13111" s="2"/>
      <c r="BK13111" s="2"/>
      <c r="BL13111" s="2"/>
      <c r="BM13111" s="2"/>
      <c r="BN13111" s="2"/>
      <c r="BO13111" s="2"/>
      <c r="BP13111" s="2"/>
      <c r="BQ13111" s="2"/>
      <c r="BR13111" s="2"/>
      <c r="BS13111" s="2"/>
      <c r="BT13111" s="2"/>
      <c r="BU13111" s="2"/>
      <c r="BV13111" s="2"/>
      <c r="BW13111" s="2"/>
      <c r="BX13111" s="2"/>
      <c r="BY13111" s="2"/>
    </row>
    <row r="13112" spans="38:77" s="11" customFormat="1" x14ac:dyDescent="0.3">
      <c r="AL13112" s="2"/>
      <c r="AM13112" s="2"/>
      <c r="AN13112" s="2"/>
      <c r="AO13112" s="2"/>
      <c r="AP13112" s="2"/>
      <c r="AQ13112" s="2"/>
      <c r="AR13112" s="2"/>
      <c r="AS13112" s="2"/>
      <c r="AT13112" s="2"/>
      <c r="AU13112" s="2"/>
      <c r="AV13112" s="2"/>
      <c r="AW13112" s="2"/>
      <c r="AX13112" s="2"/>
      <c r="AY13112" s="2"/>
      <c r="AZ13112" s="2"/>
      <c r="BA13112" s="2"/>
      <c r="BB13112" s="2"/>
      <c r="BC13112" s="2"/>
      <c r="BD13112" s="2"/>
      <c r="BE13112" s="2"/>
      <c r="BF13112" s="2"/>
      <c r="BG13112" s="2"/>
      <c r="BH13112" s="2"/>
      <c r="BI13112" s="2"/>
      <c r="BJ13112" s="2"/>
      <c r="BK13112" s="2"/>
      <c r="BL13112" s="2"/>
      <c r="BM13112" s="2"/>
      <c r="BN13112" s="2"/>
      <c r="BO13112" s="2"/>
      <c r="BP13112" s="2"/>
      <c r="BQ13112" s="2"/>
      <c r="BR13112" s="2"/>
      <c r="BS13112" s="2"/>
      <c r="BT13112" s="2"/>
      <c r="BU13112" s="2"/>
      <c r="BV13112" s="2"/>
      <c r="BW13112" s="2"/>
      <c r="BX13112" s="2"/>
      <c r="BY13112" s="2"/>
    </row>
    <row r="13113" spans="38:77" s="11" customFormat="1" x14ac:dyDescent="0.3">
      <c r="AL13113" s="2"/>
      <c r="AM13113" s="2"/>
      <c r="AN13113" s="2"/>
      <c r="AO13113" s="2"/>
      <c r="AP13113" s="2"/>
      <c r="AQ13113" s="2"/>
      <c r="AR13113" s="2"/>
      <c r="AS13113" s="2"/>
      <c r="AT13113" s="2"/>
      <c r="AU13113" s="2"/>
      <c r="AV13113" s="2"/>
      <c r="AW13113" s="2"/>
      <c r="AX13113" s="2"/>
      <c r="AY13113" s="2"/>
      <c r="AZ13113" s="2"/>
      <c r="BA13113" s="2"/>
      <c r="BB13113" s="2"/>
      <c r="BC13113" s="2"/>
      <c r="BD13113" s="2"/>
      <c r="BE13113" s="2"/>
      <c r="BF13113" s="2"/>
      <c r="BG13113" s="2"/>
      <c r="BH13113" s="2"/>
      <c r="BI13113" s="2"/>
      <c r="BJ13113" s="2"/>
      <c r="BK13113" s="2"/>
      <c r="BL13113" s="2"/>
      <c r="BM13113" s="2"/>
      <c r="BN13113" s="2"/>
      <c r="BO13113" s="2"/>
      <c r="BP13113" s="2"/>
      <c r="BQ13113" s="2"/>
      <c r="BR13113" s="2"/>
      <c r="BS13113" s="2"/>
      <c r="BT13113" s="2"/>
      <c r="BU13113" s="2"/>
      <c r="BV13113" s="2"/>
      <c r="BW13113" s="2"/>
      <c r="BX13113" s="2"/>
      <c r="BY13113" s="2"/>
    </row>
    <row r="13114" spans="38:77" s="11" customFormat="1" x14ac:dyDescent="0.3">
      <c r="AL13114" s="2"/>
      <c r="AM13114" s="2"/>
      <c r="AN13114" s="2"/>
      <c r="AO13114" s="2"/>
      <c r="AP13114" s="2"/>
      <c r="AQ13114" s="2"/>
      <c r="AR13114" s="2"/>
      <c r="AS13114" s="2"/>
      <c r="AT13114" s="2"/>
      <c r="AU13114" s="2"/>
      <c r="AV13114" s="2"/>
      <c r="AW13114" s="2"/>
      <c r="AX13114" s="2"/>
      <c r="AY13114" s="2"/>
      <c r="AZ13114" s="2"/>
      <c r="BA13114" s="2"/>
      <c r="BB13114" s="2"/>
      <c r="BC13114" s="2"/>
      <c r="BD13114" s="2"/>
      <c r="BE13114" s="2"/>
      <c r="BF13114" s="2"/>
      <c r="BG13114" s="2"/>
      <c r="BH13114" s="2"/>
      <c r="BI13114" s="2"/>
      <c r="BJ13114" s="2"/>
      <c r="BK13114" s="2"/>
      <c r="BL13114" s="2"/>
      <c r="BM13114" s="2"/>
      <c r="BN13114" s="2"/>
      <c r="BO13114" s="2"/>
      <c r="BP13114" s="2"/>
      <c r="BQ13114" s="2"/>
      <c r="BR13114" s="2"/>
      <c r="BS13114" s="2"/>
      <c r="BT13114" s="2"/>
      <c r="BU13114" s="2"/>
      <c r="BV13114" s="2"/>
      <c r="BW13114" s="2"/>
      <c r="BX13114" s="2"/>
      <c r="BY13114" s="2"/>
    </row>
    <row r="13115" spans="38:77" s="11" customFormat="1" x14ac:dyDescent="0.3">
      <c r="AL13115" s="2"/>
      <c r="AM13115" s="2"/>
      <c r="AN13115" s="2"/>
      <c r="AO13115" s="2"/>
      <c r="AP13115" s="2"/>
      <c r="AQ13115" s="2"/>
      <c r="AR13115" s="2"/>
      <c r="AS13115" s="2"/>
      <c r="AT13115" s="2"/>
      <c r="AU13115" s="2"/>
      <c r="AV13115" s="2"/>
      <c r="AW13115" s="2"/>
      <c r="AX13115" s="2"/>
      <c r="AY13115" s="2"/>
      <c r="AZ13115" s="2"/>
      <c r="BA13115" s="2"/>
      <c r="BB13115" s="2"/>
      <c r="BC13115" s="2"/>
      <c r="BD13115" s="2"/>
      <c r="BE13115" s="2"/>
      <c r="BF13115" s="2"/>
      <c r="BG13115" s="2"/>
      <c r="BH13115" s="2"/>
      <c r="BI13115" s="2"/>
      <c r="BJ13115" s="2"/>
      <c r="BK13115" s="2"/>
      <c r="BL13115" s="2"/>
      <c r="BM13115" s="2"/>
      <c r="BN13115" s="2"/>
      <c r="BO13115" s="2"/>
      <c r="BP13115" s="2"/>
      <c r="BQ13115" s="2"/>
      <c r="BR13115" s="2"/>
      <c r="BS13115" s="2"/>
      <c r="BT13115" s="2"/>
      <c r="BU13115" s="2"/>
      <c r="BV13115" s="2"/>
      <c r="BW13115" s="2"/>
      <c r="BX13115" s="2"/>
      <c r="BY13115" s="2"/>
    </row>
    <row r="13116" spans="38:77" s="11" customFormat="1" x14ac:dyDescent="0.3">
      <c r="AL13116" s="2"/>
      <c r="AM13116" s="2"/>
      <c r="AN13116" s="2"/>
      <c r="AO13116" s="2"/>
      <c r="AP13116" s="2"/>
      <c r="AQ13116" s="2"/>
      <c r="AR13116" s="2"/>
      <c r="AS13116" s="2"/>
      <c r="AT13116" s="2"/>
      <c r="AU13116" s="2"/>
      <c r="AV13116" s="2"/>
      <c r="AW13116" s="2"/>
      <c r="AX13116" s="2"/>
      <c r="AY13116" s="2"/>
      <c r="AZ13116" s="2"/>
      <c r="BA13116" s="2"/>
      <c r="BB13116" s="2"/>
      <c r="BC13116" s="2"/>
      <c r="BD13116" s="2"/>
      <c r="BE13116" s="2"/>
      <c r="BF13116" s="2"/>
      <c r="BG13116" s="2"/>
      <c r="BH13116" s="2"/>
      <c r="BI13116" s="2"/>
      <c r="BJ13116" s="2"/>
      <c r="BK13116" s="2"/>
      <c r="BL13116" s="2"/>
      <c r="BM13116" s="2"/>
      <c r="BN13116" s="2"/>
      <c r="BO13116" s="2"/>
      <c r="BP13116" s="2"/>
      <c r="BQ13116" s="2"/>
      <c r="BR13116" s="2"/>
      <c r="BS13116" s="2"/>
      <c r="BT13116" s="2"/>
      <c r="BU13116" s="2"/>
      <c r="BV13116" s="2"/>
      <c r="BW13116" s="2"/>
      <c r="BX13116" s="2"/>
      <c r="BY13116" s="2"/>
    </row>
    <row r="13117" spans="38:77" s="11" customFormat="1" x14ac:dyDescent="0.3">
      <c r="AL13117" s="2"/>
      <c r="AM13117" s="2"/>
      <c r="AN13117" s="2"/>
      <c r="AO13117" s="2"/>
      <c r="AP13117" s="2"/>
      <c r="AQ13117" s="2"/>
      <c r="AR13117" s="2"/>
      <c r="AS13117" s="2"/>
      <c r="AT13117" s="2"/>
      <c r="AU13117" s="2"/>
      <c r="AV13117" s="2"/>
      <c r="AW13117" s="2"/>
      <c r="AX13117" s="2"/>
      <c r="AY13117" s="2"/>
      <c r="AZ13117" s="2"/>
      <c r="BA13117" s="2"/>
      <c r="BB13117" s="2"/>
      <c r="BC13117" s="2"/>
      <c r="BD13117" s="2"/>
      <c r="BE13117" s="2"/>
      <c r="BF13117" s="2"/>
      <c r="BG13117" s="2"/>
      <c r="BH13117" s="2"/>
      <c r="BI13117" s="2"/>
      <c r="BJ13117" s="2"/>
      <c r="BK13117" s="2"/>
      <c r="BL13117" s="2"/>
      <c r="BM13117" s="2"/>
      <c r="BN13117" s="2"/>
      <c r="BO13117" s="2"/>
      <c r="BP13117" s="2"/>
      <c r="BQ13117" s="2"/>
      <c r="BR13117" s="2"/>
      <c r="BS13117" s="2"/>
      <c r="BT13117" s="2"/>
      <c r="BU13117" s="2"/>
      <c r="BV13117" s="2"/>
      <c r="BW13117" s="2"/>
      <c r="BX13117" s="2"/>
      <c r="BY13117" s="2"/>
    </row>
    <row r="13118" spans="38:77" s="11" customFormat="1" x14ac:dyDescent="0.3">
      <c r="AL13118" s="2"/>
      <c r="AM13118" s="2"/>
      <c r="AN13118" s="2"/>
      <c r="AO13118" s="2"/>
      <c r="AP13118" s="2"/>
      <c r="AQ13118" s="2"/>
      <c r="AR13118" s="2"/>
      <c r="AS13118" s="2"/>
      <c r="AT13118" s="2"/>
      <c r="AU13118" s="2"/>
      <c r="AV13118" s="2"/>
      <c r="AW13118" s="2"/>
      <c r="AX13118" s="2"/>
      <c r="AY13118" s="2"/>
      <c r="AZ13118" s="2"/>
      <c r="BA13118" s="2"/>
      <c r="BB13118" s="2"/>
      <c r="BC13118" s="2"/>
      <c r="BD13118" s="2"/>
      <c r="BE13118" s="2"/>
      <c r="BF13118" s="2"/>
      <c r="BG13118" s="2"/>
      <c r="BH13118" s="2"/>
      <c r="BI13118" s="2"/>
      <c r="BJ13118" s="2"/>
      <c r="BK13118" s="2"/>
      <c r="BL13118" s="2"/>
      <c r="BM13118" s="2"/>
      <c r="BN13118" s="2"/>
      <c r="BO13118" s="2"/>
      <c r="BP13118" s="2"/>
      <c r="BQ13118" s="2"/>
      <c r="BR13118" s="2"/>
      <c r="BS13118" s="2"/>
      <c r="BT13118" s="2"/>
      <c r="BU13118" s="2"/>
      <c r="BV13118" s="2"/>
      <c r="BW13118" s="2"/>
      <c r="BX13118" s="2"/>
      <c r="BY13118" s="2"/>
    </row>
    <row r="13119" spans="38:77" s="11" customFormat="1" x14ac:dyDescent="0.3">
      <c r="AL13119" s="2"/>
      <c r="AM13119" s="2"/>
      <c r="AN13119" s="2"/>
      <c r="AO13119" s="2"/>
      <c r="AP13119" s="2"/>
      <c r="AQ13119" s="2"/>
      <c r="AR13119" s="2"/>
      <c r="AS13119" s="2"/>
      <c r="AT13119" s="2"/>
      <c r="AU13119" s="2"/>
      <c r="AV13119" s="2"/>
      <c r="AW13119" s="2"/>
      <c r="AX13119" s="2"/>
      <c r="AY13119" s="2"/>
      <c r="AZ13119" s="2"/>
      <c r="BA13119" s="2"/>
      <c r="BB13119" s="2"/>
      <c r="BC13119" s="2"/>
      <c r="BD13119" s="2"/>
      <c r="BE13119" s="2"/>
      <c r="BF13119" s="2"/>
      <c r="BG13119" s="2"/>
      <c r="BH13119" s="2"/>
      <c r="BI13119" s="2"/>
      <c r="BJ13119" s="2"/>
      <c r="BK13119" s="2"/>
      <c r="BL13119" s="2"/>
      <c r="BM13119" s="2"/>
      <c r="BN13119" s="2"/>
      <c r="BO13119" s="2"/>
      <c r="BP13119" s="2"/>
      <c r="BQ13119" s="2"/>
      <c r="BR13119" s="2"/>
      <c r="BS13119" s="2"/>
      <c r="BT13119" s="2"/>
      <c r="BU13119" s="2"/>
      <c r="BV13119" s="2"/>
      <c r="BW13119" s="2"/>
      <c r="BX13119" s="2"/>
      <c r="BY13119" s="2"/>
    </row>
    <row r="13120" spans="38:77" s="11" customFormat="1" x14ac:dyDescent="0.3">
      <c r="AL13120" s="2"/>
      <c r="AM13120" s="2"/>
      <c r="AN13120" s="2"/>
      <c r="AO13120" s="2"/>
      <c r="AP13120" s="2"/>
      <c r="AQ13120" s="2"/>
      <c r="AR13120" s="2"/>
      <c r="AS13120" s="2"/>
      <c r="AT13120" s="2"/>
      <c r="AU13120" s="2"/>
      <c r="AV13120" s="2"/>
      <c r="AW13120" s="2"/>
      <c r="AX13120" s="2"/>
      <c r="AY13120" s="2"/>
      <c r="AZ13120" s="2"/>
      <c r="BA13120" s="2"/>
      <c r="BB13120" s="2"/>
      <c r="BC13120" s="2"/>
      <c r="BD13120" s="2"/>
      <c r="BE13120" s="2"/>
      <c r="BF13120" s="2"/>
      <c r="BG13120" s="2"/>
      <c r="BH13120" s="2"/>
      <c r="BI13120" s="2"/>
      <c r="BJ13120" s="2"/>
      <c r="BK13120" s="2"/>
      <c r="BL13120" s="2"/>
      <c r="BM13120" s="2"/>
      <c r="BN13120" s="2"/>
      <c r="BO13120" s="2"/>
      <c r="BP13120" s="2"/>
      <c r="BQ13120" s="2"/>
      <c r="BR13120" s="2"/>
      <c r="BS13120" s="2"/>
      <c r="BT13120" s="2"/>
      <c r="BU13120" s="2"/>
      <c r="BV13120" s="2"/>
      <c r="BW13120" s="2"/>
      <c r="BX13120" s="2"/>
      <c r="BY13120" s="2"/>
    </row>
    <row r="13121" spans="38:77" s="11" customFormat="1" x14ac:dyDescent="0.3">
      <c r="AL13121" s="2"/>
      <c r="AM13121" s="2"/>
      <c r="AN13121" s="2"/>
      <c r="AO13121" s="2"/>
      <c r="AP13121" s="2"/>
      <c r="AQ13121" s="2"/>
      <c r="AR13121" s="2"/>
      <c r="AS13121" s="2"/>
      <c r="AT13121" s="2"/>
      <c r="AU13121" s="2"/>
      <c r="AV13121" s="2"/>
      <c r="AW13121" s="2"/>
      <c r="AX13121" s="2"/>
      <c r="AY13121" s="2"/>
      <c r="AZ13121" s="2"/>
      <c r="BA13121" s="2"/>
      <c r="BB13121" s="2"/>
      <c r="BC13121" s="2"/>
      <c r="BD13121" s="2"/>
      <c r="BE13121" s="2"/>
      <c r="BF13121" s="2"/>
      <c r="BG13121" s="2"/>
      <c r="BH13121" s="2"/>
      <c r="BI13121" s="2"/>
      <c r="BJ13121" s="2"/>
      <c r="BK13121" s="2"/>
      <c r="BL13121" s="2"/>
      <c r="BM13121" s="2"/>
      <c r="BN13121" s="2"/>
      <c r="BO13121" s="2"/>
      <c r="BP13121" s="2"/>
      <c r="BQ13121" s="2"/>
      <c r="BR13121" s="2"/>
      <c r="BS13121" s="2"/>
      <c r="BT13121" s="2"/>
      <c r="BU13121" s="2"/>
      <c r="BV13121" s="2"/>
      <c r="BW13121" s="2"/>
      <c r="BX13121" s="2"/>
      <c r="BY13121" s="2"/>
    </row>
    <row r="13122" spans="38:77" s="11" customFormat="1" x14ac:dyDescent="0.3">
      <c r="AL13122" s="2"/>
      <c r="AM13122" s="2"/>
      <c r="AN13122" s="2"/>
      <c r="AO13122" s="2"/>
      <c r="AP13122" s="2"/>
      <c r="AQ13122" s="2"/>
      <c r="AR13122" s="2"/>
      <c r="AS13122" s="2"/>
      <c r="AT13122" s="2"/>
      <c r="AU13122" s="2"/>
      <c r="AV13122" s="2"/>
      <c r="AW13122" s="2"/>
      <c r="AX13122" s="2"/>
      <c r="AY13122" s="2"/>
      <c r="AZ13122" s="2"/>
      <c r="BA13122" s="2"/>
      <c r="BB13122" s="2"/>
      <c r="BC13122" s="2"/>
      <c r="BD13122" s="2"/>
      <c r="BE13122" s="2"/>
      <c r="BF13122" s="2"/>
      <c r="BG13122" s="2"/>
      <c r="BH13122" s="2"/>
      <c r="BI13122" s="2"/>
      <c r="BJ13122" s="2"/>
      <c r="BK13122" s="2"/>
      <c r="BL13122" s="2"/>
      <c r="BM13122" s="2"/>
      <c r="BN13122" s="2"/>
      <c r="BO13122" s="2"/>
      <c r="BP13122" s="2"/>
      <c r="BQ13122" s="2"/>
      <c r="BR13122" s="2"/>
      <c r="BS13122" s="2"/>
      <c r="BT13122" s="2"/>
      <c r="BU13122" s="2"/>
      <c r="BV13122" s="2"/>
      <c r="BW13122" s="2"/>
      <c r="BX13122" s="2"/>
      <c r="BY13122" s="2"/>
    </row>
    <row r="13123" spans="38:77" s="11" customFormat="1" x14ac:dyDescent="0.3">
      <c r="AL13123" s="2"/>
      <c r="AM13123" s="2"/>
      <c r="AN13123" s="2"/>
      <c r="AO13123" s="2"/>
      <c r="AP13123" s="2"/>
      <c r="AQ13123" s="2"/>
      <c r="AR13123" s="2"/>
      <c r="AS13123" s="2"/>
      <c r="AT13123" s="2"/>
      <c r="AU13123" s="2"/>
      <c r="AV13123" s="2"/>
      <c r="AW13123" s="2"/>
      <c r="AX13123" s="2"/>
      <c r="AY13123" s="2"/>
      <c r="AZ13123" s="2"/>
      <c r="BA13123" s="2"/>
      <c r="BB13123" s="2"/>
      <c r="BC13123" s="2"/>
      <c r="BD13123" s="2"/>
      <c r="BE13123" s="2"/>
      <c r="BF13123" s="2"/>
      <c r="BG13123" s="2"/>
      <c r="BH13123" s="2"/>
      <c r="BI13123" s="2"/>
      <c r="BJ13123" s="2"/>
      <c r="BK13123" s="2"/>
      <c r="BL13123" s="2"/>
      <c r="BM13123" s="2"/>
      <c r="BN13123" s="2"/>
      <c r="BO13123" s="2"/>
      <c r="BP13123" s="2"/>
      <c r="BQ13123" s="2"/>
      <c r="BR13123" s="2"/>
      <c r="BS13123" s="2"/>
      <c r="BT13123" s="2"/>
      <c r="BU13123" s="2"/>
      <c r="BV13123" s="2"/>
      <c r="BW13123" s="2"/>
      <c r="BX13123" s="2"/>
      <c r="BY13123" s="2"/>
    </row>
    <row r="13124" spans="38:77" s="11" customFormat="1" x14ac:dyDescent="0.3">
      <c r="AL13124" s="2"/>
      <c r="AM13124" s="2"/>
      <c r="AN13124" s="2"/>
      <c r="AO13124" s="2"/>
      <c r="AP13124" s="2"/>
      <c r="AQ13124" s="2"/>
      <c r="AR13124" s="2"/>
      <c r="AS13124" s="2"/>
      <c r="AT13124" s="2"/>
      <c r="AU13124" s="2"/>
      <c r="AV13124" s="2"/>
      <c r="AW13124" s="2"/>
      <c r="AX13124" s="2"/>
      <c r="AY13124" s="2"/>
      <c r="AZ13124" s="2"/>
      <c r="BA13124" s="2"/>
      <c r="BB13124" s="2"/>
      <c r="BC13124" s="2"/>
      <c r="BD13124" s="2"/>
      <c r="BE13124" s="2"/>
      <c r="BF13124" s="2"/>
      <c r="BG13124" s="2"/>
      <c r="BH13124" s="2"/>
      <c r="BI13124" s="2"/>
      <c r="BJ13124" s="2"/>
      <c r="BK13124" s="2"/>
      <c r="BL13124" s="2"/>
      <c r="BM13124" s="2"/>
      <c r="BN13124" s="2"/>
      <c r="BO13124" s="2"/>
      <c r="BP13124" s="2"/>
      <c r="BQ13124" s="2"/>
      <c r="BR13124" s="2"/>
      <c r="BS13124" s="2"/>
      <c r="BT13124" s="2"/>
      <c r="BU13124" s="2"/>
      <c r="BV13124" s="2"/>
      <c r="BW13124" s="2"/>
      <c r="BX13124" s="2"/>
      <c r="BY13124" s="2"/>
    </row>
    <row r="13125" spans="38:77" s="11" customFormat="1" x14ac:dyDescent="0.3">
      <c r="AL13125" s="2"/>
      <c r="AM13125" s="2"/>
      <c r="AN13125" s="2"/>
      <c r="AO13125" s="2"/>
      <c r="AP13125" s="2"/>
      <c r="AQ13125" s="2"/>
      <c r="AR13125" s="2"/>
      <c r="AS13125" s="2"/>
      <c r="AT13125" s="2"/>
      <c r="AU13125" s="2"/>
      <c r="AV13125" s="2"/>
      <c r="AW13125" s="2"/>
      <c r="AX13125" s="2"/>
      <c r="AY13125" s="2"/>
      <c r="AZ13125" s="2"/>
      <c r="BA13125" s="2"/>
      <c r="BB13125" s="2"/>
      <c r="BC13125" s="2"/>
      <c r="BD13125" s="2"/>
      <c r="BE13125" s="2"/>
      <c r="BF13125" s="2"/>
      <c r="BG13125" s="2"/>
      <c r="BH13125" s="2"/>
      <c r="BI13125" s="2"/>
      <c r="BJ13125" s="2"/>
      <c r="BK13125" s="2"/>
      <c r="BL13125" s="2"/>
      <c r="BM13125" s="2"/>
      <c r="BN13125" s="2"/>
      <c r="BO13125" s="2"/>
      <c r="BP13125" s="2"/>
      <c r="BQ13125" s="2"/>
      <c r="BR13125" s="2"/>
      <c r="BS13125" s="2"/>
      <c r="BT13125" s="2"/>
      <c r="BU13125" s="2"/>
      <c r="BV13125" s="2"/>
      <c r="BW13125" s="2"/>
      <c r="BX13125" s="2"/>
      <c r="BY13125" s="2"/>
    </row>
    <row r="13126" spans="38:77" s="11" customFormat="1" x14ac:dyDescent="0.3">
      <c r="AL13126" s="2"/>
      <c r="AM13126" s="2"/>
      <c r="AN13126" s="2"/>
      <c r="AO13126" s="2"/>
      <c r="AP13126" s="2"/>
      <c r="AQ13126" s="2"/>
      <c r="AR13126" s="2"/>
      <c r="AS13126" s="2"/>
      <c r="AT13126" s="2"/>
      <c r="AU13126" s="2"/>
      <c r="AV13126" s="2"/>
      <c r="AW13126" s="2"/>
      <c r="AX13126" s="2"/>
      <c r="AY13126" s="2"/>
      <c r="AZ13126" s="2"/>
      <c r="BA13126" s="2"/>
      <c r="BB13126" s="2"/>
      <c r="BC13126" s="2"/>
      <c r="BD13126" s="2"/>
      <c r="BE13126" s="2"/>
      <c r="BF13126" s="2"/>
      <c r="BG13126" s="2"/>
      <c r="BH13126" s="2"/>
      <c r="BI13126" s="2"/>
      <c r="BJ13126" s="2"/>
      <c r="BK13126" s="2"/>
      <c r="BL13126" s="2"/>
      <c r="BM13126" s="2"/>
      <c r="BN13126" s="2"/>
      <c r="BO13126" s="2"/>
      <c r="BP13126" s="2"/>
      <c r="BQ13126" s="2"/>
      <c r="BR13126" s="2"/>
      <c r="BS13126" s="2"/>
      <c r="BT13126" s="2"/>
      <c r="BU13126" s="2"/>
      <c r="BV13126" s="2"/>
      <c r="BW13126" s="2"/>
      <c r="BX13126" s="2"/>
      <c r="BY13126" s="2"/>
    </row>
    <row r="13127" spans="38:77" s="11" customFormat="1" x14ac:dyDescent="0.3">
      <c r="AL13127" s="2"/>
      <c r="AM13127" s="2"/>
      <c r="AN13127" s="2"/>
      <c r="AO13127" s="2"/>
      <c r="AP13127" s="2"/>
      <c r="AQ13127" s="2"/>
      <c r="AR13127" s="2"/>
      <c r="AS13127" s="2"/>
      <c r="AT13127" s="2"/>
      <c r="AU13127" s="2"/>
      <c r="AV13127" s="2"/>
      <c r="AW13127" s="2"/>
      <c r="AX13127" s="2"/>
      <c r="AY13127" s="2"/>
      <c r="AZ13127" s="2"/>
      <c r="BA13127" s="2"/>
      <c r="BB13127" s="2"/>
      <c r="BC13127" s="2"/>
      <c r="BD13127" s="2"/>
      <c r="BE13127" s="2"/>
      <c r="BF13127" s="2"/>
      <c r="BG13127" s="2"/>
      <c r="BH13127" s="2"/>
      <c r="BI13127" s="2"/>
      <c r="BJ13127" s="2"/>
      <c r="BK13127" s="2"/>
      <c r="BL13127" s="2"/>
      <c r="BM13127" s="2"/>
      <c r="BN13127" s="2"/>
      <c r="BO13127" s="2"/>
      <c r="BP13127" s="2"/>
      <c r="BQ13127" s="2"/>
      <c r="BR13127" s="2"/>
      <c r="BS13127" s="2"/>
      <c r="BT13127" s="2"/>
      <c r="BU13127" s="2"/>
      <c r="BV13127" s="2"/>
      <c r="BW13127" s="2"/>
      <c r="BX13127" s="2"/>
      <c r="BY13127" s="2"/>
    </row>
    <row r="13128" spans="38:77" s="11" customFormat="1" x14ac:dyDescent="0.3">
      <c r="AL13128" s="2"/>
      <c r="AM13128" s="2"/>
      <c r="AN13128" s="2"/>
      <c r="AO13128" s="2"/>
      <c r="AP13128" s="2"/>
      <c r="AQ13128" s="2"/>
      <c r="AR13128" s="2"/>
      <c r="AS13128" s="2"/>
      <c r="AT13128" s="2"/>
      <c r="AU13128" s="2"/>
      <c r="AV13128" s="2"/>
      <c r="AW13128" s="2"/>
      <c r="AX13128" s="2"/>
      <c r="AY13128" s="2"/>
      <c r="AZ13128" s="2"/>
      <c r="BA13128" s="2"/>
      <c r="BB13128" s="2"/>
      <c r="BC13128" s="2"/>
      <c r="BD13128" s="2"/>
      <c r="BE13128" s="2"/>
      <c r="BF13128" s="2"/>
      <c r="BG13128" s="2"/>
      <c r="BH13128" s="2"/>
      <c r="BI13128" s="2"/>
      <c r="BJ13128" s="2"/>
      <c r="BK13128" s="2"/>
      <c r="BL13128" s="2"/>
      <c r="BM13128" s="2"/>
      <c r="BN13128" s="2"/>
      <c r="BO13128" s="2"/>
      <c r="BP13128" s="2"/>
      <c r="BQ13128" s="2"/>
      <c r="BR13128" s="2"/>
      <c r="BS13128" s="2"/>
      <c r="BT13128" s="2"/>
      <c r="BU13128" s="2"/>
      <c r="BV13128" s="2"/>
      <c r="BW13128" s="2"/>
      <c r="BX13128" s="2"/>
      <c r="BY13128" s="2"/>
    </row>
    <row r="13129" spans="38:77" s="11" customFormat="1" x14ac:dyDescent="0.3">
      <c r="AL13129" s="2"/>
      <c r="AM13129" s="2"/>
      <c r="AN13129" s="2"/>
      <c r="AO13129" s="2"/>
      <c r="AP13129" s="2"/>
      <c r="AQ13129" s="2"/>
      <c r="AR13129" s="2"/>
      <c r="AS13129" s="2"/>
      <c r="AT13129" s="2"/>
      <c r="AU13129" s="2"/>
      <c r="AV13129" s="2"/>
      <c r="AW13129" s="2"/>
      <c r="AX13129" s="2"/>
      <c r="AY13129" s="2"/>
      <c r="AZ13129" s="2"/>
      <c r="BA13129" s="2"/>
      <c r="BB13129" s="2"/>
      <c r="BC13129" s="2"/>
      <c r="BD13129" s="2"/>
      <c r="BE13129" s="2"/>
      <c r="BF13129" s="2"/>
      <c r="BG13129" s="2"/>
      <c r="BH13129" s="2"/>
      <c r="BI13129" s="2"/>
      <c r="BJ13129" s="2"/>
      <c r="BK13129" s="2"/>
      <c r="BL13129" s="2"/>
      <c r="BM13129" s="2"/>
      <c r="BN13129" s="2"/>
      <c r="BO13129" s="2"/>
      <c r="BP13129" s="2"/>
      <c r="BQ13129" s="2"/>
      <c r="BR13129" s="2"/>
      <c r="BS13129" s="2"/>
      <c r="BT13129" s="2"/>
      <c r="BU13129" s="2"/>
      <c r="BV13129" s="2"/>
      <c r="BW13129" s="2"/>
      <c r="BX13129" s="2"/>
      <c r="BY13129" s="2"/>
    </row>
    <row r="13130" spans="38:77" s="11" customFormat="1" x14ac:dyDescent="0.3">
      <c r="AL13130" s="2"/>
      <c r="AM13130" s="2"/>
      <c r="AN13130" s="2"/>
      <c r="AO13130" s="2"/>
      <c r="AP13130" s="2"/>
      <c r="AQ13130" s="2"/>
      <c r="AR13130" s="2"/>
      <c r="AS13130" s="2"/>
      <c r="AT13130" s="2"/>
      <c r="AU13130" s="2"/>
      <c r="AV13130" s="2"/>
      <c r="AW13130" s="2"/>
      <c r="AX13130" s="2"/>
      <c r="AY13130" s="2"/>
      <c r="AZ13130" s="2"/>
      <c r="BA13130" s="2"/>
      <c r="BB13130" s="2"/>
      <c r="BC13130" s="2"/>
      <c r="BD13130" s="2"/>
      <c r="BE13130" s="2"/>
      <c r="BF13130" s="2"/>
      <c r="BG13130" s="2"/>
      <c r="BH13130" s="2"/>
      <c r="BI13130" s="2"/>
      <c r="BJ13130" s="2"/>
      <c r="BK13130" s="2"/>
      <c r="BL13130" s="2"/>
      <c r="BM13130" s="2"/>
      <c r="BN13130" s="2"/>
      <c r="BO13130" s="2"/>
      <c r="BP13130" s="2"/>
      <c r="BQ13130" s="2"/>
      <c r="BR13130" s="2"/>
      <c r="BS13130" s="2"/>
      <c r="BT13130" s="2"/>
      <c r="BU13130" s="2"/>
      <c r="BV13130" s="2"/>
      <c r="BW13130" s="2"/>
      <c r="BX13130" s="2"/>
      <c r="BY13130" s="2"/>
    </row>
    <row r="13131" spans="38:77" s="11" customFormat="1" x14ac:dyDescent="0.3">
      <c r="AL13131" s="2"/>
      <c r="AM13131" s="2"/>
      <c r="AN13131" s="2"/>
      <c r="AO13131" s="2"/>
      <c r="AP13131" s="2"/>
      <c r="AQ13131" s="2"/>
      <c r="AR13131" s="2"/>
      <c r="AS13131" s="2"/>
      <c r="AT13131" s="2"/>
      <c r="AU13131" s="2"/>
      <c r="AV13131" s="2"/>
      <c r="AW13131" s="2"/>
      <c r="AX13131" s="2"/>
      <c r="AY13131" s="2"/>
      <c r="AZ13131" s="2"/>
      <c r="BA13131" s="2"/>
      <c r="BB13131" s="2"/>
      <c r="BC13131" s="2"/>
      <c r="BD13131" s="2"/>
      <c r="BE13131" s="2"/>
      <c r="BF13131" s="2"/>
      <c r="BG13131" s="2"/>
      <c r="BH13131" s="2"/>
      <c r="BI13131" s="2"/>
      <c r="BJ13131" s="2"/>
      <c r="BK13131" s="2"/>
      <c r="BL13131" s="2"/>
      <c r="BM13131" s="2"/>
      <c r="BN13131" s="2"/>
      <c r="BO13131" s="2"/>
      <c r="BP13131" s="2"/>
      <c r="BQ13131" s="2"/>
      <c r="BR13131" s="2"/>
      <c r="BS13131" s="2"/>
      <c r="BT13131" s="2"/>
      <c r="BU13131" s="2"/>
      <c r="BV13131" s="2"/>
      <c r="BW13131" s="2"/>
      <c r="BX13131" s="2"/>
      <c r="BY13131" s="2"/>
    </row>
    <row r="13132" spans="38:77" s="11" customFormat="1" x14ac:dyDescent="0.3">
      <c r="AL13132" s="2"/>
      <c r="AM13132" s="2"/>
      <c r="AN13132" s="2"/>
      <c r="AO13132" s="2"/>
      <c r="AP13132" s="2"/>
      <c r="AQ13132" s="2"/>
      <c r="AR13132" s="2"/>
      <c r="AS13132" s="2"/>
      <c r="AT13132" s="2"/>
      <c r="AU13132" s="2"/>
      <c r="AV13132" s="2"/>
      <c r="AW13132" s="2"/>
      <c r="AX13132" s="2"/>
      <c r="AY13132" s="2"/>
      <c r="AZ13132" s="2"/>
      <c r="BA13132" s="2"/>
      <c r="BB13132" s="2"/>
      <c r="BC13132" s="2"/>
      <c r="BD13132" s="2"/>
      <c r="BE13132" s="2"/>
      <c r="BF13132" s="2"/>
      <c r="BG13132" s="2"/>
      <c r="BH13132" s="2"/>
      <c r="BI13132" s="2"/>
      <c r="BJ13132" s="2"/>
      <c r="BK13132" s="2"/>
      <c r="BL13132" s="2"/>
      <c r="BM13132" s="2"/>
      <c r="BN13132" s="2"/>
      <c r="BO13132" s="2"/>
      <c r="BP13132" s="2"/>
      <c r="BQ13132" s="2"/>
      <c r="BR13132" s="2"/>
      <c r="BS13132" s="2"/>
      <c r="BT13132" s="2"/>
      <c r="BU13132" s="2"/>
      <c r="BV13132" s="2"/>
      <c r="BW13132" s="2"/>
      <c r="BX13132" s="2"/>
      <c r="BY13132" s="2"/>
    </row>
    <row r="13133" spans="38:77" s="11" customFormat="1" x14ac:dyDescent="0.3">
      <c r="AL13133" s="2"/>
      <c r="AM13133" s="2"/>
      <c r="AN13133" s="2"/>
      <c r="AO13133" s="2"/>
      <c r="AP13133" s="2"/>
      <c r="AQ13133" s="2"/>
      <c r="AR13133" s="2"/>
      <c r="AS13133" s="2"/>
      <c r="AT13133" s="2"/>
      <c r="AU13133" s="2"/>
      <c r="AV13133" s="2"/>
      <c r="AW13133" s="2"/>
      <c r="AX13133" s="2"/>
      <c r="AY13133" s="2"/>
      <c r="AZ13133" s="2"/>
      <c r="BA13133" s="2"/>
      <c r="BB13133" s="2"/>
      <c r="BC13133" s="2"/>
      <c r="BD13133" s="2"/>
      <c r="BE13133" s="2"/>
      <c r="BF13133" s="2"/>
      <c r="BG13133" s="2"/>
      <c r="BH13133" s="2"/>
      <c r="BI13133" s="2"/>
      <c r="BJ13133" s="2"/>
      <c r="BK13133" s="2"/>
      <c r="BL13133" s="2"/>
      <c r="BM13133" s="2"/>
      <c r="BN13133" s="2"/>
      <c r="BO13133" s="2"/>
      <c r="BP13133" s="2"/>
      <c r="BQ13133" s="2"/>
      <c r="BR13133" s="2"/>
      <c r="BS13133" s="2"/>
      <c r="BT13133" s="2"/>
      <c r="BU13133" s="2"/>
      <c r="BV13133" s="2"/>
      <c r="BW13133" s="2"/>
      <c r="BX13133" s="2"/>
      <c r="BY13133" s="2"/>
    </row>
    <row r="13134" spans="38:77" s="11" customFormat="1" x14ac:dyDescent="0.3">
      <c r="AL13134" s="2"/>
      <c r="AM13134" s="2"/>
      <c r="AN13134" s="2"/>
      <c r="AO13134" s="2"/>
      <c r="AP13134" s="2"/>
      <c r="AQ13134" s="2"/>
      <c r="AR13134" s="2"/>
      <c r="AS13134" s="2"/>
      <c r="AT13134" s="2"/>
      <c r="AU13134" s="2"/>
      <c r="AV13134" s="2"/>
      <c r="AW13134" s="2"/>
      <c r="AX13134" s="2"/>
      <c r="AY13134" s="2"/>
      <c r="AZ13134" s="2"/>
      <c r="BA13134" s="2"/>
      <c r="BB13134" s="2"/>
      <c r="BC13134" s="2"/>
      <c r="BD13134" s="2"/>
      <c r="BE13134" s="2"/>
      <c r="BF13134" s="2"/>
      <c r="BG13134" s="2"/>
      <c r="BH13134" s="2"/>
      <c r="BI13134" s="2"/>
      <c r="BJ13134" s="2"/>
      <c r="BK13134" s="2"/>
      <c r="BL13134" s="2"/>
      <c r="BM13134" s="2"/>
      <c r="BN13134" s="2"/>
      <c r="BO13134" s="2"/>
      <c r="BP13134" s="2"/>
      <c r="BQ13134" s="2"/>
      <c r="BR13134" s="2"/>
      <c r="BS13134" s="2"/>
      <c r="BT13134" s="2"/>
      <c r="BU13134" s="2"/>
      <c r="BV13134" s="2"/>
      <c r="BW13134" s="2"/>
      <c r="BX13134" s="2"/>
      <c r="BY13134" s="2"/>
    </row>
    <row r="13135" spans="38:77" s="11" customFormat="1" x14ac:dyDescent="0.3">
      <c r="AL13135" s="2"/>
      <c r="AM13135" s="2"/>
      <c r="AN13135" s="2"/>
      <c r="AO13135" s="2"/>
      <c r="AP13135" s="2"/>
      <c r="AQ13135" s="2"/>
      <c r="AR13135" s="2"/>
      <c r="AS13135" s="2"/>
      <c r="AT13135" s="2"/>
      <c r="AU13135" s="2"/>
      <c r="AV13135" s="2"/>
      <c r="AW13135" s="2"/>
      <c r="AX13135" s="2"/>
      <c r="AY13135" s="2"/>
      <c r="AZ13135" s="2"/>
      <c r="BA13135" s="2"/>
      <c r="BB13135" s="2"/>
      <c r="BC13135" s="2"/>
      <c r="BD13135" s="2"/>
      <c r="BE13135" s="2"/>
      <c r="BF13135" s="2"/>
      <c r="BG13135" s="2"/>
      <c r="BH13135" s="2"/>
      <c r="BI13135" s="2"/>
      <c r="BJ13135" s="2"/>
      <c r="BK13135" s="2"/>
      <c r="BL13135" s="2"/>
      <c r="BM13135" s="2"/>
      <c r="BN13135" s="2"/>
      <c r="BO13135" s="2"/>
      <c r="BP13135" s="2"/>
      <c r="BQ13135" s="2"/>
      <c r="BR13135" s="2"/>
      <c r="BS13135" s="2"/>
      <c r="BT13135" s="2"/>
      <c r="BU13135" s="2"/>
      <c r="BV13135" s="2"/>
      <c r="BW13135" s="2"/>
      <c r="BX13135" s="2"/>
      <c r="BY13135" s="2"/>
    </row>
    <row r="13136" spans="38:77" s="11" customFormat="1" x14ac:dyDescent="0.3">
      <c r="AL13136" s="2"/>
      <c r="AM13136" s="2"/>
      <c r="AN13136" s="2"/>
      <c r="AO13136" s="2"/>
      <c r="AP13136" s="2"/>
      <c r="AQ13136" s="2"/>
      <c r="AR13136" s="2"/>
      <c r="AS13136" s="2"/>
      <c r="AT13136" s="2"/>
      <c r="AU13136" s="2"/>
      <c r="AV13136" s="2"/>
      <c r="AW13136" s="2"/>
      <c r="AX13136" s="2"/>
      <c r="AY13136" s="2"/>
      <c r="AZ13136" s="2"/>
      <c r="BA13136" s="2"/>
      <c r="BB13136" s="2"/>
      <c r="BC13136" s="2"/>
      <c r="BD13136" s="2"/>
      <c r="BE13136" s="2"/>
      <c r="BF13136" s="2"/>
      <c r="BG13136" s="2"/>
      <c r="BH13136" s="2"/>
      <c r="BI13136" s="2"/>
      <c r="BJ13136" s="2"/>
      <c r="BK13136" s="2"/>
      <c r="BL13136" s="2"/>
      <c r="BM13136" s="2"/>
      <c r="BN13136" s="2"/>
      <c r="BO13136" s="2"/>
      <c r="BP13136" s="2"/>
      <c r="BQ13136" s="2"/>
      <c r="BR13136" s="2"/>
      <c r="BS13136" s="2"/>
      <c r="BT13136" s="2"/>
      <c r="BU13136" s="2"/>
      <c r="BV13136" s="2"/>
      <c r="BW13136" s="2"/>
      <c r="BX13136" s="2"/>
      <c r="BY13136" s="2"/>
    </row>
    <row r="13137" spans="38:77" s="11" customFormat="1" x14ac:dyDescent="0.3">
      <c r="AL13137" s="2"/>
      <c r="AM13137" s="2"/>
      <c r="AN13137" s="2"/>
      <c r="AO13137" s="2"/>
      <c r="AP13137" s="2"/>
      <c r="AQ13137" s="2"/>
      <c r="AR13137" s="2"/>
      <c r="AS13137" s="2"/>
      <c r="AT13137" s="2"/>
      <c r="AU13137" s="2"/>
      <c r="AV13137" s="2"/>
      <c r="AW13137" s="2"/>
      <c r="AX13137" s="2"/>
      <c r="AY13137" s="2"/>
      <c r="AZ13137" s="2"/>
      <c r="BA13137" s="2"/>
      <c r="BB13137" s="2"/>
      <c r="BC13137" s="2"/>
      <c r="BD13137" s="2"/>
      <c r="BE13137" s="2"/>
      <c r="BF13137" s="2"/>
      <c r="BG13137" s="2"/>
      <c r="BH13137" s="2"/>
      <c r="BI13137" s="2"/>
      <c r="BJ13137" s="2"/>
      <c r="BK13137" s="2"/>
      <c r="BL13137" s="2"/>
      <c r="BM13137" s="2"/>
      <c r="BN13137" s="2"/>
      <c r="BO13137" s="2"/>
      <c r="BP13137" s="2"/>
      <c r="BQ13137" s="2"/>
      <c r="BR13137" s="2"/>
      <c r="BS13137" s="2"/>
      <c r="BT13137" s="2"/>
      <c r="BU13137" s="2"/>
      <c r="BV13137" s="2"/>
      <c r="BW13137" s="2"/>
      <c r="BX13137" s="2"/>
      <c r="BY13137" s="2"/>
    </row>
    <row r="13138" spans="38:77" s="11" customFormat="1" x14ac:dyDescent="0.3">
      <c r="AL13138" s="2"/>
      <c r="AM13138" s="2"/>
      <c r="AN13138" s="2"/>
      <c r="AO13138" s="2"/>
      <c r="AP13138" s="2"/>
      <c r="AQ13138" s="2"/>
      <c r="AR13138" s="2"/>
      <c r="AS13138" s="2"/>
      <c r="AT13138" s="2"/>
      <c r="AU13138" s="2"/>
      <c r="AV13138" s="2"/>
      <c r="AW13138" s="2"/>
      <c r="AX13138" s="2"/>
      <c r="AY13138" s="2"/>
      <c r="AZ13138" s="2"/>
      <c r="BA13138" s="2"/>
      <c r="BB13138" s="2"/>
      <c r="BC13138" s="2"/>
      <c r="BD13138" s="2"/>
      <c r="BE13138" s="2"/>
      <c r="BF13138" s="2"/>
      <c r="BG13138" s="2"/>
      <c r="BH13138" s="2"/>
      <c r="BI13138" s="2"/>
      <c r="BJ13138" s="2"/>
      <c r="BK13138" s="2"/>
      <c r="BL13138" s="2"/>
      <c r="BM13138" s="2"/>
      <c r="BN13138" s="2"/>
      <c r="BO13138" s="2"/>
      <c r="BP13138" s="2"/>
      <c r="BQ13138" s="2"/>
      <c r="BR13138" s="2"/>
      <c r="BS13138" s="2"/>
      <c r="BT13138" s="2"/>
      <c r="BU13138" s="2"/>
      <c r="BV13138" s="2"/>
      <c r="BW13138" s="2"/>
      <c r="BX13138" s="2"/>
      <c r="BY13138" s="2"/>
    </row>
    <row r="13139" spans="38:77" s="11" customFormat="1" x14ac:dyDescent="0.3">
      <c r="AL13139" s="2"/>
      <c r="AM13139" s="2"/>
      <c r="AN13139" s="2"/>
      <c r="AO13139" s="2"/>
      <c r="AP13139" s="2"/>
      <c r="AQ13139" s="2"/>
      <c r="AR13139" s="2"/>
      <c r="AS13139" s="2"/>
      <c r="AT13139" s="2"/>
      <c r="AU13139" s="2"/>
      <c r="AV13139" s="2"/>
      <c r="AW13139" s="2"/>
      <c r="AX13139" s="2"/>
      <c r="AY13139" s="2"/>
      <c r="AZ13139" s="2"/>
      <c r="BA13139" s="2"/>
      <c r="BB13139" s="2"/>
      <c r="BC13139" s="2"/>
      <c r="BD13139" s="2"/>
      <c r="BE13139" s="2"/>
      <c r="BF13139" s="2"/>
      <c r="BG13139" s="2"/>
      <c r="BH13139" s="2"/>
      <c r="BI13139" s="2"/>
      <c r="BJ13139" s="2"/>
      <c r="BK13139" s="2"/>
      <c r="BL13139" s="2"/>
      <c r="BM13139" s="2"/>
      <c r="BN13139" s="2"/>
      <c r="BO13139" s="2"/>
      <c r="BP13139" s="2"/>
      <c r="BQ13139" s="2"/>
      <c r="BR13139" s="2"/>
      <c r="BS13139" s="2"/>
      <c r="BT13139" s="2"/>
      <c r="BU13139" s="2"/>
      <c r="BV13139" s="2"/>
      <c r="BW13139" s="2"/>
      <c r="BX13139" s="2"/>
      <c r="BY13139" s="2"/>
    </row>
    <row r="13140" spans="38:77" s="11" customFormat="1" x14ac:dyDescent="0.3">
      <c r="AL13140" s="2"/>
      <c r="AM13140" s="2"/>
      <c r="AN13140" s="2"/>
      <c r="AO13140" s="2"/>
      <c r="AP13140" s="2"/>
      <c r="AQ13140" s="2"/>
      <c r="AR13140" s="2"/>
      <c r="AS13140" s="2"/>
      <c r="AT13140" s="2"/>
      <c r="AU13140" s="2"/>
      <c r="AV13140" s="2"/>
      <c r="AW13140" s="2"/>
      <c r="AX13140" s="2"/>
      <c r="AY13140" s="2"/>
      <c r="AZ13140" s="2"/>
      <c r="BA13140" s="2"/>
      <c r="BB13140" s="2"/>
      <c r="BC13140" s="2"/>
      <c r="BD13140" s="2"/>
      <c r="BE13140" s="2"/>
      <c r="BF13140" s="2"/>
      <c r="BG13140" s="2"/>
      <c r="BH13140" s="2"/>
      <c r="BI13140" s="2"/>
      <c r="BJ13140" s="2"/>
      <c r="BK13140" s="2"/>
      <c r="BL13140" s="2"/>
      <c r="BM13140" s="2"/>
      <c r="BN13140" s="2"/>
      <c r="BO13140" s="2"/>
      <c r="BP13140" s="2"/>
      <c r="BQ13140" s="2"/>
      <c r="BR13140" s="2"/>
      <c r="BS13140" s="2"/>
      <c r="BT13140" s="2"/>
      <c r="BU13140" s="2"/>
      <c r="BV13140" s="2"/>
      <c r="BW13140" s="2"/>
      <c r="BX13140" s="2"/>
      <c r="BY13140" s="2"/>
    </row>
    <row r="13141" spans="38:77" s="11" customFormat="1" x14ac:dyDescent="0.3">
      <c r="AL13141" s="2"/>
      <c r="AM13141" s="2"/>
      <c r="AN13141" s="2"/>
      <c r="AO13141" s="2"/>
      <c r="AP13141" s="2"/>
      <c r="AQ13141" s="2"/>
      <c r="AR13141" s="2"/>
      <c r="AS13141" s="2"/>
      <c r="AT13141" s="2"/>
      <c r="AU13141" s="2"/>
      <c r="AV13141" s="2"/>
      <c r="AW13141" s="2"/>
      <c r="AX13141" s="2"/>
      <c r="AY13141" s="2"/>
      <c r="AZ13141" s="2"/>
      <c r="BA13141" s="2"/>
      <c r="BB13141" s="2"/>
      <c r="BC13141" s="2"/>
      <c r="BD13141" s="2"/>
      <c r="BE13141" s="2"/>
      <c r="BF13141" s="2"/>
      <c r="BG13141" s="2"/>
      <c r="BH13141" s="2"/>
      <c r="BI13141" s="2"/>
      <c r="BJ13141" s="2"/>
      <c r="BK13141" s="2"/>
      <c r="BL13141" s="2"/>
      <c r="BM13141" s="2"/>
      <c r="BN13141" s="2"/>
      <c r="BO13141" s="2"/>
      <c r="BP13141" s="2"/>
      <c r="BQ13141" s="2"/>
      <c r="BR13141" s="2"/>
      <c r="BS13141" s="2"/>
      <c r="BT13141" s="2"/>
      <c r="BU13141" s="2"/>
      <c r="BV13141" s="2"/>
      <c r="BW13141" s="2"/>
      <c r="BX13141" s="2"/>
      <c r="BY13141" s="2"/>
    </row>
    <row r="13142" spans="38:77" s="11" customFormat="1" x14ac:dyDescent="0.3">
      <c r="AL13142" s="2"/>
      <c r="AM13142" s="2"/>
      <c r="AN13142" s="2"/>
      <c r="AO13142" s="2"/>
      <c r="AP13142" s="2"/>
      <c r="AQ13142" s="2"/>
      <c r="AR13142" s="2"/>
      <c r="AS13142" s="2"/>
      <c r="AT13142" s="2"/>
      <c r="AU13142" s="2"/>
      <c r="AV13142" s="2"/>
      <c r="AW13142" s="2"/>
      <c r="AX13142" s="2"/>
      <c r="AY13142" s="2"/>
      <c r="AZ13142" s="2"/>
      <c r="BA13142" s="2"/>
      <c r="BB13142" s="2"/>
      <c r="BC13142" s="2"/>
      <c r="BD13142" s="2"/>
      <c r="BE13142" s="2"/>
      <c r="BF13142" s="2"/>
      <c r="BG13142" s="2"/>
      <c r="BH13142" s="2"/>
      <c r="BI13142" s="2"/>
      <c r="BJ13142" s="2"/>
      <c r="BK13142" s="2"/>
      <c r="BL13142" s="2"/>
      <c r="BM13142" s="2"/>
      <c r="BN13142" s="2"/>
      <c r="BO13142" s="2"/>
      <c r="BP13142" s="2"/>
      <c r="BQ13142" s="2"/>
      <c r="BR13142" s="2"/>
      <c r="BS13142" s="2"/>
      <c r="BT13142" s="2"/>
      <c r="BU13142" s="2"/>
      <c r="BV13142" s="2"/>
      <c r="BW13142" s="2"/>
      <c r="BX13142" s="2"/>
      <c r="BY13142" s="2"/>
    </row>
    <row r="13143" spans="38:77" s="11" customFormat="1" x14ac:dyDescent="0.3">
      <c r="AL13143" s="2"/>
      <c r="AM13143" s="2"/>
      <c r="AN13143" s="2"/>
      <c r="AO13143" s="2"/>
      <c r="AP13143" s="2"/>
      <c r="AQ13143" s="2"/>
      <c r="AR13143" s="2"/>
      <c r="AS13143" s="2"/>
      <c r="AT13143" s="2"/>
      <c r="AU13143" s="2"/>
      <c r="AV13143" s="2"/>
      <c r="AW13143" s="2"/>
      <c r="AX13143" s="2"/>
      <c r="AY13143" s="2"/>
      <c r="AZ13143" s="2"/>
      <c r="BA13143" s="2"/>
      <c r="BB13143" s="2"/>
      <c r="BC13143" s="2"/>
      <c r="BD13143" s="2"/>
      <c r="BE13143" s="2"/>
      <c r="BF13143" s="2"/>
      <c r="BG13143" s="2"/>
      <c r="BH13143" s="2"/>
      <c r="BI13143" s="2"/>
      <c r="BJ13143" s="2"/>
      <c r="BK13143" s="2"/>
      <c r="BL13143" s="2"/>
      <c r="BM13143" s="2"/>
      <c r="BN13143" s="2"/>
      <c r="BO13143" s="2"/>
      <c r="BP13143" s="2"/>
      <c r="BQ13143" s="2"/>
      <c r="BR13143" s="2"/>
      <c r="BS13143" s="2"/>
      <c r="BT13143" s="2"/>
      <c r="BU13143" s="2"/>
      <c r="BV13143" s="2"/>
      <c r="BW13143" s="2"/>
      <c r="BX13143" s="2"/>
      <c r="BY13143" s="2"/>
    </row>
    <row r="13144" spans="38:77" s="11" customFormat="1" x14ac:dyDescent="0.3">
      <c r="AL13144" s="2"/>
      <c r="AM13144" s="2"/>
      <c r="AN13144" s="2"/>
      <c r="AO13144" s="2"/>
      <c r="AP13144" s="2"/>
      <c r="AQ13144" s="2"/>
      <c r="AR13144" s="2"/>
      <c r="AS13144" s="2"/>
      <c r="AT13144" s="2"/>
      <c r="AU13144" s="2"/>
      <c r="AV13144" s="2"/>
      <c r="AW13144" s="2"/>
      <c r="AX13144" s="2"/>
      <c r="AY13144" s="2"/>
      <c r="AZ13144" s="2"/>
      <c r="BA13144" s="2"/>
      <c r="BB13144" s="2"/>
      <c r="BC13144" s="2"/>
      <c r="BD13144" s="2"/>
      <c r="BE13144" s="2"/>
      <c r="BF13144" s="2"/>
      <c r="BG13144" s="2"/>
      <c r="BH13144" s="2"/>
      <c r="BI13144" s="2"/>
      <c r="BJ13144" s="2"/>
      <c r="BK13144" s="2"/>
      <c r="BL13144" s="2"/>
      <c r="BM13144" s="2"/>
      <c r="BN13144" s="2"/>
      <c r="BO13144" s="2"/>
      <c r="BP13144" s="2"/>
      <c r="BQ13144" s="2"/>
      <c r="BR13144" s="2"/>
      <c r="BS13144" s="2"/>
      <c r="BT13144" s="2"/>
      <c r="BU13144" s="2"/>
      <c r="BV13144" s="2"/>
      <c r="BW13144" s="2"/>
      <c r="BX13144" s="2"/>
      <c r="BY13144" s="2"/>
    </row>
    <row r="13145" spans="38:77" s="11" customFormat="1" x14ac:dyDescent="0.3">
      <c r="AL13145" s="2"/>
      <c r="AM13145" s="2"/>
      <c r="AN13145" s="2"/>
      <c r="AO13145" s="2"/>
      <c r="AP13145" s="2"/>
      <c r="AQ13145" s="2"/>
      <c r="AR13145" s="2"/>
      <c r="AS13145" s="2"/>
      <c r="AT13145" s="2"/>
      <c r="AU13145" s="2"/>
      <c r="AV13145" s="2"/>
      <c r="AW13145" s="2"/>
      <c r="AX13145" s="2"/>
      <c r="AY13145" s="2"/>
      <c r="AZ13145" s="2"/>
      <c r="BA13145" s="2"/>
      <c r="BB13145" s="2"/>
      <c r="BC13145" s="2"/>
      <c r="BD13145" s="2"/>
      <c r="BE13145" s="2"/>
      <c r="BF13145" s="2"/>
      <c r="BG13145" s="2"/>
      <c r="BH13145" s="2"/>
      <c r="BI13145" s="2"/>
      <c r="BJ13145" s="2"/>
      <c r="BK13145" s="2"/>
      <c r="BL13145" s="2"/>
      <c r="BM13145" s="2"/>
      <c r="BN13145" s="2"/>
      <c r="BO13145" s="2"/>
      <c r="BP13145" s="2"/>
      <c r="BQ13145" s="2"/>
      <c r="BR13145" s="2"/>
      <c r="BS13145" s="2"/>
      <c r="BT13145" s="2"/>
      <c r="BU13145" s="2"/>
      <c r="BV13145" s="2"/>
      <c r="BW13145" s="2"/>
      <c r="BX13145" s="2"/>
      <c r="BY13145" s="2"/>
    </row>
    <row r="13146" spans="38:77" s="11" customFormat="1" x14ac:dyDescent="0.3">
      <c r="AL13146" s="2"/>
      <c r="AM13146" s="2"/>
      <c r="AN13146" s="2"/>
      <c r="AO13146" s="2"/>
      <c r="AP13146" s="2"/>
      <c r="AQ13146" s="2"/>
      <c r="AR13146" s="2"/>
      <c r="AS13146" s="2"/>
      <c r="AT13146" s="2"/>
      <c r="AU13146" s="2"/>
      <c r="AV13146" s="2"/>
      <c r="AW13146" s="2"/>
      <c r="AX13146" s="2"/>
      <c r="AY13146" s="2"/>
      <c r="AZ13146" s="2"/>
      <c r="BA13146" s="2"/>
      <c r="BB13146" s="2"/>
      <c r="BC13146" s="2"/>
      <c r="BD13146" s="2"/>
      <c r="BE13146" s="2"/>
      <c r="BF13146" s="2"/>
      <c r="BG13146" s="2"/>
      <c r="BH13146" s="2"/>
      <c r="BI13146" s="2"/>
      <c r="BJ13146" s="2"/>
      <c r="BK13146" s="2"/>
      <c r="BL13146" s="2"/>
      <c r="BM13146" s="2"/>
      <c r="BN13146" s="2"/>
      <c r="BO13146" s="2"/>
      <c r="BP13146" s="2"/>
      <c r="BQ13146" s="2"/>
      <c r="BR13146" s="2"/>
      <c r="BS13146" s="2"/>
      <c r="BT13146" s="2"/>
      <c r="BU13146" s="2"/>
      <c r="BV13146" s="2"/>
      <c r="BW13146" s="2"/>
      <c r="BX13146" s="2"/>
      <c r="BY13146" s="2"/>
    </row>
    <row r="13147" spans="38:77" s="11" customFormat="1" x14ac:dyDescent="0.3">
      <c r="AL13147" s="2"/>
      <c r="AM13147" s="2"/>
      <c r="AN13147" s="2"/>
      <c r="AO13147" s="2"/>
      <c r="AP13147" s="2"/>
      <c r="AQ13147" s="2"/>
      <c r="AR13147" s="2"/>
      <c r="AS13147" s="2"/>
      <c r="AT13147" s="2"/>
      <c r="AU13147" s="2"/>
      <c r="AV13147" s="2"/>
      <c r="AW13147" s="2"/>
      <c r="AX13147" s="2"/>
      <c r="AY13147" s="2"/>
      <c r="AZ13147" s="2"/>
      <c r="BA13147" s="2"/>
      <c r="BB13147" s="2"/>
      <c r="BC13147" s="2"/>
      <c r="BD13147" s="2"/>
      <c r="BE13147" s="2"/>
      <c r="BF13147" s="2"/>
      <c r="BG13147" s="2"/>
      <c r="BH13147" s="2"/>
      <c r="BI13147" s="2"/>
      <c r="BJ13147" s="2"/>
      <c r="BK13147" s="2"/>
      <c r="BL13147" s="2"/>
      <c r="BM13147" s="2"/>
      <c r="BN13147" s="2"/>
      <c r="BO13147" s="2"/>
      <c r="BP13147" s="2"/>
      <c r="BQ13147" s="2"/>
      <c r="BR13147" s="2"/>
      <c r="BS13147" s="2"/>
      <c r="BT13147" s="2"/>
      <c r="BU13147" s="2"/>
      <c r="BV13147" s="2"/>
      <c r="BW13147" s="2"/>
      <c r="BX13147" s="2"/>
      <c r="BY13147" s="2"/>
    </row>
    <row r="13148" spans="38:77" s="11" customFormat="1" x14ac:dyDescent="0.3">
      <c r="AL13148" s="2"/>
      <c r="AM13148" s="2"/>
      <c r="AN13148" s="2"/>
      <c r="AO13148" s="2"/>
      <c r="AP13148" s="2"/>
      <c r="AQ13148" s="2"/>
      <c r="AR13148" s="2"/>
      <c r="AS13148" s="2"/>
      <c r="AT13148" s="2"/>
      <c r="AU13148" s="2"/>
      <c r="AV13148" s="2"/>
      <c r="AW13148" s="2"/>
      <c r="AX13148" s="2"/>
      <c r="AY13148" s="2"/>
      <c r="AZ13148" s="2"/>
      <c r="BA13148" s="2"/>
      <c r="BB13148" s="2"/>
      <c r="BC13148" s="2"/>
      <c r="BD13148" s="2"/>
      <c r="BE13148" s="2"/>
      <c r="BF13148" s="2"/>
      <c r="BG13148" s="2"/>
      <c r="BH13148" s="2"/>
      <c r="BI13148" s="2"/>
      <c r="BJ13148" s="2"/>
      <c r="BK13148" s="2"/>
      <c r="BL13148" s="2"/>
      <c r="BM13148" s="2"/>
      <c r="BN13148" s="2"/>
      <c r="BO13148" s="2"/>
      <c r="BP13148" s="2"/>
      <c r="BQ13148" s="2"/>
      <c r="BR13148" s="2"/>
      <c r="BS13148" s="2"/>
      <c r="BT13148" s="2"/>
      <c r="BU13148" s="2"/>
      <c r="BV13148" s="2"/>
      <c r="BW13148" s="2"/>
      <c r="BX13148" s="2"/>
      <c r="BY13148" s="2"/>
    </row>
    <row r="13149" spans="38:77" s="11" customFormat="1" x14ac:dyDescent="0.3">
      <c r="AL13149" s="2"/>
      <c r="AM13149" s="2"/>
      <c r="AN13149" s="2"/>
      <c r="AO13149" s="2"/>
      <c r="AP13149" s="2"/>
      <c r="AQ13149" s="2"/>
      <c r="AR13149" s="2"/>
      <c r="AS13149" s="2"/>
      <c r="AT13149" s="2"/>
      <c r="AU13149" s="2"/>
      <c r="AV13149" s="2"/>
      <c r="AW13149" s="2"/>
      <c r="AX13149" s="2"/>
      <c r="AY13149" s="2"/>
      <c r="AZ13149" s="2"/>
      <c r="BA13149" s="2"/>
      <c r="BB13149" s="2"/>
      <c r="BC13149" s="2"/>
      <c r="BD13149" s="2"/>
      <c r="BE13149" s="2"/>
      <c r="BF13149" s="2"/>
      <c r="BG13149" s="2"/>
      <c r="BH13149" s="2"/>
      <c r="BI13149" s="2"/>
      <c r="BJ13149" s="2"/>
      <c r="BK13149" s="2"/>
      <c r="BL13149" s="2"/>
      <c r="BM13149" s="2"/>
      <c r="BN13149" s="2"/>
      <c r="BO13149" s="2"/>
      <c r="BP13149" s="2"/>
      <c r="BQ13149" s="2"/>
      <c r="BR13149" s="2"/>
      <c r="BS13149" s="2"/>
      <c r="BT13149" s="2"/>
      <c r="BU13149" s="2"/>
      <c r="BV13149" s="2"/>
      <c r="BW13149" s="2"/>
      <c r="BX13149" s="2"/>
      <c r="BY13149" s="2"/>
    </row>
    <row r="13150" spans="38:77" s="11" customFormat="1" x14ac:dyDescent="0.3">
      <c r="AL13150" s="2"/>
      <c r="AM13150" s="2"/>
      <c r="AN13150" s="2"/>
      <c r="AO13150" s="2"/>
      <c r="AP13150" s="2"/>
      <c r="AQ13150" s="2"/>
      <c r="AR13150" s="2"/>
      <c r="AS13150" s="2"/>
      <c r="AT13150" s="2"/>
      <c r="AU13150" s="2"/>
      <c r="AV13150" s="2"/>
      <c r="AW13150" s="2"/>
      <c r="AX13150" s="2"/>
      <c r="AY13150" s="2"/>
      <c r="AZ13150" s="2"/>
      <c r="BA13150" s="2"/>
      <c r="BB13150" s="2"/>
      <c r="BC13150" s="2"/>
      <c r="BD13150" s="2"/>
      <c r="BE13150" s="2"/>
      <c r="BF13150" s="2"/>
      <c r="BG13150" s="2"/>
      <c r="BH13150" s="2"/>
      <c r="BI13150" s="2"/>
      <c r="BJ13150" s="2"/>
      <c r="BK13150" s="2"/>
      <c r="BL13150" s="2"/>
      <c r="BM13150" s="2"/>
      <c r="BN13150" s="2"/>
      <c r="BO13150" s="2"/>
      <c r="BP13150" s="2"/>
      <c r="BQ13150" s="2"/>
      <c r="BR13150" s="2"/>
      <c r="BS13150" s="2"/>
      <c r="BT13150" s="2"/>
      <c r="BU13150" s="2"/>
      <c r="BV13150" s="2"/>
      <c r="BW13150" s="2"/>
      <c r="BX13150" s="2"/>
      <c r="BY13150" s="2"/>
    </row>
    <row r="13151" spans="38:77" s="11" customFormat="1" x14ac:dyDescent="0.3">
      <c r="AL13151" s="2"/>
      <c r="AM13151" s="2"/>
      <c r="AN13151" s="2"/>
      <c r="AO13151" s="2"/>
      <c r="AP13151" s="2"/>
      <c r="AQ13151" s="2"/>
      <c r="AR13151" s="2"/>
      <c r="AS13151" s="2"/>
      <c r="AT13151" s="2"/>
      <c r="AU13151" s="2"/>
      <c r="AV13151" s="2"/>
      <c r="AW13151" s="2"/>
      <c r="AX13151" s="2"/>
      <c r="AY13151" s="2"/>
      <c r="AZ13151" s="2"/>
      <c r="BA13151" s="2"/>
      <c r="BB13151" s="2"/>
      <c r="BC13151" s="2"/>
      <c r="BD13151" s="2"/>
      <c r="BE13151" s="2"/>
      <c r="BF13151" s="2"/>
      <c r="BG13151" s="2"/>
      <c r="BH13151" s="2"/>
      <c r="BI13151" s="2"/>
      <c r="BJ13151" s="2"/>
      <c r="BK13151" s="2"/>
      <c r="BL13151" s="2"/>
      <c r="BM13151" s="2"/>
      <c r="BN13151" s="2"/>
      <c r="BO13151" s="2"/>
      <c r="BP13151" s="2"/>
      <c r="BQ13151" s="2"/>
      <c r="BR13151" s="2"/>
      <c r="BS13151" s="2"/>
      <c r="BT13151" s="2"/>
      <c r="BU13151" s="2"/>
      <c r="BV13151" s="2"/>
      <c r="BW13151" s="2"/>
      <c r="BX13151" s="2"/>
      <c r="BY13151" s="2"/>
    </row>
    <row r="13152" spans="38:77" s="11" customFormat="1" x14ac:dyDescent="0.3">
      <c r="AL13152" s="2"/>
      <c r="AM13152" s="2"/>
      <c r="AN13152" s="2"/>
      <c r="AO13152" s="2"/>
      <c r="AP13152" s="2"/>
      <c r="AQ13152" s="2"/>
      <c r="AR13152" s="2"/>
      <c r="AS13152" s="2"/>
      <c r="AT13152" s="2"/>
      <c r="AU13152" s="2"/>
      <c r="AV13152" s="2"/>
      <c r="AW13152" s="2"/>
      <c r="AX13152" s="2"/>
      <c r="AY13152" s="2"/>
      <c r="AZ13152" s="2"/>
      <c r="BA13152" s="2"/>
      <c r="BB13152" s="2"/>
      <c r="BC13152" s="2"/>
      <c r="BD13152" s="2"/>
      <c r="BE13152" s="2"/>
      <c r="BF13152" s="2"/>
      <c r="BG13152" s="2"/>
      <c r="BH13152" s="2"/>
      <c r="BI13152" s="2"/>
      <c r="BJ13152" s="2"/>
      <c r="BK13152" s="2"/>
      <c r="BL13152" s="2"/>
      <c r="BM13152" s="2"/>
      <c r="BN13152" s="2"/>
      <c r="BO13152" s="2"/>
      <c r="BP13152" s="2"/>
      <c r="BQ13152" s="2"/>
      <c r="BR13152" s="2"/>
      <c r="BS13152" s="2"/>
      <c r="BT13152" s="2"/>
      <c r="BU13152" s="2"/>
      <c r="BV13152" s="2"/>
      <c r="BW13152" s="2"/>
      <c r="BX13152" s="2"/>
      <c r="BY13152" s="2"/>
    </row>
    <row r="13153" spans="38:77" s="11" customFormat="1" x14ac:dyDescent="0.3">
      <c r="AL13153" s="2"/>
      <c r="AM13153" s="2"/>
      <c r="AN13153" s="2"/>
      <c r="AO13153" s="2"/>
      <c r="AP13153" s="2"/>
      <c r="AQ13153" s="2"/>
      <c r="AR13153" s="2"/>
      <c r="AS13153" s="2"/>
      <c r="AT13153" s="2"/>
      <c r="AU13153" s="2"/>
      <c r="AV13153" s="2"/>
      <c r="AW13153" s="2"/>
      <c r="AX13153" s="2"/>
      <c r="AY13153" s="2"/>
      <c r="AZ13153" s="2"/>
      <c r="BA13153" s="2"/>
      <c r="BB13153" s="2"/>
      <c r="BC13153" s="2"/>
      <c r="BD13153" s="2"/>
      <c r="BE13153" s="2"/>
      <c r="BF13153" s="2"/>
      <c r="BG13153" s="2"/>
      <c r="BH13153" s="2"/>
      <c r="BI13153" s="2"/>
      <c r="BJ13153" s="2"/>
      <c r="BK13153" s="2"/>
      <c r="BL13153" s="2"/>
      <c r="BM13153" s="2"/>
      <c r="BN13153" s="2"/>
      <c r="BO13153" s="2"/>
      <c r="BP13153" s="2"/>
      <c r="BQ13153" s="2"/>
      <c r="BR13153" s="2"/>
      <c r="BS13153" s="2"/>
      <c r="BT13153" s="2"/>
      <c r="BU13153" s="2"/>
      <c r="BV13153" s="2"/>
      <c r="BW13153" s="2"/>
      <c r="BX13153" s="2"/>
      <c r="BY13153" s="2"/>
    </row>
    <row r="13154" spans="38:77" s="11" customFormat="1" x14ac:dyDescent="0.3">
      <c r="AL13154" s="2"/>
      <c r="AM13154" s="2"/>
      <c r="AN13154" s="2"/>
      <c r="AO13154" s="2"/>
      <c r="AP13154" s="2"/>
      <c r="AQ13154" s="2"/>
      <c r="AR13154" s="2"/>
      <c r="AS13154" s="2"/>
      <c r="AT13154" s="2"/>
      <c r="AU13154" s="2"/>
      <c r="AV13154" s="2"/>
      <c r="AW13154" s="2"/>
      <c r="AX13154" s="2"/>
      <c r="AY13154" s="2"/>
      <c r="AZ13154" s="2"/>
      <c r="BA13154" s="2"/>
      <c r="BB13154" s="2"/>
      <c r="BC13154" s="2"/>
      <c r="BD13154" s="2"/>
      <c r="BE13154" s="2"/>
      <c r="BF13154" s="2"/>
      <c r="BG13154" s="2"/>
      <c r="BH13154" s="2"/>
      <c r="BI13154" s="2"/>
      <c r="BJ13154" s="2"/>
      <c r="BK13154" s="2"/>
      <c r="BL13154" s="2"/>
      <c r="BM13154" s="2"/>
      <c r="BN13154" s="2"/>
      <c r="BO13154" s="2"/>
      <c r="BP13154" s="2"/>
      <c r="BQ13154" s="2"/>
      <c r="BR13154" s="2"/>
      <c r="BS13154" s="2"/>
      <c r="BT13154" s="2"/>
      <c r="BU13154" s="2"/>
      <c r="BV13154" s="2"/>
      <c r="BW13154" s="2"/>
      <c r="BX13154" s="2"/>
      <c r="BY13154" s="2"/>
    </row>
    <row r="13155" spans="38:77" s="11" customFormat="1" x14ac:dyDescent="0.3">
      <c r="AL13155" s="2"/>
      <c r="AM13155" s="2"/>
      <c r="AN13155" s="2"/>
      <c r="AO13155" s="2"/>
      <c r="AP13155" s="2"/>
      <c r="AQ13155" s="2"/>
      <c r="AR13155" s="2"/>
      <c r="AS13155" s="2"/>
      <c r="AT13155" s="2"/>
      <c r="AU13155" s="2"/>
      <c r="AV13155" s="2"/>
      <c r="AW13155" s="2"/>
      <c r="AX13155" s="2"/>
      <c r="AY13155" s="2"/>
      <c r="AZ13155" s="2"/>
      <c r="BA13155" s="2"/>
      <c r="BB13155" s="2"/>
      <c r="BC13155" s="2"/>
      <c r="BD13155" s="2"/>
      <c r="BE13155" s="2"/>
      <c r="BF13155" s="2"/>
      <c r="BG13155" s="2"/>
      <c r="BH13155" s="2"/>
      <c r="BI13155" s="2"/>
      <c r="BJ13155" s="2"/>
      <c r="BK13155" s="2"/>
      <c r="BL13155" s="2"/>
      <c r="BM13155" s="2"/>
      <c r="BN13155" s="2"/>
      <c r="BO13155" s="2"/>
      <c r="BP13155" s="2"/>
      <c r="BQ13155" s="2"/>
      <c r="BR13155" s="2"/>
      <c r="BS13155" s="2"/>
      <c r="BT13155" s="2"/>
      <c r="BU13155" s="2"/>
      <c r="BV13155" s="2"/>
      <c r="BW13155" s="2"/>
      <c r="BX13155" s="2"/>
      <c r="BY13155" s="2"/>
    </row>
    <row r="13156" spans="38:77" s="11" customFormat="1" x14ac:dyDescent="0.3">
      <c r="AL13156" s="2"/>
      <c r="AM13156" s="2"/>
      <c r="AN13156" s="2"/>
      <c r="AO13156" s="2"/>
      <c r="AP13156" s="2"/>
      <c r="AQ13156" s="2"/>
      <c r="AR13156" s="2"/>
      <c r="AS13156" s="2"/>
      <c r="AT13156" s="2"/>
      <c r="AU13156" s="2"/>
      <c r="AV13156" s="2"/>
      <c r="AW13156" s="2"/>
      <c r="AX13156" s="2"/>
      <c r="AY13156" s="2"/>
      <c r="AZ13156" s="2"/>
      <c r="BA13156" s="2"/>
      <c r="BB13156" s="2"/>
      <c r="BC13156" s="2"/>
      <c r="BD13156" s="2"/>
      <c r="BE13156" s="2"/>
      <c r="BF13156" s="2"/>
      <c r="BG13156" s="2"/>
      <c r="BH13156" s="2"/>
      <c r="BI13156" s="2"/>
      <c r="BJ13156" s="2"/>
      <c r="BK13156" s="2"/>
      <c r="BL13156" s="2"/>
      <c r="BM13156" s="2"/>
      <c r="BN13156" s="2"/>
      <c r="BO13156" s="2"/>
      <c r="BP13156" s="2"/>
      <c r="BQ13156" s="2"/>
      <c r="BR13156" s="2"/>
      <c r="BS13156" s="2"/>
      <c r="BT13156" s="2"/>
      <c r="BU13156" s="2"/>
      <c r="BV13156" s="2"/>
      <c r="BW13156" s="2"/>
      <c r="BX13156" s="2"/>
      <c r="BY13156" s="2"/>
    </row>
    <row r="13157" spans="38:77" s="11" customFormat="1" x14ac:dyDescent="0.3">
      <c r="AL13157" s="2"/>
      <c r="AM13157" s="2"/>
      <c r="AN13157" s="2"/>
      <c r="AO13157" s="2"/>
      <c r="AP13157" s="2"/>
      <c r="AQ13157" s="2"/>
      <c r="AR13157" s="2"/>
      <c r="AS13157" s="2"/>
      <c r="AT13157" s="2"/>
      <c r="AU13157" s="2"/>
      <c r="AV13157" s="2"/>
      <c r="AW13157" s="2"/>
      <c r="AX13157" s="2"/>
      <c r="AY13157" s="2"/>
      <c r="AZ13157" s="2"/>
      <c r="BA13157" s="2"/>
      <c r="BB13157" s="2"/>
      <c r="BC13157" s="2"/>
      <c r="BD13157" s="2"/>
      <c r="BE13157" s="2"/>
      <c r="BF13157" s="2"/>
      <c r="BG13157" s="2"/>
      <c r="BH13157" s="2"/>
      <c r="BI13157" s="2"/>
      <c r="BJ13157" s="2"/>
      <c r="BK13157" s="2"/>
      <c r="BL13157" s="2"/>
      <c r="BM13157" s="2"/>
      <c r="BN13157" s="2"/>
      <c r="BO13157" s="2"/>
      <c r="BP13157" s="2"/>
      <c r="BQ13157" s="2"/>
      <c r="BR13157" s="2"/>
      <c r="BS13157" s="2"/>
      <c r="BT13157" s="2"/>
      <c r="BU13157" s="2"/>
      <c r="BV13157" s="2"/>
      <c r="BW13157" s="2"/>
      <c r="BX13157" s="2"/>
      <c r="BY13157" s="2"/>
    </row>
    <row r="13158" spans="38:77" s="11" customFormat="1" x14ac:dyDescent="0.3">
      <c r="AL13158" s="2"/>
      <c r="AM13158" s="2"/>
      <c r="AN13158" s="2"/>
      <c r="AO13158" s="2"/>
      <c r="AP13158" s="2"/>
      <c r="AQ13158" s="2"/>
      <c r="AR13158" s="2"/>
      <c r="AS13158" s="2"/>
      <c r="AT13158" s="2"/>
      <c r="AU13158" s="2"/>
      <c r="AV13158" s="2"/>
      <c r="AW13158" s="2"/>
      <c r="AX13158" s="2"/>
      <c r="AY13158" s="2"/>
      <c r="AZ13158" s="2"/>
      <c r="BA13158" s="2"/>
      <c r="BB13158" s="2"/>
      <c r="BC13158" s="2"/>
      <c r="BD13158" s="2"/>
      <c r="BE13158" s="2"/>
      <c r="BF13158" s="2"/>
      <c r="BG13158" s="2"/>
      <c r="BH13158" s="2"/>
      <c r="BI13158" s="2"/>
      <c r="BJ13158" s="2"/>
      <c r="BK13158" s="2"/>
      <c r="BL13158" s="2"/>
      <c r="BM13158" s="2"/>
      <c r="BN13158" s="2"/>
      <c r="BO13158" s="2"/>
      <c r="BP13158" s="2"/>
      <c r="BQ13158" s="2"/>
      <c r="BR13158" s="2"/>
      <c r="BS13158" s="2"/>
      <c r="BT13158" s="2"/>
      <c r="BU13158" s="2"/>
      <c r="BV13158" s="2"/>
      <c r="BW13158" s="2"/>
      <c r="BX13158" s="2"/>
      <c r="BY13158" s="2"/>
    </row>
    <row r="13159" spans="38:77" s="11" customFormat="1" x14ac:dyDescent="0.3">
      <c r="AL13159" s="2"/>
      <c r="AM13159" s="2"/>
      <c r="AN13159" s="2"/>
      <c r="AO13159" s="2"/>
      <c r="AP13159" s="2"/>
      <c r="AQ13159" s="2"/>
      <c r="AR13159" s="2"/>
      <c r="AS13159" s="2"/>
      <c r="AT13159" s="2"/>
      <c r="AU13159" s="2"/>
      <c r="AV13159" s="2"/>
      <c r="AW13159" s="2"/>
      <c r="AX13159" s="2"/>
      <c r="AY13159" s="2"/>
      <c r="AZ13159" s="2"/>
      <c r="BA13159" s="2"/>
      <c r="BB13159" s="2"/>
      <c r="BC13159" s="2"/>
      <c r="BD13159" s="2"/>
      <c r="BE13159" s="2"/>
      <c r="BF13159" s="2"/>
      <c r="BG13159" s="2"/>
      <c r="BH13159" s="2"/>
      <c r="BI13159" s="2"/>
      <c r="BJ13159" s="2"/>
      <c r="BK13159" s="2"/>
      <c r="BL13159" s="2"/>
      <c r="BM13159" s="2"/>
      <c r="BN13159" s="2"/>
      <c r="BO13159" s="2"/>
      <c r="BP13159" s="2"/>
      <c r="BQ13159" s="2"/>
      <c r="BR13159" s="2"/>
      <c r="BS13159" s="2"/>
      <c r="BT13159" s="2"/>
      <c r="BU13159" s="2"/>
      <c r="BV13159" s="2"/>
      <c r="BW13159" s="2"/>
      <c r="BX13159" s="2"/>
      <c r="BY13159" s="2"/>
    </row>
    <row r="13160" spans="38:77" s="11" customFormat="1" x14ac:dyDescent="0.3">
      <c r="AL13160" s="2"/>
      <c r="AM13160" s="2"/>
      <c r="AN13160" s="2"/>
      <c r="AO13160" s="2"/>
      <c r="AP13160" s="2"/>
      <c r="AQ13160" s="2"/>
      <c r="AR13160" s="2"/>
      <c r="AS13160" s="2"/>
      <c r="AT13160" s="2"/>
      <c r="AU13160" s="2"/>
      <c r="AV13160" s="2"/>
      <c r="AW13160" s="2"/>
      <c r="AX13160" s="2"/>
      <c r="AY13160" s="2"/>
      <c r="AZ13160" s="2"/>
      <c r="BA13160" s="2"/>
      <c r="BB13160" s="2"/>
      <c r="BC13160" s="2"/>
      <c r="BD13160" s="2"/>
      <c r="BE13160" s="2"/>
      <c r="BF13160" s="2"/>
      <c r="BG13160" s="2"/>
      <c r="BH13160" s="2"/>
      <c r="BI13160" s="2"/>
      <c r="BJ13160" s="2"/>
      <c r="BK13160" s="2"/>
      <c r="BL13160" s="2"/>
      <c r="BM13160" s="2"/>
      <c r="BN13160" s="2"/>
      <c r="BO13160" s="2"/>
      <c r="BP13160" s="2"/>
      <c r="BQ13160" s="2"/>
      <c r="BR13160" s="2"/>
      <c r="BS13160" s="2"/>
      <c r="BT13160" s="2"/>
      <c r="BU13160" s="2"/>
      <c r="BV13160" s="2"/>
      <c r="BW13160" s="2"/>
      <c r="BX13160" s="2"/>
      <c r="BY13160" s="2"/>
    </row>
    <row r="13161" spans="38:77" s="11" customFormat="1" x14ac:dyDescent="0.3">
      <c r="AL13161" s="2"/>
      <c r="AM13161" s="2"/>
      <c r="AN13161" s="2"/>
      <c r="AO13161" s="2"/>
      <c r="AP13161" s="2"/>
      <c r="AQ13161" s="2"/>
      <c r="AR13161" s="2"/>
      <c r="AS13161" s="2"/>
      <c r="AT13161" s="2"/>
      <c r="AU13161" s="2"/>
      <c r="AV13161" s="2"/>
      <c r="AW13161" s="2"/>
      <c r="AX13161" s="2"/>
      <c r="AY13161" s="2"/>
      <c r="AZ13161" s="2"/>
      <c r="BA13161" s="2"/>
      <c r="BB13161" s="2"/>
      <c r="BC13161" s="2"/>
      <c r="BD13161" s="2"/>
      <c r="BE13161" s="2"/>
      <c r="BF13161" s="2"/>
      <c r="BG13161" s="2"/>
      <c r="BH13161" s="2"/>
      <c r="BI13161" s="2"/>
      <c r="BJ13161" s="2"/>
      <c r="BK13161" s="2"/>
      <c r="BL13161" s="2"/>
      <c r="BM13161" s="2"/>
      <c r="BN13161" s="2"/>
      <c r="BO13161" s="2"/>
      <c r="BP13161" s="2"/>
      <c r="BQ13161" s="2"/>
      <c r="BR13161" s="2"/>
      <c r="BS13161" s="2"/>
      <c r="BT13161" s="2"/>
      <c r="BU13161" s="2"/>
      <c r="BV13161" s="2"/>
      <c r="BW13161" s="2"/>
      <c r="BX13161" s="2"/>
      <c r="BY13161" s="2"/>
    </row>
    <row r="13162" spans="38:77" s="11" customFormat="1" x14ac:dyDescent="0.3">
      <c r="AL13162" s="2"/>
      <c r="AM13162" s="2"/>
      <c r="AN13162" s="2"/>
      <c r="AO13162" s="2"/>
      <c r="AP13162" s="2"/>
      <c r="AQ13162" s="2"/>
      <c r="AR13162" s="2"/>
      <c r="AS13162" s="2"/>
      <c r="AT13162" s="2"/>
      <c r="AU13162" s="2"/>
      <c r="AV13162" s="2"/>
      <c r="AW13162" s="2"/>
      <c r="AX13162" s="2"/>
      <c r="AY13162" s="2"/>
      <c r="AZ13162" s="2"/>
      <c r="BA13162" s="2"/>
      <c r="BB13162" s="2"/>
      <c r="BC13162" s="2"/>
      <c r="BD13162" s="2"/>
      <c r="BE13162" s="2"/>
      <c r="BF13162" s="2"/>
      <c r="BG13162" s="2"/>
      <c r="BH13162" s="2"/>
      <c r="BI13162" s="2"/>
      <c r="BJ13162" s="2"/>
      <c r="BK13162" s="2"/>
      <c r="BL13162" s="2"/>
      <c r="BM13162" s="2"/>
      <c r="BN13162" s="2"/>
      <c r="BO13162" s="2"/>
      <c r="BP13162" s="2"/>
      <c r="BQ13162" s="2"/>
      <c r="BR13162" s="2"/>
      <c r="BS13162" s="2"/>
      <c r="BT13162" s="2"/>
      <c r="BU13162" s="2"/>
      <c r="BV13162" s="2"/>
      <c r="BW13162" s="2"/>
      <c r="BX13162" s="2"/>
      <c r="BY13162" s="2"/>
    </row>
    <row r="13163" spans="38:77" s="11" customFormat="1" x14ac:dyDescent="0.3">
      <c r="AL13163" s="2"/>
      <c r="AM13163" s="2"/>
      <c r="AN13163" s="2"/>
      <c r="AO13163" s="2"/>
      <c r="AP13163" s="2"/>
      <c r="AQ13163" s="2"/>
      <c r="AR13163" s="2"/>
      <c r="AS13163" s="2"/>
      <c r="AT13163" s="2"/>
      <c r="AU13163" s="2"/>
      <c r="AV13163" s="2"/>
      <c r="AW13163" s="2"/>
      <c r="AX13163" s="2"/>
      <c r="AY13163" s="2"/>
      <c r="AZ13163" s="2"/>
      <c r="BA13163" s="2"/>
      <c r="BB13163" s="2"/>
      <c r="BC13163" s="2"/>
      <c r="BD13163" s="2"/>
      <c r="BE13163" s="2"/>
      <c r="BF13163" s="2"/>
      <c r="BG13163" s="2"/>
      <c r="BH13163" s="2"/>
      <c r="BI13163" s="2"/>
      <c r="BJ13163" s="2"/>
      <c r="BK13163" s="2"/>
      <c r="BL13163" s="2"/>
      <c r="BM13163" s="2"/>
      <c r="BN13163" s="2"/>
      <c r="BO13163" s="2"/>
      <c r="BP13163" s="2"/>
      <c r="BQ13163" s="2"/>
      <c r="BR13163" s="2"/>
      <c r="BS13163" s="2"/>
      <c r="BT13163" s="2"/>
      <c r="BU13163" s="2"/>
      <c r="BV13163" s="2"/>
      <c r="BW13163" s="2"/>
      <c r="BX13163" s="2"/>
      <c r="BY13163" s="2"/>
    </row>
    <row r="13164" spans="38:77" s="11" customFormat="1" x14ac:dyDescent="0.3">
      <c r="AL13164" s="2"/>
      <c r="AM13164" s="2"/>
      <c r="AN13164" s="2"/>
      <c r="AO13164" s="2"/>
      <c r="AP13164" s="2"/>
      <c r="AQ13164" s="2"/>
      <c r="AR13164" s="2"/>
      <c r="AS13164" s="2"/>
      <c r="AT13164" s="2"/>
      <c r="AU13164" s="2"/>
      <c r="AV13164" s="2"/>
      <c r="AW13164" s="2"/>
      <c r="AX13164" s="2"/>
      <c r="AY13164" s="2"/>
      <c r="AZ13164" s="2"/>
      <c r="BA13164" s="2"/>
      <c r="BB13164" s="2"/>
      <c r="BC13164" s="2"/>
      <c r="BD13164" s="2"/>
      <c r="BE13164" s="2"/>
      <c r="BF13164" s="2"/>
      <c r="BG13164" s="2"/>
      <c r="BH13164" s="2"/>
      <c r="BI13164" s="2"/>
      <c r="BJ13164" s="2"/>
      <c r="BK13164" s="2"/>
      <c r="BL13164" s="2"/>
      <c r="BM13164" s="2"/>
      <c r="BN13164" s="2"/>
      <c r="BO13164" s="2"/>
      <c r="BP13164" s="2"/>
      <c r="BQ13164" s="2"/>
      <c r="BR13164" s="2"/>
      <c r="BS13164" s="2"/>
      <c r="BT13164" s="2"/>
      <c r="BU13164" s="2"/>
      <c r="BV13164" s="2"/>
      <c r="BW13164" s="2"/>
      <c r="BX13164" s="2"/>
      <c r="BY13164" s="2"/>
    </row>
    <row r="13165" spans="38:77" s="11" customFormat="1" x14ac:dyDescent="0.3">
      <c r="AL13165" s="2"/>
      <c r="AM13165" s="2"/>
      <c r="AN13165" s="2"/>
      <c r="AO13165" s="2"/>
      <c r="AP13165" s="2"/>
      <c r="AQ13165" s="2"/>
      <c r="AR13165" s="2"/>
      <c r="AS13165" s="2"/>
      <c r="AT13165" s="2"/>
      <c r="AU13165" s="2"/>
      <c r="AV13165" s="2"/>
      <c r="AW13165" s="2"/>
      <c r="AX13165" s="2"/>
      <c r="AY13165" s="2"/>
      <c r="AZ13165" s="2"/>
      <c r="BA13165" s="2"/>
      <c r="BB13165" s="2"/>
      <c r="BC13165" s="2"/>
      <c r="BD13165" s="2"/>
      <c r="BE13165" s="2"/>
      <c r="BF13165" s="2"/>
      <c r="BG13165" s="2"/>
      <c r="BH13165" s="2"/>
      <c r="BI13165" s="2"/>
      <c r="BJ13165" s="2"/>
      <c r="BK13165" s="2"/>
      <c r="BL13165" s="2"/>
      <c r="BM13165" s="2"/>
      <c r="BN13165" s="2"/>
      <c r="BO13165" s="2"/>
      <c r="BP13165" s="2"/>
      <c r="BQ13165" s="2"/>
      <c r="BR13165" s="2"/>
      <c r="BS13165" s="2"/>
      <c r="BT13165" s="2"/>
      <c r="BU13165" s="2"/>
      <c r="BV13165" s="2"/>
      <c r="BW13165" s="2"/>
      <c r="BX13165" s="2"/>
      <c r="BY13165" s="2"/>
    </row>
    <row r="13166" spans="38:77" s="11" customFormat="1" x14ac:dyDescent="0.3">
      <c r="AL13166" s="2"/>
      <c r="AM13166" s="2"/>
      <c r="AN13166" s="2"/>
      <c r="AO13166" s="2"/>
      <c r="AP13166" s="2"/>
      <c r="AQ13166" s="2"/>
      <c r="AR13166" s="2"/>
      <c r="AS13166" s="2"/>
      <c r="AT13166" s="2"/>
      <c r="AU13166" s="2"/>
      <c r="AV13166" s="2"/>
      <c r="AW13166" s="2"/>
      <c r="AX13166" s="2"/>
      <c r="AY13166" s="2"/>
      <c r="AZ13166" s="2"/>
      <c r="BA13166" s="2"/>
      <c r="BB13166" s="2"/>
      <c r="BC13166" s="2"/>
      <c r="BD13166" s="2"/>
      <c r="BE13166" s="2"/>
      <c r="BF13166" s="2"/>
      <c r="BG13166" s="2"/>
      <c r="BH13166" s="2"/>
      <c r="BI13166" s="2"/>
      <c r="BJ13166" s="2"/>
      <c r="BK13166" s="2"/>
      <c r="BL13166" s="2"/>
      <c r="BM13166" s="2"/>
      <c r="BN13166" s="2"/>
      <c r="BO13166" s="2"/>
      <c r="BP13166" s="2"/>
      <c r="BQ13166" s="2"/>
      <c r="BR13166" s="2"/>
      <c r="BS13166" s="2"/>
      <c r="BT13166" s="2"/>
      <c r="BU13166" s="2"/>
      <c r="BV13166" s="2"/>
      <c r="BW13166" s="2"/>
      <c r="BX13166" s="2"/>
      <c r="BY13166" s="2"/>
    </row>
    <row r="13167" spans="38:77" s="11" customFormat="1" x14ac:dyDescent="0.3">
      <c r="AL13167" s="2"/>
      <c r="AM13167" s="2"/>
      <c r="AN13167" s="2"/>
      <c r="AO13167" s="2"/>
      <c r="AP13167" s="2"/>
      <c r="AQ13167" s="2"/>
      <c r="AR13167" s="2"/>
      <c r="AS13167" s="2"/>
      <c r="AT13167" s="2"/>
      <c r="AU13167" s="2"/>
      <c r="AV13167" s="2"/>
      <c r="AW13167" s="2"/>
      <c r="AX13167" s="2"/>
      <c r="AY13167" s="2"/>
      <c r="AZ13167" s="2"/>
      <c r="BA13167" s="2"/>
      <c r="BB13167" s="2"/>
      <c r="BC13167" s="2"/>
      <c r="BD13167" s="2"/>
      <c r="BE13167" s="2"/>
      <c r="BF13167" s="2"/>
      <c r="BG13167" s="2"/>
      <c r="BH13167" s="2"/>
      <c r="BI13167" s="2"/>
      <c r="BJ13167" s="2"/>
      <c r="BK13167" s="2"/>
      <c r="BL13167" s="2"/>
      <c r="BM13167" s="2"/>
      <c r="BN13167" s="2"/>
      <c r="BO13167" s="2"/>
      <c r="BP13167" s="2"/>
      <c r="BQ13167" s="2"/>
      <c r="BR13167" s="2"/>
      <c r="BS13167" s="2"/>
      <c r="BT13167" s="2"/>
      <c r="BU13167" s="2"/>
      <c r="BV13167" s="2"/>
      <c r="BW13167" s="2"/>
      <c r="BX13167" s="2"/>
      <c r="BY13167" s="2"/>
    </row>
    <row r="13168" spans="38:77" s="11" customFormat="1" x14ac:dyDescent="0.3">
      <c r="AL13168" s="2"/>
      <c r="AM13168" s="2"/>
      <c r="AN13168" s="2"/>
      <c r="AO13168" s="2"/>
      <c r="AP13168" s="2"/>
      <c r="AQ13168" s="2"/>
      <c r="AR13168" s="2"/>
      <c r="AS13168" s="2"/>
      <c r="AT13168" s="2"/>
      <c r="AU13168" s="2"/>
      <c r="AV13168" s="2"/>
      <c r="AW13168" s="2"/>
      <c r="AX13168" s="2"/>
      <c r="AY13168" s="2"/>
      <c r="AZ13168" s="2"/>
      <c r="BA13168" s="2"/>
      <c r="BB13168" s="2"/>
      <c r="BC13168" s="2"/>
      <c r="BD13168" s="2"/>
      <c r="BE13168" s="2"/>
      <c r="BF13168" s="2"/>
      <c r="BG13168" s="2"/>
      <c r="BH13168" s="2"/>
      <c r="BI13168" s="2"/>
      <c r="BJ13168" s="2"/>
      <c r="BK13168" s="2"/>
      <c r="BL13168" s="2"/>
      <c r="BM13168" s="2"/>
      <c r="BN13168" s="2"/>
      <c r="BO13168" s="2"/>
      <c r="BP13168" s="2"/>
      <c r="BQ13168" s="2"/>
      <c r="BR13168" s="2"/>
      <c r="BS13168" s="2"/>
      <c r="BT13168" s="2"/>
      <c r="BU13168" s="2"/>
      <c r="BV13168" s="2"/>
      <c r="BW13168" s="2"/>
      <c r="BX13168" s="2"/>
      <c r="BY13168" s="2"/>
    </row>
    <row r="13169" spans="38:77" s="11" customFormat="1" x14ac:dyDescent="0.3">
      <c r="AL13169" s="2"/>
      <c r="AM13169" s="2"/>
      <c r="AN13169" s="2"/>
      <c r="AO13169" s="2"/>
      <c r="AP13169" s="2"/>
      <c r="AQ13169" s="2"/>
      <c r="AR13169" s="2"/>
      <c r="AS13169" s="2"/>
      <c r="AT13169" s="2"/>
      <c r="AU13169" s="2"/>
      <c r="AV13169" s="2"/>
      <c r="AW13169" s="2"/>
      <c r="AX13169" s="2"/>
      <c r="AY13169" s="2"/>
      <c r="AZ13169" s="2"/>
      <c r="BA13169" s="2"/>
      <c r="BB13169" s="2"/>
      <c r="BC13169" s="2"/>
      <c r="BD13169" s="2"/>
      <c r="BE13169" s="2"/>
      <c r="BF13169" s="2"/>
      <c r="BG13169" s="2"/>
      <c r="BH13169" s="2"/>
      <c r="BI13169" s="2"/>
      <c r="BJ13169" s="2"/>
      <c r="BK13169" s="2"/>
      <c r="BL13169" s="2"/>
      <c r="BM13169" s="2"/>
      <c r="BN13169" s="2"/>
      <c r="BO13169" s="2"/>
      <c r="BP13169" s="2"/>
      <c r="BQ13169" s="2"/>
      <c r="BR13169" s="2"/>
      <c r="BS13169" s="2"/>
      <c r="BT13169" s="2"/>
      <c r="BU13169" s="2"/>
      <c r="BV13169" s="2"/>
      <c r="BW13169" s="2"/>
      <c r="BX13169" s="2"/>
      <c r="BY13169" s="2"/>
    </row>
    <row r="13170" spans="38:77" s="11" customFormat="1" x14ac:dyDescent="0.3">
      <c r="AL13170" s="2"/>
      <c r="AM13170" s="2"/>
      <c r="AN13170" s="2"/>
      <c r="AO13170" s="2"/>
      <c r="AP13170" s="2"/>
      <c r="AQ13170" s="2"/>
      <c r="AR13170" s="2"/>
      <c r="AS13170" s="2"/>
      <c r="AT13170" s="2"/>
      <c r="AU13170" s="2"/>
      <c r="AV13170" s="2"/>
      <c r="AW13170" s="2"/>
      <c r="AX13170" s="2"/>
      <c r="AY13170" s="2"/>
      <c r="AZ13170" s="2"/>
      <c r="BA13170" s="2"/>
      <c r="BB13170" s="2"/>
      <c r="BC13170" s="2"/>
      <c r="BD13170" s="2"/>
      <c r="BE13170" s="2"/>
      <c r="BF13170" s="2"/>
      <c r="BG13170" s="2"/>
      <c r="BH13170" s="2"/>
      <c r="BI13170" s="2"/>
      <c r="BJ13170" s="2"/>
      <c r="BK13170" s="2"/>
      <c r="BL13170" s="2"/>
      <c r="BM13170" s="2"/>
      <c r="BN13170" s="2"/>
      <c r="BO13170" s="2"/>
      <c r="BP13170" s="2"/>
      <c r="BQ13170" s="2"/>
      <c r="BR13170" s="2"/>
      <c r="BS13170" s="2"/>
      <c r="BT13170" s="2"/>
      <c r="BU13170" s="2"/>
      <c r="BV13170" s="2"/>
      <c r="BW13170" s="2"/>
      <c r="BX13170" s="2"/>
      <c r="BY13170" s="2"/>
    </row>
    <row r="13171" spans="38:77" s="11" customFormat="1" x14ac:dyDescent="0.3">
      <c r="AL13171" s="2"/>
      <c r="AM13171" s="2"/>
      <c r="AN13171" s="2"/>
      <c r="AO13171" s="2"/>
      <c r="AP13171" s="2"/>
      <c r="AQ13171" s="2"/>
      <c r="AR13171" s="2"/>
      <c r="AS13171" s="2"/>
      <c r="AT13171" s="2"/>
      <c r="AU13171" s="2"/>
      <c r="AV13171" s="2"/>
      <c r="AW13171" s="2"/>
      <c r="AX13171" s="2"/>
      <c r="AY13171" s="2"/>
      <c r="AZ13171" s="2"/>
      <c r="BA13171" s="2"/>
      <c r="BB13171" s="2"/>
      <c r="BC13171" s="2"/>
      <c r="BD13171" s="2"/>
      <c r="BE13171" s="2"/>
      <c r="BF13171" s="2"/>
      <c r="BG13171" s="2"/>
      <c r="BH13171" s="2"/>
      <c r="BI13171" s="2"/>
      <c r="BJ13171" s="2"/>
      <c r="BK13171" s="2"/>
      <c r="BL13171" s="2"/>
      <c r="BM13171" s="2"/>
      <c r="BN13171" s="2"/>
      <c r="BO13171" s="2"/>
      <c r="BP13171" s="2"/>
      <c r="BQ13171" s="2"/>
      <c r="BR13171" s="2"/>
      <c r="BS13171" s="2"/>
      <c r="BT13171" s="2"/>
      <c r="BU13171" s="2"/>
      <c r="BV13171" s="2"/>
      <c r="BW13171" s="2"/>
      <c r="BX13171" s="2"/>
      <c r="BY13171" s="2"/>
    </row>
    <row r="13172" spans="38:77" s="11" customFormat="1" x14ac:dyDescent="0.3">
      <c r="AL13172" s="2"/>
      <c r="AM13172" s="2"/>
      <c r="AN13172" s="2"/>
      <c r="AO13172" s="2"/>
      <c r="AP13172" s="2"/>
      <c r="AQ13172" s="2"/>
      <c r="AR13172" s="2"/>
      <c r="AS13172" s="2"/>
      <c r="AT13172" s="2"/>
      <c r="AU13172" s="2"/>
      <c r="AV13172" s="2"/>
      <c r="AW13172" s="2"/>
      <c r="AX13172" s="2"/>
      <c r="AY13172" s="2"/>
      <c r="AZ13172" s="2"/>
      <c r="BA13172" s="2"/>
      <c r="BB13172" s="2"/>
      <c r="BC13172" s="2"/>
      <c r="BD13172" s="2"/>
      <c r="BE13172" s="2"/>
      <c r="BF13172" s="2"/>
      <c r="BG13172" s="2"/>
      <c r="BH13172" s="2"/>
      <c r="BI13172" s="2"/>
      <c r="BJ13172" s="2"/>
      <c r="BK13172" s="2"/>
      <c r="BL13172" s="2"/>
      <c r="BM13172" s="2"/>
      <c r="BN13172" s="2"/>
      <c r="BO13172" s="2"/>
      <c r="BP13172" s="2"/>
      <c r="BQ13172" s="2"/>
      <c r="BR13172" s="2"/>
      <c r="BS13172" s="2"/>
      <c r="BT13172" s="2"/>
      <c r="BU13172" s="2"/>
      <c r="BV13172" s="2"/>
      <c r="BW13172" s="2"/>
      <c r="BX13172" s="2"/>
      <c r="BY13172" s="2"/>
    </row>
    <row r="13173" spans="38:77" s="11" customFormat="1" x14ac:dyDescent="0.3">
      <c r="AL13173" s="2"/>
      <c r="AM13173" s="2"/>
      <c r="AN13173" s="2"/>
      <c r="AO13173" s="2"/>
      <c r="AP13173" s="2"/>
      <c r="AQ13173" s="2"/>
      <c r="AR13173" s="2"/>
      <c r="AS13173" s="2"/>
      <c r="AT13173" s="2"/>
      <c r="AU13173" s="2"/>
      <c r="AV13173" s="2"/>
      <c r="AW13173" s="2"/>
      <c r="AX13173" s="2"/>
      <c r="AY13173" s="2"/>
      <c r="AZ13173" s="2"/>
      <c r="BA13173" s="2"/>
      <c r="BB13173" s="2"/>
      <c r="BC13173" s="2"/>
      <c r="BD13173" s="2"/>
      <c r="BE13173" s="2"/>
      <c r="BF13173" s="2"/>
      <c r="BG13173" s="2"/>
      <c r="BH13173" s="2"/>
      <c r="BI13173" s="2"/>
      <c r="BJ13173" s="2"/>
      <c r="BK13173" s="2"/>
      <c r="BL13173" s="2"/>
      <c r="BM13173" s="2"/>
      <c r="BN13173" s="2"/>
      <c r="BO13173" s="2"/>
      <c r="BP13173" s="2"/>
      <c r="BQ13173" s="2"/>
      <c r="BR13173" s="2"/>
      <c r="BS13173" s="2"/>
      <c r="BT13173" s="2"/>
      <c r="BU13173" s="2"/>
      <c r="BV13173" s="2"/>
      <c r="BW13173" s="2"/>
      <c r="BX13173" s="2"/>
      <c r="BY13173" s="2"/>
    </row>
    <row r="13174" spans="38:77" s="11" customFormat="1" x14ac:dyDescent="0.3">
      <c r="AL13174" s="2"/>
      <c r="AM13174" s="2"/>
      <c r="AN13174" s="2"/>
      <c r="AO13174" s="2"/>
      <c r="AP13174" s="2"/>
      <c r="AQ13174" s="2"/>
      <c r="AR13174" s="2"/>
      <c r="AS13174" s="2"/>
      <c r="AT13174" s="2"/>
      <c r="AU13174" s="2"/>
      <c r="AV13174" s="2"/>
      <c r="AW13174" s="2"/>
      <c r="AX13174" s="2"/>
      <c r="AY13174" s="2"/>
      <c r="AZ13174" s="2"/>
      <c r="BA13174" s="2"/>
      <c r="BB13174" s="2"/>
      <c r="BC13174" s="2"/>
      <c r="BD13174" s="2"/>
      <c r="BE13174" s="2"/>
      <c r="BF13174" s="2"/>
      <c r="BG13174" s="2"/>
      <c r="BH13174" s="2"/>
      <c r="BI13174" s="2"/>
      <c r="BJ13174" s="2"/>
      <c r="BK13174" s="2"/>
      <c r="BL13174" s="2"/>
      <c r="BM13174" s="2"/>
      <c r="BN13174" s="2"/>
      <c r="BO13174" s="2"/>
      <c r="BP13174" s="2"/>
      <c r="BQ13174" s="2"/>
      <c r="BR13174" s="2"/>
      <c r="BS13174" s="2"/>
      <c r="BT13174" s="2"/>
      <c r="BU13174" s="2"/>
      <c r="BV13174" s="2"/>
      <c r="BW13174" s="2"/>
      <c r="BX13174" s="2"/>
      <c r="BY13174" s="2"/>
    </row>
    <row r="13175" spans="38:77" s="11" customFormat="1" x14ac:dyDescent="0.3">
      <c r="AL13175" s="2"/>
      <c r="AM13175" s="2"/>
      <c r="AN13175" s="2"/>
      <c r="AO13175" s="2"/>
      <c r="AP13175" s="2"/>
      <c r="AQ13175" s="2"/>
      <c r="AR13175" s="2"/>
      <c r="AS13175" s="2"/>
      <c r="AT13175" s="2"/>
      <c r="AU13175" s="2"/>
      <c r="AV13175" s="2"/>
      <c r="AW13175" s="2"/>
      <c r="AX13175" s="2"/>
      <c r="AY13175" s="2"/>
      <c r="AZ13175" s="2"/>
      <c r="BA13175" s="2"/>
      <c r="BB13175" s="2"/>
      <c r="BC13175" s="2"/>
      <c r="BD13175" s="2"/>
      <c r="BE13175" s="2"/>
      <c r="BF13175" s="2"/>
      <c r="BG13175" s="2"/>
      <c r="BH13175" s="2"/>
      <c r="BI13175" s="2"/>
      <c r="BJ13175" s="2"/>
      <c r="BK13175" s="2"/>
      <c r="BL13175" s="2"/>
      <c r="BM13175" s="2"/>
      <c r="BN13175" s="2"/>
      <c r="BO13175" s="2"/>
      <c r="BP13175" s="2"/>
      <c r="BQ13175" s="2"/>
      <c r="BR13175" s="2"/>
      <c r="BS13175" s="2"/>
      <c r="BT13175" s="2"/>
      <c r="BU13175" s="2"/>
      <c r="BV13175" s="2"/>
      <c r="BW13175" s="2"/>
      <c r="BX13175" s="2"/>
      <c r="BY13175" s="2"/>
    </row>
    <row r="13176" spans="38:77" s="11" customFormat="1" x14ac:dyDescent="0.3">
      <c r="AL13176" s="2"/>
      <c r="AM13176" s="2"/>
      <c r="AN13176" s="2"/>
      <c r="AO13176" s="2"/>
      <c r="AP13176" s="2"/>
      <c r="AQ13176" s="2"/>
      <c r="AR13176" s="2"/>
      <c r="AS13176" s="2"/>
      <c r="AT13176" s="2"/>
      <c r="AU13176" s="2"/>
      <c r="AV13176" s="2"/>
      <c r="AW13176" s="2"/>
      <c r="AX13176" s="2"/>
      <c r="AY13176" s="2"/>
      <c r="AZ13176" s="2"/>
      <c r="BA13176" s="2"/>
      <c r="BB13176" s="2"/>
      <c r="BC13176" s="2"/>
      <c r="BD13176" s="2"/>
      <c r="BE13176" s="2"/>
      <c r="BF13176" s="2"/>
      <c r="BG13176" s="2"/>
      <c r="BH13176" s="2"/>
      <c r="BI13176" s="2"/>
      <c r="BJ13176" s="2"/>
      <c r="BK13176" s="2"/>
      <c r="BL13176" s="2"/>
      <c r="BM13176" s="2"/>
      <c r="BN13176" s="2"/>
      <c r="BO13176" s="2"/>
      <c r="BP13176" s="2"/>
      <c r="BQ13176" s="2"/>
      <c r="BR13176" s="2"/>
      <c r="BS13176" s="2"/>
      <c r="BT13176" s="2"/>
      <c r="BU13176" s="2"/>
      <c r="BV13176" s="2"/>
      <c r="BW13176" s="2"/>
      <c r="BX13176" s="2"/>
      <c r="BY13176" s="2"/>
    </row>
    <row r="13177" spans="38:77" s="11" customFormat="1" x14ac:dyDescent="0.3">
      <c r="AL13177" s="2"/>
      <c r="AM13177" s="2"/>
      <c r="AN13177" s="2"/>
      <c r="AO13177" s="2"/>
      <c r="AP13177" s="2"/>
      <c r="AQ13177" s="2"/>
      <c r="AR13177" s="2"/>
      <c r="AS13177" s="2"/>
      <c r="AT13177" s="2"/>
      <c r="AU13177" s="2"/>
      <c r="AV13177" s="2"/>
      <c r="AW13177" s="2"/>
      <c r="AX13177" s="2"/>
      <c r="AY13177" s="2"/>
      <c r="AZ13177" s="2"/>
      <c r="BA13177" s="2"/>
      <c r="BB13177" s="2"/>
      <c r="BC13177" s="2"/>
      <c r="BD13177" s="2"/>
      <c r="BE13177" s="2"/>
      <c r="BF13177" s="2"/>
      <c r="BG13177" s="2"/>
      <c r="BH13177" s="2"/>
      <c r="BI13177" s="2"/>
      <c r="BJ13177" s="2"/>
      <c r="BK13177" s="2"/>
      <c r="BL13177" s="2"/>
      <c r="BM13177" s="2"/>
      <c r="BN13177" s="2"/>
      <c r="BO13177" s="2"/>
      <c r="BP13177" s="2"/>
      <c r="BQ13177" s="2"/>
      <c r="BR13177" s="2"/>
      <c r="BS13177" s="2"/>
      <c r="BT13177" s="2"/>
      <c r="BU13177" s="2"/>
      <c r="BV13177" s="2"/>
      <c r="BW13177" s="2"/>
      <c r="BX13177" s="2"/>
      <c r="BY13177" s="2"/>
    </row>
    <row r="13178" spans="38:77" s="11" customFormat="1" x14ac:dyDescent="0.3">
      <c r="AL13178" s="2"/>
      <c r="AM13178" s="2"/>
      <c r="AN13178" s="2"/>
      <c r="AO13178" s="2"/>
      <c r="AP13178" s="2"/>
      <c r="AQ13178" s="2"/>
      <c r="AR13178" s="2"/>
      <c r="AS13178" s="2"/>
      <c r="AT13178" s="2"/>
      <c r="AU13178" s="2"/>
      <c r="AV13178" s="2"/>
      <c r="AW13178" s="2"/>
      <c r="AX13178" s="2"/>
      <c r="AY13178" s="2"/>
      <c r="AZ13178" s="2"/>
      <c r="BA13178" s="2"/>
      <c r="BB13178" s="2"/>
      <c r="BC13178" s="2"/>
      <c r="BD13178" s="2"/>
      <c r="BE13178" s="2"/>
      <c r="BF13178" s="2"/>
      <c r="BG13178" s="2"/>
      <c r="BH13178" s="2"/>
      <c r="BI13178" s="2"/>
      <c r="BJ13178" s="2"/>
      <c r="BK13178" s="2"/>
      <c r="BL13178" s="2"/>
      <c r="BM13178" s="2"/>
      <c r="BN13178" s="2"/>
      <c r="BO13178" s="2"/>
      <c r="BP13178" s="2"/>
      <c r="BQ13178" s="2"/>
      <c r="BR13178" s="2"/>
      <c r="BS13178" s="2"/>
      <c r="BT13178" s="2"/>
      <c r="BU13178" s="2"/>
      <c r="BV13178" s="2"/>
      <c r="BW13178" s="2"/>
      <c r="BX13178" s="2"/>
      <c r="BY13178" s="2"/>
    </row>
    <row r="13179" spans="38:77" s="11" customFormat="1" x14ac:dyDescent="0.3">
      <c r="AL13179" s="2"/>
      <c r="AM13179" s="2"/>
      <c r="AN13179" s="2"/>
      <c r="AO13179" s="2"/>
      <c r="AP13179" s="2"/>
      <c r="AQ13179" s="2"/>
      <c r="AR13179" s="2"/>
      <c r="AS13179" s="2"/>
      <c r="AT13179" s="2"/>
      <c r="AU13179" s="2"/>
      <c r="AV13179" s="2"/>
      <c r="AW13179" s="2"/>
      <c r="AX13179" s="2"/>
      <c r="AY13179" s="2"/>
      <c r="AZ13179" s="2"/>
      <c r="BA13179" s="2"/>
      <c r="BB13179" s="2"/>
      <c r="BC13179" s="2"/>
      <c r="BD13179" s="2"/>
      <c r="BE13179" s="2"/>
      <c r="BF13179" s="2"/>
      <c r="BG13179" s="2"/>
      <c r="BH13179" s="2"/>
      <c r="BI13179" s="2"/>
      <c r="BJ13179" s="2"/>
      <c r="BK13179" s="2"/>
      <c r="BL13179" s="2"/>
      <c r="BM13179" s="2"/>
      <c r="BN13179" s="2"/>
      <c r="BO13179" s="2"/>
      <c r="BP13179" s="2"/>
      <c r="BQ13179" s="2"/>
      <c r="BR13179" s="2"/>
      <c r="BS13179" s="2"/>
      <c r="BT13179" s="2"/>
      <c r="BU13179" s="2"/>
      <c r="BV13179" s="2"/>
      <c r="BW13179" s="2"/>
      <c r="BX13179" s="2"/>
      <c r="BY13179" s="2"/>
    </row>
    <row r="13180" spans="38:77" s="11" customFormat="1" x14ac:dyDescent="0.3">
      <c r="AL13180" s="2"/>
      <c r="AM13180" s="2"/>
      <c r="AN13180" s="2"/>
      <c r="AO13180" s="2"/>
      <c r="AP13180" s="2"/>
      <c r="AQ13180" s="2"/>
      <c r="AR13180" s="2"/>
      <c r="AS13180" s="2"/>
      <c r="AT13180" s="2"/>
      <c r="AU13180" s="2"/>
      <c r="AV13180" s="2"/>
      <c r="AW13180" s="2"/>
      <c r="AX13180" s="2"/>
      <c r="AY13180" s="2"/>
      <c r="AZ13180" s="2"/>
      <c r="BA13180" s="2"/>
      <c r="BB13180" s="2"/>
      <c r="BC13180" s="2"/>
      <c r="BD13180" s="2"/>
      <c r="BE13180" s="2"/>
      <c r="BF13180" s="2"/>
      <c r="BG13180" s="2"/>
      <c r="BH13180" s="2"/>
      <c r="BI13180" s="2"/>
      <c r="BJ13180" s="2"/>
      <c r="BK13180" s="2"/>
      <c r="BL13180" s="2"/>
      <c r="BM13180" s="2"/>
      <c r="BN13180" s="2"/>
      <c r="BO13180" s="2"/>
      <c r="BP13180" s="2"/>
      <c r="BQ13180" s="2"/>
      <c r="BR13180" s="2"/>
      <c r="BS13180" s="2"/>
      <c r="BT13180" s="2"/>
      <c r="BU13180" s="2"/>
      <c r="BV13180" s="2"/>
      <c r="BW13180" s="2"/>
      <c r="BX13180" s="2"/>
      <c r="BY13180" s="2"/>
    </row>
    <row r="13181" spans="38:77" s="11" customFormat="1" x14ac:dyDescent="0.3">
      <c r="AL13181" s="2"/>
      <c r="AM13181" s="2"/>
      <c r="AN13181" s="2"/>
      <c r="AO13181" s="2"/>
      <c r="AP13181" s="2"/>
      <c r="AQ13181" s="2"/>
      <c r="AR13181" s="2"/>
      <c r="AS13181" s="2"/>
      <c r="AT13181" s="2"/>
      <c r="AU13181" s="2"/>
      <c r="AV13181" s="2"/>
      <c r="AW13181" s="2"/>
      <c r="AX13181" s="2"/>
      <c r="AY13181" s="2"/>
      <c r="AZ13181" s="2"/>
      <c r="BA13181" s="2"/>
      <c r="BB13181" s="2"/>
      <c r="BC13181" s="2"/>
      <c r="BD13181" s="2"/>
      <c r="BE13181" s="2"/>
      <c r="BF13181" s="2"/>
      <c r="BG13181" s="2"/>
      <c r="BH13181" s="2"/>
      <c r="BI13181" s="2"/>
      <c r="BJ13181" s="2"/>
      <c r="BK13181" s="2"/>
      <c r="BL13181" s="2"/>
      <c r="BM13181" s="2"/>
      <c r="BN13181" s="2"/>
      <c r="BO13181" s="2"/>
      <c r="BP13181" s="2"/>
      <c r="BQ13181" s="2"/>
      <c r="BR13181" s="2"/>
      <c r="BS13181" s="2"/>
      <c r="BT13181" s="2"/>
      <c r="BU13181" s="2"/>
      <c r="BV13181" s="2"/>
      <c r="BW13181" s="2"/>
      <c r="BX13181" s="2"/>
      <c r="BY13181" s="2"/>
    </row>
    <row r="13182" spans="38:77" s="11" customFormat="1" x14ac:dyDescent="0.3">
      <c r="AL13182" s="2"/>
      <c r="AM13182" s="2"/>
      <c r="AN13182" s="2"/>
      <c r="AO13182" s="2"/>
      <c r="AP13182" s="2"/>
      <c r="AQ13182" s="2"/>
      <c r="AR13182" s="2"/>
      <c r="AS13182" s="2"/>
      <c r="AT13182" s="2"/>
      <c r="AU13182" s="2"/>
      <c r="AV13182" s="2"/>
      <c r="AW13182" s="2"/>
      <c r="AX13182" s="2"/>
      <c r="AY13182" s="2"/>
      <c r="AZ13182" s="2"/>
      <c r="BA13182" s="2"/>
      <c r="BB13182" s="2"/>
      <c r="BC13182" s="2"/>
      <c r="BD13182" s="2"/>
      <c r="BE13182" s="2"/>
      <c r="BF13182" s="2"/>
      <c r="BG13182" s="2"/>
      <c r="BH13182" s="2"/>
      <c r="BI13182" s="2"/>
      <c r="BJ13182" s="2"/>
      <c r="BK13182" s="2"/>
      <c r="BL13182" s="2"/>
      <c r="BM13182" s="2"/>
      <c r="BN13182" s="2"/>
      <c r="BO13182" s="2"/>
      <c r="BP13182" s="2"/>
      <c r="BQ13182" s="2"/>
      <c r="BR13182" s="2"/>
      <c r="BS13182" s="2"/>
      <c r="BT13182" s="2"/>
      <c r="BU13182" s="2"/>
      <c r="BV13182" s="2"/>
      <c r="BW13182" s="2"/>
      <c r="BX13182" s="2"/>
      <c r="BY13182" s="2"/>
    </row>
    <row r="13183" spans="38:77" s="11" customFormat="1" x14ac:dyDescent="0.3">
      <c r="AL13183" s="2"/>
      <c r="AM13183" s="2"/>
      <c r="AN13183" s="2"/>
      <c r="AO13183" s="2"/>
      <c r="AP13183" s="2"/>
      <c r="AQ13183" s="2"/>
      <c r="AR13183" s="2"/>
      <c r="AS13183" s="2"/>
      <c r="AT13183" s="2"/>
      <c r="AU13183" s="2"/>
      <c r="AV13183" s="2"/>
      <c r="AW13183" s="2"/>
      <c r="AX13183" s="2"/>
      <c r="AY13183" s="2"/>
      <c r="AZ13183" s="2"/>
      <c r="BA13183" s="2"/>
      <c r="BB13183" s="2"/>
      <c r="BC13183" s="2"/>
      <c r="BD13183" s="2"/>
      <c r="BE13183" s="2"/>
      <c r="BF13183" s="2"/>
      <c r="BG13183" s="2"/>
      <c r="BH13183" s="2"/>
      <c r="BI13183" s="2"/>
      <c r="BJ13183" s="2"/>
      <c r="BK13183" s="2"/>
      <c r="BL13183" s="2"/>
      <c r="BM13183" s="2"/>
      <c r="BN13183" s="2"/>
      <c r="BO13183" s="2"/>
      <c r="BP13183" s="2"/>
      <c r="BQ13183" s="2"/>
      <c r="BR13183" s="2"/>
      <c r="BS13183" s="2"/>
      <c r="BT13183" s="2"/>
      <c r="BU13183" s="2"/>
      <c r="BV13183" s="2"/>
      <c r="BW13183" s="2"/>
      <c r="BX13183" s="2"/>
      <c r="BY13183" s="2"/>
    </row>
    <row r="13184" spans="38:77" s="11" customFormat="1" x14ac:dyDescent="0.3">
      <c r="AL13184" s="2"/>
      <c r="AM13184" s="2"/>
      <c r="AN13184" s="2"/>
      <c r="AO13184" s="2"/>
      <c r="AP13184" s="2"/>
      <c r="AQ13184" s="2"/>
      <c r="AR13184" s="2"/>
      <c r="AS13184" s="2"/>
      <c r="AT13184" s="2"/>
      <c r="AU13184" s="2"/>
      <c r="AV13184" s="2"/>
      <c r="AW13184" s="2"/>
      <c r="AX13184" s="2"/>
      <c r="AY13184" s="2"/>
      <c r="AZ13184" s="2"/>
      <c r="BA13184" s="2"/>
      <c r="BB13184" s="2"/>
      <c r="BC13184" s="2"/>
      <c r="BD13184" s="2"/>
      <c r="BE13184" s="2"/>
      <c r="BF13184" s="2"/>
      <c r="BG13184" s="2"/>
      <c r="BH13184" s="2"/>
      <c r="BI13184" s="2"/>
      <c r="BJ13184" s="2"/>
      <c r="BK13184" s="2"/>
      <c r="BL13184" s="2"/>
      <c r="BM13184" s="2"/>
      <c r="BN13184" s="2"/>
      <c r="BO13184" s="2"/>
      <c r="BP13184" s="2"/>
      <c r="BQ13184" s="2"/>
      <c r="BR13184" s="2"/>
      <c r="BS13184" s="2"/>
      <c r="BT13184" s="2"/>
      <c r="BU13184" s="2"/>
      <c r="BV13184" s="2"/>
      <c r="BW13184" s="2"/>
      <c r="BX13184" s="2"/>
      <c r="BY13184" s="2"/>
    </row>
    <row r="13185" spans="38:77" s="11" customFormat="1" x14ac:dyDescent="0.3">
      <c r="AL13185" s="2"/>
      <c r="AM13185" s="2"/>
      <c r="AN13185" s="2"/>
      <c r="AO13185" s="2"/>
      <c r="AP13185" s="2"/>
      <c r="AQ13185" s="2"/>
      <c r="AR13185" s="2"/>
      <c r="AS13185" s="2"/>
      <c r="AT13185" s="2"/>
      <c r="AU13185" s="2"/>
      <c r="AV13185" s="2"/>
      <c r="AW13185" s="2"/>
      <c r="AX13185" s="2"/>
      <c r="AY13185" s="2"/>
      <c r="AZ13185" s="2"/>
      <c r="BA13185" s="2"/>
      <c r="BB13185" s="2"/>
      <c r="BC13185" s="2"/>
      <c r="BD13185" s="2"/>
      <c r="BE13185" s="2"/>
      <c r="BF13185" s="2"/>
      <c r="BG13185" s="2"/>
      <c r="BH13185" s="2"/>
      <c r="BI13185" s="2"/>
      <c r="BJ13185" s="2"/>
      <c r="BK13185" s="2"/>
      <c r="BL13185" s="2"/>
      <c r="BM13185" s="2"/>
      <c r="BN13185" s="2"/>
      <c r="BO13185" s="2"/>
      <c r="BP13185" s="2"/>
      <c r="BQ13185" s="2"/>
      <c r="BR13185" s="2"/>
      <c r="BS13185" s="2"/>
      <c r="BT13185" s="2"/>
      <c r="BU13185" s="2"/>
      <c r="BV13185" s="2"/>
      <c r="BW13185" s="2"/>
      <c r="BX13185" s="2"/>
      <c r="BY13185" s="2"/>
    </row>
    <row r="13186" spans="38:77" s="11" customFormat="1" x14ac:dyDescent="0.3">
      <c r="AL13186" s="2"/>
      <c r="AM13186" s="2"/>
      <c r="AN13186" s="2"/>
      <c r="AO13186" s="2"/>
      <c r="AP13186" s="2"/>
      <c r="AQ13186" s="2"/>
      <c r="AR13186" s="2"/>
      <c r="AS13186" s="2"/>
      <c r="AT13186" s="2"/>
      <c r="AU13186" s="2"/>
      <c r="AV13186" s="2"/>
      <c r="AW13186" s="2"/>
      <c r="AX13186" s="2"/>
      <c r="AY13186" s="2"/>
      <c r="AZ13186" s="2"/>
      <c r="BA13186" s="2"/>
      <c r="BB13186" s="2"/>
      <c r="BC13186" s="2"/>
      <c r="BD13186" s="2"/>
      <c r="BE13186" s="2"/>
      <c r="BF13186" s="2"/>
      <c r="BG13186" s="2"/>
      <c r="BH13186" s="2"/>
      <c r="BI13186" s="2"/>
      <c r="BJ13186" s="2"/>
      <c r="BK13186" s="2"/>
      <c r="BL13186" s="2"/>
      <c r="BM13186" s="2"/>
      <c r="BN13186" s="2"/>
      <c r="BO13186" s="2"/>
      <c r="BP13186" s="2"/>
      <c r="BQ13186" s="2"/>
      <c r="BR13186" s="2"/>
      <c r="BS13186" s="2"/>
      <c r="BT13186" s="2"/>
      <c r="BU13186" s="2"/>
      <c r="BV13186" s="2"/>
      <c r="BW13186" s="2"/>
      <c r="BX13186" s="2"/>
      <c r="BY13186" s="2"/>
    </row>
    <row r="13187" spans="38:77" s="11" customFormat="1" x14ac:dyDescent="0.3">
      <c r="AL13187" s="2"/>
      <c r="AM13187" s="2"/>
      <c r="AN13187" s="2"/>
      <c r="AO13187" s="2"/>
      <c r="AP13187" s="2"/>
      <c r="AQ13187" s="2"/>
      <c r="AR13187" s="2"/>
      <c r="AS13187" s="2"/>
      <c r="AT13187" s="2"/>
      <c r="AU13187" s="2"/>
      <c r="AV13187" s="2"/>
      <c r="AW13187" s="2"/>
      <c r="AX13187" s="2"/>
      <c r="AY13187" s="2"/>
      <c r="AZ13187" s="2"/>
      <c r="BA13187" s="2"/>
      <c r="BB13187" s="2"/>
      <c r="BC13187" s="2"/>
      <c r="BD13187" s="2"/>
      <c r="BE13187" s="2"/>
      <c r="BF13187" s="2"/>
      <c r="BG13187" s="2"/>
      <c r="BH13187" s="2"/>
      <c r="BI13187" s="2"/>
      <c r="BJ13187" s="2"/>
      <c r="BK13187" s="2"/>
      <c r="BL13187" s="2"/>
      <c r="BM13187" s="2"/>
      <c r="BN13187" s="2"/>
      <c r="BO13187" s="2"/>
      <c r="BP13187" s="2"/>
      <c r="BQ13187" s="2"/>
      <c r="BR13187" s="2"/>
      <c r="BS13187" s="2"/>
      <c r="BT13187" s="2"/>
      <c r="BU13187" s="2"/>
      <c r="BV13187" s="2"/>
      <c r="BW13187" s="2"/>
      <c r="BX13187" s="2"/>
      <c r="BY13187" s="2"/>
    </row>
    <row r="13188" spans="38:77" s="11" customFormat="1" x14ac:dyDescent="0.3">
      <c r="AL13188" s="2"/>
      <c r="AM13188" s="2"/>
      <c r="AN13188" s="2"/>
      <c r="AO13188" s="2"/>
      <c r="AP13188" s="2"/>
      <c r="AQ13188" s="2"/>
      <c r="AR13188" s="2"/>
      <c r="AS13188" s="2"/>
      <c r="AT13188" s="2"/>
      <c r="AU13188" s="2"/>
      <c r="AV13188" s="2"/>
      <c r="AW13188" s="2"/>
      <c r="AX13188" s="2"/>
      <c r="AY13188" s="2"/>
      <c r="AZ13188" s="2"/>
      <c r="BA13188" s="2"/>
      <c r="BB13188" s="2"/>
      <c r="BC13188" s="2"/>
      <c r="BD13188" s="2"/>
      <c r="BE13188" s="2"/>
      <c r="BF13188" s="2"/>
      <c r="BG13188" s="2"/>
      <c r="BH13188" s="2"/>
      <c r="BI13188" s="2"/>
      <c r="BJ13188" s="2"/>
      <c r="BK13188" s="2"/>
      <c r="BL13188" s="2"/>
      <c r="BM13188" s="2"/>
      <c r="BN13188" s="2"/>
      <c r="BO13188" s="2"/>
      <c r="BP13188" s="2"/>
      <c r="BQ13188" s="2"/>
      <c r="BR13188" s="2"/>
      <c r="BS13188" s="2"/>
      <c r="BT13188" s="2"/>
      <c r="BU13188" s="2"/>
      <c r="BV13188" s="2"/>
      <c r="BW13188" s="2"/>
      <c r="BX13188" s="2"/>
      <c r="BY13188" s="2"/>
    </row>
    <row r="13189" spans="38:77" s="11" customFormat="1" x14ac:dyDescent="0.3">
      <c r="AL13189" s="2"/>
      <c r="AM13189" s="2"/>
      <c r="AN13189" s="2"/>
      <c r="AO13189" s="2"/>
      <c r="AP13189" s="2"/>
      <c r="AQ13189" s="2"/>
      <c r="AR13189" s="2"/>
      <c r="AS13189" s="2"/>
      <c r="AT13189" s="2"/>
      <c r="AU13189" s="2"/>
      <c r="AV13189" s="2"/>
      <c r="AW13189" s="2"/>
      <c r="AX13189" s="2"/>
      <c r="AY13189" s="2"/>
      <c r="AZ13189" s="2"/>
      <c r="BA13189" s="2"/>
      <c r="BB13189" s="2"/>
      <c r="BC13189" s="2"/>
      <c r="BD13189" s="2"/>
      <c r="BE13189" s="2"/>
      <c r="BF13189" s="2"/>
      <c r="BG13189" s="2"/>
      <c r="BH13189" s="2"/>
      <c r="BI13189" s="2"/>
      <c r="BJ13189" s="2"/>
      <c r="BK13189" s="2"/>
      <c r="BL13189" s="2"/>
      <c r="BM13189" s="2"/>
      <c r="BN13189" s="2"/>
      <c r="BO13189" s="2"/>
      <c r="BP13189" s="2"/>
      <c r="BQ13189" s="2"/>
      <c r="BR13189" s="2"/>
      <c r="BS13189" s="2"/>
      <c r="BT13189" s="2"/>
      <c r="BU13189" s="2"/>
      <c r="BV13189" s="2"/>
      <c r="BW13189" s="2"/>
      <c r="BX13189" s="2"/>
      <c r="BY13189" s="2"/>
    </row>
    <row r="13190" spans="38:77" s="11" customFormat="1" x14ac:dyDescent="0.3">
      <c r="AL13190" s="2"/>
      <c r="AM13190" s="2"/>
      <c r="AN13190" s="2"/>
      <c r="AO13190" s="2"/>
      <c r="AP13190" s="2"/>
      <c r="AQ13190" s="2"/>
      <c r="AR13190" s="2"/>
      <c r="AS13190" s="2"/>
      <c r="AT13190" s="2"/>
      <c r="AU13190" s="2"/>
      <c r="AV13190" s="2"/>
      <c r="AW13190" s="2"/>
      <c r="AX13190" s="2"/>
      <c r="AY13190" s="2"/>
      <c r="AZ13190" s="2"/>
      <c r="BA13190" s="2"/>
      <c r="BB13190" s="2"/>
      <c r="BC13190" s="2"/>
      <c r="BD13190" s="2"/>
      <c r="BE13190" s="2"/>
      <c r="BF13190" s="2"/>
      <c r="BG13190" s="2"/>
      <c r="BH13190" s="2"/>
      <c r="BI13190" s="2"/>
      <c r="BJ13190" s="2"/>
      <c r="BK13190" s="2"/>
      <c r="BL13190" s="2"/>
      <c r="BM13190" s="2"/>
      <c r="BN13190" s="2"/>
      <c r="BO13190" s="2"/>
      <c r="BP13190" s="2"/>
      <c r="BQ13190" s="2"/>
      <c r="BR13190" s="2"/>
      <c r="BS13190" s="2"/>
      <c r="BT13190" s="2"/>
      <c r="BU13190" s="2"/>
      <c r="BV13190" s="2"/>
      <c r="BW13190" s="2"/>
      <c r="BX13190" s="2"/>
      <c r="BY13190" s="2"/>
    </row>
    <row r="13191" spans="38:77" s="11" customFormat="1" x14ac:dyDescent="0.3">
      <c r="AL13191" s="2"/>
      <c r="AM13191" s="2"/>
      <c r="AN13191" s="2"/>
      <c r="AO13191" s="2"/>
      <c r="AP13191" s="2"/>
      <c r="AQ13191" s="2"/>
      <c r="AR13191" s="2"/>
      <c r="AS13191" s="2"/>
      <c r="AT13191" s="2"/>
      <c r="AU13191" s="2"/>
      <c r="AV13191" s="2"/>
      <c r="AW13191" s="2"/>
      <c r="AX13191" s="2"/>
      <c r="AY13191" s="2"/>
      <c r="AZ13191" s="2"/>
      <c r="BA13191" s="2"/>
      <c r="BB13191" s="2"/>
      <c r="BC13191" s="2"/>
      <c r="BD13191" s="2"/>
      <c r="BE13191" s="2"/>
      <c r="BF13191" s="2"/>
      <c r="BG13191" s="2"/>
      <c r="BH13191" s="2"/>
      <c r="BI13191" s="2"/>
      <c r="BJ13191" s="2"/>
      <c r="BK13191" s="2"/>
      <c r="BL13191" s="2"/>
      <c r="BM13191" s="2"/>
      <c r="BN13191" s="2"/>
      <c r="BO13191" s="2"/>
      <c r="BP13191" s="2"/>
      <c r="BQ13191" s="2"/>
      <c r="BR13191" s="2"/>
      <c r="BS13191" s="2"/>
      <c r="BT13191" s="2"/>
      <c r="BU13191" s="2"/>
      <c r="BV13191" s="2"/>
      <c r="BW13191" s="2"/>
      <c r="BX13191" s="2"/>
      <c r="BY13191" s="2"/>
    </row>
    <row r="13192" spans="38:77" s="11" customFormat="1" x14ac:dyDescent="0.3">
      <c r="AL13192" s="2"/>
      <c r="AM13192" s="2"/>
      <c r="AN13192" s="2"/>
      <c r="AO13192" s="2"/>
      <c r="AP13192" s="2"/>
      <c r="AQ13192" s="2"/>
      <c r="AR13192" s="2"/>
      <c r="AS13192" s="2"/>
      <c r="AT13192" s="2"/>
      <c r="AU13192" s="2"/>
      <c r="AV13192" s="2"/>
      <c r="AW13192" s="2"/>
      <c r="AX13192" s="2"/>
      <c r="AY13192" s="2"/>
      <c r="AZ13192" s="2"/>
      <c r="BA13192" s="2"/>
      <c r="BB13192" s="2"/>
      <c r="BC13192" s="2"/>
      <c r="BD13192" s="2"/>
      <c r="BE13192" s="2"/>
      <c r="BF13192" s="2"/>
      <c r="BG13192" s="2"/>
      <c r="BH13192" s="2"/>
      <c r="BI13192" s="2"/>
      <c r="BJ13192" s="2"/>
      <c r="BK13192" s="2"/>
      <c r="BL13192" s="2"/>
      <c r="BM13192" s="2"/>
      <c r="BN13192" s="2"/>
      <c r="BO13192" s="2"/>
      <c r="BP13192" s="2"/>
      <c r="BQ13192" s="2"/>
      <c r="BR13192" s="2"/>
      <c r="BS13192" s="2"/>
      <c r="BT13192" s="2"/>
      <c r="BU13192" s="2"/>
      <c r="BV13192" s="2"/>
      <c r="BW13192" s="2"/>
      <c r="BX13192" s="2"/>
      <c r="BY13192" s="2"/>
    </row>
    <row r="13193" spans="38:77" s="11" customFormat="1" x14ac:dyDescent="0.3">
      <c r="AL13193" s="2"/>
      <c r="AM13193" s="2"/>
      <c r="AN13193" s="2"/>
      <c r="AO13193" s="2"/>
      <c r="AP13193" s="2"/>
      <c r="AQ13193" s="2"/>
      <c r="AR13193" s="2"/>
      <c r="AS13193" s="2"/>
      <c r="AT13193" s="2"/>
      <c r="AU13193" s="2"/>
      <c r="AV13193" s="2"/>
      <c r="AW13193" s="2"/>
      <c r="AX13193" s="2"/>
      <c r="AY13193" s="2"/>
      <c r="AZ13193" s="2"/>
      <c r="BA13193" s="2"/>
      <c r="BB13193" s="2"/>
      <c r="BC13193" s="2"/>
      <c r="BD13193" s="2"/>
      <c r="BE13193" s="2"/>
      <c r="BF13193" s="2"/>
      <c r="BG13193" s="2"/>
      <c r="BH13193" s="2"/>
      <c r="BI13193" s="2"/>
      <c r="BJ13193" s="2"/>
      <c r="BK13193" s="2"/>
      <c r="BL13193" s="2"/>
      <c r="BM13193" s="2"/>
      <c r="BN13193" s="2"/>
      <c r="BO13193" s="2"/>
      <c r="BP13193" s="2"/>
      <c r="BQ13193" s="2"/>
      <c r="BR13193" s="2"/>
      <c r="BS13193" s="2"/>
      <c r="BT13193" s="2"/>
      <c r="BU13193" s="2"/>
      <c r="BV13193" s="2"/>
      <c r="BW13193" s="2"/>
      <c r="BX13193" s="2"/>
      <c r="BY13193" s="2"/>
    </row>
    <row r="13194" spans="38:77" s="11" customFormat="1" x14ac:dyDescent="0.3">
      <c r="AL13194" s="2"/>
      <c r="AM13194" s="2"/>
      <c r="AN13194" s="2"/>
      <c r="AO13194" s="2"/>
      <c r="AP13194" s="2"/>
      <c r="AQ13194" s="2"/>
      <c r="AR13194" s="2"/>
      <c r="AS13194" s="2"/>
      <c r="AT13194" s="2"/>
      <c r="AU13194" s="2"/>
      <c r="AV13194" s="2"/>
      <c r="AW13194" s="2"/>
      <c r="AX13194" s="2"/>
      <c r="AY13194" s="2"/>
      <c r="AZ13194" s="2"/>
      <c r="BA13194" s="2"/>
      <c r="BB13194" s="2"/>
      <c r="BC13194" s="2"/>
      <c r="BD13194" s="2"/>
      <c r="BE13194" s="2"/>
      <c r="BF13194" s="2"/>
      <c r="BG13194" s="2"/>
      <c r="BH13194" s="2"/>
      <c r="BI13194" s="2"/>
      <c r="BJ13194" s="2"/>
      <c r="BK13194" s="2"/>
      <c r="BL13194" s="2"/>
      <c r="BM13194" s="2"/>
      <c r="BN13194" s="2"/>
      <c r="BO13194" s="2"/>
      <c r="BP13194" s="2"/>
      <c r="BQ13194" s="2"/>
      <c r="BR13194" s="2"/>
      <c r="BS13194" s="2"/>
      <c r="BT13194" s="2"/>
      <c r="BU13194" s="2"/>
      <c r="BV13194" s="2"/>
      <c r="BW13194" s="2"/>
      <c r="BX13194" s="2"/>
      <c r="BY13194" s="2"/>
    </row>
    <row r="13195" spans="38:77" s="11" customFormat="1" x14ac:dyDescent="0.3">
      <c r="AL13195" s="2"/>
      <c r="AM13195" s="2"/>
      <c r="AN13195" s="2"/>
      <c r="AO13195" s="2"/>
      <c r="AP13195" s="2"/>
      <c r="AQ13195" s="2"/>
      <c r="AR13195" s="2"/>
      <c r="AS13195" s="2"/>
      <c r="AT13195" s="2"/>
      <c r="AU13195" s="2"/>
      <c r="AV13195" s="2"/>
      <c r="AW13195" s="2"/>
      <c r="AX13195" s="2"/>
      <c r="AY13195" s="2"/>
      <c r="AZ13195" s="2"/>
      <c r="BA13195" s="2"/>
      <c r="BB13195" s="2"/>
      <c r="BC13195" s="2"/>
      <c r="BD13195" s="2"/>
      <c r="BE13195" s="2"/>
      <c r="BF13195" s="2"/>
      <c r="BG13195" s="2"/>
      <c r="BH13195" s="2"/>
      <c r="BI13195" s="2"/>
      <c r="BJ13195" s="2"/>
      <c r="BK13195" s="2"/>
      <c r="BL13195" s="2"/>
      <c r="BM13195" s="2"/>
      <c r="BN13195" s="2"/>
      <c r="BO13195" s="2"/>
      <c r="BP13195" s="2"/>
      <c r="BQ13195" s="2"/>
      <c r="BR13195" s="2"/>
      <c r="BS13195" s="2"/>
      <c r="BT13195" s="2"/>
      <c r="BU13195" s="2"/>
      <c r="BV13195" s="2"/>
      <c r="BW13195" s="2"/>
      <c r="BX13195" s="2"/>
      <c r="BY13195" s="2"/>
    </row>
    <row r="13196" spans="38:77" s="11" customFormat="1" x14ac:dyDescent="0.3">
      <c r="AL13196" s="2"/>
      <c r="AM13196" s="2"/>
      <c r="AN13196" s="2"/>
      <c r="AO13196" s="2"/>
      <c r="AP13196" s="2"/>
      <c r="AQ13196" s="2"/>
      <c r="AR13196" s="2"/>
      <c r="AS13196" s="2"/>
      <c r="AT13196" s="2"/>
      <c r="AU13196" s="2"/>
      <c r="AV13196" s="2"/>
      <c r="AW13196" s="2"/>
      <c r="AX13196" s="2"/>
      <c r="AY13196" s="2"/>
      <c r="AZ13196" s="2"/>
      <c r="BA13196" s="2"/>
      <c r="BB13196" s="2"/>
      <c r="BC13196" s="2"/>
      <c r="BD13196" s="2"/>
      <c r="BE13196" s="2"/>
      <c r="BF13196" s="2"/>
      <c r="BG13196" s="2"/>
      <c r="BH13196" s="2"/>
      <c r="BI13196" s="2"/>
      <c r="BJ13196" s="2"/>
      <c r="BK13196" s="2"/>
      <c r="BL13196" s="2"/>
      <c r="BM13196" s="2"/>
      <c r="BN13196" s="2"/>
      <c r="BO13196" s="2"/>
      <c r="BP13196" s="2"/>
      <c r="BQ13196" s="2"/>
      <c r="BR13196" s="2"/>
      <c r="BS13196" s="2"/>
      <c r="BT13196" s="2"/>
      <c r="BU13196" s="2"/>
      <c r="BV13196" s="2"/>
      <c r="BW13196" s="2"/>
      <c r="BX13196" s="2"/>
      <c r="BY13196" s="2"/>
    </row>
    <row r="13197" spans="38:77" s="11" customFormat="1" x14ac:dyDescent="0.3">
      <c r="AL13197" s="2"/>
      <c r="AM13197" s="2"/>
      <c r="AN13197" s="2"/>
      <c r="AO13197" s="2"/>
      <c r="AP13197" s="2"/>
      <c r="AQ13197" s="2"/>
      <c r="AR13197" s="2"/>
      <c r="AS13197" s="2"/>
      <c r="AT13197" s="2"/>
      <c r="AU13197" s="2"/>
      <c r="AV13197" s="2"/>
      <c r="AW13197" s="2"/>
      <c r="AX13197" s="2"/>
      <c r="AY13197" s="2"/>
      <c r="AZ13197" s="2"/>
      <c r="BA13197" s="2"/>
      <c r="BB13197" s="2"/>
      <c r="BC13197" s="2"/>
      <c r="BD13197" s="2"/>
      <c r="BE13197" s="2"/>
      <c r="BF13197" s="2"/>
      <c r="BG13197" s="2"/>
      <c r="BH13197" s="2"/>
      <c r="BI13197" s="2"/>
      <c r="BJ13197" s="2"/>
      <c r="BK13197" s="2"/>
      <c r="BL13197" s="2"/>
      <c r="BM13197" s="2"/>
      <c r="BN13197" s="2"/>
      <c r="BO13197" s="2"/>
      <c r="BP13197" s="2"/>
      <c r="BQ13197" s="2"/>
      <c r="BR13197" s="2"/>
      <c r="BS13197" s="2"/>
      <c r="BT13197" s="2"/>
      <c r="BU13197" s="2"/>
      <c r="BV13197" s="2"/>
      <c r="BW13197" s="2"/>
      <c r="BX13197" s="2"/>
      <c r="BY13197" s="2"/>
    </row>
    <row r="13198" spans="38:77" s="11" customFormat="1" x14ac:dyDescent="0.3">
      <c r="AL13198" s="2"/>
      <c r="AM13198" s="2"/>
      <c r="AN13198" s="2"/>
      <c r="AO13198" s="2"/>
      <c r="AP13198" s="2"/>
      <c r="AQ13198" s="2"/>
      <c r="AR13198" s="2"/>
      <c r="AS13198" s="2"/>
      <c r="AT13198" s="2"/>
      <c r="AU13198" s="2"/>
      <c r="AV13198" s="2"/>
      <c r="AW13198" s="2"/>
      <c r="AX13198" s="2"/>
      <c r="AY13198" s="2"/>
      <c r="AZ13198" s="2"/>
      <c r="BA13198" s="2"/>
      <c r="BB13198" s="2"/>
      <c r="BC13198" s="2"/>
      <c r="BD13198" s="2"/>
      <c r="BE13198" s="2"/>
      <c r="BF13198" s="2"/>
      <c r="BG13198" s="2"/>
      <c r="BH13198" s="2"/>
      <c r="BI13198" s="2"/>
      <c r="BJ13198" s="2"/>
      <c r="BK13198" s="2"/>
      <c r="BL13198" s="2"/>
      <c r="BM13198" s="2"/>
      <c r="BN13198" s="2"/>
      <c r="BO13198" s="2"/>
      <c r="BP13198" s="2"/>
      <c r="BQ13198" s="2"/>
      <c r="BR13198" s="2"/>
      <c r="BS13198" s="2"/>
      <c r="BT13198" s="2"/>
      <c r="BU13198" s="2"/>
      <c r="BV13198" s="2"/>
      <c r="BW13198" s="2"/>
      <c r="BX13198" s="2"/>
      <c r="BY13198" s="2"/>
    </row>
    <row r="13199" spans="38:77" s="11" customFormat="1" x14ac:dyDescent="0.3">
      <c r="AL13199" s="2"/>
      <c r="AM13199" s="2"/>
      <c r="AN13199" s="2"/>
      <c r="AO13199" s="2"/>
      <c r="AP13199" s="2"/>
      <c r="AQ13199" s="2"/>
      <c r="AR13199" s="2"/>
      <c r="AS13199" s="2"/>
      <c r="AT13199" s="2"/>
      <c r="AU13199" s="2"/>
      <c r="AV13199" s="2"/>
      <c r="AW13199" s="2"/>
      <c r="AX13199" s="2"/>
      <c r="AY13199" s="2"/>
      <c r="AZ13199" s="2"/>
      <c r="BA13199" s="2"/>
      <c r="BB13199" s="2"/>
      <c r="BC13199" s="2"/>
      <c r="BD13199" s="2"/>
      <c r="BE13199" s="2"/>
      <c r="BF13199" s="2"/>
      <c r="BG13199" s="2"/>
      <c r="BH13199" s="2"/>
      <c r="BI13199" s="2"/>
      <c r="BJ13199" s="2"/>
      <c r="BK13199" s="2"/>
      <c r="BL13199" s="2"/>
      <c r="BM13199" s="2"/>
      <c r="BN13199" s="2"/>
      <c r="BO13199" s="2"/>
      <c r="BP13199" s="2"/>
      <c r="BQ13199" s="2"/>
      <c r="BR13199" s="2"/>
      <c r="BS13199" s="2"/>
      <c r="BT13199" s="2"/>
      <c r="BU13199" s="2"/>
      <c r="BV13199" s="2"/>
      <c r="BW13199" s="2"/>
      <c r="BX13199" s="2"/>
      <c r="BY13199" s="2"/>
    </row>
    <row r="13200" spans="38:77" s="11" customFormat="1" x14ac:dyDescent="0.3">
      <c r="AL13200" s="2"/>
      <c r="AM13200" s="2"/>
      <c r="AN13200" s="2"/>
      <c r="AO13200" s="2"/>
      <c r="AP13200" s="2"/>
      <c r="AQ13200" s="2"/>
      <c r="AR13200" s="2"/>
      <c r="AS13200" s="2"/>
      <c r="AT13200" s="2"/>
      <c r="AU13200" s="2"/>
      <c r="AV13200" s="2"/>
      <c r="AW13200" s="2"/>
      <c r="AX13200" s="2"/>
      <c r="AY13200" s="2"/>
      <c r="AZ13200" s="2"/>
      <c r="BA13200" s="2"/>
      <c r="BB13200" s="2"/>
      <c r="BC13200" s="2"/>
      <c r="BD13200" s="2"/>
      <c r="BE13200" s="2"/>
      <c r="BF13200" s="2"/>
      <c r="BG13200" s="2"/>
      <c r="BH13200" s="2"/>
      <c r="BI13200" s="2"/>
      <c r="BJ13200" s="2"/>
      <c r="BK13200" s="2"/>
      <c r="BL13200" s="2"/>
      <c r="BM13200" s="2"/>
      <c r="BN13200" s="2"/>
      <c r="BO13200" s="2"/>
      <c r="BP13200" s="2"/>
      <c r="BQ13200" s="2"/>
      <c r="BR13200" s="2"/>
      <c r="BS13200" s="2"/>
      <c r="BT13200" s="2"/>
      <c r="BU13200" s="2"/>
      <c r="BV13200" s="2"/>
      <c r="BW13200" s="2"/>
      <c r="BX13200" s="2"/>
      <c r="BY13200" s="2"/>
    </row>
    <row r="13201" spans="38:77" s="11" customFormat="1" x14ac:dyDescent="0.3">
      <c r="AL13201" s="2"/>
      <c r="AM13201" s="2"/>
      <c r="AN13201" s="2"/>
      <c r="AO13201" s="2"/>
      <c r="AP13201" s="2"/>
      <c r="AQ13201" s="2"/>
      <c r="AR13201" s="2"/>
      <c r="AS13201" s="2"/>
      <c r="AT13201" s="2"/>
      <c r="AU13201" s="2"/>
      <c r="AV13201" s="2"/>
      <c r="AW13201" s="2"/>
      <c r="AX13201" s="2"/>
      <c r="AY13201" s="2"/>
      <c r="AZ13201" s="2"/>
      <c r="BA13201" s="2"/>
      <c r="BB13201" s="2"/>
      <c r="BC13201" s="2"/>
      <c r="BD13201" s="2"/>
      <c r="BE13201" s="2"/>
      <c r="BF13201" s="2"/>
      <c r="BG13201" s="2"/>
      <c r="BH13201" s="2"/>
      <c r="BI13201" s="2"/>
      <c r="BJ13201" s="2"/>
      <c r="BK13201" s="2"/>
      <c r="BL13201" s="2"/>
      <c r="BM13201" s="2"/>
      <c r="BN13201" s="2"/>
      <c r="BO13201" s="2"/>
      <c r="BP13201" s="2"/>
      <c r="BQ13201" s="2"/>
      <c r="BR13201" s="2"/>
      <c r="BS13201" s="2"/>
      <c r="BT13201" s="2"/>
      <c r="BU13201" s="2"/>
      <c r="BV13201" s="2"/>
      <c r="BW13201" s="2"/>
      <c r="BX13201" s="2"/>
      <c r="BY13201" s="2"/>
    </row>
    <row r="13202" spans="38:77" s="11" customFormat="1" x14ac:dyDescent="0.3">
      <c r="AL13202" s="2"/>
      <c r="AM13202" s="2"/>
      <c r="AN13202" s="2"/>
      <c r="AO13202" s="2"/>
      <c r="AP13202" s="2"/>
      <c r="AQ13202" s="2"/>
      <c r="AR13202" s="2"/>
      <c r="AS13202" s="2"/>
      <c r="AT13202" s="2"/>
      <c r="AU13202" s="2"/>
      <c r="AV13202" s="2"/>
      <c r="AW13202" s="2"/>
      <c r="AX13202" s="2"/>
      <c r="AY13202" s="2"/>
      <c r="AZ13202" s="2"/>
      <c r="BA13202" s="2"/>
      <c r="BB13202" s="2"/>
      <c r="BC13202" s="2"/>
      <c r="BD13202" s="2"/>
      <c r="BE13202" s="2"/>
      <c r="BF13202" s="2"/>
      <c r="BG13202" s="2"/>
      <c r="BH13202" s="2"/>
      <c r="BI13202" s="2"/>
      <c r="BJ13202" s="2"/>
      <c r="BK13202" s="2"/>
      <c r="BL13202" s="2"/>
      <c r="BM13202" s="2"/>
      <c r="BN13202" s="2"/>
      <c r="BO13202" s="2"/>
      <c r="BP13202" s="2"/>
      <c r="BQ13202" s="2"/>
      <c r="BR13202" s="2"/>
      <c r="BS13202" s="2"/>
      <c r="BT13202" s="2"/>
      <c r="BU13202" s="2"/>
      <c r="BV13202" s="2"/>
      <c r="BW13202" s="2"/>
      <c r="BX13202" s="2"/>
      <c r="BY13202" s="2"/>
    </row>
    <row r="13203" spans="38:77" s="11" customFormat="1" x14ac:dyDescent="0.3">
      <c r="AL13203" s="2"/>
      <c r="AM13203" s="2"/>
      <c r="AN13203" s="2"/>
      <c r="AO13203" s="2"/>
      <c r="AP13203" s="2"/>
      <c r="AQ13203" s="2"/>
      <c r="AR13203" s="2"/>
      <c r="AS13203" s="2"/>
      <c r="AT13203" s="2"/>
      <c r="AU13203" s="2"/>
      <c r="AV13203" s="2"/>
      <c r="AW13203" s="2"/>
      <c r="AX13203" s="2"/>
      <c r="AY13203" s="2"/>
      <c r="AZ13203" s="2"/>
      <c r="BA13203" s="2"/>
      <c r="BB13203" s="2"/>
      <c r="BC13203" s="2"/>
      <c r="BD13203" s="2"/>
      <c r="BE13203" s="2"/>
      <c r="BF13203" s="2"/>
      <c r="BG13203" s="2"/>
      <c r="BH13203" s="2"/>
      <c r="BI13203" s="2"/>
      <c r="BJ13203" s="2"/>
      <c r="BK13203" s="2"/>
      <c r="BL13203" s="2"/>
      <c r="BM13203" s="2"/>
      <c r="BN13203" s="2"/>
      <c r="BO13203" s="2"/>
      <c r="BP13203" s="2"/>
      <c r="BQ13203" s="2"/>
      <c r="BR13203" s="2"/>
      <c r="BS13203" s="2"/>
      <c r="BT13203" s="2"/>
      <c r="BU13203" s="2"/>
      <c r="BV13203" s="2"/>
      <c r="BW13203" s="2"/>
      <c r="BX13203" s="2"/>
      <c r="BY13203" s="2"/>
    </row>
    <row r="13204" spans="38:77" s="11" customFormat="1" x14ac:dyDescent="0.3">
      <c r="AL13204" s="2"/>
      <c r="AM13204" s="2"/>
      <c r="AN13204" s="2"/>
      <c r="AO13204" s="2"/>
      <c r="AP13204" s="2"/>
      <c r="AQ13204" s="2"/>
      <c r="AR13204" s="2"/>
      <c r="AS13204" s="2"/>
      <c r="AT13204" s="2"/>
      <c r="AU13204" s="2"/>
      <c r="AV13204" s="2"/>
      <c r="AW13204" s="2"/>
      <c r="AX13204" s="2"/>
      <c r="AY13204" s="2"/>
      <c r="AZ13204" s="2"/>
      <c r="BA13204" s="2"/>
      <c r="BB13204" s="2"/>
      <c r="BC13204" s="2"/>
      <c r="BD13204" s="2"/>
      <c r="BE13204" s="2"/>
      <c r="BF13204" s="2"/>
      <c r="BG13204" s="2"/>
      <c r="BH13204" s="2"/>
      <c r="BI13204" s="2"/>
      <c r="BJ13204" s="2"/>
      <c r="BK13204" s="2"/>
      <c r="BL13204" s="2"/>
      <c r="BM13204" s="2"/>
      <c r="BN13204" s="2"/>
      <c r="BO13204" s="2"/>
      <c r="BP13204" s="2"/>
      <c r="BQ13204" s="2"/>
      <c r="BR13204" s="2"/>
      <c r="BS13204" s="2"/>
      <c r="BT13204" s="2"/>
      <c r="BU13204" s="2"/>
      <c r="BV13204" s="2"/>
      <c r="BW13204" s="2"/>
      <c r="BX13204" s="2"/>
      <c r="BY13204" s="2"/>
    </row>
    <row r="13205" spans="38:77" s="11" customFormat="1" x14ac:dyDescent="0.3">
      <c r="AL13205" s="2"/>
      <c r="AM13205" s="2"/>
      <c r="AN13205" s="2"/>
      <c r="AO13205" s="2"/>
      <c r="AP13205" s="2"/>
      <c r="AQ13205" s="2"/>
      <c r="AR13205" s="2"/>
      <c r="AS13205" s="2"/>
      <c r="AT13205" s="2"/>
      <c r="AU13205" s="2"/>
      <c r="AV13205" s="2"/>
      <c r="AW13205" s="2"/>
      <c r="AX13205" s="2"/>
      <c r="AY13205" s="2"/>
      <c r="AZ13205" s="2"/>
      <c r="BA13205" s="2"/>
      <c r="BB13205" s="2"/>
      <c r="BC13205" s="2"/>
      <c r="BD13205" s="2"/>
      <c r="BE13205" s="2"/>
      <c r="BF13205" s="2"/>
      <c r="BG13205" s="2"/>
      <c r="BH13205" s="2"/>
      <c r="BI13205" s="2"/>
      <c r="BJ13205" s="2"/>
      <c r="BK13205" s="2"/>
      <c r="BL13205" s="2"/>
      <c r="BM13205" s="2"/>
      <c r="BN13205" s="2"/>
      <c r="BO13205" s="2"/>
      <c r="BP13205" s="2"/>
      <c r="BQ13205" s="2"/>
      <c r="BR13205" s="2"/>
      <c r="BS13205" s="2"/>
      <c r="BT13205" s="2"/>
      <c r="BU13205" s="2"/>
      <c r="BV13205" s="2"/>
      <c r="BW13205" s="2"/>
      <c r="BX13205" s="2"/>
      <c r="BY13205" s="2"/>
    </row>
    <row r="13206" spans="38:77" s="11" customFormat="1" x14ac:dyDescent="0.3">
      <c r="AL13206" s="2"/>
      <c r="AM13206" s="2"/>
      <c r="AN13206" s="2"/>
      <c r="AO13206" s="2"/>
      <c r="AP13206" s="2"/>
      <c r="AQ13206" s="2"/>
      <c r="AR13206" s="2"/>
      <c r="AS13206" s="2"/>
      <c r="AT13206" s="2"/>
      <c r="AU13206" s="2"/>
      <c r="AV13206" s="2"/>
      <c r="AW13206" s="2"/>
      <c r="AX13206" s="2"/>
      <c r="AY13206" s="2"/>
      <c r="AZ13206" s="2"/>
      <c r="BA13206" s="2"/>
      <c r="BB13206" s="2"/>
      <c r="BC13206" s="2"/>
      <c r="BD13206" s="2"/>
      <c r="BE13206" s="2"/>
      <c r="BF13206" s="2"/>
      <c r="BG13206" s="2"/>
      <c r="BH13206" s="2"/>
      <c r="BI13206" s="2"/>
      <c r="BJ13206" s="2"/>
      <c r="BK13206" s="2"/>
      <c r="BL13206" s="2"/>
      <c r="BM13206" s="2"/>
      <c r="BN13206" s="2"/>
      <c r="BO13206" s="2"/>
      <c r="BP13206" s="2"/>
      <c r="BQ13206" s="2"/>
      <c r="BR13206" s="2"/>
      <c r="BS13206" s="2"/>
      <c r="BT13206" s="2"/>
      <c r="BU13206" s="2"/>
      <c r="BV13206" s="2"/>
      <c r="BW13206" s="2"/>
      <c r="BX13206" s="2"/>
      <c r="BY13206" s="2"/>
    </row>
    <row r="13207" spans="38:77" s="11" customFormat="1" x14ac:dyDescent="0.3">
      <c r="AL13207" s="2"/>
      <c r="AM13207" s="2"/>
      <c r="AN13207" s="2"/>
      <c r="AO13207" s="2"/>
      <c r="AP13207" s="2"/>
      <c r="AQ13207" s="2"/>
      <c r="AR13207" s="2"/>
      <c r="AS13207" s="2"/>
      <c r="AT13207" s="2"/>
      <c r="AU13207" s="2"/>
      <c r="AV13207" s="2"/>
      <c r="AW13207" s="2"/>
      <c r="AX13207" s="2"/>
      <c r="AY13207" s="2"/>
      <c r="AZ13207" s="2"/>
      <c r="BA13207" s="2"/>
      <c r="BB13207" s="2"/>
      <c r="BC13207" s="2"/>
      <c r="BD13207" s="2"/>
      <c r="BE13207" s="2"/>
      <c r="BF13207" s="2"/>
      <c r="BG13207" s="2"/>
      <c r="BH13207" s="2"/>
      <c r="BI13207" s="2"/>
      <c r="BJ13207" s="2"/>
      <c r="BK13207" s="2"/>
      <c r="BL13207" s="2"/>
      <c r="BM13207" s="2"/>
      <c r="BN13207" s="2"/>
      <c r="BO13207" s="2"/>
      <c r="BP13207" s="2"/>
      <c r="BQ13207" s="2"/>
      <c r="BR13207" s="2"/>
      <c r="BS13207" s="2"/>
      <c r="BT13207" s="2"/>
      <c r="BU13207" s="2"/>
      <c r="BV13207" s="2"/>
      <c r="BW13207" s="2"/>
      <c r="BX13207" s="2"/>
      <c r="BY13207" s="2"/>
    </row>
    <row r="13208" spans="38:77" s="11" customFormat="1" x14ac:dyDescent="0.3">
      <c r="AL13208" s="2"/>
      <c r="AM13208" s="2"/>
      <c r="AN13208" s="2"/>
      <c r="AO13208" s="2"/>
      <c r="AP13208" s="2"/>
      <c r="AQ13208" s="2"/>
      <c r="AR13208" s="2"/>
      <c r="AS13208" s="2"/>
      <c r="AT13208" s="2"/>
      <c r="AU13208" s="2"/>
      <c r="AV13208" s="2"/>
      <c r="AW13208" s="2"/>
      <c r="AX13208" s="2"/>
      <c r="AY13208" s="2"/>
      <c r="AZ13208" s="2"/>
      <c r="BA13208" s="2"/>
      <c r="BB13208" s="2"/>
      <c r="BC13208" s="2"/>
      <c r="BD13208" s="2"/>
      <c r="BE13208" s="2"/>
      <c r="BF13208" s="2"/>
      <c r="BG13208" s="2"/>
      <c r="BH13208" s="2"/>
      <c r="BI13208" s="2"/>
      <c r="BJ13208" s="2"/>
      <c r="BK13208" s="2"/>
      <c r="BL13208" s="2"/>
      <c r="BM13208" s="2"/>
      <c r="BN13208" s="2"/>
      <c r="BO13208" s="2"/>
      <c r="BP13208" s="2"/>
      <c r="BQ13208" s="2"/>
      <c r="BR13208" s="2"/>
      <c r="BS13208" s="2"/>
      <c r="BT13208" s="2"/>
      <c r="BU13208" s="2"/>
      <c r="BV13208" s="2"/>
      <c r="BW13208" s="2"/>
      <c r="BX13208" s="2"/>
      <c r="BY13208" s="2"/>
    </row>
    <row r="13209" spans="38:77" s="11" customFormat="1" x14ac:dyDescent="0.3">
      <c r="AL13209" s="2"/>
      <c r="AM13209" s="2"/>
      <c r="AN13209" s="2"/>
      <c r="AO13209" s="2"/>
      <c r="AP13209" s="2"/>
      <c r="AQ13209" s="2"/>
      <c r="AR13209" s="2"/>
      <c r="AS13209" s="2"/>
      <c r="AT13209" s="2"/>
      <c r="AU13209" s="2"/>
      <c r="AV13209" s="2"/>
      <c r="AW13209" s="2"/>
      <c r="AX13209" s="2"/>
      <c r="AY13209" s="2"/>
      <c r="AZ13209" s="2"/>
      <c r="BA13209" s="2"/>
      <c r="BB13209" s="2"/>
      <c r="BC13209" s="2"/>
      <c r="BD13209" s="2"/>
      <c r="BE13209" s="2"/>
      <c r="BF13209" s="2"/>
      <c r="BG13209" s="2"/>
      <c r="BH13209" s="2"/>
      <c r="BI13209" s="2"/>
      <c r="BJ13209" s="2"/>
      <c r="BK13209" s="2"/>
      <c r="BL13209" s="2"/>
      <c r="BM13209" s="2"/>
      <c r="BN13209" s="2"/>
      <c r="BO13209" s="2"/>
      <c r="BP13209" s="2"/>
      <c r="BQ13209" s="2"/>
      <c r="BR13209" s="2"/>
      <c r="BS13209" s="2"/>
      <c r="BT13209" s="2"/>
      <c r="BU13209" s="2"/>
      <c r="BV13209" s="2"/>
      <c r="BW13209" s="2"/>
      <c r="BX13209" s="2"/>
      <c r="BY13209" s="2"/>
    </row>
    <row r="13210" spans="38:77" s="11" customFormat="1" x14ac:dyDescent="0.3">
      <c r="AL13210" s="2"/>
      <c r="AM13210" s="2"/>
      <c r="AN13210" s="2"/>
      <c r="AO13210" s="2"/>
      <c r="AP13210" s="2"/>
      <c r="AQ13210" s="2"/>
      <c r="AR13210" s="2"/>
      <c r="AS13210" s="2"/>
      <c r="AT13210" s="2"/>
      <c r="AU13210" s="2"/>
      <c r="AV13210" s="2"/>
      <c r="AW13210" s="2"/>
      <c r="AX13210" s="2"/>
      <c r="AY13210" s="2"/>
      <c r="AZ13210" s="2"/>
      <c r="BA13210" s="2"/>
      <c r="BB13210" s="2"/>
      <c r="BC13210" s="2"/>
      <c r="BD13210" s="2"/>
      <c r="BE13210" s="2"/>
      <c r="BF13210" s="2"/>
      <c r="BG13210" s="2"/>
      <c r="BH13210" s="2"/>
      <c r="BI13210" s="2"/>
      <c r="BJ13210" s="2"/>
      <c r="BK13210" s="2"/>
      <c r="BL13210" s="2"/>
      <c r="BM13210" s="2"/>
      <c r="BN13210" s="2"/>
      <c r="BO13210" s="2"/>
      <c r="BP13210" s="2"/>
      <c r="BQ13210" s="2"/>
      <c r="BR13210" s="2"/>
      <c r="BS13210" s="2"/>
      <c r="BT13210" s="2"/>
      <c r="BU13210" s="2"/>
      <c r="BV13210" s="2"/>
      <c r="BW13210" s="2"/>
      <c r="BX13210" s="2"/>
      <c r="BY13210" s="2"/>
    </row>
    <row r="13211" spans="38:77" s="11" customFormat="1" x14ac:dyDescent="0.3">
      <c r="AL13211" s="2"/>
      <c r="AM13211" s="2"/>
      <c r="AN13211" s="2"/>
      <c r="AO13211" s="2"/>
      <c r="AP13211" s="2"/>
      <c r="AQ13211" s="2"/>
      <c r="AR13211" s="2"/>
      <c r="AS13211" s="2"/>
      <c r="AT13211" s="2"/>
      <c r="AU13211" s="2"/>
      <c r="AV13211" s="2"/>
      <c r="AW13211" s="2"/>
      <c r="AX13211" s="2"/>
      <c r="AY13211" s="2"/>
      <c r="AZ13211" s="2"/>
      <c r="BA13211" s="2"/>
      <c r="BB13211" s="2"/>
      <c r="BC13211" s="2"/>
      <c r="BD13211" s="2"/>
      <c r="BE13211" s="2"/>
      <c r="BF13211" s="2"/>
      <c r="BG13211" s="2"/>
      <c r="BH13211" s="2"/>
      <c r="BI13211" s="2"/>
      <c r="BJ13211" s="2"/>
      <c r="BK13211" s="2"/>
      <c r="BL13211" s="2"/>
      <c r="BM13211" s="2"/>
      <c r="BN13211" s="2"/>
      <c r="BO13211" s="2"/>
      <c r="BP13211" s="2"/>
      <c r="BQ13211" s="2"/>
      <c r="BR13211" s="2"/>
      <c r="BS13211" s="2"/>
      <c r="BT13211" s="2"/>
      <c r="BU13211" s="2"/>
      <c r="BV13211" s="2"/>
      <c r="BW13211" s="2"/>
      <c r="BX13211" s="2"/>
      <c r="BY13211" s="2"/>
    </row>
    <row r="13212" spans="38:77" s="11" customFormat="1" x14ac:dyDescent="0.3">
      <c r="AL13212" s="2"/>
      <c r="AM13212" s="2"/>
      <c r="AN13212" s="2"/>
      <c r="AO13212" s="2"/>
      <c r="AP13212" s="2"/>
      <c r="AQ13212" s="2"/>
      <c r="AR13212" s="2"/>
      <c r="AS13212" s="2"/>
      <c r="AT13212" s="2"/>
      <c r="AU13212" s="2"/>
      <c r="AV13212" s="2"/>
      <c r="AW13212" s="2"/>
      <c r="AX13212" s="2"/>
      <c r="AY13212" s="2"/>
      <c r="AZ13212" s="2"/>
      <c r="BA13212" s="2"/>
      <c r="BB13212" s="2"/>
      <c r="BC13212" s="2"/>
      <c r="BD13212" s="2"/>
      <c r="BE13212" s="2"/>
      <c r="BF13212" s="2"/>
      <c r="BG13212" s="2"/>
      <c r="BH13212" s="2"/>
      <c r="BI13212" s="2"/>
      <c r="BJ13212" s="2"/>
      <c r="BK13212" s="2"/>
      <c r="BL13212" s="2"/>
      <c r="BM13212" s="2"/>
      <c r="BN13212" s="2"/>
      <c r="BO13212" s="2"/>
      <c r="BP13212" s="2"/>
      <c r="BQ13212" s="2"/>
      <c r="BR13212" s="2"/>
      <c r="BS13212" s="2"/>
      <c r="BT13212" s="2"/>
      <c r="BU13212" s="2"/>
      <c r="BV13212" s="2"/>
      <c r="BW13212" s="2"/>
      <c r="BX13212" s="2"/>
      <c r="BY13212" s="2"/>
    </row>
    <row r="13213" spans="38:77" s="11" customFormat="1" x14ac:dyDescent="0.3">
      <c r="AL13213" s="2"/>
      <c r="AM13213" s="2"/>
      <c r="AN13213" s="2"/>
      <c r="AO13213" s="2"/>
      <c r="AP13213" s="2"/>
      <c r="AQ13213" s="2"/>
      <c r="AR13213" s="2"/>
      <c r="AS13213" s="2"/>
      <c r="AT13213" s="2"/>
      <c r="AU13213" s="2"/>
      <c r="AV13213" s="2"/>
      <c r="AW13213" s="2"/>
      <c r="AX13213" s="2"/>
      <c r="AY13213" s="2"/>
      <c r="AZ13213" s="2"/>
      <c r="BA13213" s="2"/>
      <c r="BB13213" s="2"/>
      <c r="BC13213" s="2"/>
      <c r="BD13213" s="2"/>
      <c r="BE13213" s="2"/>
      <c r="BF13213" s="2"/>
      <c r="BG13213" s="2"/>
      <c r="BH13213" s="2"/>
      <c r="BI13213" s="2"/>
      <c r="BJ13213" s="2"/>
      <c r="BK13213" s="2"/>
      <c r="BL13213" s="2"/>
      <c r="BM13213" s="2"/>
      <c r="BN13213" s="2"/>
      <c r="BO13213" s="2"/>
      <c r="BP13213" s="2"/>
      <c r="BQ13213" s="2"/>
      <c r="BR13213" s="2"/>
      <c r="BS13213" s="2"/>
      <c r="BT13213" s="2"/>
      <c r="BU13213" s="2"/>
      <c r="BV13213" s="2"/>
      <c r="BW13213" s="2"/>
      <c r="BX13213" s="2"/>
      <c r="BY13213" s="2"/>
    </row>
    <row r="13214" spans="38:77" s="11" customFormat="1" x14ac:dyDescent="0.3">
      <c r="AL13214" s="2"/>
      <c r="AM13214" s="2"/>
      <c r="AN13214" s="2"/>
      <c r="AO13214" s="2"/>
      <c r="AP13214" s="2"/>
      <c r="AQ13214" s="2"/>
      <c r="AR13214" s="2"/>
      <c r="AS13214" s="2"/>
      <c r="AT13214" s="2"/>
      <c r="AU13214" s="2"/>
      <c r="AV13214" s="2"/>
      <c r="AW13214" s="2"/>
      <c r="AX13214" s="2"/>
      <c r="AY13214" s="2"/>
      <c r="AZ13214" s="2"/>
      <c r="BA13214" s="2"/>
      <c r="BB13214" s="2"/>
      <c r="BC13214" s="2"/>
      <c r="BD13214" s="2"/>
      <c r="BE13214" s="2"/>
      <c r="BF13214" s="2"/>
      <c r="BG13214" s="2"/>
      <c r="BH13214" s="2"/>
      <c r="BI13214" s="2"/>
      <c r="BJ13214" s="2"/>
      <c r="BK13214" s="2"/>
      <c r="BL13214" s="2"/>
      <c r="BM13214" s="2"/>
      <c r="BN13214" s="2"/>
      <c r="BO13214" s="2"/>
      <c r="BP13214" s="2"/>
      <c r="BQ13214" s="2"/>
      <c r="BR13214" s="2"/>
      <c r="BS13214" s="2"/>
      <c r="BT13214" s="2"/>
      <c r="BU13214" s="2"/>
      <c r="BV13214" s="2"/>
      <c r="BW13214" s="2"/>
      <c r="BX13214" s="2"/>
      <c r="BY13214" s="2"/>
    </row>
    <row r="13215" spans="38:77" s="11" customFormat="1" x14ac:dyDescent="0.3">
      <c r="AL13215" s="2"/>
      <c r="AM13215" s="2"/>
      <c r="AN13215" s="2"/>
      <c r="AO13215" s="2"/>
      <c r="AP13215" s="2"/>
      <c r="AQ13215" s="2"/>
      <c r="AR13215" s="2"/>
      <c r="AS13215" s="2"/>
      <c r="AT13215" s="2"/>
      <c r="AU13215" s="2"/>
      <c r="AV13215" s="2"/>
      <c r="AW13215" s="2"/>
      <c r="AX13215" s="2"/>
      <c r="AY13215" s="2"/>
      <c r="AZ13215" s="2"/>
      <c r="BA13215" s="2"/>
      <c r="BB13215" s="2"/>
      <c r="BC13215" s="2"/>
      <c r="BD13215" s="2"/>
      <c r="BE13215" s="2"/>
      <c r="BF13215" s="2"/>
      <c r="BG13215" s="2"/>
      <c r="BH13215" s="2"/>
      <c r="BI13215" s="2"/>
      <c r="BJ13215" s="2"/>
      <c r="BK13215" s="2"/>
      <c r="BL13215" s="2"/>
      <c r="BM13215" s="2"/>
      <c r="BN13215" s="2"/>
      <c r="BO13215" s="2"/>
      <c r="BP13215" s="2"/>
      <c r="BQ13215" s="2"/>
      <c r="BR13215" s="2"/>
      <c r="BS13215" s="2"/>
      <c r="BT13215" s="2"/>
      <c r="BU13215" s="2"/>
      <c r="BV13215" s="2"/>
      <c r="BW13215" s="2"/>
      <c r="BX13215" s="2"/>
      <c r="BY13215" s="2"/>
    </row>
    <row r="13216" spans="38:77" s="11" customFormat="1" x14ac:dyDescent="0.3">
      <c r="AL13216" s="2"/>
      <c r="AM13216" s="2"/>
      <c r="AN13216" s="2"/>
      <c r="AO13216" s="2"/>
      <c r="AP13216" s="2"/>
      <c r="AQ13216" s="2"/>
      <c r="AR13216" s="2"/>
      <c r="AS13216" s="2"/>
      <c r="AT13216" s="2"/>
      <c r="AU13216" s="2"/>
      <c r="AV13216" s="2"/>
      <c r="AW13216" s="2"/>
      <c r="AX13216" s="2"/>
      <c r="AY13216" s="2"/>
      <c r="AZ13216" s="2"/>
      <c r="BA13216" s="2"/>
      <c r="BB13216" s="2"/>
      <c r="BC13216" s="2"/>
      <c r="BD13216" s="2"/>
      <c r="BE13216" s="2"/>
      <c r="BF13216" s="2"/>
      <c r="BG13216" s="2"/>
      <c r="BH13216" s="2"/>
      <c r="BI13216" s="2"/>
      <c r="BJ13216" s="2"/>
      <c r="BK13216" s="2"/>
      <c r="BL13216" s="2"/>
      <c r="BM13216" s="2"/>
      <c r="BN13216" s="2"/>
      <c r="BO13216" s="2"/>
      <c r="BP13216" s="2"/>
      <c r="BQ13216" s="2"/>
      <c r="BR13216" s="2"/>
      <c r="BS13216" s="2"/>
      <c r="BT13216" s="2"/>
      <c r="BU13216" s="2"/>
      <c r="BV13216" s="2"/>
      <c r="BW13216" s="2"/>
      <c r="BX13216" s="2"/>
      <c r="BY13216" s="2"/>
    </row>
    <row r="13217" spans="38:77" s="11" customFormat="1" x14ac:dyDescent="0.3">
      <c r="AL13217" s="2"/>
      <c r="AM13217" s="2"/>
      <c r="AN13217" s="2"/>
      <c r="AO13217" s="2"/>
      <c r="AP13217" s="2"/>
      <c r="AQ13217" s="2"/>
      <c r="AR13217" s="2"/>
      <c r="AS13217" s="2"/>
      <c r="AT13217" s="2"/>
      <c r="AU13217" s="2"/>
      <c r="AV13217" s="2"/>
      <c r="AW13217" s="2"/>
      <c r="AX13217" s="2"/>
      <c r="AY13217" s="2"/>
      <c r="AZ13217" s="2"/>
      <c r="BA13217" s="2"/>
      <c r="BB13217" s="2"/>
      <c r="BC13217" s="2"/>
      <c r="BD13217" s="2"/>
      <c r="BE13217" s="2"/>
      <c r="BF13217" s="2"/>
      <c r="BG13217" s="2"/>
      <c r="BH13217" s="2"/>
      <c r="BI13217" s="2"/>
      <c r="BJ13217" s="2"/>
      <c r="BK13217" s="2"/>
      <c r="BL13217" s="2"/>
      <c r="BM13217" s="2"/>
      <c r="BN13217" s="2"/>
      <c r="BO13217" s="2"/>
      <c r="BP13217" s="2"/>
      <c r="BQ13217" s="2"/>
      <c r="BR13217" s="2"/>
      <c r="BS13217" s="2"/>
      <c r="BT13217" s="2"/>
      <c r="BU13217" s="2"/>
      <c r="BV13217" s="2"/>
      <c r="BW13217" s="2"/>
      <c r="BX13217" s="2"/>
      <c r="BY13217" s="2"/>
    </row>
    <row r="13218" spans="38:77" s="11" customFormat="1" x14ac:dyDescent="0.3">
      <c r="AL13218" s="2"/>
      <c r="AM13218" s="2"/>
      <c r="AN13218" s="2"/>
      <c r="AO13218" s="2"/>
      <c r="AP13218" s="2"/>
      <c r="AQ13218" s="2"/>
      <c r="AR13218" s="2"/>
      <c r="AS13218" s="2"/>
      <c r="AT13218" s="2"/>
      <c r="AU13218" s="2"/>
      <c r="AV13218" s="2"/>
      <c r="AW13218" s="2"/>
      <c r="AX13218" s="2"/>
      <c r="AY13218" s="2"/>
      <c r="AZ13218" s="2"/>
      <c r="BA13218" s="2"/>
      <c r="BB13218" s="2"/>
      <c r="BC13218" s="2"/>
      <c r="BD13218" s="2"/>
      <c r="BE13218" s="2"/>
      <c r="BF13218" s="2"/>
      <c r="BG13218" s="2"/>
      <c r="BH13218" s="2"/>
      <c r="BI13218" s="2"/>
      <c r="BJ13218" s="2"/>
      <c r="BK13218" s="2"/>
      <c r="BL13218" s="2"/>
      <c r="BM13218" s="2"/>
      <c r="BN13218" s="2"/>
      <c r="BO13218" s="2"/>
      <c r="BP13218" s="2"/>
      <c r="BQ13218" s="2"/>
      <c r="BR13218" s="2"/>
      <c r="BS13218" s="2"/>
      <c r="BT13218" s="2"/>
      <c r="BU13218" s="2"/>
      <c r="BV13218" s="2"/>
      <c r="BW13218" s="2"/>
      <c r="BX13218" s="2"/>
      <c r="BY13218" s="2"/>
    </row>
    <row r="13219" spans="38:77" s="11" customFormat="1" x14ac:dyDescent="0.3">
      <c r="AL13219" s="2"/>
      <c r="AM13219" s="2"/>
      <c r="AN13219" s="2"/>
      <c r="AO13219" s="2"/>
      <c r="AP13219" s="2"/>
      <c r="AQ13219" s="2"/>
      <c r="AR13219" s="2"/>
      <c r="AS13219" s="2"/>
      <c r="AT13219" s="2"/>
      <c r="AU13219" s="2"/>
      <c r="AV13219" s="2"/>
      <c r="AW13219" s="2"/>
      <c r="AX13219" s="2"/>
      <c r="AY13219" s="2"/>
      <c r="AZ13219" s="2"/>
      <c r="BA13219" s="2"/>
      <c r="BB13219" s="2"/>
      <c r="BC13219" s="2"/>
      <c r="BD13219" s="2"/>
      <c r="BE13219" s="2"/>
      <c r="BF13219" s="2"/>
      <c r="BG13219" s="2"/>
      <c r="BH13219" s="2"/>
      <c r="BI13219" s="2"/>
      <c r="BJ13219" s="2"/>
      <c r="BK13219" s="2"/>
      <c r="BL13219" s="2"/>
      <c r="BM13219" s="2"/>
      <c r="BN13219" s="2"/>
      <c r="BO13219" s="2"/>
      <c r="BP13219" s="2"/>
      <c r="BQ13219" s="2"/>
      <c r="BR13219" s="2"/>
      <c r="BS13219" s="2"/>
      <c r="BT13219" s="2"/>
      <c r="BU13219" s="2"/>
      <c r="BV13219" s="2"/>
      <c r="BW13219" s="2"/>
      <c r="BX13219" s="2"/>
      <c r="BY13219" s="2"/>
    </row>
    <row r="13220" spans="38:77" s="11" customFormat="1" x14ac:dyDescent="0.3">
      <c r="AL13220" s="2"/>
      <c r="AM13220" s="2"/>
      <c r="AN13220" s="2"/>
      <c r="AO13220" s="2"/>
      <c r="AP13220" s="2"/>
      <c r="AQ13220" s="2"/>
      <c r="AR13220" s="2"/>
      <c r="AS13220" s="2"/>
      <c r="AT13220" s="2"/>
      <c r="AU13220" s="2"/>
      <c r="AV13220" s="2"/>
      <c r="AW13220" s="2"/>
      <c r="AX13220" s="2"/>
      <c r="AY13220" s="2"/>
      <c r="AZ13220" s="2"/>
      <c r="BA13220" s="2"/>
      <c r="BB13220" s="2"/>
      <c r="BC13220" s="2"/>
      <c r="BD13220" s="2"/>
      <c r="BE13220" s="2"/>
      <c r="BF13220" s="2"/>
      <c r="BG13220" s="2"/>
      <c r="BH13220" s="2"/>
      <c r="BI13220" s="2"/>
      <c r="BJ13220" s="2"/>
      <c r="BK13220" s="2"/>
      <c r="BL13220" s="2"/>
      <c r="BM13220" s="2"/>
      <c r="BN13220" s="2"/>
      <c r="BO13220" s="2"/>
      <c r="BP13220" s="2"/>
      <c r="BQ13220" s="2"/>
      <c r="BR13220" s="2"/>
      <c r="BS13220" s="2"/>
      <c r="BT13220" s="2"/>
      <c r="BU13220" s="2"/>
      <c r="BV13220" s="2"/>
      <c r="BW13220" s="2"/>
      <c r="BX13220" s="2"/>
      <c r="BY13220" s="2"/>
    </row>
    <row r="13221" spans="38:77" s="11" customFormat="1" x14ac:dyDescent="0.3">
      <c r="AL13221" s="2"/>
      <c r="AM13221" s="2"/>
      <c r="AN13221" s="2"/>
      <c r="AO13221" s="2"/>
      <c r="AP13221" s="2"/>
      <c r="AQ13221" s="2"/>
      <c r="AR13221" s="2"/>
      <c r="AS13221" s="2"/>
      <c r="AT13221" s="2"/>
      <c r="AU13221" s="2"/>
      <c r="AV13221" s="2"/>
      <c r="AW13221" s="2"/>
      <c r="AX13221" s="2"/>
      <c r="AY13221" s="2"/>
      <c r="AZ13221" s="2"/>
      <c r="BA13221" s="2"/>
      <c r="BB13221" s="2"/>
      <c r="BC13221" s="2"/>
      <c r="BD13221" s="2"/>
      <c r="BE13221" s="2"/>
      <c r="BF13221" s="2"/>
      <c r="BG13221" s="2"/>
      <c r="BH13221" s="2"/>
      <c r="BI13221" s="2"/>
      <c r="BJ13221" s="2"/>
      <c r="BK13221" s="2"/>
      <c r="BL13221" s="2"/>
      <c r="BM13221" s="2"/>
      <c r="BN13221" s="2"/>
      <c r="BO13221" s="2"/>
      <c r="BP13221" s="2"/>
      <c r="BQ13221" s="2"/>
      <c r="BR13221" s="2"/>
      <c r="BS13221" s="2"/>
      <c r="BT13221" s="2"/>
      <c r="BU13221" s="2"/>
      <c r="BV13221" s="2"/>
      <c r="BW13221" s="2"/>
      <c r="BX13221" s="2"/>
      <c r="BY13221" s="2"/>
    </row>
    <row r="13222" spans="38:77" s="11" customFormat="1" x14ac:dyDescent="0.3">
      <c r="AL13222" s="2"/>
      <c r="AM13222" s="2"/>
      <c r="AN13222" s="2"/>
      <c r="AO13222" s="2"/>
      <c r="AP13222" s="2"/>
      <c r="AQ13222" s="2"/>
      <c r="AR13222" s="2"/>
      <c r="AS13222" s="2"/>
      <c r="AT13222" s="2"/>
      <c r="AU13222" s="2"/>
      <c r="AV13222" s="2"/>
      <c r="AW13222" s="2"/>
      <c r="AX13222" s="2"/>
      <c r="AY13222" s="2"/>
      <c r="AZ13222" s="2"/>
      <c r="BA13222" s="2"/>
      <c r="BB13222" s="2"/>
      <c r="BC13222" s="2"/>
      <c r="BD13222" s="2"/>
      <c r="BE13222" s="2"/>
      <c r="BF13222" s="2"/>
      <c r="BG13222" s="2"/>
      <c r="BH13222" s="2"/>
      <c r="BI13222" s="2"/>
      <c r="BJ13222" s="2"/>
      <c r="BK13222" s="2"/>
      <c r="BL13222" s="2"/>
      <c r="BM13222" s="2"/>
      <c r="BN13222" s="2"/>
      <c r="BO13222" s="2"/>
      <c r="BP13222" s="2"/>
      <c r="BQ13222" s="2"/>
      <c r="BR13222" s="2"/>
      <c r="BS13222" s="2"/>
      <c r="BT13222" s="2"/>
      <c r="BU13222" s="2"/>
      <c r="BV13222" s="2"/>
      <c r="BW13222" s="2"/>
      <c r="BX13222" s="2"/>
      <c r="BY13222" s="2"/>
    </row>
    <row r="13223" spans="38:77" s="11" customFormat="1" x14ac:dyDescent="0.3">
      <c r="AL13223" s="2"/>
      <c r="AM13223" s="2"/>
      <c r="AN13223" s="2"/>
      <c r="AO13223" s="2"/>
      <c r="AP13223" s="2"/>
      <c r="AQ13223" s="2"/>
      <c r="AR13223" s="2"/>
      <c r="AS13223" s="2"/>
      <c r="AT13223" s="2"/>
      <c r="AU13223" s="2"/>
      <c r="AV13223" s="2"/>
      <c r="AW13223" s="2"/>
      <c r="AX13223" s="2"/>
      <c r="AY13223" s="2"/>
      <c r="AZ13223" s="2"/>
      <c r="BA13223" s="2"/>
      <c r="BB13223" s="2"/>
      <c r="BC13223" s="2"/>
      <c r="BD13223" s="2"/>
      <c r="BE13223" s="2"/>
      <c r="BF13223" s="2"/>
      <c r="BG13223" s="2"/>
      <c r="BH13223" s="2"/>
      <c r="BI13223" s="2"/>
      <c r="BJ13223" s="2"/>
      <c r="BK13223" s="2"/>
      <c r="BL13223" s="2"/>
      <c r="BM13223" s="2"/>
      <c r="BN13223" s="2"/>
      <c r="BO13223" s="2"/>
      <c r="BP13223" s="2"/>
      <c r="BQ13223" s="2"/>
      <c r="BR13223" s="2"/>
      <c r="BS13223" s="2"/>
      <c r="BT13223" s="2"/>
      <c r="BU13223" s="2"/>
      <c r="BV13223" s="2"/>
      <c r="BW13223" s="2"/>
      <c r="BX13223" s="2"/>
      <c r="BY13223" s="2"/>
    </row>
    <row r="13224" spans="38:77" s="11" customFormat="1" x14ac:dyDescent="0.3">
      <c r="AL13224" s="2"/>
      <c r="AM13224" s="2"/>
      <c r="AN13224" s="2"/>
      <c r="AO13224" s="2"/>
      <c r="AP13224" s="2"/>
      <c r="AQ13224" s="2"/>
      <c r="AR13224" s="2"/>
      <c r="AS13224" s="2"/>
      <c r="AT13224" s="2"/>
      <c r="AU13224" s="2"/>
      <c r="AV13224" s="2"/>
      <c r="AW13224" s="2"/>
      <c r="AX13224" s="2"/>
      <c r="AY13224" s="2"/>
      <c r="AZ13224" s="2"/>
      <c r="BA13224" s="2"/>
      <c r="BB13224" s="2"/>
      <c r="BC13224" s="2"/>
      <c r="BD13224" s="2"/>
      <c r="BE13224" s="2"/>
      <c r="BF13224" s="2"/>
      <c r="BG13224" s="2"/>
      <c r="BH13224" s="2"/>
      <c r="BI13224" s="2"/>
      <c r="BJ13224" s="2"/>
      <c r="BK13224" s="2"/>
      <c r="BL13224" s="2"/>
      <c r="BM13224" s="2"/>
      <c r="BN13224" s="2"/>
      <c r="BO13224" s="2"/>
      <c r="BP13224" s="2"/>
      <c r="BQ13224" s="2"/>
      <c r="BR13224" s="2"/>
      <c r="BS13224" s="2"/>
      <c r="BT13224" s="2"/>
      <c r="BU13224" s="2"/>
      <c r="BV13224" s="2"/>
      <c r="BW13224" s="2"/>
      <c r="BX13224" s="2"/>
      <c r="BY13224" s="2"/>
    </row>
    <row r="13225" spans="38:77" s="11" customFormat="1" x14ac:dyDescent="0.3">
      <c r="AL13225" s="2"/>
      <c r="AM13225" s="2"/>
      <c r="AN13225" s="2"/>
      <c r="AO13225" s="2"/>
      <c r="AP13225" s="2"/>
      <c r="AQ13225" s="2"/>
      <c r="AR13225" s="2"/>
      <c r="AS13225" s="2"/>
      <c r="AT13225" s="2"/>
      <c r="AU13225" s="2"/>
      <c r="AV13225" s="2"/>
      <c r="AW13225" s="2"/>
      <c r="AX13225" s="2"/>
      <c r="AY13225" s="2"/>
      <c r="AZ13225" s="2"/>
      <c r="BA13225" s="2"/>
      <c r="BB13225" s="2"/>
      <c r="BC13225" s="2"/>
      <c r="BD13225" s="2"/>
      <c r="BE13225" s="2"/>
      <c r="BF13225" s="2"/>
      <c r="BG13225" s="2"/>
      <c r="BH13225" s="2"/>
      <c r="BI13225" s="2"/>
      <c r="BJ13225" s="2"/>
      <c r="BK13225" s="2"/>
      <c r="BL13225" s="2"/>
      <c r="BM13225" s="2"/>
      <c r="BN13225" s="2"/>
      <c r="BO13225" s="2"/>
      <c r="BP13225" s="2"/>
      <c r="BQ13225" s="2"/>
      <c r="BR13225" s="2"/>
      <c r="BS13225" s="2"/>
      <c r="BT13225" s="2"/>
      <c r="BU13225" s="2"/>
      <c r="BV13225" s="2"/>
      <c r="BW13225" s="2"/>
      <c r="BX13225" s="2"/>
      <c r="BY13225" s="2"/>
    </row>
    <row r="13226" spans="38:77" s="11" customFormat="1" x14ac:dyDescent="0.3">
      <c r="AL13226" s="2"/>
      <c r="AM13226" s="2"/>
      <c r="AN13226" s="2"/>
      <c r="AO13226" s="2"/>
      <c r="AP13226" s="2"/>
      <c r="AQ13226" s="2"/>
      <c r="AR13226" s="2"/>
      <c r="AS13226" s="2"/>
      <c r="AT13226" s="2"/>
      <c r="AU13226" s="2"/>
      <c r="AV13226" s="2"/>
      <c r="AW13226" s="2"/>
      <c r="AX13226" s="2"/>
      <c r="AY13226" s="2"/>
      <c r="AZ13226" s="2"/>
      <c r="BA13226" s="2"/>
      <c r="BB13226" s="2"/>
      <c r="BC13226" s="2"/>
      <c r="BD13226" s="2"/>
      <c r="BE13226" s="2"/>
      <c r="BF13226" s="2"/>
      <c r="BG13226" s="2"/>
      <c r="BH13226" s="2"/>
      <c r="BI13226" s="2"/>
      <c r="BJ13226" s="2"/>
      <c r="BK13226" s="2"/>
      <c r="BL13226" s="2"/>
      <c r="BM13226" s="2"/>
      <c r="BN13226" s="2"/>
      <c r="BO13226" s="2"/>
      <c r="BP13226" s="2"/>
      <c r="BQ13226" s="2"/>
      <c r="BR13226" s="2"/>
      <c r="BS13226" s="2"/>
      <c r="BT13226" s="2"/>
      <c r="BU13226" s="2"/>
      <c r="BV13226" s="2"/>
      <c r="BW13226" s="2"/>
      <c r="BX13226" s="2"/>
      <c r="BY13226" s="2"/>
    </row>
    <row r="13227" spans="38:77" s="11" customFormat="1" x14ac:dyDescent="0.3">
      <c r="AL13227" s="2"/>
      <c r="AM13227" s="2"/>
      <c r="AN13227" s="2"/>
      <c r="AO13227" s="2"/>
      <c r="AP13227" s="2"/>
      <c r="AQ13227" s="2"/>
      <c r="AR13227" s="2"/>
      <c r="AS13227" s="2"/>
      <c r="AT13227" s="2"/>
      <c r="AU13227" s="2"/>
      <c r="AV13227" s="2"/>
      <c r="AW13227" s="2"/>
      <c r="AX13227" s="2"/>
      <c r="AY13227" s="2"/>
      <c r="AZ13227" s="2"/>
      <c r="BA13227" s="2"/>
      <c r="BB13227" s="2"/>
      <c r="BC13227" s="2"/>
      <c r="BD13227" s="2"/>
      <c r="BE13227" s="2"/>
      <c r="BF13227" s="2"/>
      <c r="BG13227" s="2"/>
      <c r="BH13227" s="2"/>
      <c r="BI13227" s="2"/>
      <c r="BJ13227" s="2"/>
      <c r="BK13227" s="2"/>
      <c r="BL13227" s="2"/>
      <c r="BM13227" s="2"/>
      <c r="BN13227" s="2"/>
      <c r="BO13227" s="2"/>
      <c r="BP13227" s="2"/>
      <c r="BQ13227" s="2"/>
      <c r="BR13227" s="2"/>
      <c r="BS13227" s="2"/>
      <c r="BT13227" s="2"/>
      <c r="BU13227" s="2"/>
      <c r="BV13227" s="2"/>
      <c r="BW13227" s="2"/>
      <c r="BX13227" s="2"/>
      <c r="BY13227" s="2"/>
    </row>
    <row r="13228" spans="38:77" s="11" customFormat="1" x14ac:dyDescent="0.3">
      <c r="AL13228" s="2"/>
      <c r="AM13228" s="2"/>
      <c r="AN13228" s="2"/>
      <c r="AO13228" s="2"/>
      <c r="AP13228" s="2"/>
      <c r="AQ13228" s="2"/>
      <c r="AR13228" s="2"/>
      <c r="AS13228" s="2"/>
      <c r="AT13228" s="2"/>
      <c r="AU13228" s="2"/>
      <c r="AV13228" s="2"/>
      <c r="AW13228" s="2"/>
      <c r="AX13228" s="2"/>
      <c r="AY13228" s="2"/>
      <c r="AZ13228" s="2"/>
      <c r="BA13228" s="2"/>
      <c r="BB13228" s="2"/>
      <c r="BC13228" s="2"/>
      <c r="BD13228" s="2"/>
      <c r="BE13228" s="2"/>
      <c r="BF13228" s="2"/>
      <c r="BG13228" s="2"/>
      <c r="BH13228" s="2"/>
      <c r="BI13228" s="2"/>
      <c r="BJ13228" s="2"/>
      <c r="BK13228" s="2"/>
      <c r="BL13228" s="2"/>
      <c r="BM13228" s="2"/>
      <c r="BN13228" s="2"/>
      <c r="BO13228" s="2"/>
      <c r="BP13228" s="2"/>
      <c r="BQ13228" s="2"/>
      <c r="BR13228" s="2"/>
      <c r="BS13228" s="2"/>
      <c r="BT13228" s="2"/>
      <c r="BU13228" s="2"/>
      <c r="BV13228" s="2"/>
      <c r="BW13228" s="2"/>
      <c r="BX13228" s="2"/>
      <c r="BY13228" s="2"/>
    </row>
    <row r="13229" spans="38:77" s="11" customFormat="1" x14ac:dyDescent="0.3">
      <c r="AL13229" s="2"/>
      <c r="AM13229" s="2"/>
      <c r="AN13229" s="2"/>
      <c r="AO13229" s="2"/>
      <c r="AP13229" s="2"/>
      <c r="AQ13229" s="2"/>
      <c r="AR13229" s="2"/>
      <c r="AS13229" s="2"/>
      <c r="AT13229" s="2"/>
      <c r="AU13229" s="2"/>
      <c r="AV13229" s="2"/>
      <c r="AW13229" s="2"/>
      <c r="AX13229" s="2"/>
      <c r="AY13229" s="2"/>
      <c r="AZ13229" s="2"/>
      <c r="BA13229" s="2"/>
      <c r="BB13229" s="2"/>
      <c r="BC13229" s="2"/>
      <c r="BD13229" s="2"/>
      <c r="BE13229" s="2"/>
      <c r="BF13229" s="2"/>
      <c r="BG13229" s="2"/>
      <c r="BH13229" s="2"/>
      <c r="BI13229" s="2"/>
      <c r="BJ13229" s="2"/>
      <c r="BK13229" s="2"/>
      <c r="BL13229" s="2"/>
      <c r="BM13229" s="2"/>
      <c r="BN13229" s="2"/>
      <c r="BO13229" s="2"/>
      <c r="BP13229" s="2"/>
      <c r="BQ13229" s="2"/>
      <c r="BR13229" s="2"/>
      <c r="BS13229" s="2"/>
      <c r="BT13229" s="2"/>
      <c r="BU13229" s="2"/>
      <c r="BV13229" s="2"/>
      <c r="BW13229" s="2"/>
      <c r="BX13229" s="2"/>
      <c r="BY13229" s="2"/>
    </row>
    <row r="13230" spans="38:77" s="11" customFormat="1" x14ac:dyDescent="0.3">
      <c r="AL13230" s="2"/>
      <c r="AM13230" s="2"/>
      <c r="AN13230" s="2"/>
      <c r="AO13230" s="2"/>
      <c r="AP13230" s="2"/>
      <c r="AQ13230" s="2"/>
      <c r="AR13230" s="2"/>
      <c r="AS13230" s="2"/>
      <c r="AT13230" s="2"/>
      <c r="AU13230" s="2"/>
      <c r="AV13230" s="2"/>
      <c r="AW13230" s="2"/>
      <c r="AX13230" s="2"/>
      <c r="AY13230" s="2"/>
      <c r="AZ13230" s="2"/>
      <c r="BA13230" s="2"/>
      <c r="BB13230" s="2"/>
      <c r="BC13230" s="2"/>
      <c r="BD13230" s="2"/>
      <c r="BE13230" s="2"/>
      <c r="BF13230" s="2"/>
      <c r="BG13230" s="2"/>
      <c r="BH13230" s="2"/>
      <c r="BI13230" s="2"/>
      <c r="BJ13230" s="2"/>
      <c r="BK13230" s="2"/>
      <c r="BL13230" s="2"/>
      <c r="BM13230" s="2"/>
      <c r="BN13230" s="2"/>
      <c r="BO13230" s="2"/>
      <c r="BP13230" s="2"/>
      <c r="BQ13230" s="2"/>
      <c r="BR13230" s="2"/>
      <c r="BS13230" s="2"/>
      <c r="BT13230" s="2"/>
      <c r="BU13230" s="2"/>
      <c r="BV13230" s="2"/>
      <c r="BW13230" s="2"/>
      <c r="BX13230" s="2"/>
      <c r="BY13230" s="2"/>
    </row>
    <row r="13231" spans="38:77" s="11" customFormat="1" x14ac:dyDescent="0.3">
      <c r="AL13231" s="2"/>
      <c r="AM13231" s="2"/>
      <c r="AN13231" s="2"/>
      <c r="AO13231" s="2"/>
      <c r="AP13231" s="2"/>
      <c r="AQ13231" s="2"/>
      <c r="AR13231" s="2"/>
      <c r="AS13231" s="2"/>
      <c r="AT13231" s="2"/>
      <c r="AU13231" s="2"/>
      <c r="AV13231" s="2"/>
      <c r="AW13231" s="2"/>
      <c r="AX13231" s="2"/>
      <c r="AY13231" s="2"/>
      <c r="AZ13231" s="2"/>
      <c r="BA13231" s="2"/>
      <c r="BB13231" s="2"/>
      <c r="BC13231" s="2"/>
      <c r="BD13231" s="2"/>
      <c r="BE13231" s="2"/>
      <c r="BF13231" s="2"/>
      <c r="BG13231" s="2"/>
      <c r="BH13231" s="2"/>
      <c r="BI13231" s="2"/>
      <c r="BJ13231" s="2"/>
      <c r="BK13231" s="2"/>
      <c r="BL13231" s="2"/>
      <c r="BM13231" s="2"/>
      <c r="BN13231" s="2"/>
      <c r="BO13231" s="2"/>
      <c r="BP13231" s="2"/>
      <c r="BQ13231" s="2"/>
      <c r="BR13231" s="2"/>
      <c r="BS13231" s="2"/>
      <c r="BT13231" s="2"/>
      <c r="BU13231" s="2"/>
      <c r="BV13231" s="2"/>
      <c r="BW13231" s="2"/>
      <c r="BX13231" s="2"/>
      <c r="BY13231" s="2"/>
    </row>
    <row r="13232" spans="38:77" s="11" customFormat="1" x14ac:dyDescent="0.3">
      <c r="AL13232" s="2"/>
      <c r="AM13232" s="2"/>
      <c r="AN13232" s="2"/>
      <c r="AO13232" s="2"/>
      <c r="AP13232" s="2"/>
      <c r="AQ13232" s="2"/>
      <c r="AR13232" s="2"/>
      <c r="AS13232" s="2"/>
      <c r="AT13232" s="2"/>
      <c r="AU13232" s="2"/>
      <c r="AV13232" s="2"/>
      <c r="AW13232" s="2"/>
      <c r="AX13232" s="2"/>
      <c r="AY13232" s="2"/>
      <c r="AZ13232" s="2"/>
      <c r="BA13232" s="2"/>
      <c r="BB13232" s="2"/>
      <c r="BC13232" s="2"/>
      <c r="BD13232" s="2"/>
      <c r="BE13232" s="2"/>
      <c r="BF13232" s="2"/>
      <c r="BG13232" s="2"/>
      <c r="BH13232" s="2"/>
      <c r="BI13232" s="2"/>
      <c r="BJ13232" s="2"/>
      <c r="BK13232" s="2"/>
      <c r="BL13232" s="2"/>
      <c r="BM13232" s="2"/>
      <c r="BN13232" s="2"/>
      <c r="BO13232" s="2"/>
      <c r="BP13232" s="2"/>
      <c r="BQ13232" s="2"/>
      <c r="BR13232" s="2"/>
      <c r="BS13232" s="2"/>
      <c r="BT13232" s="2"/>
      <c r="BU13232" s="2"/>
      <c r="BV13232" s="2"/>
      <c r="BW13232" s="2"/>
      <c r="BX13232" s="2"/>
      <c r="BY13232" s="2"/>
    </row>
    <row r="13233" spans="38:77" s="11" customFormat="1" x14ac:dyDescent="0.3">
      <c r="AL13233" s="2"/>
      <c r="AM13233" s="2"/>
      <c r="AN13233" s="2"/>
      <c r="AO13233" s="2"/>
      <c r="AP13233" s="2"/>
      <c r="AQ13233" s="2"/>
      <c r="AR13233" s="2"/>
      <c r="AS13233" s="2"/>
      <c r="AT13233" s="2"/>
      <c r="AU13233" s="2"/>
      <c r="AV13233" s="2"/>
      <c r="AW13233" s="2"/>
      <c r="AX13233" s="2"/>
      <c r="AY13233" s="2"/>
      <c r="AZ13233" s="2"/>
      <c r="BA13233" s="2"/>
      <c r="BB13233" s="2"/>
      <c r="BC13233" s="2"/>
      <c r="BD13233" s="2"/>
      <c r="BE13233" s="2"/>
      <c r="BF13233" s="2"/>
      <c r="BG13233" s="2"/>
      <c r="BH13233" s="2"/>
      <c r="BI13233" s="2"/>
      <c r="BJ13233" s="2"/>
      <c r="BK13233" s="2"/>
      <c r="BL13233" s="2"/>
      <c r="BM13233" s="2"/>
      <c r="BN13233" s="2"/>
      <c r="BO13233" s="2"/>
      <c r="BP13233" s="2"/>
      <c r="BQ13233" s="2"/>
      <c r="BR13233" s="2"/>
      <c r="BS13233" s="2"/>
      <c r="BT13233" s="2"/>
      <c r="BU13233" s="2"/>
      <c r="BV13233" s="2"/>
      <c r="BW13233" s="2"/>
      <c r="BX13233" s="2"/>
      <c r="BY13233" s="2"/>
    </row>
    <row r="13234" spans="38:77" s="11" customFormat="1" x14ac:dyDescent="0.3">
      <c r="AL13234" s="2"/>
      <c r="AM13234" s="2"/>
      <c r="AN13234" s="2"/>
      <c r="AO13234" s="2"/>
      <c r="AP13234" s="2"/>
      <c r="AQ13234" s="2"/>
      <c r="AR13234" s="2"/>
      <c r="AS13234" s="2"/>
      <c r="AT13234" s="2"/>
      <c r="AU13234" s="2"/>
      <c r="AV13234" s="2"/>
      <c r="AW13234" s="2"/>
      <c r="AX13234" s="2"/>
      <c r="AY13234" s="2"/>
      <c r="AZ13234" s="2"/>
      <c r="BA13234" s="2"/>
      <c r="BB13234" s="2"/>
      <c r="BC13234" s="2"/>
      <c r="BD13234" s="2"/>
      <c r="BE13234" s="2"/>
      <c r="BF13234" s="2"/>
      <c r="BG13234" s="2"/>
      <c r="BH13234" s="2"/>
      <c r="BI13234" s="2"/>
      <c r="BJ13234" s="2"/>
      <c r="BK13234" s="2"/>
      <c r="BL13234" s="2"/>
      <c r="BM13234" s="2"/>
      <c r="BN13234" s="2"/>
      <c r="BO13234" s="2"/>
      <c r="BP13234" s="2"/>
      <c r="BQ13234" s="2"/>
      <c r="BR13234" s="2"/>
      <c r="BS13234" s="2"/>
      <c r="BT13234" s="2"/>
      <c r="BU13234" s="2"/>
      <c r="BV13234" s="2"/>
      <c r="BW13234" s="2"/>
      <c r="BX13234" s="2"/>
      <c r="BY13234" s="2"/>
    </row>
    <row r="13235" spans="38:77" s="11" customFormat="1" x14ac:dyDescent="0.3">
      <c r="AL13235" s="2"/>
      <c r="AM13235" s="2"/>
      <c r="AN13235" s="2"/>
      <c r="AO13235" s="2"/>
      <c r="AP13235" s="2"/>
      <c r="AQ13235" s="2"/>
      <c r="AR13235" s="2"/>
      <c r="AS13235" s="2"/>
      <c r="AT13235" s="2"/>
      <c r="AU13235" s="2"/>
      <c r="AV13235" s="2"/>
      <c r="AW13235" s="2"/>
      <c r="AX13235" s="2"/>
      <c r="AY13235" s="2"/>
      <c r="AZ13235" s="2"/>
      <c r="BA13235" s="2"/>
      <c r="BB13235" s="2"/>
      <c r="BC13235" s="2"/>
      <c r="BD13235" s="2"/>
      <c r="BE13235" s="2"/>
      <c r="BF13235" s="2"/>
      <c r="BG13235" s="2"/>
      <c r="BH13235" s="2"/>
      <c r="BI13235" s="2"/>
      <c r="BJ13235" s="2"/>
      <c r="BK13235" s="2"/>
      <c r="BL13235" s="2"/>
      <c r="BM13235" s="2"/>
      <c r="BN13235" s="2"/>
      <c r="BO13235" s="2"/>
      <c r="BP13235" s="2"/>
      <c r="BQ13235" s="2"/>
      <c r="BR13235" s="2"/>
      <c r="BS13235" s="2"/>
      <c r="BT13235" s="2"/>
      <c r="BU13235" s="2"/>
      <c r="BV13235" s="2"/>
      <c r="BW13235" s="2"/>
      <c r="BX13235" s="2"/>
      <c r="BY13235" s="2"/>
    </row>
    <row r="13236" spans="38:77" s="11" customFormat="1" x14ac:dyDescent="0.3">
      <c r="AL13236" s="2"/>
      <c r="AM13236" s="2"/>
      <c r="AN13236" s="2"/>
      <c r="AO13236" s="2"/>
      <c r="AP13236" s="2"/>
      <c r="AQ13236" s="2"/>
      <c r="AR13236" s="2"/>
      <c r="AS13236" s="2"/>
      <c r="AT13236" s="2"/>
      <c r="AU13236" s="2"/>
      <c r="AV13236" s="2"/>
      <c r="AW13236" s="2"/>
      <c r="AX13236" s="2"/>
      <c r="AY13236" s="2"/>
      <c r="AZ13236" s="2"/>
      <c r="BA13236" s="2"/>
      <c r="BB13236" s="2"/>
      <c r="BC13236" s="2"/>
      <c r="BD13236" s="2"/>
      <c r="BE13236" s="2"/>
      <c r="BF13236" s="2"/>
      <c r="BG13236" s="2"/>
      <c r="BH13236" s="2"/>
      <c r="BI13236" s="2"/>
      <c r="BJ13236" s="2"/>
      <c r="BK13236" s="2"/>
      <c r="BL13236" s="2"/>
      <c r="BM13236" s="2"/>
      <c r="BN13236" s="2"/>
      <c r="BO13236" s="2"/>
      <c r="BP13236" s="2"/>
      <c r="BQ13236" s="2"/>
      <c r="BR13236" s="2"/>
      <c r="BS13236" s="2"/>
      <c r="BT13236" s="2"/>
      <c r="BU13236" s="2"/>
      <c r="BV13236" s="2"/>
      <c r="BW13236" s="2"/>
      <c r="BX13236" s="2"/>
      <c r="BY13236" s="2"/>
    </row>
    <row r="13237" spans="38:77" s="11" customFormat="1" x14ac:dyDescent="0.3">
      <c r="AL13237" s="2"/>
      <c r="AM13237" s="2"/>
      <c r="AN13237" s="2"/>
      <c r="AO13237" s="2"/>
      <c r="AP13237" s="2"/>
      <c r="AQ13237" s="2"/>
      <c r="AR13237" s="2"/>
      <c r="AS13237" s="2"/>
      <c r="AT13237" s="2"/>
      <c r="AU13237" s="2"/>
      <c r="AV13237" s="2"/>
      <c r="AW13237" s="2"/>
      <c r="AX13237" s="2"/>
      <c r="AY13237" s="2"/>
      <c r="AZ13237" s="2"/>
      <c r="BA13237" s="2"/>
      <c r="BB13237" s="2"/>
      <c r="BC13237" s="2"/>
      <c r="BD13237" s="2"/>
      <c r="BE13237" s="2"/>
      <c r="BF13237" s="2"/>
      <c r="BG13237" s="2"/>
      <c r="BH13237" s="2"/>
      <c r="BI13237" s="2"/>
      <c r="BJ13237" s="2"/>
      <c r="BK13237" s="2"/>
      <c r="BL13237" s="2"/>
      <c r="BM13237" s="2"/>
      <c r="BN13237" s="2"/>
      <c r="BO13237" s="2"/>
      <c r="BP13237" s="2"/>
      <c r="BQ13237" s="2"/>
      <c r="BR13237" s="2"/>
      <c r="BS13237" s="2"/>
      <c r="BT13237" s="2"/>
      <c r="BU13237" s="2"/>
      <c r="BV13237" s="2"/>
      <c r="BW13237" s="2"/>
      <c r="BX13237" s="2"/>
      <c r="BY13237" s="2"/>
    </row>
    <row r="13238" spans="38:77" s="11" customFormat="1" x14ac:dyDescent="0.3">
      <c r="AL13238" s="2"/>
      <c r="AM13238" s="2"/>
      <c r="AN13238" s="2"/>
      <c r="AO13238" s="2"/>
      <c r="AP13238" s="2"/>
      <c r="AQ13238" s="2"/>
      <c r="AR13238" s="2"/>
      <c r="AS13238" s="2"/>
      <c r="AT13238" s="2"/>
      <c r="AU13238" s="2"/>
      <c r="AV13238" s="2"/>
      <c r="AW13238" s="2"/>
      <c r="AX13238" s="2"/>
      <c r="AY13238" s="2"/>
      <c r="AZ13238" s="2"/>
      <c r="BA13238" s="2"/>
      <c r="BB13238" s="2"/>
      <c r="BC13238" s="2"/>
      <c r="BD13238" s="2"/>
      <c r="BE13238" s="2"/>
      <c r="BF13238" s="2"/>
      <c r="BG13238" s="2"/>
      <c r="BH13238" s="2"/>
      <c r="BI13238" s="2"/>
      <c r="BJ13238" s="2"/>
      <c r="BK13238" s="2"/>
      <c r="BL13238" s="2"/>
      <c r="BM13238" s="2"/>
      <c r="BN13238" s="2"/>
      <c r="BO13238" s="2"/>
      <c r="BP13238" s="2"/>
      <c r="BQ13238" s="2"/>
      <c r="BR13238" s="2"/>
      <c r="BS13238" s="2"/>
      <c r="BT13238" s="2"/>
      <c r="BU13238" s="2"/>
      <c r="BV13238" s="2"/>
      <c r="BW13238" s="2"/>
      <c r="BX13238" s="2"/>
      <c r="BY13238" s="2"/>
    </row>
    <row r="13239" spans="38:77" s="11" customFormat="1" x14ac:dyDescent="0.3">
      <c r="AL13239" s="2"/>
      <c r="AM13239" s="2"/>
      <c r="AN13239" s="2"/>
      <c r="AO13239" s="2"/>
      <c r="AP13239" s="2"/>
      <c r="AQ13239" s="2"/>
      <c r="AR13239" s="2"/>
      <c r="AS13239" s="2"/>
      <c r="AT13239" s="2"/>
      <c r="AU13239" s="2"/>
      <c r="AV13239" s="2"/>
      <c r="AW13239" s="2"/>
      <c r="AX13239" s="2"/>
      <c r="AY13239" s="2"/>
      <c r="AZ13239" s="2"/>
      <c r="BA13239" s="2"/>
      <c r="BB13239" s="2"/>
      <c r="BC13239" s="2"/>
      <c r="BD13239" s="2"/>
      <c r="BE13239" s="2"/>
      <c r="BF13239" s="2"/>
      <c r="BG13239" s="2"/>
      <c r="BH13239" s="2"/>
      <c r="BI13239" s="2"/>
      <c r="BJ13239" s="2"/>
      <c r="BK13239" s="2"/>
      <c r="BL13239" s="2"/>
      <c r="BM13239" s="2"/>
      <c r="BN13239" s="2"/>
      <c r="BO13239" s="2"/>
      <c r="BP13239" s="2"/>
      <c r="BQ13239" s="2"/>
      <c r="BR13239" s="2"/>
      <c r="BS13239" s="2"/>
      <c r="BT13239" s="2"/>
      <c r="BU13239" s="2"/>
      <c r="BV13239" s="2"/>
      <c r="BW13239" s="2"/>
      <c r="BX13239" s="2"/>
      <c r="BY13239" s="2"/>
    </row>
    <row r="13240" spans="38:77" s="11" customFormat="1" x14ac:dyDescent="0.3">
      <c r="AL13240" s="2"/>
      <c r="AM13240" s="2"/>
      <c r="AN13240" s="2"/>
      <c r="AO13240" s="2"/>
      <c r="AP13240" s="2"/>
      <c r="AQ13240" s="2"/>
      <c r="AR13240" s="2"/>
      <c r="AS13240" s="2"/>
      <c r="AT13240" s="2"/>
      <c r="AU13240" s="2"/>
      <c r="AV13240" s="2"/>
      <c r="AW13240" s="2"/>
      <c r="AX13240" s="2"/>
      <c r="AY13240" s="2"/>
      <c r="AZ13240" s="2"/>
      <c r="BA13240" s="2"/>
      <c r="BB13240" s="2"/>
      <c r="BC13240" s="2"/>
      <c r="BD13240" s="2"/>
      <c r="BE13240" s="2"/>
      <c r="BF13240" s="2"/>
      <c r="BG13240" s="2"/>
      <c r="BH13240" s="2"/>
      <c r="BI13240" s="2"/>
      <c r="BJ13240" s="2"/>
      <c r="BK13240" s="2"/>
      <c r="BL13240" s="2"/>
      <c r="BM13240" s="2"/>
      <c r="BN13240" s="2"/>
      <c r="BO13240" s="2"/>
      <c r="BP13240" s="2"/>
      <c r="BQ13240" s="2"/>
      <c r="BR13240" s="2"/>
      <c r="BS13240" s="2"/>
      <c r="BT13240" s="2"/>
      <c r="BU13240" s="2"/>
      <c r="BV13240" s="2"/>
      <c r="BW13240" s="2"/>
      <c r="BX13240" s="2"/>
      <c r="BY13240" s="2"/>
    </row>
    <row r="13241" spans="38:77" s="11" customFormat="1" x14ac:dyDescent="0.3">
      <c r="AL13241" s="2"/>
      <c r="AM13241" s="2"/>
      <c r="AN13241" s="2"/>
      <c r="AO13241" s="2"/>
      <c r="AP13241" s="2"/>
      <c r="AQ13241" s="2"/>
      <c r="AR13241" s="2"/>
      <c r="AS13241" s="2"/>
      <c r="AT13241" s="2"/>
      <c r="AU13241" s="2"/>
      <c r="AV13241" s="2"/>
      <c r="AW13241" s="2"/>
      <c r="AX13241" s="2"/>
      <c r="AY13241" s="2"/>
      <c r="AZ13241" s="2"/>
      <c r="BA13241" s="2"/>
      <c r="BB13241" s="2"/>
      <c r="BC13241" s="2"/>
      <c r="BD13241" s="2"/>
      <c r="BE13241" s="2"/>
      <c r="BF13241" s="2"/>
      <c r="BG13241" s="2"/>
      <c r="BH13241" s="2"/>
      <c r="BI13241" s="2"/>
      <c r="BJ13241" s="2"/>
      <c r="BK13241" s="2"/>
      <c r="BL13241" s="2"/>
      <c r="BM13241" s="2"/>
      <c r="BN13241" s="2"/>
      <c r="BO13241" s="2"/>
      <c r="BP13241" s="2"/>
      <c r="BQ13241" s="2"/>
      <c r="BR13241" s="2"/>
      <c r="BS13241" s="2"/>
      <c r="BT13241" s="2"/>
      <c r="BU13241" s="2"/>
      <c r="BV13241" s="2"/>
      <c r="BW13241" s="2"/>
      <c r="BX13241" s="2"/>
      <c r="BY13241" s="2"/>
    </row>
    <row r="13242" spans="38:77" s="11" customFormat="1" x14ac:dyDescent="0.3">
      <c r="AL13242" s="2"/>
      <c r="AM13242" s="2"/>
      <c r="AN13242" s="2"/>
      <c r="AO13242" s="2"/>
      <c r="AP13242" s="2"/>
      <c r="AQ13242" s="2"/>
      <c r="AR13242" s="2"/>
      <c r="AS13242" s="2"/>
      <c r="AT13242" s="2"/>
      <c r="AU13242" s="2"/>
      <c r="AV13242" s="2"/>
      <c r="AW13242" s="2"/>
      <c r="AX13242" s="2"/>
      <c r="AY13242" s="2"/>
      <c r="AZ13242" s="2"/>
      <c r="BA13242" s="2"/>
      <c r="BB13242" s="2"/>
      <c r="BC13242" s="2"/>
      <c r="BD13242" s="2"/>
      <c r="BE13242" s="2"/>
      <c r="BF13242" s="2"/>
      <c r="BG13242" s="2"/>
      <c r="BH13242" s="2"/>
      <c r="BI13242" s="2"/>
      <c r="BJ13242" s="2"/>
      <c r="BK13242" s="2"/>
      <c r="BL13242" s="2"/>
      <c r="BM13242" s="2"/>
      <c r="BN13242" s="2"/>
      <c r="BO13242" s="2"/>
      <c r="BP13242" s="2"/>
      <c r="BQ13242" s="2"/>
      <c r="BR13242" s="2"/>
      <c r="BS13242" s="2"/>
      <c r="BT13242" s="2"/>
      <c r="BU13242" s="2"/>
      <c r="BV13242" s="2"/>
      <c r="BW13242" s="2"/>
      <c r="BX13242" s="2"/>
      <c r="BY13242" s="2"/>
    </row>
    <row r="13243" spans="38:77" s="11" customFormat="1" x14ac:dyDescent="0.3">
      <c r="AL13243" s="2"/>
      <c r="AM13243" s="2"/>
      <c r="AN13243" s="2"/>
      <c r="AO13243" s="2"/>
      <c r="AP13243" s="2"/>
      <c r="AQ13243" s="2"/>
      <c r="AR13243" s="2"/>
      <c r="AS13243" s="2"/>
      <c r="AT13243" s="2"/>
      <c r="AU13243" s="2"/>
      <c r="AV13243" s="2"/>
      <c r="AW13243" s="2"/>
      <c r="AX13243" s="2"/>
      <c r="AY13243" s="2"/>
      <c r="AZ13243" s="2"/>
      <c r="BA13243" s="2"/>
      <c r="BB13243" s="2"/>
      <c r="BC13243" s="2"/>
      <c r="BD13243" s="2"/>
      <c r="BE13243" s="2"/>
      <c r="BF13243" s="2"/>
      <c r="BG13243" s="2"/>
      <c r="BH13243" s="2"/>
      <c r="BI13243" s="2"/>
      <c r="BJ13243" s="2"/>
      <c r="BK13243" s="2"/>
      <c r="BL13243" s="2"/>
      <c r="BM13243" s="2"/>
      <c r="BN13243" s="2"/>
      <c r="BO13243" s="2"/>
      <c r="BP13243" s="2"/>
      <c r="BQ13243" s="2"/>
      <c r="BR13243" s="2"/>
      <c r="BS13243" s="2"/>
      <c r="BT13243" s="2"/>
      <c r="BU13243" s="2"/>
      <c r="BV13243" s="2"/>
      <c r="BW13243" s="2"/>
      <c r="BX13243" s="2"/>
      <c r="BY13243" s="2"/>
    </row>
    <row r="13244" spans="38:77" s="11" customFormat="1" x14ac:dyDescent="0.3">
      <c r="AL13244" s="2"/>
      <c r="AM13244" s="2"/>
      <c r="AN13244" s="2"/>
      <c r="AO13244" s="2"/>
      <c r="AP13244" s="2"/>
      <c r="AQ13244" s="2"/>
      <c r="AR13244" s="2"/>
      <c r="AS13244" s="2"/>
      <c r="AT13244" s="2"/>
      <c r="AU13244" s="2"/>
      <c r="AV13244" s="2"/>
      <c r="AW13244" s="2"/>
      <c r="AX13244" s="2"/>
      <c r="AY13244" s="2"/>
      <c r="AZ13244" s="2"/>
      <c r="BA13244" s="2"/>
      <c r="BB13244" s="2"/>
      <c r="BC13244" s="2"/>
      <c r="BD13244" s="2"/>
      <c r="BE13244" s="2"/>
      <c r="BF13244" s="2"/>
      <c r="BG13244" s="2"/>
      <c r="BH13244" s="2"/>
      <c r="BI13244" s="2"/>
      <c r="BJ13244" s="2"/>
      <c r="BK13244" s="2"/>
      <c r="BL13244" s="2"/>
      <c r="BM13244" s="2"/>
      <c r="BN13244" s="2"/>
      <c r="BO13244" s="2"/>
      <c r="BP13244" s="2"/>
      <c r="BQ13244" s="2"/>
      <c r="BR13244" s="2"/>
      <c r="BS13244" s="2"/>
      <c r="BT13244" s="2"/>
      <c r="BU13244" s="2"/>
      <c r="BV13244" s="2"/>
      <c r="BW13244" s="2"/>
      <c r="BX13244" s="2"/>
      <c r="BY13244" s="2"/>
    </row>
    <row r="13245" spans="38:77" s="11" customFormat="1" x14ac:dyDescent="0.3">
      <c r="AL13245" s="2"/>
      <c r="AM13245" s="2"/>
      <c r="AN13245" s="2"/>
      <c r="AO13245" s="2"/>
      <c r="AP13245" s="2"/>
      <c r="AQ13245" s="2"/>
      <c r="AR13245" s="2"/>
      <c r="AS13245" s="2"/>
      <c r="AT13245" s="2"/>
      <c r="AU13245" s="2"/>
      <c r="AV13245" s="2"/>
      <c r="AW13245" s="2"/>
      <c r="AX13245" s="2"/>
      <c r="AY13245" s="2"/>
      <c r="AZ13245" s="2"/>
      <c r="BA13245" s="2"/>
      <c r="BB13245" s="2"/>
      <c r="BC13245" s="2"/>
      <c r="BD13245" s="2"/>
      <c r="BE13245" s="2"/>
      <c r="BF13245" s="2"/>
      <c r="BG13245" s="2"/>
      <c r="BH13245" s="2"/>
      <c r="BI13245" s="2"/>
      <c r="BJ13245" s="2"/>
      <c r="BK13245" s="2"/>
      <c r="BL13245" s="2"/>
      <c r="BM13245" s="2"/>
      <c r="BN13245" s="2"/>
      <c r="BO13245" s="2"/>
      <c r="BP13245" s="2"/>
      <c r="BQ13245" s="2"/>
      <c r="BR13245" s="2"/>
      <c r="BS13245" s="2"/>
      <c r="BT13245" s="2"/>
      <c r="BU13245" s="2"/>
      <c r="BV13245" s="2"/>
      <c r="BW13245" s="2"/>
      <c r="BX13245" s="2"/>
      <c r="BY13245" s="2"/>
    </row>
    <row r="13246" spans="38:77" s="11" customFormat="1" x14ac:dyDescent="0.3">
      <c r="AL13246" s="2"/>
      <c r="AM13246" s="2"/>
      <c r="AN13246" s="2"/>
      <c r="AO13246" s="2"/>
      <c r="AP13246" s="2"/>
      <c r="AQ13246" s="2"/>
      <c r="AR13246" s="2"/>
      <c r="AS13246" s="2"/>
      <c r="AT13246" s="2"/>
      <c r="AU13246" s="2"/>
      <c r="AV13246" s="2"/>
      <c r="AW13246" s="2"/>
      <c r="AX13246" s="2"/>
      <c r="AY13246" s="2"/>
      <c r="AZ13246" s="2"/>
      <c r="BA13246" s="2"/>
      <c r="BB13246" s="2"/>
      <c r="BC13246" s="2"/>
      <c r="BD13246" s="2"/>
      <c r="BE13246" s="2"/>
      <c r="BF13246" s="2"/>
      <c r="BG13246" s="2"/>
      <c r="BH13246" s="2"/>
      <c r="BI13246" s="2"/>
      <c r="BJ13246" s="2"/>
      <c r="BK13246" s="2"/>
      <c r="BL13246" s="2"/>
      <c r="BM13246" s="2"/>
      <c r="BN13246" s="2"/>
      <c r="BO13246" s="2"/>
      <c r="BP13246" s="2"/>
      <c r="BQ13246" s="2"/>
      <c r="BR13246" s="2"/>
      <c r="BS13246" s="2"/>
      <c r="BT13246" s="2"/>
      <c r="BU13246" s="2"/>
      <c r="BV13246" s="2"/>
      <c r="BW13246" s="2"/>
      <c r="BX13246" s="2"/>
      <c r="BY13246" s="2"/>
    </row>
    <row r="13247" spans="38:77" s="11" customFormat="1" x14ac:dyDescent="0.3">
      <c r="AL13247" s="2"/>
      <c r="AM13247" s="2"/>
      <c r="AN13247" s="2"/>
      <c r="AO13247" s="2"/>
      <c r="AP13247" s="2"/>
      <c r="AQ13247" s="2"/>
      <c r="AR13247" s="2"/>
      <c r="AS13247" s="2"/>
      <c r="AT13247" s="2"/>
      <c r="AU13247" s="2"/>
      <c r="AV13247" s="2"/>
      <c r="AW13247" s="2"/>
      <c r="AX13247" s="2"/>
      <c r="AY13247" s="2"/>
      <c r="AZ13247" s="2"/>
      <c r="BA13247" s="2"/>
      <c r="BB13247" s="2"/>
      <c r="BC13247" s="2"/>
      <c r="BD13247" s="2"/>
      <c r="BE13247" s="2"/>
      <c r="BF13247" s="2"/>
      <c r="BG13247" s="2"/>
      <c r="BH13247" s="2"/>
      <c r="BI13247" s="2"/>
      <c r="BJ13247" s="2"/>
      <c r="BK13247" s="2"/>
      <c r="BL13247" s="2"/>
      <c r="BM13247" s="2"/>
      <c r="BN13247" s="2"/>
      <c r="BO13247" s="2"/>
      <c r="BP13247" s="2"/>
      <c r="BQ13247" s="2"/>
      <c r="BR13247" s="2"/>
      <c r="BS13247" s="2"/>
      <c r="BT13247" s="2"/>
      <c r="BU13247" s="2"/>
      <c r="BV13247" s="2"/>
      <c r="BW13247" s="2"/>
      <c r="BX13247" s="2"/>
      <c r="BY13247" s="2"/>
    </row>
    <row r="13248" spans="38:77" s="11" customFormat="1" x14ac:dyDescent="0.3">
      <c r="AL13248" s="2"/>
      <c r="AM13248" s="2"/>
      <c r="AN13248" s="2"/>
      <c r="AO13248" s="2"/>
      <c r="AP13248" s="2"/>
      <c r="AQ13248" s="2"/>
      <c r="AR13248" s="2"/>
      <c r="AS13248" s="2"/>
      <c r="AT13248" s="2"/>
      <c r="AU13248" s="2"/>
      <c r="AV13248" s="2"/>
      <c r="AW13248" s="2"/>
      <c r="AX13248" s="2"/>
      <c r="AY13248" s="2"/>
      <c r="AZ13248" s="2"/>
      <c r="BA13248" s="2"/>
      <c r="BB13248" s="2"/>
      <c r="BC13248" s="2"/>
      <c r="BD13248" s="2"/>
      <c r="BE13248" s="2"/>
      <c r="BF13248" s="2"/>
      <c r="BG13248" s="2"/>
      <c r="BH13248" s="2"/>
      <c r="BI13248" s="2"/>
      <c r="BJ13248" s="2"/>
      <c r="BK13248" s="2"/>
      <c r="BL13248" s="2"/>
      <c r="BM13248" s="2"/>
      <c r="BN13248" s="2"/>
      <c r="BO13248" s="2"/>
      <c r="BP13248" s="2"/>
      <c r="BQ13248" s="2"/>
      <c r="BR13248" s="2"/>
      <c r="BS13248" s="2"/>
      <c r="BT13248" s="2"/>
      <c r="BU13248" s="2"/>
      <c r="BV13248" s="2"/>
      <c r="BW13248" s="2"/>
      <c r="BX13248" s="2"/>
      <c r="BY13248" s="2"/>
    </row>
    <row r="13249" spans="38:77" s="11" customFormat="1" x14ac:dyDescent="0.3">
      <c r="AL13249" s="2"/>
      <c r="AM13249" s="2"/>
      <c r="AN13249" s="2"/>
      <c r="AO13249" s="2"/>
      <c r="AP13249" s="2"/>
      <c r="AQ13249" s="2"/>
      <c r="AR13249" s="2"/>
      <c r="AS13249" s="2"/>
      <c r="AT13249" s="2"/>
      <c r="AU13249" s="2"/>
      <c r="AV13249" s="2"/>
      <c r="AW13249" s="2"/>
      <c r="AX13249" s="2"/>
      <c r="AY13249" s="2"/>
      <c r="AZ13249" s="2"/>
      <c r="BA13249" s="2"/>
      <c r="BB13249" s="2"/>
      <c r="BC13249" s="2"/>
      <c r="BD13249" s="2"/>
      <c r="BE13249" s="2"/>
      <c r="BF13249" s="2"/>
      <c r="BG13249" s="2"/>
      <c r="BH13249" s="2"/>
      <c r="BI13249" s="2"/>
      <c r="BJ13249" s="2"/>
      <c r="BK13249" s="2"/>
      <c r="BL13249" s="2"/>
      <c r="BM13249" s="2"/>
      <c r="BN13249" s="2"/>
      <c r="BO13249" s="2"/>
      <c r="BP13249" s="2"/>
      <c r="BQ13249" s="2"/>
      <c r="BR13249" s="2"/>
      <c r="BS13249" s="2"/>
      <c r="BT13249" s="2"/>
      <c r="BU13249" s="2"/>
      <c r="BV13249" s="2"/>
      <c r="BW13249" s="2"/>
      <c r="BX13249" s="2"/>
      <c r="BY13249" s="2"/>
    </row>
    <row r="13250" spans="38:77" s="11" customFormat="1" x14ac:dyDescent="0.3">
      <c r="AL13250" s="2"/>
      <c r="AM13250" s="2"/>
      <c r="AN13250" s="2"/>
      <c r="AO13250" s="2"/>
      <c r="AP13250" s="2"/>
      <c r="AQ13250" s="2"/>
      <c r="AR13250" s="2"/>
      <c r="AS13250" s="2"/>
      <c r="AT13250" s="2"/>
      <c r="AU13250" s="2"/>
      <c r="AV13250" s="2"/>
      <c r="AW13250" s="2"/>
      <c r="AX13250" s="2"/>
      <c r="AY13250" s="2"/>
      <c r="AZ13250" s="2"/>
      <c r="BA13250" s="2"/>
      <c r="BB13250" s="2"/>
      <c r="BC13250" s="2"/>
      <c r="BD13250" s="2"/>
      <c r="BE13250" s="2"/>
      <c r="BF13250" s="2"/>
      <c r="BG13250" s="2"/>
      <c r="BH13250" s="2"/>
      <c r="BI13250" s="2"/>
      <c r="BJ13250" s="2"/>
      <c r="BK13250" s="2"/>
      <c r="BL13250" s="2"/>
      <c r="BM13250" s="2"/>
      <c r="BN13250" s="2"/>
      <c r="BO13250" s="2"/>
      <c r="BP13250" s="2"/>
      <c r="BQ13250" s="2"/>
      <c r="BR13250" s="2"/>
      <c r="BS13250" s="2"/>
      <c r="BT13250" s="2"/>
      <c r="BU13250" s="2"/>
      <c r="BV13250" s="2"/>
      <c r="BW13250" s="2"/>
      <c r="BX13250" s="2"/>
      <c r="BY13250" s="2"/>
    </row>
    <row r="13251" spans="38:77" s="11" customFormat="1" x14ac:dyDescent="0.3">
      <c r="AL13251" s="2"/>
      <c r="AM13251" s="2"/>
      <c r="AN13251" s="2"/>
      <c r="AO13251" s="2"/>
      <c r="AP13251" s="2"/>
      <c r="AQ13251" s="2"/>
      <c r="AR13251" s="2"/>
      <c r="AS13251" s="2"/>
      <c r="AT13251" s="2"/>
      <c r="AU13251" s="2"/>
      <c r="AV13251" s="2"/>
      <c r="AW13251" s="2"/>
      <c r="AX13251" s="2"/>
      <c r="AY13251" s="2"/>
      <c r="AZ13251" s="2"/>
      <c r="BA13251" s="2"/>
      <c r="BB13251" s="2"/>
      <c r="BC13251" s="2"/>
      <c r="BD13251" s="2"/>
      <c r="BE13251" s="2"/>
      <c r="BF13251" s="2"/>
      <c r="BG13251" s="2"/>
      <c r="BH13251" s="2"/>
      <c r="BI13251" s="2"/>
      <c r="BJ13251" s="2"/>
      <c r="BK13251" s="2"/>
      <c r="BL13251" s="2"/>
      <c r="BM13251" s="2"/>
      <c r="BN13251" s="2"/>
      <c r="BO13251" s="2"/>
      <c r="BP13251" s="2"/>
      <c r="BQ13251" s="2"/>
      <c r="BR13251" s="2"/>
      <c r="BS13251" s="2"/>
      <c r="BT13251" s="2"/>
      <c r="BU13251" s="2"/>
      <c r="BV13251" s="2"/>
      <c r="BW13251" s="2"/>
      <c r="BX13251" s="2"/>
      <c r="BY13251" s="2"/>
    </row>
    <row r="13252" spans="38:77" s="11" customFormat="1" x14ac:dyDescent="0.3">
      <c r="AL13252" s="2"/>
      <c r="AM13252" s="2"/>
      <c r="AN13252" s="2"/>
      <c r="AO13252" s="2"/>
      <c r="AP13252" s="2"/>
      <c r="AQ13252" s="2"/>
      <c r="AR13252" s="2"/>
      <c r="AS13252" s="2"/>
      <c r="AT13252" s="2"/>
      <c r="AU13252" s="2"/>
      <c r="AV13252" s="2"/>
      <c r="AW13252" s="2"/>
      <c r="AX13252" s="2"/>
      <c r="AY13252" s="2"/>
      <c r="AZ13252" s="2"/>
      <c r="BA13252" s="2"/>
      <c r="BB13252" s="2"/>
      <c r="BC13252" s="2"/>
      <c r="BD13252" s="2"/>
      <c r="BE13252" s="2"/>
      <c r="BF13252" s="2"/>
      <c r="BG13252" s="2"/>
      <c r="BH13252" s="2"/>
      <c r="BI13252" s="2"/>
      <c r="BJ13252" s="2"/>
      <c r="BK13252" s="2"/>
      <c r="BL13252" s="2"/>
      <c r="BM13252" s="2"/>
      <c r="BN13252" s="2"/>
      <c r="BO13252" s="2"/>
      <c r="BP13252" s="2"/>
      <c r="BQ13252" s="2"/>
      <c r="BR13252" s="2"/>
      <c r="BS13252" s="2"/>
      <c r="BT13252" s="2"/>
      <c r="BU13252" s="2"/>
      <c r="BV13252" s="2"/>
      <c r="BW13252" s="2"/>
      <c r="BX13252" s="2"/>
      <c r="BY13252" s="2"/>
    </row>
    <row r="13253" spans="38:77" s="11" customFormat="1" x14ac:dyDescent="0.3">
      <c r="AL13253" s="2"/>
      <c r="AM13253" s="2"/>
      <c r="AN13253" s="2"/>
      <c r="AO13253" s="2"/>
      <c r="AP13253" s="2"/>
      <c r="AQ13253" s="2"/>
      <c r="AR13253" s="2"/>
      <c r="AS13253" s="2"/>
      <c r="AT13253" s="2"/>
      <c r="AU13253" s="2"/>
      <c r="AV13253" s="2"/>
      <c r="AW13253" s="2"/>
      <c r="AX13253" s="2"/>
      <c r="AY13253" s="2"/>
      <c r="AZ13253" s="2"/>
      <c r="BA13253" s="2"/>
      <c r="BB13253" s="2"/>
      <c r="BC13253" s="2"/>
      <c r="BD13253" s="2"/>
      <c r="BE13253" s="2"/>
      <c r="BF13253" s="2"/>
      <c r="BG13253" s="2"/>
      <c r="BH13253" s="2"/>
      <c r="BI13253" s="2"/>
      <c r="BJ13253" s="2"/>
      <c r="BK13253" s="2"/>
      <c r="BL13253" s="2"/>
      <c r="BM13253" s="2"/>
      <c r="BN13253" s="2"/>
      <c r="BO13253" s="2"/>
      <c r="BP13253" s="2"/>
      <c r="BQ13253" s="2"/>
      <c r="BR13253" s="2"/>
      <c r="BS13253" s="2"/>
      <c r="BT13253" s="2"/>
      <c r="BU13253" s="2"/>
      <c r="BV13253" s="2"/>
      <c r="BW13253" s="2"/>
      <c r="BX13253" s="2"/>
      <c r="BY13253" s="2"/>
    </row>
    <row r="13254" spans="38:77" s="11" customFormat="1" x14ac:dyDescent="0.3">
      <c r="AL13254" s="2"/>
      <c r="AM13254" s="2"/>
      <c r="AN13254" s="2"/>
      <c r="AO13254" s="2"/>
      <c r="AP13254" s="2"/>
      <c r="AQ13254" s="2"/>
      <c r="AR13254" s="2"/>
      <c r="AS13254" s="2"/>
      <c r="AT13254" s="2"/>
      <c r="AU13254" s="2"/>
      <c r="AV13254" s="2"/>
      <c r="AW13254" s="2"/>
      <c r="AX13254" s="2"/>
      <c r="AY13254" s="2"/>
      <c r="AZ13254" s="2"/>
      <c r="BA13254" s="2"/>
      <c r="BB13254" s="2"/>
      <c r="BC13254" s="2"/>
      <c r="BD13254" s="2"/>
      <c r="BE13254" s="2"/>
      <c r="BF13254" s="2"/>
      <c r="BG13254" s="2"/>
      <c r="BH13254" s="2"/>
      <c r="BI13254" s="2"/>
      <c r="BJ13254" s="2"/>
      <c r="BK13254" s="2"/>
      <c r="BL13254" s="2"/>
      <c r="BM13254" s="2"/>
      <c r="BN13254" s="2"/>
      <c r="BO13254" s="2"/>
      <c r="BP13254" s="2"/>
      <c r="BQ13254" s="2"/>
      <c r="BR13254" s="2"/>
      <c r="BS13254" s="2"/>
      <c r="BT13254" s="2"/>
      <c r="BU13254" s="2"/>
      <c r="BV13254" s="2"/>
      <c r="BW13254" s="2"/>
      <c r="BX13254" s="2"/>
      <c r="BY13254" s="2"/>
    </row>
    <row r="13255" spans="38:77" s="11" customFormat="1" x14ac:dyDescent="0.3">
      <c r="AL13255" s="2"/>
      <c r="AM13255" s="2"/>
      <c r="AN13255" s="2"/>
      <c r="AO13255" s="2"/>
      <c r="AP13255" s="2"/>
      <c r="AQ13255" s="2"/>
      <c r="AR13255" s="2"/>
      <c r="AS13255" s="2"/>
      <c r="AT13255" s="2"/>
      <c r="AU13255" s="2"/>
      <c r="AV13255" s="2"/>
      <c r="AW13255" s="2"/>
      <c r="AX13255" s="2"/>
      <c r="AY13255" s="2"/>
      <c r="AZ13255" s="2"/>
      <c r="BA13255" s="2"/>
      <c r="BB13255" s="2"/>
      <c r="BC13255" s="2"/>
      <c r="BD13255" s="2"/>
      <c r="BE13255" s="2"/>
      <c r="BF13255" s="2"/>
      <c r="BG13255" s="2"/>
      <c r="BH13255" s="2"/>
      <c r="BI13255" s="2"/>
      <c r="BJ13255" s="2"/>
      <c r="BK13255" s="2"/>
      <c r="BL13255" s="2"/>
      <c r="BM13255" s="2"/>
      <c r="BN13255" s="2"/>
      <c r="BO13255" s="2"/>
      <c r="BP13255" s="2"/>
      <c r="BQ13255" s="2"/>
      <c r="BR13255" s="2"/>
      <c r="BS13255" s="2"/>
      <c r="BT13255" s="2"/>
      <c r="BU13255" s="2"/>
      <c r="BV13255" s="2"/>
      <c r="BW13255" s="2"/>
      <c r="BX13255" s="2"/>
      <c r="BY13255" s="2"/>
    </row>
    <row r="13256" spans="38:77" s="11" customFormat="1" x14ac:dyDescent="0.3">
      <c r="AL13256" s="2"/>
      <c r="AM13256" s="2"/>
      <c r="AN13256" s="2"/>
      <c r="AO13256" s="2"/>
      <c r="AP13256" s="2"/>
      <c r="AQ13256" s="2"/>
      <c r="AR13256" s="2"/>
      <c r="AS13256" s="2"/>
      <c r="AT13256" s="2"/>
      <c r="AU13256" s="2"/>
      <c r="AV13256" s="2"/>
      <c r="AW13256" s="2"/>
      <c r="AX13256" s="2"/>
      <c r="AY13256" s="2"/>
      <c r="AZ13256" s="2"/>
      <c r="BA13256" s="2"/>
      <c r="BB13256" s="2"/>
      <c r="BC13256" s="2"/>
      <c r="BD13256" s="2"/>
      <c r="BE13256" s="2"/>
      <c r="BF13256" s="2"/>
      <c r="BG13256" s="2"/>
      <c r="BH13256" s="2"/>
      <c r="BI13256" s="2"/>
      <c r="BJ13256" s="2"/>
      <c r="BK13256" s="2"/>
      <c r="BL13256" s="2"/>
      <c r="BM13256" s="2"/>
      <c r="BN13256" s="2"/>
      <c r="BO13256" s="2"/>
      <c r="BP13256" s="2"/>
      <c r="BQ13256" s="2"/>
      <c r="BR13256" s="2"/>
      <c r="BS13256" s="2"/>
      <c r="BT13256" s="2"/>
      <c r="BU13256" s="2"/>
      <c r="BV13256" s="2"/>
      <c r="BW13256" s="2"/>
      <c r="BX13256" s="2"/>
      <c r="BY13256" s="2"/>
    </row>
    <row r="13257" spans="38:77" s="11" customFormat="1" x14ac:dyDescent="0.3">
      <c r="AL13257" s="2"/>
      <c r="AM13257" s="2"/>
      <c r="AN13257" s="2"/>
      <c r="AO13257" s="2"/>
      <c r="AP13257" s="2"/>
      <c r="AQ13257" s="2"/>
      <c r="AR13257" s="2"/>
      <c r="AS13257" s="2"/>
      <c r="AT13257" s="2"/>
      <c r="AU13257" s="2"/>
      <c r="AV13257" s="2"/>
      <c r="AW13257" s="2"/>
      <c r="AX13257" s="2"/>
      <c r="AY13257" s="2"/>
      <c r="AZ13257" s="2"/>
      <c r="BA13257" s="2"/>
      <c r="BB13257" s="2"/>
      <c r="BC13257" s="2"/>
      <c r="BD13257" s="2"/>
      <c r="BE13257" s="2"/>
      <c r="BF13257" s="2"/>
      <c r="BG13257" s="2"/>
      <c r="BH13257" s="2"/>
      <c r="BI13257" s="2"/>
      <c r="BJ13257" s="2"/>
      <c r="BK13257" s="2"/>
      <c r="BL13257" s="2"/>
      <c r="BM13257" s="2"/>
      <c r="BN13257" s="2"/>
      <c r="BO13257" s="2"/>
      <c r="BP13257" s="2"/>
      <c r="BQ13257" s="2"/>
      <c r="BR13257" s="2"/>
      <c r="BS13257" s="2"/>
      <c r="BT13257" s="2"/>
      <c r="BU13257" s="2"/>
      <c r="BV13257" s="2"/>
      <c r="BW13257" s="2"/>
      <c r="BX13257" s="2"/>
      <c r="BY13257" s="2"/>
    </row>
    <row r="13258" spans="38:77" s="11" customFormat="1" x14ac:dyDescent="0.3">
      <c r="AL13258" s="2"/>
      <c r="AM13258" s="2"/>
      <c r="AN13258" s="2"/>
      <c r="AO13258" s="2"/>
      <c r="AP13258" s="2"/>
      <c r="AQ13258" s="2"/>
      <c r="AR13258" s="2"/>
      <c r="AS13258" s="2"/>
      <c r="AT13258" s="2"/>
      <c r="AU13258" s="2"/>
      <c r="AV13258" s="2"/>
      <c r="AW13258" s="2"/>
      <c r="AX13258" s="2"/>
      <c r="AY13258" s="2"/>
      <c r="AZ13258" s="2"/>
      <c r="BA13258" s="2"/>
      <c r="BB13258" s="2"/>
      <c r="BC13258" s="2"/>
      <c r="BD13258" s="2"/>
      <c r="BE13258" s="2"/>
      <c r="BF13258" s="2"/>
      <c r="BG13258" s="2"/>
      <c r="BH13258" s="2"/>
      <c r="BI13258" s="2"/>
      <c r="BJ13258" s="2"/>
      <c r="BK13258" s="2"/>
      <c r="BL13258" s="2"/>
      <c r="BM13258" s="2"/>
      <c r="BN13258" s="2"/>
      <c r="BO13258" s="2"/>
      <c r="BP13258" s="2"/>
      <c r="BQ13258" s="2"/>
      <c r="BR13258" s="2"/>
      <c r="BS13258" s="2"/>
      <c r="BT13258" s="2"/>
      <c r="BU13258" s="2"/>
      <c r="BV13258" s="2"/>
      <c r="BW13258" s="2"/>
      <c r="BX13258" s="2"/>
      <c r="BY13258" s="2"/>
    </row>
    <row r="13259" spans="38:77" s="11" customFormat="1" x14ac:dyDescent="0.3">
      <c r="AL13259" s="2"/>
      <c r="AM13259" s="2"/>
      <c r="AN13259" s="2"/>
      <c r="AO13259" s="2"/>
      <c r="AP13259" s="2"/>
      <c r="AQ13259" s="2"/>
      <c r="AR13259" s="2"/>
      <c r="AS13259" s="2"/>
      <c r="AT13259" s="2"/>
      <c r="AU13259" s="2"/>
      <c r="AV13259" s="2"/>
      <c r="AW13259" s="2"/>
      <c r="AX13259" s="2"/>
      <c r="AY13259" s="2"/>
      <c r="AZ13259" s="2"/>
      <c r="BA13259" s="2"/>
      <c r="BB13259" s="2"/>
      <c r="BC13259" s="2"/>
      <c r="BD13259" s="2"/>
      <c r="BE13259" s="2"/>
      <c r="BF13259" s="2"/>
      <c r="BG13259" s="2"/>
      <c r="BH13259" s="2"/>
      <c r="BI13259" s="2"/>
      <c r="BJ13259" s="2"/>
      <c r="BK13259" s="2"/>
      <c r="BL13259" s="2"/>
      <c r="BM13259" s="2"/>
      <c r="BN13259" s="2"/>
      <c r="BO13259" s="2"/>
      <c r="BP13259" s="2"/>
      <c r="BQ13259" s="2"/>
      <c r="BR13259" s="2"/>
      <c r="BS13259" s="2"/>
      <c r="BT13259" s="2"/>
      <c r="BU13259" s="2"/>
      <c r="BV13259" s="2"/>
      <c r="BW13259" s="2"/>
      <c r="BX13259" s="2"/>
      <c r="BY13259" s="2"/>
    </row>
    <row r="13260" spans="38:77" s="11" customFormat="1" x14ac:dyDescent="0.3">
      <c r="AL13260" s="2"/>
      <c r="AM13260" s="2"/>
      <c r="AN13260" s="2"/>
      <c r="AO13260" s="2"/>
      <c r="AP13260" s="2"/>
      <c r="AQ13260" s="2"/>
      <c r="AR13260" s="2"/>
      <c r="AS13260" s="2"/>
      <c r="AT13260" s="2"/>
      <c r="AU13260" s="2"/>
      <c r="AV13260" s="2"/>
      <c r="AW13260" s="2"/>
      <c r="AX13260" s="2"/>
      <c r="AY13260" s="2"/>
      <c r="AZ13260" s="2"/>
      <c r="BA13260" s="2"/>
      <c r="BB13260" s="2"/>
      <c r="BC13260" s="2"/>
      <c r="BD13260" s="2"/>
      <c r="BE13260" s="2"/>
      <c r="BF13260" s="2"/>
      <c r="BG13260" s="2"/>
      <c r="BH13260" s="2"/>
      <c r="BI13260" s="2"/>
      <c r="BJ13260" s="2"/>
      <c r="BK13260" s="2"/>
      <c r="BL13260" s="2"/>
      <c r="BM13260" s="2"/>
      <c r="BN13260" s="2"/>
      <c r="BO13260" s="2"/>
      <c r="BP13260" s="2"/>
      <c r="BQ13260" s="2"/>
      <c r="BR13260" s="2"/>
      <c r="BS13260" s="2"/>
      <c r="BT13260" s="2"/>
      <c r="BU13260" s="2"/>
      <c r="BV13260" s="2"/>
      <c r="BW13260" s="2"/>
      <c r="BX13260" s="2"/>
      <c r="BY13260" s="2"/>
    </row>
    <row r="13261" spans="38:77" s="11" customFormat="1" x14ac:dyDescent="0.3">
      <c r="AL13261" s="2"/>
      <c r="AM13261" s="2"/>
      <c r="AN13261" s="2"/>
      <c r="AO13261" s="2"/>
      <c r="AP13261" s="2"/>
      <c r="AQ13261" s="2"/>
      <c r="AR13261" s="2"/>
      <c r="AS13261" s="2"/>
      <c r="AT13261" s="2"/>
      <c r="AU13261" s="2"/>
      <c r="AV13261" s="2"/>
      <c r="AW13261" s="2"/>
      <c r="AX13261" s="2"/>
      <c r="AY13261" s="2"/>
      <c r="AZ13261" s="2"/>
      <c r="BA13261" s="2"/>
      <c r="BB13261" s="2"/>
      <c r="BC13261" s="2"/>
      <c r="BD13261" s="2"/>
      <c r="BE13261" s="2"/>
      <c r="BF13261" s="2"/>
      <c r="BG13261" s="2"/>
      <c r="BH13261" s="2"/>
      <c r="BI13261" s="2"/>
      <c r="BJ13261" s="2"/>
      <c r="BK13261" s="2"/>
      <c r="BL13261" s="2"/>
      <c r="BM13261" s="2"/>
      <c r="BN13261" s="2"/>
      <c r="BO13261" s="2"/>
      <c r="BP13261" s="2"/>
      <c r="BQ13261" s="2"/>
      <c r="BR13261" s="2"/>
      <c r="BS13261" s="2"/>
      <c r="BT13261" s="2"/>
      <c r="BU13261" s="2"/>
      <c r="BV13261" s="2"/>
      <c r="BW13261" s="2"/>
      <c r="BX13261" s="2"/>
      <c r="BY13261" s="2"/>
    </row>
    <row r="13262" spans="38:77" s="11" customFormat="1" x14ac:dyDescent="0.3">
      <c r="AL13262" s="2"/>
      <c r="AM13262" s="2"/>
      <c r="AN13262" s="2"/>
      <c r="AO13262" s="2"/>
      <c r="AP13262" s="2"/>
      <c r="AQ13262" s="2"/>
      <c r="AR13262" s="2"/>
      <c r="AS13262" s="2"/>
      <c r="AT13262" s="2"/>
      <c r="AU13262" s="2"/>
      <c r="AV13262" s="2"/>
      <c r="AW13262" s="2"/>
      <c r="AX13262" s="2"/>
      <c r="AY13262" s="2"/>
      <c r="AZ13262" s="2"/>
      <c r="BA13262" s="2"/>
      <c r="BB13262" s="2"/>
      <c r="BC13262" s="2"/>
      <c r="BD13262" s="2"/>
      <c r="BE13262" s="2"/>
      <c r="BF13262" s="2"/>
      <c r="BG13262" s="2"/>
      <c r="BH13262" s="2"/>
      <c r="BI13262" s="2"/>
      <c r="BJ13262" s="2"/>
      <c r="BK13262" s="2"/>
      <c r="BL13262" s="2"/>
      <c r="BM13262" s="2"/>
      <c r="BN13262" s="2"/>
      <c r="BO13262" s="2"/>
      <c r="BP13262" s="2"/>
      <c r="BQ13262" s="2"/>
      <c r="BR13262" s="2"/>
      <c r="BS13262" s="2"/>
      <c r="BT13262" s="2"/>
      <c r="BU13262" s="2"/>
      <c r="BV13262" s="2"/>
      <c r="BW13262" s="2"/>
      <c r="BX13262" s="2"/>
      <c r="BY13262" s="2"/>
    </row>
    <row r="13263" spans="38:77" s="11" customFormat="1" x14ac:dyDescent="0.3">
      <c r="AL13263" s="2"/>
      <c r="AM13263" s="2"/>
      <c r="AN13263" s="2"/>
      <c r="AO13263" s="2"/>
      <c r="AP13263" s="2"/>
      <c r="AQ13263" s="2"/>
      <c r="AR13263" s="2"/>
      <c r="AS13263" s="2"/>
      <c r="AT13263" s="2"/>
      <c r="AU13263" s="2"/>
      <c r="AV13263" s="2"/>
      <c r="AW13263" s="2"/>
      <c r="AX13263" s="2"/>
      <c r="AY13263" s="2"/>
      <c r="AZ13263" s="2"/>
      <c r="BA13263" s="2"/>
      <c r="BB13263" s="2"/>
      <c r="BC13263" s="2"/>
      <c r="BD13263" s="2"/>
      <c r="BE13263" s="2"/>
      <c r="BF13263" s="2"/>
      <c r="BG13263" s="2"/>
      <c r="BH13263" s="2"/>
      <c r="BI13263" s="2"/>
      <c r="BJ13263" s="2"/>
      <c r="BK13263" s="2"/>
      <c r="BL13263" s="2"/>
      <c r="BM13263" s="2"/>
      <c r="BN13263" s="2"/>
      <c r="BO13263" s="2"/>
      <c r="BP13263" s="2"/>
      <c r="BQ13263" s="2"/>
      <c r="BR13263" s="2"/>
      <c r="BS13263" s="2"/>
      <c r="BT13263" s="2"/>
      <c r="BU13263" s="2"/>
      <c r="BV13263" s="2"/>
      <c r="BW13263" s="2"/>
      <c r="BX13263" s="2"/>
      <c r="BY13263" s="2"/>
    </row>
    <row r="13264" spans="38:77" s="11" customFormat="1" x14ac:dyDescent="0.3">
      <c r="AL13264" s="2"/>
      <c r="AM13264" s="2"/>
      <c r="AN13264" s="2"/>
      <c r="AO13264" s="2"/>
      <c r="AP13264" s="2"/>
      <c r="AQ13264" s="2"/>
      <c r="AR13264" s="2"/>
      <c r="AS13264" s="2"/>
      <c r="AT13264" s="2"/>
      <c r="AU13264" s="2"/>
      <c r="AV13264" s="2"/>
      <c r="AW13264" s="2"/>
      <c r="AX13264" s="2"/>
      <c r="AY13264" s="2"/>
      <c r="AZ13264" s="2"/>
      <c r="BA13264" s="2"/>
      <c r="BB13264" s="2"/>
      <c r="BC13264" s="2"/>
      <c r="BD13264" s="2"/>
      <c r="BE13264" s="2"/>
      <c r="BF13264" s="2"/>
      <c r="BG13264" s="2"/>
      <c r="BH13264" s="2"/>
      <c r="BI13264" s="2"/>
      <c r="BJ13264" s="2"/>
      <c r="BK13264" s="2"/>
      <c r="BL13264" s="2"/>
      <c r="BM13264" s="2"/>
      <c r="BN13264" s="2"/>
      <c r="BO13264" s="2"/>
      <c r="BP13264" s="2"/>
      <c r="BQ13264" s="2"/>
      <c r="BR13264" s="2"/>
      <c r="BS13264" s="2"/>
      <c r="BT13264" s="2"/>
      <c r="BU13264" s="2"/>
      <c r="BV13264" s="2"/>
      <c r="BW13264" s="2"/>
      <c r="BX13264" s="2"/>
      <c r="BY13264" s="2"/>
    </row>
    <row r="13265" spans="38:77" s="11" customFormat="1" x14ac:dyDescent="0.3">
      <c r="AL13265" s="2"/>
      <c r="AM13265" s="2"/>
      <c r="AN13265" s="2"/>
      <c r="AO13265" s="2"/>
      <c r="AP13265" s="2"/>
      <c r="AQ13265" s="2"/>
      <c r="AR13265" s="2"/>
      <c r="AS13265" s="2"/>
      <c r="AT13265" s="2"/>
      <c r="AU13265" s="2"/>
      <c r="AV13265" s="2"/>
      <c r="AW13265" s="2"/>
      <c r="AX13265" s="2"/>
      <c r="AY13265" s="2"/>
      <c r="AZ13265" s="2"/>
      <c r="BA13265" s="2"/>
      <c r="BB13265" s="2"/>
      <c r="BC13265" s="2"/>
      <c r="BD13265" s="2"/>
      <c r="BE13265" s="2"/>
      <c r="BF13265" s="2"/>
      <c r="BG13265" s="2"/>
      <c r="BH13265" s="2"/>
      <c r="BI13265" s="2"/>
      <c r="BJ13265" s="2"/>
      <c r="BK13265" s="2"/>
      <c r="BL13265" s="2"/>
      <c r="BM13265" s="2"/>
      <c r="BN13265" s="2"/>
      <c r="BO13265" s="2"/>
      <c r="BP13265" s="2"/>
      <c r="BQ13265" s="2"/>
      <c r="BR13265" s="2"/>
      <c r="BS13265" s="2"/>
      <c r="BT13265" s="2"/>
      <c r="BU13265" s="2"/>
      <c r="BV13265" s="2"/>
      <c r="BW13265" s="2"/>
      <c r="BX13265" s="2"/>
      <c r="BY13265" s="2"/>
    </row>
    <row r="13266" spans="38:77" s="11" customFormat="1" x14ac:dyDescent="0.3">
      <c r="AL13266" s="2"/>
      <c r="AM13266" s="2"/>
      <c r="AN13266" s="2"/>
      <c r="AO13266" s="2"/>
      <c r="AP13266" s="2"/>
      <c r="AQ13266" s="2"/>
      <c r="AR13266" s="2"/>
      <c r="AS13266" s="2"/>
      <c r="AT13266" s="2"/>
      <c r="AU13266" s="2"/>
      <c r="AV13266" s="2"/>
      <c r="AW13266" s="2"/>
      <c r="AX13266" s="2"/>
      <c r="AY13266" s="2"/>
      <c r="AZ13266" s="2"/>
      <c r="BA13266" s="2"/>
      <c r="BB13266" s="2"/>
      <c r="BC13266" s="2"/>
      <c r="BD13266" s="2"/>
      <c r="BE13266" s="2"/>
      <c r="BF13266" s="2"/>
      <c r="BG13266" s="2"/>
      <c r="BH13266" s="2"/>
      <c r="BI13266" s="2"/>
      <c r="BJ13266" s="2"/>
      <c r="BK13266" s="2"/>
      <c r="BL13266" s="2"/>
      <c r="BM13266" s="2"/>
      <c r="BN13266" s="2"/>
      <c r="BO13266" s="2"/>
      <c r="BP13266" s="2"/>
      <c r="BQ13266" s="2"/>
      <c r="BR13266" s="2"/>
      <c r="BS13266" s="2"/>
      <c r="BT13266" s="2"/>
      <c r="BU13266" s="2"/>
      <c r="BV13266" s="2"/>
      <c r="BW13266" s="2"/>
      <c r="BX13266" s="2"/>
      <c r="BY13266" s="2"/>
    </row>
    <row r="13267" spans="38:77" s="11" customFormat="1" x14ac:dyDescent="0.3">
      <c r="AL13267" s="2"/>
      <c r="AM13267" s="2"/>
      <c r="AN13267" s="2"/>
      <c r="AO13267" s="2"/>
      <c r="AP13267" s="2"/>
      <c r="AQ13267" s="2"/>
      <c r="AR13267" s="2"/>
      <c r="AS13267" s="2"/>
      <c r="AT13267" s="2"/>
      <c r="AU13267" s="2"/>
      <c r="AV13267" s="2"/>
      <c r="AW13267" s="2"/>
      <c r="AX13267" s="2"/>
      <c r="AY13267" s="2"/>
      <c r="AZ13267" s="2"/>
      <c r="BA13267" s="2"/>
      <c r="BB13267" s="2"/>
      <c r="BC13267" s="2"/>
      <c r="BD13267" s="2"/>
      <c r="BE13267" s="2"/>
      <c r="BF13267" s="2"/>
      <c r="BG13267" s="2"/>
      <c r="BH13267" s="2"/>
      <c r="BI13267" s="2"/>
      <c r="BJ13267" s="2"/>
      <c r="BK13267" s="2"/>
      <c r="BL13267" s="2"/>
      <c r="BM13267" s="2"/>
      <c r="BN13267" s="2"/>
      <c r="BO13267" s="2"/>
      <c r="BP13267" s="2"/>
      <c r="BQ13267" s="2"/>
      <c r="BR13267" s="2"/>
      <c r="BS13267" s="2"/>
      <c r="BT13267" s="2"/>
      <c r="BU13267" s="2"/>
      <c r="BV13267" s="2"/>
      <c r="BW13267" s="2"/>
      <c r="BX13267" s="2"/>
      <c r="BY13267" s="2"/>
    </row>
    <row r="13268" spans="38:77" s="11" customFormat="1" x14ac:dyDescent="0.3">
      <c r="AL13268" s="2"/>
      <c r="AM13268" s="2"/>
      <c r="AN13268" s="2"/>
      <c r="AO13268" s="2"/>
      <c r="AP13268" s="2"/>
      <c r="AQ13268" s="2"/>
      <c r="AR13268" s="2"/>
      <c r="AS13268" s="2"/>
      <c r="AT13268" s="2"/>
      <c r="AU13268" s="2"/>
      <c r="AV13268" s="2"/>
      <c r="AW13268" s="2"/>
      <c r="AX13268" s="2"/>
      <c r="AY13268" s="2"/>
      <c r="AZ13268" s="2"/>
      <c r="BA13268" s="2"/>
      <c r="BB13268" s="2"/>
      <c r="BC13268" s="2"/>
      <c r="BD13268" s="2"/>
      <c r="BE13268" s="2"/>
      <c r="BF13268" s="2"/>
      <c r="BG13268" s="2"/>
      <c r="BH13268" s="2"/>
      <c r="BI13268" s="2"/>
      <c r="BJ13268" s="2"/>
      <c r="BK13268" s="2"/>
      <c r="BL13268" s="2"/>
      <c r="BM13268" s="2"/>
      <c r="BN13268" s="2"/>
      <c r="BO13268" s="2"/>
      <c r="BP13268" s="2"/>
      <c r="BQ13268" s="2"/>
      <c r="BR13268" s="2"/>
      <c r="BS13268" s="2"/>
      <c r="BT13268" s="2"/>
      <c r="BU13268" s="2"/>
      <c r="BV13268" s="2"/>
      <c r="BW13268" s="2"/>
      <c r="BX13268" s="2"/>
      <c r="BY13268" s="2"/>
    </row>
    <row r="13269" spans="38:77" s="11" customFormat="1" x14ac:dyDescent="0.3">
      <c r="AL13269" s="2"/>
      <c r="AM13269" s="2"/>
      <c r="AN13269" s="2"/>
      <c r="AO13269" s="2"/>
      <c r="AP13269" s="2"/>
      <c r="AQ13269" s="2"/>
      <c r="AR13269" s="2"/>
      <c r="AS13269" s="2"/>
      <c r="AT13269" s="2"/>
      <c r="AU13269" s="2"/>
      <c r="AV13269" s="2"/>
      <c r="AW13269" s="2"/>
      <c r="AX13269" s="2"/>
      <c r="AY13269" s="2"/>
      <c r="AZ13269" s="2"/>
      <c r="BA13269" s="2"/>
      <c r="BB13269" s="2"/>
      <c r="BC13269" s="2"/>
      <c r="BD13269" s="2"/>
      <c r="BE13269" s="2"/>
      <c r="BF13269" s="2"/>
      <c r="BG13269" s="2"/>
      <c r="BH13269" s="2"/>
      <c r="BI13269" s="2"/>
      <c r="BJ13269" s="2"/>
      <c r="BK13269" s="2"/>
      <c r="BL13269" s="2"/>
      <c r="BM13269" s="2"/>
      <c r="BN13269" s="2"/>
      <c r="BO13269" s="2"/>
      <c r="BP13269" s="2"/>
      <c r="BQ13269" s="2"/>
      <c r="BR13269" s="2"/>
      <c r="BS13269" s="2"/>
      <c r="BT13269" s="2"/>
      <c r="BU13269" s="2"/>
      <c r="BV13269" s="2"/>
      <c r="BW13269" s="2"/>
      <c r="BX13269" s="2"/>
      <c r="BY13269" s="2"/>
    </row>
    <row r="13270" spans="38:77" s="11" customFormat="1" x14ac:dyDescent="0.3">
      <c r="AL13270" s="2"/>
      <c r="AM13270" s="2"/>
      <c r="AN13270" s="2"/>
      <c r="AO13270" s="2"/>
      <c r="AP13270" s="2"/>
      <c r="AQ13270" s="2"/>
      <c r="AR13270" s="2"/>
      <c r="AS13270" s="2"/>
      <c r="AT13270" s="2"/>
      <c r="AU13270" s="2"/>
      <c r="AV13270" s="2"/>
      <c r="AW13270" s="2"/>
      <c r="AX13270" s="2"/>
      <c r="AY13270" s="2"/>
      <c r="AZ13270" s="2"/>
      <c r="BA13270" s="2"/>
      <c r="BB13270" s="2"/>
      <c r="BC13270" s="2"/>
      <c r="BD13270" s="2"/>
      <c r="BE13270" s="2"/>
      <c r="BF13270" s="2"/>
      <c r="BG13270" s="2"/>
      <c r="BH13270" s="2"/>
      <c r="BI13270" s="2"/>
      <c r="BJ13270" s="2"/>
      <c r="BK13270" s="2"/>
      <c r="BL13270" s="2"/>
      <c r="BM13270" s="2"/>
      <c r="BN13270" s="2"/>
      <c r="BO13270" s="2"/>
      <c r="BP13270" s="2"/>
      <c r="BQ13270" s="2"/>
      <c r="BR13270" s="2"/>
      <c r="BS13270" s="2"/>
      <c r="BT13270" s="2"/>
      <c r="BU13270" s="2"/>
      <c r="BV13270" s="2"/>
      <c r="BW13270" s="2"/>
      <c r="BX13270" s="2"/>
      <c r="BY13270" s="2"/>
    </row>
    <row r="13271" spans="38:77" s="11" customFormat="1" x14ac:dyDescent="0.3">
      <c r="AL13271" s="2"/>
      <c r="AM13271" s="2"/>
      <c r="AN13271" s="2"/>
      <c r="AO13271" s="2"/>
      <c r="AP13271" s="2"/>
      <c r="AQ13271" s="2"/>
      <c r="AR13271" s="2"/>
      <c r="AS13271" s="2"/>
      <c r="AT13271" s="2"/>
      <c r="AU13271" s="2"/>
      <c r="AV13271" s="2"/>
      <c r="AW13271" s="2"/>
      <c r="AX13271" s="2"/>
      <c r="AY13271" s="2"/>
      <c r="AZ13271" s="2"/>
      <c r="BA13271" s="2"/>
      <c r="BB13271" s="2"/>
      <c r="BC13271" s="2"/>
      <c r="BD13271" s="2"/>
      <c r="BE13271" s="2"/>
      <c r="BF13271" s="2"/>
      <c r="BG13271" s="2"/>
      <c r="BH13271" s="2"/>
      <c r="BI13271" s="2"/>
      <c r="BJ13271" s="2"/>
      <c r="BK13271" s="2"/>
      <c r="BL13271" s="2"/>
      <c r="BM13271" s="2"/>
      <c r="BN13271" s="2"/>
      <c r="BO13271" s="2"/>
      <c r="BP13271" s="2"/>
      <c r="BQ13271" s="2"/>
      <c r="BR13271" s="2"/>
      <c r="BS13271" s="2"/>
      <c r="BT13271" s="2"/>
      <c r="BU13271" s="2"/>
      <c r="BV13271" s="2"/>
      <c r="BW13271" s="2"/>
      <c r="BX13271" s="2"/>
      <c r="BY13271" s="2"/>
    </row>
    <row r="13272" spans="38:77" s="11" customFormat="1" x14ac:dyDescent="0.3">
      <c r="AL13272" s="2"/>
      <c r="AM13272" s="2"/>
      <c r="AN13272" s="2"/>
      <c r="AO13272" s="2"/>
      <c r="AP13272" s="2"/>
      <c r="AQ13272" s="2"/>
      <c r="AR13272" s="2"/>
      <c r="AS13272" s="2"/>
      <c r="AT13272" s="2"/>
      <c r="AU13272" s="2"/>
      <c r="AV13272" s="2"/>
      <c r="AW13272" s="2"/>
      <c r="AX13272" s="2"/>
      <c r="AY13272" s="2"/>
      <c r="AZ13272" s="2"/>
      <c r="BA13272" s="2"/>
      <c r="BB13272" s="2"/>
      <c r="BC13272" s="2"/>
      <c r="BD13272" s="2"/>
      <c r="BE13272" s="2"/>
      <c r="BF13272" s="2"/>
      <c r="BG13272" s="2"/>
      <c r="BH13272" s="2"/>
      <c r="BI13272" s="2"/>
      <c r="BJ13272" s="2"/>
      <c r="BK13272" s="2"/>
      <c r="BL13272" s="2"/>
      <c r="BM13272" s="2"/>
      <c r="BN13272" s="2"/>
      <c r="BO13272" s="2"/>
      <c r="BP13272" s="2"/>
      <c r="BQ13272" s="2"/>
      <c r="BR13272" s="2"/>
      <c r="BS13272" s="2"/>
      <c r="BT13272" s="2"/>
      <c r="BU13272" s="2"/>
      <c r="BV13272" s="2"/>
      <c r="BW13272" s="2"/>
      <c r="BX13272" s="2"/>
      <c r="BY13272" s="2"/>
    </row>
    <row r="13273" spans="38:77" s="11" customFormat="1" x14ac:dyDescent="0.3">
      <c r="AL13273" s="2"/>
      <c r="AM13273" s="2"/>
      <c r="AN13273" s="2"/>
      <c r="AO13273" s="2"/>
      <c r="AP13273" s="2"/>
      <c r="AQ13273" s="2"/>
      <c r="AR13273" s="2"/>
      <c r="AS13273" s="2"/>
      <c r="AT13273" s="2"/>
      <c r="AU13273" s="2"/>
      <c r="AV13273" s="2"/>
      <c r="AW13273" s="2"/>
      <c r="AX13273" s="2"/>
      <c r="AY13273" s="2"/>
      <c r="AZ13273" s="2"/>
      <c r="BA13273" s="2"/>
      <c r="BB13273" s="2"/>
      <c r="BC13273" s="2"/>
      <c r="BD13273" s="2"/>
      <c r="BE13273" s="2"/>
      <c r="BF13273" s="2"/>
      <c r="BG13273" s="2"/>
      <c r="BH13273" s="2"/>
      <c r="BI13273" s="2"/>
      <c r="BJ13273" s="2"/>
      <c r="BK13273" s="2"/>
      <c r="BL13273" s="2"/>
      <c r="BM13273" s="2"/>
      <c r="BN13273" s="2"/>
      <c r="BO13273" s="2"/>
      <c r="BP13273" s="2"/>
      <c r="BQ13273" s="2"/>
      <c r="BR13273" s="2"/>
      <c r="BS13273" s="2"/>
      <c r="BT13273" s="2"/>
      <c r="BU13273" s="2"/>
      <c r="BV13273" s="2"/>
      <c r="BW13273" s="2"/>
      <c r="BX13273" s="2"/>
      <c r="BY13273" s="2"/>
    </row>
    <row r="13274" spans="38:77" s="11" customFormat="1" x14ac:dyDescent="0.3">
      <c r="AL13274" s="2"/>
      <c r="AM13274" s="2"/>
      <c r="AN13274" s="2"/>
      <c r="AO13274" s="2"/>
      <c r="AP13274" s="2"/>
      <c r="AQ13274" s="2"/>
      <c r="AR13274" s="2"/>
      <c r="AS13274" s="2"/>
      <c r="AT13274" s="2"/>
      <c r="AU13274" s="2"/>
      <c r="AV13274" s="2"/>
      <c r="AW13274" s="2"/>
      <c r="AX13274" s="2"/>
      <c r="AY13274" s="2"/>
      <c r="AZ13274" s="2"/>
      <c r="BA13274" s="2"/>
      <c r="BB13274" s="2"/>
      <c r="BC13274" s="2"/>
      <c r="BD13274" s="2"/>
      <c r="BE13274" s="2"/>
      <c r="BF13274" s="2"/>
      <c r="BG13274" s="2"/>
      <c r="BH13274" s="2"/>
      <c r="BI13274" s="2"/>
      <c r="BJ13274" s="2"/>
      <c r="BK13274" s="2"/>
      <c r="BL13274" s="2"/>
      <c r="BM13274" s="2"/>
      <c r="BN13274" s="2"/>
      <c r="BO13274" s="2"/>
      <c r="BP13274" s="2"/>
      <c r="BQ13274" s="2"/>
      <c r="BR13274" s="2"/>
      <c r="BS13274" s="2"/>
      <c r="BT13274" s="2"/>
      <c r="BU13274" s="2"/>
      <c r="BV13274" s="2"/>
      <c r="BW13274" s="2"/>
      <c r="BX13274" s="2"/>
      <c r="BY13274" s="2"/>
    </row>
    <row r="13275" spans="38:77" s="11" customFormat="1" x14ac:dyDescent="0.3">
      <c r="AL13275" s="2"/>
      <c r="AM13275" s="2"/>
      <c r="AN13275" s="2"/>
      <c r="AO13275" s="2"/>
      <c r="AP13275" s="2"/>
      <c r="AQ13275" s="2"/>
      <c r="AR13275" s="2"/>
      <c r="AS13275" s="2"/>
      <c r="AT13275" s="2"/>
      <c r="AU13275" s="2"/>
      <c r="AV13275" s="2"/>
      <c r="AW13275" s="2"/>
      <c r="AX13275" s="2"/>
      <c r="AY13275" s="2"/>
      <c r="AZ13275" s="2"/>
      <c r="BA13275" s="2"/>
      <c r="BB13275" s="2"/>
      <c r="BC13275" s="2"/>
      <c r="BD13275" s="2"/>
      <c r="BE13275" s="2"/>
      <c r="BF13275" s="2"/>
      <c r="BG13275" s="2"/>
      <c r="BH13275" s="2"/>
      <c r="BI13275" s="2"/>
      <c r="BJ13275" s="2"/>
      <c r="BK13275" s="2"/>
      <c r="BL13275" s="2"/>
      <c r="BM13275" s="2"/>
      <c r="BN13275" s="2"/>
      <c r="BO13275" s="2"/>
      <c r="BP13275" s="2"/>
      <c r="BQ13275" s="2"/>
      <c r="BR13275" s="2"/>
      <c r="BS13275" s="2"/>
      <c r="BT13275" s="2"/>
      <c r="BU13275" s="2"/>
      <c r="BV13275" s="2"/>
      <c r="BW13275" s="2"/>
      <c r="BX13275" s="2"/>
      <c r="BY13275" s="2"/>
    </row>
    <row r="13276" spans="38:77" s="11" customFormat="1" x14ac:dyDescent="0.3">
      <c r="AL13276" s="2"/>
      <c r="AM13276" s="2"/>
      <c r="AN13276" s="2"/>
      <c r="AO13276" s="2"/>
      <c r="AP13276" s="2"/>
      <c r="AQ13276" s="2"/>
      <c r="AR13276" s="2"/>
      <c r="AS13276" s="2"/>
      <c r="AT13276" s="2"/>
      <c r="AU13276" s="2"/>
      <c r="AV13276" s="2"/>
      <c r="AW13276" s="2"/>
      <c r="AX13276" s="2"/>
      <c r="AY13276" s="2"/>
      <c r="AZ13276" s="2"/>
      <c r="BA13276" s="2"/>
      <c r="BB13276" s="2"/>
      <c r="BC13276" s="2"/>
      <c r="BD13276" s="2"/>
      <c r="BE13276" s="2"/>
      <c r="BF13276" s="2"/>
      <c r="BG13276" s="2"/>
      <c r="BH13276" s="2"/>
      <c r="BI13276" s="2"/>
      <c r="BJ13276" s="2"/>
      <c r="BK13276" s="2"/>
      <c r="BL13276" s="2"/>
      <c r="BM13276" s="2"/>
      <c r="BN13276" s="2"/>
      <c r="BO13276" s="2"/>
      <c r="BP13276" s="2"/>
      <c r="BQ13276" s="2"/>
      <c r="BR13276" s="2"/>
      <c r="BS13276" s="2"/>
      <c r="BT13276" s="2"/>
      <c r="BU13276" s="2"/>
      <c r="BV13276" s="2"/>
      <c r="BW13276" s="2"/>
      <c r="BX13276" s="2"/>
      <c r="BY13276" s="2"/>
    </row>
    <row r="13277" spans="38:77" s="11" customFormat="1" x14ac:dyDescent="0.3">
      <c r="AL13277" s="2"/>
      <c r="AM13277" s="2"/>
      <c r="AN13277" s="2"/>
      <c r="AO13277" s="2"/>
      <c r="AP13277" s="2"/>
      <c r="AQ13277" s="2"/>
      <c r="AR13277" s="2"/>
      <c r="AS13277" s="2"/>
      <c r="AT13277" s="2"/>
      <c r="AU13277" s="2"/>
      <c r="AV13277" s="2"/>
      <c r="AW13277" s="2"/>
      <c r="AX13277" s="2"/>
      <c r="AY13277" s="2"/>
      <c r="AZ13277" s="2"/>
      <c r="BA13277" s="2"/>
      <c r="BB13277" s="2"/>
      <c r="BC13277" s="2"/>
      <c r="BD13277" s="2"/>
      <c r="BE13277" s="2"/>
      <c r="BF13277" s="2"/>
      <c r="BG13277" s="2"/>
      <c r="BH13277" s="2"/>
      <c r="BI13277" s="2"/>
      <c r="BJ13277" s="2"/>
      <c r="BK13277" s="2"/>
      <c r="BL13277" s="2"/>
      <c r="BM13277" s="2"/>
      <c r="BN13277" s="2"/>
      <c r="BO13277" s="2"/>
      <c r="BP13277" s="2"/>
      <c r="BQ13277" s="2"/>
      <c r="BR13277" s="2"/>
      <c r="BS13277" s="2"/>
      <c r="BT13277" s="2"/>
      <c r="BU13277" s="2"/>
      <c r="BV13277" s="2"/>
      <c r="BW13277" s="2"/>
      <c r="BX13277" s="2"/>
      <c r="BY13277" s="2"/>
    </row>
    <row r="13278" spans="38:77" s="11" customFormat="1" x14ac:dyDescent="0.3">
      <c r="AL13278" s="2"/>
      <c r="AM13278" s="2"/>
      <c r="AN13278" s="2"/>
      <c r="AO13278" s="2"/>
      <c r="AP13278" s="2"/>
      <c r="AQ13278" s="2"/>
      <c r="AR13278" s="2"/>
      <c r="AS13278" s="2"/>
      <c r="AT13278" s="2"/>
      <c r="AU13278" s="2"/>
      <c r="AV13278" s="2"/>
      <c r="AW13278" s="2"/>
      <c r="AX13278" s="2"/>
      <c r="AY13278" s="2"/>
      <c r="AZ13278" s="2"/>
      <c r="BA13278" s="2"/>
      <c r="BB13278" s="2"/>
      <c r="BC13278" s="2"/>
      <c r="BD13278" s="2"/>
      <c r="BE13278" s="2"/>
      <c r="BF13278" s="2"/>
      <c r="BG13278" s="2"/>
      <c r="BH13278" s="2"/>
      <c r="BI13278" s="2"/>
      <c r="BJ13278" s="2"/>
      <c r="BK13278" s="2"/>
      <c r="BL13278" s="2"/>
      <c r="BM13278" s="2"/>
      <c r="BN13278" s="2"/>
      <c r="BO13278" s="2"/>
      <c r="BP13278" s="2"/>
      <c r="BQ13278" s="2"/>
      <c r="BR13278" s="2"/>
      <c r="BS13278" s="2"/>
      <c r="BT13278" s="2"/>
      <c r="BU13278" s="2"/>
      <c r="BV13278" s="2"/>
      <c r="BW13278" s="2"/>
      <c r="BX13278" s="2"/>
      <c r="BY13278" s="2"/>
    </row>
    <row r="13279" spans="38:77" s="11" customFormat="1" x14ac:dyDescent="0.3">
      <c r="AL13279" s="2"/>
      <c r="AM13279" s="2"/>
      <c r="AN13279" s="2"/>
      <c r="AO13279" s="2"/>
      <c r="AP13279" s="2"/>
      <c r="AQ13279" s="2"/>
      <c r="AR13279" s="2"/>
      <c r="AS13279" s="2"/>
      <c r="AT13279" s="2"/>
      <c r="AU13279" s="2"/>
      <c r="AV13279" s="2"/>
      <c r="AW13279" s="2"/>
      <c r="AX13279" s="2"/>
      <c r="AY13279" s="2"/>
      <c r="AZ13279" s="2"/>
      <c r="BA13279" s="2"/>
      <c r="BB13279" s="2"/>
      <c r="BC13279" s="2"/>
      <c r="BD13279" s="2"/>
      <c r="BE13279" s="2"/>
      <c r="BF13279" s="2"/>
      <c r="BG13279" s="2"/>
      <c r="BH13279" s="2"/>
      <c r="BI13279" s="2"/>
      <c r="BJ13279" s="2"/>
      <c r="BK13279" s="2"/>
      <c r="BL13279" s="2"/>
      <c r="BM13279" s="2"/>
      <c r="BN13279" s="2"/>
      <c r="BO13279" s="2"/>
      <c r="BP13279" s="2"/>
      <c r="BQ13279" s="2"/>
      <c r="BR13279" s="2"/>
      <c r="BS13279" s="2"/>
      <c r="BT13279" s="2"/>
      <c r="BU13279" s="2"/>
      <c r="BV13279" s="2"/>
      <c r="BW13279" s="2"/>
      <c r="BX13279" s="2"/>
      <c r="BY13279" s="2"/>
    </row>
    <row r="13280" spans="38:77" s="11" customFormat="1" x14ac:dyDescent="0.3">
      <c r="AL13280" s="2"/>
      <c r="AM13280" s="2"/>
      <c r="AN13280" s="2"/>
      <c r="AO13280" s="2"/>
      <c r="AP13280" s="2"/>
      <c r="AQ13280" s="2"/>
      <c r="AR13280" s="2"/>
      <c r="AS13280" s="2"/>
      <c r="AT13280" s="2"/>
      <c r="AU13280" s="2"/>
      <c r="AV13280" s="2"/>
      <c r="AW13280" s="2"/>
      <c r="AX13280" s="2"/>
      <c r="AY13280" s="2"/>
      <c r="AZ13280" s="2"/>
      <c r="BA13280" s="2"/>
      <c r="BB13280" s="2"/>
      <c r="BC13280" s="2"/>
      <c r="BD13280" s="2"/>
      <c r="BE13280" s="2"/>
      <c r="BF13280" s="2"/>
      <c r="BG13280" s="2"/>
      <c r="BH13280" s="2"/>
      <c r="BI13280" s="2"/>
      <c r="BJ13280" s="2"/>
      <c r="BK13280" s="2"/>
      <c r="BL13280" s="2"/>
      <c r="BM13280" s="2"/>
      <c r="BN13280" s="2"/>
      <c r="BO13280" s="2"/>
      <c r="BP13280" s="2"/>
      <c r="BQ13280" s="2"/>
      <c r="BR13280" s="2"/>
      <c r="BS13280" s="2"/>
      <c r="BT13280" s="2"/>
      <c r="BU13280" s="2"/>
      <c r="BV13280" s="2"/>
      <c r="BW13280" s="2"/>
      <c r="BX13280" s="2"/>
      <c r="BY13280" s="2"/>
    </row>
    <row r="13281" spans="38:77" s="11" customFormat="1" x14ac:dyDescent="0.3">
      <c r="AL13281" s="2"/>
      <c r="AM13281" s="2"/>
      <c r="AN13281" s="2"/>
      <c r="AO13281" s="2"/>
      <c r="AP13281" s="2"/>
      <c r="AQ13281" s="2"/>
      <c r="AR13281" s="2"/>
      <c r="AS13281" s="2"/>
      <c r="AT13281" s="2"/>
      <c r="AU13281" s="2"/>
      <c r="AV13281" s="2"/>
      <c r="AW13281" s="2"/>
      <c r="AX13281" s="2"/>
      <c r="AY13281" s="2"/>
      <c r="AZ13281" s="2"/>
      <c r="BA13281" s="2"/>
      <c r="BB13281" s="2"/>
      <c r="BC13281" s="2"/>
      <c r="BD13281" s="2"/>
      <c r="BE13281" s="2"/>
      <c r="BF13281" s="2"/>
      <c r="BG13281" s="2"/>
      <c r="BH13281" s="2"/>
      <c r="BI13281" s="2"/>
      <c r="BJ13281" s="2"/>
      <c r="BK13281" s="2"/>
      <c r="BL13281" s="2"/>
      <c r="BM13281" s="2"/>
      <c r="BN13281" s="2"/>
      <c r="BO13281" s="2"/>
      <c r="BP13281" s="2"/>
      <c r="BQ13281" s="2"/>
      <c r="BR13281" s="2"/>
      <c r="BS13281" s="2"/>
      <c r="BT13281" s="2"/>
      <c r="BU13281" s="2"/>
      <c r="BV13281" s="2"/>
      <c r="BW13281" s="2"/>
      <c r="BX13281" s="2"/>
      <c r="BY13281" s="2"/>
    </row>
    <row r="13282" spans="38:77" s="11" customFormat="1" x14ac:dyDescent="0.3">
      <c r="AL13282" s="2"/>
      <c r="AM13282" s="2"/>
      <c r="AN13282" s="2"/>
      <c r="AO13282" s="2"/>
      <c r="AP13282" s="2"/>
      <c r="AQ13282" s="2"/>
      <c r="AR13282" s="2"/>
      <c r="AS13282" s="2"/>
      <c r="AT13282" s="2"/>
      <c r="AU13282" s="2"/>
      <c r="AV13282" s="2"/>
      <c r="AW13282" s="2"/>
      <c r="AX13282" s="2"/>
      <c r="AY13282" s="2"/>
      <c r="AZ13282" s="2"/>
      <c r="BA13282" s="2"/>
      <c r="BB13282" s="2"/>
      <c r="BC13282" s="2"/>
      <c r="BD13282" s="2"/>
      <c r="BE13282" s="2"/>
      <c r="BF13282" s="2"/>
      <c r="BG13282" s="2"/>
      <c r="BH13282" s="2"/>
      <c r="BI13282" s="2"/>
      <c r="BJ13282" s="2"/>
      <c r="BK13282" s="2"/>
      <c r="BL13282" s="2"/>
      <c r="BM13282" s="2"/>
      <c r="BN13282" s="2"/>
      <c r="BO13282" s="2"/>
      <c r="BP13282" s="2"/>
      <c r="BQ13282" s="2"/>
      <c r="BR13282" s="2"/>
      <c r="BS13282" s="2"/>
      <c r="BT13282" s="2"/>
      <c r="BU13282" s="2"/>
      <c r="BV13282" s="2"/>
      <c r="BW13282" s="2"/>
      <c r="BX13282" s="2"/>
      <c r="BY13282" s="2"/>
    </row>
    <row r="13283" spans="38:77" s="11" customFormat="1" x14ac:dyDescent="0.3">
      <c r="AL13283" s="2"/>
      <c r="AM13283" s="2"/>
      <c r="AN13283" s="2"/>
      <c r="AO13283" s="2"/>
      <c r="AP13283" s="2"/>
      <c r="AQ13283" s="2"/>
      <c r="AR13283" s="2"/>
      <c r="AS13283" s="2"/>
      <c r="AT13283" s="2"/>
      <c r="AU13283" s="2"/>
      <c r="AV13283" s="2"/>
      <c r="AW13283" s="2"/>
      <c r="AX13283" s="2"/>
      <c r="AY13283" s="2"/>
      <c r="AZ13283" s="2"/>
      <c r="BA13283" s="2"/>
      <c r="BB13283" s="2"/>
      <c r="BC13283" s="2"/>
      <c r="BD13283" s="2"/>
      <c r="BE13283" s="2"/>
      <c r="BF13283" s="2"/>
      <c r="BG13283" s="2"/>
      <c r="BH13283" s="2"/>
      <c r="BI13283" s="2"/>
      <c r="BJ13283" s="2"/>
      <c r="BK13283" s="2"/>
      <c r="BL13283" s="2"/>
      <c r="BM13283" s="2"/>
      <c r="BN13283" s="2"/>
      <c r="BO13283" s="2"/>
      <c r="BP13283" s="2"/>
      <c r="BQ13283" s="2"/>
      <c r="BR13283" s="2"/>
      <c r="BS13283" s="2"/>
      <c r="BT13283" s="2"/>
      <c r="BU13283" s="2"/>
      <c r="BV13283" s="2"/>
      <c r="BW13283" s="2"/>
      <c r="BX13283" s="2"/>
      <c r="BY13283" s="2"/>
    </row>
    <row r="13284" spans="38:77" s="11" customFormat="1" x14ac:dyDescent="0.3">
      <c r="AL13284" s="2"/>
      <c r="AM13284" s="2"/>
      <c r="AN13284" s="2"/>
      <c r="AO13284" s="2"/>
      <c r="AP13284" s="2"/>
      <c r="AQ13284" s="2"/>
      <c r="AR13284" s="2"/>
      <c r="AS13284" s="2"/>
      <c r="AT13284" s="2"/>
      <c r="AU13284" s="2"/>
      <c r="AV13284" s="2"/>
      <c r="AW13284" s="2"/>
      <c r="AX13284" s="2"/>
      <c r="AY13284" s="2"/>
      <c r="AZ13284" s="2"/>
      <c r="BA13284" s="2"/>
      <c r="BB13284" s="2"/>
      <c r="BC13284" s="2"/>
      <c r="BD13284" s="2"/>
      <c r="BE13284" s="2"/>
      <c r="BF13284" s="2"/>
      <c r="BG13284" s="2"/>
      <c r="BH13284" s="2"/>
      <c r="BI13284" s="2"/>
      <c r="BJ13284" s="2"/>
      <c r="BK13284" s="2"/>
      <c r="BL13284" s="2"/>
      <c r="BM13284" s="2"/>
      <c r="BN13284" s="2"/>
      <c r="BO13284" s="2"/>
      <c r="BP13284" s="2"/>
      <c r="BQ13284" s="2"/>
      <c r="BR13284" s="2"/>
      <c r="BS13284" s="2"/>
      <c r="BT13284" s="2"/>
      <c r="BU13284" s="2"/>
      <c r="BV13284" s="2"/>
      <c r="BW13284" s="2"/>
      <c r="BX13284" s="2"/>
      <c r="BY13284" s="2"/>
    </row>
    <row r="13285" spans="38:77" s="11" customFormat="1" x14ac:dyDescent="0.3">
      <c r="AL13285" s="2"/>
      <c r="AM13285" s="2"/>
      <c r="AN13285" s="2"/>
      <c r="AO13285" s="2"/>
      <c r="AP13285" s="2"/>
      <c r="AQ13285" s="2"/>
      <c r="AR13285" s="2"/>
      <c r="AS13285" s="2"/>
      <c r="AT13285" s="2"/>
      <c r="AU13285" s="2"/>
      <c r="AV13285" s="2"/>
      <c r="AW13285" s="2"/>
      <c r="AX13285" s="2"/>
      <c r="AY13285" s="2"/>
      <c r="AZ13285" s="2"/>
      <c r="BA13285" s="2"/>
      <c r="BB13285" s="2"/>
      <c r="BC13285" s="2"/>
      <c r="BD13285" s="2"/>
      <c r="BE13285" s="2"/>
      <c r="BF13285" s="2"/>
      <c r="BG13285" s="2"/>
      <c r="BH13285" s="2"/>
      <c r="BI13285" s="2"/>
      <c r="BJ13285" s="2"/>
      <c r="BK13285" s="2"/>
      <c r="BL13285" s="2"/>
      <c r="BM13285" s="2"/>
      <c r="BN13285" s="2"/>
      <c r="BO13285" s="2"/>
      <c r="BP13285" s="2"/>
      <c r="BQ13285" s="2"/>
      <c r="BR13285" s="2"/>
      <c r="BS13285" s="2"/>
      <c r="BT13285" s="2"/>
      <c r="BU13285" s="2"/>
      <c r="BV13285" s="2"/>
      <c r="BW13285" s="2"/>
      <c r="BX13285" s="2"/>
      <c r="BY13285" s="2"/>
    </row>
    <row r="13286" spans="38:77" s="11" customFormat="1" x14ac:dyDescent="0.3">
      <c r="AL13286" s="2"/>
      <c r="AM13286" s="2"/>
      <c r="AN13286" s="2"/>
      <c r="AO13286" s="2"/>
      <c r="AP13286" s="2"/>
      <c r="AQ13286" s="2"/>
      <c r="AR13286" s="2"/>
      <c r="AS13286" s="2"/>
      <c r="AT13286" s="2"/>
      <c r="AU13286" s="2"/>
      <c r="AV13286" s="2"/>
      <c r="AW13286" s="2"/>
      <c r="AX13286" s="2"/>
      <c r="AY13286" s="2"/>
      <c r="AZ13286" s="2"/>
      <c r="BA13286" s="2"/>
      <c r="BB13286" s="2"/>
      <c r="BC13286" s="2"/>
      <c r="BD13286" s="2"/>
      <c r="BE13286" s="2"/>
      <c r="BF13286" s="2"/>
      <c r="BG13286" s="2"/>
      <c r="BH13286" s="2"/>
      <c r="BI13286" s="2"/>
      <c r="BJ13286" s="2"/>
      <c r="BK13286" s="2"/>
      <c r="BL13286" s="2"/>
      <c r="BM13286" s="2"/>
      <c r="BN13286" s="2"/>
      <c r="BO13286" s="2"/>
      <c r="BP13286" s="2"/>
      <c r="BQ13286" s="2"/>
      <c r="BR13286" s="2"/>
      <c r="BS13286" s="2"/>
      <c r="BT13286" s="2"/>
      <c r="BU13286" s="2"/>
      <c r="BV13286" s="2"/>
      <c r="BW13286" s="2"/>
      <c r="BX13286" s="2"/>
      <c r="BY13286" s="2"/>
    </row>
    <row r="13287" spans="38:77" s="11" customFormat="1" x14ac:dyDescent="0.3">
      <c r="AL13287" s="2"/>
      <c r="AM13287" s="2"/>
      <c r="AN13287" s="2"/>
      <c r="AO13287" s="2"/>
      <c r="AP13287" s="2"/>
      <c r="AQ13287" s="2"/>
      <c r="AR13287" s="2"/>
      <c r="AS13287" s="2"/>
      <c r="AT13287" s="2"/>
      <c r="AU13287" s="2"/>
      <c r="AV13287" s="2"/>
      <c r="AW13287" s="2"/>
      <c r="AX13287" s="2"/>
      <c r="AY13287" s="2"/>
      <c r="AZ13287" s="2"/>
      <c r="BA13287" s="2"/>
      <c r="BB13287" s="2"/>
      <c r="BC13287" s="2"/>
      <c r="BD13287" s="2"/>
      <c r="BE13287" s="2"/>
      <c r="BF13287" s="2"/>
      <c r="BG13287" s="2"/>
      <c r="BH13287" s="2"/>
      <c r="BI13287" s="2"/>
      <c r="BJ13287" s="2"/>
      <c r="BK13287" s="2"/>
      <c r="BL13287" s="2"/>
      <c r="BM13287" s="2"/>
      <c r="BN13287" s="2"/>
      <c r="BO13287" s="2"/>
      <c r="BP13287" s="2"/>
      <c r="BQ13287" s="2"/>
      <c r="BR13287" s="2"/>
      <c r="BS13287" s="2"/>
      <c r="BT13287" s="2"/>
      <c r="BU13287" s="2"/>
      <c r="BV13287" s="2"/>
      <c r="BW13287" s="2"/>
      <c r="BX13287" s="2"/>
      <c r="BY13287" s="2"/>
    </row>
    <row r="13288" spans="38:77" s="11" customFormat="1" x14ac:dyDescent="0.3">
      <c r="AL13288" s="2"/>
      <c r="AM13288" s="2"/>
      <c r="AN13288" s="2"/>
      <c r="AO13288" s="2"/>
      <c r="AP13288" s="2"/>
      <c r="AQ13288" s="2"/>
      <c r="AR13288" s="2"/>
      <c r="AS13288" s="2"/>
      <c r="AT13288" s="2"/>
      <c r="AU13288" s="2"/>
      <c r="AV13288" s="2"/>
      <c r="AW13288" s="2"/>
      <c r="AX13288" s="2"/>
      <c r="AY13288" s="2"/>
      <c r="AZ13288" s="2"/>
      <c r="BA13288" s="2"/>
      <c r="BB13288" s="2"/>
      <c r="BC13288" s="2"/>
      <c r="BD13288" s="2"/>
      <c r="BE13288" s="2"/>
      <c r="BF13288" s="2"/>
      <c r="BG13288" s="2"/>
      <c r="BH13288" s="2"/>
      <c r="BI13288" s="2"/>
      <c r="BJ13288" s="2"/>
      <c r="BK13288" s="2"/>
      <c r="BL13288" s="2"/>
      <c r="BM13288" s="2"/>
      <c r="BN13288" s="2"/>
      <c r="BO13288" s="2"/>
      <c r="BP13288" s="2"/>
      <c r="BQ13288" s="2"/>
      <c r="BR13288" s="2"/>
      <c r="BS13288" s="2"/>
      <c r="BT13288" s="2"/>
      <c r="BU13288" s="2"/>
      <c r="BV13288" s="2"/>
      <c r="BW13288" s="2"/>
      <c r="BX13288" s="2"/>
      <c r="BY13288" s="2"/>
    </row>
    <row r="13289" spans="38:77" s="11" customFormat="1" x14ac:dyDescent="0.3">
      <c r="AL13289" s="2"/>
      <c r="AM13289" s="2"/>
      <c r="AN13289" s="2"/>
      <c r="AO13289" s="2"/>
      <c r="AP13289" s="2"/>
      <c r="AQ13289" s="2"/>
      <c r="AR13289" s="2"/>
      <c r="AS13289" s="2"/>
      <c r="AT13289" s="2"/>
      <c r="AU13289" s="2"/>
      <c r="AV13289" s="2"/>
      <c r="AW13289" s="2"/>
      <c r="AX13289" s="2"/>
      <c r="AY13289" s="2"/>
      <c r="AZ13289" s="2"/>
      <c r="BA13289" s="2"/>
      <c r="BB13289" s="2"/>
      <c r="BC13289" s="2"/>
      <c r="BD13289" s="2"/>
      <c r="BE13289" s="2"/>
      <c r="BF13289" s="2"/>
      <c r="BG13289" s="2"/>
      <c r="BH13289" s="2"/>
      <c r="BI13289" s="2"/>
      <c r="BJ13289" s="2"/>
      <c r="BK13289" s="2"/>
      <c r="BL13289" s="2"/>
      <c r="BM13289" s="2"/>
      <c r="BN13289" s="2"/>
      <c r="BO13289" s="2"/>
      <c r="BP13289" s="2"/>
      <c r="BQ13289" s="2"/>
      <c r="BR13289" s="2"/>
      <c r="BS13289" s="2"/>
      <c r="BT13289" s="2"/>
      <c r="BU13289" s="2"/>
      <c r="BV13289" s="2"/>
      <c r="BW13289" s="2"/>
      <c r="BX13289" s="2"/>
      <c r="BY13289" s="2"/>
    </row>
    <row r="13290" spans="38:77" s="11" customFormat="1" x14ac:dyDescent="0.3">
      <c r="AL13290" s="2"/>
      <c r="AM13290" s="2"/>
      <c r="AN13290" s="2"/>
      <c r="AO13290" s="2"/>
      <c r="AP13290" s="2"/>
      <c r="AQ13290" s="2"/>
      <c r="AR13290" s="2"/>
      <c r="AS13290" s="2"/>
      <c r="AT13290" s="2"/>
      <c r="AU13290" s="2"/>
      <c r="AV13290" s="2"/>
      <c r="AW13290" s="2"/>
      <c r="AX13290" s="2"/>
      <c r="AY13290" s="2"/>
      <c r="AZ13290" s="2"/>
      <c r="BA13290" s="2"/>
      <c r="BB13290" s="2"/>
      <c r="BC13290" s="2"/>
      <c r="BD13290" s="2"/>
      <c r="BE13290" s="2"/>
      <c r="BF13290" s="2"/>
      <c r="BG13290" s="2"/>
      <c r="BH13290" s="2"/>
      <c r="BI13290" s="2"/>
      <c r="BJ13290" s="2"/>
      <c r="BK13290" s="2"/>
      <c r="BL13290" s="2"/>
      <c r="BM13290" s="2"/>
      <c r="BN13290" s="2"/>
      <c r="BO13290" s="2"/>
      <c r="BP13290" s="2"/>
      <c r="BQ13290" s="2"/>
      <c r="BR13290" s="2"/>
      <c r="BS13290" s="2"/>
      <c r="BT13290" s="2"/>
      <c r="BU13290" s="2"/>
      <c r="BV13290" s="2"/>
      <c r="BW13290" s="2"/>
      <c r="BX13290" s="2"/>
      <c r="BY13290" s="2"/>
    </row>
    <row r="13291" spans="38:77" s="11" customFormat="1" x14ac:dyDescent="0.3">
      <c r="AL13291" s="2"/>
      <c r="AM13291" s="2"/>
      <c r="AN13291" s="2"/>
      <c r="AO13291" s="2"/>
      <c r="AP13291" s="2"/>
      <c r="AQ13291" s="2"/>
      <c r="AR13291" s="2"/>
      <c r="AS13291" s="2"/>
      <c r="AT13291" s="2"/>
      <c r="AU13291" s="2"/>
      <c r="AV13291" s="2"/>
      <c r="AW13291" s="2"/>
      <c r="AX13291" s="2"/>
      <c r="AY13291" s="2"/>
      <c r="AZ13291" s="2"/>
      <c r="BA13291" s="2"/>
      <c r="BB13291" s="2"/>
      <c r="BC13291" s="2"/>
      <c r="BD13291" s="2"/>
      <c r="BE13291" s="2"/>
      <c r="BF13291" s="2"/>
      <c r="BG13291" s="2"/>
      <c r="BH13291" s="2"/>
      <c r="BI13291" s="2"/>
      <c r="BJ13291" s="2"/>
      <c r="BK13291" s="2"/>
      <c r="BL13291" s="2"/>
      <c r="BM13291" s="2"/>
      <c r="BN13291" s="2"/>
      <c r="BO13291" s="2"/>
      <c r="BP13291" s="2"/>
      <c r="BQ13291" s="2"/>
      <c r="BR13291" s="2"/>
      <c r="BS13291" s="2"/>
      <c r="BT13291" s="2"/>
      <c r="BU13291" s="2"/>
      <c r="BV13291" s="2"/>
      <c r="BW13291" s="2"/>
      <c r="BX13291" s="2"/>
      <c r="BY13291" s="2"/>
    </row>
    <row r="13292" spans="38:77" s="11" customFormat="1" x14ac:dyDescent="0.3">
      <c r="AL13292" s="2"/>
      <c r="AM13292" s="2"/>
      <c r="AN13292" s="2"/>
      <c r="AO13292" s="2"/>
      <c r="AP13292" s="2"/>
      <c r="AQ13292" s="2"/>
      <c r="AR13292" s="2"/>
      <c r="AS13292" s="2"/>
      <c r="AT13292" s="2"/>
      <c r="AU13292" s="2"/>
      <c r="AV13292" s="2"/>
      <c r="AW13292" s="2"/>
      <c r="AX13292" s="2"/>
      <c r="AY13292" s="2"/>
      <c r="AZ13292" s="2"/>
      <c r="BA13292" s="2"/>
      <c r="BB13292" s="2"/>
      <c r="BC13292" s="2"/>
      <c r="BD13292" s="2"/>
      <c r="BE13292" s="2"/>
      <c r="BF13292" s="2"/>
      <c r="BG13292" s="2"/>
      <c r="BH13292" s="2"/>
      <c r="BI13292" s="2"/>
      <c r="BJ13292" s="2"/>
      <c r="BK13292" s="2"/>
      <c r="BL13292" s="2"/>
      <c r="BM13292" s="2"/>
      <c r="BN13292" s="2"/>
      <c r="BO13292" s="2"/>
      <c r="BP13292" s="2"/>
      <c r="BQ13292" s="2"/>
      <c r="BR13292" s="2"/>
      <c r="BS13292" s="2"/>
      <c r="BT13292" s="2"/>
      <c r="BU13292" s="2"/>
      <c r="BV13292" s="2"/>
      <c r="BW13292" s="2"/>
      <c r="BX13292" s="2"/>
      <c r="BY13292" s="2"/>
    </row>
    <row r="13293" spans="38:77" s="11" customFormat="1" x14ac:dyDescent="0.3">
      <c r="AL13293" s="2"/>
      <c r="AM13293" s="2"/>
      <c r="AN13293" s="2"/>
      <c r="AO13293" s="2"/>
      <c r="AP13293" s="2"/>
      <c r="AQ13293" s="2"/>
      <c r="AR13293" s="2"/>
      <c r="AS13293" s="2"/>
      <c r="AT13293" s="2"/>
      <c r="AU13293" s="2"/>
      <c r="AV13293" s="2"/>
      <c r="AW13293" s="2"/>
      <c r="AX13293" s="2"/>
      <c r="AY13293" s="2"/>
      <c r="AZ13293" s="2"/>
      <c r="BA13293" s="2"/>
      <c r="BB13293" s="2"/>
      <c r="BC13293" s="2"/>
      <c r="BD13293" s="2"/>
      <c r="BE13293" s="2"/>
      <c r="BF13293" s="2"/>
      <c r="BG13293" s="2"/>
      <c r="BH13293" s="2"/>
      <c r="BI13293" s="2"/>
      <c r="BJ13293" s="2"/>
      <c r="BK13293" s="2"/>
      <c r="BL13293" s="2"/>
      <c r="BM13293" s="2"/>
      <c r="BN13293" s="2"/>
      <c r="BO13293" s="2"/>
      <c r="BP13293" s="2"/>
      <c r="BQ13293" s="2"/>
      <c r="BR13293" s="2"/>
      <c r="BS13293" s="2"/>
      <c r="BT13293" s="2"/>
      <c r="BU13293" s="2"/>
      <c r="BV13293" s="2"/>
      <c r="BW13293" s="2"/>
      <c r="BX13293" s="2"/>
      <c r="BY13293" s="2"/>
    </row>
    <row r="13294" spans="38:77" s="11" customFormat="1" x14ac:dyDescent="0.3">
      <c r="AL13294" s="2"/>
      <c r="AM13294" s="2"/>
      <c r="AN13294" s="2"/>
      <c r="AO13294" s="2"/>
      <c r="AP13294" s="2"/>
      <c r="AQ13294" s="2"/>
      <c r="AR13294" s="2"/>
      <c r="AS13294" s="2"/>
      <c r="AT13294" s="2"/>
      <c r="AU13294" s="2"/>
      <c r="AV13294" s="2"/>
      <c r="AW13294" s="2"/>
      <c r="AX13294" s="2"/>
      <c r="AY13294" s="2"/>
      <c r="AZ13294" s="2"/>
      <c r="BA13294" s="2"/>
      <c r="BB13294" s="2"/>
      <c r="BC13294" s="2"/>
      <c r="BD13294" s="2"/>
      <c r="BE13294" s="2"/>
      <c r="BF13294" s="2"/>
      <c r="BG13294" s="2"/>
      <c r="BH13294" s="2"/>
      <c r="BI13294" s="2"/>
      <c r="BJ13294" s="2"/>
      <c r="BK13294" s="2"/>
      <c r="BL13294" s="2"/>
      <c r="BM13294" s="2"/>
      <c r="BN13294" s="2"/>
      <c r="BO13294" s="2"/>
      <c r="BP13294" s="2"/>
      <c r="BQ13294" s="2"/>
      <c r="BR13294" s="2"/>
      <c r="BS13294" s="2"/>
      <c r="BT13294" s="2"/>
      <c r="BU13294" s="2"/>
      <c r="BV13294" s="2"/>
      <c r="BW13294" s="2"/>
      <c r="BX13294" s="2"/>
      <c r="BY13294" s="2"/>
    </row>
    <row r="13295" spans="38:77" s="11" customFormat="1" x14ac:dyDescent="0.3">
      <c r="AL13295" s="2"/>
      <c r="AM13295" s="2"/>
      <c r="AN13295" s="2"/>
      <c r="AO13295" s="2"/>
      <c r="AP13295" s="2"/>
      <c r="AQ13295" s="2"/>
      <c r="AR13295" s="2"/>
      <c r="AS13295" s="2"/>
      <c r="AT13295" s="2"/>
      <c r="AU13295" s="2"/>
      <c r="AV13295" s="2"/>
      <c r="AW13295" s="2"/>
      <c r="AX13295" s="2"/>
      <c r="AY13295" s="2"/>
      <c r="AZ13295" s="2"/>
      <c r="BA13295" s="2"/>
      <c r="BB13295" s="2"/>
      <c r="BC13295" s="2"/>
      <c r="BD13295" s="2"/>
      <c r="BE13295" s="2"/>
      <c r="BF13295" s="2"/>
      <c r="BG13295" s="2"/>
      <c r="BH13295" s="2"/>
      <c r="BI13295" s="2"/>
      <c r="BJ13295" s="2"/>
      <c r="BK13295" s="2"/>
      <c r="BL13295" s="2"/>
      <c r="BM13295" s="2"/>
      <c r="BN13295" s="2"/>
      <c r="BO13295" s="2"/>
      <c r="BP13295" s="2"/>
      <c r="BQ13295" s="2"/>
      <c r="BR13295" s="2"/>
      <c r="BS13295" s="2"/>
      <c r="BT13295" s="2"/>
      <c r="BU13295" s="2"/>
      <c r="BV13295" s="2"/>
      <c r="BW13295" s="2"/>
      <c r="BX13295" s="2"/>
      <c r="BY13295" s="2"/>
    </row>
    <row r="13296" spans="38:77" s="11" customFormat="1" x14ac:dyDescent="0.3">
      <c r="AL13296" s="2"/>
      <c r="AM13296" s="2"/>
      <c r="AN13296" s="2"/>
      <c r="AO13296" s="2"/>
      <c r="AP13296" s="2"/>
      <c r="AQ13296" s="2"/>
      <c r="AR13296" s="2"/>
      <c r="AS13296" s="2"/>
      <c r="AT13296" s="2"/>
      <c r="AU13296" s="2"/>
      <c r="AV13296" s="2"/>
      <c r="AW13296" s="2"/>
      <c r="AX13296" s="2"/>
      <c r="AY13296" s="2"/>
      <c r="AZ13296" s="2"/>
      <c r="BA13296" s="2"/>
      <c r="BB13296" s="2"/>
      <c r="BC13296" s="2"/>
      <c r="BD13296" s="2"/>
      <c r="BE13296" s="2"/>
      <c r="BF13296" s="2"/>
      <c r="BG13296" s="2"/>
      <c r="BH13296" s="2"/>
      <c r="BI13296" s="2"/>
      <c r="BJ13296" s="2"/>
      <c r="BK13296" s="2"/>
      <c r="BL13296" s="2"/>
      <c r="BM13296" s="2"/>
      <c r="BN13296" s="2"/>
      <c r="BO13296" s="2"/>
      <c r="BP13296" s="2"/>
      <c r="BQ13296" s="2"/>
      <c r="BR13296" s="2"/>
      <c r="BS13296" s="2"/>
      <c r="BT13296" s="2"/>
      <c r="BU13296" s="2"/>
      <c r="BV13296" s="2"/>
      <c r="BW13296" s="2"/>
      <c r="BX13296" s="2"/>
      <c r="BY13296" s="2"/>
    </row>
    <row r="13297" spans="38:77" s="11" customFormat="1" x14ac:dyDescent="0.3">
      <c r="AL13297" s="2"/>
      <c r="AM13297" s="2"/>
      <c r="AN13297" s="2"/>
      <c r="AO13297" s="2"/>
      <c r="AP13297" s="2"/>
      <c r="AQ13297" s="2"/>
      <c r="AR13297" s="2"/>
      <c r="AS13297" s="2"/>
      <c r="AT13297" s="2"/>
      <c r="AU13297" s="2"/>
      <c r="AV13297" s="2"/>
      <c r="AW13297" s="2"/>
      <c r="AX13297" s="2"/>
      <c r="AY13297" s="2"/>
      <c r="AZ13297" s="2"/>
      <c r="BA13297" s="2"/>
      <c r="BB13297" s="2"/>
      <c r="BC13297" s="2"/>
      <c r="BD13297" s="2"/>
      <c r="BE13297" s="2"/>
      <c r="BF13297" s="2"/>
      <c r="BG13297" s="2"/>
      <c r="BH13297" s="2"/>
      <c r="BI13297" s="2"/>
      <c r="BJ13297" s="2"/>
      <c r="BK13297" s="2"/>
      <c r="BL13297" s="2"/>
      <c r="BM13297" s="2"/>
      <c r="BN13297" s="2"/>
      <c r="BO13297" s="2"/>
      <c r="BP13297" s="2"/>
      <c r="BQ13297" s="2"/>
      <c r="BR13297" s="2"/>
      <c r="BS13297" s="2"/>
      <c r="BT13297" s="2"/>
      <c r="BU13297" s="2"/>
      <c r="BV13297" s="2"/>
      <c r="BW13297" s="2"/>
      <c r="BX13297" s="2"/>
      <c r="BY13297" s="2"/>
    </row>
    <row r="13298" spans="38:77" s="11" customFormat="1" x14ac:dyDescent="0.3">
      <c r="AL13298" s="2"/>
      <c r="AM13298" s="2"/>
      <c r="AN13298" s="2"/>
      <c r="AO13298" s="2"/>
      <c r="AP13298" s="2"/>
      <c r="AQ13298" s="2"/>
      <c r="AR13298" s="2"/>
      <c r="AS13298" s="2"/>
      <c r="AT13298" s="2"/>
      <c r="AU13298" s="2"/>
      <c r="AV13298" s="2"/>
      <c r="AW13298" s="2"/>
      <c r="AX13298" s="2"/>
      <c r="AY13298" s="2"/>
      <c r="AZ13298" s="2"/>
      <c r="BA13298" s="2"/>
      <c r="BB13298" s="2"/>
      <c r="BC13298" s="2"/>
      <c r="BD13298" s="2"/>
      <c r="BE13298" s="2"/>
      <c r="BF13298" s="2"/>
      <c r="BG13298" s="2"/>
      <c r="BH13298" s="2"/>
      <c r="BI13298" s="2"/>
      <c r="BJ13298" s="2"/>
      <c r="BK13298" s="2"/>
      <c r="BL13298" s="2"/>
      <c r="BM13298" s="2"/>
      <c r="BN13298" s="2"/>
      <c r="BO13298" s="2"/>
      <c r="BP13298" s="2"/>
      <c r="BQ13298" s="2"/>
      <c r="BR13298" s="2"/>
      <c r="BS13298" s="2"/>
      <c r="BT13298" s="2"/>
      <c r="BU13298" s="2"/>
      <c r="BV13298" s="2"/>
      <c r="BW13298" s="2"/>
      <c r="BX13298" s="2"/>
      <c r="BY13298" s="2"/>
    </row>
    <row r="13299" spans="38:77" s="11" customFormat="1" x14ac:dyDescent="0.3">
      <c r="AL13299" s="2"/>
      <c r="AM13299" s="2"/>
      <c r="AN13299" s="2"/>
      <c r="AO13299" s="2"/>
      <c r="AP13299" s="2"/>
      <c r="AQ13299" s="2"/>
      <c r="AR13299" s="2"/>
      <c r="AS13299" s="2"/>
      <c r="AT13299" s="2"/>
      <c r="AU13299" s="2"/>
      <c r="AV13299" s="2"/>
      <c r="AW13299" s="2"/>
      <c r="AX13299" s="2"/>
      <c r="AY13299" s="2"/>
      <c r="AZ13299" s="2"/>
      <c r="BA13299" s="2"/>
      <c r="BB13299" s="2"/>
      <c r="BC13299" s="2"/>
      <c r="BD13299" s="2"/>
      <c r="BE13299" s="2"/>
      <c r="BF13299" s="2"/>
      <c r="BG13299" s="2"/>
      <c r="BH13299" s="2"/>
      <c r="BI13299" s="2"/>
      <c r="BJ13299" s="2"/>
      <c r="BK13299" s="2"/>
      <c r="BL13299" s="2"/>
      <c r="BM13299" s="2"/>
      <c r="BN13299" s="2"/>
      <c r="BO13299" s="2"/>
      <c r="BP13299" s="2"/>
      <c r="BQ13299" s="2"/>
      <c r="BR13299" s="2"/>
      <c r="BS13299" s="2"/>
      <c r="BT13299" s="2"/>
      <c r="BU13299" s="2"/>
      <c r="BV13299" s="2"/>
      <c r="BW13299" s="2"/>
      <c r="BX13299" s="2"/>
      <c r="BY13299" s="2"/>
    </row>
    <row r="13300" spans="38:77" s="11" customFormat="1" x14ac:dyDescent="0.3">
      <c r="AL13300" s="2"/>
      <c r="AM13300" s="2"/>
      <c r="AN13300" s="2"/>
      <c r="AO13300" s="2"/>
      <c r="AP13300" s="2"/>
      <c r="AQ13300" s="2"/>
      <c r="AR13300" s="2"/>
      <c r="AS13300" s="2"/>
      <c r="AT13300" s="2"/>
      <c r="AU13300" s="2"/>
      <c r="AV13300" s="2"/>
      <c r="AW13300" s="2"/>
      <c r="AX13300" s="2"/>
      <c r="AY13300" s="2"/>
      <c r="AZ13300" s="2"/>
      <c r="BA13300" s="2"/>
      <c r="BB13300" s="2"/>
      <c r="BC13300" s="2"/>
      <c r="BD13300" s="2"/>
      <c r="BE13300" s="2"/>
      <c r="BF13300" s="2"/>
      <c r="BG13300" s="2"/>
      <c r="BH13300" s="2"/>
      <c r="BI13300" s="2"/>
      <c r="BJ13300" s="2"/>
      <c r="BK13300" s="2"/>
      <c r="BL13300" s="2"/>
      <c r="BM13300" s="2"/>
      <c r="BN13300" s="2"/>
      <c r="BO13300" s="2"/>
      <c r="BP13300" s="2"/>
      <c r="BQ13300" s="2"/>
      <c r="BR13300" s="2"/>
      <c r="BS13300" s="2"/>
      <c r="BT13300" s="2"/>
      <c r="BU13300" s="2"/>
      <c r="BV13300" s="2"/>
      <c r="BW13300" s="2"/>
      <c r="BX13300" s="2"/>
      <c r="BY13300" s="2"/>
    </row>
    <row r="13301" spans="38:77" s="11" customFormat="1" x14ac:dyDescent="0.3">
      <c r="AL13301" s="2"/>
      <c r="AM13301" s="2"/>
      <c r="AN13301" s="2"/>
      <c r="AO13301" s="2"/>
      <c r="AP13301" s="2"/>
      <c r="AQ13301" s="2"/>
      <c r="AR13301" s="2"/>
      <c r="AS13301" s="2"/>
      <c r="AT13301" s="2"/>
      <c r="AU13301" s="2"/>
      <c r="AV13301" s="2"/>
      <c r="AW13301" s="2"/>
      <c r="AX13301" s="2"/>
      <c r="AY13301" s="2"/>
      <c r="AZ13301" s="2"/>
      <c r="BA13301" s="2"/>
      <c r="BB13301" s="2"/>
      <c r="BC13301" s="2"/>
      <c r="BD13301" s="2"/>
      <c r="BE13301" s="2"/>
      <c r="BF13301" s="2"/>
      <c r="BG13301" s="2"/>
      <c r="BH13301" s="2"/>
      <c r="BI13301" s="2"/>
      <c r="BJ13301" s="2"/>
      <c r="BK13301" s="2"/>
      <c r="BL13301" s="2"/>
      <c r="BM13301" s="2"/>
      <c r="BN13301" s="2"/>
      <c r="BO13301" s="2"/>
      <c r="BP13301" s="2"/>
      <c r="BQ13301" s="2"/>
      <c r="BR13301" s="2"/>
      <c r="BS13301" s="2"/>
      <c r="BT13301" s="2"/>
      <c r="BU13301" s="2"/>
      <c r="BV13301" s="2"/>
      <c r="BW13301" s="2"/>
      <c r="BX13301" s="2"/>
      <c r="BY13301" s="2"/>
    </row>
    <row r="13302" spans="38:77" s="11" customFormat="1" x14ac:dyDescent="0.3">
      <c r="AL13302" s="2"/>
      <c r="AM13302" s="2"/>
      <c r="AN13302" s="2"/>
      <c r="AO13302" s="2"/>
      <c r="AP13302" s="2"/>
      <c r="AQ13302" s="2"/>
      <c r="AR13302" s="2"/>
      <c r="AS13302" s="2"/>
      <c r="AT13302" s="2"/>
      <c r="AU13302" s="2"/>
      <c r="AV13302" s="2"/>
      <c r="AW13302" s="2"/>
      <c r="AX13302" s="2"/>
      <c r="AY13302" s="2"/>
      <c r="AZ13302" s="2"/>
      <c r="BA13302" s="2"/>
      <c r="BB13302" s="2"/>
      <c r="BC13302" s="2"/>
      <c r="BD13302" s="2"/>
      <c r="BE13302" s="2"/>
      <c r="BF13302" s="2"/>
      <c r="BG13302" s="2"/>
      <c r="BH13302" s="2"/>
      <c r="BI13302" s="2"/>
      <c r="BJ13302" s="2"/>
      <c r="BK13302" s="2"/>
      <c r="BL13302" s="2"/>
      <c r="BM13302" s="2"/>
      <c r="BN13302" s="2"/>
      <c r="BO13302" s="2"/>
      <c r="BP13302" s="2"/>
      <c r="BQ13302" s="2"/>
      <c r="BR13302" s="2"/>
      <c r="BS13302" s="2"/>
      <c r="BT13302" s="2"/>
      <c r="BU13302" s="2"/>
      <c r="BV13302" s="2"/>
      <c r="BW13302" s="2"/>
      <c r="BX13302" s="2"/>
      <c r="BY13302" s="2"/>
    </row>
    <row r="13303" spans="38:77" s="11" customFormat="1" x14ac:dyDescent="0.3">
      <c r="AL13303" s="2"/>
      <c r="AM13303" s="2"/>
      <c r="AN13303" s="2"/>
      <c r="AO13303" s="2"/>
      <c r="AP13303" s="2"/>
      <c r="AQ13303" s="2"/>
      <c r="AR13303" s="2"/>
      <c r="AS13303" s="2"/>
      <c r="AT13303" s="2"/>
      <c r="AU13303" s="2"/>
      <c r="AV13303" s="2"/>
      <c r="AW13303" s="2"/>
      <c r="AX13303" s="2"/>
      <c r="AY13303" s="2"/>
      <c r="AZ13303" s="2"/>
      <c r="BA13303" s="2"/>
      <c r="BB13303" s="2"/>
      <c r="BC13303" s="2"/>
      <c r="BD13303" s="2"/>
      <c r="BE13303" s="2"/>
      <c r="BF13303" s="2"/>
      <c r="BG13303" s="2"/>
      <c r="BH13303" s="2"/>
      <c r="BI13303" s="2"/>
      <c r="BJ13303" s="2"/>
      <c r="BK13303" s="2"/>
      <c r="BL13303" s="2"/>
      <c r="BM13303" s="2"/>
      <c r="BN13303" s="2"/>
      <c r="BO13303" s="2"/>
      <c r="BP13303" s="2"/>
      <c r="BQ13303" s="2"/>
      <c r="BR13303" s="2"/>
      <c r="BS13303" s="2"/>
      <c r="BT13303" s="2"/>
      <c r="BU13303" s="2"/>
      <c r="BV13303" s="2"/>
      <c r="BW13303" s="2"/>
      <c r="BX13303" s="2"/>
      <c r="BY13303" s="2"/>
    </row>
    <row r="13304" spans="38:77" s="11" customFormat="1" x14ac:dyDescent="0.3">
      <c r="AL13304" s="2"/>
      <c r="AM13304" s="2"/>
      <c r="AN13304" s="2"/>
      <c r="AO13304" s="2"/>
      <c r="AP13304" s="2"/>
      <c r="AQ13304" s="2"/>
      <c r="AR13304" s="2"/>
      <c r="AS13304" s="2"/>
      <c r="AT13304" s="2"/>
      <c r="AU13304" s="2"/>
      <c r="AV13304" s="2"/>
      <c r="AW13304" s="2"/>
      <c r="AX13304" s="2"/>
      <c r="AY13304" s="2"/>
      <c r="AZ13304" s="2"/>
      <c r="BA13304" s="2"/>
      <c r="BB13304" s="2"/>
      <c r="BC13304" s="2"/>
      <c r="BD13304" s="2"/>
      <c r="BE13304" s="2"/>
      <c r="BF13304" s="2"/>
      <c r="BG13304" s="2"/>
      <c r="BH13304" s="2"/>
      <c r="BI13304" s="2"/>
      <c r="BJ13304" s="2"/>
      <c r="BK13304" s="2"/>
      <c r="BL13304" s="2"/>
      <c r="BM13304" s="2"/>
      <c r="BN13304" s="2"/>
      <c r="BO13304" s="2"/>
      <c r="BP13304" s="2"/>
      <c r="BQ13304" s="2"/>
      <c r="BR13304" s="2"/>
      <c r="BS13304" s="2"/>
      <c r="BT13304" s="2"/>
      <c r="BU13304" s="2"/>
      <c r="BV13304" s="2"/>
      <c r="BW13304" s="2"/>
      <c r="BX13304" s="2"/>
      <c r="BY13304" s="2"/>
    </row>
    <row r="13305" spans="38:77" s="11" customFormat="1" x14ac:dyDescent="0.3">
      <c r="AL13305" s="2"/>
      <c r="AM13305" s="2"/>
      <c r="AN13305" s="2"/>
      <c r="AO13305" s="2"/>
      <c r="AP13305" s="2"/>
      <c r="AQ13305" s="2"/>
      <c r="AR13305" s="2"/>
      <c r="AS13305" s="2"/>
      <c r="AT13305" s="2"/>
      <c r="AU13305" s="2"/>
      <c r="AV13305" s="2"/>
      <c r="AW13305" s="2"/>
      <c r="AX13305" s="2"/>
      <c r="AY13305" s="2"/>
      <c r="AZ13305" s="2"/>
      <c r="BA13305" s="2"/>
      <c r="BB13305" s="2"/>
      <c r="BC13305" s="2"/>
      <c r="BD13305" s="2"/>
      <c r="BE13305" s="2"/>
      <c r="BF13305" s="2"/>
      <c r="BG13305" s="2"/>
      <c r="BH13305" s="2"/>
      <c r="BI13305" s="2"/>
      <c r="BJ13305" s="2"/>
      <c r="BK13305" s="2"/>
      <c r="BL13305" s="2"/>
      <c r="BM13305" s="2"/>
      <c r="BN13305" s="2"/>
      <c r="BO13305" s="2"/>
      <c r="BP13305" s="2"/>
      <c r="BQ13305" s="2"/>
      <c r="BR13305" s="2"/>
      <c r="BS13305" s="2"/>
      <c r="BT13305" s="2"/>
      <c r="BU13305" s="2"/>
      <c r="BV13305" s="2"/>
      <c r="BW13305" s="2"/>
      <c r="BX13305" s="2"/>
      <c r="BY13305" s="2"/>
    </row>
    <row r="13306" spans="38:77" s="11" customFormat="1" x14ac:dyDescent="0.3">
      <c r="AL13306" s="2"/>
      <c r="AM13306" s="2"/>
      <c r="AN13306" s="2"/>
      <c r="AO13306" s="2"/>
      <c r="AP13306" s="2"/>
      <c r="AQ13306" s="2"/>
      <c r="AR13306" s="2"/>
      <c r="AS13306" s="2"/>
      <c r="AT13306" s="2"/>
      <c r="AU13306" s="2"/>
      <c r="AV13306" s="2"/>
      <c r="AW13306" s="2"/>
      <c r="AX13306" s="2"/>
      <c r="AY13306" s="2"/>
      <c r="AZ13306" s="2"/>
      <c r="BA13306" s="2"/>
      <c r="BB13306" s="2"/>
      <c r="BC13306" s="2"/>
      <c r="BD13306" s="2"/>
      <c r="BE13306" s="2"/>
      <c r="BF13306" s="2"/>
      <c r="BG13306" s="2"/>
      <c r="BH13306" s="2"/>
      <c r="BI13306" s="2"/>
      <c r="BJ13306" s="2"/>
      <c r="BK13306" s="2"/>
      <c r="BL13306" s="2"/>
      <c r="BM13306" s="2"/>
      <c r="BN13306" s="2"/>
      <c r="BO13306" s="2"/>
      <c r="BP13306" s="2"/>
      <c r="BQ13306" s="2"/>
      <c r="BR13306" s="2"/>
      <c r="BS13306" s="2"/>
      <c r="BT13306" s="2"/>
      <c r="BU13306" s="2"/>
      <c r="BV13306" s="2"/>
      <c r="BW13306" s="2"/>
      <c r="BX13306" s="2"/>
      <c r="BY13306" s="2"/>
    </row>
    <row r="13307" spans="38:77" s="11" customFormat="1" x14ac:dyDescent="0.3">
      <c r="AL13307" s="2"/>
      <c r="AM13307" s="2"/>
      <c r="AN13307" s="2"/>
      <c r="AO13307" s="2"/>
      <c r="AP13307" s="2"/>
      <c r="AQ13307" s="2"/>
      <c r="AR13307" s="2"/>
      <c r="AS13307" s="2"/>
      <c r="AT13307" s="2"/>
      <c r="AU13307" s="2"/>
      <c r="AV13307" s="2"/>
      <c r="AW13307" s="2"/>
      <c r="AX13307" s="2"/>
      <c r="AY13307" s="2"/>
      <c r="AZ13307" s="2"/>
      <c r="BA13307" s="2"/>
      <c r="BB13307" s="2"/>
      <c r="BC13307" s="2"/>
      <c r="BD13307" s="2"/>
      <c r="BE13307" s="2"/>
      <c r="BF13307" s="2"/>
      <c r="BG13307" s="2"/>
      <c r="BH13307" s="2"/>
      <c r="BI13307" s="2"/>
      <c r="BJ13307" s="2"/>
      <c r="BK13307" s="2"/>
      <c r="BL13307" s="2"/>
      <c r="BM13307" s="2"/>
      <c r="BN13307" s="2"/>
      <c r="BO13307" s="2"/>
      <c r="BP13307" s="2"/>
      <c r="BQ13307" s="2"/>
      <c r="BR13307" s="2"/>
      <c r="BS13307" s="2"/>
      <c r="BT13307" s="2"/>
      <c r="BU13307" s="2"/>
      <c r="BV13307" s="2"/>
      <c r="BW13307" s="2"/>
      <c r="BX13307" s="2"/>
      <c r="BY13307" s="2"/>
    </row>
    <row r="13308" spans="38:77" s="11" customFormat="1" x14ac:dyDescent="0.3">
      <c r="AL13308" s="2"/>
      <c r="AM13308" s="2"/>
      <c r="AN13308" s="2"/>
      <c r="AO13308" s="2"/>
      <c r="AP13308" s="2"/>
      <c r="AQ13308" s="2"/>
      <c r="AR13308" s="2"/>
      <c r="AS13308" s="2"/>
      <c r="AT13308" s="2"/>
      <c r="AU13308" s="2"/>
      <c r="AV13308" s="2"/>
      <c r="AW13308" s="2"/>
      <c r="AX13308" s="2"/>
      <c r="AY13308" s="2"/>
      <c r="AZ13308" s="2"/>
      <c r="BA13308" s="2"/>
      <c r="BB13308" s="2"/>
      <c r="BC13308" s="2"/>
      <c r="BD13308" s="2"/>
      <c r="BE13308" s="2"/>
      <c r="BF13308" s="2"/>
      <c r="BG13308" s="2"/>
      <c r="BH13308" s="2"/>
      <c r="BI13308" s="2"/>
      <c r="BJ13308" s="2"/>
      <c r="BK13308" s="2"/>
      <c r="BL13308" s="2"/>
      <c r="BM13308" s="2"/>
      <c r="BN13308" s="2"/>
      <c r="BO13308" s="2"/>
      <c r="BP13308" s="2"/>
      <c r="BQ13308" s="2"/>
      <c r="BR13308" s="2"/>
      <c r="BS13308" s="2"/>
      <c r="BT13308" s="2"/>
      <c r="BU13308" s="2"/>
      <c r="BV13308" s="2"/>
      <c r="BW13308" s="2"/>
      <c r="BX13308" s="2"/>
      <c r="BY13308" s="2"/>
    </row>
    <row r="13309" spans="38:77" s="11" customFormat="1" x14ac:dyDescent="0.3">
      <c r="AL13309" s="2"/>
      <c r="AM13309" s="2"/>
      <c r="AN13309" s="2"/>
      <c r="AO13309" s="2"/>
      <c r="AP13309" s="2"/>
      <c r="AQ13309" s="2"/>
      <c r="AR13309" s="2"/>
      <c r="AS13309" s="2"/>
      <c r="AT13309" s="2"/>
      <c r="AU13309" s="2"/>
      <c r="AV13309" s="2"/>
      <c r="AW13309" s="2"/>
      <c r="AX13309" s="2"/>
      <c r="AY13309" s="2"/>
      <c r="AZ13309" s="2"/>
      <c r="BA13309" s="2"/>
      <c r="BB13309" s="2"/>
      <c r="BC13309" s="2"/>
      <c r="BD13309" s="2"/>
      <c r="BE13309" s="2"/>
      <c r="BF13309" s="2"/>
      <c r="BG13309" s="2"/>
      <c r="BH13309" s="2"/>
      <c r="BI13309" s="2"/>
      <c r="BJ13309" s="2"/>
      <c r="BK13309" s="2"/>
      <c r="BL13309" s="2"/>
      <c r="BM13309" s="2"/>
      <c r="BN13309" s="2"/>
      <c r="BO13309" s="2"/>
      <c r="BP13309" s="2"/>
      <c r="BQ13309" s="2"/>
      <c r="BR13309" s="2"/>
      <c r="BS13309" s="2"/>
      <c r="BT13309" s="2"/>
      <c r="BU13309" s="2"/>
      <c r="BV13309" s="2"/>
      <c r="BW13309" s="2"/>
      <c r="BX13309" s="2"/>
      <c r="BY13309" s="2"/>
    </row>
    <row r="13310" spans="38:77" s="11" customFormat="1" x14ac:dyDescent="0.3">
      <c r="AL13310" s="2"/>
      <c r="AM13310" s="2"/>
      <c r="AN13310" s="2"/>
      <c r="AO13310" s="2"/>
      <c r="AP13310" s="2"/>
      <c r="AQ13310" s="2"/>
      <c r="AR13310" s="2"/>
      <c r="AS13310" s="2"/>
      <c r="AT13310" s="2"/>
      <c r="AU13310" s="2"/>
      <c r="AV13310" s="2"/>
      <c r="AW13310" s="2"/>
      <c r="AX13310" s="2"/>
      <c r="AY13310" s="2"/>
      <c r="AZ13310" s="2"/>
      <c r="BA13310" s="2"/>
      <c r="BB13310" s="2"/>
      <c r="BC13310" s="2"/>
      <c r="BD13310" s="2"/>
      <c r="BE13310" s="2"/>
      <c r="BF13310" s="2"/>
      <c r="BG13310" s="2"/>
      <c r="BH13310" s="2"/>
      <c r="BI13310" s="2"/>
      <c r="BJ13310" s="2"/>
      <c r="BK13310" s="2"/>
      <c r="BL13310" s="2"/>
      <c r="BM13310" s="2"/>
      <c r="BN13310" s="2"/>
      <c r="BO13310" s="2"/>
      <c r="BP13310" s="2"/>
      <c r="BQ13310" s="2"/>
      <c r="BR13310" s="2"/>
      <c r="BS13310" s="2"/>
      <c r="BT13310" s="2"/>
      <c r="BU13310" s="2"/>
      <c r="BV13310" s="2"/>
      <c r="BW13310" s="2"/>
      <c r="BX13310" s="2"/>
      <c r="BY13310" s="2"/>
    </row>
    <row r="13311" spans="38:77" s="11" customFormat="1" x14ac:dyDescent="0.3">
      <c r="AL13311" s="2"/>
      <c r="AM13311" s="2"/>
      <c r="AN13311" s="2"/>
      <c r="AO13311" s="2"/>
      <c r="AP13311" s="2"/>
      <c r="AQ13311" s="2"/>
      <c r="AR13311" s="2"/>
      <c r="AS13311" s="2"/>
      <c r="AT13311" s="2"/>
      <c r="AU13311" s="2"/>
      <c r="AV13311" s="2"/>
      <c r="AW13311" s="2"/>
      <c r="AX13311" s="2"/>
      <c r="AY13311" s="2"/>
      <c r="AZ13311" s="2"/>
      <c r="BA13311" s="2"/>
      <c r="BB13311" s="2"/>
      <c r="BC13311" s="2"/>
      <c r="BD13311" s="2"/>
      <c r="BE13311" s="2"/>
      <c r="BF13311" s="2"/>
      <c r="BG13311" s="2"/>
      <c r="BH13311" s="2"/>
      <c r="BI13311" s="2"/>
      <c r="BJ13311" s="2"/>
      <c r="BK13311" s="2"/>
      <c r="BL13311" s="2"/>
      <c r="BM13311" s="2"/>
      <c r="BN13311" s="2"/>
      <c r="BO13311" s="2"/>
      <c r="BP13311" s="2"/>
      <c r="BQ13311" s="2"/>
      <c r="BR13311" s="2"/>
      <c r="BS13311" s="2"/>
      <c r="BT13311" s="2"/>
      <c r="BU13311" s="2"/>
      <c r="BV13311" s="2"/>
      <c r="BW13311" s="2"/>
      <c r="BX13311" s="2"/>
      <c r="BY13311" s="2"/>
    </row>
    <row r="13312" spans="38:77" s="11" customFormat="1" x14ac:dyDescent="0.3">
      <c r="AL13312" s="2"/>
      <c r="AM13312" s="2"/>
      <c r="AN13312" s="2"/>
      <c r="AO13312" s="2"/>
      <c r="AP13312" s="2"/>
      <c r="AQ13312" s="2"/>
      <c r="AR13312" s="2"/>
      <c r="AS13312" s="2"/>
      <c r="AT13312" s="2"/>
      <c r="AU13312" s="2"/>
      <c r="AV13312" s="2"/>
      <c r="AW13312" s="2"/>
      <c r="AX13312" s="2"/>
      <c r="AY13312" s="2"/>
      <c r="AZ13312" s="2"/>
      <c r="BA13312" s="2"/>
      <c r="BB13312" s="2"/>
      <c r="BC13312" s="2"/>
      <c r="BD13312" s="2"/>
      <c r="BE13312" s="2"/>
      <c r="BF13312" s="2"/>
      <c r="BG13312" s="2"/>
      <c r="BH13312" s="2"/>
      <c r="BI13312" s="2"/>
      <c r="BJ13312" s="2"/>
      <c r="BK13312" s="2"/>
      <c r="BL13312" s="2"/>
      <c r="BM13312" s="2"/>
      <c r="BN13312" s="2"/>
      <c r="BO13312" s="2"/>
      <c r="BP13312" s="2"/>
      <c r="BQ13312" s="2"/>
      <c r="BR13312" s="2"/>
      <c r="BS13312" s="2"/>
      <c r="BT13312" s="2"/>
      <c r="BU13312" s="2"/>
      <c r="BV13312" s="2"/>
      <c r="BW13312" s="2"/>
      <c r="BX13312" s="2"/>
      <c r="BY13312" s="2"/>
    </row>
    <row r="13313" spans="38:77" s="11" customFormat="1" x14ac:dyDescent="0.3">
      <c r="AL13313" s="2"/>
      <c r="AM13313" s="2"/>
      <c r="AN13313" s="2"/>
      <c r="AO13313" s="2"/>
      <c r="AP13313" s="2"/>
      <c r="AQ13313" s="2"/>
      <c r="AR13313" s="2"/>
      <c r="AS13313" s="2"/>
      <c r="AT13313" s="2"/>
      <c r="AU13313" s="2"/>
      <c r="AV13313" s="2"/>
      <c r="AW13313" s="2"/>
      <c r="AX13313" s="2"/>
      <c r="AY13313" s="2"/>
      <c r="AZ13313" s="2"/>
      <c r="BA13313" s="2"/>
      <c r="BB13313" s="2"/>
      <c r="BC13313" s="2"/>
      <c r="BD13313" s="2"/>
      <c r="BE13313" s="2"/>
      <c r="BF13313" s="2"/>
      <c r="BG13313" s="2"/>
      <c r="BH13313" s="2"/>
      <c r="BI13313" s="2"/>
      <c r="BJ13313" s="2"/>
      <c r="BK13313" s="2"/>
      <c r="BL13313" s="2"/>
      <c r="BM13313" s="2"/>
      <c r="BN13313" s="2"/>
      <c r="BO13313" s="2"/>
      <c r="BP13313" s="2"/>
      <c r="BQ13313" s="2"/>
      <c r="BR13313" s="2"/>
      <c r="BS13313" s="2"/>
      <c r="BT13313" s="2"/>
      <c r="BU13313" s="2"/>
      <c r="BV13313" s="2"/>
      <c r="BW13313" s="2"/>
      <c r="BX13313" s="2"/>
      <c r="BY13313" s="2"/>
    </row>
    <row r="13314" spans="38:77" s="11" customFormat="1" x14ac:dyDescent="0.3">
      <c r="AL13314" s="2"/>
      <c r="AM13314" s="2"/>
      <c r="AN13314" s="2"/>
      <c r="AO13314" s="2"/>
      <c r="AP13314" s="2"/>
      <c r="AQ13314" s="2"/>
      <c r="AR13314" s="2"/>
      <c r="AS13314" s="2"/>
      <c r="AT13314" s="2"/>
      <c r="AU13314" s="2"/>
      <c r="AV13314" s="2"/>
      <c r="AW13314" s="2"/>
      <c r="AX13314" s="2"/>
      <c r="AY13314" s="2"/>
      <c r="AZ13314" s="2"/>
      <c r="BA13314" s="2"/>
      <c r="BB13314" s="2"/>
      <c r="BC13314" s="2"/>
      <c r="BD13314" s="2"/>
      <c r="BE13314" s="2"/>
      <c r="BF13314" s="2"/>
      <c r="BG13314" s="2"/>
      <c r="BH13314" s="2"/>
      <c r="BI13314" s="2"/>
      <c r="BJ13314" s="2"/>
      <c r="BK13314" s="2"/>
      <c r="BL13314" s="2"/>
      <c r="BM13314" s="2"/>
      <c r="BN13314" s="2"/>
      <c r="BO13314" s="2"/>
      <c r="BP13314" s="2"/>
      <c r="BQ13314" s="2"/>
      <c r="BR13314" s="2"/>
      <c r="BS13314" s="2"/>
      <c r="BT13314" s="2"/>
      <c r="BU13314" s="2"/>
      <c r="BV13314" s="2"/>
      <c r="BW13314" s="2"/>
      <c r="BX13314" s="2"/>
      <c r="BY13314" s="2"/>
    </row>
    <row r="13315" spans="38:77" s="11" customFormat="1" x14ac:dyDescent="0.3">
      <c r="AL13315" s="2"/>
      <c r="AM13315" s="2"/>
      <c r="AN13315" s="2"/>
      <c r="AO13315" s="2"/>
      <c r="AP13315" s="2"/>
      <c r="AQ13315" s="2"/>
      <c r="AR13315" s="2"/>
      <c r="AS13315" s="2"/>
      <c r="AT13315" s="2"/>
      <c r="AU13315" s="2"/>
      <c r="AV13315" s="2"/>
      <c r="AW13315" s="2"/>
      <c r="AX13315" s="2"/>
      <c r="AY13315" s="2"/>
      <c r="AZ13315" s="2"/>
      <c r="BA13315" s="2"/>
      <c r="BB13315" s="2"/>
      <c r="BC13315" s="2"/>
      <c r="BD13315" s="2"/>
      <c r="BE13315" s="2"/>
      <c r="BF13315" s="2"/>
      <c r="BG13315" s="2"/>
      <c r="BH13315" s="2"/>
      <c r="BI13315" s="2"/>
      <c r="BJ13315" s="2"/>
      <c r="BK13315" s="2"/>
      <c r="BL13315" s="2"/>
      <c r="BM13315" s="2"/>
      <c r="BN13315" s="2"/>
      <c r="BO13315" s="2"/>
      <c r="BP13315" s="2"/>
      <c r="BQ13315" s="2"/>
      <c r="BR13315" s="2"/>
      <c r="BS13315" s="2"/>
      <c r="BT13315" s="2"/>
      <c r="BU13315" s="2"/>
      <c r="BV13315" s="2"/>
      <c r="BW13315" s="2"/>
      <c r="BX13315" s="2"/>
      <c r="BY13315" s="2"/>
    </row>
    <row r="13316" spans="38:77" s="11" customFormat="1" x14ac:dyDescent="0.3">
      <c r="AL13316" s="2"/>
      <c r="AM13316" s="2"/>
      <c r="AN13316" s="2"/>
      <c r="AO13316" s="2"/>
      <c r="AP13316" s="2"/>
      <c r="AQ13316" s="2"/>
      <c r="AR13316" s="2"/>
      <c r="AS13316" s="2"/>
      <c r="AT13316" s="2"/>
      <c r="AU13316" s="2"/>
      <c r="AV13316" s="2"/>
      <c r="AW13316" s="2"/>
      <c r="AX13316" s="2"/>
      <c r="AY13316" s="2"/>
      <c r="AZ13316" s="2"/>
      <c r="BA13316" s="2"/>
      <c r="BB13316" s="2"/>
      <c r="BC13316" s="2"/>
      <c r="BD13316" s="2"/>
      <c r="BE13316" s="2"/>
      <c r="BF13316" s="2"/>
      <c r="BG13316" s="2"/>
      <c r="BH13316" s="2"/>
      <c r="BI13316" s="2"/>
      <c r="BJ13316" s="2"/>
      <c r="BK13316" s="2"/>
      <c r="BL13316" s="2"/>
      <c r="BM13316" s="2"/>
      <c r="BN13316" s="2"/>
      <c r="BO13316" s="2"/>
      <c r="BP13316" s="2"/>
      <c r="BQ13316" s="2"/>
      <c r="BR13316" s="2"/>
      <c r="BS13316" s="2"/>
      <c r="BT13316" s="2"/>
      <c r="BU13316" s="2"/>
      <c r="BV13316" s="2"/>
      <c r="BW13316" s="2"/>
      <c r="BX13316" s="2"/>
      <c r="BY13316" s="2"/>
    </row>
    <row r="13317" spans="38:77" s="11" customFormat="1" x14ac:dyDescent="0.3">
      <c r="AL13317" s="2"/>
      <c r="AM13317" s="2"/>
      <c r="AN13317" s="2"/>
      <c r="AO13317" s="2"/>
      <c r="AP13317" s="2"/>
      <c r="AQ13317" s="2"/>
      <c r="AR13317" s="2"/>
      <c r="AS13317" s="2"/>
      <c r="AT13317" s="2"/>
      <c r="AU13317" s="2"/>
      <c r="AV13317" s="2"/>
      <c r="AW13317" s="2"/>
      <c r="AX13317" s="2"/>
      <c r="AY13317" s="2"/>
      <c r="AZ13317" s="2"/>
      <c r="BA13317" s="2"/>
      <c r="BB13317" s="2"/>
      <c r="BC13317" s="2"/>
      <c r="BD13317" s="2"/>
      <c r="BE13317" s="2"/>
      <c r="BF13317" s="2"/>
      <c r="BG13317" s="2"/>
      <c r="BH13317" s="2"/>
      <c r="BI13317" s="2"/>
      <c r="BJ13317" s="2"/>
      <c r="BK13317" s="2"/>
      <c r="BL13317" s="2"/>
      <c r="BM13317" s="2"/>
      <c r="BN13317" s="2"/>
      <c r="BO13317" s="2"/>
      <c r="BP13317" s="2"/>
      <c r="BQ13317" s="2"/>
      <c r="BR13317" s="2"/>
      <c r="BS13317" s="2"/>
      <c r="BT13317" s="2"/>
      <c r="BU13317" s="2"/>
      <c r="BV13317" s="2"/>
      <c r="BW13317" s="2"/>
      <c r="BX13317" s="2"/>
      <c r="BY13317" s="2"/>
    </row>
    <row r="13318" spans="38:77" s="11" customFormat="1" x14ac:dyDescent="0.3">
      <c r="AL13318" s="2"/>
      <c r="AM13318" s="2"/>
      <c r="AN13318" s="2"/>
      <c r="AO13318" s="2"/>
      <c r="AP13318" s="2"/>
      <c r="AQ13318" s="2"/>
      <c r="AR13318" s="2"/>
      <c r="AS13318" s="2"/>
      <c r="AT13318" s="2"/>
      <c r="AU13318" s="2"/>
      <c r="AV13318" s="2"/>
      <c r="AW13318" s="2"/>
      <c r="AX13318" s="2"/>
      <c r="AY13318" s="2"/>
      <c r="AZ13318" s="2"/>
      <c r="BA13318" s="2"/>
      <c r="BB13318" s="2"/>
      <c r="BC13318" s="2"/>
      <c r="BD13318" s="2"/>
      <c r="BE13318" s="2"/>
      <c r="BF13318" s="2"/>
      <c r="BG13318" s="2"/>
      <c r="BH13318" s="2"/>
      <c r="BI13318" s="2"/>
      <c r="BJ13318" s="2"/>
      <c r="BK13318" s="2"/>
      <c r="BL13318" s="2"/>
      <c r="BM13318" s="2"/>
      <c r="BN13318" s="2"/>
      <c r="BO13318" s="2"/>
      <c r="BP13318" s="2"/>
      <c r="BQ13318" s="2"/>
      <c r="BR13318" s="2"/>
      <c r="BS13318" s="2"/>
      <c r="BT13318" s="2"/>
      <c r="BU13318" s="2"/>
      <c r="BV13318" s="2"/>
      <c r="BW13318" s="2"/>
      <c r="BX13318" s="2"/>
      <c r="BY13318" s="2"/>
    </row>
    <row r="13319" spans="38:77" s="11" customFormat="1" x14ac:dyDescent="0.3">
      <c r="AL13319" s="2"/>
      <c r="AM13319" s="2"/>
      <c r="AN13319" s="2"/>
      <c r="AO13319" s="2"/>
      <c r="AP13319" s="2"/>
      <c r="AQ13319" s="2"/>
      <c r="AR13319" s="2"/>
      <c r="AS13319" s="2"/>
      <c r="AT13319" s="2"/>
      <c r="AU13319" s="2"/>
      <c r="AV13319" s="2"/>
      <c r="AW13319" s="2"/>
      <c r="AX13319" s="2"/>
      <c r="AY13319" s="2"/>
      <c r="AZ13319" s="2"/>
      <c r="BA13319" s="2"/>
      <c r="BB13319" s="2"/>
      <c r="BC13319" s="2"/>
      <c r="BD13319" s="2"/>
      <c r="BE13319" s="2"/>
      <c r="BF13319" s="2"/>
      <c r="BG13319" s="2"/>
      <c r="BH13319" s="2"/>
      <c r="BI13319" s="2"/>
      <c r="BJ13319" s="2"/>
      <c r="BK13319" s="2"/>
      <c r="BL13319" s="2"/>
      <c r="BM13319" s="2"/>
      <c r="BN13319" s="2"/>
      <c r="BO13319" s="2"/>
      <c r="BP13319" s="2"/>
      <c r="BQ13319" s="2"/>
      <c r="BR13319" s="2"/>
      <c r="BS13319" s="2"/>
      <c r="BT13319" s="2"/>
      <c r="BU13319" s="2"/>
      <c r="BV13319" s="2"/>
      <c r="BW13319" s="2"/>
      <c r="BX13319" s="2"/>
      <c r="BY13319" s="2"/>
    </row>
    <row r="13320" spans="38:77" s="11" customFormat="1" x14ac:dyDescent="0.3">
      <c r="AL13320" s="2"/>
      <c r="AM13320" s="2"/>
      <c r="AN13320" s="2"/>
      <c r="AO13320" s="2"/>
      <c r="AP13320" s="2"/>
      <c r="AQ13320" s="2"/>
      <c r="AR13320" s="2"/>
      <c r="AS13320" s="2"/>
      <c r="AT13320" s="2"/>
      <c r="AU13320" s="2"/>
      <c r="AV13320" s="2"/>
      <c r="AW13320" s="2"/>
      <c r="AX13320" s="2"/>
      <c r="AY13320" s="2"/>
      <c r="AZ13320" s="2"/>
      <c r="BA13320" s="2"/>
      <c r="BB13320" s="2"/>
      <c r="BC13320" s="2"/>
      <c r="BD13320" s="2"/>
      <c r="BE13320" s="2"/>
      <c r="BF13320" s="2"/>
      <c r="BG13320" s="2"/>
      <c r="BH13320" s="2"/>
      <c r="BI13320" s="2"/>
      <c r="BJ13320" s="2"/>
      <c r="BK13320" s="2"/>
      <c r="BL13320" s="2"/>
      <c r="BM13320" s="2"/>
      <c r="BN13320" s="2"/>
      <c r="BO13320" s="2"/>
      <c r="BP13320" s="2"/>
      <c r="BQ13320" s="2"/>
      <c r="BR13320" s="2"/>
      <c r="BS13320" s="2"/>
      <c r="BT13320" s="2"/>
      <c r="BU13320" s="2"/>
      <c r="BV13320" s="2"/>
      <c r="BW13320" s="2"/>
      <c r="BX13320" s="2"/>
      <c r="BY13320" s="2"/>
    </row>
    <row r="13321" spans="38:77" s="11" customFormat="1" x14ac:dyDescent="0.3">
      <c r="AL13321" s="2"/>
      <c r="AM13321" s="2"/>
      <c r="AN13321" s="2"/>
      <c r="AO13321" s="2"/>
      <c r="AP13321" s="2"/>
      <c r="AQ13321" s="2"/>
      <c r="AR13321" s="2"/>
      <c r="AS13321" s="2"/>
      <c r="AT13321" s="2"/>
      <c r="AU13321" s="2"/>
      <c r="AV13321" s="2"/>
      <c r="AW13321" s="2"/>
      <c r="AX13321" s="2"/>
      <c r="AY13321" s="2"/>
      <c r="AZ13321" s="2"/>
      <c r="BA13321" s="2"/>
      <c r="BB13321" s="2"/>
      <c r="BC13321" s="2"/>
      <c r="BD13321" s="2"/>
      <c r="BE13321" s="2"/>
      <c r="BF13321" s="2"/>
      <c r="BG13321" s="2"/>
      <c r="BH13321" s="2"/>
      <c r="BI13321" s="2"/>
      <c r="BJ13321" s="2"/>
      <c r="BK13321" s="2"/>
      <c r="BL13321" s="2"/>
      <c r="BM13321" s="2"/>
      <c r="BN13321" s="2"/>
      <c r="BO13321" s="2"/>
      <c r="BP13321" s="2"/>
      <c r="BQ13321" s="2"/>
      <c r="BR13321" s="2"/>
      <c r="BS13321" s="2"/>
      <c r="BT13321" s="2"/>
      <c r="BU13321" s="2"/>
      <c r="BV13321" s="2"/>
      <c r="BW13321" s="2"/>
      <c r="BX13321" s="2"/>
      <c r="BY13321" s="2"/>
    </row>
    <row r="13322" spans="38:77" s="11" customFormat="1" x14ac:dyDescent="0.3">
      <c r="AL13322" s="2"/>
      <c r="AM13322" s="2"/>
      <c r="AN13322" s="2"/>
      <c r="AO13322" s="2"/>
      <c r="AP13322" s="2"/>
      <c r="AQ13322" s="2"/>
      <c r="AR13322" s="2"/>
      <c r="AS13322" s="2"/>
      <c r="AT13322" s="2"/>
      <c r="AU13322" s="2"/>
      <c r="AV13322" s="2"/>
      <c r="AW13322" s="2"/>
      <c r="AX13322" s="2"/>
      <c r="AY13322" s="2"/>
      <c r="AZ13322" s="2"/>
      <c r="BA13322" s="2"/>
      <c r="BB13322" s="2"/>
      <c r="BC13322" s="2"/>
      <c r="BD13322" s="2"/>
      <c r="BE13322" s="2"/>
      <c r="BF13322" s="2"/>
      <c r="BG13322" s="2"/>
      <c r="BH13322" s="2"/>
      <c r="BI13322" s="2"/>
      <c r="BJ13322" s="2"/>
      <c r="BK13322" s="2"/>
      <c r="BL13322" s="2"/>
      <c r="BM13322" s="2"/>
      <c r="BN13322" s="2"/>
      <c r="BO13322" s="2"/>
      <c r="BP13322" s="2"/>
      <c r="BQ13322" s="2"/>
      <c r="BR13322" s="2"/>
      <c r="BS13322" s="2"/>
      <c r="BT13322" s="2"/>
      <c r="BU13322" s="2"/>
      <c r="BV13322" s="2"/>
      <c r="BW13322" s="2"/>
      <c r="BX13322" s="2"/>
      <c r="BY13322" s="2"/>
    </row>
    <row r="13323" spans="38:77" s="11" customFormat="1" x14ac:dyDescent="0.3">
      <c r="AL13323" s="2"/>
      <c r="AM13323" s="2"/>
      <c r="AN13323" s="2"/>
      <c r="AO13323" s="2"/>
      <c r="AP13323" s="2"/>
      <c r="AQ13323" s="2"/>
      <c r="AR13323" s="2"/>
      <c r="AS13323" s="2"/>
      <c r="AT13323" s="2"/>
      <c r="AU13323" s="2"/>
      <c r="AV13323" s="2"/>
      <c r="AW13323" s="2"/>
      <c r="AX13323" s="2"/>
      <c r="AY13323" s="2"/>
      <c r="AZ13323" s="2"/>
      <c r="BA13323" s="2"/>
      <c r="BB13323" s="2"/>
      <c r="BC13323" s="2"/>
      <c r="BD13323" s="2"/>
      <c r="BE13323" s="2"/>
      <c r="BF13323" s="2"/>
      <c r="BG13323" s="2"/>
      <c r="BH13323" s="2"/>
      <c r="BI13323" s="2"/>
      <c r="BJ13323" s="2"/>
      <c r="BK13323" s="2"/>
      <c r="BL13323" s="2"/>
      <c r="BM13323" s="2"/>
      <c r="BN13323" s="2"/>
      <c r="BO13323" s="2"/>
      <c r="BP13323" s="2"/>
      <c r="BQ13323" s="2"/>
      <c r="BR13323" s="2"/>
      <c r="BS13323" s="2"/>
      <c r="BT13323" s="2"/>
      <c r="BU13323" s="2"/>
      <c r="BV13323" s="2"/>
      <c r="BW13323" s="2"/>
      <c r="BX13323" s="2"/>
      <c r="BY13323" s="2"/>
    </row>
    <row r="13324" spans="38:77" s="11" customFormat="1" x14ac:dyDescent="0.3">
      <c r="AL13324" s="2"/>
      <c r="AM13324" s="2"/>
      <c r="AN13324" s="2"/>
      <c r="AO13324" s="2"/>
      <c r="AP13324" s="2"/>
      <c r="AQ13324" s="2"/>
      <c r="AR13324" s="2"/>
      <c r="AS13324" s="2"/>
      <c r="AT13324" s="2"/>
      <c r="AU13324" s="2"/>
      <c r="AV13324" s="2"/>
      <c r="AW13324" s="2"/>
      <c r="AX13324" s="2"/>
      <c r="AY13324" s="2"/>
      <c r="AZ13324" s="2"/>
      <c r="BA13324" s="2"/>
      <c r="BB13324" s="2"/>
      <c r="BC13324" s="2"/>
      <c r="BD13324" s="2"/>
      <c r="BE13324" s="2"/>
      <c r="BF13324" s="2"/>
      <c r="BG13324" s="2"/>
      <c r="BH13324" s="2"/>
      <c r="BI13324" s="2"/>
      <c r="BJ13324" s="2"/>
      <c r="BK13324" s="2"/>
      <c r="BL13324" s="2"/>
      <c r="BM13324" s="2"/>
      <c r="BN13324" s="2"/>
      <c r="BO13324" s="2"/>
      <c r="BP13324" s="2"/>
      <c r="BQ13324" s="2"/>
      <c r="BR13324" s="2"/>
      <c r="BS13324" s="2"/>
      <c r="BT13324" s="2"/>
      <c r="BU13324" s="2"/>
      <c r="BV13324" s="2"/>
      <c r="BW13324" s="2"/>
      <c r="BX13324" s="2"/>
      <c r="BY13324" s="2"/>
    </row>
    <row r="13325" spans="38:77" s="11" customFormat="1" x14ac:dyDescent="0.3">
      <c r="AL13325" s="2"/>
      <c r="AM13325" s="2"/>
      <c r="AN13325" s="2"/>
      <c r="AO13325" s="2"/>
      <c r="AP13325" s="2"/>
      <c r="AQ13325" s="2"/>
      <c r="AR13325" s="2"/>
      <c r="AS13325" s="2"/>
      <c r="AT13325" s="2"/>
      <c r="AU13325" s="2"/>
      <c r="AV13325" s="2"/>
      <c r="AW13325" s="2"/>
      <c r="AX13325" s="2"/>
      <c r="AY13325" s="2"/>
      <c r="AZ13325" s="2"/>
      <c r="BA13325" s="2"/>
      <c r="BB13325" s="2"/>
      <c r="BC13325" s="2"/>
      <c r="BD13325" s="2"/>
      <c r="BE13325" s="2"/>
      <c r="BF13325" s="2"/>
      <c r="BG13325" s="2"/>
      <c r="BH13325" s="2"/>
      <c r="BI13325" s="2"/>
      <c r="BJ13325" s="2"/>
      <c r="BK13325" s="2"/>
      <c r="BL13325" s="2"/>
      <c r="BM13325" s="2"/>
      <c r="BN13325" s="2"/>
      <c r="BO13325" s="2"/>
      <c r="BP13325" s="2"/>
      <c r="BQ13325" s="2"/>
      <c r="BR13325" s="2"/>
      <c r="BS13325" s="2"/>
      <c r="BT13325" s="2"/>
      <c r="BU13325" s="2"/>
      <c r="BV13325" s="2"/>
      <c r="BW13325" s="2"/>
      <c r="BX13325" s="2"/>
      <c r="BY13325" s="2"/>
    </row>
    <row r="13326" spans="38:77" s="11" customFormat="1" x14ac:dyDescent="0.3">
      <c r="AL13326" s="2"/>
      <c r="AM13326" s="2"/>
      <c r="AN13326" s="2"/>
      <c r="AO13326" s="2"/>
      <c r="AP13326" s="2"/>
      <c r="AQ13326" s="2"/>
      <c r="AR13326" s="2"/>
      <c r="AS13326" s="2"/>
      <c r="AT13326" s="2"/>
      <c r="AU13326" s="2"/>
      <c r="AV13326" s="2"/>
      <c r="AW13326" s="2"/>
      <c r="AX13326" s="2"/>
      <c r="AY13326" s="2"/>
      <c r="AZ13326" s="2"/>
      <c r="BA13326" s="2"/>
      <c r="BB13326" s="2"/>
      <c r="BC13326" s="2"/>
      <c r="BD13326" s="2"/>
      <c r="BE13326" s="2"/>
      <c r="BF13326" s="2"/>
      <c r="BG13326" s="2"/>
      <c r="BH13326" s="2"/>
      <c r="BI13326" s="2"/>
      <c r="BJ13326" s="2"/>
      <c r="BK13326" s="2"/>
      <c r="BL13326" s="2"/>
      <c r="BM13326" s="2"/>
      <c r="BN13326" s="2"/>
      <c r="BO13326" s="2"/>
      <c r="BP13326" s="2"/>
      <c r="BQ13326" s="2"/>
      <c r="BR13326" s="2"/>
      <c r="BS13326" s="2"/>
      <c r="BT13326" s="2"/>
      <c r="BU13326" s="2"/>
      <c r="BV13326" s="2"/>
      <c r="BW13326" s="2"/>
      <c r="BX13326" s="2"/>
      <c r="BY13326" s="2"/>
    </row>
    <row r="13327" spans="38:77" s="11" customFormat="1" x14ac:dyDescent="0.3">
      <c r="AL13327" s="2"/>
      <c r="AM13327" s="2"/>
      <c r="AN13327" s="2"/>
      <c r="AO13327" s="2"/>
      <c r="AP13327" s="2"/>
      <c r="AQ13327" s="2"/>
      <c r="AR13327" s="2"/>
      <c r="AS13327" s="2"/>
      <c r="AT13327" s="2"/>
      <c r="AU13327" s="2"/>
      <c r="AV13327" s="2"/>
      <c r="AW13327" s="2"/>
      <c r="AX13327" s="2"/>
      <c r="AY13327" s="2"/>
      <c r="AZ13327" s="2"/>
      <c r="BA13327" s="2"/>
      <c r="BB13327" s="2"/>
      <c r="BC13327" s="2"/>
      <c r="BD13327" s="2"/>
      <c r="BE13327" s="2"/>
      <c r="BF13327" s="2"/>
      <c r="BG13327" s="2"/>
      <c r="BH13327" s="2"/>
      <c r="BI13327" s="2"/>
      <c r="BJ13327" s="2"/>
      <c r="BK13327" s="2"/>
      <c r="BL13327" s="2"/>
      <c r="BM13327" s="2"/>
      <c r="BN13327" s="2"/>
      <c r="BO13327" s="2"/>
      <c r="BP13327" s="2"/>
      <c r="BQ13327" s="2"/>
      <c r="BR13327" s="2"/>
      <c r="BS13327" s="2"/>
      <c r="BT13327" s="2"/>
      <c r="BU13327" s="2"/>
      <c r="BV13327" s="2"/>
      <c r="BW13327" s="2"/>
      <c r="BX13327" s="2"/>
      <c r="BY13327" s="2"/>
    </row>
    <row r="13328" spans="38:77" s="11" customFormat="1" x14ac:dyDescent="0.3">
      <c r="AL13328" s="2"/>
      <c r="AM13328" s="2"/>
      <c r="AN13328" s="2"/>
      <c r="AO13328" s="2"/>
      <c r="AP13328" s="2"/>
      <c r="AQ13328" s="2"/>
      <c r="AR13328" s="2"/>
      <c r="AS13328" s="2"/>
      <c r="AT13328" s="2"/>
      <c r="AU13328" s="2"/>
      <c r="AV13328" s="2"/>
      <c r="AW13328" s="2"/>
      <c r="AX13328" s="2"/>
      <c r="AY13328" s="2"/>
      <c r="AZ13328" s="2"/>
      <c r="BA13328" s="2"/>
      <c r="BB13328" s="2"/>
      <c r="BC13328" s="2"/>
      <c r="BD13328" s="2"/>
      <c r="BE13328" s="2"/>
      <c r="BF13328" s="2"/>
      <c r="BG13328" s="2"/>
      <c r="BH13328" s="2"/>
      <c r="BI13328" s="2"/>
      <c r="BJ13328" s="2"/>
      <c r="BK13328" s="2"/>
      <c r="BL13328" s="2"/>
      <c r="BM13328" s="2"/>
      <c r="BN13328" s="2"/>
      <c r="BO13328" s="2"/>
      <c r="BP13328" s="2"/>
      <c r="BQ13328" s="2"/>
      <c r="BR13328" s="2"/>
      <c r="BS13328" s="2"/>
      <c r="BT13328" s="2"/>
      <c r="BU13328" s="2"/>
      <c r="BV13328" s="2"/>
      <c r="BW13328" s="2"/>
      <c r="BX13328" s="2"/>
      <c r="BY13328" s="2"/>
    </row>
    <row r="13329" spans="38:77" s="11" customFormat="1" x14ac:dyDescent="0.3">
      <c r="AL13329" s="2"/>
      <c r="AM13329" s="2"/>
      <c r="AN13329" s="2"/>
      <c r="AO13329" s="2"/>
      <c r="AP13329" s="2"/>
      <c r="AQ13329" s="2"/>
      <c r="AR13329" s="2"/>
      <c r="AS13329" s="2"/>
      <c r="AT13329" s="2"/>
      <c r="AU13329" s="2"/>
      <c r="AV13329" s="2"/>
      <c r="AW13329" s="2"/>
      <c r="AX13329" s="2"/>
      <c r="AY13329" s="2"/>
      <c r="AZ13329" s="2"/>
      <c r="BA13329" s="2"/>
      <c r="BB13329" s="2"/>
      <c r="BC13329" s="2"/>
      <c r="BD13329" s="2"/>
      <c r="BE13329" s="2"/>
      <c r="BF13329" s="2"/>
      <c r="BG13329" s="2"/>
      <c r="BH13329" s="2"/>
      <c r="BI13329" s="2"/>
      <c r="BJ13329" s="2"/>
      <c r="BK13329" s="2"/>
      <c r="BL13329" s="2"/>
      <c r="BM13329" s="2"/>
      <c r="BN13329" s="2"/>
      <c r="BO13329" s="2"/>
      <c r="BP13329" s="2"/>
      <c r="BQ13329" s="2"/>
      <c r="BR13329" s="2"/>
      <c r="BS13329" s="2"/>
      <c r="BT13329" s="2"/>
      <c r="BU13329" s="2"/>
      <c r="BV13329" s="2"/>
      <c r="BW13329" s="2"/>
      <c r="BX13329" s="2"/>
      <c r="BY13329" s="2"/>
    </row>
    <row r="13330" spans="38:77" s="11" customFormat="1" x14ac:dyDescent="0.3">
      <c r="AL13330" s="2"/>
      <c r="AM13330" s="2"/>
      <c r="AN13330" s="2"/>
      <c r="AO13330" s="2"/>
      <c r="AP13330" s="2"/>
      <c r="AQ13330" s="2"/>
      <c r="AR13330" s="2"/>
      <c r="AS13330" s="2"/>
      <c r="AT13330" s="2"/>
      <c r="AU13330" s="2"/>
      <c r="AV13330" s="2"/>
      <c r="AW13330" s="2"/>
      <c r="AX13330" s="2"/>
      <c r="AY13330" s="2"/>
      <c r="AZ13330" s="2"/>
      <c r="BA13330" s="2"/>
      <c r="BB13330" s="2"/>
      <c r="BC13330" s="2"/>
      <c r="BD13330" s="2"/>
      <c r="BE13330" s="2"/>
      <c r="BF13330" s="2"/>
      <c r="BG13330" s="2"/>
      <c r="BH13330" s="2"/>
      <c r="BI13330" s="2"/>
      <c r="BJ13330" s="2"/>
      <c r="BK13330" s="2"/>
      <c r="BL13330" s="2"/>
      <c r="BM13330" s="2"/>
      <c r="BN13330" s="2"/>
      <c r="BO13330" s="2"/>
      <c r="BP13330" s="2"/>
      <c r="BQ13330" s="2"/>
      <c r="BR13330" s="2"/>
      <c r="BS13330" s="2"/>
      <c r="BT13330" s="2"/>
      <c r="BU13330" s="2"/>
      <c r="BV13330" s="2"/>
      <c r="BW13330" s="2"/>
      <c r="BX13330" s="2"/>
      <c r="BY13330" s="2"/>
    </row>
    <row r="13331" spans="38:77" s="11" customFormat="1" x14ac:dyDescent="0.3">
      <c r="AL13331" s="2"/>
      <c r="AM13331" s="2"/>
      <c r="AN13331" s="2"/>
      <c r="AO13331" s="2"/>
      <c r="AP13331" s="2"/>
      <c r="AQ13331" s="2"/>
      <c r="AR13331" s="2"/>
      <c r="AS13331" s="2"/>
      <c r="AT13331" s="2"/>
      <c r="AU13331" s="2"/>
      <c r="AV13331" s="2"/>
      <c r="AW13331" s="2"/>
      <c r="AX13331" s="2"/>
      <c r="AY13331" s="2"/>
      <c r="AZ13331" s="2"/>
      <c r="BA13331" s="2"/>
      <c r="BB13331" s="2"/>
      <c r="BC13331" s="2"/>
      <c r="BD13331" s="2"/>
      <c r="BE13331" s="2"/>
      <c r="BF13331" s="2"/>
      <c r="BG13331" s="2"/>
      <c r="BH13331" s="2"/>
      <c r="BI13331" s="2"/>
      <c r="BJ13331" s="2"/>
      <c r="BK13331" s="2"/>
      <c r="BL13331" s="2"/>
      <c r="BM13331" s="2"/>
      <c r="BN13331" s="2"/>
      <c r="BO13331" s="2"/>
      <c r="BP13331" s="2"/>
      <c r="BQ13331" s="2"/>
      <c r="BR13331" s="2"/>
      <c r="BS13331" s="2"/>
      <c r="BT13331" s="2"/>
      <c r="BU13331" s="2"/>
      <c r="BV13331" s="2"/>
      <c r="BW13331" s="2"/>
      <c r="BX13331" s="2"/>
      <c r="BY13331" s="2"/>
    </row>
    <row r="13332" spans="38:77" s="11" customFormat="1" x14ac:dyDescent="0.3">
      <c r="AL13332" s="2"/>
      <c r="AM13332" s="2"/>
      <c r="AN13332" s="2"/>
      <c r="AO13332" s="2"/>
      <c r="AP13332" s="2"/>
      <c r="AQ13332" s="2"/>
      <c r="AR13332" s="2"/>
      <c r="AS13332" s="2"/>
      <c r="AT13332" s="2"/>
      <c r="AU13332" s="2"/>
      <c r="AV13332" s="2"/>
      <c r="AW13332" s="2"/>
      <c r="AX13332" s="2"/>
      <c r="AY13332" s="2"/>
      <c r="AZ13332" s="2"/>
      <c r="BA13332" s="2"/>
      <c r="BB13332" s="2"/>
      <c r="BC13332" s="2"/>
      <c r="BD13332" s="2"/>
      <c r="BE13332" s="2"/>
      <c r="BF13332" s="2"/>
      <c r="BG13332" s="2"/>
      <c r="BH13332" s="2"/>
      <c r="BI13332" s="2"/>
      <c r="BJ13332" s="2"/>
      <c r="BK13332" s="2"/>
      <c r="BL13332" s="2"/>
      <c r="BM13332" s="2"/>
      <c r="BN13332" s="2"/>
      <c r="BO13332" s="2"/>
      <c r="BP13332" s="2"/>
      <c r="BQ13332" s="2"/>
      <c r="BR13332" s="2"/>
      <c r="BS13332" s="2"/>
      <c r="BT13332" s="2"/>
      <c r="BU13332" s="2"/>
      <c r="BV13332" s="2"/>
      <c r="BW13332" s="2"/>
      <c r="BX13332" s="2"/>
      <c r="BY13332" s="2"/>
    </row>
    <row r="13333" spans="38:77" s="11" customFormat="1" x14ac:dyDescent="0.3">
      <c r="AL13333" s="2"/>
      <c r="AM13333" s="2"/>
      <c r="AN13333" s="2"/>
      <c r="AO13333" s="2"/>
      <c r="AP13333" s="2"/>
      <c r="AQ13333" s="2"/>
      <c r="AR13333" s="2"/>
      <c r="AS13333" s="2"/>
      <c r="AT13333" s="2"/>
      <c r="AU13333" s="2"/>
      <c r="AV13333" s="2"/>
      <c r="AW13333" s="2"/>
      <c r="AX13333" s="2"/>
      <c r="AY13333" s="2"/>
      <c r="AZ13333" s="2"/>
      <c r="BA13333" s="2"/>
      <c r="BB13333" s="2"/>
      <c r="BC13333" s="2"/>
      <c r="BD13333" s="2"/>
      <c r="BE13333" s="2"/>
      <c r="BF13333" s="2"/>
      <c r="BG13333" s="2"/>
      <c r="BH13333" s="2"/>
      <c r="BI13333" s="2"/>
      <c r="BJ13333" s="2"/>
      <c r="BK13333" s="2"/>
      <c r="BL13333" s="2"/>
      <c r="BM13333" s="2"/>
      <c r="BN13333" s="2"/>
      <c r="BO13333" s="2"/>
      <c r="BP13333" s="2"/>
      <c r="BQ13333" s="2"/>
      <c r="BR13333" s="2"/>
      <c r="BS13333" s="2"/>
      <c r="BT13333" s="2"/>
      <c r="BU13333" s="2"/>
      <c r="BV13333" s="2"/>
      <c r="BW13333" s="2"/>
      <c r="BX13333" s="2"/>
      <c r="BY13333" s="2"/>
    </row>
    <row r="13334" spans="38:77" s="11" customFormat="1" x14ac:dyDescent="0.3">
      <c r="AL13334" s="2"/>
      <c r="AM13334" s="2"/>
      <c r="AN13334" s="2"/>
      <c r="AO13334" s="2"/>
      <c r="AP13334" s="2"/>
      <c r="AQ13334" s="2"/>
      <c r="AR13334" s="2"/>
      <c r="AS13334" s="2"/>
      <c r="AT13334" s="2"/>
      <c r="AU13334" s="2"/>
      <c r="AV13334" s="2"/>
      <c r="AW13334" s="2"/>
      <c r="AX13334" s="2"/>
      <c r="AY13334" s="2"/>
      <c r="AZ13334" s="2"/>
      <c r="BA13334" s="2"/>
      <c r="BB13334" s="2"/>
      <c r="BC13334" s="2"/>
      <c r="BD13334" s="2"/>
      <c r="BE13334" s="2"/>
      <c r="BF13334" s="2"/>
      <c r="BG13334" s="2"/>
      <c r="BH13334" s="2"/>
      <c r="BI13334" s="2"/>
      <c r="BJ13334" s="2"/>
      <c r="BK13334" s="2"/>
      <c r="BL13334" s="2"/>
      <c r="BM13334" s="2"/>
      <c r="BN13334" s="2"/>
      <c r="BO13334" s="2"/>
      <c r="BP13334" s="2"/>
      <c r="BQ13334" s="2"/>
      <c r="BR13334" s="2"/>
      <c r="BS13334" s="2"/>
      <c r="BT13334" s="2"/>
      <c r="BU13334" s="2"/>
      <c r="BV13334" s="2"/>
      <c r="BW13334" s="2"/>
      <c r="BX13334" s="2"/>
      <c r="BY13334" s="2"/>
    </row>
    <row r="13335" spans="38:77" s="11" customFormat="1" x14ac:dyDescent="0.3">
      <c r="AL13335" s="2"/>
      <c r="AM13335" s="2"/>
      <c r="AN13335" s="2"/>
      <c r="AO13335" s="2"/>
      <c r="AP13335" s="2"/>
      <c r="AQ13335" s="2"/>
      <c r="AR13335" s="2"/>
      <c r="AS13335" s="2"/>
      <c r="AT13335" s="2"/>
      <c r="AU13335" s="2"/>
      <c r="AV13335" s="2"/>
      <c r="AW13335" s="2"/>
      <c r="AX13335" s="2"/>
      <c r="AY13335" s="2"/>
      <c r="AZ13335" s="2"/>
      <c r="BA13335" s="2"/>
      <c r="BB13335" s="2"/>
      <c r="BC13335" s="2"/>
      <c r="BD13335" s="2"/>
      <c r="BE13335" s="2"/>
      <c r="BF13335" s="2"/>
      <c r="BG13335" s="2"/>
      <c r="BH13335" s="2"/>
      <c r="BI13335" s="2"/>
      <c r="BJ13335" s="2"/>
      <c r="BK13335" s="2"/>
      <c r="BL13335" s="2"/>
      <c r="BM13335" s="2"/>
      <c r="BN13335" s="2"/>
      <c r="BO13335" s="2"/>
      <c r="BP13335" s="2"/>
      <c r="BQ13335" s="2"/>
      <c r="BR13335" s="2"/>
      <c r="BS13335" s="2"/>
      <c r="BT13335" s="2"/>
      <c r="BU13335" s="2"/>
      <c r="BV13335" s="2"/>
      <c r="BW13335" s="2"/>
      <c r="BX13335" s="2"/>
      <c r="BY13335" s="2"/>
    </row>
    <row r="13336" spans="38:77" s="11" customFormat="1" x14ac:dyDescent="0.3">
      <c r="AL13336" s="2"/>
      <c r="AM13336" s="2"/>
      <c r="AN13336" s="2"/>
      <c r="AO13336" s="2"/>
      <c r="AP13336" s="2"/>
      <c r="AQ13336" s="2"/>
      <c r="AR13336" s="2"/>
      <c r="AS13336" s="2"/>
      <c r="AT13336" s="2"/>
      <c r="AU13336" s="2"/>
      <c r="AV13336" s="2"/>
      <c r="AW13336" s="2"/>
      <c r="AX13336" s="2"/>
      <c r="AY13336" s="2"/>
      <c r="AZ13336" s="2"/>
      <c r="BA13336" s="2"/>
      <c r="BB13336" s="2"/>
      <c r="BC13336" s="2"/>
      <c r="BD13336" s="2"/>
      <c r="BE13336" s="2"/>
      <c r="BF13336" s="2"/>
      <c r="BG13336" s="2"/>
      <c r="BH13336" s="2"/>
      <c r="BI13336" s="2"/>
      <c r="BJ13336" s="2"/>
      <c r="BK13336" s="2"/>
      <c r="BL13336" s="2"/>
      <c r="BM13336" s="2"/>
      <c r="BN13336" s="2"/>
      <c r="BO13336" s="2"/>
      <c r="BP13336" s="2"/>
      <c r="BQ13336" s="2"/>
      <c r="BR13336" s="2"/>
      <c r="BS13336" s="2"/>
      <c r="BT13336" s="2"/>
      <c r="BU13336" s="2"/>
      <c r="BV13336" s="2"/>
      <c r="BW13336" s="2"/>
      <c r="BX13336" s="2"/>
      <c r="BY13336" s="2"/>
    </row>
    <row r="13337" spans="38:77" s="11" customFormat="1" x14ac:dyDescent="0.3">
      <c r="AL13337" s="2"/>
      <c r="AM13337" s="2"/>
      <c r="AN13337" s="2"/>
      <c r="AO13337" s="2"/>
      <c r="AP13337" s="2"/>
      <c r="AQ13337" s="2"/>
      <c r="AR13337" s="2"/>
      <c r="AS13337" s="2"/>
      <c r="AT13337" s="2"/>
      <c r="AU13337" s="2"/>
      <c r="AV13337" s="2"/>
      <c r="AW13337" s="2"/>
      <c r="AX13337" s="2"/>
      <c r="AY13337" s="2"/>
      <c r="AZ13337" s="2"/>
      <c r="BA13337" s="2"/>
      <c r="BB13337" s="2"/>
      <c r="BC13337" s="2"/>
      <c r="BD13337" s="2"/>
      <c r="BE13337" s="2"/>
      <c r="BF13337" s="2"/>
      <c r="BG13337" s="2"/>
      <c r="BH13337" s="2"/>
      <c r="BI13337" s="2"/>
      <c r="BJ13337" s="2"/>
      <c r="BK13337" s="2"/>
      <c r="BL13337" s="2"/>
      <c r="BM13337" s="2"/>
      <c r="BN13337" s="2"/>
      <c r="BO13337" s="2"/>
      <c r="BP13337" s="2"/>
      <c r="BQ13337" s="2"/>
      <c r="BR13337" s="2"/>
      <c r="BS13337" s="2"/>
      <c r="BT13337" s="2"/>
      <c r="BU13337" s="2"/>
      <c r="BV13337" s="2"/>
      <c r="BW13337" s="2"/>
      <c r="BX13337" s="2"/>
      <c r="BY13337" s="2"/>
    </row>
    <row r="13338" spans="38:77" s="11" customFormat="1" x14ac:dyDescent="0.3">
      <c r="AL13338" s="2"/>
      <c r="AM13338" s="2"/>
      <c r="AN13338" s="2"/>
      <c r="AO13338" s="2"/>
      <c r="AP13338" s="2"/>
      <c r="AQ13338" s="2"/>
      <c r="AR13338" s="2"/>
      <c r="AS13338" s="2"/>
      <c r="AT13338" s="2"/>
      <c r="AU13338" s="2"/>
      <c r="AV13338" s="2"/>
      <c r="AW13338" s="2"/>
      <c r="AX13338" s="2"/>
      <c r="AY13338" s="2"/>
      <c r="AZ13338" s="2"/>
      <c r="BA13338" s="2"/>
      <c r="BB13338" s="2"/>
      <c r="BC13338" s="2"/>
      <c r="BD13338" s="2"/>
      <c r="BE13338" s="2"/>
      <c r="BF13338" s="2"/>
      <c r="BG13338" s="2"/>
      <c r="BH13338" s="2"/>
      <c r="BI13338" s="2"/>
      <c r="BJ13338" s="2"/>
      <c r="BK13338" s="2"/>
      <c r="BL13338" s="2"/>
      <c r="BM13338" s="2"/>
      <c r="BN13338" s="2"/>
      <c r="BO13338" s="2"/>
      <c r="BP13338" s="2"/>
      <c r="BQ13338" s="2"/>
      <c r="BR13338" s="2"/>
      <c r="BS13338" s="2"/>
      <c r="BT13338" s="2"/>
      <c r="BU13338" s="2"/>
      <c r="BV13338" s="2"/>
      <c r="BW13338" s="2"/>
      <c r="BX13338" s="2"/>
      <c r="BY13338" s="2"/>
    </row>
    <row r="13339" spans="38:77" s="11" customFormat="1" x14ac:dyDescent="0.3">
      <c r="AL13339" s="2"/>
      <c r="AM13339" s="2"/>
      <c r="AN13339" s="2"/>
      <c r="AO13339" s="2"/>
      <c r="AP13339" s="2"/>
      <c r="AQ13339" s="2"/>
      <c r="AR13339" s="2"/>
      <c r="AS13339" s="2"/>
      <c r="AT13339" s="2"/>
      <c r="AU13339" s="2"/>
      <c r="AV13339" s="2"/>
      <c r="AW13339" s="2"/>
      <c r="AX13339" s="2"/>
      <c r="AY13339" s="2"/>
      <c r="AZ13339" s="2"/>
      <c r="BA13339" s="2"/>
      <c r="BB13339" s="2"/>
      <c r="BC13339" s="2"/>
      <c r="BD13339" s="2"/>
      <c r="BE13339" s="2"/>
      <c r="BF13339" s="2"/>
      <c r="BG13339" s="2"/>
      <c r="BH13339" s="2"/>
      <c r="BI13339" s="2"/>
      <c r="BJ13339" s="2"/>
      <c r="BK13339" s="2"/>
      <c r="BL13339" s="2"/>
      <c r="BM13339" s="2"/>
      <c r="BN13339" s="2"/>
      <c r="BO13339" s="2"/>
      <c r="BP13339" s="2"/>
      <c r="BQ13339" s="2"/>
      <c r="BR13339" s="2"/>
      <c r="BS13339" s="2"/>
      <c r="BT13339" s="2"/>
      <c r="BU13339" s="2"/>
      <c r="BV13339" s="2"/>
      <c r="BW13339" s="2"/>
      <c r="BX13339" s="2"/>
      <c r="BY13339" s="2"/>
    </row>
    <row r="13340" spans="38:77" s="11" customFormat="1" x14ac:dyDescent="0.3">
      <c r="AL13340" s="2"/>
      <c r="AM13340" s="2"/>
      <c r="AN13340" s="2"/>
      <c r="AO13340" s="2"/>
      <c r="AP13340" s="2"/>
      <c r="AQ13340" s="2"/>
      <c r="AR13340" s="2"/>
      <c r="AS13340" s="2"/>
      <c r="AT13340" s="2"/>
      <c r="AU13340" s="2"/>
      <c r="AV13340" s="2"/>
      <c r="AW13340" s="2"/>
      <c r="AX13340" s="2"/>
      <c r="AY13340" s="2"/>
      <c r="AZ13340" s="2"/>
      <c r="BA13340" s="2"/>
      <c r="BB13340" s="2"/>
      <c r="BC13340" s="2"/>
      <c r="BD13340" s="2"/>
      <c r="BE13340" s="2"/>
      <c r="BF13340" s="2"/>
      <c r="BG13340" s="2"/>
      <c r="BH13340" s="2"/>
      <c r="BI13340" s="2"/>
      <c r="BJ13340" s="2"/>
      <c r="BK13340" s="2"/>
      <c r="BL13340" s="2"/>
      <c r="BM13340" s="2"/>
      <c r="BN13340" s="2"/>
      <c r="BO13340" s="2"/>
      <c r="BP13340" s="2"/>
      <c r="BQ13340" s="2"/>
      <c r="BR13340" s="2"/>
      <c r="BS13340" s="2"/>
      <c r="BT13340" s="2"/>
      <c r="BU13340" s="2"/>
      <c r="BV13340" s="2"/>
      <c r="BW13340" s="2"/>
      <c r="BX13340" s="2"/>
      <c r="BY13340" s="2"/>
    </row>
    <row r="13341" spans="38:77" s="11" customFormat="1" x14ac:dyDescent="0.3">
      <c r="AL13341" s="2"/>
      <c r="AM13341" s="2"/>
      <c r="AN13341" s="2"/>
      <c r="AO13341" s="2"/>
      <c r="AP13341" s="2"/>
      <c r="AQ13341" s="2"/>
      <c r="AR13341" s="2"/>
      <c r="AS13341" s="2"/>
      <c r="AT13341" s="2"/>
      <c r="AU13341" s="2"/>
      <c r="AV13341" s="2"/>
      <c r="AW13341" s="2"/>
      <c r="AX13341" s="2"/>
      <c r="AY13341" s="2"/>
      <c r="AZ13341" s="2"/>
      <c r="BA13341" s="2"/>
      <c r="BB13341" s="2"/>
      <c r="BC13341" s="2"/>
      <c r="BD13341" s="2"/>
      <c r="BE13341" s="2"/>
      <c r="BF13341" s="2"/>
      <c r="BG13341" s="2"/>
      <c r="BH13341" s="2"/>
      <c r="BI13341" s="2"/>
      <c r="BJ13341" s="2"/>
      <c r="BK13341" s="2"/>
      <c r="BL13341" s="2"/>
      <c r="BM13341" s="2"/>
      <c r="BN13341" s="2"/>
      <c r="BO13341" s="2"/>
      <c r="BP13341" s="2"/>
      <c r="BQ13341" s="2"/>
      <c r="BR13341" s="2"/>
      <c r="BS13341" s="2"/>
      <c r="BT13341" s="2"/>
      <c r="BU13341" s="2"/>
      <c r="BV13341" s="2"/>
      <c r="BW13341" s="2"/>
      <c r="BX13341" s="2"/>
      <c r="BY13341" s="2"/>
    </row>
    <row r="13342" spans="38:77" s="11" customFormat="1" x14ac:dyDescent="0.3">
      <c r="AL13342" s="2"/>
      <c r="AM13342" s="2"/>
      <c r="AN13342" s="2"/>
      <c r="AO13342" s="2"/>
      <c r="AP13342" s="2"/>
      <c r="AQ13342" s="2"/>
      <c r="AR13342" s="2"/>
      <c r="AS13342" s="2"/>
      <c r="AT13342" s="2"/>
      <c r="AU13342" s="2"/>
      <c r="AV13342" s="2"/>
      <c r="AW13342" s="2"/>
      <c r="AX13342" s="2"/>
      <c r="AY13342" s="2"/>
      <c r="AZ13342" s="2"/>
      <c r="BA13342" s="2"/>
      <c r="BB13342" s="2"/>
      <c r="BC13342" s="2"/>
      <c r="BD13342" s="2"/>
      <c r="BE13342" s="2"/>
      <c r="BF13342" s="2"/>
      <c r="BG13342" s="2"/>
      <c r="BH13342" s="2"/>
      <c r="BI13342" s="2"/>
      <c r="BJ13342" s="2"/>
      <c r="BK13342" s="2"/>
      <c r="BL13342" s="2"/>
      <c r="BM13342" s="2"/>
      <c r="BN13342" s="2"/>
      <c r="BO13342" s="2"/>
      <c r="BP13342" s="2"/>
      <c r="BQ13342" s="2"/>
      <c r="BR13342" s="2"/>
      <c r="BS13342" s="2"/>
      <c r="BT13342" s="2"/>
      <c r="BU13342" s="2"/>
      <c r="BV13342" s="2"/>
      <c r="BW13342" s="2"/>
      <c r="BX13342" s="2"/>
      <c r="BY13342" s="2"/>
    </row>
    <row r="13343" spans="38:77" s="11" customFormat="1" x14ac:dyDescent="0.3">
      <c r="AL13343" s="2"/>
      <c r="AM13343" s="2"/>
      <c r="AN13343" s="2"/>
      <c r="AO13343" s="2"/>
      <c r="AP13343" s="2"/>
      <c r="AQ13343" s="2"/>
      <c r="AR13343" s="2"/>
      <c r="AS13343" s="2"/>
      <c r="AT13343" s="2"/>
      <c r="AU13343" s="2"/>
      <c r="AV13343" s="2"/>
      <c r="AW13343" s="2"/>
      <c r="AX13343" s="2"/>
      <c r="AY13343" s="2"/>
      <c r="AZ13343" s="2"/>
      <c r="BA13343" s="2"/>
      <c r="BB13343" s="2"/>
      <c r="BC13343" s="2"/>
      <c r="BD13343" s="2"/>
      <c r="BE13343" s="2"/>
      <c r="BF13343" s="2"/>
      <c r="BG13343" s="2"/>
      <c r="BH13343" s="2"/>
      <c r="BI13343" s="2"/>
      <c r="BJ13343" s="2"/>
      <c r="BK13343" s="2"/>
      <c r="BL13343" s="2"/>
      <c r="BM13343" s="2"/>
      <c r="BN13343" s="2"/>
      <c r="BO13343" s="2"/>
      <c r="BP13343" s="2"/>
      <c r="BQ13343" s="2"/>
      <c r="BR13343" s="2"/>
      <c r="BS13343" s="2"/>
      <c r="BT13343" s="2"/>
      <c r="BU13343" s="2"/>
      <c r="BV13343" s="2"/>
      <c r="BW13343" s="2"/>
      <c r="BX13343" s="2"/>
      <c r="BY13343" s="2"/>
    </row>
    <row r="13344" spans="38:77" s="11" customFormat="1" x14ac:dyDescent="0.3">
      <c r="AL13344" s="2"/>
      <c r="AM13344" s="2"/>
      <c r="AN13344" s="2"/>
      <c r="AO13344" s="2"/>
      <c r="AP13344" s="2"/>
      <c r="AQ13344" s="2"/>
      <c r="AR13344" s="2"/>
      <c r="AS13344" s="2"/>
      <c r="AT13344" s="2"/>
      <c r="AU13344" s="2"/>
      <c r="AV13344" s="2"/>
      <c r="AW13344" s="2"/>
      <c r="AX13344" s="2"/>
      <c r="AY13344" s="2"/>
      <c r="AZ13344" s="2"/>
      <c r="BA13344" s="2"/>
      <c r="BB13344" s="2"/>
      <c r="BC13344" s="2"/>
      <c r="BD13344" s="2"/>
      <c r="BE13344" s="2"/>
      <c r="BF13344" s="2"/>
      <c r="BG13344" s="2"/>
      <c r="BH13344" s="2"/>
      <c r="BI13344" s="2"/>
      <c r="BJ13344" s="2"/>
      <c r="BK13344" s="2"/>
      <c r="BL13344" s="2"/>
      <c r="BM13344" s="2"/>
      <c r="BN13344" s="2"/>
      <c r="BO13344" s="2"/>
      <c r="BP13344" s="2"/>
      <c r="BQ13344" s="2"/>
      <c r="BR13344" s="2"/>
      <c r="BS13344" s="2"/>
      <c r="BT13344" s="2"/>
      <c r="BU13344" s="2"/>
      <c r="BV13344" s="2"/>
      <c r="BW13344" s="2"/>
      <c r="BX13344" s="2"/>
      <c r="BY13344" s="2"/>
    </row>
    <row r="13345" spans="38:77" s="11" customFormat="1" x14ac:dyDescent="0.3">
      <c r="AL13345" s="2"/>
      <c r="AM13345" s="2"/>
      <c r="AN13345" s="2"/>
      <c r="AO13345" s="2"/>
      <c r="AP13345" s="2"/>
      <c r="AQ13345" s="2"/>
      <c r="AR13345" s="2"/>
      <c r="AS13345" s="2"/>
      <c r="AT13345" s="2"/>
      <c r="AU13345" s="2"/>
      <c r="AV13345" s="2"/>
      <c r="AW13345" s="2"/>
      <c r="AX13345" s="2"/>
      <c r="AY13345" s="2"/>
      <c r="AZ13345" s="2"/>
      <c r="BA13345" s="2"/>
      <c r="BB13345" s="2"/>
      <c r="BC13345" s="2"/>
      <c r="BD13345" s="2"/>
      <c r="BE13345" s="2"/>
      <c r="BF13345" s="2"/>
      <c r="BG13345" s="2"/>
      <c r="BH13345" s="2"/>
      <c r="BI13345" s="2"/>
      <c r="BJ13345" s="2"/>
      <c r="BK13345" s="2"/>
      <c r="BL13345" s="2"/>
      <c r="BM13345" s="2"/>
      <c r="BN13345" s="2"/>
      <c r="BO13345" s="2"/>
      <c r="BP13345" s="2"/>
      <c r="BQ13345" s="2"/>
      <c r="BR13345" s="2"/>
      <c r="BS13345" s="2"/>
      <c r="BT13345" s="2"/>
      <c r="BU13345" s="2"/>
      <c r="BV13345" s="2"/>
      <c r="BW13345" s="2"/>
      <c r="BX13345" s="2"/>
      <c r="BY13345" s="2"/>
    </row>
    <row r="13346" spans="38:77" s="11" customFormat="1" x14ac:dyDescent="0.3">
      <c r="AL13346" s="2"/>
      <c r="AM13346" s="2"/>
      <c r="AN13346" s="2"/>
      <c r="AO13346" s="2"/>
      <c r="AP13346" s="2"/>
      <c r="AQ13346" s="2"/>
      <c r="AR13346" s="2"/>
      <c r="AS13346" s="2"/>
      <c r="AT13346" s="2"/>
      <c r="AU13346" s="2"/>
      <c r="AV13346" s="2"/>
      <c r="AW13346" s="2"/>
      <c r="AX13346" s="2"/>
      <c r="AY13346" s="2"/>
      <c r="AZ13346" s="2"/>
      <c r="BA13346" s="2"/>
      <c r="BB13346" s="2"/>
      <c r="BC13346" s="2"/>
      <c r="BD13346" s="2"/>
      <c r="BE13346" s="2"/>
      <c r="BF13346" s="2"/>
      <c r="BG13346" s="2"/>
      <c r="BH13346" s="2"/>
      <c r="BI13346" s="2"/>
      <c r="BJ13346" s="2"/>
      <c r="BK13346" s="2"/>
      <c r="BL13346" s="2"/>
      <c r="BM13346" s="2"/>
      <c r="BN13346" s="2"/>
      <c r="BO13346" s="2"/>
      <c r="BP13346" s="2"/>
      <c r="BQ13346" s="2"/>
      <c r="BR13346" s="2"/>
      <c r="BS13346" s="2"/>
      <c r="BT13346" s="2"/>
      <c r="BU13346" s="2"/>
      <c r="BV13346" s="2"/>
      <c r="BW13346" s="2"/>
      <c r="BX13346" s="2"/>
      <c r="BY13346" s="2"/>
    </row>
    <row r="13347" spans="38:77" s="11" customFormat="1" x14ac:dyDescent="0.3">
      <c r="AL13347" s="2"/>
      <c r="AM13347" s="2"/>
      <c r="AN13347" s="2"/>
      <c r="AO13347" s="2"/>
      <c r="AP13347" s="2"/>
      <c r="AQ13347" s="2"/>
      <c r="AR13347" s="2"/>
      <c r="AS13347" s="2"/>
      <c r="AT13347" s="2"/>
      <c r="AU13347" s="2"/>
      <c r="AV13347" s="2"/>
      <c r="AW13347" s="2"/>
      <c r="AX13347" s="2"/>
      <c r="AY13347" s="2"/>
      <c r="AZ13347" s="2"/>
      <c r="BA13347" s="2"/>
      <c r="BB13347" s="2"/>
      <c r="BC13347" s="2"/>
      <c r="BD13347" s="2"/>
      <c r="BE13347" s="2"/>
      <c r="BF13347" s="2"/>
      <c r="BG13347" s="2"/>
      <c r="BH13347" s="2"/>
      <c r="BI13347" s="2"/>
      <c r="BJ13347" s="2"/>
      <c r="BK13347" s="2"/>
      <c r="BL13347" s="2"/>
      <c r="BM13347" s="2"/>
      <c r="BN13347" s="2"/>
      <c r="BO13347" s="2"/>
      <c r="BP13347" s="2"/>
      <c r="BQ13347" s="2"/>
      <c r="BR13347" s="2"/>
      <c r="BS13347" s="2"/>
      <c r="BT13347" s="2"/>
      <c r="BU13347" s="2"/>
      <c r="BV13347" s="2"/>
      <c r="BW13347" s="2"/>
      <c r="BX13347" s="2"/>
      <c r="BY13347" s="2"/>
    </row>
    <row r="13348" spans="38:77" s="11" customFormat="1" x14ac:dyDescent="0.3">
      <c r="AL13348" s="2"/>
      <c r="AM13348" s="2"/>
      <c r="AN13348" s="2"/>
      <c r="AO13348" s="2"/>
      <c r="AP13348" s="2"/>
      <c r="AQ13348" s="2"/>
      <c r="AR13348" s="2"/>
      <c r="AS13348" s="2"/>
      <c r="AT13348" s="2"/>
      <c r="AU13348" s="2"/>
      <c r="AV13348" s="2"/>
      <c r="AW13348" s="2"/>
      <c r="AX13348" s="2"/>
      <c r="AY13348" s="2"/>
      <c r="AZ13348" s="2"/>
      <c r="BA13348" s="2"/>
      <c r="BB13348" s="2"/>
      <c r="BC13348" s="2"/>
      <c r="BD13348" s="2"/>
      <c r="BE13348" s="2"/>
      <c r="BF13348" s="2"/>
      <c r="BG13348" s="2"/>
      <c r="BH13348" s="2"/>
      <c r="BI13348" s="2"/>
      <c r="BJ13348" s="2"/>
      <c r="BK13348" s="2"/>
      <c r="BL13348" s="2"/>
      <c r="BM13348" s="2"/>
      <c r="BN13348" s="2"/>
      <c r="BO13348" s="2"/>
      <c r="BP13348" s="2"/>
      <c r="BQ13348" s="2"/>
      <c r="BR13348" s="2"/>
      <c r="BS13348" s="2"/>
      <c r="BT13348" s="2"/>
      <c r="BU13348" s="2"/>
      <c r="BV13348" s="2"/>
      <c r="BW13348" s="2"/>
      <c r="BX13348" s="2"/>
      <c r="BY13348" s="2"/>
    </row>
    <row r="13349" spans="38:77" s="11" customFormat="1" x14ac:dyDescent="0.3">
      <c r="AL13349" s="2"/>
      <c r="AM13349" s="2"/>
      <c r="AN13349" s="2"/>
      <c r="AO13349" s="2"/>
      <c r="AP13349" s="2"/>
      <c r="AQ13349" s="2"/>
      <c r="AR13349" s="2"/>
      <c r="AS13349" s="2"/>
      <c r="AT13349" s="2"/>
      <c r="AU13349" s="2"/>
      <c r="AV13349" s="2"/>
      <c r="AW13349" s="2"/>
      <c r="AX13349" s="2"/>
      <c r="AY13349" s="2"/>
      <c r="AZ13349" s="2"/>
      <c r="BA13349" s="2"/>
      <c r="BB13349" s="2"/>
      <c r="BC13349" s="2"/>
      <c r="BD13349" s="2"/>
      <c r="BE13349" s="2"/>
      <c r="BF13349" s="2"/>
      <c r="BG13349" s="2"/>
      <c r="BH13349" s="2"/>
      <c r="BI13349" s="2"/>
      <c r="BJ13349" s="2"/>
      <c r="BK13349" s="2"/>
      <c r="BL13349" s="2"/>
      <c r="BM13349" s="2"/>
      <c r="BN13349" s="2"/>
      <c r="BO13349" s="2"/>
      <c r="BP13349" s="2"/>
      <c r="BQ13349" s="2"/>
      <c r="BR13349" s="2"/>
      <c r="BS13349" s="2"/>
      <c r="BT13349" s="2"/>
      <c r="BU13349" s="2"/>
      <c r="BV13349" s="2"/>
      <c r="BW13349" s="2"/>
      <c r="BX13349" s="2"/>
      <c r="BY13349" s="2"/>
    </row>
    <row r="13350" spans="38:77" s="11" customFormat="1" x14ac:dyDescent="0.3">
      <c r="AL13350" s="2"/>
      <c r="AM13350" s="2"/>
      <c r="AN13350" s="2"/>
      <c r="AO13350" s="2"/>
      <c r="AP13350" s="2"/>
      <c r="AQ13350" s="2"/>
      <c r="AR13350" s="2"/>
      <c r="AS13350" s="2"/>
      <c r="AT13350" s="2"/>
      <c r="AU13350" s="2"/>
      <c r="AV13350" s="2"/>
      <c r="AW13350" s="2"/>
      <c r="AX13350" s="2"/>
      <c r="AY13350" s="2"/>
      <c r="AZ13350" s="2"/>
      <c r="BA13350" s="2"/>
      <c r="BB13350" s="2"/>
      <c r="BC13350" s="2"/>
      <c r="BD13350" s="2"/>
      <c r="BE13350" s="2"/>
      <c r="BF13350" s="2"/>
      <c r="BG13350" s="2"/>
      <c r="BH13350" s="2"/>
      <c r="BI13350" s="2"/>
      <c r="BJ13350" s="2"/>
      <c r="BK13350" s="2"/>
      <c r="BL13350" s="2"/>
      <c r="BM13350" s="2"/>
      <c r="BN13350" s="2"/>
      <c r="BO13350" s="2"/>
      <c r="BP13350" s="2"/>
      <c r="BQ13350" s="2"/>
      <c r="BR13350" s="2"/>
      <c r="BS13350" s="2"/>
      <c r="BT13350" s="2"/>
      <c r="BU13350" s="2"/>
      <c r="BV13350" s="2"/>
      <c r="BW13350" s="2"/>
      <c r="BX13350" s="2"/>
      <c r="BY13350" s="2"/>
    </row>
    <row r="13351" spans="38:77" s="11" customFormat="1" x14ac:dyDescent="0.3">
      <c r="AL13351" s="2"/>
      <c r="AM13351" s="2"/>
      <c r="AN13351" s="2"/>
      <c r="AO13351" s="2"/>
      <c r="AP13351" s="2"/>
      <c r="AQ13351" s="2"/>
      <c r="AR13351" s="2"/>
      <c r="AS13351" s="2"/>
      <c r="AT13351" s="2"/>
      <c r="AU13351" s="2"/>
      <c r="AV13351" s="2"/>
      <c r="AW13351" s="2"/>
      <c r="AX13351" s="2"/>
      <c r="AY13351" s="2"/>
      <c r="AZ13351" s="2"/>
      <c r="BA13351" s="2"/>
      <c r="BB13351" s="2"/>
      <c r="BC13351" s="2"/>
      <c r="BD13351" s="2"/>
      <c r="BE13351" s="2"/>
      <c r="BF13351" s="2"/>
      <c r="BG13351" s="2"/>
      <c r="BH13351" s="2"/>
      <c r="BI13351" s="2"/>
      <c r="BJ13351" s="2"/>
      <c r="BK13351" s="2"/>
      <c r="BL13351" s="2"/>
      <c r="BM13351" s="2"/>
      <c r="BN13351" s="2"/>
      <c r="BO13351" s="2"/>
      <c r="BP13351" s="2"/>
      <c r="BQ13351" s="2"/>
      <c r="BR13351" s="2"/>
      <c r="BS13351" s="2"/>
      <c r="BT13351" s="2"/>
      <c r="BU13351" s="2"/>
      <c r="BV13351" s="2"/>
      <c r="BW13351" s="2"/>
      <c r="BX13351" s="2"/>
      <c r="BY13351" s="2"/>
    </row>
    <row r="13352" spans="38:77" s="11" customFormat="1" x14ac:dyDescent="0.3">
      <c r="AL13352" s="2"/>
      <c r="AM13352" s="2"/>
      <c r="AN13352" s="2"/>
      <c r="AO13352" s="2"/>
      <c r="AP13352" s="2"/>
      <c r="AQ13352" s="2"/>
      <c r="AR13352" s="2"/>
      <c r="AS13352" s="2"/>
      <c r="AT13352" s="2"/>
      <c r="AU13352" s="2"/>
      <c r="AV13352" s="2"/>
      <c r="AW13352" s="2"/>
      <c r="AX13352" s="2"/>
      <c r="AY13352" s="2"/>
      <c r="AZ13352" s="2"/>
      <c r="BA13352" s="2"/>
      <c r="BB13352" s="2"/>
      <c r="BC13352" s="2"/>
      <c r="BD13352" s="2"/>
      <c r="BE13352" s="2"/>
      <c r="BF13352" s="2"/>
      <c r="BG13352" s="2"/>
      <c r="BH13352" s="2"/>
      <c r="BI13352" s="2"/>
      <c r="BJ13352" s="2"/>
      <c r="BK13352" s="2"/>
      <c r="BL13352" s="2"/>
      <c r="BM13352" s="2"/>
      <c r="BN13352" s="2"/>
      <c r="BO13352" s="2"/>
      <c r="BP13352" s="2"/>
      <c r="BQ13352" s="2"/>
      <c r="BR13352" s="2"/>
      <c r="BS13352" s="2"/>
      <c r="BT13352" s="2"/>
      <c r="BU13352" s="2"/>
      <c r="BV13352" s="2"/>
      <c r="BW13352" s="2"/>
      <c r="BX13352" s="2"/>
      <c r="BY13352" s="2"/>
    </row>
    <row r="13353" spans="38:77" s="11" customFormat="1" x14ac:dyDescent="0.3">
      <c r="AL13353" s="2"/>
      <c r="AM13353" s="2"/>
      <c r="AN13353" s="2"/>
      <c r="AO13353" s="2"/>
      <c r="AP13353" s="2"/>
      <c r="AQ13353" s="2"/>
      <c r="AR13353" s="2"/>
      <c r="AS13353" s="2"/>
      <c r="AT13353" s="2"/>
      <c r="AU13353" s="2"/>
      <c r="AV13353" s="2"/>
      <c r="AW13353" s="2"/>
      <c r="AX13353" s="2"/>
      <c r="AY13353" s="2"/>
      <c r="AZ13353" s="2"/>
      <c r="BA13353" s="2"/>
      <c r="BB13353" s="2"/>
      <c r="BC13353" s="2"/>
      <c r="BD13353" s="2"/>
      <c r="BE13353" s="2"/>
      <c r="BF13353" s="2"/>
      <c r="BG13353" s="2"/>
      <c r="BH13353" s="2"/>
      <c r="BI13353" s="2"/>
      <c r="BJ13353" s="2"/>
      <c r="BK13353" s="2"/>
      <c r="BL13353" s="2"/>
      <c r="BM13353" s="2"/>
      <c r="BN13353" s="2"/>
      <c r="BO13353" s="2"/>
      <c r="BP13353" s="2"/>
      <c r="BQ13353" s="2"/>
      <c r="BR13353" s="2"/>
      <c r="BS13353" s="2"/>
      <c r="BT13353" s="2"/>
      <c r="BU13353" s="2"/>
      <c r="BV13353" s="2"/>
      <c r="BW13353" s="2"/>
      <c r="BX13353" s="2"/>
      <c r="BY13353" s="2"/>
    </row>
    <row r="13354" spans="38:77" s="11" customFormat="1" x14ac:dyDescent="0.3">
      <c r="AL13354" s="2"/>
      <c r="AM13354" s="2"/>
      <c r="AN13354" s="2"/>
      <c r="AO13354" s="2"/>
      <c r="AP13354" s="2"/>
      <c r="AQ13354" s="2"/>
      <c r="AR13354" s="2"/>
      <c r="AS13354" s="2"/>
      <c r="AT13354" s="2"/>
      <c r="AU13354" s="2"/>
      <c r="AV13354" s="2"/>
      <c r="AW13354" s="2"/>
      <c r="AX13354" s="2"/>
      <c r="AY13354" s="2"/>
      <c r="AZ13354" s="2"/>
      <c r="BA13354" s="2"/>
      <c r="BB13354" s="2"/>
      <c r="BC13354" s="2"/>
      <c r="BD13354" s="2"/>
      <c r="BE13354" s="2"/>
      <c r="BF13354" s="2"/>
      <c r="BG13354" s="2"/>
      <c r="BH13354" s="2"/>
      <c r="BI13354" s="2"/>
      <c r="BJ13354" s="2"/>
      <c r="BK13354" s="2"/>
      <c r="BL13354" s="2"/>
      <c r="BM13354" s="2"/>
      <c r="BN13354" s="2"/>
      <c r="BO13354" s="2"/>
      <c r="BP13354" s="2"/>
      <c r="BQ13354" s="2"/>
      <c r="BR13354" s="2"/>
      <c r="BS13354" s="2"/>
      <c r="BT13354" s="2"/>
      <c r="BU13354" s="2"/>
      <c r="BV13354" s="2"/>
      <c r="BW13354" s="2"/>
      <c r="BX13354" s="2"/>
      <c r="BY13354" s="2"/>
    </row>
    <row r="13355" spans="38:77" s="11" customFormat="1" x14ac:dyDescent="0.3">
      <c r="AL13355" s="2"/>
      <c r="AM13355" s="2"/>
      <c r="AN13355" s="2"/>
      <c r="AO13355" s="2"/>
      <c r="AP13355" s="2"/>
      <c r="AQ13355" s="2"/>
      <c r="AR13355" s="2"/>
      <c r="AS13355" s="2"/>
      <c r="AT13355" s="2"/>
      <c r="AU13355" s="2"/>
      <c r="AV13355" s="2"/>
      <c r="AW13355" s="2"/>
      <c r="AX13355" s="2"/>
      <c r="AY13355" s="2"/>
      <c r="AZ13355" s="2"/>
      <c r="BA13355" s="2"/>
      <c r="BB13355" s="2"/>
      <c r="BC13355" s="2"/>
      <c r="BD13355" s="2"/>
      <c r="BE13355" s="2"/>
      <c r="BF13355" s="2"/>
      <c r="BG13355" s="2"/>
      <c r="BH13355" s="2"/>
      <c r="BI13355" s="2"/>
      <c r="BJ13355" s="2"/>
      <c r="BK13355" s="2"/>
      <c r="BL13355" s="2"/>
      <c r="BM13355" s="2"/>
      <c r="BN13355" s="2"/>
      <c r="BO13355" s="2"/>
      <c r="BP13355" s="2"/>
      <c r="BQ13355" s="2"/>
      <c r="BR13355" s="2"/>
      <c r="BS13355" s="2"/>
      <c r="BT13355" s="2"/>
      <c r="BU13355" s="2"/>
      <c r="BV13355" s="2"/>
      <c r="BW13355" s="2"/>
      <c r="BX13355" s="2"/>
      <c r="BY13355" s="2"/>
    </row>
    <row r="13356" spans="38:77" s="11" customFormat="1" x14ac:dyDescent="0.3">
      <c r="AL13356" s="2"/>
      <c r="AM13356" s="2"/>
      <c r="AN13356" s="2"/>
      <c r="AO13356" s="2"/>
      <c r="AP13356" s="2"/>
      <c r="AQ13356" s="2"/>
      <c r="AR13356" s="2"/>
      <c r="AS13356" s="2"/>
      <c r="AT13356" s="2"/>
      <c r="AU13356" s="2"/>
      <c r="AV13356" s="2"/>
      <c r="AW13356" s="2"/>
      <c r="AX13356" s="2"/>
      <c r="AY13356" s="2"/>
      <c r="AZ13356" s="2"/>
      <c r="BA13356" s="2"/>
      <c r="BB13356" s="2"/>
      <c r="BC13356" s="2"/>
      <c r="BD13356" s="2"/>
      <c r="BE13356" s="2"/>
      <c r="BF13356" s="2"/>
      <c r="BG13356" s="2"/>
      <c r="BH13356" s="2"/>
      <c r="BI13356" s="2"/>
      <c r="BJ13356" s="2"/>
      <c r="BK13356" s="2"/>
      <c r="BL13356" s="2"/>
      <c r="BM13356" s="2"/>
      <c r="BN13356" s="2"/>
      <c r="BO13356" s="2"/>
      <c r="BP13356" s="2"/>
      <c r="BQ13356" s="2"/>
      <c r="BR13356" s="2"/>
      <c r="BS13356" s="2"/>
      <c r="BT13356" s="2"/>
      <c r="BU13356" s="2"/>
      <c r="BV13356" s="2"/>
      <c r="BW13356" s="2"/>
      <c r="BX13356" s="2"/>
      <c r="BY13356" s="2"/>
    </row>
    <row r="13357" spans="38:77" s="11" customFormat="1" x14ac:dyDescent="0.3">
      <c r="AL13357" s="2"/>
      <c r="AM13357" s="2"/>
      <c r="AN13357" s="2"/>
      <c r="AO13357" s="2"/>
      <c r="AP13357" s="2"/>
      <c r="AQ13357" s="2"/>
      <c r="AR13357" s="2"/>
      <c r="AS13357" s="2"/>
      <c r="AT13357" s="2"/>
      <c r="AU13357" s="2"/>
      <c r="AV13357" s="2"/>
      <c r="AW13357" s="2"/>
      <c r="AX13357" s="2"/>
      <c r="AY13357" s="2"/>
      <c r="AZ13357" s="2"/>
      <c r="BA13357" s="2"/>
      <c r="BB13357" s="2"/>
      <c r="BC13357" s="2"/>
      <c r="BD13357" s="2"/>
      <c r="BE13357" s="2"/>
      <c r="BF13357" s="2"/>
      <c r="BG13357" s="2"/>
      <c r="BH13357" s="2"/>
      <c r="BI13357" s="2"/>
      <c r="BJ13357" s="2"/>
      <c r="BK13357" s="2"/>
      <c r="BL13357" s="2"/>
      <c r="BM13357" s="2"/>
      <c r="BN13357" s="2"/>
      <c r="BO13357" s="2"/>
      <c r="BP13357" s="2"/>
      <c r="BQ13357" s="2"/>
      <c r="BR13357" s="2"/>
      <c r="BS13357" s="2"/>
      <c r="BT13357" s="2"/>
      <c r="BU13357" s="2"/>
      <c r="BV13357" s="2"/>
      <c r="BW13357" s="2"/>
      <c r="BX13357" s="2"/>
      <c r="BY13357" s="2"/>
    </row>
    <row r="13358" spans="38:77" s="11" customFormat="1" x14ac:dyDescent="0.3">
      <c r="AL13358" s="2"/>
      <c r="AM13358" s="2"/>
      <c r="AN13358" s="2"/>
      <c r="AO13358" s="2"/>
      <c r="AP13358" s="2"/>
      <c r="AQ13358" s="2"/>
      <c r="AR13358" s="2"/>
      <c r="AS13358" s="2"/>
      <c r="AT13358" s="2"/>
      <c r="AU13358" s="2"/>
      <c r="AV13358" s="2"/>
      <c r="AW13358" s="2"/>
      <c r="AX13358" s="2"/>
      <c r="AY13358" s="2"/>
      <c r="AZ13358" s="2"/>
      <c r="BA13358" s="2"/>
      <c r="BB13358" s="2"/>
      <c r="BC13358" s="2"/>
      <c r="BD13358" s="2"/>
      <c r="BE13358" s="2"/>
      <c r="BF13358" s="2"/>
      <c r="BG13358" s="2"/>
      <c r="BH13358" s="2"/>
      <c r="BI13358" s="2"/>
      <c r="BJ13358" s="2"/>
      <c r="BK13358" s="2"/>
      <c r="BL13358" s="2"/>
      <c r="BM13358" s="2"/>
      <c r="BN13358" s="2"/>
      <c r="BO13358" s="2"/>
      <c r="BP13358" s="2"/>
      <c r="BQ13358" s="2"/>
      <c r="BR13358" s="2"/>
      <c r="BS13358" s="2"/>
      <c r="BT13358" s="2"/>
      <c r="BU13358" s="2"/>
      <c r="BV13358" s="2"/>
      <c r="BW13358" s="2"/>
      <c r="BX13358" s="2"/>
      <c r="BY13358" s="2"/>
    </row>
    <row r="13359" spans="38:77" s="11" customFormat="1" x14ac:dyDescent="0.3">
      <c r="AL13359" s="2"/>
      <c r="AM13359" s="2"/>
      <c r="AN13359" s="2"/>
      <c r="AO13359" s="2"/>
      <c r="AP13359" s="2"/>
      <c r="AQ13359" s="2"/>
      <c r="AR13359" s="2"/>
      <c r="AS13359" s="2"/>
      <c r="AT13359" s="2"/>
      <c r="AU13359" s="2"/>
      <c r="AV13359" s="2"/>
      <c r="AW13359" s="2"/>
      <c r="AX13359" s="2"/>
      <c r="AY13359" s="2"/>
      <c r="AZ13359" s="2"/>
      <c r="BA13359" s="2"/>
      <c r="BB13359" s="2"/>
      <c r="BC13359" s="2"/>
      <c r="BD13359" s="2"/>
      <c r="BE13359" s="2"/>
      <c r="BF13359" s="2"/>
      <c r="BG13359" s="2"/>
      <c r="BH13359" s="2"/>
      <c r="BI13359" s="2"/>
      <c r="BJ13359" s="2"/>
      <c r="BK13359" s="2"/>
      <c r="BL13359" s="2"/>
      <c r="BM13359" s="2"/>
      <c r="BN13359" s="2"/>
      <c r="BO13359" s="2"/>
      <c r="BP13359" s="2"/>
      <c r="BQ13359" s="2"/>
      <c r="BR13359" s="2"/>
      <c r="BS13359" s="2"/>
      <c r="BT13359" s="2"/>
      <c r="BU13359" s="2"/>
      <c r="BV13359" s="2"/>
      <c r="BW13359" s="2"/>
      <c r="BX13359" s="2"/>
      <c r="BY13359" s="2"/>
    </row>
    <row r="13360" spans="38:77" s="11" customFormat="1" x14ac:dyDescent="0.3">
      <c r="AL13360" s="2"/>
      <c r="AM13360" s="2"/>
      <c r="AN13360" s="2"/>
      <c r="AO13360" s="2"/>
      <c r="AP13360" s="2"/>
      <c r="AQ13360" s="2"/>
      <c r="AR13360" s="2"/>
      <c r="AS13360" s="2"/>
      <c r="AT13360" s="2"/>
      <c r="AU13360" s="2"/>
      <c r="AV13360" s="2"/>
      <c r="AW13360" s="2"/>
      <c r="AX13360" s="2"/>
      <c r="AY13360" s="2"/>
      <c r="AZ13360" s="2"/>
      <c r="BA13360" s="2"/>
      <c r="BB13360" s="2"/>
      <c r="BC13360" s="2"/>
      <c r="BD13360" s="2"/>
      <c r="BE13360" s="2"/>
      <c r="BF13360" s="2"/>
      <c r="BG13360" s="2"/>
      <c r="BH13360" s="2"/>
      <c r="BI13360" s="2"/>
      <c r="BJ13360" s="2"/>
      <c r="BK13360" s="2"/>
      <c r="BL13360" s="2"/>
      <c r="BM13360" s="2"/>
      <c r="BN13360" s="2"/>
      <c r="BO13360" s="2"/>
      <c r="BP13360" s="2"/>
      <c r="BQ13360" s="2"/>
      <c r="BR13360" s="2"/>
      <c r="BS13360" s="2"/>
      <c r="BT13360" s="2"/>
      <c r="BU13360" s="2"/>
      <c r="BV13360" s="2"/>
      <c r="BW13360" s="2"/>
      <c r="BX13360" s="2"/>
      <c r="BY13360" s="2"/>
    </row>
    <row r="13361" spans="38:77" s="11" customFormat="1" x14ac:dyDescent="0.3">
      <c r="AL13361" s="2"/>
      <c r="AM13361" s="2"/>
      <c r="AN13361" s="2"/>
      <c r="AO13361" s="2"/>
      <c r="AP13361" s="2"/>
      <c r="AQ13361" s="2"/>
      <c r="AR13361" s="2"/>
      <c r="AS13361" s="2"/>
      <c r="AT13361" s="2"/>
      <c r="AU13361" s="2"/>
      <c r="AV13361" s="2"/>
      <c r="AW13361" s="2"/>
      <c r="AX13361" s="2"/>
      <c r="AY13361" s="2"/>
      <c r="AZ13361" s="2"/>
      <c r="BA13361" s="2"/>
      <c r="BB13361" s="2"/>
      <c r="BC13361" s="2"/>
      <c r="BD13361" s="2"/>
      <c r="BE13361" s="2"/>
      <c r="BF13361" s="2"/>
      <c r="BG13361" s="2"/>
      <c r="BH13361" s="2"/>
      <c r="BI13361" s="2"/>
      <c r="BJ13361" s="2"/>
      <c r="BK13361" s="2"/>
      <c r="BL13361" s="2"/>
      <c r="BM13361" s="2"/>
      <c r="BN13361" s="2"/>
      <c r="BO13361" s="2"/>
      <c r="BP13361" s="2"/>
      <c r="BQ13361" s="2"/>
      <c r="BR13361" s="2"/>
      <c r="BS13361" s="2"/>
      <c r="BT13361" s="2"/>
      <c r="BU13361" s="2"/>
      <c r="BV13361" s="2"/>
      <c r="BW13361" s="2"/>
      <c r="BX13361" s="2"/>
      <c r="BY13361" s="2"/>
    </row>
    <row r="13362" spans="38:77" s="11" customFormat="1" x14ac:dyDescent="0.3">
      <c r="AL13362" s="2"/>
      <c r="AM13362" s="2"/>
      <c r="AN13362" s="2"/>
      <c r="AO13362" s="2"/>
      <c r="AP13362" s="2"/>
      <c r="AQ13362" s="2"/>
      <c r="AR13362" s="2"/>
      <c r="AS13362" s="2"/>
      <c r="AT13362" s="2"/>
      <c r="AU13362" s="2"/>
      <c r="AV13362" s="2"/>
      <c r="AW13362" s="2"/>
      <c r="AX13362" s="2"/>
      <c r="AY13362" s="2"/>
      <c r="AZ13362" s="2"/>
      <c r="BA13362" s="2"/>
      <c r="BB13362" s="2"/>
      <c r="BC13362" s="2"/>
      <c r="BD13362" s="2"/>
      <c r="BE13362" s="2"/>
      <c r="BF13362" s="2"/>
      <c r="BG13362" s="2"/>
      <c r="BH13362" s="2"/>
      <c r="BI13362" s="2"/>
      <c r="BJ13362" s="2"/>
      <c r="BK13362" s="2"/>
      <c r="BL13362" s="2"/>
      <c r="BM13362" s="2"/>
      <c r="BN13362" s="2"/>
      <c r="BO13362" s="2"/>
      <c r="BP13362" s="2"/>
      <c r="BQ13362" s="2"/>
      <c r="BR13362" s="2"/>
      <c r="BS13362" s="2"/>
      <c r="BT13362" s="2"/>
      <c r="BU13362" s="2"/>
      <c r="BV13362" s="2"/>
      <c r="BW13362" s="2"/>
      <c r="BX13362" s="2"/>
      <c r="BY13362" s="2"/>
    </row>
    <row r="13363" spans="38:77" s="11" customFormat="1" x14ac:dyDescent="0.3">
      <c r="AL13363" s="2"/>
      <c r="AM13363" s="2"/>
      <c r="AN13363" s="2"/>
      <c r="AO13363" s="2"/>
      <c r="AP13363" s="2"/>
      <c r="AQ13363" s="2"/>
      <c r="AR13363" s="2"/>
      <c r="AS13363" s="2"/>
      <c r="AT13363" s="2"/>
      <c r="AU13363" s="2"/>
      <c r="AV13363" s="2"/>
      <c r="AW13363" s="2"/>
      <c r="AX13363" s="2"/>
      <c r="AY13363" s="2"/>
      <c r="AZ13363" s="2"/>
      <c r="BA13363" s="2"/>
      <c r="BB13363" s="2"/>
      <c r="BC13363" s="2"/>
      <c r="BD13363" s="2"/>
      <c r="BE13363" s="2"/>
      <c r="BF13363" s="2"/>
      <c r="BG13363" s="2"/>
      <c r="BH13363" s="2"/>
      <c r="BI13363" s="2"/>
      <c r="BJ13363" s="2"/>
      <c r="BK13363" s="2"/>
      <c r="BL13363" s="2"/>
      <c r="BM13363" s="2"/>
      <c r="BN13363" s="2"/>
      <c r="BO13363" s="2"/>
      <c r="BP13363" s="2"/>
      <c r="BQ13363" s="2"/>
      <c r="BR13363" s="2"/>
      <c r="BS13363" s="2"/>
      <c r="BT13363" s="2"/>
      <c r="BU13363" s="2"/>
      <c r="BV13363" s="2"/>
      <c r="BW13363" s="2"/>
      <c r="BX13363" s="2"/>
      <c r="BY13363" s="2"/>
    </row>
    <row r="13364" spans="38:77" s="11" customFormat="1" x14ac:dyDescent="0.3">
      <c r="AL13364" s="2"/>
      <c r="AM13364" s="2"/>
      <c r="AN13364" s="2"/>
      <c r="AO13364" s="2"/>
      <c r="AP13364" s="2"/>
      <c r="AQ13364" s="2"/>
      <c r="AR13364" s="2"/>
      <c r="AS13364" s="2"/>
      <c r="AT13364" s="2"/>
      <c r="AU13364" s="2"/>
      <c r="AV13364" s="2"/>
      <c r="AW13364" s="2"/>
      <c r="AX13364" s="2"/>
      <c r="AY13364" s="2"/>
      <c r="AZ13364" s="2"/>
      <c r="BA13364" s="2"/>
      <c r="BB13364" s="2"/>
      <c r="BC13364" s="2"/>
      <c r="BD13364" s="2"/>
      <c r="BE13364" s="2"/>
      <c r="BF13364" s="2"/>
      <c r="BG13364" s="2"/>
      <c r="BH13364" s="2"/>
      <c r="BI13364" s="2"/>
      <c r="BJ13364" s="2"/>
      <c r="BK13364" s="2"/>
      <c r="BL13364" s="2"/>
      <c r="BM13364" s="2"/>
      <c r="BN13364" s="2"/>
      <c r="BO13364" s="2"/>
      <c r="BP13364" s="2"/>
      <c r="BQ13364" s="2"/>
      <c r="BR13364" s="2"/>
      <c r="BS13364" s="2"/>
      <c r="BT13364" s="2"/>
      <c r="BU13364" s="2"/>
      <c r="BV13364" s="2"/>
      <c r="BW13364" s="2"/>
      <c r="BX13364" s="2"/>
      <c r="BY13364" s="2"/>
    </row>
    <row r="13365" spans="38:77" s="11" customFormat="1" x14ac:dyDescent="0.3">
      <c r="AL13365" s="2"/>
      <c r="AM13365" s="2"/>
      <c r="AN13365" s="2"/>
      <c r="AO13365" s="2"/>
      <c r="AP13365" s="2"/>
      <c r="AQ13365" s="2"/>
      <c r="AR13365" s="2"/>
      <c r="AS13365" s="2"/>
      <c r="AT13365" s="2"/>
      <c r="AU13365" s="2"/>
      <c r="AV13365" s="2"/>
      <c r="AW13365" s="2"/>
      <c r="AX13365" s="2"/>
      <c r="AY13365" s="2"/>
      <c r="AZ13365" s="2"/>
      <c r="BA13365" s="2"/>
      <c r="BB13365" s="2"/>
      <c r="BC13365" s="2"/>
      <c r="BD13365" s="2"/>
      <c r="BE13365" s="2"/>
      <c r="BF13365" s="2"/>
      <c r="BG13365" s="2"/>
      <c r="BH13365" s="2"/>
      <c r="BI13365" s="2"/>
      <c r="BJ13365" s="2"/>
      <c r="BK13365" s="2"/>
      <c r="BL13365" s="2"/>
      <c r="BM13365" s="2"/>
      <c r="BN13365" s="2"/>
      <c r="BO13365" s="2"/>
      <c r="BP13365" s="2"/>
      <c r="BQ13365" s="2"/>
      <c r="BR13365" s="2"/>
      <c r="BS13365" s="2"/>
      <c r="BT13365" s="2"/>
      <c r="BU13365" s="2"/>
      <c r="BV13365" s="2"/>
      <c r="BW13365" s="2"/>
      <c r="BX13365" s="2"/>
      <c r="BY13365" s="2"/>
    </row>
    <row r="13366" spans="38:77" s="11" customFormat="1" x14ac:dyDescent="0.3">
      <c r="AL13366" s="2"/>
      <c r="AM13366" s="2"/>
      <c r="AN13366" s="2"/>
      <c r="AO13366" s="2"/>
      <c r="AP13366" s="2"/>
      <c r="AQ13366" s="2"/>
      <c r="AR13366" s="2"/>
      <c r="AS13366" s="2"/>
      <c r="AT13366" s="2"/>
      <c r="AU13366" s="2"/>
      <c r="AV13366" s="2"/>
      <c r="AW13366" s="2"/>
      <c r="AX13366" s="2"/>
      <c r="AY13366" s="2"/>
      <c r="AZ13366" s="2"/>
      <c r="BA13366" s="2"/>
      <c r="BB13366" s="2"/>
      <c r="BC13366" s="2"/>
      <c r="BD13366" s="2"/>
      <c r="BE13366" s="2"/>
      <c r="BF13366" s="2"/>
      <c r="BG13366" s="2"/>
      <c r="BH13366" s="2"/>
      <c r="BI13366" s="2"/>
      <c r="BJ13366" s="2"/>
      <c r="BK13366" s="2"/>
      <c r="BL13366" s="2"/>
      <c r="BM13366" s="2"/>
      <c r="BN13366" s="2"/>
      <c r="BO13366" s="2"/>
      <c r="BP13366" s="2"/>
      <c r="BQ13366" s="2"/>
      <c r="BR13366" s="2"/>
      <c r="BS13366" s="2"/>
      <c r="BT13366" s="2"/>
      <c r="BU13366" s="2"/>
      <c r="BV13366" s="2"/>
      <c r="BW13366" s="2"/>
      <c r="BX13366" s="2"/>
      <c r="BY13366" s="2"/>
    </row>
    <row r="13367" spans="38:77" s="11" customFormat="1" x14ac:dyDescent="0.3">
      <c r="AL13367" s="2"/>
      <c r="AM13367" s="2"/>
      <c r="AN13367" s="2"/>
      <c r="AO13367" s="2"/>
      <c r="AP13367" s="2"/>
      <c r="AQ13367" s="2"/>
      <c r="AR13367" s="2"/>
      <c r="AS13367" s="2"/>
      <c r="AT13367" s="2"/>
      <c r="AU13367" s="2"/>
      <c r="AV13367" s="2"/>
      <c r="AW13367" s="2"/>
      <c r="AX13367" s="2"/>
      <c r="AY13367" s="2"/>
      <c r="AZ13367" s="2"/>
      <c r="BA13367" s="2"/>
      <c r="BB13367" s="2"/>
      <c r="BC13367" s="2"/>
      <c r="BD13367" s="2"/>
      <c r="BE13367" s="2"/>
      <c r="BF13367" s="2"/>
      <c r="BG13367" s="2"/>
      <c r="BH13367" s="2"/>
      <c r="BI13367" s="2"/>
      <c r="BJ13367" s="2"/>
      <c r="BK13367" s="2"/>
      <c r="BL13367" s="2"/>
      <c r="BM13367" s="2"/>
      <c r="BN13367" s="2"/>
      <c r="BO13367" s="2"/>
      <c r="BP13367" s="2"/>
      <c r="BQ13367" s="2"/>
      <c r="BR13367" s="2"/>
      <c r="BS13367" s="2"/>
      <c r="BT13367" s="2"/>
      <c r="BU13367" s="2"/>
      <c r="BV13367" s="2"/>
      <c r="BW13367" s="2"/>
      <c r="BX13367" s="2"/>
      <c r="BY13367" s="2"/>
    </row>
    <row r="13368" spans="38:77" s="11" customFormat="1" x14ac:dyDescent="0.3">
      <c r="AL13368" s="2"/>
      <c r="AM13368" s="2"/>
      <c r="AN13368" s="2"/>
      <c r="AO13368" s="2"/>
      <c r="AP13368" s="2"/>
      <c r="AQ13368" s="2"/>
      <c r="AR13368" s="2"/>
      <c r="AS13368" s="2"/>
      <c r="AT13368" s="2"/>
      <c r="AU13368" s="2"/>
      <c r="AV13368" s="2"/>
      <c r="AW13368" s="2"/>
      <c r="AX13368" s="2"/>
      <c r="AY13368" s="2"/>
      <c r="AZ13368" s="2"/>
      <c r="BA13368" s="2"/>
      <c r="BB13368" s="2"/>
      <c r="BC13368" s="2"/>
      <c r="BD13368" s="2"/>
      <c r="BE13368" s="2"/>
      <c r="BF13368" s="2"/>
      <c r="BG13368" s="2"/>
      <c r="BH13368" s="2"/>
      <c r="BI13368" s="2"/>
      <c r="BJ13368" s="2"/>
      <c r="BK13368" s="2"/>
      <c r="BL13368" s="2"/>
      <c r="BM13368" s="2"/>
      <c r="BN13368" s="2"/>
      <c r="BO13368" s="2"/>
      <c r="BP13368" s="2"/>
      <c r="BQ13368" s="2"/>
      <c r="BR13368" s="2"/>
      <c r="BS13368" s="2"/>
      <c r="BT13368" s="2"/>
      <c r="BU13368" s="2"/>
      <c r="BV13368" s="2"/>
      <c r="BW13368" s="2"/>
      <c r="BX13368" s="2"/>
      <c r="BY13368" s="2"/>
    </row>
    <row r="13369" spans="38:77" s="11" customFormat="1" x14ac:dyDescent="0.3">
      <c r="AL13369" s="2"/>
      <c r="AM13369" s="2"/>
      <c r="AN13369" s="2"/>
      <c r="AO13369" s="2"/>
      <c r="AP13369" s="2"/>
      <c r="AQ13369" s="2"/>
      <c r="AR13369" s="2"/>
      <c r="AS13369" s="2"/>
      <c r="AT13369" s="2"/>
      <c r="AU13369" s="2"/>
      <c r="AV13369" s="2"/>
      <c r="AW13369" s="2"/>
      <c r="AX13369" s="2"/>
      <c r="AY13369" s="2"/>
      <c r="AZ13369" s="2"/>
      <c r="BA13369" s="2"/>
      <c r="BB13369" s="2"/>
      <c r="BC13369" s="2"/>
      <c r="BD13369" s="2"/>
      <c r="BE13369" s="2"/>
      <c r="BF13369" s="2"/>
      <c r="BG13369" s="2"/>
      <c r="BH13369" s="2"/>
      <c r="BI13369" s="2"/>
      <c r="BJ13369" s="2"/>
      <c r="BK13369" s="2"/>
      <c r="BL13369" s="2"/>
      <c r="BM13369" s="2"/>
      <c r="BN13369" s="2"/>
      <c r="BO13369" s="2"/>
      <c r="BP13369" s="2"/>
      <c r="BQ13369" s="2"/>
      <c r="BR13369" s="2"/>
      <c r="BS13369" s="2"/>
      <c r="BT13369" s="2"/>
      <c r="BU13369" s="2"/>
      <c r="BV13369" s="2"/>
      <c r="BW13369" s="2"/>
      <c r="BX13369" s="2"/>
      <c r="BY13369" s="2"/>
    </row>
    <row r="13370" spans="38:77" s="11" customFormat="1" x14ac:dyDescent="0.3">
      <c r="AL13370" s="2"/>
      <c r="AM13370" s="2"/>
      <c r="AN13370" s="2"/>
      <c r="AO13370" s="2"/>
      <c r="AP13370" s="2"/>
      <c r="AQ13370" s="2"/>
      <c r="AR13370" s="2"/>
      <c r="AS13370" s="2"/>
      <c r="AT13370" s="2"/>
      <c r="AU13370" s="2"/>
      <c r="AV13370" s="2"/>
      <c r="AW13370" s="2"/>
      <c r="AX13370" s="2"/>
      <c r="AY13370" s="2"/>
      <c r="AZ13370" s="2"/>
      <c r="BA13370" s="2"/>
      <c r="BB13370" s="2"/>
      <c r="BC13370" s="2"/>
      <c r="BD13370" s="2"/>
      <c r="BE13370" s="2"/>
      <c r="BF13370" s="2"/>
      <c r="BG13370" s="2"/>
      <c r="BH13370" s="2"/>
      <c r="BI13370" s="2"/>
      <c r="BJ13370" s="2"/>
      <c r="BK13370" s="2"/>
      <c r="BL13370" s="2"/>
      <c r="BM13370" s="2"/>
      <c r="BN13370" s="2"/>
      <c r="BO13370" s="2"/>
      <c r="BP13370" s="2"/>
      <c r="BQ13370" s="2"/>
      <c r="BR13370" s="2"/>
      <c r="BS13370" s="2"/>
      <c r="BT13370" s="2"/>
      <c r="BU13370" s="2"/>
      <c r="BV13370" s="2"/>
      <c r="BW13370" s="2"/>
      <c r="BX13370" s="2"/>
      <c r="BY13370" s="2"/>
    </row>
    <row r="13371" spans="38:77" s="11" customFormat="1" x14ac:dyDescent="0.3">
      <c r="AL13371" s="2"/>
      <c r="AM13371" s="2"/>
      <c r="AN13371" s="2"/>
      <c r="AO13371" s="2"/>
      <c r="AP13371" s="2"/>
      <c r="AQ13371" s="2"/>
      <c r="AR13371" s="2"/>
      <c r="AS13371" s="2"/>
      <c r="AT13371" s="2"/>
      <c r="AU13371" s="2"/>
      <c r="AV13371" s="2"/>
      <c r="AW13371" s="2"/>
      <c r="AX13371" s="2"/>
      <c r="AY13371" s="2"/>
      <c r="AZ13371" s="2"/>
      <c r="BA13371" s="2"/>
      <c r="BB13371" s="2"/>
      <c r="BC13371" s="2"/>
      <c r="BD13371" s="2"/>
      <c r="BE13371" s="2"/>
      <c r="BF13371" s="2"/>
      <c r="BG13371" s="2"/>
      <c r="BH13371" s="2"/>
      <c r="BI13371" s="2"/>
      <c r="BJ13371" s="2"/>
      <c r="BK13371" s="2"/>
      <c r="BL13371" s="2"/>
      <c r="BM13371" s="2"/>
      <c r="BN13371" s="2"/>
      <c r="BO13371" s="2"/>
      <c r="BP13371" s="2"/>
      <c r="BQ13371" s="2"/>
      <c r="BR13371" s="2"/>
      <c r="BS13371" s="2"/>
      <c r="BT13371" s="2"/>
      <c r="BU13371" s="2"/>
      <c r="BV13371" s="2"/>
      <c r="BW13371" s="2"/>
      <c r="BX13371" s="2"/>
      <c r="BY13371" s="2"/>
    </row>
    <row r="13372" spans="38:77" s="11" customFormat="1" x14ac:dyDescent="0.3">
      <c r="AL13372" s="2"/>
      <c r="AM13372" s="2"/>
      <c r="AN13372" s="2"/>
      <c r="AO13372" s="2"/>
      <c r="AP13372" s="2"/>
      <c r="AQ13372" s="2"/>
      <c r="AR13372" s="2"/>
      <c r="AS13372" s="2"/>
      <c r="AT13372" s="2"/>
      <c r="AU13372" s="2"/>
      <c r="AV13372" s="2"/>
      <c r="AW13372" s="2"/>
      <c r="AX13372" s="2"/>
      <c r="AY13372" s="2"/>
      <c r="AZ13372" s="2"/>
      <c r="BA13372" s="2"/>
      <c r="BB13372" s="2"/>
      <c r="BC13372" s="2"/>
      <c r="BD13372" s="2"/>
      <c r="BE13372" s="2"/>
      <c r="BF13372" s="2"/>
      <c r="BG13372" s="2"/>
      <c r="BH13372" s="2"/>
      <c r="BI13372" s="2"/>
      <c r="BJ13372" s="2"/>
      <c r="BK13372" s="2"/>
      <c r="BL13372" s="2"/>
      <c r="BM13372" s="2"/>
      <c r="BN13372" s="2"/>
      <c r="BO13372" s="2"/>
      <c r="BP13372" s="2"/>
      <c r="BQ13372" s="2"/>
      <c r="BR13372" s="2"/>
      <c r="BS13372" s="2"/>
      <c r="BT13372" s="2"/>
      <c r="BU13372" s="2"/>
      <c r="BV13372" s="2"/>
      <c r="BW13372" s="2"/>
      <c r="BX13372" s="2"/>
      <c r="BY13372" s="2"/>
    </row>
    <row r="13373" spans="38:77" s="11" customFormat="1" x14ac:dyDescent="0.3">
      <c r="AL13373" s="2"/>
      <c r="AM13373" s="2"/>
      <c r="AN13373" s="2"/>
      <c r="AO13373" s="2"/>
      <c r="AP13373" s="2"/>
      <c r="AQ13373" s="2"/>
      <c r="AR13373" s="2"/>
      <c r="AS13373" s="2"/>
      <c r="AT13373" s="2"/>
      <c r="AU13373" s="2"/>
      <c r="AV13373" s="2"/>
      <c r="AW13373" s="2"/>
      <c r="AX13373" s="2"/>
      <c r="AY13373" s="2"/>
      <c r="AZ13373" s="2"/>
      <c r="BA13373" s="2"/>
      <c r="BB13373" s="2"/>
      <c r="BC13373" s="2"/>
      <c r="BD13373" s="2"/>
      <c r="BE13373" s="2"/>
      <c r="BF13373" s="2"/>
      <c r="BG13373" s="2"/>
      <c r="BH13373" s="2"/>
      <c r="BI13373" s="2"/>
      <c r="BJ13373" s="2"/>
      <c r="BK13373" s="2"/>
      <c r="BL13373" s="2"/>
      <c r="BM13373" s="2"/>
      <c r="BN13373" s="2"/>
      <c r="BO13373" s="2"/>
      <c r="BP13373" s="2"/>
      <c r="BQ13373" s="2"/>
      <c r="BR13373" s="2"/>
      <c r="BS13373" s="2"/>
      <c r="BT13373" s="2"/>
      <c r="BU13373" s="2"/>
      <c r="BV13373" s="2"/>
      <c r="BW13373" s="2"/>
      <c r="BX13373" s="2"/>
      <c r="BY13373" s="2"/>
    </row>
    <row r="13374" spans="38:77" s="11" customFormat="1" x14ac:dyDescent="0.3">
      <c r="AL13374" s="2"/>
      <c r="AM13374" s="2"/>
      <c r="AN13374" s="2"/>
      <c r="AO13374" s="2"/>
      <c r="AP13374" s="2"/>
      <c r="AQ13374" s="2"/>
      <c r="AR13374" s="2"/>
      <c r="AS13374" s="2"/>
      <c r="AT13374" s="2"/>
      <c r="AU13374" s="2"/>
      <c r="AV13374" s="2"/>
      <c r="AW13374" s="2"/>
      <c r="AX13374" s="2"/>
      <c r="AY13374" s="2"/>
      <c r="AZ13374" s="2"/>
      <c r="BA13374" s="2"/>
      <c r="BB13374" s="2"/>
      <c r="BC13374" s="2"/>
      <c r="BD13374" s="2"/>
      <c r="BE13374" s="2"/>
      <c r="BF13374" s="2"/>
      <c r="BG13374" s="2"/>
      <c r="BH13374" s="2"/>
      <c r="BI13374" s="2"/>
      <c r="BJ13374" s="2"/>
      <c r="BK13374" s="2"/>
      <c r="BL13374" s="2"/>
      <c r="BM13374" s="2"/>
      <c r="BN13374" s="2"/>
      <c r="BO13374" s="2"/>
      <c r="BP13374" s="2"/>
      <c r="BQ13374" s="2"/>
      <c r="BR13374" s="2"/>
      <c r="BS13374" s="2"/>
      <c r="BT13374" s="2"/>
      <c r="BU13374" s="2"/>
      <c r="BV13374" s="2"/>
      <c r="BW13374" s="2"/>
      <c r="BX13374" s="2"/>
      <c r="BY13374" s="2"/>
    </row>
    <row r="13375" spans="38:77" s="11" customFormat="1" x14ac:dyDescent="0.3">
      <c r="AL13375" s="2"/>
      <c r="AM13375" s="2"/>
      <c r="AN13375" s="2"/>
      <c r="AO13375" s="2"/>
      <c r="AP13375" s="2"/>
      <c r="AQ13375" s="2"/>
      <c r="AR13375" s="2"/>
      <c r="AS13375" s="2"/>
      <c r="AT13375" s="2"/>
      <c r="AU13375" s="2"/>
      <c r="AV13375" s="2"/>
      <c r="AW13375" s="2"/>
      <c r="AX13375" s="2"/>
      <c r="AY13375" s="2"/>
      <c r="AZ13375" s="2"/>
      <c r="BA13375" s="2"/>
      <c r="BB13375" s="2"/>
      <c r="BC13375" s="2"/>
      <c r="BD13375" s="2"/>
      <c r="BE13375" s="2"/>
      <c r="BF13375" s="2"/>
      <c r="BG13375" s="2"/>
      <c r="BH13375" s="2"/>
      <c r="BI13375" s="2"/>
      <c r="BJ13375" s="2"/>
      <c r="BK13375" s="2"/>
      <c r="BL13375" s="2"/>
      <c r="BM13375" s="2"/>
      <c r="BN13375" s="2"/>
      <c r="BO13375" s="2"/>
      <c r="BP13375" s="2"/>
      <c r="BQ13375" s="2"/>
      <c r="BR13375" s="2"/>
      <c r="BS13375" s="2"/>
      <c r="BT13375" s="2"/>
      <c r="BU13375" s="2"/>
      <c r="BV13375" s="2"/>
      <c r="BW13375" s="2"/>
      <c r="BX13375" s="2"/>
      <c r="BY13375" s="2"/>
    </row>
    <row r="13376" spans="38:77" s="11" customFormat="1" x14ac:dyDescent="0.3">
      <c r="AL13376" s="2"/>
      <c r="AM13376" s="2"/>
      <c r="AN13376" s="2"/>
      <c r="AO13376" s="2"/>
      <c r="AP13376" s="2"/>
      <c r="AQ13376" s="2"/>
      <c r="AR13376" s="2"/>
      <c r="AS13376" s="2"/>
      <c r="AT13376" s="2"/>
      <c r="AU13376" s="2"/>
      <c r="AV13376" s="2"/>
      <c r="AW13376" s="2"/>
      <c r="AX13376" s="2"/>
      <c r="AY13376" s="2"/>
      <c r="AZ13376" s="2"/>
      <c r="BA13376" s="2"/>
      <c r="BB13376" s="2"/>
      <c r="BC13376" s="2"/>
      <c r="BD13376" s="2"/>
      <c r="BE13376" s="2"/>
      <c r="BF13376" s="2"/>
      <c r="BG13376" s="2"/>
      <c r="BH13376" s="2"/>
      <c r="BI13376" s="2"/>
      <c r="BJ13376" s="2"/>
      <c r="BK13376" s="2"/>
      <c r="BL13376" s="2"/>
      <c r="BM13376" s="2"/>
      <c r="BN13376" s="2"/>
      <c r="BO13376" s="2"/>
      <c r="BP13376" s="2"/>
      <c r="BQ13376" s="2"/>
      <c r="BR13376" s="2"/>
      <c r="BS13376" s="2"/>
      <c r="BT13376" s="2"/>
      <c r="BU13376" s="2"/>
      <c r="BV13376" s="2"/>
      <c r="BW13376" s="2"/>
      <c r="BX13376" s="2"/>
      <c r="BY13376" s="2"/>
    </row>
    <row r="13377" spans="38:77" s="11" customFormat="1" x14ac:dyDescent="0.3">
      <c r="AL13377" s="2"/>
      <c r="AM13377" s="2"/>
      <c r="AN13377" s="2"/>
      <c r="AO13377" s="2"/>
      <c r="AP13377" s="2"/>
      <c r="AQ13377" s="2"/>
      <c r="AR13377" s="2"/>
      <c r="AS13377" s="2"/>
      <c r="AT13377" s="2"/>
      <c r="AU13377" s="2"/>
      <c r="AV13377" s="2"/>
      <c r="AW13377" s="2"/>
      <c r="AX13377" s="2"/>
      <c r="AY13377" s="2"/>
      <c r="AZ13377" s="2"/>
      <c r="BA13377" s="2"/>
      <c r="BB13377" s="2"/>
      <c r="BC13377" s="2"/>
      <c r="BD13377" s="2"/>
      <c r="BE13377" s="2"/>
      <c r="BF13377" s="2"/>
      <c r="BG13377" s="2"/>
      <c r="BH13377" s="2"/>
      <c r="BI13377" s="2"/>
      <c r="BJ13377" s="2"/>
      <c r="BK13377" s="2"/>
      <c r="BL13377" s="2"/>
      <c r="BM13377" s="2"/>
      <c r="BN13377" s="2"/>
      <c r="BO13377" s="2"/>
      <c r="BP13377" s="2"/>
      <c r="BQ13377" s="2"/>
      <c r="BR13377" s="2"/>
      <c r="BS13377" s="2"/>
      <c r="BT13377" s="2"/>
      <c r="BU13377" s="2"/>
      <c r="BV13377" s="2"/>
      <c r="BW13377" s="2"/>
      <c r="BX13377" s="2"/>
      <c r="BY13377" s="2"/>
    </row>
    <row r="13378" spans="38:77" s="11" customFormat="1" x14ac:dyDescent="0.3">
      <c r="AL13378" s="2"/>
      <c r="AM13378" s="2"/>
      <c r="AN13378" s="2"/>
      <c r="AO13378" s="2"/>
      <c r="AP13378" s="2"/>
      <c r="AQ13378" s="2"/>
      <c r="AR13378" s="2"/>
      <c r="AS13378" s="2"/>
      <c r="AT13378" s="2"/>
      <c r="AU13378" s="2"/>
      <c r="AV13378" s="2"/>
      <c r="AW13378" s="2"/>
      <c r="AX13378" s="2"/>
      <c r="AY13378" s="2"/>
      <c r="AZ13378" s="2"/>
      <c r="BA13378" s="2"/>
      <c r="BB13378" s="2"/>
      <c r="BC13378" s="2"/>
      <c r="BD13378" s="2"/>
      <c r="BE13378" s="2"/>
      <c r="BF13378" s="2"/>
      <c r="BG13378" s="2"/>
      <c r="BH13378" s="2"/>
      <c r="BI13378" s="2"/>
      <c r="BJ13378" s="2"/>
      <c r="BK13378" s="2"/>
      <c r="BL13378" s="2"/>
      <c r="BM13378" s="2"/>
      <c r="BN13378" s="2"/>
      <c r="BO13378" s="2"/>
      <c r="BP13378" s="2"/>
      <c r="BQ13378" s="2"/>
      <c r="BR13378" s="2"/>
      <c r="BS13378" s="2"/>
      <c r="BT13378" s="2"/>
      <c r="BU13378" s="2"/>
      <c r="BV13378" s="2"/>
      <c r="BW13378" s="2"/>
      <c r="BX13378" s="2"/>
      <c r="BY13378" s="2"/>
    </row>
    <row r="13379" spans="38:77" s="11" customFormat="1" x14ac:dyDescent="0.3">
      <c r="AL13379" s="2"/>
      <c r="AM13379" s="2"/>
      <c r="AN13379" s="2"/>
      <c r="AO13379" s="2"/>
      <c r="AP13379" s="2"/>
      <c r="AQ13379" s="2"/>
      <c r="AR13379" s="2"/>
      <c r="AS13379" s="2"/>
      <c r="AT13379" s="2"/>
      <c r="AU13379" s="2"/>
      <c r="AV13379" s="2"/>
      <c r="AW13379" s="2"/>
      <c r="AX13379" s="2"/>
      <c r="AY13379" s="2"/>
      <c r="AZ13379" s="2"/>
      <c r="BA13379" s="2"/>
      <c r="BB13379" s="2"/>
      <c r="BC13379" s="2"/>
      <c r="BD13379" s="2"/>
      <c r="BE13379" s="2"/>
      <c r="BF13379" s="2"/>
      <c r="BG13379" s="2"/>
      <c r="BH13379" s="2"/>
      <c r="BI13379" s="2"/>
      <c r="BJ13379" s="2"/>
      <c r="BK13379" s="2"/>
      <c r="BL13379" s="2"/>
      <c r="BM13379" s="2"/>
      <c r="BN13379" s="2"/>
      <c r="BO13379" s="2"/>
      <c r="BP13379" s="2"/>
      <c r="BQ13379" s="2"/>
      <c r="BR13379" s="2"/>
      <c r="BS13379" s="2"/>
      <c r="BT13379" s="2"/>
      <c r="BU13379" s="2"/>
      <c r="BV13379" s="2"/>
      <c r="BW13379" s="2"/>
      <c r="BX13379" s="2"/>
      <c r="BY13379" s="2"/>
    </row>
    <row r="13380" spans="38:77" s="11" customFormat="1" x14ac:dyDescent="0.3">
      <c r="AL13380" s="2"/>
      <c r="AM13380" s="2"/>
      <c r="AN13380" s="2"/>
      <c r="AO13380" s="2"/>
      <c r="AP13380" s="2"/>
      <c r="AQ13380" s="2"/>
      <c r="AR13380" s="2"/>
      <c r="AS13380" s="2"/>
      <c r="AT13380" s="2"/>
      <c r="AU13380" s="2"/>
      <c r="AV13380" s="2"/>
      <c r="AW13380" s="2"/>
      <c r="AX13380" s="2"/>
      <c r="AY13380" s="2"/>
      <c r="AZ13380" s="2"/>
      <c r="BA13380" s="2"/>
      <c r="BB13380" s="2"/>
      <c r="BC13380" s="2"/>
      <c r="BD13380" s="2"/>
      <c r="BE13380" s="2"/>
      <c r="BF13380" s="2"/>
      <c r="BG13380" s="2"/>
      <c r="BH13380" s="2"/>
      <c r="BI13380" s="2"/>
      <c r="BJ13380" s="2"/>
      <c r="BK13380" s="2"/>
      <c r="BL13380" s="2"/>
      <c r="BM13380" s="2"/>
      <c r="BN13380" s="2"/>
      <c r="BO13380" s="2"/>
      <c r="BP13380" s="2"/>
      <c r="BQ13380" s="2"/>
      <c r="BR13380" s="2"/>
      <c r="BS13380" s="2"/>
      <c r="BT13380" s="2"/>
      <c r="BU13380" s="2"/>
      <c r="BV13380" s="2"/>
      <c r="BW13380" s="2"/>
      <c r="BX13380" s="2"/>
      <c r="BY13380" s="2"/>
    </row>
    <row r="13381" spans="38:77" s="11" customFormat="1" x14ac:dyDescent="0.3">
      <c r="AL13381" s="2"/>
      <c r="AM13381" s="2"/>
      <c r="AN13381" s="2"/>
      <c r="AO13381" s="2"/>
      <c r="AP13381" s="2"/>
      <c r="AQ13381" s="2"/>
      <c r="AR13381" s="2"/>
      <c r="AS13381" s="2"/>
      <c r="AT13381" s="2"/>
      <c r="AU13381" s="2"/>
      <c r="AV13381" s="2"/>
      <c r="AW13381" s="2"/>
      <c r="AX13381" s="2"/>
      <c r="AY13381" s="2"/>
      <c r="AZ13381" s="2"/>
      <c r="BA13381" s="2"/>
      <c r="BB13381" s="2"/>
      <c r="BC13381" s="2"/>
      <c r="BD13381" s="2"/>
      <c r="BE13381" s="2"/>
      <c r="BF13381" s="2"/>
      <c r="BG13381" s="2"/>
      <c r="BH13381" s="2"/>
      <c r="BI13381" s="2"/>
      <c r="BJ13381" s="2"/>
      <c r="BK13381" s="2"/>
      <c r="BL13381" s="2"/>
      <c r="BM13381" s="2"/>
      <c r="BN13381" s="2"/>
      <c r="BO13381" s="2"/>
      <c r="BP13381" s="2"/>
      <c r="BQ13381" s="2"/>
      <c r="BR13381" s="2"/>
      <c r="BS13381" s="2"/>
      <c r="BT13381" s="2"/>
      <c r="BU13381" s="2"/>
      <c r="BV13381" s="2"/>
      <c r="BW13381" s="2"/>
      <c r="BX13381" s="2"/>
      <c r="BY13381" s="2"/>
    </row>
    <row r="13382" spans="38:77" s="11" customFormat="1" x14ac:dyDescent="0.3">
      <c r="AL13382" s="2"/>
      <c r="AM13382" s="2"/>
      <c r="AN13382" s="2"/>
      <c r="AO13382" s="2"/>
      <c r="AP13382" s="2"/>
      <c r="AQ13382" s="2"/>
      <c r="AR13382" s="2"/>
      <c r="AS13382" s="2"/>
      <c r="AT13382" s="2"/>
      <c r="AU13382" s="2"/>
      <c r="AV13382" s="2"/>
      <c r="AW13382" s="2"/>
      <c r="AX13382" s="2"/>
      <c r="AY13382" s="2"/>
      <c r="AZ13382" s="2"/>
      <c r="BA13382" s="2"/>
      <c r="BB13382" s="2"/>
      <c r="BC13382" s="2"/>
      <c r="BD13382" s="2"/>
      <c r="BE13382" s="2"/>
      <c r="BF13382" s="2"/>
      <c r="BG13382" s="2"/>
      <c r="BH13382" s="2"/>
      <c r="BI13382" s="2"/>
      <c r="BJ13382" s="2"/>
      <c r="BK13382" s="2"/>
      <c r="BL13382" s="2"/>
      <c r="BM13382" s="2"/>
      <c r="BN13382" s="2"/>
      <c r="BO13382" s="2"/>
      <c r="BP13382" s="2"/>
      <c r="BQ13382" s="2"/>
      <c r="BR13382" s="2"/>
      <c r="BS13382" s="2"/>
      <c r="BT13382" s="2"/>
      <c r="BU13382" s="2"/>
      <c r="BV13382" s="2"/>
      <c r="BW13382" s="2"/>
      <c r="BX13382" s="2"/>
      <c r="BY13382" s="2"/>
    </row>
    <row r="13383" spans="38:77" s="11" customFormat="1" x14ac:dyDescent="0.3">
      <c r="AL13383" s="2"/>
      <c r="AM13383" s="2"/>
      <c r="AN13383" s="2"/>
      <c r="AO13383" s="2"/>
      <c r="AP13383" s="2"/>
      <c r="AQ13383" s="2"/>
      <c r="AR13383" s="2"/>
      <c r="AS13383" s="2"/>
      <c r="AT13383" s="2"/>
      <c r="AU13383" s="2"/>
      <c r="AV13383" s="2"/>
      <c r="AW13383" s="2"/>
      <c r="AX13383" s="2"/>
      <c r="AY13383" s="2"/>
      <c r="AZ13383" s="2"/>
      <c r="BA13383" s="2"/>
      <c r="BB13383" s="2"/>
      <c r="BC13383" s="2"/>
      <c r="BD13383" s="2"/>
      <c r="BE13383" s="2"/>
      <c r="BF13383" s="2"/>
      <c r="BG13383" s="2"/>
      <c r="BH13383" s="2"/>
      <c r="BI13383" s="2"/>
      <c r="BJ13383" s="2"/>
      <c r="BK13383" s="2"/>
      <c r="BL13383" s="2"/>
      <c r="BM13383" s="2"/>
      <c r="BN13383" s="2"/>
      <c r="BO13383" s="2"/>
      <c r="BP13383" s="2"/>
      <c r="BQ13383" s="2"/>
      <c r="BR13383" s="2"/>
      <c r="BS13383" s="2"/>
      <c r="BT13383" s="2"/>
      <c r="BU13383" s="2"/>
      <c r="BV13383" s="2"/>
      <c r="BW13383" s="2"/>
      <c r="BX13383" s="2"/>
      <c r="BY13383" s="2"/>
    </row>
    <row r="13384" spans="38:77" s="11" customFormat="1" x14ac:dyDescent="0.3">
      <c r="AL13384" s="2"/>
      <c r="AM13384" s="2"/>
      <c r="AN13384" s="2"/>
      <c r="AO13384" s="2"/>
      <c r="AP13384" s="2"/>
      <c r="AQ13384" s="2"/>
      <c r="AR13384" s="2"/>
      <c r="AS13384" s="2"/>
      <c r="AT13384" s="2"/>
      <c r="AU13384" s="2"/>
      <c r="AV13384" s="2"/>
      <c r="AW13384" s="2"/>
      <c r="AX13384" s="2"/>
      <c r="AY13384" s="2"/>
      <c r="AZ13384" s="2"/>
      <c r="BA13384" s="2"/>
      <c r="BB13384" s="2"/>
      <c r="BC13384" s="2"/>
      <c r="BD13384" s="2"/>
      <c r="BE13384" s="2"/>
      <c r="BF13384" s="2"/>
      <c r="BG13384" s="2"/>
      <c r="BH13384" s="2"/>
      <c r="BI13384" s="2"/>
      <c r="BJ13384" s="2"/>
      <c r="BK13384" s="2"/>
      <c r="BL13384" s="2"/>
      <c r="BM13384" s="2"/>
      <c r="BN13384" s="2"/>
      <c r="BO13384" s="2"/>
      <c r="BP13384" s="2"/>
      <c r="BQ13384" s="2"/>
      <c r="BR13384" s="2"/>
      <c r="BS13384" s="2"/>
      <c r="BT13384" s="2"/>
      <c r="BU13384" s="2"/>
      <c r="BV13384" s="2"/>
      <c r="BW13384" s="2"/>
      <c r="BX13384" s="2"/>
      <c r="BY13384" s="2"/>
    </row>
    <row r="13385" spans="38:77" s="11" customFormat="1" x14ac:dyDescent="0.3">
      <c r="AL13385" s="2"/>
      <c r="AM13385" s="2"/>
      <c r="AN13385" s="2"/>
      <c r="AO13385" s="2"/>
      <c r="AP13385" s="2"/>
      <c r="AQ13385" s="2"/>
      <c r="AR13385" s="2"/>
      <c r="AS13385" s="2"/>
      <c r="AT13385" s="2"/>
      <c r="AU13385" s="2"/>
      <c r="AV13385" s="2"/>
      <c r="AW13385" s="2"/>
      <c r="AX13385" s="2"/>
      <c r="AY13385" s="2"/>
      <c r="AZ13385" s="2"/>
      <c r="BA13385" s="2"/>
      <c r="BB13385" s="2"/>
      <c r="BC13385" s="2"/>
      <c r="BD13385" s="2"/>
      <c r="BE13385" s="2"/>
      <c r="BF13385" s="2"/>
      <c r="BG13385" s="2"/>
      <c r="BH13385" s="2"/>
      <c r="BI13385" s="2"/>
      <c r="BJ13385" s="2"/>
      <c r="BK13385" s="2"/>
      <c r="BL13385" s="2"/>
      <c r="BM13385" s="2"/>
      <c r="BN13385" s="2"/>
      <c r="BO13385" s="2"/>
      <c r="BP13385" s="2"/>
      <c r="BQ13385" s="2"/>
      <c r="BR13385" s="2"/>
      <c r="BS13385" s="2"/>
      <c r="BT13385" s="2"/>
      <c r="BU13385" s="2"/>
      <c r="BV13385" s="2"/>
      <c r="BW13385" s="2"/>
      <c r="BX13385" s="2"/>
      <c r="BY13385" s="2"/>
    </row>
    <row r="13386" spans="38:77" s="11" customFormat="1" x14ac:dyDescent="0.3">
      <c r="AL13386" s="2"/>
      <c r="AM13386" s="2"/>
      <c r="AN13386" s="2"/>
      <c r="AO13386" s="2"/>
      <c r="AP13386" s="2"/>
      <c r="AQ13386" s="2"/>
      <c r="AR13386" s="2"/>
      <c r="AS13386" s="2"/>
      <c r="AT13386" s="2"/>
      <c r="AU13386" s="2"/>
      <c r="AV13386" s="2"/>
      <c r="AW13386" s="2"/>
      <c r="AX13386" s="2"/>
      <c r="AY13386" s="2"/>
      <c r="AZ13386" s="2"/>
      <c r="BA13386" s="2"/>
      <c r="BB13386" s="2"/>
      <c r="BC13386" s="2"/>
      <c r="BD13386" s="2"/>
      <c r="BE13386" s="2"/>
      <c r="BF13386" s="2"/>
      <c r="BG13386" s="2"/>
      <c r="BH13386" s="2"/>
      <c r="BI13386" s="2"/>
      <c r="BJ13386" s="2"/>
      <c r="BK13386" s="2"/>
      <c r="BL13386" s="2"/>
      <c r="BM13386" s="2"/>
      <c r="BN13386" s="2"/>
      <c r="BO13386" s="2"/>
      <c r="BP13386" s="2"/>
      <c r="BQ13386" s="2"/>
      <c r="BR13386" s="2"/>
      <c r="BS13386" s="2"/>
      <c r="BT13386" s="2"/>
      <c r="BU13386" s="2"/>
      <c r="BV13386" s="2"/>
      <c r="BW13386" s="2"/>
      <c r="BX13386" s="2"/>
      <c r="BY13386" s="2"/>
    </row>
    <row r="13387" spans="38:77" s="11" customFormat="1" x14ac:dyDescent="0.3">
      <c r="AL13387" s="2"/>
      <c r="AM13387" s="2"/>
      <c r="AN13387" s="2"/>
      <c r="AO13387" s="2"/>
      <c r="AP13387" s="2"/>
      <c r="AQ13387" s="2"/>
      <c r="AR13387" s="2"/>
      <c r="AS13387" s="2"/>
      <c r="AT13387" s="2"/>
      <c r="AU13387" s="2"/>
      <c r="AV13387" s="2"/>
      <c r="AW13387" s="2"/>
      <c r="AX13387" s="2"/>
      <c r="AY13387" s="2"/>
      <c r="AZ13387" s="2"/>
      <c r="BA13387" s="2"/>
      <c r="BB13387" s="2"/>
      <c r="BC13387" s="2"/>
      <c r="BD13387" s="2"/>
      <c r="BE13387" s="2"/>
      <c r="BF13387" s="2"/>
      <c r="BG13387" s="2"/>
      <c r="BH13387" s="2"/>
      <c r="BI13387" s="2"/>
      <c r="BJ13387" s="2"/>
      <c r="BK13387" s="2"/>
      <c r="BL13387" s="2"/>
      <c r="BM13387" s="2"/>
      <c r="BN13387" s="2"/>
      <c r="BO13387" s="2"/>
      <c r="BP13387" s="2"/>
      <c r="BQ13387" s="2"/>
      <c r="BR13387" s="2"/>
      <c r="BS13387" s="2"/>
      <c r="BT13387" s="2"/>
      <c r="BU13387" s="2"/>
      <c r="BV13387" s="2"/>
      <c r="BW13387" s="2"/>
      <c r="BX13387" s="2"/>
      <c r="BY13387" s="2"/>
    </row>
    <row r="13388" spans="38:77" s="11" customFormat="1" x14ac:dyDescent="0.3">
      <c r="AL13388" s="2"/>
      <c r="AM13388" s="2"/>
      <c r="AN13388" s="2"/>
      <c r="AO13388" s="2"/>
      <c r="AP13388" s="2"/>
      <c r="AQ13388" s="2"/>
      <c r="AR13388" s="2"/>
      <c r="AS13388" s="2"/>
      <c r="AT13388" s="2"/>
      <c r="AU13388" s="2"/>
      <c r="AV13388" s="2"/>
      <c r="AW13388" s="2"/>
      <c r="AX13388" s="2"/>
      <c r="AY13388" s="2"/>
      <c r="AZ13388" s="2"/>
      <c r="BA13388" s="2"/>
      <c r="BB13388" s="2"/>
      <c r="BC13388" s="2"/>
      <c r="BD13388" s="2"/>
      <c r="BE13388" s="2"/>
      <c r="BF13388" s="2"/>
      <c r="BG13388" s="2"/>
      <c r="BH13388" s="2"/>
      <c r="BI13388" s="2"/>
      <c r="BJ13388" s="2"/>
      <c r="BK13388" s="2"/>
      <c r="BL13388" s="2"/>
      <c r="BM13388" s="2"/>
      <c r="BN13388" s="2"/>
      <c r="BO13388" s="2"/>
      <c r="BP13388" s="2"/>
      <c r="BQ13388" s="2"/>
      <c r="BR13388" s="2"/>
      <c r="BS13388" s="2"/>
      <c r="BT13388" s="2"/>
      <c r="BU13388" s="2"/>
      <c r="BV13388" s="2"/>
      <c r="BW13388" s="2"/>
      <c r="BX13388" s="2"/>
      <c r="BY13388" s="2"/>
    </row>
    <row r="13389" spans="38:77" s="11" customFormat="1" x14ac:dyDescent="0.3">
      <c r="AL13389" s="2"/>
      <c r="AM13389" s="2"/>
      <c r="AN13389" s="2"/>
      <c r="AO13389" s="2"/>
      <c r="AP13389" s="2"/>
      <c r="AQ13389" s="2"/>
      <c r="AR13389" s="2"/>
      <c r="AS13389" s="2"/>
      <c r="AT13389" s="2"/>
      <c r="AU13389" s="2"/>
      <c r="AV13389" s="2"/>
      <c r="AW13389" s="2"/>
      <c r="AX13389" s="2"/>
      <c r="AY13389" s="2"/>
      <c r="AZ13389" s="2"/>
      <c r="BA13389" s="2"/>
      <c r="BB13389" s="2"/>
      <c r="BC13389" s="2"/>
      <c r="BD13389" s="2"/>
      <c r="BE13389" s="2"/>
      <c r="BF13389" s="2"/>
      <c r="BG13389" s="2"/>
      <c r="BH13389" s="2"/>
      <c r="BI13389" s="2"/>
      <c r="BJ13389" s="2"/>
      <c r="BK13389" s="2"/>
      <c r="BL13389" s="2"/>
      <c r="BM13389" s="2"/>
      <c r="BN13389" s="2"/>
      <c r="BO13389" s="2"/>
      <c r="BP13389" s="2"/>
      <c r="BQ13389" s="2"/>
      <c r="BR13389" s="2"/>
      <c r="BS13389" s="2"/>
      <c r="BT13389" s="2"/>
      <c r="BU13389" s="2"/>
      <c r="BV13389" s="2"/>
      <c r="BW13389" s="2"/>
      <c r="BX13389" s="2"/>
      <c r="BY13389" s="2"/>
    </row>
    <row r="13390" spans="38:77" s="11" customFormat="1" x14ac:dyDescent="0.3">
      <c r="AL13390" s="2"/>
      <c r="AM13390" s="2"/>
      <c r="AN13390" s="2"/>
      <c r="AO13390" s="2"/>
      <c r="AP13390" s="2"/>
      <c r="AQ13390" s="2"/>
      <c r="AR13390" s="2"/>
      <c r="AS13390" s="2"/>
      <c r="AT13390" s="2"/>
      <c r="AU13390" s="2"/>
      <c r="AV13390" s="2"/>
      <c r="AW13390" s="2"/>
      <c r="AX13390" s="2"/>
      <c r="AY13390" s="2"/>
      <c r="AZ13390" s="2"/>
      <c r="BA13390" s="2"/>
      <c r="BB13390" s="2"/>
      <c r="BC13390" s="2"/>
      <c r="BD13390" s="2"/>
      <c r="BE13390" s="2"/>
      <c r="BF13390" s="2"/>
      <c r="BG13390" s="2"/>
      <c r="BH13390" s="2"/>
      <c r="BI13390" s="2"/>
      <c r="BJ13390" s="2"/>
      <c r="BK13390" s="2"/>
      <c r="BL13390" s="2"/>
      <c r="BM13390" s="2"/>
      <c r="BN13390" s="2"/>
      <c r="BO13390" s="2"/>
      <c r="BP13390" s="2"/>
      <c r="BQ13390" s="2"/>
      <c r="BR13390" s="2"/>
      <c r="BS13390" s="2"/>
      <c r="BT13390" s="2"/>
      <c r="BU13390" s="2"/>
      <c r="BV13390" s="2"/>
      <c r="BW13390" s="2"/>
      <c r="BX13390" s="2"/>
      <c r="BY13390" s="2"/>
    </row>
    <row r="13391" spans="38:77" s="11" customFormat="1" x14ac:dyDescent="0.3">
      <c r="AL13391" s="2"/>
      <c r="AM13391" s="2"/>
      <c r="AN13391" s="2"/>
      <c r="AO13391" s="2"/>
      <c r="AP13391" s="2"/>
      <c r="AQ13391" s="2"/>
      <c r="AR13391" s="2"/>
      <c r="AS13391" s="2"/>
      <c r="AT13391" s="2"/>
      <c r="AU13391" s="2"/>
      <c r="AV13391" s="2"/>
      <c r="AW13391" s="2"/>
      <c r="AX13391" s="2"/>
      <c r="AY13391" s="2"/>
      <c r="AZ13391" s="2"/>
      <c r="BA13391" s="2"/>
      <c r="BB13391" s="2"/>
      <c r="BC13391" s="2"/>
      <c r="BD13391" s="2"/>
      <c r="BE13391" s="2"/>
      <c r="BF13391" s="2"/>
      <c r="BG13391" s="2"/>
      <c r="BH13391" s="2"/>
      <c r="BI13391" s="2"/>
      <c r="BJ13391" s="2"/>
      <c r="BK13391" s="2"/>
      <c r="BL13391" s="2"/>
      <c r="BM13391" s="2"/>
      <c r="BN13391" s="2"/>
      <c r="BO13391" s="2"/>
      <c r="BP13391" s="2"/>
      <c r="BQ13391" s="2"/>
      <c r="BR13391" s="2"/>
      <c r="BS13391" s="2"/>
      <c r="BT13391" s="2"/>
      <c r="BU13391" s="2"/>
      <c r="BV13391" s="2"/>
      <c r="BW13391" s="2"/>
      <c r="BX13391" s="2"/>
      <c r="BY13391" s="2"/>
    </row>
    <row r="13392" spans="38:77" s="11" customFormat="1" x14ac:dyDescent="0.3">
      <c r="AL13392" s="2"/>
      <c r="AM13392" s="2"/>
      <c r="AN13392" s="2"/>
      <c r="AO13392" s="2"/>
      <c r="AP13392" s="2"/>
      <c r="AQ13392" s="2"/>
      <c r="AR13392" s="2"/>
      <c r="AS13392" s="2"/>
      <c r="AT13392" s="2"/>
      <c r="AU13392" s="2"/>
      <c r="AV13392" s="2"/>
      <c r="AW13392" s="2"/>
      <c r="AX13392" s="2"/>
      <c r="AY13392" s="2"/>
      <c r="AZ13392" s="2"/>
      <c r="BA13392" s="2"/>
      <c r="BB13392" s="2"/>
      <c r="BC13392" s="2"/>
      <c r="BD13392" s="2"/>
      <c r="BE13392" s="2"/>
      <c r="BF13392" s="2"/>
      <c r="BG13392" s="2"/>
      <c r="BH13392" s="2"/>
      <c r="BI13392" s="2"/>
      <c r="BJ13392" s="2"/>
      <c r="BK13392" s="2"/>
      <c r="BL13392" s="2"/>
      <c r="BM13392" s="2"/>
      <c r="BN13392" s="2"/>
      <c r="BO13392" s="2"/>
      <c r="BP13392" s="2"/>
      <c r="BQ13392" s="2"/>
      <c r="BR13392" s="2"/>
      <c r="BS13392" s="2"/>
      <c r="BT13392" s="2"/>
      <c r="BU13392" s="2"/>
      <c r="BV13392" s="2"/>
      <c r="BW13392" s="2"/>
      <c r="BX13392" s="2"/>
      <c r="BY13392" s="2"/>
    </row>
    <row r="13393" spans="38:77" s="11" customFormat="1" x14ac:dyDescent="0.3">
      <c r="AL13393" s="2"/>
      <c r="AM13393" s="2"/>
      <c r="AN13393" s="2"/>
      <c r="AO13393" s="2"/>
      <c r="AP13393" s="2"/>
      <c r="AQ13393" s="2"/>
      <c r="AR13393" s="2"/>
      <c r="AS13393" s="2"/>
      <c r="AT13393" s="2"/>
      <c r="AU13393" s="2"/>
      <c r="AV13393" s="2"/>
      <c r="AW13393" s="2"/>
      <c r="AX13393" s="2"/>
      <c r="AY13393" s="2"/>
      <c r="AZ13393" s="2"/>
      <c r="BA13393" s="2"/>
      <c r="BB13393" s="2"/>
      <c r="BC13393" s="2"/>
      <c r="BD13393" s="2"/>
      <c r="BE13393" s="2"/>
      <c r="BF13393" s="2"/>
      <c r="BG13393" s="2"/>
      <c r="BH13393" s="2"/>
      <c r="BI13393" s="2"/>
      <c r="BJ13393" s="2"/>
      <c r="BK13393" s="2"/>
      <c r="BL13393" s="2"/>
      <c r="BM13393" s="2"/>
      <c r="BN13393" s="2"/>
      <c r="BO13393" s="2"/>
      <c r="BP13393" s="2"/>
      <c r="BQ13393" s="2"/>
      <c r="BR13393" s="2"/>
      <c r="BS13393" s="2"/>
      <c r="BT13393" s="2"/>
      <c r="BU13393" s="2"/>
      <c r="BV13393" s="2"/>
      <c r="BW13393" s="2"/>
      <c r="BX13393" s="2"/>
      <c r="BY13393" s="2"/>
    </row>
    <row r="13394" spans="38:77" s="11" customFormat="1" x14ac:dyDescent="0.3">
      <c r="AL13394" s="2"/>
      <c r="AM13394" s="2"/>
      <c r="AN13394" s="2"/>
      <c r="AO13394" s="2"/>
      <c r="AP13394" s="2"/>
      <c r="AQ13394" s="2"/>
      <c r="AR13394" s="2"/>
      <c r="AS13394" s="2"/>
      <c r="AT13394" s="2"/>
      <c r="AU13394" s="2"/>
      <c r="AV13394" s="2"/>
      <c r="AW13394" s="2"/>
      <c r="AX13394" s="2"/>
      <c r="AY13394" s="2"/>
      <c r="AZ13394" s="2"/>
      <c r="BA13394" s="2"/>
      <c r="BB13394" s="2"/>
      <c r="BC13394" s="2"/>
      <c r="BD13394" s="2"/>
      <c r="BE13394" s="2"/>
      <c r="BF13394" s="2"/>
      <c r="BG13394" s="2"/>
      <c r="BH13394" s="2"/>
      <c r="BI13394" s="2"/>
      <c r="BJ13394" s="2"/>
      <c r="BK13394" s="2"/>
      <c r="BL13394" s="2"/>
      <c r="BM13394" s="2"/>
      <c r="BN13394" s="2"/>
      <c r="BO13394" s="2"/>
      <c r="BP13394" s="2"/>
      <c r="BQ13394" s="2"/>
      <c r="BR13394" s="2"/>
      <c r="BS13394" s="2"/>
      <c r="BT13394" s="2"/>
      <c r="BU13394" s="2"/>
      <c r="BV13394" s="2"/>
      <c r="BW13394" s="2"/>
      <c r="BX13394" s="2"/>
      <c r="BY13394" s="2"/>
    </row>
    <row r="13395" spans="38:77" s="11" customFormat="1" x14ac:dyDescent="0.3">
      <c r="AL13395" s="2"/>
      <c r="AM13395" s="2"/>
      <c r="AN13395" s="2"/>
      <c r="AO13395" s="2"/>
      <c r="AP13395" s="2"/>
      <c r="AQ13395" s="2"/>
      <c r="AR13395" s="2"/>
      <c r="AS13395" s="2"/>
      <c r="AT13395" s="2"/>
      <c r="AU13395" s="2"/>
      <c r="AV13395" s="2"/>
      <c r="AW13395" s="2"/>
      <c r="AX13395" s="2"/>
      <c r="AY13395" s="2"/>
      <c r="AZ13395" s="2"/>
      <c r="BA13395" s="2"/>
      <c r="BB13395" s="2"/>
      <c r="BC13395" s="2"/>
      <c r="BD13395" s="2"/>
      <c r="BE13395" s="2"/>
      <c r="BF13395" s="2"/>
      <c r="BG13395" s="2"/>
      <c r="BH13395" s="2"/>
      <c r="BI13395" s="2"/>
      <c r="BJ13395" s="2"/>
      <c r="BK13395" s="2"/>
      <c r="BL13395" s="2"/>
      <c r="BM13395" s="2"/>
      <c r="BN13395" s="2"/>
      <c r="BO13395" s="2"/>
      <c r="BP13395" s="2"/>
      <c r="BQ13395" s="2"/>
      <c r="BR13395" s="2"/>
      <c r="BS13395" s="2"/>
      <c r="BT13395" s="2"/>
      <c r="BU13395" s="2"/>
      <c r="BV13395" s="2"/>
      <c r="BW13395" s="2"/>
      <c r="BX13395" s="2"/>
      <c r="BY13395" s="2"/>
    </row>
    <row r="13396" spans="38:77" s="11" customFormat="1" x14ac:dyDescent="0.3">
      <c r="AL13396" s="2"/>
      <c r="AM13396" s="2"/>
      <c r="AN13396" s="2"/>
      <c r="AO13396" s="2"/>
      <c r="AP13396" s="2"/>
      <c r="AQ13396" s="2"/>
      <c r="AR13396" s="2"/>
      <c r="AS13396" s="2"/>
      <c r="AT13396" s="2"/>
      <c r="AU13396" s="2"/>
      <c r="AV13396" s="2"/>
      <c r="AW13396" s="2"/>
      <c r="AX13396" s="2"/>
      <c r="AY13396" s="2"/>
      <c r="AZ13396" s="2"/>
      <c r="BA13396" s="2"/>
      <c r="BB13396" s="2"/>
      <c r="BC13396" s="2"/>
      <c r="BD13396" s="2"/>
      <c r="BE13396" s="2"/>
      <c r="BF13396" s="2"/>
      <c r="BG13396" s="2"/>
      <c r="BH13396" s="2"/>
      <c r="BI13396" s="2"/>
      <c r="BJ13396" s="2"/>
      <c r="BK13396" s="2"/>
      <c r="BL13396" s="2"/>
      <c r="BM13396" s="2"/>
      <c r="BN13396" s="2"/>
      <c r="BO13396" s="2"/>
      <c r="BP13396" s="2"/>
      <c r="BQ13396" s="2"/>
      <c r="BR13396" s="2"/>
      <c r="BS13396" s="2"/>
      <c r="BT13396" s="2"/>
      <c r="BU13396" s="2"/>
      <c r="BV13396" s="2"/>
      <c r="BW13396" s="2"/>
      <c r="BX13396" s="2"/>
      <c r="BY13396" s="2"/>
    </row>
    <row r="13397" spans="38:77" s="11" customFormat="1" x14ac:dyDescent="0.3">
      <c r="AL13397" s="2"/>
      <c r="AM13397" s="2"/>
      <c r="AN13397" s="2"/>
      <c r="AO13397" s="2"/>
      <c r="AP13397" s="2"/>
      <c r="AQ13397" s="2"/>
      <c r="AR13397" s="2"/>
      <c r="AS13397" s="2"/>
      <c r="AT13397" s="2"/>
      <c r="AU13397" s="2"/>
      <c r="AV13397" s="2"/>
      <c r="AW13397" s="2"/>
      <c r="AX13397" s="2"/>
      <c r="AY13397" s="2"/>
      <c r="AZ13397" s="2"/>
      <c r="BA13397" s="2"/>
      <c r="BB13397" s="2"/>
      <c r="BC13397" s="2"/>
      <c r="BD13397" s="2"/>
      <c r="BE13397" s="2"/>
      <c r="BF13397" s="2"/>
      <c r="BG13397" s="2"/>
      <c r="BH13397" s="2"/>
      <c r="BI13397" s="2"/>
      <c r="BJ13397" s="2"/>
      <c r="BK13397" s="2"/>
      <c r="BL13397" s="2"/>
      <c r="BM13397" s="2"/>
      <c r="BN13397" s="2"/>
      <c r="BO13397" s="2"/>
      <c r="BP13397" s="2"/>
      <c r="BQ13397" s="2"/>
      <c r="BR13397" s="2"/>
      <c r="BS13397" s="2"/>
      <c r="BT13397" s="2"/>
      <c r="BU13397" s="2"/>
      <c r="BV13397" s="2"/>
      <c r="BW13397" s="2"/>
      <c r="BX13397" s="2"/>
      <c r="BY13397" s="2"/>
    </row>
    <row r="13398" spans="38:77" s="11" customFormat="1" x14ac:dyDescent="0.3">
      <c r="AL13398" s="2"/>
      <c r="AM13398" s="2"/>
      <c r="AN13398" s="2"/>
      <c r="AO13398" s="2"/>
      <c r="AP13398" s="2"/>
      <c r="AQ13398" s="2"/>
      <c r="AR13398" s="2"/>
      <c r="AS13398" s="2"/>
      <c r="AT13398" s="2"/>
      <c r="AU13398" s="2"/>
      <c r="AV13398" s="2"/>
      <c r="AW13398" s="2"/>
      <c r="AX13398" s="2"/>
      <c r="AY13398" s="2"/>
      <c r="AZ13398" s="2"/>
      <c r="BA13398" s="2"/>
      <c r="BB13398" s="2"/>
      <c r="BC13398" s="2"/>
      <c r="BD13398" s="2"/>
      <c r="BE13398" s="2"/>
      <c r="BF13398" s="2"/>
      <c r="BG13398" s="2"/>
      <c r="BH13398" s="2"/>
      <c r="BI13398" s="2"/>
      <c r="BJ13398" s="2"/>
      <c r="BK13398" s="2"/>
      <c r="BL13398" s="2"/>
      <c r="BM13398" s="2"/>
      <c r="BN13398" s="2"/>
      <c r="BO13398" s="2"/>
      <c r="BP13398" s="2"/>
      <c r="BQ13398" s="2"/>
      <c r="BR13398" s="2"/>
      <c r="BS13398" s="2"/>
      <c r="BT13398" s="2"/>
      <c r="BU13398" s="2"/>
      <c r="BV13398" s="2"/>
      <c r="BW13398" s="2"/>
      <c r="BX13398" s="2"/>
      <c r="BY13398" s="2"/>
    </row>
    <row r="13399" spans="38:77" s="11" customFormat="1" x14ac:dyDescent="0.3">
      <c r="AL13399" s="2"/>
      <c r="AM13399" s="2"/>
      <c r="AN13399" s="2"/>
      <c r="AO13399" s="2"/>
      <c r="AP13399" s="2"/>
      <c r="AQ13399" s="2"/>
      <c r="AR13399" s="2"/>
      <c r="AS13399" s="2"/>
      <c r="AT13399" s="2"/>
      <c r="AU13399" s="2"/>
      <c r="AV13399" s="2"/>
      <c r="AW13399" s="2"/>
      <c r="AX13399" s="2"/>
      <c r="AY13399" s="2"/>
      <c r="AZ13399" s="2"/>
      <c r="BA13399" s="2"/>
      <c r="BB13399" s="2"/>
      <c r="BC13399" s="2"/>
      <c r="BD13399" s="2"/>
      <c r="BE13399" s="2"/>
      <c r="BF13399" s="2"/>
      <c r="BG13399" s="2"/>
      <c r="BH13399" s="2"/>
      <c r="BI13399" s="2"/>
      <c r="BJ13399" s="2"/>
      <c r="BK13399" s="2"/>
      <c r="BL13399" s="2"/>
      <c r="BM13399" s="2"/>
      <c r="BN13399" s="2"/>
      <c r="BO13399" s="2"/>
      <c r="BP13399" s="2"/>
      <c r="BQ13399" s="2"/>
      <c r="BR13399" s="2"/>
      <c r="BS13399" s="2"/>
      <c r="BT13399" s="2"/>
      <c r="BU13399" s="2"/>
      <c r="BV13399" s="2"/>
      <c r="BW13399" s="2"/>
      <c r="BX13399" s="2"/>
      <c r="BY13399" s="2"/>
    </row>
    <row r="13400" spans="38:77" s="11" customFormat="1" x14ac:dyDescent="0.3">
      <c r="AL13400" s="2"/>
      <c r="AM13400" s="2"/>
      <c r="AN13400" s="2"/>
      <c r="AO13400" s="2"/>
      <c r="AP13400" s="2"/>
      <c r="AQ13400" s="2"/>
      <c r="AR13400" s="2"/>
      <c r="AS13400" s="2"/>
      <c r="AT13400" s="2"/>
      <c r="AU13400" s="2"/>
      <c r="AV13400" s="2"/>
      <c r="AW13400" s="2"/>
      <c r="AX13400" s="2"/>
      <c r="AY13400" s="2"/>
      <c r="AZ13400" s="2"/>
      <c r="BA13400" s="2"/>
      <c r="BB13400" s="2"/>
      <c r="BC13400" s="2"/>
      <c r="BD13400" s="2"/>
      <c r="BE13400" s="2"/>
      <c r="BF13400" s="2"/>
      <c r="BG13400" s="2"/>
      <c r="BH13400" s="2"/>
      <c r="BI13400" s="2"/>
      <c r="BJ13400" s="2"/>
      <c r="BK13400" s="2"/>
      <c r="BL13400" s="2"/>
      <c r="BM13400" s="2"/>
      <c r="BN13400" s="2"/>
      <c r="BO13400" s="2"/>
      <c r="BP13400" s="2"/>
      <c r="BQ13400" s="2"/>
      <c r="BR13400" s="2"/>
      <c r="BS13400" s="2"/>
      <c r="BT13400" s="2"/>
      <c r="BU13400" s="2"/>
      <c r="BV13400" s="2"/>
      <c r="BW13400" s="2"/>
      <c r="BX13400" s="2"/>
      <c r="BY13400" s="2"/>
    </row>
    <row r="13401" spans="38:77" s="11" customFormat="1" x14ac:dyDescent="0.3">
      <c r="AL13401" s="2"/>
      <c r="AM13401" s="2"/>
      <c r="AN13401" s="2"/>
      <c r="AO13401" s="2"/>
      <c r="AP13401" s="2"/>
      <c r="AQ13401" s="2"/>
      <c r="AR13401" s="2"/>
      <c r="AS13401" s="2"/>
      <c r="AT13401" s="2"/>
      <c r="AU13401" s="2"/>
      <c r="AV13401" s="2"/>
      <c r="AW13401" s="2"/>
      <c r="AX13401" s="2"/>
      <c r="AY13401" s="2"/>
      <c r="AZ13401" s="2"/>
      <c r="BA13401" s="2"/>
      <c r="BB13401" s="2"/>
      <c r="BC13401" s="2"/>
      <c r="BD13401" s="2"/>
      <c r="BE13401" s="2"/>
      <c r="BF13401" s="2"/>
      <c r="BG13401" s="2"/>
      <c r="BH13401" s="2"/>
      <c r="BI13401" s="2"/>
      <c r="BJ13401" s="2"/>
      <c r="BK13401" s="2"/>
      <c r="BL13401" s="2"/>
      <c r="BM13401" s="2"/>
      <c r="BN13401" s="2"/>
      <c r="BO13401" s="2"/>
      <c r="BP13401" s="2"/>
      <c r="BQ13401" s="2"/>
      <c r="BR13401" s="2"/>
      <c r="BS13401" s="2"/>
      <c r="BT13401" s="2"/>
      <c r="BU13401" s="2"/>
      <c r="BV13401" s="2"/>
      <c r="BW13401" s="2"/>
      <c r="BX13401" s="2"/>
      <c r="BY13401" s="2"/>
    </row>
    <row r="13402" spans="38:77" s="11" customFormat="1" x14ac:dyDescent="0.3">
      <c r="AL13402" s="2"/>
      <c r="AM13402" s="2"/>
      <c r="AN13402" s="2"/>
      <c r="AO13402" s="2"/>
      <c r="AP13402" s="2"/>
      <c r="AQ13402" s="2"/>
      <c r="AR13402" s="2"/>
      <c r="AS13402" s="2"/>
      <c r="AT13402" s="2"/>
      <c r="AU13402" s="2"/>
      <c r="AV13402" s="2"/>
      <c r="AW13402" s="2"/>
      <c r="AX13402" s="2"/>
      <c r="AY13402" s="2"/>
      <c r="AZ13402" s="2"/>
      <c r="BA13402" s="2"/>
      <c r="BB13402" s="2"/>
      <c r="BC13402" s="2"/>
      <c r="BD13402" s="2"/>
      <c r="BE13402" s="2"/>
      <c r="BF13402" s="2"/>
      <c r="BG13402" s="2"/>
      <c r="BH13402" s="2"/>
      <c r="BI13402" s="2"/>
      <c r="BJ13402" s="2"/>
      <c r="BK13402" s="2"/>
      <c r="BL13402" s="2"/>
      <c r="BM13402" s="2"/>
      <c r="BN13402" s="2"/>
      <c r="BO13402" s="2"/>
      <c r="BP13402" s="2"/>
      <c r="BQ13402" s="2"/>
      <c r="BR13402" s="2"/>
      <c r="BS13402" s="2"/>
      <c r="BT13402" s="2"/>
      <c r="BU13402" s="2"/>
      <c r="BV13402" s="2"/>
      <c r="BW13402" s="2"/>
      <c r="BX13402" s="2"/>
      <c r="BY13402" s="2"/>
    </row>
    <row r="13403" spans="38:77" s="11" customFormat="1" x14ac:dyDescent="0.3">
      <c r="AL13403" s="2"/>
      <c r="AM13403" s="2"/>
      <c r="AN13403" s="2"/>
      <c r="AO13403" s="2"/>
      <c r="AP13403" s="2"/>
      <c r="AQ13403" s="2"/>
      <c r="AR13403" s="2"/>
      <c r="AS13403" s="2"/>
      <c r="AT13403" s="2"/>
      <c r="AU13403" s="2"/>
      <c r="AV13403" s="2"/>
      <c r="AW13403" s="2"/>
      <c r="AX13403" s="2"/>
      <c r="AY13403" s="2"/>
      <c r="AZ13403" s="2"/>
      <c r="BA13403" s="2"/>
      <c r="BB13403" s="2"/>
      <c r="BC13403" s="2"/>
      <c r="BD13403" s="2"/>
      <c r="BE13403" s="2"/>
      <c r="BF13403" s="2"/>
      <c r="BG13403" s="2"/>
      <c r="BH13403" s="2"/>
      <c r="BI13403" s="2"/>
      <c r="BJ13403" s="2"/>
      <c r="BK13403" s="2"/>
      <c r="BL13403" s="2"/>
      <c r="BM13403" s="2"/>
      <c r="BN13403" s="2"/>
      <c r="BO13403" s="2"/>
      <c r="BP13403" s="2"/>
      <c r="BQ13403" s="2"/>
      <c r="BR13403" s="2"/>
      <c r="BS13403" s="2"/>
      <c r="BT13403" s="2"/>
      <c r="BU13403" s="2"/>
      <c r="BV13403" s="2"/>
      <c r="BW13403" s="2"/>
      <c r="BX13403" s="2"/>
      <c r="BY13403" s="2"/>
    </row>
    <row r="13404" spans="38:77" s="11" customFormat="1" x14ac:dyDescent="0.3">
      <c r="AL13404" s="2"/>
      <c r="AM13404" s="2"/>
      <c r="AN13404" s="2"/>
      <c r="AO13404" s="2"/>
      <c r="AP13404" s="2"/>
      <c r="AQ13404" s="2"/>
      <c r="AR13404" s="2"/>
      <c r="AS13404" s="2"/>
      <c r="AT13404" s="2"/>
      <c r="AU13404" s="2"/>
      <c r="AV13404" s="2"/>
      <c r="AW13404" s="2"/>
      <c r="AX13404" s="2"/>
      <c r="AY13404" s="2"/>
      <c r="AZ13404" s="2"/>
      <c r="BA13404" s="2"/>
      <c r="BB13404" s="2"/>
      <c r="BC13404" s="2"/>
      <c r="BD13404" s="2"/>
      <c r="BE13404" s="2"/>
      <c r="BF13404" s="2"/>
      <c r="BG13404" s="2"/>
      <c r="BH13404" s="2"/>
      <c r="BI13404" s="2"/>
      <c r="BJ13404" s="2"/>
      <c r="BK13404" s="2"/>
      <c r="BL13404" s="2"/>
      <c r="BM13404" s="2"/>
      <c r="BN13404" s="2"/>
      <c r="BO13404" s="2"/>
      <c r="BP13404" s="2"/>
      <c r="BQ13404" s="2"/>
      <c r="BR13404" s="2"/>
      <c r="BS13404" s="2"/>
      <c r="BT13404" s="2"/>
      <c r="BU13404" s="2"/>
      <c r="BV13404" s="2"/>
      <c r="BW13404" s="2"/>
      <c r="BX13404" s="2"/>
      <c r="BY13404" s="2"/>
    </row>
    <row r="13405" spans="38:77" s="11" customFormat="1" x14ac:dyDescent="0.3">
      <c r="AL13405" s="2"/>
      <c r="AM13405" s="2"/>
      <c r="AN13405" s="2"/>
      <c r="AO13405" s="2"/>
      <c r="AP13405" s="2"/>
      <c r="AQ13405" s="2"/>
      <c r="AR13405" s="2"/>
      <c r="AS13405" s="2"/>
      <c r="AT13405" s="2"/>
      <c r="AU13405" s="2"/>
      <c r="AV13405" s="2"/>
      <c r="AW13405" s="2"/>
      <c r="AX13405" s="2"/>
      <c r="AY13405" s="2"/>
      <c r="AZ13405" s="2"/>
      <c r="BA13405" s="2"/>
      <c r="BB13405" s="2"/>
      <c r="BC13405" s="2"/>
      <c r="BD13405" s="2"/>
      <c r="BE13405" s="2"/>
      <c r="BF13405" s="2"/>
      <c r="BG13405" s="2"/>
      <c r="BH13405" s="2"/>
      <c r="BI13405" s="2"/>
      <c r="BJ13405" s="2"/>
      <c r="BK13405" s="2"/>
      <c r="BL13405" s="2"/>
      <c r="BM13405" s="2"/>
      <c r="BN13405" s="2"/>
      <c r="BO13405" s="2"/>
      <c r="BP13405" s="2"/>
      <c r="BQ13405" s="2"/>
      <c r="BR13405" s="2"/>
      <c r="BS13405" s="2"/>
      <c r="BT13405" s="2"/>
      <c r="BU13405" s="2"/>
      <c r="BV13405" s="2"/>
      <c r="BW13405" s="2"/>
      <c r="BX13405" s="2"/>
      <c r="BY13405" s="2"/>
    </row>
    <row r="13406" spans="38:77" s="11" customFormat="1" x14ac:dyDescent="0.3">
      <c r="AL13406" s="2"/>
      <c r="AM13406" s="2"/>
      <c r="AN13406" s="2"/>
      <c r="AO13406" s="2"/>
      <c r="AP13406" s="2"/>
      <c r="AQ13406" s="2"/>
      <c r="AR13406" s="2"/>
      <c r="AS13406" s="2"/>
      <c r="AT13406" s="2"/>
      <c r="AU13406" s="2"/>
      <c r="AV13406" s="2"/>
      <c r="AW13406" s="2"/>
      <c r="AX13406" s="2"/>
      <c r="AY13406" s="2"/>
      <c r="AZ13406" s="2"/>
      <c r="BA13406" s="2"/>
      <c r="BB13406" s="2"/>
      <c r="BC13406" s="2"/>
      <c r="BD13406" s="2"/>
      <c r="BE13406" s="2"/>
      <c r="BF13406" s="2"/>
      <c r="BG13406" s="2"/>
      <c r="BH13406" s="2"/>
      <c r="BI13406" s="2"/>
      <c r="BJ13406" s="2"/>
      <c r="BK13406" s="2"/>
      <c r="BL13406" s="2"/>
      <c r="BM13406" s="2"/>
      <c r="BN13406" s="2"/>
      <c r="BO13406" s="2"/>
      <c r="BP13406" s="2"/>
      <c r="BQ13406" s="2"/>
      <c r="BR13406" s="2"/>
      <c r="BS13406" s="2"/>
      <c r="BT13406" s="2"/>
      <c r="BU13406" s="2"/>
      <c r="BV13406" s="2"/>
      <c r="BW13406" s="2"/>
      <c r="BX13406" s="2"/>
      <c r="BY13406" s="2"/>
    </row>
    <row r="13407" spans="38:77" s="11" customFormat="1" x14ac:dyDescent="0.3">
      <c r="AL13407" s="2"/>
      <c r="AM13407" s="2"/>
      <c r="AN13407" s="2"/>
      <c r="AO13407" s="2"/>
      <c r="AP13407" s="2"/>
      <c r="AQ13407" s="2"/>
      <c r="AR13407" s="2"/>
      <c r="AS13407" s="2"/>
      <c r="AT13407" s="2"/>
      <c r="AU13407" s="2"/>
      <c r="AV13407" s="2"/>
      <c r="AW13407" s="2"/>
      <c r="AX13407" s="2"/>
      <c r="AY13407" s="2"/>
      <c r="AZ13407" s="2"/>
      <c r="BA13407" s="2"/>
      <c r="BB13407" s="2"/>
      <c r="BC13407" s="2"/>
      <c r="BD13407" s="2"/>
      <c r="BE13407" s="2"/>
      <c r="BF13407" s="2"/>
      <c r="BG13407" s="2"/>
      <c r="BH13407" s="2"/>
      <c r="BI13407" s="2"/>
      <c r="BJ13407" s="2"/>
      <c r="BK13407" s="2"/>
      <c r="BL13407" s="2"/>
      <c r="BM13407" s="2"/>
      <c r="BN13407" s="2"/>
      <c r="BO13407" s="2"/>
      <c r="BP13407" s="2"/>
      <c r="BQ13407" s="2"/>
      <c r="BR13407" s="2"/>
      <c r="BS13407" s="2"/>
      <c r="BT13407" s="2"/>
      <c r="BU13407" s="2"/>
      <c r="BV13407" s="2"/>
      <c r="BW13407" s="2"/>
      <c r="BX13407" s="2"/>
      <c r="BY13407" s="2"/>
    </row>
    <row r="13408" spans="38:77" s="11" customFormat="1" x14ac:dyDescent="0.3">
      <c r="AL13408" s="2"/>
      <c r="AM13408" s="2"/>
      <c r="AN13408" s="2"/>
      <c r="AO13408" s="2"/>
      <c r="AP13408" s="2"/>
      <c r="AQ13408" s="2"/>
      <c r="AR13408" s="2"/>
      <c r="AS13408" s="2"/>
      <c r="AT13408" s="2"/>
      <c r="AU13408" s="2"/>
      <c r="AV13408" s="2"/>
      <c r="AW13408" s="2"/>
      <c r="AX13408" s="2"/>
      <c r="AY13408" s="2"/>
      <c r="AZ13408" s="2"/>
      <c r="BA13408" s="2"/>
      <c r="BB13408" s="2"/>
      <c r="BC13408" s="2"/>
      <c r="BD13408" s="2"/>
      <c r="BE13408" s="2"/>
      <c r="BF13408" s="2"/>
      <c r="BG13408" s="2"/>
      <c r="BH13408" s="2"/>
      <c r="BI13408" s="2"/>
      <c r="BJ13408" s="2"/>
      <c r="BK13408" s="2"/>
      <c r="BL13408" s="2"/>
      <c r="BM13408" s="2"/>
      <c r="BN13408" s="2"/>
      <c r="BO13408" s="2"/>
      <c r="BP13408" s="2"/>
      <c r="BQ13408" s="2"/>
      <c r="BR13408" s="2"/>
      <c r="BS13408" s="2"/>
      <c r="BT13408" s="2"/>
      <c r="BU13408" s="2"/>
      <c r="BV13408" s="2"/>
      <c r="BW13408" s="2"/>
      <c r="BX13408" s="2"/>
      <c r="BY13408" s="2"/>
    </row>
    <row r="13409" spans="38:77" s="11" customFormat="1" x14ac:dyDescent="0.3">
      <c r="AL13409" s="2"/>
      <c r="AM13409" s="2"/>
      <c r="AN13409" s="2"/>
      <c r="AO13409" s="2"/>
      <c r="AP13409" s="2"/>
      <c r="AQ13409" s="2"/>
      <c r="AR13409" s="2"/>
      <c r="AS13409" s="2"/>
      <c r="AT13409" s="2"/>
      <c r="AU13409" s="2"/>
      <c r="AV13409" s="2"/>
      <c r="AW13409" s="2"/>
      <c r="AX13409" s="2"/>
      <c r="AY13409" s="2"/>
      <c r="AZ13409" s="2"/>
      <c r="BA13409" s="2"/>
      <c r="BB13409" s="2"/>
      <c r="BC13409" s="2"/>
      <c r="BD13409" s="2"/>
      <c r="BE13409" s="2"/>
      <c r="BF13409" s="2"/>
      <c r="BG13409" s="2"/>
      <c r="BH13409" s="2"/>
      <c r="BI13409" s="2"/>
      <c r="BJ13409" s="2"/>
      <c r="BK13409" s="2"/>
      <c r="BL13409" s="2"/>
      <c r="BM13409" s="2"/>
      <c r="BN13409" s="2"/>
      <c r="BO13409" s="2"/>
      <c r="BP13409" s="2"/>
      <c r="BQ13409" s="2"/>
      <c r="BR13409" s="2"/>
      <c r="BS13409" s="2"/>
      <c r="BT13409" s="2"/>
      <c r="BU13409" s="2"/>
      <c r="BV13409" s="2"/>
      <c r="BW13409" s="2"/>
      <c r="BX13409" s="2"/>
      <c r="BY13409" s="2"/>
    </row>
    <row r="13410" spans="38:77" s="11" customFormat="1" x14ac:dyDescent="0.3">
      <c r="AL13410" s="2"/>
      <c r="AM13410" s="2"/>
      <c r="AN13410" s="2"/>
      <c r="AO13410" s="2"/>
      <c r="AP13410" s="2"/>
      <c r="AQ13410" s="2"/>
      <c r="AR13410" s="2"/>
      <c r="AS13410" s="2"/>
      <c r="AT13410" s="2"/>
      <c r="AU13410" s="2"/>
      <c r="AV13410" s="2"/>
      <c r="AW13410" s="2"/>
      <c r="AX13410" s="2"/>
      <c r="AY13410" s="2"/>
      <c r="AZ13410" s="2"/>
      <c r="BA13410" s="2"/>
      <c r="BB13410" s="2"/>
      <c r="BC13410" s="2"/>
      <c r="BD13410" s="2"/>
      <c r="BE13410" s="2"/>
      <c r="BF13410" s="2"/>
      <c r="BG13410" s="2"/>
      <c r="BH13410" s="2"/>
      <c r="BI13410" s="2"/>
      <c r="BJ13410" s="2"/>
      <c r="BK13410" s="2"/>
      <c r="BL13410" s="2"/>
      <c r="BM13410" s="2"/>
      <c r="BN13410" s="2"/>
      <c r="BO13410" s="2"/>
      <c r="BP13410" s="2"/>
      <c r="BQ13410" s="2"/>
      <c r="BR13410" s="2"/>
      <c r="BS13410" s="2"/>
      <c r="BT13410" s="2"/>
      <c r="BU13410" s="2"/>
      <c r="BV13410" s="2"/>
      <c r="BW13410" s="2"/>
      <c r="BX13410" s="2"/>
      <c r="BY13410" s="2"/>
    </row>
    <row r="13411" spans="38:77" s="11" customFormat="1" x14ac:dyDescent="0.3">
      <c r="AL13411" s="2"/>
      <c r="AM13411" s="2"/>
      <c r="AN13411" s="2"/>
      <c r="AO13411" s="2"/>
      <c r="AP13411" s="2"/>
      <c r="AQ13411" s="2"/>
      <c r="AR13411" s="2"/>
      <c r="AS13411" s="2"/>
      <c r="AT13411" s="2"/>
      <c r="AU13411" s="2"/>
      <c r="AV13411" s="2"/>
      <c r="AW13411" s="2"/>
      <c r="AX13411" s="2"/>
      <c r="AY13411" s="2"/>
      <c r="AZ13411" s="2"/>
      <c r="BA13411" s="2"/>
      <c r="BB13411" s="2"/>
      <c r="BC13411" s="2"/>
      <c r="BD13411" s="2"/>
      <c r="BE13411" s="2"/>
      <c r="BF13411" s="2"/>
      <c r="BG13411" s="2"/>
      <c r="BH13411" s="2"/>
      <c r="BI13411" s="2"/>
      <c r="BJ13411" s="2"/>
      <c r="BK13411" s="2"/>
      <c r="BL13411" s="2"/>
      <c r="BM13411" s="2"/>
      <c r="BN13411" s="2"/>
      <c r="BO13411" s="2"/>
      <c r="BP13411" s="2"/>
      <c r="BQ13411" s="2"/>
      <c r="BR13411" s="2"/>
      <c r="BS13411" s="2"/>
      <c r="BT13411" s="2"/>
      <c r="BU13411" s="2"/>
      <c r="BV13411" s="2"/>
      <c r="BW13411" s="2"/>
      <c r="BX13411" s="2"/>
      <c r="BY13411" s="2"/>
    </row>
    <row r="13412" spans="38:77" s="11" customFormat="1" x14ac:dyDescent="0.3">
      <c r="AL13412" s="2"/>
      <c r="AM13412" s="2"/>
      <c r="AN13412" s="2"/>
      <c r="AO13412" s="2"/>
      <c r="AP13412" s="2"/>
      <c r="AQ13412" s="2"/>
      <c r="AR13412" s="2"/>
      <c r="AS13412" s="2"/>
      <c r="AT13412" s="2"/>
      <c r="AU13412" s="2"/>
      <c r="AV13412" s="2"/>
      <c r="AW13412" s="2"/>
      <c r="AX13412" s="2"/>
      <c r="AY13412" s="2"/>
      <c r="AZ13412" s="2"/>
      <c r="BA13412" s="2"/>
      <c r="BB13412" s="2"/>
      <c r="BC13412" s="2"/>
      <c r="BD13412" s="2"/>
      <c r="BE13412" s="2"/>
      <c r="BF13412" s="2"/>
      <c r="BG13412" s="2"/>
      <c r="BH13412" s="2"/>
      <c r="BI13412" s="2"/>
      <c r="BJ13412" s="2"/>
      <c r="BK13412" s="2"/>
      <c r="BL13412" s="2"/>
      <c r="BM13412" s="2"/>
      <c r="BN13412" s="2"/>
      <c r="BO13412" s="2"/>
      <c r="BP13412" s="2"/>
      <c r="BQ13412" s="2"/>
      <c r="BR13412" s="2"/>
      <c r="BS13412" s="2"/>
      <c r="BT13412" s="2"/>
      <c r="BU13412" s="2"/>
      <c r="BV13412" s="2"/>
      <c r="BW13412" s="2"/>
      <c r="BX13412" s="2"/>
      <c r="BY13412" s="2"/>
    </row>
    <row r="13413" spans="38:77" s="11" customFormat="1" x14ac:dyDescent="0.3">
      <c r="AL13413" s="2"/>
      <c r="AM13413" s="2"/>
      <c r="AN13413" s="2"/>
      <c r="AO13413" s="2"/>
      <c r="AP13413" s="2"/>
      <c r="AQ13413" s="2"/>
      <c r="AR13413" s="2"/>
      <c r="AS13413" s="2"/>
      <c r="AT13413" s="2"/>
      <c r="AU13413" s="2"/>
      <c r="AV13413" s="2"/>
      <c r="AW13413" s="2"/>
      <c r="AX13413" s="2"/>
      <c r="AY13413" s="2"/>
      <c r="AZ13413" s="2"/>
      <c r="BA13413" s="2"/>
      <c r="BB13413" s="2"/>
      <c r="BC13413" s="2"/>
      <c r="BD13413" s="2"/>
      <c r="BE13413" s="2"/>
      <c r="BF13413" s="2"/>
      <c r="BG13413" s="2"/>
      <c r="BH13413" s="2"/>
      <c r="BI13413" s="2"/>
      <c r="BJ13413" s="2"/>
      <c r="BK13413" s="2"/>
      <c r="BL13413" s="2"/>
      <c r="BM13413" s="2"/>
      <c r="BN13413" s="2"/>
      <c r="BO13413" s="2"/>
      <c r="BP13413" s="2"/>
      <c r="BQ13413" s="2"/>
      <c r="BR13413" s="2"/>
      <c r="BS13413" s="2"/>
      <c r="BT13413" s="2"/>
      <c r="BU13413" s="2"/>
      <c r="BV13413" s="2"/>
      <c r="BW13413" s="2"/>
      <c r="BX13413" s="2"/>
      <c r="BY13413" s="2"/>
    </row>
    <row r="13414" spans="38:77" s="11" customFormat="1" x14ac:dyDescent="0.3">
      <c r="AL13414" s="2"/>
      <c r="AM13414" s="2"/>
      <c r="AN13414" s="2"/>
      <c r="AO13414" s="2"/>
      <c r="AP13414" s="2"/>
      <c r="AQ13414" s="2"/>
      <c r="AR13414" s="2"/>
      <c r="AS13414" s="2"/>
      <c r="AT13414" s="2"/>
      <c r="AU13414" s="2"/>
      <c r="AV13414" s="2"/>
      <c r="AW13414" s="2"/>
      <c r="AX13414" s="2"/>
      <c r="AY13414" s="2"/>
      <c r="AZ13414" s="2"/>
      <c r="BA13414" s="2"/>
      <c r="BB13414" s="2"/>
      <c r="BC13414" s="2"/>
      <c r="BD13414" s="2"/>
      <c r="BE13414" s="2"/>
      <c r="BF13414" s="2"/>
      <c r="BG13414" s="2"/>
      <c r="BH13414" s="2"/>
      <c r="BI13414" s="2"/>
      <c r="BJ13414" s="2"/>
      <c r="BK13414" s="2"/>
      <c r="BL13414" s="2"/>
      <c r="BM13414" s="2"/>
      <c r="BN13414" s="2"/>
      <c r="BO13414" s="2"/>
      <c r="BP13414" s="2"/>
      <c r="BQ13414" s="2"/>
      <c r="BR13414" s="2"/>
      <c r="BS13414" s="2"/>
      <c r="BT13414" s="2"/>
      <c r="BU13414" s="2"/>
      <c r="BV13414" s="2"/>
      <c r="BW13414" s="2"/>
      <c r="BX13414" s="2"/>
      <c r="BY13414" s="2"/>
    </row>
    <row r="13415" spans="38:77" s="11" customFormat="1" x14ac:dyDescent="0.3">
      <c r="AL13415" s="2"/>
      <c r="AM13415" s="2"/>
      <c r="AN13415" s="2"/>
      <c r="AO13415" s="2"/>
      <c r="AP13415" s="2"/>
      <c r="AQ13415" s="2"/>
      <c r="AR13415" s="2"/>
      <c r="AS13415" s="2"/>
      <c r="AT13415" s="2"/>
      <c r="AU13415" s="2"/>
      <c r="AV13415" s="2"/>
      <c r="AW13415" s="2"/>
      <c r="AX13415" s="2"/>
      <c r="AY13415" s="2"/>
      <c r="AZ13415" s="2"/>
      <c r="BA13415" s="2"/>
      <c r="BB13415" s="2"/>
      <c r="BC13415" s="2"/>
      <c r="BD13415" s="2"/>
      <c r="BE13415" s="2"/>
      <c r="BF13415" s="2"/>
      <c r="BG13415" s="2"/>
      <c r="BH13415" s="2"/>
      <c r="BI13415" s="2"/>
      <c r="BJ13415" s="2"/>
      <c r="BK13415" s="2"/>
      <c r="BL13415" s="2"/>
      <c r="BM13415" s="2"/>
      <c r="BN13415" s="2"/>
      <c r="BO13415" s="2"/>
      <c r="BP13415" s="2"/>
      <c r="BQ13415" s="2"/>
      <c r="BR13415" s="2"/>
      <c r="BS13415" s="2"/>
      <c r="BT13415" s="2"/>
      <c r="BU13415" s="2"/>
      <c r="BV13415" s="2"/>
      <c r="BW13415" s="2"/>
      <c r="BX13415" s="2"/>
      <c r="BY13415" s="2"/>
    </row>
    <row r="13416" spans="38:77" s="11" customFormat="1" x14ac:dyDescent="0.3">
      <c r="AL13416" s="2"/>
      <c r="AM13416" s="2"/>
      <c r="AN13416" s="2"/>
      <c r="AO13416" s="2"/>
      <c r="AP13416" s="2"/>
      <c r="AQ13416" s="2"/>
      <c r="AR13416" s="2"/>
      <c r="AS13416" s="2"/>
      <c r="AT13416" s="2"/>
      <c r="AU13416" s="2"/>
      <c r="AV13416" s="2"/>
      <c r="AW13416" s="2"/>
      <c r="AX13416" s="2"/>
      <c r="AY13416" s="2"/>
      <c r="AZ13416" s="2"/>
      <c r="BA13416" s="2"/>
      <c r="BB13416" s="2"/>
      <c r="BC13416" s="2"/>
      <c r="BD13416" s="2"/>
      <c r="BE13416" s="2"/>
      <c r="BF13416" s="2"/>
      <c r="BG13416" s="2"/>
      <c r="BH13416" s="2"/>
      <c r="BI13416" s="2"/>
      <c r="BJ13416" s="2"/>
      <c r="BK13416" s="2"/>
      <c r="BL13416" s="2"/>
      <c r="BM13416" s="2"/>
      <c r="BN13416" s="2"/>
      <c r="BO13416" s="2"/>
      <c r="BP13416" s="2"/>
      <c r="BQ13416" s="2"/>
      <c r="BR13416" s="2"/>
      <c r="BS13416" s="2"/>
      <c r="BT13416" s="2"/>
      <c r="BU13416" s="2"/>
      <c r="BV13416" s="2"/>
      <c r="BW13416" s="2"/>
      <c r="BX13416" s="2"/>
      <c r="BY13416" s="2"/>
    </row>
    <row r="13417" spans="38:77" s="11" customFormat="1" x14ac:dyDescent="0.3">
      <c r="AL13417" s="2"/>
      <c r="AM13417" s="2"/>
      <c r="AN13417" s="2"/>
      <c r="AO13417" s="2"/>
      <c r="AP13417" s="2"/>
      <c r="AQ13417" s="2"/>
      <c r="AR13417" s="2"/>
      <c r="AS13417" s="2"/>
      <c r="AT13417" s="2"/>
      <c r="AU13417" s="2"/>
      <c r="AV13417" s="2"/>
      <c r="AW13417" s="2"/>
      <c r="AX13417" s="2"/>
      <c r="AY13417" s="2"/>
      <c r="AZ13417" s="2"/>
      <c r="BA13417" s="2"/>
      <c r="BB13417" s="2"/>
      <c r="BC13417" s="2"/>
      <c r="BD13417" s="2"/>
      <c r="BE13417" s="2"/>
      <c r="BF13417" s="2"/>
      <c r="BG13417" s="2"/>
      <c r="BH13417" s="2"/>
      <c r="BI13417" s="2"/>
      <c r="BJ13417" s="2"/>
      <c r="BK13417" s="2"/>
      <c r="BL13417" s="2"/>
      <c r="BM13417" s="2"/>
      <c r="BN13417" s="2"/>
      <c r="BO13417" s="2"/>
      <c r="BP13417" s="2"/>
      <c r="BQ13417" s="2"/>
      <c r="BR13417" s="2"/>
      <c r="BS13417" s="2"/>
      <c r="BT13417" s="2"/>
      <c r="BU13417" s="2"/>
      <c r="BV13417" s="2"/>
      <c r="BW13417" s="2"/>
      <c r="BX13417" s="2"/>
      <c r="BY13417" s="2"/>
    </row>
    <row r="13418" spans="38:77" s="11" customFormat="1" x14ac:dyDescent="0.3">
      <c r="AL13418" s="2"/>
      <c r="AM13418" s="2"/>
      <c r="AN13418" s="2"/>
      <c r="AO13418" s="2"/>
      <c r="AP13418" s="2"/>
      <c r="AQ13418" s="2"/>
      <c r="AR13418" s="2"/>
      <c r="AS13418" s="2"/>
      <c r="AT13418" s="2"/>
      <c r="AU13418" s="2"/>
      <c r="AV13418" s="2"/>
      <c r="AW13418" s="2"/>
      <c r="AX13418" s="2"/>
      <c r="AY13418" s="2"/>
      <c r="AZ13418" s="2"/>
      <c r="BA13418" s="2"/>
      <c r="BB13418" s="2"/>
      <c r="BC13418" s="2"/>
      <c r="BD13418" s="2"/>
      <c r="BE13418" s="2"/>
      <c r="BF13418" s="2"/>
      <c r="BG13418" s="2"/>
      <c r="BH13418" s="2"/>
      <c r="BI13418" s="2"/>
      <c r="BJ13418" s="2"/>
      <c r="BK13418" s="2"/>
      <c r="BL13418" s="2"/>
      <c r="BM13418" s="2"/>
      <c r="BN13418" s="2"/>
      <c r="BO13418" s="2"/>
      <c r="BP13418" s="2"/>
      <c r="BQ13418" s="2"/>
      <c r="BR13418" s="2"/>
      <c r="BS13418" s="2"/>
      <c r="BT13418" s="2"/>
      <c r="BU13418" s="2"/>
      <c r="BV13418" s="2"/>
      <c r="BW13418" s="2"/>
      <c r="BX13418" s="2"/>
      <c r="BY13418" s="2"/>
    </row>
    <row r="13419" spans="38:77" s="11" customFormat="1" x14ac:dyDescent="0.3">
      <c r="AL13419" s="2"/>
      <c r="AM13419" s="2"/>
      <c r="AN13419" s="2"/>
      <c r="AO13419" s="2"/>
      <c r="AP13419" s="2"/>
      <c r="AQ13419" s="2"/>
      <c r="AR13419" s="2"/>
      <c r="AS13419" s="2"/>
      <c r="AT13419" s="2"/>
      <c r="AU13419" s="2"/>
      <c r="AV13419" s="2"/>
      <c r="AW13419" s="2"/>
      <c r="AX13419" s="2"/>
      <c r="AY13419" s="2"/>
      <c r="AZ13419" s="2"/>
      <c r="BA13419" s="2"/>
      <c r="BB13419" s="2"/>
      <c r="BC13419" s="2"/>
      <c r="BD13419" s="2"/>
      <c r="BE13419" s="2"/>
      <c r="BF13419" s="2"/>
      <c r="BG13419" s="2"/>
      <c r="BH13419" s="2"/>
      <c r="BI13419" s="2"/>
      <c r="BJ13419" s="2"/>
      <c r="BK13419" s="2"/>
      <c r="BL13419" s="2"/>
      <c r="BM13419" s="2"/>
      <c r="BN13419" s="2"/>
      <c r="BO13419" s="2"/>
      <c r="BP13419" s="2"/>
      <c r="BQ13419" s="2"/>
      <c r="BR13419" s="2"/>
      <c r="BS13419" s="2"/>
      <c r="BT13419" s="2"/>
      <c r="BU13419" s="2"/>
      <c r="BV13419" s="2"/>
      <c r="BW13419" s="2"/>
      <c r="BX13419" s="2"/>
      <c r="BY13419" s="2"/>
    </row>
    <row r="13420" spans="38:77" s="11" customFormat="1" x14ac:dyDescent="0.3">
      <c r="AL13420" s="2"/>
      <c r="AM13420" s="2"/>
      <c r="AN13420" s="2"/>
      <c r="AO13420" s="2"/>
      <c r="AP13420" s="2"/>
      <c r="AQ13420" s="2"/>
      <c r="AR13420" s="2"/>
      <c r="AS13420" s="2"/>
      <c r="AT13420" s="2"/>
      <c r="AU13420" s="2"/>
      <c r="AV13420" s="2"/>
      <c r="AW13420" s="2"/>
      <c r="AX13420" s="2"/>
      <c r="AY13420" s="2"/>
      <c r="AZ13420" s="2"/>
      <c r="BA13420" s="2"/>
      <c r="BB13420" s="2"/>
      <c r="BC13420" s="2"/>
      <c r="BD13420" s="2"/>
      <c r="BE13420" s="2"/>
      <c r="BF13420" s="2"/>
      <c r="BG13420" s="2"/>
      <c r="BH13420" s="2"/>
      <c r="BI13420" s="2"/>
      <c r="BJ13420" s="2"/>
      <c r="BK13420" s="2"/>
      <c r="BL13420" s="2"/>
      <c r="BM13420" s="2"/>
      <c r="BN13420" s="2"/>
      <c r="BO13420" s="2"/>
      <c r="BP13420" s="2"/>
      <c r="BQ13420" s="2"/>
      <c r="BR13420" s="2"/>
      <c r="BS13420" s="2"/>
      <c r="BT13420" s="2"/>
      <c r="BU13420" s="2"/>
      <c r="BV13420" s="2"/>
      <c r="BW13420" s="2"/>
      <c r="BX13420" s="2"/>
      <c r="BY13420" s="2"/>
    </row>
    <row r="13421" spans="38:77" s="11" customFormat="1" x14ac:dyDescent="0.3">
      <c r="AL13421" s="2"/>
      <c r="AM13421" s="2"/>
      <c r="AN13421" s="2"/>
      <c r="AO13421" s="2"/>
      <c r="AP13421" s="2"/>
      <c r="AQ13421" s="2"/>
      <c r="AR13421" s="2"/>
      <c r="AS13421" s="2"/>
      <c r="AT13421" s="2"/>
      <c r="AU13421" s="2"/>
      <c r="AV13421" s="2"/>
      <c r="AW13421" s="2"/>
      <c r="AX13421" s="2"/>
      <c r="AY13421" s="2"/>
      <c r="AZ13421" s="2"/>
      <c r="BA13421" s="2"/>
      <c r="BB13421" s="2"/>
      <c r="BC13421" s="2"/>
      <c r="BD13421" s="2"/>
      <c r="BE13421" s="2"/>
      <c r="BF13421" s="2"/>
      <c r="BG13421" s="2"/>
      <c r="BH13421" s="2"/>
      <c r="BI13421" s="2"/>
      <c r="BJ13421" s="2"/>
      <c r="BK13421" s="2"/>
      <c r="BL13421" s="2"/>
      <c r="BM13421" s="2"/>
      <c r="BN13421" s="2"/>
      <c r="BO13421" s="2"/>
      <c r="BP13421" s="2"/>
      <c r="BQ13421" s="2"/>
      <c r="BR13421" s="2"/>
      <c r="BS13421" s="2"/>
      <c r="BT13421" s="2"/>
      <c r="BU13421" s="2"/>
      <c r="BV13421" s="2"/>
      <c r="BW13421" s="2"/>
      <c r="BX13421" s="2"/>
      <c r="BY13421" s="2"/>
    </row>
    <row r="13422" spans="38:77" s="11" customFormat="1" x14ac:dyDescent="0.3">
      <c r="AL13422" s="2"/>
      <c r="AM13422" s="2"/>
      <c r="AN13422" s="2"/>
      <c r="AO13422" s="2"/>
      <c r="AP13422" s="2"/>
      <c r="AQ13422" s="2"/>
      <c r="AR13422" s="2"/>
      <c r="AS13422" s="2"/>
      <c r="AT13422" s="2"/>
      <c r="AU13422" s="2"/>
      <c r="AV13422" s="2"/>
      <c r="AW13422" s="2"/>
      <c r="AX13422" s="2"/>
      <c r="AY13422" s="2"/>
      <c r="AZ13422" s="2"/>
      <c r="BA13422" s="2"/>
      <c r="BB13422" s="2"/>
      <c r="BC13422" s="2"/>
      <c r="BD13422" s="2"/>
      <c r="BE13422" s="2"/>
      <c r="BF13422" s="2"/>
      <c r="BG13422" s="2"/>
      <c r="BH13422" s="2"/>
      <c r="BI13422" s="2"/>
      <c r="BJ13422" s="2"/>
      <c r="BK13422" s="2"/>
      <c r="BL13422" s="2"/>
      <c r="BM13422" s="2"/>
      <c r="BN13422" s="2"/>
      <c r="BO13422" s="2"/>
      <c r="BP13422" s="2"/>
      <c r="BQ13422" s="2"/>
      <c r="BR13422" s="2"/>
      <c r="BS13422" s="2"/>
      <c r="BT13422" s="2"/>
      <c r="BU13422" s="2"/>
      <c r="BV13422" s="2"/>
      <c r="BW13422" s="2"/>
      <c r="BX13422" s="2"/>
      <c r="BY13422" s="2"/>
    </row>
    <row r="13423" spans="38:77" s="11" customFormat="1" x14ac:dyDescent="0.3">
      <c r="AL13423" s="2"/>
      <c r="AM13423" s="2"/>
      <c r="AN13423" s="2"/>
      <c r="AO13423" s="2"/>
      <c r="AP13423" s="2"/>
      <c r="AQ13423" s="2"/>
      <c r="AR13423" s="2"/>
      <c r="AS13423" s="2"/>
      <c r="AT13423" s="2"/>
      <c r="AU13423" s="2"/>
      <c r="AV13423" s="2"/>
      <c r="AW13423" s="2"/>
      <c r="AX13423" s="2"/>
      <c r="AY13423" s="2"/>
      <c r="AZ13423" s="2"/>
      <c r="BA13423" s="2"/>
      <c r="BB13423" s="2"/>
      <c r="BC13423" s="2"/>
      <c r="BD13423" s="2"/>
      <c r="BE13423" s="2"/>
      <c r="BF13423" s="2"/>
      <c r="BG13423" s="2"/>
      <c r="BH13423" s="2"/>
      <c r="BI13423" s="2"/>
      <c r="BJ13423" s="2"/>
      <c r="BK13423" s="2"/>
      <c r="BL13423" s="2"/>
      <c r="BM13423" s="2"/>
      <c r="BN13423" s="2"/>
      <c r="BO13423" s="2"/>
      <c r="BP13423" s="2"/>
      <c r="BQ13423" s="2"/>
      <c r="BR13423" s="2"/>
      <c r="BS13423" s="2"/>
      <c r="BT13423" s="2"/>
      <c r="BU13423" s="2"/>
      <c r="BV13423" s="2"/>
      <c r="BW13423" s="2"/>
      <c r="BX13423" s="2"/>
      <c r="BY13423" s="2"/>
    </row>
    <row r="13424" spans="38:77" s="11" customFormat="1" x14ac:dyDescent="0.3">
      <c r="AL13424" s="2"/>
      <c r="AM13424" s="2"/>
      <c r="AN13424" s="2"/>
      <c r="AO13424" s="2"/>
      <c r="AP13424" s="2"/>
      <c r="AQ13424" s="2"/>
      <c r="AR13424" s="2"/>
      <c r="AS13424" s="2"/>
      <c r="AT13424" s="2"/>
      <c r="AU13424" s="2"/>
      <c r="AV13424" s="2"/>
      <c r="AW13424" s="2"/>
      <c r="AX13424" s="2"/>
      <c r="AY13424" s="2"/>
      <c r="AZ13424" s="2"/>
      <c r="BA13424" s="2"/>
      <c r="BB13424" s="2"/>
      <c r="BC13424" s="2"/>
      <c r="BD13424" s="2"/>
      <c r="BE13424" s="2"/>
      <c r="BF13424" s="2"/>
      <c r="BG13424" s="2"/>
      <c r="BH13424" s="2"/>
      <c r="BI13424" s="2"/>
      <c r="BJ13424" s="2"/>
      <c r="BK13424" s="2"/>
      <c r="BL13424" s="2"/>
      <c r="BM13424" s="2"/>
      <c r="BN13424" s="2"/>
      <c r="BO13424" s="2"/>
      <c r="BP13424" s="2"/>
      <c r="BQ13424" s="2"/>
      <c r="BR13424" s="2"/>
      <c r="BS13424" s="2"/>
      <c r="BT13424" s="2"/>
      <c r="BU13424" s="2"/>
      <c r="BV13424" s="2"/>
      <c r="BW13424" s="2"/>
      <c r="BX13424" s="2"/>
      <c r="BY13424" s="2"/>
    </row>
    <row r="13425" spans="38:77" s="11" customFormat="1" x14ac:dyDescent="0.3">
      <c r="AL13425" s="2"/>
      <c r="AM13425" s="2"/>
      <c r="AN13425" s="2"/>
      <c r="AO13425" s="2"/>
      <c r="AP13425" s="2"/>
      <c r="AQ13425" s="2"/>
      <c r="AR13425" s="2"/>
      <c r="AS13425" s="2"/>
      <c r="AT13425" s="2"/>
      <c r="AU13425" s="2"/>
      <c r="AV13425" s="2"/>
      <c r="AW13425" s="2"/>
      <c r="AX13425" s="2"/>
      <c r="AY13425" s="2"/>
      <c r="AZ13425" s="2"/>
      <c r="BA13425" s="2"/>
      <c r="BB13425" s="2"/>
      <c r="BC13425" s="2"/>
      <c r="BD13425" s="2"/>
      <c r="BE13425" s="2"/>
      <c r="BF13425" s="2"/>
      <c r="BG13425" s="2"/>
      <c r="BH13425" s="2"/>
      <c r="BI13425" s="2"/>
      <c r="BJ13425" s="2"/>
      <c r="BK13425" s="2"/>
      <c r="BL13425" s="2"/>
      <c r="BM13425" s="2"/>
      <c r="BN13425" s="2"/>
      <c r="BO13425" s="2"/>
      <c r="BP13425" s="2"/>
      <c r="BQ13425" s="2"/>
      <c r="BR13425" s="2"/>
      <c r="BS13425" s="2"/>
      <c r="BT13425" s="2"/>
      <c r="BU13425" s="2"/>
      <c r="BV13425" s="2"/>
      <c r="BW13425" s="2"/>
      <c r="BX13425" s="2"/>
      <c r="BY13425" s="2"/>
    </row>
    <row r="13426" spans="38:77" s="11" customFormat="1" x14ac:dyDescent="0.3">
      <c r="AL13426" s="2"/>
      <c r="AM13426" s="2"/>
      <c r="AN13426" s="2"/>
      <c r="AO13426" s="2"/>
      <c r="AP13426" s="2"/>
      <c r="AQ13426" s="2"/>
      <c r="AR13426" s="2"/>
      <c r="AS13426" s="2"/>
      <c r="AT13426" s="2"/>
      <c r="AU13426" s="2"/>
      <c r="AV13426" s="2"/>
      <c r="AW13426" s="2"/>
      <c r="AX13426" s="2"/>
      <c r="AY13426" s="2"/>
      <c r="AZ13426" s="2"/>
      <c r="BA13426" s="2"/>
      <c r="BB13426" s="2"/>
      <c r="BC13426" s="2"/>
      <c r="BD13426" s="2"/>
      <c r="BE13426" s="2"/>
      <c r="BF13426" s="2"/>
      <c r="BG13426" s="2"/>
      <c r="BH13426" s="2"/>
      <c r="BI13426" s="2"/>
      <c r="BJ13426" s="2"/>
      <c r="BK13426" s="2"/>
      <c r="BL13426" s="2"/>
      <c r="BM13426" s="2"/>
      <c r="BN13426" s="2"/>
      <c r="BO13426" s="2"/>
      <c r="BP13426" s="2"/>
      <c r="BQ13426" s="2"/>
      <c r="BR13426" s="2"/>
      <c r="BS13426" s="2"/>
      <c r="BT13426" s="2"/>
      <c r="BU13426" s="2"/>
      <c r="BV13426" s="2"/>
      <c r="BW13426" s="2"/>
      <c r="BX13426" s="2"/>
      <c r="BY13426" s="2"/>
    </row>
    <row r="13427" spans="38:77" s="11" customFormat="1" x14ac:dyDescent="0.3">
      <c r="AL13427" s="2"/>
      <c r="AM13427" s="2"/>
      <c r="AN13427" s="2"/>
      <c r="AO13427" s="2"/>
      <c r="AP13427" s="2"/>
      <c r="AQ13427" s="2"/>
      <c r="AR13427" s="2"/>
      <c r="AS13427" s="2"/>
      <c r="AT13427" s="2"/>
      <c r="AU13427" s="2"/>
      <c r="AV13427" s="2"/>
      <c r="AW13427" s="2"/>
      <c r="AX13427" s="2"/>
      <c r="AY13427" s="2"/>
      <c r="AZ13427" s="2"/>
      <c r="BA13427" s="2"/>
      <c r="BB13427" s="2"/>
      <c r="BC13427" s="2"/>
      <c r="BD13427" s="2"/>
      <c r="BE13427" s="2"/>
      <c r="BF13427" s="2"/>
      <c r="BG13427" s="2"/>
      <c r="BH13427" s="2"/>
      <c r="BI13427" s="2"/>
      <c r="BJ13427" s="2"/>
      <c r="BK13427" s="2"/>
      <c r="BL13427" s="2"/>
      <c r="BM13427" s="2"/>
      <c r="BN13427" s="2"/>
      <c r="BO13427" s="2"/>
      <c r="BP13427" s="2"/>
      <c r="BQ13427" s="2"/>
      <c r="BR13427" s="2"/>
      <c r="BS13427" s="2"/>
      <c r="BT13427" s="2"/>
      <c r="BU13427" s="2"/>
      <c r="BV13427" s="2"/>
      <c r="BW13427" s="2"/>
      <c r="BX13427" s="2"/>
      <c r="BY13427" s="2"/>
    </row>
    <row r="13428" spans="38:77" s="11" customFormat="1" x14ac:dyDescent="0.3">
      <c r="AL13428" s="2"/>
      <c r="AM13428" s="2"/>
      <c r="AN13428" s="2"/>
      <c r="AO13428" s="2"/>
      <c r="AP13428" s="2"/>
      <c r="AQ13428" s="2"/>
      <c r="AR13428" s="2"/>
      <c r="AS13428" s="2"/>
      <c r="AT13428" s="2"/>
      <c r="AU13428" s="2"/>
      <c r="AV13428" s="2"/>
      <c r="AW13428" s="2"/>
      <c r="AX13428" s="2"/>
      <c r="AY13428" s="2"/>
      <c r="AZ13428" s="2"/>
      <c r="BA13428" s="2"/>
      <c r="BB13428" s="2"/>
      <c r="BC13428" s="2"/>
      <c r="BD13428" s="2"/>
      <c r="BE13428" s="2"/>
      <c r="BF13428" s="2"/>
      <c r="BG13428" s="2"/>
      <c r="BH13428" s="2"/>
      <c r="BI13428" s="2"/>
      <c r="BJ13428" s="2"/>
      <c r="BK13428" s="2"/>
      <c r="BL13428" s="2"/>
      <c r="BM13428" s="2"/>
      <c r="BN13428" s="2"/>
      <c r="BO13428" s="2"/>
      <c r="BP13428" s="2"/>
      <c r="BQ13428" s="2"/>
      <c r="BR13428" s="2"/>
      <c r="BS13428" s="2"/>
      <c r="BT13428" s="2"/>
      <c r="BU13428" s="2"/>
      <c r="BV13428" s="2"/>
      <c r="BW13428" s="2"/>
      <c r="BX13428" s="2"/>
      <c r="BY13428" s="2"/>
    </row>
    <row r="13429" spans="38:77" s="11" customFormat="1" x14ac:dyDescent="0.3">
      <c r="AL13429" s="2"/>
      <c r="AM13429" s="2"/>
      <c r="AN13429" s="2"/>
      <c r="AO13429" s="2"/>
      <c r="AP13429" s="2"/>
      <c r="AQ13429" s="2"/>
      <c r="AR13429" s="2"/>
      <c r="AS13429" s="2"/>
      <c r="AT13429" s="2"/>
      <c r="AU13429" s="2"/>
      <c r="AV13429" s="2"/>
      <c r="AW13429" s="2"/>
      <c r="AX13429" s="2"/>
      <c r="AY13429" s="2"/>
      <c r="AZ13429" s="2"/>
      <c r="BA13429" s="2"/>
      <c r="BB13429" s="2"/>
      <c r="BC13429" s="2"/>
      <c r="BD13429" s="2"/>
      <c r="BE13429" s="2"/>
      <c r="BF13429" s="2"/>
      <c r="BG13429" s="2"/>
      <c r="BH13429" s="2"/>
      <c r="BI13429" s="2"/>
      <c r="BJ13429" s="2"/>
      <c r="BK13429" s="2"/>
      <c r="BL13429" s="2"/>
      <c r="BM13429" s="2"/>
      <c r="BN13429" s="2"/>
      <c r="BO13429" s="2"/>
      <c r="BP13429" s="2"/>
      <c r="BQ13429" s="2"/>
      <c r="BR13429" s="2"/>
      <c r="BS13429" s="2"/>
      <c r="BT13429" s="2"/>
      <c r="BU13429" s="2"/>
      <c r="BV13429" s="2"/>
      <c r="BW13429" s="2"/>
      <c r="BX13429" s="2"/>
      <c r="BY13429" s="2"/>
    </row>
    <row r="13430" spans="38:77" s="11" customFormat="1" x14ac:dyDescent="0.3">
      <c r="AL13430" s="2"/>
      <c r="AM13430" s="2"/>
      <c r="AN13430" s="2"/>
      <c r="AO13430" s="2"/>
      <c r="AP13430" s="2"/>
      <c r="AQ13430" s="2"/>
      <c r="AR13430" s="2"/>
      <c r="AS13430" s="2"/>
      <c r="AT13430" s="2"/>
      <c r="AU13430" s="2"/>
      <c r="AV13430" s="2"/>
      <c r="AW13430" s="2"/>
      <c r="AX13430" s="2"/>
      <c r="AY13430" s="2"/>
      <c r="AZ13430" s="2"/>
      <c r="BA13430" s="2"/>
      <c r="BB13430" s="2"/>
      <c r="BC13430" s="2"/>
      <c r="BD13430" s="2"/>
      <c r="BE13430" s="2"/>
      <c r="BF13430" s="2"/>
      <c r="BG13430" s="2"/>
      <c r="BH13430" s="2"/>
      <c r="BI13430" s="2"/>
      <c r="BJ13430" s="2"/>
      <c r="BK13430" s="2"/>
      <c r="BL13430" s="2"/>
      <c r="BM13430" s="2"/>
      <c r="BN13430" s="2"/>
      <c r="BO13430" s="2"/>
      <c r="BP13430" s="2"/>
      <c r="BQ13430" s="2"/>
      <c r="BR13430" s="2"/>
      <c r="BS13430" s="2"/>
      <c r="BT13430" s="2"/>
      <c r="BU13430" s="2"/>
      <c r="BV13430" s="2"/>
      <c r="BW13430" s="2"/>
      <c r="BX13430" s="2"/>
      <c r="BY13430" s="2"/>
    </row>
    <row r="13431" spans="38:77" s="11" customFormat="1" x14ac:dyDescent="0.3">
      <c r="AL13431" s="2"/>
      <c r="AM13431" s="2"/>
      <c r="AN13431" s="2"/>
      <c r="AO13431" s="2"/>
      <c r="AP13431" s="2"/>
      <c r="AQ13431" s="2"/>
      <c r="AR13431" s="2"/>
      <c r="AS13431" s="2"/>
      <c r="AT13431" s="2"/>
      <c r="AU13431" s="2"/>
      <c r="AV13431" s="2"/>
      <c r="AW13431" s="2"/>
      <c r="AX13431" s="2"/>
      <c r="AY13431" s="2"/>
      <c r="AZ13431" s="2"/>
      <c r="BA13431" s="2"/>
      <c r="BB13431" s="2"/>
      <c r="BC13431" s="2"/>
      <c r="BD13431" s="2"/>
      <c r="BE13431" s="2"/>
      <c r="BF13431" s="2"/>
      <c r="BG13431" s="2"/>
      <c r="BH13431" s="2"/>
      <c r="BI13431" s="2"/>
      <c r="BJ13431" s="2"/>
      <c r="BK13431" s="2"/>
      <c r="BL13431" s="2"/>
      <c r="BM13431" s="2"/>
      <c r="BN13431" s="2"/>
      <c r="BO13431" s="2"/>
      <c r="BP13431" s="2"/>
      <c r="BQ13431" s="2"/>
      <c r="BR13431" s="2"/>
      <c r="BS13431" s="2"/>
      <c r="BT13431" s="2"/>
      <c r="BU13431" s="2"/>
      <c r="BV13431" s="2"/>
      <c r="BW13431" s="2"/>
      <c r="BX13431" s="2"/>
      <c r="BY13431" s="2"/>
    </row>
    <row r="13432" spans="38:77" s="11" customFormat="1" x14ac:dyDescent="0.3">
      <c r="AL13432" s="2"/>
      <c r="AM13432" s="2"/>
      <c r="AN13432" s="2"/>
      <c r="AO13432" s="2"/>
      <c r="AP13432" s="2"/>
      <c r="AQ13432" s="2"/>
      <c r="AR13432" s="2"/>
      <c r="AS13432" s="2"/>
      <c r="AT13432" s="2"/>
      <c r="AU13432" s="2"/>
      <c r="AV13432" s="2"/>
      <c r="AW13432" s="2"/>
      <c r="AX13432" s="2"/>
      <c r="AY13432" s="2"/>
      <c r="AZ13432" s="2"/>
      <c r="BA13432" s="2"/>
      <c r="BB13432" s="2"/>
      <c r="BC13432" s="2"/>
      <c r="BD13432" s="2"/>
      <c r="BE13432" s="2"/>
      <c r="BF13432" s="2"/>
      <c r="BG13432" s="2"/>
      <c r="BH13432" s="2"/>
      <c r="BI13432" s="2"/>
      <c r="BJ13432" s="2"/>
      <c r="BK13432" s="2"/>
      <c r="BL13432" s="2"/>
      <c r="BM13432" s="2"/>
      <c r="BN13432" s="2"/>
      <c r="BO13432" s="2"/>
      <c r="BP13432" s="2"/>
      <c r="BQ13432" s="2"/>
      <c r="BR13432" s="2"/>
      <c r="BS13432" s="2"/>
      <c r="BT13432" s="2"/>
      <c r="BU13432" s="2"/>
      <c r="BV13432" s="2"/>
      <c r="BW13432" s="2"/>
      <c r="BX13432" s="2"/>
      <c r="BY13432" s="2"/>
    </row>
    <row r="13433" spans="38:77" s="11" customFormat="1" x14ac:dyDescent="0.3">
      <c r="AL13433" s="2"/>
      <c r="AM13433" s="2"/>
      <c r="AN13433" s="2"/>
      <c r="AO13433" s="2"/>
      <c r="AP13433" s="2"/>
      <c r="AQ13433" s="2"/>
      <c r="AR13433" s="2"/>
      <c r="AS13433" s="2"/>
      <c r="AT13433" s="2"/>
      <c r="AU13433" s="2"/>
      <c r="AV13433" s="2"/>
      <c r="AW13433" s="2"/>
      <c r="AX13433" s="2"/>
      <c r="AY13433" s="2"/>
      <c r="AZ13433" s="2"/>
      <c r="BA13433" s="2"/>
      <c r="BB13433" s="2"/>
      <c r="BC13433" s="2"/>
      <c r="BD13433" s="2"/>
      <c r="BE13433" s="2"/>
      <c r="BF13433" s="2"/>
      <c r="BG13433" s="2"/>
      <c r="BH13433" s="2"/>
      <c r="BI13433" s="2"/>
      <c r="BJ13433" s="2"/>
      <c r="BK13433" s="2"/>
      <c r="BL13433" s="2"/>
      <c r="BM13433" s="2"/>
      <c r="BN13433" s="2"/>
      <c r="BO13433" s="2"/>
      <c r="BP13433" s="2"/>
      <c r="BQ13433" s="2"/>
      <c r="BR13433" s="2"/>
      <c r="BS13433" s="2"/>
      <c r="BT13433" s="2"/>
      <c r="BU13433" s="2"/>
      <c r="BV13433" s="2"/>
      <c r="BW13433" s="2"/>
      <c r="BX13433" s="2"/>
      <c r="BY13433" s="2"/>
    </row>
    <row r="13434" spans="38:77" s="11" customFormat="1" x14ac:dyDescent="0.3">
      <c r="AL13434" s="2"/>
      <c r="AM13434" s="2"/>
      <c r="AN13434" s="2"/>
      <c r="AO13434" s="2"/>
      <c r="AP13434" s="2"/>
      <c r="AQ13434" s="2"/>
      <c r="AR13434" s="2"/>
      <c r="AS13434" s="2"/>
      <c r="AT13434" s="2"/>
      <c r="AU13434" s="2"/>
      <c r="AV13434" s="2"/>
      <c r="AW13434" s="2"/>
      <c r="AX13434" s="2"/>
      <c r="AY13434" s="2"/>
      <c r="AZ13434" s="2"/>
      <c r="BA13434" s="2"/>
      <c r="BB13434" s="2"/>
      <c r="BC13434" s="2"/>
      <c r="BD13434" s="2"/>
      <c r="BE13434" s="2"/>
      <c r="BF13434" s="2"/>
      <c r="BG13434" s="2"/>
      <c r="BH13434" s="2"/>
      <c r="BI13434" s="2"/>
      <c r="BJ13434" s="2"/>
      <c r="BK13434" s="2"/>
      <c r="BL13434" s="2"/>
      <c r="BM13434" s="2"/>
      <c r="BN13434" s="2"/>
      <c r="BO13434" s="2"/>
      <c r="BP13434" s="2"/>
      <c r="BQ13434" s="2"/>
      <c r="BR13434" s="2"/>
      <c r="BS13434" s="2"/>
      <c r="BT13434" s="2"/>
      <c r="BU13434" s="2"/>
      <c r="BV13434" s="2"/>
      <c r="BW13434" s="2"/>
      <c r="BX13434" s="2"/>
      <c r="BY13434" s="2"/>
    </row>
    <row r="13435" spans="38:77" s="11" customFormat="1" x14ac:dyDescent="0.3">
      <c r="AL13435" s="2"/>
      <c r="AM13435" s="2"/>
      <c r="AN13435" s="2"/>
      <c r="AO13435" s="2"/>
      <c r="AP13435" s="2"/>
      <c r="AQ13435" s="2"/>
      <c r="AR13435" s="2"/>
      <c r="AS13435" s="2"/>
      <c r="AT13435" s="2"/>
      <c r="AU13435" s="2"/>
      <c r="AV13435" s="2"/>
      <c r="AW13435" s="2"/>
      <c r="AX13435" s="2"/>
      <c r="AY13435" s="2"/>
      <c r="AZ13435" s="2"/>
      <c r="BA13435" s="2"/>
      <c r="BB13435" s="2"/>
      <c r="BC13435" s="2"/>
      <c r="BD13435" s="2"/>
      <c r="BE13435" s="2"/>
      <c r="BF13435" s="2"/>
      <c r="BG13435" s="2"/>
      <c r="BH13435" s="2"/>
      <c r="BI13435" s="2"/>
      <c r="BJ13435" s="2"/>
      <c r="BK13435" s="2"/>
      <c r="BL13435" s="2"/>
      <c r="BM13435" s="2"/>
      <c r="BN13435" s="2"/>
      <c r="BO13435" s="2"/>
      <c r="BP13435" s="2"/>
      <c r="BQ13435" s="2"/>
      <c r="BR13435" s="2"/>
      <c r="BS13435" s="2"/>
      <c r="BT13435" s="2"/>
      <c r="BU13435" s="2"/>
      <c r="BV13435" s="2"/>
      <c r="BW13435" s="2"/>
      <c r="BX13435" s="2"/>
      <c r="BY13435" s="2"/>
    </row>
    <row r="13436" spans="38:77" s="11" customFormat="1" x14ac:dyDescent="0.3">
      <c r="AL13436" s="2"/>
      <c r="AM13436" s="2"/>
      <c r="AN13436" s="2"/>
      <c r="AO13436" s="2"/>
      <c r="AP13436" s="2"/>
      <c r="AQ13436" s="2"/>
      <c r="AR13436" s="2"/>
      <c r="AS13436" s="2"/>
      <c r="AT13436" s="2"/>
      <c r="AU13436" s="2"/>
      <c r="AV13436" s="2"/>
      <c r="AW13436" s="2"/>
      <c r="AX13436" s="2"/>
      <c r="AY13436" s="2"/>
      <c r="AZ13436" s="2"/>
      <c r="BA13436" s="2"/>
      <c r="BB13436" s="2"/>
      <c r="BC13436" s="2"/>
      <c r="BD13436" s="2"/>
      <c r="BE13436" s="2"/>
      <c r="BF13436" s="2"/>
      <c r="BG13436" s="2"/>
      <c r="BH13436" s="2"/>
      <c r="BI13436" s="2"/>
      <c r="BJ13436" s="2"/>
      <c r="BK13436" s="2"/>
      <c r="BL13436" s="2"/>
      <c r="BM13436" s="2"/>
      <c r="BN13436" s="2"/>
      <c r="BO13436" s="2"/>
      <c r="BP13436" s="2"/>
      <c r="BQ13436" s="2"/>
      <c r="BR13436" s="2"/>
      <c r="BS13436" s="2"/>
      <c r="BT13436" s="2"/>
      <c r="BU13436" s="2"/>
      <c r="BV13436" s="2"/>
      <c r="BW13436" s="2"/>
      <c r="BX13436" s="2"/>
      <c r="BY13436" s="2"/>
    </row>
    <row r="13437" spans="38:77" s="11" customFormat="1" x14ac:dyDescent="0.3">
      <c r="AL13437" s="2"/>
      <c r="AM13437" s="2"/>
      <c r="AN13437" s="2"/>
      <c r="AO13437" s="2"/>
      <c r="AP13437" s="2"/>
      <c r="AQ13437" s="2"/>
      <c r="AR13437" s="2"/>
      <c r="AS13437" s="2"/>
      <c r="AT13437" s="2"/>
      <c r="AU13437" s="2"/>
      <c r="AV13437" s="2"/>
      <c r="AW13437" s="2"/>
      <c r="AX13437" s="2"/>
      <c r="AY13437" s="2"/>
      <c r="AZ13437" s="2"/>
      <c r="BA13437" s="2"/>
      <c r="BB13437" s="2"/>
      <c r="BC13437" s="2"/>
      <c r="BD13437" s="2"/>
      <c r="BE13437" s="2"/>
      <c r="BF13437" s="2"/>
      <c r="BG13437" s="2"/>
      <c r="BH13437" s="2"/>
      <c r="BI13437" s="2"/>
      <c r="BJ13437" s="2"/>
      <c r="BK13437" s="2"/>
      <c r="BL13437" s="2"/>
      <c r="BM13437" s="2"/>
      <c r="BN13437" s="2"/>
      <c r="BO13437" s="2"/>
      <c r="BP13437" s="2"/>
      <c r="BQ13437" s="2"/>
      <c r="BR13437" s="2"/>
      <c r="BS13437" s="2"/>
      <c r="BT13437" s="2"/>
      <c r="BU13437" s="2"/>
      <c r="BV13437" s="2"/>
      <c r="BW13437" s="2"/>
      <c r="BX13437" s="2"/>
      <c r="BY13437" s="2"/>
    </row>
    <row r="13438" spans="38:77" s="11" customFormat="1" x14ac:dyDescent="0.3">
      <c r="AL13438" s="2"/>
      <c r="AM13438" s="2"/>
      <c r="AN13438" s="2"/>
      <c r="AO13438" s="2"/>
      <c r="AP13438" s="2"/>
      <c r="AQ13438" s="2"/>
      <c r="AR13438" s="2"/>
      <c r="AS13438" s="2"/>
      <c r="AT13438" s="2"/>
      <c r="AU13438" s="2"/>
      <c r="AV13438" s="2"/>
      <c r="AW13438" s="2"/>
      <c r="AX13438" s="2"/>
      <c r="AY13438" s="2"/>
      <c r="AZ13438" s="2"/>
      <c r="BA13438" s="2"/>
      <c r="BB13438" s="2"/>
      <c r="BC13438" s="2"/>
      <c r="BD13438" s="2"/>
      <c r="BE13438" s="2"/>
      <c r="BF13438" s="2"/>
      <c r="BG13438" s="2"/>
      <c r="BH13438" s="2"/>
      <c r="BI13438" s="2"/>
      <c r="BJ13438" s="2"/>
      <c r="BK13438" s="2"/>
      <c r="BL13438" s="2"/>
      <c r="BM13438" s="2"/>
      <c r="BN13438" s="2"/>
      <c r="BO13438" s="2"/>
      <c r="BP13438" s="2"/>
      <c r="BQ13438" s="2"/>
      <c r="BR13438" s="2"/>
      <c r="BS13438" s="2"/>
      <c r="BT13438" s="2"/>
      <c r="BU13438" s="2"/>
      <c r="BV13438" s="2"/>
      <c r="BW13438" s="2"/>
      <c r="BX13438" s="2"/>
      <c r="BY13438" s="2"/>
    </row>
    <row r="13439" spans="38:77" s="11" customFormat="1" x14ac:dyDescent="0.3">
      <c r="AL13439" s="2"/>
      <c r="AM13439" s="2"/>
      <c r="AN13439" s="2"/>
      <c r="AO13439" s="2"/>
      <c r="AP13439" s="2"/>
      <c r="AQ13439" s="2"/>
      <c r="AR13439" s="2"/>
      <c r="AS13439" s="2"/>
      <c r="AT13439" s="2"/>
      <c r="AU13439" s="2"/>
      <c r="AV13439" s="2"/>
      <c r="AW13439" s="2"/>
      <c r="AX13439" s="2"/>
      <c r="AY13439" s="2"/>
      <c r="AZ13439" s="2"/>
      <c r="BA13439" s="2"/>
      <c r="BB13439" s="2"/>
      <c r="BC13439" s="2"/>
      <c r="BD13439" s="2"/>
      <c r="BE13439" s="2"/>
      <c r="BF13439" s="2"/>
      <c r="BG13439" s="2"/>
      <c r="BH13439" s="2"/>
      <c r="BI13439" s="2"/>
      <c r="BJ13439" s="2"/>
      <c r="BK13439" s="2"/>
      <c r="BL13439" s="2"/>
      <c r="BM13439" s="2"/>
      <c r="BN13439" s="2"/>
      <c r="BO13439" s="2"/>
      <c r="BP13439" s="2"/>
      <c r="BQ13439" s="2"/>
      <c r="BR13439" s="2"/>
      <c r="BS13439" s="2"/>
      <c r="BT13439" s="2"/>
      <c r="BU13439" s="2"/>
      <c r="BV13439" s="2"/>
      <c r="BW13439" s="2"/>
      <c r="BX13439" s="2"/>
      <c r="BY13439" s="2"/>
    </row>
    <row r="13440" spans="38:77" s="11" customFormat="1" x14ac:dyDescent="0.3">
      <c r="AL13440" s="2"/>
      <c r="AM13440" s="2"/>
      <c r="AN13440" s="2"/>
      <c r="AO13440" s="2"/>
      <c r="AP13440" s="2"/>
      <c r="AQ13440" s="2"/>
      <c r="AR13440" s="2"/>
      <c r="AS13440" s="2"/>
      <c r="AT13440" s="2"/>
      <c r="AU13440" s="2"/>
      <c r="AV13440" s="2"/>
      <c r="AW13440" s="2"/>
      <c r="AX13440" s="2"/>
      <c r="AY13440" s="2"/>
      <c r="AZ13440" s="2"/>
      <c r="BA13440" s="2"/>
      <c r="BB13440" s="2"/>
      <c r="BC13440" s="2"/>
      <c r="BD13440" s="2"/>
      <c r="BE13440" s="2"/>
      <c r="BF13440" s="2"/>
      <c r="BG13440" s="2"/>
      <c r="BH13440" s="2"/>
      <c r="BI13440" s="2"/>
      <c r="BJ13440" s="2"/>
      <c r="BK13440" s="2"/>
      <c r="BL13440" s="2"/>
      <c r="BM13440" s="2"/>
      <c r="BN13440" s="2"/>
      <c r="BO13440" s="2"/>
      <c r="BP13440" s="2"/>
      <c r="BQ13440" s="2"/>
      <c r="BR13440" s="2"/>
      <c r="BS13440" s="2"/>
      <c r="BT13440" s="2"/>
      <c r="BU13440" s="2"/>
      <c r="BV13440" s="2"/>
      <c r="BW13440" s="2"/>
      <c r="BX13440" s="2"/>
      <c r="BY13440" s="2"/>
    </row>
    <row r="13441" spans="38:77" s="11" customFormat="1" x14ac:dyDescent="0.3">
      <c r="AL13441" s="2"/>
      <c r="AM13441" s="2"/>
      <c r="AN13441" s="2"/>
      <c r="AO13441" s="2"/>
      <c r="AP13441" s="2"/>
      <c r="AQ13441" s="2"/>
      <c r="AR13441" s="2"/>
      <c r="AS13441" s="2"/>
      <c r="AT13441" s="2"/>
      <c r="AU13441" s="2"/>
      <c r="AV13441" s="2"/>
      <c r="AW13441" s="2"/>
      <c r="AX13441" s="2"/>
      <c r="AY13441" s="2"/>
      <c r="AZ13441" s="2"/>
      <c r="BA13441" s="2"/>
      <c r="BB13441" s="2"/>
      <c r="BC13441" s="2"/>
      <c r="BD13441" s="2"/>
      <c r="BE13441" s="2"/>
      <c r="BF13441" s="2"/>
      <c r="BG13441" s="2"/>
      <c r="BH13441" s="2"/>
      <c r="BI13441" s="2"/>
      <c r="BJ13441" s="2"/>
      <c r="BK13441" s="2"/>
      <c r="BL13441" s="2"/>
      <c r="BM13441" s="2"/>
      <c r="BN13441" s="2"/>
      <c r="BO13441" s="2"/>
      <c r="BP13441" s="2"/>
      <c r="BQ13441" s="2"/>
      <c r="BR13441" s="2"/>
      <c r="BS13441" s="2"/>
      <c r="BT13441" s="2"/>
      <c r="BU13441" s="2"/>
      <c r="BV13441" s="2"/>
      <c r="BW13441" s="2"/>
      <c r="BX13441" s="2"/>
      <c r="BY13441" s="2"/>
    </row>
    <row r="13442" spans="38:77" s="11" customFormat="1" x14ac:dyDescent="0.3">
      <c r="AL13442" s="2"/>
      <c r="AM13442" s="2"/>
      <c r="AN13442" s="2"/>
      <c r="AO13442" s="2"/>
      <c r="AP13442" s="2"/>
      <c r="AQ13442" s="2"/>
      <c r="AR13442" s="2"/>
      <c r="AS13442" s="2"/>
      <c r="AT13442" s="2"/>
      <c r="AU13442" s="2"/>
      <c r="AV13442" s="2"/>
      <c r="AW13442" s="2"/>
      <c r="AX13442" s="2"/>
      <c r="AY13442" s="2"/>
      <c r="AZ13442" s="2"/>
      <c r="BA13442" s="2"/>
      <c r="BB13442" s="2"/>
      <c r="BC13442" s="2"/>
      <c r="BD13442" s="2"/>
      <c r="BE13442" s="2"/>
      <c r="BF13442" s="2"/>
      <c r="BG13442" s="2"/>
      <c r="BH13442" s="2"/>
      <c r="BI13442" s="2"/>
      <c r="BJ13442" s="2"/>
      <c r="BK13442" s="2"/>
      <c r="BL13442" s="2"/>
      <c r="BM13442" s="2"/>
      <c r="BN13442" s="2"/>
      <c r="BO13442" s="2"/>
      <c r="BP13442" s="2"/>
      <c r="BQ13442" s="2"/>
      <c r="BR13442" s="2"/>
      <c r="BS13442" s="2"/>
      <c r="BT13442" s="2"/>
      <c r="BU13442" s="2"/>
      <c r="BV13442" s="2"/>
      <c r="BW13442" s="2"/>
      <c r="BX13442" s="2"/>
      <c r="BY13442" s="2"/>
    </row>
    <row r="13443" spans="38:77" s="11" customFormat="1" x14ac:dyDescent="0.3">
      <c r="AL13443" s="2"/>
      <c r="AM13443" s="2"/>
      <c r="AN13443" s="2"/>
      <c r="AO13443" s="2"/>
      <c r="AP13443" s="2"/>
      <c r="AQ13443" s="2"/>
      <c r="AR13443" s="2"/>
      <c r="AS13443" s="2"/>
      <c r="AT13443" s="2"/>
      <c r="AU13443" s="2"/>
      <c r="AV13443" s="2"/>
      <c r="AW13443" s="2"/>
      <c r="AX13443" s="2"/>
      <c r="AY13443" s="2"/>
      <c r="AZ13443" s="2"/>
      <c r="BA13443" s="2"/>
      <c r="BB13443" s="2"/>
      <c r="BC13443" s="2"/>
      <c r="BD13443" s="2"/>
      <c r="BE13443" s="2"/>
      <c r="BF13443" s="2"/>
      <c r="BG13443" s="2"/>
      <c r="BH13443" s="2"/>
      <c r="BI13443" s="2"/>
      <c r="BJ13443" s="2"/>
      <c r="BK13443" s="2"/>
      <c r="BL13443" s="2"/>
      <c r="BM13443" s="2"/>
      <c r="BN13443" s="2"/>
      <c r="BO13443" s="2"/>
      <c r="BP13443" s="2"/>
      <c r="BQ13443" s="2"/>
      <c r="BR13443" s="2"/>
      <c r="BS13443" s="2"/>
      <c r="BT13443" s="2"/>
      <c r="BU13443" s="2"/>
      <c r="BV13443" s="2"/>
      <c r="BW13443" s="2"/>
      <c r="BX13443" s="2"/>
      <c r="BY13443" s="2"/>
    </row>
    <row r="13444" spans="38:77" s="11" customFormat="1" x14ac:dyDescent="0.3">
      <c r="AL13444" s="2"/>
      <c r="AM13444" s="2"/>
      <c r="AN13444" s="2"/>
      <c r="AO13444" s="2"/>
      <c r="AP13444" s="2"/>
      <c r="AQ13444" s="2"/>
      <c r="AR13444" s="2"/>
      <c r="AS13444" s="2"/>
      <c r="AT13444" s="2"/>
      <c r="AU13444" s="2"/>
      <c r="AV13444" s="2"/>
      <c r="AW13444" s="2"/>
      <c r="AX13444" s="2"/>
      <c r="AY13444" s="2"/>
      <c r="AZ13444" s="2"/>
      <c r="BA13444" s="2"/>
      <c r="BB13444" s="2"/>
      <c r="BC13444" s="2"/>
      <c r="BD13444" s="2"/>
      <c r="BE13444" s="2"/>
      <c r="BF13444" s="2"/>
      <c r="BG13444" s="2"/>
      <c r="BH13444" s="2"/>
      <c r="BI13444" s="2"/>
      <c r="BJ13444" s="2"/>
      <c r="BK13444" s="2"/>
      <c r="BL13444" s="2"/>
      <c r="BM13444" s="2"/>
      <c r="BN13444" s="2"/>
      <c r="BO13444" s="2"/>
      <c r="BP13444" s="2"/>
      <c r="BQ13444" s="2"/>
      <c r="BR13444" s="2"/>
      <c r="BS13444" s="2"/>
      <c r="BT13444" s="2"/>
      <c r="BU13444" s="2"/>
      <c r="BV13444" s="2"/>
      <c r="BW13444" s="2"/>
      <c r="BX13444" s="2"/>
      <c r="BY13444" s="2"/>
    </row>
    <row r="13445" spans="38:77" s="11" customFormat="1" x14ac:dyDescent="0.3">
      <c r="AL13445" s="2"/>
      <c r="AM13445" s="2"/>
      <c r="AN13445" s="2"/>
      <c r="AO13445" s="2"/>
      <c r="AP13445" s="2"/>
      <c r="AQ13445" s="2"/>
      <c r="AR13445" s="2"/>
      <c r="AS13445" s="2"/>
      <c r="AT13445" s="2"/>
      <c r="AU13445" s="2"/>
      <c r="AV13445" s="2"/>
      <c r="AW13445" s="2"/>
      <c r="AX13445" s="2"/>
      <c r="AY13445" s="2"/>
      <c r="AZ13445" s="2"/>
      <c r="BA13445" s="2"/>
      <c r="BB13445" s="2"/>
      <c r="BC13445" s="2"/>
      <c r="BD13445" s="2"/>
      <c r="BE13445" s="2"/>
      <c r="BF13445" s="2"/>
      <c r="BG13445" s="2"/>
      <c r="BH13445" s="2"/>
      <c r="BI13445" s="2"/>
      <c r="BJ13445" s="2"/>
      <c r="BK13445" s="2"/>
      <c r="BL13445" s="2"/>
      <c r="BM13445" s="2"/>
      <c r="BN13445" s="2"/>
      <c r="BO13445" s="2"/>
      <c r="BP13445" s="2"/>
      <c r="BQ13445" s="2"/>
      <c r="BR13445" s="2"/>
      <c r="BS13445" s="2"/>
      <c r="BT13445" s="2"/>
      <c r="BU13445" s="2"/>
      <c r="BV13445" s="2"/>
      <c r="BW13445" s="2"/>
      <c r="BX13445" s="2"/>
      <c r="BY13445" s="2"/>
    </row>
    <row r="13446" spans="38:77" s="11" customFormat="1" x14ac:dyDescent="0.3">
      <c r="AL13446" s="2"/>
      <c r="AM13446" s="2"/>
      <c r="AN13446" s="2"/>
      <c r="AO13446" s="2"/>
      <c r="AP13446" s="2"/>
      <c r="AQ13446" s="2"/>
      <c r="AR13446" s="2"/>
      <c r="AS13446" s="2"/>
      <c r="AT13446" s="2"/>
      <c r="AU13446" s="2"/>
      <c r="AV13446" s="2"/>
      <c r="AW13446" s="2"/>
      <c r="AX13446" s="2"/>
      <c r="AY13446" s="2"/>
      <c r="AZ13446" s="2"/>
      <c r="BA13446" s="2"/>
      <c r="BB13446" s="2"/>
      <c r="BC13446" s="2"/>
      <c r="BD13446" s="2"/>
      <c r="BE13446" s="2"/>
      <c r="BF13446" s="2"/>
      <c r="BG13446" s="2"/>
      <c r="BH13446" s="2"/>
      <c r="BI13446" s="2"/>
      <c r="BJ13446" s="2"/>
      <c r="BK13446" s="2"/>
      <c r="BL13446" s="2"/>
      <c r="BM13446" s="2"/>
      <c r="BN13446" s="2"/>
      <c r="BO13446" s="2"/>
      <c r="BP13446" s="2"/>
      <c r="BQ13446" s="2"/>
      <c r="BR13446" s="2"/>
      <c r="BS13446" s="2"/>
      <c r="BT13446" s="2"/>
      <c r="BU13446" s="2"/>
      <c r="BV13446" s="2"/>
      <c r="BW13446" s="2"/>
      <c r="BX13446" s="2"/>
      <c r="BY13446" s="2"/>
    </row>
    <row r="13447" spans="38:77" s="11" customFormat="1" x14ac:dyDescent="0.3">
      <c r="AL13447" s="2"/>
      <c r="AM13447" s="2"/>
      <c r="AN13447" s="2"/>
      <c r="AO13447" s="2"/>
      <c r="AP13447" s="2"/>
      <c r="AQ13447" s="2"/>
      <c r="AR13447" s="2"/>
      <c r="AS13447" s="2"/>
      <c r="AT13447" s="2"/>
      <c r="AU13447" s="2"/>
      <c r="AV13447" s="2"/>
      <c r="AW13447" s="2"/>
      <c r="AX13447" s="2"/>
      <c r="AY13447" s="2"/>
      <c r="AZ13447" s="2"/>
      <c r="BA13447" s="2"/>
      <c r="BB13447" s="2"/>
      <c r="BC13447" s="2"/>
      <c r="BD13447" s="2"/>
      <c r="BE13447" s="2"/>
      <c r="BF13447" s="2"/>
      <c r="BG13447" s="2"/>
      <c r="BH13447" s="2"/>
      <c r="BI13447" s="2"/>
      <c r="BJ13447" s="2"/>
      <c r="BK13447" s="2"/>
      <c r="BL13447" s="2"/>
      <c r="BM13447" s="2"/>
      <c r="BN13447" s="2"/>
      <c r="BO13447" s="2"/>
      <c r="BP13447" s="2"/>
      <c r="BQ13447" s="2"/>
      <c r="BR13447" s="2"/>
      <c r="BS13447" s="2"/>
      <c r="BT13447" s="2"/>
      <c r="BU13447" s="2"/>
      <c r="BV13447" s="2"/>
      <c r="BW13447" s="2"/>
      <c r="BX13447" s="2"/>
      <c r="BY13447" s="2"/>
    </row>
    <row r="13448" spans="38:77" s="11" customFormat="1" x14ac:dyDescent="0.3">
      <c r="AL13448" s="2"/>
      <c r="AM13448" s="2"/>
      <c r="AN13448" s="2"/>
      <c r="AO13448" s="2"/>
      <c r="AP13448" s="2"/>
      <c r="AQ13448" s="2"/>
      <c r="AR13448" s="2"/>
      <c r="AS13448" s="2"/>
      <c r="AT13448" s="2"/>
      <c r="AU13448" s="2"/>
      <c r="AV13448" s="2"/>
      <c r="AW13448" s="2"/>
      <c r="AX13448" s="2"/>
      <c r="AY13448" s="2"/>
      <c r="AZ13448" s="2"/>
      <c r="BA13448" s="2"/>
      <c r="BB13448" s="2"/>
      <c r="BC13448" s="2"/>
      <c r="BD13448" s="2"/>
      <c r="BE13448" s="2"/>
      <c r="BF13448" s="2"/>
      <c r="BG13448" s="2"/>
      <c r="BH13448" s="2"/>
      <c r="BI13448" s="2"/>
      <c r="BJ13448" s="2"/>
      <c r="BK13448" s="2"/>
      <c r="BL13448" s="2"/>
      <c r="BM13448" s="2"/>
      <c r="BN13448" s="2"/>
      <c r="BO13448" s="2"/>
      <c r="BP13448" s="2"/>
      <c r="BQ13448" s="2"/>
      <c r="BR13448" s="2"/>
      <c r="BS13448" s="2"/>
      <c r="BT13448" s="2"/>
      <c r="BU13448" s="2"/>
      <c r="BV13448" s="2"/>
      <c r="BW13448" s="2"/>
      <c r="BX13448" s="2"/>
      <c r="BY13448" s="2"/>
    </row>
    <row r="13449" spans="38:77" s="11" customFormat="1" x14ac:dyDescent="0.3">
      <c r="AL13449" s="2"/>
      <c r="AM13449" s="2"/>
      <c r="AN13449" s="2"/>
      <c r="AO13449" s="2"/>
      <c r="AP13449" s="2"/>
      <c r="AQ13449" s="2"/>
      <c r="AR13449" s="2"/>
      <c r="AS13449" s="2"/>
      <c r="AT13449" s="2"/>
      <c r="AU13449" s="2"/>
      <c r="AV13449" s="2"/>
      <c r="AW13449" s="2"/>
      <c r="AX13449" s="2"/>
      <c r="AY13449" s="2"/>
      <c r="AZ13449" s="2"/>
      <c r="BA13449" s="2"/>
      <c r="BB13449" s="2"/>
      <c r="BC13449" s="2"/>
      <c r="BD13449" s="2"/>
      <c r="BE13449" s="2"/>
      <c r="BF13449" s="2"/>
      <c r="BG13449" s="2"/>
      <c r="BH13449" s="2"/>
      <c r="BI13449" s="2"/>
      <c r="BJ13449" s="2"/>
      <c r="BK13449" s="2"/>
      <c r="BL13449" s="2"/>
      <c r="BM13449" s="2"/>
      <c r="BN13449" s="2"/>
      <c r="BO13449" s="2"/>
      <c r="BP13449" s="2"/>
      <c r="BQ13449" s="2"/>
      <c r="BR13449" s="2"/>
      <c r="BS13449" s="2"/>
      <c r="BT13449" s="2"/>
      <c r="BU13449" s="2"/>
      <c r="BV13449" s="2"/>
      <c r="BW13449" s="2"/>
      <c r="BX13449" s="2"/>
      <c r="BY13449" s="2"/>
    </row>
    <row r="13450" spans="38:77" s="11" customFormat="1" x14ac:dyDescent="0.3">
      <c r="AL13450" s="2"/>
      <c r="AM13450" s="2"/>
      <c r="AN13450" s="2"/>
      <c r="AO13450" s="2"/>
      <c r="AP13450" s="2"/>
      <c r="AQ13450" s="2"/>
      <c r="AR13450" s="2"/>
      <c r="AS13450" s="2"/>
      <c r="AT13450" s="2"/>
      <c r="AU13450" s="2"/>
      <c r="AV13450" s="2"/>
      <c r="AW13450" s="2"/>
      <c r="AX13450" s="2"/>
      <c r="AY13450" s="2"/>
      <c r="AZ13450" s="2"/>
      <c r="BA13450" s="2"/>
      <c r="BB13450" s="2"/>
      <c r="BC13450" s="2"/>
      <c r="BD13450" s="2"/>
      <c r="BE13450" s="2"/>
      <c r="BF13450" s="2"/>
      <c r="BG13450" s="2"/>
      <c r="BH13450" s="2"/>
      <c r="BI13450" s="2"/>
      <c r="BJ13450" s="2"/>
      <c r="BK13450" s="2"/>
      <c r="BL13450" s="2"/>
      <c r="BM13450" s="2"/>
      <c r="BN13450" s="2"/>
      <c r="BO13450" s="2"/>
      <c r="BP13450" s="2"/>
      <c r="BQ13450" s="2"/>
      <c r="BR13450" s="2"/>
      <c r="BS13450" s="2"/>
      <c r="BT13450" s="2"/>
      <c r="BU13450" s="2"/>
      <c r="BV13450" s="2"/>
      <c r="BW13450" s="2"/>
      <c r="BX13450" s="2"/>
      <c r="BY13450" s="2"/>
    </row>
    <row r="13451" spans="38:77" s="11" customFormat="1" x14ac:dyDescent="0.3">
      <c r="AL13451" s="2"/>
      <c r="AM13451" s="2"/>
      <c r="AN13451" s="2"/>
      <c r="AO13451" s="2"/>
      <c r="AP13451" s="2"/>
      <c r="AQ13451" s="2"/>
      <c r="AR13451" s="2"/>
      <c r="AS13451" s="2"/>
      <c r="AT13451" s="2"/>
      <c r="AU13451" s="2"/>
      <c r="AV13451" s="2"/>
      <c r="AW13451" s="2"/>
      <c r="AX13451" s="2"/>
      <c r="AY13451" s="2"/>
      <c r="AZ13451" s="2"/>
      <c r="BA13451" s="2"/>
      <c r="BB13451" s="2"/>
      <c r="BC13451" s="2"/>
      <c r="BD13451" s="2"/>
      <c r="BE13451" s="2"/>
      <c r="BF13451" s="2"/>
      <c r="BG13451" s="2"/>
      <c r="BH13451" s="2"/>
      <c r="BI13451" s="2"/>
      <c r="BJ13451" s="2"/>
      <c r="BK13451" s="2"/>
      <c r="BL13451" s="2"/>
      <c r="BM13451" s="2"/>
      <c r="BN13451" s="2"/>
      <c r="BO13451" s="2"/>
      <c r="BP13451" s="2"/>
      <c r="BQ13451" s="2"/>
      <c r="BR13451" s="2"/>
      <c r="BS13451" s="2"/>
      <c r="BT13451" s="2"/>
      <c r="BU13451" s="2"/>
      <c r="BV13451" s="2"/>
      <c r="BW13451" s="2"/>
      <c r="BX13451" s="2"/>
      <c r="BY13451" s="2"/>
    </row>
    <row r="13452" spans="38:77" s="11" customFormat="1" x14ac:dyDescent="0.3">
      <c r="AL13452" s="2"/>
      <c r="AM13452" s="2"/>
      <c r="AN13452" s="2"/>
      <c r="AO13452" s="2"/>
      <c r="AP13452" s="2"/>
      <c r="AQ13452" s="2"/>
      <c r="AR13452" s="2"/>
      <c r="AS13452" s="2"/>
      <c r="AT13452" s="2"/>
      <c r="AU13452" s="2"/>
      <c r="AV13452" s="2"/>
      <c r="AW13452" s="2"/>
      <c r="AX13452" s="2"/>
      <c r="AY13452" s="2"/>
      <c r="AZ13452" s="2"/>
      <c r="BA13452" s="2"/>
      <c r="BB13452" s="2"/>
      <c r="BC13452" s="2"/>
      <c r="BD13452" s="2"/>
      <c r="BE13452" s="2"/>
      <c r="BF13452" s="2"/>
      <c r="BG13452" s="2"/>
      <c r="BH13452" s="2"/>
      <c r="BI13452" s="2"/>
      <c r="BJ13452" s="2"/>
      <c r="BK13452" s="2"/>
      <c r="BL13452" s="2"/>
      <c r="BM13452" s="2"/>
      <c r="BN13452" s="2"/>
      <c r="BO13452" s="2"/>
      <c r="BP13452" s="2"/>
      <c r="BQ13452" s="2"/>
      <c r="BR13452" s="2"/>
      <c r="BS13452" s="2"/>
      <c r="BT13452" s="2"/>
      <c r="BU13452" s="2"/>
      <c r="BV13452" s="2"/>
      <c r="BW13452" s="2"/>
      <c r="BX13452" s="2"/>
      <c r="BY13452" s="2"/>
    </row>
    <row r="13453" spans="38:77" s="11" customFormat="1" x14ac:dyDescent="0.3">
      <c r="AL13453" s="2"/>
      <c r="AM13453" s="2"/>
      <c r="AN13453" s="2"/>
      <c r="AO13453" s="2"/>
      <c r="AP13453" s="2"/>
      <c r="AQ13453" s="2"/>
      <c r="AR13453" s="2"/>
      <c r="AS13453" s="2"/>
      <c r="AT13453" s="2"/>
      <c r="AU13453" s="2"/>
      <c r="AV13453" s="2"/>
      <c r="AW13453" s="2"/>
      <c r="AX13453" s="2"/>
      <c r="AY13453" s="2"/>
      <c r="AZ13453" s="2"/>
      <c r="BA13453" s="2"/>
      <c r="BB13453" s="2"/>
      <c r="BC13453" s="2"/>
      <c r="BD13453" s="2"/>
      <c r="BE13453" s="2"/>
      <c r="BF13453" s="2"/>
      <c r="BG13453" s="2"/>
      <c r="BH13453" s="2"/>
      <c r="BI13453" s="2"/>
      <c r="BJ13453" s="2"/>
      <c r="BK13453" s="2"/>
      <c r="BL13453" s="2"/>
      <c r="BM13453" s="2"/>
      <c r="BN13453" s="2"/>
      <c r="BO13453" s="2"/>
      <c r="BP13453" s="2"/>
      <c r="BQ13453" s="2"/>
      <c r="BR13453" s="2"/>
      <c r="BS13453" s="2"/>
      <c r="BT13453" s="2"/>
      <c r="BU13453" s="2"/>
      <c r="BV13453" s="2"/>
      <c r="BW13453" s="2"/>
      <c r="BX13453" s="2"/>
      <c r="BY13453" s="2"/>
    </row>
    <row r="13454" spans="38:77" s="11" customFormat="1" x14ac:dyDescent="0.3">
      <c r="AL13454" s="2"/>
      <c r="AM13454" s="2"/>
      <c r="AN13454" s="2"/>
      <c r="AO13454" s="2"/>
      <c r="AP13454" s="2"/>
      <c r="AQ13454" s="2"/>
      <c r="AR13454" s="2"/>
      <c r="AS13454" s="2"/>
      <c r="AT13454" s="2"/>
      <c r="AU13454" s="2"/>
      <c r="AV13454" s="2"/>
      <c r="AW13454" s="2"/>
      <c r="AX13454" s="2"/>
      <c r="AY13454" s="2"/>
      <c r="AZ13454" s="2"/>
      <c r="BA13454" s="2"/>
      <c r="BB13454" s="2"/>
      <c r="BC13454" s="2"/>
      <c r="BD13454" s="2"/>
      <c r="BE13454" s="2"/>
      <c r="BF13454" s="2"/>
      <c r="BG13454" s="2"/>
      <c r="BH13454" s="2"/>
      <c r="BI13454" s="2"/>
      <c r="BJ13454" s="2"/>
      <c r="BK13454" s="2"/>
      <c r="BL13454" s="2"/>
      <c r="BM13454" s="2"/>
      <c r="BN13454" s="2"/>
      <c r="BO13454" s="2"/>
      <c r="BP13454" s="2"/>
      <c r="BQ13454" s="2"/>
      <c r="BR13454" s="2"/>
      <c r="BS13454" s="2"/>
      <c r="BT13454" s="2"/>
      <c r="BU13454" s="2"/>
      <c r="BV13454" s="2"/>
      <c r="BW13454" s="2"/>
      <c r="BX13454" s="2"/>
      <c r="BY13454" s="2"/>
    </row>
    <row r="13455" spans="38:77" s="11" customFormat="1" x14ac:dyDescent="0.3">
      <c r="AL13455" s="2"/>
      <c r="AM13455" s="2"/>
      <c r="AN13455" s="2"/>
      <c r="AO13455" s="2"/>
      <c r="AP13455" s="2"/>
      <c r="AQ13455" s="2"/>
      <c r="AR13455" s="2"/>
      <c r="AS13455" s="2"/>
      <c r="AT13455" s="2"/>
      <c r="AU13455" s="2"/>
      <c r="AV13455" s="2"/>
      <c r="AW13455" s="2"/>
      <c r="AX13455" s="2"/>
      <c r="AY13455" s="2"/>
      <c r="AZ13455" s="2"/>
      <c r="BA13455" s="2"/>
      <c r="BB13455" s="2"/>
      <c r="BC13455" s="2"/>
      <c r="BD13455" s="2"/>
      <c r="BE13455" s="2"/>
      <c r="BF13455" s="2"/>
      <c r="BG13455" s="2"/>
      <c r="BH13455" s="2"/>
      <c r="BI13455" s="2"/>
      <c r="BJ13455" s="2"/>
      <c r="BK13455" s="2"/>
      <c r="BL13455" s="2"/>
      <c r="BM13455" s="2"/>
      <c r="BN13455" s="2"/>
      <c r="BO13455" s="2"/>
      <c r="BP13455" s="2"/>
      <c r="BQ13455" s="2"/>
      <c r="BR13455" s="2"/>
      <c r="BS13455" s="2"/>
      <c r="BT13455" s="2"/>
      <c r="BU13455" s="2"/>
      <c r="BV13455" s="2"/>
      <c r="BW13455" s="2"/>
      <c r="BX13455" s="2"/>
      <c r="BY13455" s="2"/>
    </row>
    <row r="13456" spans="38:77" s="11" customFormat="1" x14ac:dyDescent="0.3">
      <c r="AL13456" s="2"/>
      <c r="AM13456" s="2"/>
      <c r="AN13456" s="2"/>
      <c r="AO13456" s="2"/>
      <c r="AP13456" s="2"/>
      <c r="AQ13456" s="2"/>
      <c r="AR13456" s="2"/>
      <c r="AS13456" s="2"/>
      <c r="AT13456" s="2"/>
      <c r="AU13456" s="2"/>
      <c r="AV13456" s="2"/>
      <c r="AW13456" s="2"/>
      <c r="AX13456" s="2"/>
      <c r="AY13456" s="2"/>
      <c r="AZ13456" s="2"/>
      <c r="BA13456" s="2"/>
      <c r="BB13456" s="2"/>
      <c r="BC13456" s="2"/>
      <c r="BD13456" s="2"/>
      <c r="BE13456" s="2"/>
      <c r="BF13456" s="2"/>
      <c r="BG13456" s="2"/>
      <c r="BH13456" s="2"/>
      <c r="BI13456" s="2"/>
      <c r="BJ13456" s="2"/>
      <c r="BK13456" s="2"/>
      <c r="BL13456" s="2"/>
      <c r="BM13456" s="2"/>
      <c r="BN13456" s="2"/>
      <c r="BO13456" s="2"/>
      <c r="BP13456" s="2"/>
      <c r="BQ13456" s="2"/>
      <c r="BR13456" s="2"/>
      <c r="BS13456" s="2"/>
      <c r="BT13456" s="2"/>
      <c r="BU13456" s="2"/>
      <c r="BV13456" s="2"/>
      <c r="BW13456" s="2"/>
      <c r="BX13456" s="2"/>
      <c r="BY13456" s="2"/>
    </row>
    <row r="13457" spans="38:77" s="11" customFormat="1" x14ac:dyDescent="0.3">
      <c r="AL13457" s="2"/>
      <c r="AM13457" s="2"/>
      <c r="AN13457" s="2"/>
      <c r="AO13457" s="2"/>
      <c r="AP13457" s="2"/>
      <c r="AQ13457" s="2"/>
      <c r="AR13457" s="2"/>
      <c r="AS13457" s="2"/>
      <c r="AT13457" s="2"/>
      <c r="AU13457" s="2"/>
      <c r="AV13457" s="2"/>
      <c r="AW13457" s="2"/>
      <c r="AX13457" s="2"/>
      <c r="AY13457" s="2"/>
      <c r="AZ13457" s="2"/>
      <c r="BA13457" s="2"/>
      <c r="BB13457" s="2"/>
      <c r="BC13457" s="2"/>
      <c r="BD13457" s="2"/>
      <c r="BE13457" s="2"/>
      <c r="BF13457" s="2"/>
      <c r="BG13457" s="2"/>
      <c r="BH13457" s="2"/>
      <c r="BI13457" s="2"/>
      <c r="BJ13457" s="2"/>
      <c r="BK13457" s="2"/>
      <c r="BL13457" s="2"/>
      <c r="BM13457" s="2"/>
      <c r="BN13457" s="2"/>
      <c r="BO13457" s="2"/>
      <c r="BP13457" s="2"/>
      <c r="BQ13457" s="2"/>
      <c r="BR13457" s="2"/>
      <c r="BS13457" s="2"/>
      <c r="BT13457" s="2"/>
      <c r="BU13457" s="2"/>
      <c r="BV13457" s="2"/>
      <c r="BW13457" s="2"/>
      <c r="BX13457" s="2"/>
      <c r="BY13457" s="2"/>
    </row>
    <row r="13458" spans="38:77" s="11" customFormat="1" x14ac:dyDescent="0.3">
      <c r="AL13458" s="2"/>
      <c r="AM13458" s="2"/>
      <c r="AN13458" s="2"/>
      <c r="AO13458" s="2"/>
      <c r="AP13458" s="2"/>
      <c r="AQ13458" s="2"/>
      <c r="AR13458" s="2"/>
      <c r="AS13458" s="2"/>
      <c r="AT13458" s="2"/>
      <c r="AU13458" s="2"/>
      <c r="AV13458" s="2"/>
      <c r="AW13458" s="2"/>
      <c r="AX13458" s="2"/>
      <c r="AY13458" s="2"/>
      <c r="AZ13458" s="2"/>
      <c r="BA13458" s="2"/>
      <c r="BB13458" s="2"/>
      <c r="BC13458" s="2"/>
      <c r="BD13458" s="2"/>
      <c r="BE13458" s="2"/>
      <c r="BF13458" s="2"/>
      <c r="BG13458" s="2"/>
      <c r="BH13458" s="2"/>
      <c r="BI13458" s="2"/>
      <c r="BJ13458" s="2"/>
      <c r="BK13458" s="2"/>
      <c r="BL13458" s="2"/>
      <c r="BM13458" s="2"/>
      <c r="BN13458" s="2"/>
      <c r="BO13458" s="2"/>
      <c r="BP13458" s="2"/>
      <c r="BQ13458" s="2"/>
      <c r="BR13458" s="2"/>
      <c r="BS13458" s="2"/>
      <c r="BT13458" s="2"/>
      <c r="BU13458" s="2"/>
      <c r="BV13458" s="2"/>
      <c r="BW13458" s="2"/>
      <c r="BX13458" s="2"/>
      <c r="BY13458" s="2"/>
    </row>
    <row r="13459" spans="38:77" s="11" customFormat="1" x14ac:dyDescent="0.3">
      <c r="AL13459" s="2"/>
      <c r="AM13459" s="2"/>
      <c r="AN13459" s="2"/>
      <c r="AO13459" s="2"/>
      <c r="AP13459" s="2"/>
      <c r="AQ13459" s="2"/>
      <c r="AR13459" s="2"/>
      <c r="AS13459" s="2"/>
      <c r="AT13459" s="2"/>
      <c r="AU13459" s="2"/>
      <c r="AV13459" s="2"/>
      <c r="AW13459" s="2"/>
      <c r="AX13459" s="2"/>
      <c r="AY13459" s="2"/>
      <c r="AZ13459" s="2"/>
      <c r="BA13459" s="2"/>
      <c r="BB13459" s="2"/>
      <c r="BC13459" s="2"/>
      <c r="BD13459" s="2"/>
      <c r="BE13459" s="2"/>
      <c r="BF13459" s="2"/>
      <c r="BG13459" s="2"/>
      <c r="BH13459" s="2"/>
      <c r="BI13459" s="2"/>
      <c r="BJ13459" s="2"/>
      <c r="BK13459" s="2"/>
      <c r="BL13459" s="2"/>
      <c r="BM13459" s="2"/>
      <c r="BN13459" s="2"/>
      <c r="BO13459" s="2"/>
      <c r="BP13459" s="2"/>
      <c r="BQ13459" s="2"/>
      <c r="BR13459" s="2"/>
      <c r="BS13459" s="2"/>
      <c r="BT13459" s="2"/>
      <c r="BU13459" s="2"/>
      <c r="BV13459" s="2"/>
      <c r="BW13459" s="2"/>
      <c r="BX13459" s="2"/>
      <c r="BY13459" s="2"/>
    </row>
    <row r="13460" spans="38:77" s="11" customFormat="1" x14ac:dyDescent="0.3">
      <c r="AL13460" s="2"/>
      <c r="AM13460" s="2"/>
      <c r="AN13460" s="2"/>
      <c r="AO13460" s="2"/>
      <c r="AP13460" s="2"/>
      <c r="AQ13460" s="2"/>
      <c r="AR13460" s="2"/>
      <c r="AS13460" s="2"/>
      <c r="AT13460" s="2"/>
      <c r="AU13460" s="2"/>
      <c r="AV13460" s="2"/>
      <c r="AW13460" s="2"/>
      <c r="AX13460" s="2"/>
      <c r="AY13460" s="2"/>
      <c r="AZ13460" s="2"/>
      <c r="BA13460" s="2"/>
      <c r="BB13460" s="2"/>
      <c r="BC13460" s="2"/>
      <c r="BD13460" s="2"/>
      <c r="BE13460" s="2"/>
      <c r="BF13460" s="2"/>
      <c r="BG13460" s="2"/>
      <c r="BH13460" s="2"/>
      <c r="BI13460" s="2"/>
      <c r="BJ13460" s="2"/>
      <c r="BK13460" s="2"/>
      <c r="BL13460" s="2"/>
      <c r="BM13460" s="2"/>
      <c r="BN13460" s="2"/>
      <c r="BO13460" s="2"/>
      <c r="BP13460" s="2"/>
      <c r="BQ13460" s="2"/>
      <c r="BR13460" s="2"/>
      <c r="BS13460" s="2"/>
      <c r="BT13460" s="2"/>
      <c r="BU13460" s="2"/>
      <c r="BV13460" s="2"/>
      <c r="BW13460" s="2"/>
      <c r="BX13460" s="2"/>
      <c r="BY13460" s="2"/>
    </row>
    <row r="13461" spans="38:77" s="11" customFormat="1" x14ac:dyDescent="0.3">
      <c r="AL13461" s="2"/>
      <c r="AM13461" s="2"/>
      <c r="AN13461" s="2"/>
      <c r="AO13461" s="2"/>
      <c r="AP13461" s="2"/>
      <c r="AQ13461" s="2"/>
      <c r="AR13461" s="2"/>
      <c r="AS13461" s="2"/>
      <c r="AT13461" s="2"/>
      <c r="AU13461" s="2"/>
      <c r="AV13461" s="2"/>
      <c r="AW13461" s="2"/>
      <c r="AX13461" s="2"/>
      <c r="AY13461" s="2"/>
      <c r="AZ13461" s="2"/>
      <c r="BA13461" s="2"/>
      <c r="BB13461" s="2"/>
      <c r="BC13461" s="2"/>
      <c r="BD13461" s="2"/>
      <c r="BE13461" s="2"/>
      <c r="BF13461" s="2"/>
      <c r="BG13461" s="2"/>
      <c r="BH13461" s="2"/>
      <c r="BI13461" s="2"/>
      <c r="BJ13461" s="2"/>
      <c r="BK13461" s="2"/>
      <c r="BL13461" s="2"/>
      <c r="BM13461" s="2"/>
      <c r="BN13461" s="2"/>
      <c r="BO13461" s="2"/>
      <c r="BP13461" s="2"/>
      <c r="BQ13461" s="2"/>
      <c r="BR13461" s="2"/>
      <c r="BS13461" s="2"/>
      <c r="BT13461" s="2"/>
      <c r="BU13461" s="2"/>
      <c r="BV13461" s="2"/>
      <c r="BW13461" s="2"/>
      <c r="BX13461" s="2"/>
      <c r="BY13461" s="2"/>
    </row>
    <row r="13462" spans="38:77" s="11" customFormat="1" x14ac:dyDescent="0.3">
      <c r="AL13462" s="2"/>
      <c r="AM13462" s="2"/>
      <c r="AN13462" s="2"/>
      <c r="AO13462" s="2"/>
      <c r="AP13462" s="2"/>
      <c r="AQ13462" s="2"/>
      <c r="AR13462" s="2"/>
      <c r="AS13462" s="2"/>
      <c r="AT13462" s="2"/>
      <c r="AU13462" s="2"/>
      <c r="AV13462" s="2"/>
      <c r="AW13462" s="2"/>
      <c r="AX13462" s="2"/>
      <c r="AY13462" s="2"/>
      <c r="AZ13462" s="2"/>
      <c r="BA13462" s="2"/>
      <c r="BB13462" s="2"/>
      <c r="BC13462" s="2"/>
      <c r="BD13462" s="2"/>
      <c r="BE13462" s="2"/>
      <c r="BF13462" s="2"/>
      <c r="BG13462" s="2"/>
      <c r="BH13462" s="2"/>
      <c r="BI13462" s="2"/>
      <c r="BJ13462" s="2"/>
      <c r="BK13462" s="2"/>
      <c r="BL13462" s="2"/>
      <c r="BM13462" s="2"/>
      <c r="BN13462" s="2"/>
      <c r="BO13462" s="2"/>
      <c r="BP13462" s="2"/>
      <c r="BQ13462" s="2"/>
      <c r="BR13462" s="2"/>
      <c r="BS13462" s="2"/>
      <c r="BT13462" s="2"/>
      <c r="BU13462" s="2"/>
      <c r="BV13462" s="2"/>
      <c r="BW13462" s="2"/>
      <c r="BX13462" s="2"/>
      <c r="BY13462" s="2"/>
    </row>
    <row r="13463" spans="38:77" s="11" customFormat="1" x14ac:dyDescent="0.3">
      <c r="AL13463" s="2"/>
      <c r="AM13463" s="2"/>
      <c r="AN13463" s="2"/>
      <c r="AO13463" s="2"/>
      <c r="AP13463" s="2"/>
      <c r="AQ13463" s="2"/>
      <c r="AR13463" s="2"/>
      <c r="AS13463" s="2"/>
      <c r="AT13463" s="2"/>
      <c r="AU13463" s="2"/>
      <c r="AV13463" s="2"/>
      <c r="AW13463" s="2"/>
      <c r="AX13463" s="2"/>
      <c r="AY13463" s="2"/>
      <c r="AZ13463" s="2"/>
      <c r="BA13463" s="2"/>
      <c r="BB13463" s="2"/>
      <c r="BC13463" s="2"/>
      <c r="BD13463" s="2"/>
      <c r="BE13463" s="2"/>
      <c r="BF13463" s="2"/>
      <c r="BG13463" s="2"/>
      <c r="BH13463" s="2"/>
      <c r="BI13463" s="2"/>
      <c r="BJ13463" s="2"/>
      <c r="BK13463" s="2"/>
      <c r="BL13463" s="2"/>
      <c r="BM13463" s="2"/>
      <c r="BN13463" s="2"/>
      <c r="BO13463" s="2"/>
      <c r="BP13463" s="2"/>
      <c r="BQ13463" s="2"/>
      <c r="BR13463" s="2"/>
      <c r="BS13463" s="2"/>
      <c r="BT13463" s="2"/>
      <c r="BU13463" s="2"/>
      <c r="BV13463" s="2"/>
      <c r="BW13463" s="2"/>
      <c r="BX13463" s="2"/>
      <c r="BY13463" s="2"/>
    </row>
    <row r="13464" spans="38:77" s="11" customFormat="1" x14ac:dyDescent="0.3">
      <c r="AL13464" s="2"/>
      <c r="AM13464" s="2"/>
      <c r="AN13464" s="2"/>
      <c r="AO13464" s="2"/>
      <c r="AP13464" s="2"/>
      <c r="AQ13464" s="2"/>
      <c r="AR13464" s="2"/>
      <c r="AS13464" s="2"/>
      <c r="AT13464" s="2"/>
      <c r="AU13464" s="2"/>
      <c r="AV13464" s="2"/>
      <c r="AW13464" s="2"/>
      <c r="AX13464" s="2"/>
      <c r="AY13464" s="2"/>
      <c r="AZ13464" s="2"/>
      <c r="BA13464" s="2"/>
      <c r="BB13464" s="2"/>
      <c r="BC13464" s="2"/>
      <c r="BD13464" s="2"/>
      <c r="BE13464" s="2"/>
      <c r="BF13464" s="2"/>
      <c r="BG13464" s="2"/>
      <c r="BH13464" s="2"/>
      <c r="BI13464" s="2"/>
      <c r="BJ13464" s="2"/>
      <c r="BK13464" s="2"/>
      <c r="BL13464" s="2"/>
      <c r="BM13464" s="2"/>
      <c r="BN13464" s="2"/>
      <c r="BO13464" s="2"/>
      <c r="BP13464" s="2"/>
      <c r="BQ13464" s="2"/>
      <c r="BR13464" s="2"/>
      <c r="BS13464" s="2"/>
      <c r="BT13464" s="2"/>
      <c r="BU13464" s="2"/>
      <c r="BV13464" s="2"/>
      <c r="BW13464" s="2"/>
      <c r="BX13464" s="2"/>
      <c r="BY13464" s="2"/>
    </row>
    <row r="13465" spans="38:77" s="11" customFormat="1" x14ac:dyDescent="0.3">
      <c r="AL13465" s="2"/>
      <c r="AM13465" s="2"/>
      <c r="AN13465" s="2"/>
      <c r="AO13465" s="2"/>
      <c r="AP13465" s="2"/>
      <c r="AQ13465" s="2"/>
      <c r="AR13465" s="2"/>
      <c r="AS13465" s="2"/>
      <c r="AT13465" s="2"/>
      <c r="AU13465" s="2"/>
      <c r="AV13465" s="2"/>
      <c r="AW13465" s="2"/>
      <c r="AX13465" s="2"/>
      <c r="AY13465" s="2"/>
      <c r="AZ13465" s="2"/>
      <c r="BA13465" s="2"/>
      <c r="BB13465" s="2"/>
      <c r="BC13465" s="2"/>
      <c r="BD13465" s="2"/>
      <c r="BE13465" s="2"/>
      <c r="BF13465" s="2"/>
      <c r="BG13465" s="2"/>
      <c r="BH13465" s="2"/>
      <c r="BI13465" s="2"/>
      <c r="BJ13465" s="2"/>
      <c r="BK13465" s="2"/>
      <c r="BL13465" s="2"/>
      <c r="BM13465" s="2"/>
      <c r="BN13465" s="2"/>
      <c r="BO13465" s="2"/>
      <c r="BP13465" s="2"/>
      <c r="BQ13465" s="2"/>
      <c r="BR13465" s="2"/>
      <c r="BS13465" s="2"/>
      <c r="BT13465" s="2"/>
      <c r="BU13465" s="2"/>
      <c r="BV13465" s="2"/>
      <c r="BW13465" s="2"/>
      <c r="BX13465" s="2"/>
      <c r="BY13465" s="2"/>
    </row>
    <row r="13466" spans="38:77" s="11" customFormat="1" x14ac:dyDescent="0.3">
      <c r="AL13466" s="2"/>
      <c r="AM13466" s="2"/>
      <c r="AN13466" s="2"/>
      <c r="AO13466" s="2"/>
      <c r="AP13466" s="2"/>
      <c r="AQ13466" s="2"/>
      <c r="AR13466" s="2"/>
      <c r="AS13466" s="2"/>
      <c r="AT13466" s="2"/>
      <c r="AU13466" s="2"/>
      <c r="AV13466" s="2"/>
      <c r="AW13466" s="2"/>
      <c r="AX13466" s="2"/>
      <c r="AY13466" s="2"/>
      <c r="AZ13466" s="2"/>
      <c r="BA13466" s="2"/>
      <c r="BB13466" s="2"/>
      <c r="BC13466" s="2"/>
      <c r="BD13466" s="2"/>
      <c r="BE13466" s="2"/>
      <c r="BF13466" s="2"/>
      <c r="BG13466" s="2"/>
      <c r="BH13466" s="2"/>
      <c r="BI13466" s="2"/>
      <c r="BJ13466" s="2"/>
      <c r="BK13466" s="2"/>
      <c r="BL13466" s="2"/>
      <c r="BM13466" s="2"/>
      <c r="BN13466" s="2"/>
      <c r="BO13466" s="2"/>
      <c r="BP13466" s="2"/>
      <c r="BQ13466" s="2"/>
      <c r="BR13466" s="2"/>
      <c r="BS13466" s="2"/>
      <c r="BT13466" s="2"/>
      <c r="BU13466" s="2"/>
      <c r="BV13466" s="2"/>
      <c r="BW13466" s="2"/>
      <c r="BX13466" s="2"/>
      <c r="BY13466" s="2"/>
    </row>
    <row r="13467" spans="38:77" s="11" customFormat="1" x14ac:dyDescent="0.3">
      <c r="AL13467" s="2"/>
      <c r="AM13467" s="2"/>
      <c r="AN13467" s="2"/>
      <c r="AO13467" s="2"/>
      <c r="AP13467" s="2"/>
      <c r="AQ13467" s="2"/>
      <c r="AR13467" s="2"/>
      <c r="AS13467" s="2"/>
      <c r="AT13467" s="2"/>
      <c r="AU13467" s="2"/>
      <c r="AV13467" s="2"/>
      <c r="AW13467" s="2"/>
      <c r="AX13467" s="2"/>
      <c r="AY13467" s="2"/>
      <c r="AZ13467" s="2"/>
      <c r="BA13467" s="2"/>
      <c r="BB13467" s="2"/>
      <c r="BC13467" s="2"/>
      <c r="BD13467" s="2"/>
      <c r="BE13467" s="2"/>
      <c r="BF13467" s="2"/>
      <c r="BG13467" s="2"/>
      <c r="BH13467" s="2"/>
      <c r="BI13467" s="2"/>
      <c r="BJ13467" s="2"/>
      <c r="BK13467" s="2"/>
      <c r="BL13467" s="2"/>
      <c r="BM13467" s="2"/>
      <c r="BN13467" s="2"/>
      <c r="BO13467" s="2"/>
      <c r="BP13467" s="2"/>
      <c r="BQ13467" s="2"/>
      <c r="BR13467" s="2"/>
      <c r="BS13467" s="2"/>
      <c r="BT13467" s="2"/>
      <c r="BU13467" s="2"/>
      <c r="BV13467" s="2"/>
      <c r="BW13467" s="2"/>
      <c r="BX13467" s="2"/>
      <c r="BY13467" s="2"/>
    </row>
    <row r="13468" spans="38:77" s="11" customFormat="1" x14ac:dyDescent="0.3">
      <c r="AL13468" s="2"/>
      <c r="AM13468" s="2"/>
      <c r="AN13468" s="2"/>
      <c r="AO13468" s="2"/>
      <c r="AP13468" s="2"/>
      <c r="AQ13468" s="2"/>
      <c r="AR13468" s="2"/>
      <c r="AS13468" s="2"/>
      <c r="AT13468" s="2"/>
      <c r="AU13468" s="2"/>
      <c r="AV13468" s="2"/>
      <c r="AW13468" s="2"/>
      <c r="AX13468" s="2"/>
      <c r="AY13468" s="2"/>
      <c r="AZ13468" s="2"/>
      <c r="BA13468" s="2"/>
      <c r="BB13468" s="2"/>
      <c r="BC13468" s="2"/>
      <c r="BD13468" s="2"/>
      <c r="BE13468" s="2"/>
      <c r="BF13468" s="2"/>
      <c r="BG13468" s="2"/>
      <c r="BH13468" s="2"/>
      <c r="BI13468" s="2"/>
      <c r="BJ13468" s="2"/>
      <c r="BK13468" s="2"/>
      <c r="BL13468" s="2"/>
      <c r="BM13468" s="2"/>
      <c r="BN13468" s="2"/>
      <c r="BO13468" s="2"/>
      <c r="BP13468" s="2"/>
      <c r="BQ13468" s="2"/>
      <c r="BR13468" s="2"/>
      <c r="BS13468" s="2"/>
      <c r="BT13468" s="2"/>
      <c r="BU13468" s="2"/>
      <c r="BV13468" s="2"/>
      <c r="BW13468" s="2"/>
      <c r="BX13468" s="2"/>
      <c r="BY13468" s="2"/>
    </row>
    <row r="13469" spans="38:77" s="11" customFormat="1" x14ac:dyDescent="0.3">
      <c r="AL13469" s="2"/>
      <c r="AM13469" s="2"/>
      <c r="AN13469" s="2"/>
      <c r="AO13469" s="2"/>
      <c r="AP13469" s="2"/>
      <c r="AQ13469" s="2"/>
      <c r="AR13469" s="2"/>
      <c r="AS13469" s="2"/>
      <c r="AT13469" s="2"/>
      <c r="AU13469" s="2"/>
      <c r="AV13469" s="2"/>
      <c r="AW13469" s="2"/>
      <c r="AX13469" s="2"/>
      <c r="AY13469" s="2"/>
      <c r="AZ13469" s="2"/>
      <c r="BA13469" s="2"/>
      <c r="BB13469" s="2"/>
      <c r="BC13469" s="2"/>
      <c r="BD13469" s="2"/>
      <c r="BE13469" s="2"/>
      <c r="BF13469" s="2"/>
      <c r="BG13469" s="2"/>
      <c r="BH13469" s="2"/>
      <c r="BI13469" s="2"/>
      <c r="BJ13469" s="2"/>
      <c r="BK13469" s="2"/>
      <c r="BL13469" s="2"/>
      <c r="BM13469" s="2"/>
      <c r="BN13469" s="2"/>
      <c r="BO13469" s="2"/>
      <c r="BP13469" s="2"/>
      <c r="BQ13469" s="2"/>
      <c r="BR13469" s="2"/>
      <c r="BS13469" s="2"/>
      <c r="BT13469" s="2"/>
      <c r="BU13469" s="2"/>
      <c r="BV13469" s="2"/>
      <c r="BW13469" s="2"/>
      <c r="BX13469" s="2"/>
      <c r="BY13469" s="2"/>
    </row>
    <row r="13470" spans="38:77" s="11" customFormat="1" x14ac:dyDescent="0.3">
      <c r="AL13470" s="2"/>
      <c r="AM13470" s="2"/>
      <c r="AN13470" s="2"/>
      <c r="AO13470" s="2"/>
      <c r="AP13470" s="2"/>
      <c r="AQ13470" s="2"/>
      <c r="AR13470" s="2"/>
      <c r="AS13470" s="2"/>
      <c r="AT13470" s="2"/>
      <c r="AU13470" s="2"/>
      <c r="AV13470" s="2"/>
      <c r="AW13470" s="2"/>
      <c r="AX13470" s="2"/>
      <c r="AY13470" s="2"/>
      <c r="AZ13470" s="2"/>
      <c r="BA13470" s="2"/>
      <c r="BB13470" s="2"/>
      <c r="BC13470" s="2"/>
      <c r="BD13470" s="2"/>
      <c r="BE13470" s="2"/>
      <c r="BF13470" s="2"/>
      <c r="BG13470" s="2"/>
      <c r="BH13470" s="2"/>
      <c r="BI13470" s="2"/>
      <c r="BJ13470" s="2"/>
      <c r="BK13470" s="2"/>
      <c r="BL13470" s="2"/>
      <c r="BM13470" s="2"/>
      <c r="BN13470" s="2"/>
      <c r="BO13470" s="2"/>
      <c r="BP13470" s="2"/>
      <c r="BQ13470" s="2"/>
      <c r="BR13470" s="2"/>
      <c r="BS13470" s="2"/>
      <c r="BT13470" s="2"/>
      <c r="BU13470" s="2"/>
      <c r="BV13470" s="2"/>
      <c r="BW13470" s="2"/>
      <c r="BX13470" s="2"/>
      <c r="BY13470" s="2"/>
    </row>
    <row r="13471" spans="38:77" s="11" customFormat="1" x14ac:dyDescent="0.3">
      <c r="AL13471" s="2"/>
      <c r="AM13471" s="2"/>
      <c r="AN13471" s="2"/>
      <c r="AO13471" s="2"/>
      <c r="AP13471" s="2"/>
      <c r="AQ13471" s="2"/>
      <c r="AR13471" s="2"/>
      <c r="AS13471" s="2"/>
      <c r="AT13471" s="2"/>
      <c r="AU13471" s="2"/>
      <c r="AV13471" s="2"/>
      <c r="AW13471" s="2"/>
      <c r="AX13471" s="2"/>
      <c r="AY13471" s="2"/>
      <c r="AZ13471" s="2"/>
      <c r="BA13471" s="2"/>
      <c r="BB13471" s="2"/>
      <c r="BC13471" s="2"/>
      <c r="BD13471" s="2"/>
      <c r="BE13471" s="2"/>
      <c r="BF13471" s="2"/>
      <c r="BG13471" s="2"/>
      <c r="BH13471" s="2"/>
      <c r="BI13471" s="2"/>
      <c r="BJ13471" s="2"/>
      <c r="BK13471" s="2"/>
      <c r="BL13471" s="2"/>
      <c r="BM13471" s="2"/>
      <c r="BN13471" s="2"/>
      <c r="BO13471" s="2"/>
      <c r="BP13471" s="2"/>
      <c r="BQ13471" s="2"/>
      <c r="BR13471" s="2"/>
      <c r="BS13471" s="2"/>
      <c r="BT13471" s="2"/>
      <c r="BU13471" s="2"/>
      <c r="BV13471" s="2"/>
      <c r="BW13471" s="2"/>
      <c r="BX13471" s="2"/>
      <c r="BY13471" s="2"/>
    </row>
    <row r="13472" spans="38:77" s="11" customFormat="1" x14ac:dyDescent="0.3">
      <c r="AL13472" s="2"/>
      <c r="AM13472" s="2"/>
      <c r="AN13472" s="2"/>
      <c r="AO13472" s="2"/>
      <c r="AP13472" s="2"/>
      <c r="AQ13472" s="2"/>
      <c r="AR13472" s="2"/>
      <c r="AS13472" s="2"/>
      <c r="AT13472" s="2"/>
      <c r="AU13472" s="2"/>
      <c r="AV13472" s="2"/>
      <c r="AW13472" s="2"/>
      <c r="AX13472" s="2"/>
      <c r="AY13472" s="2"/>
      <c r="AZ13472" s="2"/>
      <c r="BA13472" s="2"/>
      <c r="BB13472" s="2"/>
      <c r="BC13472" s="2"/>
      <c r="BD13472" s="2"/>
      <c r="BE13472" s="2"/>
      <c r="BF13472" s="2"/>
      <c r="BG13472" s="2"/>
      <c r="BH13472" s="2"/>
      <c r="BI13472" s="2"/>
      <c r="BJ13472" s="2"/>
      <c r="BK13472" s="2"/>
      <c r="BL13472" s="2"/>
      <c r="BM13472" s="2"/>
      <c r="BN13472" s="2"/>
      <c r="BO13472" s="2"/>
      <c r="BP13472" s="2"/>
      <c r="BQ13472" s="2"/>
      <c r="BR13472" s="2"/>
      <c r="BS13472" s="2"/>
      <c r="BT13472" s="2"/>
      <c r="BU13472" s="2"/>
      <c r="BV13472" s="2"/>
      <c r="BW13472" s="2"/>
      <c r="BX13472" s="2"/>
      <c r="BY13472" s="2"/>
    </row>
    <row r="13473" spans="38:77" s="11" customFormat="1" x14ac:dyDescent="0.3">
      <c r="AL13473" s="2"/>
      <c r="AM13473" s="2"/>
      <c r="AN13473" s="2"/>
      <c r="AO13473" s="2"/>
      <c r="AP13473" s="2"/>
      <c r="AQ13473" s="2"/>
      <c r="AR13473" s="2"/>
      <c r="AS13473" s="2"/>
      <c r="AT13473" s="2"/>
      <c r="AU13473" s="2"/>
      <c r="AV13473" s="2"/>
      <c r="AW13473" s="2"/>
      <c r="AX13473" s="2"/>
      <c r="AY13473" s="2"/>
      <c r="AZ13473" s="2"/>
      <c r="BA13473" s="2"/>
      <c r="BB13473" s="2"/>
      <c r="BC13473" s="2"/>
      <c r="BD13473" s="2"/>
      <c r="BE13473" s="2"/>
      <c r="BF13473" s="2"/>
      <c r="BG13473" s="2"/>
      <c r="BH13473" s="2"/>
      <c r="BI13473" s="2"/>
      <c r="BJ13473" s="2"/>
      <c r="BK13473" s="2"/>
      <c r="BL13473" s="2"/>
      <c r="BM13473" s="2"/>
      <c r="BN13473" s="2"/>
      <c r="BO13473" s="2"/>
      <c r="BP13473" s="2"/>
      <c r="BQ13473" s="2"/>
      <c r="BR13473" s="2"/>
      <c r="BS13473" s="2"/>
      <c r="BT13473" s="2"/>
      <c r="BU13473" s="2"/>
      <c r="BV13473" s="2"/>
      <c r="BW13473" s="2"/>
      <c r="BX13473" s="2"/>
      <c r="BY13473" s="2"/>
    </row>
    <row r="13474" spans="38:77" s="11" customFormat="1" x14ac:dyDescent="0.3">
      <c r="AL13474" s="2"/>
      <c r="AM13474" s="2"/>
      <c r="AN13474" s="2"/>
      <c r="AO13474" s="2"/>
      <c r="AP13474" s="2"/>
      <c r="AQ13474" s="2"/>
      <c r="AR13474" s="2"/>
      <c r="AS13474" s="2"/>
      <c r="AT13474" s="2"/>
      <c r="AU13474" s="2"/>
      <c r="AV13474" s="2"/>
      <c r="AW13474" s="2"/>
      <c r="AX13474" s="2"/>
      <c r="AY13474" s="2"/>
      <c r="AZ13474" s="2"/>
      <c r="BA13474" s="2"/>
      <c r="BB13474" s="2"/>
      <c r="BC13474" s="2"/>
      <c r="BD13474" s="2"/>
      <c r="BE13474" s="2"/>
      <c r="BF13474" s="2"/>
      <c r="BG13474" s="2"/>
      <c r="BH13474" s="2"/>
      <c r="BI13474" s="2"/>
      <c r="BJ13474" s="2"/>
      <c r="BK13474" s="2"/>
      <c r="BL13474" s="2"/>
      <c r="BM13474" s="2"/>
      <c r="BN13474" s="2"/>
      <c r="BO13474" s="2"/>
      <c r="BP13474" s="2"/>
      <c r="BQ13474" s="2"/>
      <c r="BR13474" s="2"/>
      <c r="BS13474" s="2"/>
      <c r="BT13474" s="2"/>
      <c r="BU13474" s="2"/>
      <c r="BV13474" s="2"/>
      <c r="BW13474" s="2"/>
      <c r="BX13474" s="2"/>
      <c r="BY13474" s="2"/>
    </row>
    <row r="13475" spans="38:77" s="11" customFormat="1" x14ac:dyDescent="0.3">
      <c r="AL13475" s="2"/>
      <c r="AM13475" s="2"/>
      <c r="AN13475" s="2"/>
      <c r="AO13475" s="2"/>
      <c r="AP13475" s="2"/>
      <c r="AQ13475" s="2"/>
      <c r="AR13475" s="2"/>
      <c r="AS13475" s="2"/>
      <c r="AT13475" s="2"/>
      <c r="AU13475" s="2"/>
      <c r="AV13475" s="2"/>
      <c r="AW13475" s="2"/>
      <c r="AX13475" s="2"/>
      <c r="AY13475" s="2"/>
      <c r="AZ13475" s="2"/>
      <c r="BA13475" s="2"/>
      <c r="BB13475" s="2"/>
      <c r="BC13475" s="2"/>
      <c r="BD13475" s="2"/>
      <c r="BE13475" s="2"/>
      <c r="BF13475" s="2"/>
      <c r="BG13475" s="2"/>
      <c r="BH13475" s="2"/>
      <c r="BI13475" s="2"/>
      <c r="BJ13475" s="2"/>
      <c r="BK13475" s="2"/>
      <c r="BL13475" s="2"/>
      <c r="BM13475" s="2"/>
      <c r="BN13475" s="2"/>
      <c r="BO13475" s="2"/>
      <c r="BP13475" s="2"/>
      <c r="BQ13475" s="2"/>
      <c r="BR13475" s="2"/>
      <c r="BS13475" s="2"/>
      <c r="BT13475" s="2"/>
      <c r="BU13475" s="2"/>
      <c r="BV13475" s="2"/>
      <c r="BW13475" s="2"/>
      <c r="BX13475" s="2"/>
      <c r="BY13475" s="2"/>
    </row>
    <row r="13476" spans="38:77" s="11" customFormat="1" x14ac:dyDescent="0.3">
      <c r="AL13476" s="2"/>
      <c r="AM13476" s="2"/>
      <c r="AN13476" s="2"/>
      <c r="AO13476" s="2"/>
      <c r="AP13476" s="2"/>
      <c r="AQ13476" s="2"/>
      <c r="AR13476" s="2"/>
      <c r="AS13476" s="2"/>
      <c r="AT13476" s="2"/>
      <c r="AU13476" s="2"/>
      <c r="AV13476" s="2"/>
      <c r="AW13476" s="2"/>
      <c r="AX13476" s="2"/>
      <c r="AY13476" s="2"/>
      <c r="AZ13476" s="2"/>
      <c r="BA13476" s="2"/>
      <c r="BB13476" s="2"/>
      <c r="BC13476" s="2"/>
      <c r="BD13476" s="2"/>
      <c r="BE13476" s="2"/>
      <c r="BF13476" s="2"/>
      <c r="BG13476" s="2"/>
      <c r="BH13476" s="2"/>
      <c r="BI13476" s="2"/>
      <c r="BJ13476" s="2"/>
      <c r="BK13476" s="2"/>
      <c r="BL13476" s="2"/>
      <c r="BM13476" s="2"/>
      <c r="BN13476" s="2"/>
      <c r="BO13476" s="2"/>
      <c r="BP13476" s="2"/>
      <c r="BQ13476" s="2"/>
      <c r="BR13476" s="2"/>
      <c r="BS13476" s="2"/>
      <c r="BT13476" s="2"/>
      <c r="BU13476" s="2"/>
      <c r="BV13476" s="2"/>
      <c r="BW13476" s="2"/>
      <c r="BX13476" s="2"/>
      <c r="BY13476" s="2"/>
    </row>
    <row r="13477" spans="38:77" s="11" customFormat="1" x14ac:dyDescent="0.3">
      <c r="AL13477" s="2"/>
      <c r="AM13477" s="2"/>
      <c r="AN13477" s="2"/>
      <c r="AO13477" s="2"/>
      <c r="AP13477" s="2"/>
      <c r="AQ13477" s="2"/>
      <c r="AR13477" s="2"/>
      <c r="AS13477" s="2"/>
      <c r="AT13477" s="2"/>
      <c r="AU13477" s="2"/>
      <c r="AV13477" s="2"/>
      <c r="AW13477" s="2"/>
      <c r="AX13477" s="2"/>
      <c r="AY13477" s="2"/>
      <c r="AZ13477" s="2"/>
      <c r="BA13477" s="2"/>
      <c r="BB13477" s="2"/>
      <c r="BC13477" s="2"/>
      <c r="BD13477" s="2"/>
      <c r="BE13477" s="2"/>
      <c r="BF13477" s="2"/>
      <c r="BG13477" s="2"/>
      <c r="BH13477" s="2"/>
      <c r="BI13477" s="2"/>
      <c r="BJ13477" s="2"/>
      <c r="BK13477" s="2"/>
      <c r="BL13477" s="2"/>
      <c r="BM13477" s="2"/>
      <c r="BN13477" s="2"/>
      <c r="BO13477" s="2"/>
      <c r="BP13477" s="2"/>
      <c r="BQ13477" s="2"/>
      <c r="BR13477" s="2"/>
      <c r="BS13477" s="2"/>
      <c r="BT13477" s="2"/>
      <c r="BU13477" s="2"/>
      <c r="BV13477" s="2"/>
      <c r="BW13477" s="2"/>
      <c r="BX13477" s="2"/>
      <c r="BY13477" s="2"/>
    </row>
    <row r="13478" spans="38:77" s="11" customFormat="1" x14ac:dyDescent="0.3">
      <c r="AL13478" s="2"/>
      <c r="AM13478" s="2"/>
      <c r="AN13478" s="2"/>
      <c r="AO13478" s="2"/>
      <c r="AP13478" s="2"/>
      <c r="AQ13478" s="2"/>
      <c r="AR13478" s="2"/>
      <c r="AS13478" s="2"/>
      <c r="AT13478" s="2"/>
      <c r="AU13478" s="2"/>
      <c r="AV13478" s="2"/>
      <c r="AW13478" s="2"/>
      <c r="AX13478" s="2"/>
      <c r="AY13478" s="2"/>
      <c r="AZ13478" s="2"/>
      <c r="BA13478" s="2"/>
      <c r="BB13478" s="2"/>
      <c r="BC13478" s="2"/>
      <c r="BD13478" s="2"/>
      <c r="BE13478" s="2"/>
      <c r="BF13478" s="2"/>
      <c r="BG13478" s="2"/>
      <c r="BH13478" s="2"/>
      <c r="BI13478" s="2"/>
      <c r="BJ13478" s="2"/>
      <c r="BK13478" s="2"/>
      <c r="BL13478" s="2"/>
      <c r="BM13478" s="2"/>
      <c r="BN13478" s="2"/>
      <c r="BO13478" s="2"/>
      <c r="BP13478" s="2"/>
      <c r="BQ13478" s="2"/>
      <c r="BR13478" s="2"/>
      <c r="BS13478" s="2"/>
      <c r="BT13478" s="2"/>
      <c r="BU13478" s="2"/>
      <c r="BV13478" s="2"/>
      <c r="BW13478" s="2"/>
      <c r="BX13478" s="2"/>
      <c r="BY13478" s="2"/>
    </row>
    <row r="13479" spans="38:77" s="11" customFormat="1" x14ac:dyDescent="0.3">
      <c r="AL13479" s="2"/>
      <c r="AM13479" s="2"/>
      <c r="AN13479" s="2"/>
      <c r="AO13479" s="2"/>
      <c r="AP13479" s="2"/>
      <c r="AQ13479" s="2"/>
      <c r="AR13479" s="2"/>
      <c r="AS13479" s="2"/>
      <c r="AT13479" s="2"/>
      <c r="AU13479" s="2"/>
      <c r="AV13479" s="2"/>
      <c r="AW13479" s="2"/>
      <c r="AX13479" s="2"/>
      <c r="AY13479" s="2"/>
      <c r="AZ13479" s="2"/>
      <c r="BA13479" s="2"/>
      <c r="BB13479" s="2"/>
      <c r="BC13479" s="2"/>
      <c r="BD13479" s="2"/>
      <c r="BE13479" s="2"/>
      <c r="BF13479" s="2"/>
      <c r="BG13479" s="2"/>
      <c r="BH13479" s="2"/>
      <c r="BI13479" s="2"/>
      <c r="BJ13479" s="2"/>
      <c r="BK13479" s="2"/>
      <c r="BL13479" s="2"/>
      <c r="BM13479" s="2"/>
      <c r="BN13479" s="2"/>
      <c r="BO13479" s="2"/>
      <c r="BP13479" s="2"/>
      <c r="BQ13479" s="2"/>
      <c r="BR13479" s="2"/>
      <c r="BS13479" s="2"/>
      <c r="BT13479" s="2"/>
      <c r="BU13479" s="2"/>
      <c r="BV13479" s="2"/>
      <c r="BW13479" s="2"/>
      <c r="BX13479" s="2"/>
      <c r="BY13479" s="2"/>
    </row>
    <row r="13480" spans="38:77" s="11" customFormat="1" x14ac:dyDescent="0.3">
      <c r="AL13480" s="2"/>
      <c r="AM13480" s="2"/>
      <c r="AN13480" s="2"/>
      <c r="AO13480" s="2"/>
      <c r="AP13480" s="2"/>
      <c r="AQ13480" s="2"/>
      <c r="AR13480" s="2"/>
      <c r="AS13480" s="2"/>
      <c r="AT13480" s="2"/>
      <c r="AU13480" s="2"/>
      <c r="AV13480" s="2"/>
      <c r="AW13480" s="2"/>
      <c r="AX13480" s="2"/>
      <c r="AY13480" s="2"/>
      <c r="AZ13480" s="2"/>
      <c r="BA13480" s="2"/>
      <c r="BB13480" s="2"/>
      <c r="BC13480" s="2"/>
      <c r="BD13480" s="2"/>
      <c r="BE13480" s="2"/>
      <c r="BF13480" s="2"/>
      <c r="BG13480" s="2"/>
      <c r="BH13480" s="2"/>
      <c r="BI13480" s="2"/>
      <c r="BJ13480" s="2"/>
      <c r="BK13480" s="2"/>
      <c r="BL13480" s="2"/>
      <c r="BM13480" s="2"/>
      <c r="BN13480" s="2"/>
      <c r="BO13480" s="2"/>
      <c r="BP13480" s="2"/>
      <c r="BQ13480" s="2"/>
      <c r="BR13480" s="2"/>
      <c r="BS13480" s="2"/>
      <c r="BT13480" s="2"/>
      <c r="BU13480" s="2"/>
      <c r="BV13480" s="2"/>
      <c r="BW13480" s="2"/>
      <c r="BX13480" s="2"/>
      <c r="BY13480" s="2"/>
    </row>
    <row r="13481" spans="38:77" s="11" customFormat="1" x14ac:dyDescent="0.3">
      <c r="AL13481" s="2"/>
      <c r="AM13481" s="2"/>
      <c r="AN13481" s="2"/>
      <c r="AO13481" s="2"/>
      <c r="AP13481" s="2"/>
      <c r="AQ13481" s="2"/>
      <c r="AR13481" s="2"/>
      <c r="AS13481" s="2"/>
      <c r="AT13481" s="2"/>
      <c r="AU13481" s="2"/>
      <c r="AV13481" s="2"/>
      <c r="AW13481" s="2"/>
      <c r="AX13481" s="2"/>
      <c r="AY13481" s="2"/>
      <c r="AZ13481" s="2"/>
      <c r="BA13481" s="2"/>
      <c r="BB13481" s="2"/>
      <c r="BC13481" s="2"/>
      <c r="BD13481" s="2"/>
      <c r="BE13481" s="2"/>
      <c r="BF13481" s="2"/>
      <c r="BG13481" s="2"/>
      <c r="BH13481" s="2"/>
      <c r="BI13481" s="2"/>
      <c r="BJ13481" s="2"/>
      <c r="BK13481" s="2"/>
      <c r="BL13481" s="2"/>
      <c r="BM13481" s="2"/>
      <c r="BN13481" s="2"/>
      <c r="BO13481" s="2"/>
      <c r="BP13481" s="2"/>
      <c r="BQ13481" s="2"/>
      <c r="BR13481" s="2"/>
      <c r="BS13481" s="2"/>
      <c r="BT13481" s="2"/>
      <c r="BU13481" s="2"/>
      <c r="BV13481" s="2"/>
      <c r="BW13481" s="2"/>
      <c r="BX13481" s="2"/>
      <c r="BY13481" s="2"/>
    </row>
    <row r="13482" spans="38:77" s="11" customFormat="1" x14ac:dyDescent="0.3">
      <c r="AL13482" s="2"/>
      <c r="AM13482" s="2"/>
      <c r="AN13482" s="2"/>
      <c r="AO13482" s="2"/>
      <c r="AP13482" s="2"/>
      <c r="AQ13482" s="2"/>
      <c r="AR13482" s="2"/>
      <c r="AS13482" s="2"/>
      <c r="AT13482" s="2"/>
      <c r="AU13482" s="2"/>
      <c r="AV13482" s="2"/>
      <c r="AW13482" s="2"/>
      <c r="AX13482" s="2"/>
      <c r="AY13482" s="2"/>
      <c r="AZ13482" s="2"/>
      <c r="BA13482" s="2"/>
      <c r="BB13482" s="2"/>
      <c r="BC13482" s="2"/>
      <c r="BD13482" s="2"/>
      <c r="BE13482" s="2"/>
      <c r="BF13482" s="2"/>
      <c r="BG13482" s="2"/>
      <c r="BH13482" s="2"/>
      <c r="BI13482" s="2"/>
      <c r="BJ13482" s="2"/>
      <c r="BK13482" s="2"/>
      <c r="BL13482" s="2"/>
      <c r="BM13482" s="2"/>
      <c r="BN13482" s="2"/>
      <c r="BO13482" s="2"/>
      <c r="BP13482" s="2"/>
      <c r="BQ13482" s="2"/>
      <c r="BR13482" s="2"/>
      <c r="BS13482" s="2"/>
      <c r="BT13482" s="2"/>
      <c r="BU13482" s="2"/>
      <c r="BV13482" s="2"/>
      <c r="BW13482" s="2"/>
      <c r="BX13482" s="2"/>
      <c r="BY13482" s="2"/>
    </row>
    <row r="13483" spans="38:77" s="11" customFormat="1" x14ac:dyDescent="0.3">
      <c r="AL13483" s="2"/>
      <c r="AM13483" s="2"/>
      <c r="AN13483" s="2"/>
      <c r="AO13483" s="2"/>
      <c r="AP13483" s="2"/>
      <c r="AQ13483" s="2"/>
      <c r="AR13483" s="2"/>
      <c r="AS13483" s="2"/>
      <c r="AT13483" s="2"/>
      <c r="AU13483" s="2"/>
      <c r="AV13483" s="2"/>
      <c r="AW13483" s="2"/>
      <c r="AX13483" s="2"/>
      <c r="AY13483" s="2"/>
      <c r="AZ13483" s="2"/>
      <c r="BA13483" s="2"/>
      <c r="BB13483" s="2"/>
      <c r="BC13483" s="2"/>
      <c r="BD13483" s="2"/>
      <c r="BE13483" s="2"/>
      <c r="BF13483" s="2"/>
      <c r="BG13483" s="2"/>
      <c r="BH13483" s="2"/>
      <c r="BI13483" s="2"/>
      <c r="BJ13483" s="2"/>
      <c r="BK13483" s="2"/>
      <c r="BL13483" s="2"/>
      <c r="BM13483" s="2"/>
      <c r="BN13483" s="2"/>
      <c r="BO13483" s="2"/>
      <c r="BP13483" s="2"/>
      <c r="BQ13483" s="2"/>
      <c r="BR13483" s="2"/>
      <c r="BS13483" s="2"/>
      <c r="BT13483" s="2"/>
      <c r="BU13483" s="2"/>
      <c r="BV13483" s="2"/>
      <c r="BW13483" s="2"/>
      <c r="BX13483" s="2"/>
      <c r="BY13483" s="2"/>
    </row>
    <row r="13484" spans="38:77" s="11" customFormat="1" x14ac:dyDescent="0.3">
      <c r="AL13484" s="2"/>
      <c r="AM13484" s="2"/>
      <c r="AN13484" s="2"/>
      <c r="AO13484" s="2"/>
      <c r="AP13484" s="2"/>
      <c r="AQ13484" s="2"/>
      <c r="AR13484" s="2"/>
      <c r="AS13484" s="2"/>
      <c r="AT13484" s="2"/>
      <c r="AU13484" s="2"/>
      <c r="AV13484" s="2"/>
      <c r="AW13484" s="2"/>
      <c r="AX13484" s="2"/>
      <c r="AY13484" s="2"/>
      <c r="AZ13484" s="2"/>
      <c r="BA13484" s="2"/>
      <c r="BB13484" s="2"/>
      <c r="BC13484" s="2"/>
      <c r="BD13484" s="2"/>
      <c r="BE13484" s="2"/>
      <c r="BF13484" s="2"/>
      <c r="BG13484" s="2"/>
      <c r="BH13484" s="2"/>
      <c r="BI13484" s="2"/>
      <c r="BJ13484" s="2"/>
      <c r="BK13484" s="2"/>
      <c r="BL13484" s="2"/>
      <c r="BM13484" s="2"/>
      <c r="BN13484" s="2"/>
      <c r="BO13484" s="2"/>
      <c r="BP13484" s="2"/>
      <c r="BQ13484" s="2"/>
      <c r="BR13484" s="2"/>
      <c r="BS13484" s="2"/>
      <c r="BT13484" s="2"/>
      <c r="BU13484" s="2"/>
      <c r="BV13484" s="2"/>
      <c r="BW13484" s="2"/>
      <c r="BX13484" s="2"/>
      <c r="BY13484" s="2"/>
    </row>
    <row r="13485" spans="38:77" s="11" customFormat="1" x14ac:dyDescent="0.3">
      <c r="AL13485" s="2"/>
      <c r="AM13485" s="2"/>
      <c r="AN13485" s="2"/>
      <c r="AO13485" s="2"/>
      <c r="AP13485" s="2"/>
      <c r="AQ13485" s="2"/>
      <c r="AR13485" s="2"/>
      <c r="AS13485" s="2"/>
      <c r="AT13485" s="2"/>
      <c r="AU13485" s="2"/>
      <c r="AV13485" s="2"/>
      <c r="AW13485" s="2"/>
      <c r="AX13485" s="2"/>
      <c r="AY13485" s="2"/>
      <c r="AZ13485" s="2"/>
      <c r="BA13485" s="2"/>
      <c r="BB13485" s="2"/>
      <c r="BC13485" s="2"/>
      <c r="BD13485" s="2"/>
      <c r="BE13485" s="2"/>
      <c r="BF13485" s="2"/>
      <c r="BG13485" s="2"/>
      <c r="BH13485" s="2"/>
      <c r="BI13485" s="2"/>
      <c r="BJ13485" s="2"/>
      <c r="BK13485" s="2"/>
      <c r="BL13485" s="2"/>
      <c r="BM13485" s="2"/>
      <c r="BN13485" s="2"/>
      <c r="BO13485" s="2"/>
      <c r="BP13485" s="2"/>
      <c r="BQ13485" s="2"/>
      <c r="BR13485" s="2"/>
      <c r="BS13485" s="2"/>
      <c r="BT13485" s="2"/>
      <c r="BU13485" s="2"/>
      <c r="BV13485" s="2"/>
      <c r="BW13485" s="2"/>
      <c r="BX13485" s="2"/>
      <c r="BY13485" s="2"/>
    </row>
    <row r="13486" spans="38:77" s="11" customFormat="1" x14ac:dyDescent="0.3">
      <c r="AL13486" s="2"/>
      <c r="AM13486" s="2"/>
      <c r="AN13486" s="2"/>
      <c r="AO13486" s="2"/>
      <c r="AP13486" s="2"/>
      <c r="AQ13486" s="2"/>
      <c r="AR13486" s="2"/>
      <c r="AS13486" s="2"/>
      <c r="AT13486" s="2"/>
      <c r="AU13486" s="2"/>
      <c r="AV13486" s="2"/>
      <c r="AW13486" s="2"/>
      <c r="AX13486" s="2"/>
      <c r="AY13486" s="2"/>
      <c r="AZ13486" s="2"/>
      <c r="BA13486" s="2"/>
      <c r="BB13486" s="2"/>
      <c r="BC13486" s="2"/>
      <c r="BD13486" s="2"/>
      <c r="BE13486" s="2"/>
      <c r="BF13486" s="2"/>
      <c r="BG13486" s="2"/>
      <c r="BH13486" s="2"/>
      <c r="BI13486" s="2"/>
      <c r="BJ13486" s="2"/>
      <c r="BK13486" s="2"/>
      <c r="BL13486" s="2"/>
      <c r="BM13486" s="2"/>
      <c r="BN13486" s="2"/>
      <c r="BO13486" s="2"/>
      <c r="BP13486" s="2"/>
      <c r="BQ13486" s="2"/>
      <c r="BR13486" s="2"/>
      <c r="BS13486" s="2"/>
      <c r="BT13486" s="2"/>
      <c r="BU13486" s="2"/>
      <c r="BV13486" s="2"/>
      <c r="BW13486" s="2"/>
      <c r="BX13486" s="2"/>
      <c r="BY13486" s="2"/>
    </row>
    <row r="13487" spans="38:77" s="11" customFormat="1" x14ac:dyDescent="0.3">
      <c r="AL13487" s="2"/>
      <c r="AM13487" s="2"/>
      <c r="AN13487" s="2"/>
      <c r="AO13487" s="2"/>
      <c r="AP13487" s="2"/>
      <c r="AQ13487" s="2"/>
      <c r="AR13487" s="2"/>
      <c r="AS13487" s="2"/>
      <c r="AT13487" s="2"/>
      <c r="AU13487" s="2"/>
      <c r="AV13487" s="2"/>
      <c r="AW13487" s="2"/>
      <c r="AX13487" s="2"/>
      <c r="AY13487" s="2"/>
      <c r="AZ13487" s="2"/>
      <c r="BA13487" s="2"/>
      <c r="BB13487" s="2"/>
      <c r="BC13487" s="2"/>
      <c r="BD13487" s="2"/>
      <c r="BE13487" s="2"/>
      <c r="BF13487" s="2"/>
      <c r="BG13487" s="2"/>
      <c r="BH13487" s="2"/>
      <c r="BI13487" s="2"/>
      <c r="BJ13487" s="2"/>
      <c r="BK13487" s="2"/>
      <c r="BL13487" s="2"/>
      <c r="BM13487" s="2"/>
      <c r="BN13487" s="2"/>
      <c r="BO13487" s="2"/>
      <c r="BP13487" s="2"/>
      <c r="BQ13487" s="2"/>
      <c r="BR13487" s="2"/>
      <c r="BS13487" s="2"/>
      <c r="BT13487" s="2"/>
      <c r="BU13487" s="2"/>
      <c r="BV13487" s="2"/>
      <c r="BW13487" s="2"/>
      <c r="BX13487" s="2"/>
      <c r="BY13487" s="2"/>
    </row>
    <row r="13488" spans="38:77" s="11" customFormat="1" x14ac:dyDescent="0.3">
      <c r="AL13488" s="2"/>
      <c r="AM13488" s="2"/>
      <c r="AN13488" s="2"/>
      <c r="AO13488" s="2"/>
      <c r="AP13488" s="2"/>
      <c r="AQ13488" s="2"/>
      <c r="AR13488" s="2"/>
      <c r="AS13488" s="2"/>
      <c r="AT13488" s="2"/>
      <c r="AU13488" s="2"/>
      <c r="AV13488" s="2"/>
      <c r="AW13488" s="2"/>
      <c r="AX13488" s="2"/>
      <c r="AY13488" s="2"/>
      <c r="AZ13488" s="2"/>
      <c r="BA13488" s="2"/>
      <c r="BB13488" s="2"/>
      <c r="BC13488" s="2"/>
      <c r="BD13488" s="2"/>
      <c r="BE13488" s="2"/>
      <c r="BF13488" s="2"/>
      <c r="BG13488" s="2"/>
      <c r="BH13488" s="2"/>
      <c r="BI13488" s="2"/>
      <c r="BJ13488" s="2"/>
      <c r="BK13488" s="2"/>
      <c r="BL13488" s="2"/>
      <c r="BM13488" s="2"/>
      <c r="BN13488" s="2"/>
      <c r="BO13488" s="2"/>
      <c r="BP13488" s="2"/>
      <c r="BQ13488" s="2"/>
      <c r="BR13488" s="2"/>
      <c r="BS13488" s="2"/>
      <c r="BT13488" s="2"/>
      <c r="BU13488" s="2"/>
      <c r="BV13488" s="2"/>
      <c r="BW13488" s="2"/>
      <c r="BX13488" s="2"/>
      <c r="BY13488" s="2"/>
    </row>
    <row r="13489" spans="38:77" s="11" customFormat="1" x14ac:dyDescent="0.3">
      <c r="AL13489" s="2"/>
      <c r="AM13489" s="2"/>
      <c r="AN13489" s="2"/>
      <c r="AO13489" s="2"/>
      <c r="AP13489" s="2"/>
      <c r="AQ13489" s="2"/>
      <c r="AR13489" s="2"/>
      <c r="AS13489" s="2"/>
      <c r="AT13489" s="2"/>
      <c r="AU13489" s="2"/>
      <c r="AV13489" s="2"/>
      <c r="AW13489" s="2"/>
      <c r="AX13489" s="2"/>
      <c r="AY13489" s="2"/>
      <c r="AZ13489" s="2"/>
      <c r="BA13489" s="2"/>
      <c r="BB13489" s="2"/>
      <c r="BC13489" s="2"/>
      <c r="BD13489" s="2"/>
      <c r="BE13489" s="2"/>
      <c r="BF13489" s="2"/>
      <c r="BG13489" s="2"/>
      <c r="BH13489" s="2"/>
      <c r="BI13489" s="2"/>
      <c r="BJ13489" s="2"/>
      <c r="BK13489" s="2"/>
      <c r="BL13489" s="2"/>
      <c r="BM13489" s="2"/>
      <c r="BN13489" s="2"/>
      <c r="BO13489" s="2"/>
      <c r="BP13489" s="2"/>
      <c r="BQ13489" s="2"/>
      <c r="BR13489" s="2"/>
      <c r="BS13489" s="2"/>
      <c r="BT13489" s="2"/>
      <c r="BU13489" s="2"/>
      <c r="BV13489" s="2"/>
      <c r="BW13489" s="2"/>
      <c r="BX13489" s="2"/>
      <c r="BY13489" s="2"/>
    </row>
    <row r="13490" spans="38:77" s="11" customFormat="1" x14ac:dyDescent="0.3">
      <c r="AL13490" s="2"/>
      <c r="AM13490" s="2"/>
      <c r="AN13490" s="2"/>
      <c r="AO13490" s="2"/>
      <c r="AP13490" s="2"/>
      <c r="AQ13490" s="2"/>
      <c r="AR13490" s="2"/>
      <c r="AS13490" s="2"/>
      <c r="AT13490" s="2"/>
      <c r="AU13490" s="2"/>
      <c r="AV13490" s="2"/>
      <c r="AW13490" s="2"/>
      <c r="AX13490" s="2"/>
      <c r="AY13490" s="2"/>
      <c r="AZ13490" s="2"/>
      <c r="BA13490" s="2"/>
      <c r="BB13490" s="2"/>
      <c r="BC13490" s="2"/>
      <c r="BD13490" s="2"/>
      <c r="BE13490" s="2"/>
      <c r="BF13490" s="2"/>
      <c r="BG13490" s="2"/>
      <c r="BH13490" s="2"/>
      <c r="BI13490" s="2"/>
      <c r="BJ13490" s="2"/>
      <c r="BK13490" s="2"/>
      <c r="BL13490" s="2"/>
      <c r="BM13490" s="2"/>
      <c r="BN13490" s="2"/>
      <c r="BO13490" s="2"/>
      <c r="BP13490" s="2"/>
      <c r="BQ13490" s="2"/>
      <c r="BR13490" s="2"/>
      <c r="BS13490" s="2"/>
      <c r="BT13490" s="2"/>
      <c r="BU13490" s="2"/>
      <c r="BV13490" s="2"/>
      <c r="BW13490" s="2"/>
      <c r="BX13490" s="2"/>
      <c r="BY13490" s="2"/>
    </row>
    <row r="13491" spans="38:77" s="11" customFormat="1" x14ac:dyDescent="0.3">
      <c r="AL13491" s="2"/>
      <c r="AM13491" s="2"/>
      <c r="AN13491" s="2"/>
      <c r="AO13491" s="2"/>
      <c r="AP13491" s="2"/>
      <c r="AQ13491" s="2"/>
      <c r="AR13491" s="2"/>
      <c r="AS13491" s="2"/>
      <c r="AT13491" s="2"/>
      <c r="AU13491" s="2"/>
      <c r="AV13491" s="2"/>
      <c r="AW13491" s="2"/>
      <c r="AX13491" s="2"/>
      <c r="AY13491" s="2"/>
      <c r="AZ13491" s="2"/>
      <c r="BA13491" s="2"/>
      <c r="BB13491" s="2"/>
      <c r="BC13491" s="2"/>
      <c r="BD13491" s="2"/>
      <c r="BE13491" s="2"/>
      <c r="BF13491" s="2"/>
      <c r="BG13491" s="2"/>
      <c r="BH13491" s="2"/>
      <c r="BI13491" s="2"/>
      <c r="BJ13491" s="2"/>
      <c r="BK13491" s="2"/>
      <c r="BL13491" s="2"/>
      <c r="BM13491" s="2"/>
      <c r="BN13491" s="2"/>
      <c r="BO13491" s="2"/>
      <c r="BP13491" s="2"/>
      <c r="BQ13491" s="2"/>
      <c r="BR13491" s="2"/>
      <c r="BS13491" s="2"/>
      <c r="BT13491" s="2"/>
      <c r="BU13491" s="2"/>
      <c r="BV13491" s="2"/>
      <c r="BW13491" s="2"/>
      <c r="BX13491" s="2"/>
      <c r="BY13491" s="2"/>
    </row>
    <row r="13492" spans="38:77" s="11" customFormat="1" x14ac:dyDescent="0.3">
      <c r="AL13492" s="2"/>
      <c r="AM13492" s="2"/>
      <c r="AN13492" s="2"/>
      <c r="AO13492" s="2"/>
      <c r="AP13492" s="2"/>
      <c r="AQ13492" s="2"/>
      <c r="AR13492" s="2"/>
      <c r="AS13492" s="2"/>
      <c r="AT13492" s="2"/>
      <c r="AU13492" s="2"/>
      <c r="AV13492" s="2"/>
      <c r="AW13492" s="2"/>
      <c r="AX13492" s="2"/>
      <c r="AY13492" s="2"/>
      <c r="AZ13492" s="2"/>
      <c r="BA13492" s="2"/>
      <c r="BB13492" s="2"/>
      <c r="BC13492" s="2"/>
      <c r="BD13492" s="2"/>
      <c r="BE13492" s="2"/>
      <c r="BF13492" s="2"/>
      <c r="BG13492" s="2"/>
      <c r="BH13492" s="2"/>
      <c r="BI13492" s="2"/>
      <c r="BJ13492" s="2"/>
      <c r="BK13492" s="2"/>
      <c r="BL13492" s="2"/>
      <c r="BM13492" s="2"/>
      <c r="BN13492" s="2"/>
      <c r="BO13492" s="2"/>
      <c r="BP13492" s="2"/>
      <c r="BQ13492" s="2"/>
      <c r="BR13492" s="2"/>
      <c r="BS13492" s="2"/>
      <c r="BT13492" s="2"/>
      <c r="BU13492" s="2"/>
      <c r="BV13492" s="2"/>
      <c r="BW13492" s="2"/>
      <c r="BX13492" s="2"/>
      <c r="BY13492" s="2"/>
    </row>
    <row r="13493" spans="38:77" s="11" customFormat="1" x14ac:dyDescent="0.3">
      <c r="AL13493" s="2"/>
      <c r="AM13493" s="2"/>
      <c r="AN13493" s="2"/>
      <c r="AO13493" s="2"/>
      <c r="AP13493" s="2"/>
      <c r="AQ13493" s="2"/>
      <c r="AR13493" s="2"/>
      <c r="AS13493" s="2"/>
      <c r="AT13493" s="2"/>
      <c r="AU13493" s="2"/>
      <c r="AV13493" s="2"/>
      <c r="AW13493" s="2"/>
      <c r="AX13493" s="2"/>
      <c r="AY13493" s="2"/>
      <c r="AZ13493" s="2"/>
      <c r="BA13493" s="2"/>
      <c r="BB13493" s="2"/>
      <c r="BC13493" s="2"/>
      <c r="BD13493" s="2"/>
      <c r="BE13493" s="2"/>
      <c r="BF13493" s="2"/>
      <c r="BG13493" s="2"/>
      <c r="BH13493" s="2"/>
      <c r="BI13493" s="2"/>
      <c r="BJ13493" s="2"/>
      <c r="BK13493" s="2"/>
      <c r="BL13493" s="2"/>
      <c r="BM13493" s="2"/>
      <c r="BN13493" s="2"/>
      <c r="BO13493" s="2"/>
      <c r="BP13493" s="2"/>
      <c r="BQ13493" s="2"/>
      <c r="BR13493" s="2"/>
      <c r="BS13493" s="2"/>
      <c r="BT13493" s="2"/>
      <c r="BU13493" s="2"/>
      <c r="BV13493" s="2"/>
      <c r="BW13493" s="2"/>
      <c r="BX13493" s="2"/>
      <c r="BY13493" s="2"/>
    </row>
    <row r="13494" spans="38:77" s="11" customFormat="1" x14ac:dyDescent="0.3">
      <c r="AL13494" s="2"/>
      <c r="AM13494" s="2"/>
      <c r="AN13494" s="2"/>
      <c r="AO13494" s="2"/>
      <c r="AP13494" s="2"/>
      <c r="AQ13494" s="2"/>
      <c r="AR13494" s="2"/>
      <c r="AS13494" s="2"/>
      <c r="AT13494" s="2"/>
      <c r="AU13494" s="2"/>
      <c r="AV13494" s="2"/>
      <c r="AW13494" s="2"/>
      <c r="AX13494" s="2"/>
      <c r="AY13494" s="2"/>
      <c r="AZ13494" s="2"/>
      <c r="BA13494" s="2"/>
      <c r="BB13494" s="2"/>
      <c r="BC13494" s="2"/>
      <c r="BD13494" s="2"/>
      <c r="BE13494" s="2"/>
      <c r="BF13494" s="2"/>
      <c r="BG13494" s="2"/>
      <c r="BH13494" s="2"/>
      <c r="BI13494" s="2"/>
      <c r="BJ13494" s="2"/>
      <c r="BK13494" s="2"/>
      <c r="BL13494" s="2"/>
      <c r="BM13494" s="2"/>
      <c r="BN13494" s="2"/>
      <c r="BO13494" s="2"/>
      <c r="BP13494" s="2"/>
      <c r="BQ13494" s="2"/>
      <c r="BR13494" s="2"/>
      <c r="BS13494" s="2"/>
      <c r="BT13494" s="2"/>
      <c r="BU13494" s="2"/>
      <c r="BV13494" s="2"/>
      <c r="BW13494" s="2"/>
      <c r="BX13494" s="2"/>
      <c r="BY13494" s="2"/>
    </row>
    <row r="13495" spans="38:77" s="11" customFormat="1" x14ac:dyDescent="0.3">
      <c r="AL13495" s="2"/>
      <c r="AM13495" s="2"/>
      <c r="AN13495" s="2"/>
      <c r="AO13495" s="2"/>
      <c r="AP13495" s="2"/>
      <c r="AQ13495" s="2"/>
      <c r="AR13495" s="2"/>
      <c r="AS13495" s="2"/>
      <c r="AT13495" s="2"/>
      <c r="AU13495" s="2"/>
      <c r="AV13495" s="2"/>
      <c r="AW13495" s="2"/>
      <c r="AX13495" s="2"/>
      <c r="AY13495" s="2"/>
      <c r="AZ13495" s="2"/>
      <c r="BA13495" s="2"/>
      <c r="BB13495" s="2"/>
      <c r="BC13495" s="2"/>
      <c r="BD13495" s="2"/>
      <c r="BE13495" s="2"/>
      <c r="BF13495" s="2"/>
      <c r="BG13495" s="2"/>
      <c r="BH13495" s="2"/>
      <c r="BI13495" s="2"/>
      <c r="BJ13495" s="2"/>
      <c r="BK13495" s="2"/>
      <c r="BL13495" s="2"/>
      <c r="BM13495" s="2"/>
      <c r="BN13495" s="2"/>
      <c r="BO13495" s="2"/>
      <c r="BP13495" s="2"/>
      <c r="BQ13495" s="2"/>
      <c r="BR13495" s="2"/>
      <c r="BS13495" s="2"/>
      <c r="BT13495" s="2"/>
      <c r="BU13495" s="2"/>
      <c r="BV13495" s="2"/>
      <c r="BW13495" s="2"/>
      <c r="BX13495" s="2"/>
      <c r="BY13495" s="2"/>
    </row>
    <row r="13496" spans="38:77" s="11" customFormat="1" x14ac:dyDescent="0.3">
      <c r="AL13496" s="2"/>
      <c r="AM13496" s="2"/>
      <c r="AN13496" s="2"/>
      <c r="AO13496" s="2"/>
      <c r="AP13496" s="2"/>
      <c r="AQ13496" s="2"/>
      <c r="AR13496" s="2"/>
      <c r="AS13496" s="2"/>
      <c r="AT13496" s="2"/>
      <c r="AU13496" s="2"/>
      <c r="AV13496" s="2"/>
      <c r="AW13496" s="2"/>
      <c r="AX13496" s="2"/>
      <c r="AY13496" s="2"/>
      <c r="AZ13496" s="2"/>
      <c r="BA13496" s="2"/>
      <c r="BB13496" s="2"/>
      <c r="BC13496" s="2"/>
      <c r="BD13496" s="2"/>
      <c r="BE13496" s="2"/>
      <c r="BF13496" s="2"/>
      <c r="BG13496" s="2"/>
      <c r="BH13496" s="2"/>
      <c r="BI13496" s="2"/>
      <c r="BJ13496" s="2"/>
      <c r="BK13496" s="2"/>
      <c r="BL13496" s="2"/>
      <c r="BM13496" s="2"/>
      <c r="BN13496" s="2"/>
      <c r="BO13496" s="2"/>
      <c r="BP13496" s="2"/>
      <c r="BQ13496" s="2"/>
      <c r="BR13496" s="2"/>
      <c r="BS13496" s="2"/>
      <c r="BT13496" s="2"/>
      <c r="BU13496" s="2"/>
      <c r="BV13496" s="2"/>
      <c r="BW13496" s="2"/>
      <c r="BX13496" s="2"/>
      <c r="BY13496" s="2"/>
    </row>
    <row r="13497" spans="38:77" s="11" customFormat="1" x14ac:dyDescent="0.3">
      <c r="AL13497" s="2"/>
      <c r="AM13497" s="2"/>
      <c r="AN13497" s="2"/>
      <c r="AO13497" s="2"/>
      <c r="AP13497" s="2"/>
      <c r="AQ13497" s="2"/>
      <c r="AR13497" s="2"/>
      <c r="AS13497" s="2"/>
      <c r="AT13497" s="2"/>
      <c r="AU13497" s="2"/>
      <c r="AV13497" s="2"/>
      <c r="AW13497" s="2"/>
      <c r="AX13497" s="2"/>
      <c r="AY13497" s="2"/>
      <c r="AZ13497" s="2"/>
      <c r="BA13497" s="2"/>
      <c r="BB13497" s="2"/>
      <c r="BC13497" s="2"/>
      <c r="BD13497" s="2"/>
      <c r="BE13497" s="2"/>
      <c r="BF13497" s="2"/>
      <c r="BG13497" s="2"/>
      <c r="BH13497" s="2"/>
      <c r="BI13497" s="2"/>
      <c r="BJ13497" s="2"/>
      <c r="BK13497" s="2"/>
      <c r="BL13497" s="2"/>
      <c r="BM13497" s="2"/>
      <c r="BN13497" s="2"/>
      <c r="BO13497" s="2"/>
      <c r="BP13497" s="2"/>
      <c r="BQ13497" s="2"/>
      <c r="BR13497" s="2"/>
      <c r="BS13497" s="2"/>
      <c r="BT13497" s="2"/>
      <c r="BU13497" s="2"/>
      <c r="BV13497" s="2"/>
      <c r="BW13497" s="2"/>
      <c r="BX13497" s="2"/>
      <c r="BY13497" s="2"/>
    </row>
    <row r="13498" spans="38:77" s="11" customFormat="1" x14ac:dyDescent="0.3">
      <c r="AL13498" s="2"/>
      <c r="AM13498" s="2"/>
      <c r="AN13498" s="2"/>
      <c r="AO13498" s="2"/>
      <c r="AP13498" s="2"/>
      <c r="AQ13498" s="2"/>
      <c r="AR13498" s="2"/>
      <c r="AS13498" s="2"/>
      <c r="AT13498" s="2"/>
      <c r="AU13498" s="2"/>
      <c r="AV13498" s="2"/>
      <c r="AW13498" s="2"/>
      <c r="AX13498" s="2"/>
      <c r="AY13498" s="2"/>
      <c r="AZ13498" s="2"/>
      <c r="BA13498" s="2"/>
      <c r="BB13498" s="2"/>
      <c r="BC13498" s="2"/>
      <c r="BD13498" s="2"/>
      <c r="BE13498" s="2"/>
      <c r="BF13498" s="2"/>
      <c r="BG13498" s="2"/>
      <c r="BH13498" s="2"/>
      <c r="BI13498" s="2"/>
      <c r="BJ13498" s="2"/>
      <c r="BK13498" s="2"/>
      <c r="BL13498" s="2"/>
      <c r="BM13498" s="2"/>
      <c r="BN13498" s="2"/>
      <c r="BO13498" s="2"/>
      <c r="BP13498" s="2"/>
      <c r="BQ13498" s="2"/>
      <c r="BR13498" s="2"/>
      <c r="BS13498" s="2"/>
      <c r="BT13498" s="2"/>
      <c r="BU13498" s="2"/>
      <c r="BV13498" s="2"/>
      <c r="BW13498" s="2"/>
      <c r="BX13498" s="2"/>
      <c r="BY13498" s="2"/>
    </row>
    <row r="13499" spans="38:77" s="11" customFormat="1" x14ac:dyDescent="0.3">
      <c r="AL13499" s="2"/>
      <c r="AM13499" s="2"/>
      <c r="AN13499" s="2"/>
      <c r="AO13499" s="2"/>
      <c r="AP13499" s="2"/>
      <c r="AQ13499" s="2"/>
      <c r="AR13499" s="2"/>
      <c r="AS13499" s="2"/>
      <c r="AT13499" s="2"/>
      <c r="AU13499" s="2"/>
      <c r="AV13499" s="2"/>
      <c r="AW13499" s="2"/>
      <c r="AX13499" s="2"/>
      <c r="AY13499" s="2"/>
      <c r="AZ13499" s="2"/>
      <c r="BA13499" s="2"/>
      <c r="BB13499" s="2"/>
      <c r="BC13499" s="2"/>
      <c r="BD13499" s="2"/>
      <c r="BE13499" s="2"/>
      <c r="BF13499" s="2"/>
      <c r="BG13499" s="2"/>
      <c r="BH13499" s="2"/>
      <c r="BI13499" s="2"/>
      <c r="BJ13499" s="2"/>
      <c r="BK13499" s="2"/>
      <c r="BL13499" s="2"/>
      <c r="BM13499" s="2"/>
      <c r="BN13499" s="2"/>
      <c r="BO13499" s="2"/>
      <c r="BP13499" s="2"/>
      <c r="BQ13499" s="2"/>
      <c r="BR13499" s="2"/>
      <c r="BS13499" s="2"/>
      <c r="BT13499" s="2"/>
      <c r="BU13499" s="2"/>
      <c r="BV13499" s="2"/>
      <c r="BW13499" s="2"/>
      <c r="BX13499" s="2"/>
      <c r="BY13499" s="2"/>
    </row>
    <row r="13500" spans="38:77" s="11" customFormat="1" x14ac:dyDescent="0.3">
      <c r="AL13500" s="2"/>
      <c r="AM13500" s="2"/>
      <c r="AN13500" s="2"/>
      <c r="AO13500" s="2"/>
      <c r="AP13500" s="2"/>
      <c r="AQ13500" s="2"/>
      <c r="AR13500" s="2"/>
      <c r="AS13500" s="2"/>
      <c r="AT13500" s="2"/>
      <c r="AU13500" s="2"/>
      <c r="AV13500" s="2"/>
      <c r="AW13500" s="2"/>
      <c r="AX13500" s="2"/>
      <c r="AY13500" s="2"/>
      <c r="AZ13500" s="2"/>
      <c r="BA13500" s="2"/>
      <c r="BB13500" s="2"/>
      <c r="BC13500" s="2"/>
      <c r="BD13500" s="2"/>
      <c r="BE13500" s="2"/>
      <c r="BF13500" s="2"/>
      <c r="BG13500" s="2"/>
      <c r="BH13500" s="2"/>
      <c r="BI13500" s="2"/>
      <c r="BJ13500" s="2"/>
      <c r="BK13500" s="2"/>
      <c r="BL13500" s="2"/>
      <c r="BM13500" s="2"/>
      <c r="BN13500" s="2"/>
      <c r="BO13500" s="2"/>
      <c r="BP13500" s="2"/>
      <c r="BQ13500" s="2"/>
      <c r="BR13500" s="2"/>
      <c r="BS13500" s="2"/>
      <c r="BT13500" s="2"/>
      <c r="BU13500" s="2"/>
      <c r="BV13500" s="2"/>
      <c r="BW13500" s="2"/>
      <c r="BX13500" s="2"/>
      <c r="BY13500" s="2"/>
    </row>
    <row r="13501" spans="38:77" s="11" customFormat="1" x14ac:dyDescent="0.3">
      <c r="AL13501" s="2"/>
      <c r="AM13501" s="2"/>
      <c r="AN13501" s="2"/>
      <c r="AO13501" s="2"/>
      <c r="AP13501" s="2"/>
      <c r="AQ13501" s="2"/>
      <c r="AR13501" s="2"/>
      <c r="AS13501" s="2"/>
      <c r="AT13501" s="2"/>
      <c r="AU13501" s="2"/>
      <c r="AV13501" s="2"/>
      <c r="AW13501" s="2"/>
      <c r="AX13501" s="2"/>
      <c r="AY13501" s="2"/>
      <c r="AZ13501" s="2"/>
      <c r="BA13501" s="2"/>
      <c r="BB13501" s="2"/>
      <c r="BC13501" s="2"/>
      <c r="BD13501" s="2"/>
      <c r="BE13501" s="2"/>
      <c r="BF13501" s="2"/>
      <c r="BG13501" s="2"/>
      <c r="BH13501" s="2"/>
      <c r="BI13501" s="2"/>
      <c r="BJ13501" s="2"/>
      <c r="BK13501" s="2"/>
      <c r="BL13501" s="2"/>
      <c r="BM13501" s="2"/>
      <c r="BN13501" s="2"/>
      <c r="BO13501" s="2"/>
      <c r="BP13501" s="2"/>
      <c r="BQ13501" s="2"/>
      <c r="BR13501" s="2"/>
      <c r="BS13501" s="2"/>
      <c r="BT13501" s="2"/>
      <c r="BU13501" s="2"/>
      <c r="BV13501" s="2"/>
      <c r="BW13501" s="2"/>
      <c r="BX13501" s="2"/>
      <c r="BY13501" s="2"/>
    </row>
    <row r="13502" spans="38:77" s="11" customFormat="1" x14ac:dyDescent="0.3">
      <c r="AL13502" s="2"/>
      <c r="AM13502" s="2"/>
      <c r="AN13502" s="2"/>
      <c r="AO13502" s="2"/>
      <c r="AP13502" s="2"/>
      <c r="AQ13502" s="2"/>
      <c r="AR13502" s="2"/>
      <c r="AS13502" s="2"/>
      <c r="AT13502" s="2"/>
      <c r="AU13502" s="2"/>
      <c r="AV13502" s="2"/>
      <c r="AW13502" s="2"/>
      <c r="AX13502" s="2"/>
      <c r="AY13502" s="2"/>
      <c r="AZ13502" s="2"/>
      <c r="BA13502" s="2"/>
      <c r="BB13502" s="2"/>
      <c r="BC13502" s="2"/>
      <c r="BD13502" s="2"/>
      <c r="BE13502" s="2"/>
      <c r="BF13502" s="2"/>
      <c r="BG13502" s="2"/>
      <c r="BH13502" s="2"/>
      <c r="BI13502" s="2"/>
      <c r="BJ13502" s="2"/>
      <c r="BK13502" s="2"/>
      <c r="BL13502" s="2"/>
      <c r="BM13502" s="2"/>
      <c r="BN13502" s="2"/>
      <c r="BO13502" s="2"/>
      <c r="BP13502" s="2"/>
      <c r="BQ13502" s="2"/>
      <c r="BR13502" s="2"/>
      <c r="BS13502" s="2"/>
      <c r="BT13502" s="2"/>
      <c r="BU13502" s="2"/>
      <c r="BV13502" s="2"/>
      <c r="BW13502" s="2"/>
      <c r="BX13502" s="2"/>
      <c r="BY13502" s="2"/>
    </row>
    <row r="13503" spans="38:77" s="11" customFormat="1" x14ac:dyDescent="0.3">
      <c r="AL13503" s="2"/>
      <c r="AM13503" s="2"/>
      <c r="AN13503" s="2"/>
      <c r="AO13503" s="2"/>
      <c r="AP13503" s="2"/>
      <c r="AQ13503" s="2"/>
      <c r="AR13503" s="2"/>
      <c r="AS13503" s="2"/>
      <c r="AT13503" s="2"/>
      <c r="AU13503" s="2"/>
      <c r="AV13503" s="2"/>
      <c r="AW13503" s="2"/>
      <c r="AX13503" s="2"/>
      <c r="AY13503" s="2"/>
      <c r="AZ13503" s="2"/>
      <c r="BA13503" s="2"/>
      <c r="BB13503" s="2"/>
      <c r="BC13503" s="2"/>
      <c r="BD13503" s="2"/>
      <c r="BE13503" s="2"/>
      <c r="BF13503" s="2"/>
      <c r="BG13503" s="2"/>
      <c r="BH13503" s="2"/>
      <c r="BI13503" s="2"/>
      <c r="BJ13503" s="2"/>
      <c r="BK13503" s="2"/>
      <c r="BL13503" s="2"/>
      <c r="BM13503" s="2"/>
      <c r="BN13503" s="2"/>
      <c r="BO13503" s="2"/>
      <c r="BP13503" s="2"/>
      <c r="BQ13503" s="2"/>
      <c r="BR13503" s="2"/>
      <c r="BS13503" s="2"/>
      <c r="BT13503" s="2"/>
      <c r="BU13503" s="2"/>
      <c r="BV13503" s="2"/>
      <c r="BW13503" s="2"/>
      <c r="BX13503" s="2"/>
      <c r="BY13503" s="2"/>
    </row>
    <row r="13504" spans="38:77" s="11" customFormat="1" x14ac:dyDescent="0.3">
      <c r="AL13504" s="2"/>
      <c r="AM13504" s="2"/>
      <c r="AN13504" s="2"/>
      <c r="AO13504" s="2"/>
      <c r="AP13504" s="2"/>
      <c r="AQ13504" s="2"/>
      <c r="AR13504" s="2"/>
      <c r="AS13504" s="2"/>
      <c r="AT13504" s="2"/>
      <c r="AU13504" s="2"/>
      <c r="AV13504" s="2"/>
      <c r="AW13504" s="2"/>
      <c r="AX13504" s="2"/>
      <c r="AY13504" s="2"/>
      <c r="AZ13504" s="2"/>
      <c r="BA13504" s="2"/>
      <c r="BB13504" s="2"/>
      <c r="BC13504" s="2"/>
      <c r="BD13504" s="2"/>
      <c r="BE13504" s="2"/>
      <c r="BF13504" s="2"/>
      <c r="BG13504" s="2"/>
      <c r="BH13504" s="2"/>
      <c r="BI13504" s="2"/>
      <c r="BJ13504" s="2"/>
      <c r="BK13504" s="2"/>
      <c r="BL13504" s="2"/>
      <c r="BM13504" s="2"/>
      <c r="BN13504" s="2"/>
      <c r="BO13504" s="2"/>
      <c r="BP13504" s="2"/>
      <c r="BQ13504" s="2"/>
      <c r="BR13504" s="2"/>
      <c r="BS13504" s="2"/>
      <c r="BT13504" s="2"/>
      <c r="BU13504" s="2"/>
      <c r="BV13504" s="2"/>
      <c r="BW13504" s="2"/>
      <c r="BX13504" s="2"/>
      <c r="BY13504" s="2"/>
    </row>
    <row r="13505" spans="38:77" s="11" customFormat="1" x14ac:dyDescent="0.3">
      <c r="AL13505" s="2"/>
      <c r="AM13505" s="2"/>
      <c r="AN13505" s="2"/>
      <c r="AO13505" s="2"/>
      <c r="AP13505" s="2"/>
      <c r="AQ13505" s="2"/>
      <c r="AR13505" s="2"/>
      <c r="AS13505" s="2"/>
      <c r="AT13505" s="2"/>
      <c r="AU13505" s="2"/>
      <c r="AV13505" s="2"/>
      <c r="AW13505" s="2"/>
      <c r="AX13505" s="2"/>
      <c r="AY13505" s="2"/>
      <c r="AZ13505" s="2"/>
      <c r="BA13505" s="2"/>
      <c r="BB13505" s="2"/>
      <c r="BC13505" s="2"/>
      <c r="BD13505" s="2"/>
      <c r="BE13505" s="2"/>
      <c r="BF13505" s="2"/>
      <c r="BG13505" s="2"/>
      <c r="BH13505" s="2"/>
      <c r="BI13505" s="2"/>
      <c r="BJ13505" s="2"/>
      <c r="BK13505" s="2"/>
      <c r="BL13505" s="2"/>
      <c r="BM13505" s="2"/>
      <c r="BN13505" s="2"/>
      <c r="BO13505" s="2"/>
      <c r="BP13505" s="2"/>
      <c r="BQ13505" s="2"/>
      <c r="BR13505" s="2"/>
      <c r="BS13505" s="2"/>
      <c r="BT13505" s="2"/>
      <c r="BU13505" s="2"/>
      <c r="BV13505" s="2"/>
      <c r="BW13505" s="2"/>
      <c r="BX13505" s="2"/>
      <c r="BY13505" s="2"/>
    </row>
    <row r="13506" spans="38:77" s="11" customFormat="1" x14ac:dyDescent="0.3">
      <c r="AL13506" s="2"/>
      <c r="AM13506" s="2"/>
      <c r="AN13506" s="2"/>
      <c r="AO13506" s="2"/>
      <c r="AP13506" s="2"/>
      <c r="AQ13506" s="2"/>
      <c r="AR13506" s="2"/>
      <c r="AS13506" s="2"/>
      <c r="AT13506" s="2"/>
      <c r="AU13506" s="2"/>
      <c r="AV13506" s="2"/>
      <c r="AW13506" s="2"/>
      <c r="AX13506" s="2"/>
      <c r="AY13506" s="2"/>
      <c r="AZ13506" s="2"/>
      <c r="BA13506" s="2"/>
      <c r="BB13506" s="2"/>
      <c r="BC13506" s="2"/>
      <c r="BD13506" s="2"/>
      <c r="BE13506" s="2"/>
      <c r="BF13506" s="2"/>
      <c r="BG13506" s="2"/>
      <c r="BH13506" s="2"/>
      <c r="BI13506" s="2"/>
      <c r="BJ13506" s="2"/>
      <c r="BK13506" s="2"/>
      <c r="BL13506" s="2"/>
      <c r="BM13506" s="2"/>
      <c r="BN13506" s="2"/>
      <c r="BO13506" s="2"/>
      <c r="BP13506" s="2"/>
      <c r="BQ13506" s="2"/>
      <c r="BR13506" s="2"/>
      <c r="BS13506" s="2"/>
      <c r="BT13506" s="2"/>
      <c r="BU13506" s="2"/>
      <c r="BV13506" s="2"/>
      <c r="BW13506" s="2"/>
      <c r="BX13506" s="2"/>
      <c r="BY13506" s="2"/>
    </row>
    <row r="13507" spans="38:77" s="11" customFormat="1" x14ac:dyDescent="0.3">
      <c r="AL13507" s="2"/>
      <c r="AM13507" s="2"/>
      <c r="AN13507" s="2"/>
      <c r="AO13507" s="2"/>
      <c r="AP13507" s="2"/>
      <c r="AQ13507" s="2"/>
      <c r="AR13507" s="2"/>
      <c r="AS13507" s="2"/>
      <c r="AT13507" s="2"/>
      <c r="AU13507" s="2"/>
      <c r="AV13507" s="2"/>
      <c r="AW13507" s="2"/>
      <c r="AX13507" s="2"/>
      <c r="AY13507" s="2"/>
      <c r="AZ13507" s="2"/>
      <c r="BA13507" s="2"/>
      <c r="BB13507" s="2"/>
      <c r="BC13507" s="2"/>
      <c r="BD13507" s="2"/>
      <c r="BE13507" s="2"/>
      <c r="BF13507" s="2"/>
      <c r="BG13507" s="2"/>
      <c r="BH13507" s="2"/>
      <c r="BI13507" s="2"/>
      <c r="BJ13507" s="2"/>
      <c r="BK13507" s="2"/>
      <c r="BL13507" s="2"/>
      <c r="BM13507" s="2"/>
      <c r="BN13507" s="2"/>
      <c r="BO13507" s="2"/>
      <c r="BP13507" s="2"/>
      <c r="BQ13507" s="2"/>
      <c r="BR13507" s="2"/>
      <c r="BS13507" s="2"/>
      <c r="BT13507" s="2"/>
      <c r="BU13507" s="2"/>
      <c r="BV13507" s="2"/>
      <c r="BW13507" s="2"/>
      <c r="BX13507" s="2"/>
      <c r="BY13507" s="2"/>
    </row>
    <row r="13508" spans="38:77" s="11" customFormat="1" x14ac:dyDescent="0.3">
      <c r="AL13508" s="2"/>
      <c r="AM13508" s="2"/>
      <c r="AN13508" s="2"/>
      <c r="AO13508" s="2"/>
      <c r="AP13508" s="2"/>
      <c r="AQ13508" s="2"/>
      <c r="AR13508" s="2"/>
      <c r="AS13508" s="2"/>
      <c r="AT13508" s="2"/>
      <c r="AU13508" s="2"/>
      <c r="AV13508" s="2"/>
      <c r="AW13508" s="2"/>
      <c r="AX13508" s="2"/>
      <c r="AY13508" s="2"/>
      <c r="AZ13508" s="2"/>
      <c r="BA13508" s="2"/>
      <c r="BB13508" s="2"/>
      <c r="BC13508" s="2"/>
      <c r="BD13508" s="2"/>
      <c r="BE13508" s="2"/>
      <c r="BF13508" s="2"/>
      <c r="BG13508" s="2"/>
      <c r="BH13508" s="2"/>
      <c r="BI13508" s="2"/>
      <c r="BJ13508" s="2"/>
      <c r="BK13508" s="2"/>
      <c r="BL13508" s="2"/>
      <c r="BM13508" s="2"/>
      <c r="BN13508" s="2"/>
      <c r="BO13508" s="2"/>
      <c r="BP13508" s="2"/>
      <c r="BQ13508" s="2"/>
      <c r="BR13508" s="2"/>
      <c r="BS13508" s="2"/>
      <c r="BT13508" s="2"/>
      <c r="BU13508" s="2"/>
      <c r="BV13508" s="2"/>
      <c r="BW13508" s="2"/>
      <c r="BX13508" s="2"/>
      <c r="BY13508" s="2"/>
    </row>
    <row r="13509" spans="38:77" s="11" customFormat="1" x14ac:dyDescent="0.3">
      <c r="AL13509" s="2"/>
      <c r="AM13509" s="2"/>
      <c r="AN13509" s="2"/>
      <c r="AO13509" s="2"/>
      <c r="AP13509" s="2"/>
      <c r="AQ13509" s="2"/>
      <c r="AR13509" s="2"/>
      <c r="AS13509" s="2"/>
      <c r="AT13509" s="2"/>
      <c r="AU13509" s="2"/>
      <c r="AV13509" s="2"/>
      <c r="AW13509" s="2"/>
      <c r="AX13509" s="2"/>
      <c r="AY13509" s="2"/>
      <c r="AZ13509" s="2"/>
      <c r="BA13509" s="2"/>
      <c r="BB13509" s="2"/>
      <c r="BC13509" s="2"/>
      <c r="BD13509" s="2"/>
      <c r="BE13509" s="2"/>
      <c r="BF13509" s="2"/>
      <c r="BG13509" s="2"/>
      <c r="BH13509" s="2"/>
      <c r="BI13509" s="2"/>
      <c r="BJ13509" s="2"/>
      <c r="BK13509" s="2"/>
      <c r="BL13509" s="2"/>
      <c r="BM13509" s="2"/>
      <c r="BN13509" s="2"/>
      <c r="BO13509" s="2"/>
      <c r="BP13509" s="2"/>
      <c r="BQ13509" s="2"/>
      <c r="BR13509" s="2"/>
      <c r="BS13509" s="2"/>
      <c r="BT13509" s="2"/>
      <c r="BU13509" s="2"/>
      <c r="BV13509" s="2"/>
      <c r="BW13509" s="2"/>
      <c r="BX13509" s="2"/>
      <c r="BY13509" s="2"/>
    </row>
    <row r="13510" spans="38:77" s="11" customFormat="1" x14ac:dyDescent="0.3">
      <c r="AL13510" s="2"/>
      <c r="AM13510" s="2"/>
      <c r="AN13510" s="2"/>
      <c r="AO13510" s="2"/>
      <c r="AP13510" s="2"/>
      <c r="AQ13510" s="2"/>
      <c r="AR13510" s="2"/>
      <c r="AS13510" s="2"/>
      <c r="AT13510" s="2"/>
      <c r="AU13510" s="2"/>
      <c r="AV13510" s="2"/>
      <c r="AW13510" s="2"/>
      <c r="AX13510" s="2"/>
      <c r="AY13510" s="2"/>
      <c r="AZ13510" s="2"/>
      <c r="BA13510" s="2"/>
      <c r="BB13510" s="2"/>
      <c r="BC13510" s="2"/>
      <c r="BD13510" s="2"/>
      <c r="BE13510" s="2"/>
      <c r="BF13510" s="2"/>
      <c r="BG13510" s="2"/>
      <c r="BH13510" s="2"/>
      <c r="BI13510" s="2"/>
      <c r="BJ13510" s="2"/>
      <c r="BK13510" s="2"/>
      <c r="BL13510" s="2"/>
      <c r="BM13510" s="2"/>
      <c r="BN13510" s="2"/>
      <c r="BO13510" s="2"/>
      <c r="BP13510" s="2"/>
      <c r="BQ13510" s="2"/>
      <c r="BR13510" s="2"/>
      <c r="BS13510" s="2"/>
      <c r="BT13510" s="2"/>
      <c r="BU13510" s="2"/>
      <c r="BV13510" s="2"/>
      <c r="BW13510" s="2"/>
      <c r="BX13510" s="2"/>
      <c r="BY13510" s="2"/>
    </row>
    <row r="13511" spans="38:77" s="11" customFormat="1" x14ac:dyDescent="0.3">
      <c r="AL13511" s="2"/>
      <c r="AM13511" s="2"/>
      <c r="AN13511" s="2"/>
      <c r="AO13511" s="2"/>
      <c r="AP13511" s="2"/>
      <c r="AQ13511" s="2"/>
      <c r="AR13511" s="2"/>
      <c r="AS13511" s="2"/>
      <c r="AT13511" s="2"/>
      <c r="AU13511" s="2"/>
      <c r="AV13511" s="2"/>
      <c r="AW13511" s="2"/>
      <c r="AX13511" s="2"/>
      <c r="AY13511" s="2"/>
      <c r="AZ13511" s="2"/>
      <c r="BA13511" s="2"/>
      <c r="BB13511" s="2"/>
      <c r="BC13511" s="2"/>
      <c r="BD13511" s="2"/>
      <c r="BE13511" s="2"/>
      <c r="BF13511" s="2"/>
      <c r="BG13511" s="2"/>
      <c r="BH13511" s="2"/>
      <c r="BI13511" s="2"/>
      <c r="BJ13511" s="2"/>
      <c r="BK13511" s="2"/>
      <c r="BL13511" s="2"/>
      <c r="BM13511" s="2"/>
      <c r="BN13511" s="2"/>
      <c r="BO13511" s="2"/>
      <c r="BP13511" s="2"/>
      <c r="BQ13511" s="2"/>
      <c r="BR13511" s="2"/>
      <c r="BS13511" s="2"/>
      <c r="BT13511" s="2"/>
      <c r="BU13511" s="2"/>
      <c r="BV13511" s="2"/>
      <c r="BW13511" s="2"/>
      <c r="BX13511" s="2"/>
      <c r="BY13511" s="2"/>
    </row>
    <row r="13512" spans="38:77" s="11" customFormat="1" x14ac:dyDescent="0.3">
      <c r="AL13512" s="2"/>
      <c r="AM13512" s="2"/>
      <c r="AN13512" s="2"/>
      <c r="AO13512" s="2"/>
      <c r="AP13512" s="2"/>
      <c r="AQ13512" s="2"/>
      <c r="AR13512" s="2"/>
      <c r="AS13512" s="2"/>
      <c r="AT13512" s="2"/>
      <c r="AU13512" s="2"/>
      <c r="AV13512" s="2"/>
      <c r="AW13512" s="2"/>
      <c r="AX13512" s="2"/>
      <c r="AY13512" s="2"/>
      <c r="AZ13512" s="2"/>
      <c r="BA13512" s="2"/>
      <c r="BB13512" s="2"/>
      <c r="BC13512" s="2"/>
      <c r="BD13512" s="2"/>
      <c r="BE13512" s="2"/>
      <c r="BF13512" s="2"/>
      <c r="BG13512" s="2"/>
      <c r="BH13512" s="2"/>
      <c r="BI13512" s="2"/>
      <c r="BJ13512" s="2"/>
      <c r="BK13512" s="2"/>
      <c r="BL13512" s="2"/>
      <c r="BM13512" s="2"/>
      <c r="BN13512" s="2"/>
      <c r="BO13512" s="2"/>
      <c r="BP13512" s="2"/>
      <c r="BQ13512" s="2"/>
      <c r="BR13512" s="2"/>
      <c r="BS13512" s="2"/>
      <c r="BT13512" s="2"/>
      <c r="BU13512" s="2"/>
      <c r="BV13512" s="2"/>
      <c r="BW13512" s="2"/>
      <c r="BX13512" s="2"/>
      <c r="BY13512" s="2"/>
    </row>
    <row r="13513" spans="38:77" s="11" customFormat="1" x14ac:dyDescent="0.3">
      <c r="AL13513" s="2"/>
      <c r="AM13513" s="2"/>
      <c r="AN13513" s="2"/>
      <c r="AO13513" s="2"/>
      <c r="AP13513" s="2"/>
      <c r="AQ13513" s="2"/>
      <c r="AR13513" s="2"/>
      <c r="AS13513" s="2"/>
      <c r="AT13513" s="2"/>
      <c r="AU13513" s="2"/>
      <c r="AV13513" s="2"/>
      <c r="AW13513" s="2"/>
      <c r="AX13513" s="2"/>
      <c r="AY13513" s="2"/>
      <c r="AZ13513" s="2"/>
      <c r="BA13513" s="2"/>
      <c r="BB13513" s="2"/>
      <c r="BC13513" s="2"/>
      <c r="BD13513" s="2"/>
      <c r="BE13513" s="2"/>
      <c r="BF13513" s="2"/>
      <c r="BG13513" s="2"/>
      <c r="BH13513" s="2"/>
      <c r="BI13513" s="2"/>
      <c r="BJ13513" s="2"/>
      <c r="BK13513" s="2"/>
      <c r="BL13513" s="2"/>
      <c r="BM13513" s="2"/>
      <c r="BN13513" s="2"/>
      <c r="BO13513" s="2"/>
      <c r="BP13513" s="2"/>
      <c r="BQ13513" s="2"/>
      <c r="BR13513" s="2"/>
      <c r="BS13513" s="2"/>
      <c r="BT13513" s="2"/>
      <c r="BU13513" s="2"/>
      <c r="BV13513" s="2"/>
      <c r="BW13513" s="2"/>
      <c r="BX13513" s="2"/>
      <c r="BY13513" s="2"/>
    </row>
    <row r="13514" spans="38:77" s="11" customFormat="1" x14ac:dyDescent="0.3">
      <c r="AL13514" s="2"/>
      <c r="AM13514" s="2"/>
      <c r="AN13514" s="2"/>
      <c r="AO13514" s="2"/>
      <c r="AP13514" s="2"/>
      <c r="AQ13514" s="2"/>
      <c r="AR13514" s="2"/>
      <c r="AS13514" s="2"/>
      <c r="AT13514" s="2"/>
      <c r="AU13514" s="2"/>
      <c r="AV13514" s="2"/>
      <c r="AW13514" s="2"/>
      <c r="AX13514" s="2"/>
      <c r="AY13514" s="2"/>
      <c r="AZ13514" s="2"/>
      <c r="BA13514" s="2"/>
      <c r="BB13514" s="2"/>
      <c r="BC13514" s="2"/>
      <c r="BD13514" s="2"/>
      <c r="BE13514" s="2"/>
      <c r="BF13514" s="2"/>
      <c r="BG13514" s="2"/>
      <c r="BH13514" s="2"/>
      <c r="BI13514" s="2"/>
      <c r="BJ13514" s="2"/>
      <c r="BK13514" s="2"/>
      <c r="BL13514" s="2"/>
      <c r="BM13514" s="2"/>
      <c r="BN13514" s="2"/>
      <c r="BO13514" s="2"/>
      <c r="BP13514" s="2"/>
      <c r="BQ13514" s="2"/>
      <c r="BR13514" s="2"/>
      <c r="BS13514" s="2"/>
      <c r="BT13514" s="2"/>
      <c r="BU13514" s="2"/>
      <c r="BV13514" s="2"/>
      <c r="BW13514" s="2"/>
      <c r="BX13514" s="2"/>
      <c r="BY13514" s="2"/>
    </row>
    <row r="13515" spans="38:77" s="11" customFormat="1" x14ac:dyDescent="0.3">
      <c r="AL13515" s="2"/>
      <c r="AM13515" s="2"/>
      <c r="AN13515" s="2"/>
      <c r="AO13515" s="2"/>
      <c r="AP13515" s="2"/>
      <c r="AQ13515" s="2"/>
      <c r="AR13515" s="2"/>
      <c r="AS13515" s="2"/>
      <c r="AT13515" s="2"/>
      <c r="AU13515" s="2"/>
      <c r="AV13515" s="2"/>
      <c r="AW13515" s="2"/>
      <c r="AX13515" s="2"/>
      <c r="AY13515" s="2"/>
      <c r="AZ13515" s="2"/>
      <c r="BA13515" s="2"/>
      <c r="BB13515" s="2"/>
      <c r="BC13515" s="2"/>
      <c r="BD13515" s="2"/>
      <c r="BE13515" s="2"/>
      <c r="BF13515" s="2"/>
      <c r="BG13515" s="2"/>
      <c r="BH13515" s="2"/>
      <c r="BI13515" s="2"/>
      <c r="BJ13515" s="2"/>
      <c r="BK13515" s="2"/>
      <c r="BL13515" s="2"/>
      <c r="BM13515" s="2"/>
      <c r="BN13515" s="2"/>
      <c r="BO13515" s="2"/>
      <c r="BP13515" s="2"/>
      <c r="BQ13515" s="2"/>
      <c r="BR13515" s="2"/>
      <c r="BS13515" s="2"/>
      <c r="BT13515" s="2"/>
      <c r="BU13515" s="2"/>
      <c r="BV13515" s="2"/>
      <c r="BW13515" s="2"/>
      <c r="BX13515" s="2"/>
      <c r="BY13515" s="2"/>
    </row>
    <row r="13516" spans="38:77" s="11" customFormat="1" x14ac:dyDescent="0.3">
      <c r="AL13516" s="2"/>
      <c r="AM13516" s="2"/>
      <c r="AN13516" s="2"/>
      <c r="AO13516" s="2"/>
      <c r="AP13516" s="2"/>
      <c r="AQ13516" s="2"/>
      <c r="AR13516" s="2"/>
      <c r="AS13516" s="2"/>
      <c r="AT13516" s="2"/>
      <c r="AU13516" s="2"/>
      <c r="AV13516" s="2"/>
      <c r="AW13516" s="2"/>
      <c r="AX13516" s="2"/>
      <c r="AY13516" s="2"/>
      <c r="AZ13516" s="2"/>
      <c r="BA13516" s="2"/>
      <c r="BB13516" s="2"/>
      <c r="BC13516" s="2"/>
      <c r="BD13516" s="2"/>
      <c r="BE13516" s="2"/>
      <c r="BF13516" s="2"/>
      <c r="BG13516" s="2"/>
      <c r="BH13516" s="2"/>
      <c r="BI13516" s="2"/>
      <c r="BJ13516" s="2"/>
      <c r="BK13516" s="2"/>
      <c r="BL13516" s="2"/>
      <c r="BM13516" s="2"/>
      <c r="BN13516" s="2"/>
      <c r="BO13516" s="2"/>
      <c r="BP13516" s="2"/>
      <c r="BQ13516" s="2"/>
      <c r="BR13516" s="2"/>
      <c r="BS13516" s="2"/>
      <c r="BT13516" s="2"/>
      <c r="BU13516" s="2"/>
      <c r="BV13516" s="2"/>
      <c r="BW13516" s="2"/>
      <c r="BX13516" s="2"/>
      <c r="BY13516" s="2"/>
    </row>
    <row r="13517" spans="38:77" s="11" customFormat="1" x14ac:dyDescent="0.3">
      <c r="AL13517" s="2"/>
      <c r="AM13517" s="2"/>
      <c r="AN13517" s="2"/>
      <c r="AO13517" s="2"/>
      <c r="AP13517" s="2"/>
      <c r="AQ13517" s="2"/>
      <c r="AR13517" s="2"/>
      <c r="AS13517" s="2"/>
      <c r="AT13517" s="2"/>
      <c r="AU13517" s="2"/>
      <c r="AV13517" s="2"/>
      <c r="AW13517" s="2"/>
      <c r="AX13517" s="2"/>
      <c r="AY13517" s="2"/>
      <c r="AZ13517" s="2"/>
      <c r="BA13517" s="2"/>
      <c r="BB13517" s="2"/>
      <c r="BC13517" s="2"/>
      <c r="BD13517" s="2"/>
      <c r="BE13517" s="2"/>
      <c r="BF13517" s="2"/>
      <c r="BG13517" s="2"/>
      <c r="BH13517" s="2"/>
      <c r="BI13517" s="2"/>
      <c r="BJ13517" s="2"/>
      <c r="BK13517" s="2"/>
      <c r="BL13517" s="2"/>
      <c r="BM13517" s="2"/>
      <c r="BN13517" s="2"/>
      <c r="BO13517" s="2"/>
      <c r="BP13517" s="2"/>
      <c r="BQ13517" s="2"/>
      <c r="BR13517" s="2"/>
      <c r="BS13517" s="2"/>
      <c r="BT13517" s="2"/>
      <c r="BU13517" s="2"/>
      <c r="BV13517" s="2"/>
      <c r="BW13517" s="2"/>
      <c r="BX13517" s="2"/>
      <c r="BY13517" s="2"/>
    </row>
    <row r="13518" spans="38:77" s="11" customFormat="1" x14ac:dyDescent="0.3">
      <c r="AL13518" s="2"/>
      <c r="AM13518" s="2"/>
      <c r="AN13518" s="2"/>
      <c r="AO13518" s="2"/>
      <c r="AP13518" s="2"/>
      <c r="AQ13518" s="2"/>
      <c r="AR13518" s="2"/>
      <c r="AS13518" s="2"/>
      <c r="AT13518" s="2"/>
      <c r="AU13518" s="2"/>
      <c r="AV13518" s="2"/>
      <c r="AW13518" s="2"/>
      <c r="AX13518" s="2"/>
      <c r="AY13518" s="2"/>
      <c r="AZ13518" s="2"/>
      <c r="BA13518" s="2"/>
      <c r="BB13518" s="2"/>
      <c r="BC13518" s="2"/>
      <c r="BD13518" s="2"/>
      <c r="BE13518" s="2"/>
      <c r="BF13518" s="2"/>
      <c r="BG13518" s="2"/>
      <c r="BH13518" s="2"/>
      <c r="BI13518" s="2"/>
      <c r="BJ13518" s="2"/>
      <c r="BK13518" s="2"/>
      <c r="BL13518" s="2"/>
      <c r="BM13518" s="2"/>
      <c r="BN13518" s="2"/>
      <c r="BO13518" s="2"/>
      <c r="BP13518" s="2"/>
      <c r="BQ13518" s="2"/>
      <c r="BR13518" s="2"/>
      <c r="BS13518" s="2"/>
      <c r="BT13518" s="2"/>
      <c r="BU13518" s="2"/>
      <c r="BV13518" s="2"/>
      <c r="BW13518" s="2"/>
      <c r="BX13518" s="2"/>
      <c r="BY13518" s="2"/>
    </row>
    <row r="13519" spans="38:77" s="11" customFormat="1" x14ac:dyDescent="0.3">
      <c r="AL13519" s="2"/>
      <c r="AM13519" s="2"/>
      <c r="AN13519" s="2"/>
      <c r="AO13519" s="2"/>
      <c r="AP13519" s="2"/>
      <c r="AQ13519" s="2"/>
      <c r="AR13519" s="2"/>
      <c r="AS13519" s="2"/>
      <c r="AT13519" s="2"/>
      <c r="AU13519" s="2"/>
      <c r="AV13519" s="2"/>
      <c r="AW13519" s="2"/>
      <c r="AX13519" s="2"/>
      <c r="AY13519" s="2"/>
      <c r="AZ13519" s="2"/>
      <c r="BA13519" s="2"/>
      <c r="BB13519" s="2"/>
      <c r="BC13519" s="2"/>
      <c r="BD13519" s="2"/>
      <c r="BE13519" s="2"/>
      <c r="BF13519" s="2"/>
      <c r="BG13519" s="2"/>
      <c r="BH13519" s="2"/>
      <c r="BI13519" s="2"/>
      <c r="BJ13519" s="2"/>
      <c r="BK13519" s="2"/>
      <c r="BL13519" s="2"/>
      <c r="BM13519" s="2"/>
      <c r="BN13519" s="2"/>
      <c r="BO13519" s="2"/>
      <c r="BP13519" s="2"/>
      <c r="BQ13519" s="2"/>
      <c r="BR13519" s="2"/>
      <c r="BS13519" s="2"/>
      <c r="BT13519" s="2"/>
      <c r="BU13519" s="2"/>
      <c r="BV13519" s="2"/>
      <c r="BW13519" s="2"/>
      <c r="BX13519" s="2"/>
      <c r="BY13519" s="2"/>
    </row>
    <row r="13520" spans="38:77" s="11" customFormat="1" x14ac:dyDescent="0.3">
      <c r="AL13520" s="2"/>
      <c r="AM13520" s="2"/>
      <c r="AN13520" s="2"/>
      <c r="AO13520" s="2"/>
      <c r="AP13520" s="2"/>
      <c r="AQ13520" s="2"/>
      <c r="AR13520" s="2"/>
      <c r="AS13520" s="2"/>
      <c r="AT13520" s="2"/>
      <c r="AU13520" s="2"/>
      <c r="AV13520" s="2"/>
      <c r="AW13520" s="2"/>
      <c r="AX13520" s="2"/>
      <c r="AY13520" s="2"/>
      <c r="AZ13520" s="2"/>
      <c r="BA13520" s="2"/>
      <c r="BB13520" s="2"/>
      <c r="BC13520" s="2"/>
      <c r="BD13520" s="2"/>
      <c r="BE13520" s="2"/>
      <c r="BF13520" s="2"/>
      <c r="BG13520" s="2"/>
      <c r="BH13520" s="2"/>
      <c r="BI13520" s="2"/>
      <c r="BJ13520" s="2"/>
      <c r="BK13520" s="2"/>
      <c r="BL13520" s="2"/>
      <c r="BM13520" s="2"/>
      <c r="BN13520" s="2"/>
      <c r="BO13520" s="2"/>
      <c r="BP13520" s="2"/>
      <c r="BQ13520" s="2"/>
      <c r="BR13520" s="2"/>
      <c r="BS13520" s="2"/>
      <c r="BT13520" s="2"/>
      <c r="BU13520" s="2"/>
      <c r="BV13520" s="2"/>
      <c r="BW13520" s="2"/>
      <c r="BX13520" s="2"/>
      <c r="BY13520" s="2"/>
    </row>
    <row r="13521" spans="38:77" s="11" customFormat="1" x14ac:dyDescent="0.3">
      <c r="AL13521" s="2"/>
      <c r="AM13521" s="2"/>
      <c r="AN13521" s="2"/>
      <c r="AO13521" s="2"/>
      <c r="AP13521" s="2"/>
      <c r="AQ13521" s="2"/>
      <c r="AR13521" s="2"/>
      <c r="AS13521" s="2"/>
      <c r="AT13521" s="2"/>
      <c r="AU13521" s="2"/>
      <c r="AV13521" s="2"/>
      <c r="AW13521" s="2"/>
      <c r="AX13521" s="2"/>
      <c r="AY13521" s="2"/>
      <c r="AZ13521" s="2"/>
      <c r="BA13521" s="2"/>
      <c r="BB13521" s="2"/>
      <c r="BC13521" s="2"/>
      <c r="BD13521" s="2"/>
      <c r="BE13521" s="2"/>
      <c r="BF13521" s="2"/>
      <c r="BG13521" s="2"/>
      <c r="BH13521" s="2"/>
      <c r="BI13521" s="2"/>
      <c r="BJ13521" s="2"/>
      <c r="BK13521" s="2"/>
      <c r="BL13521" s="2"/>
      <c r="BM13521" s="2"/>
      <c r="BN13521" s="2"/>
      <c r="BO13521" s="2"/>
      <c r="BP13521" s="2"/>
      <c r="BQ13521" s="2"/>
      <c r="BR13521" s="2"/>
      <c r="BS13521" s="2"/>
      <c r="BT13521" s="2"/>
      <c r="BU13521" s="2"/>
      <c r="BV13521" s="2"/>
      <c r="BW13521" s="2"/>
      <c r="BX13521" s="2"/>
      <c r="BY13521" s="2"/>
    </row>
    <row r="13522" spans="38:77" s="11" customFormat="1" x14ac:dyDescent="0.3">
      <c r="AL13522" s="2"/>
      <c r="AM13522" s="2"/>
      <c r="AN13522" s="2"/>
      <c r="AO13522" s="2"/>
      <c r="AP13522" s="2"/>
      <c r="AQ13522" s="2"/>
      <c r="AR13522" s="2"/>
      <c r="AS13522" s="2"/>
      <c r="AT13522" s="2"/>
      <c r="AU13522" s="2"/>
      <c r="AV13522" s="2"/>
      <c r="AW13522" s="2"/>
      <c r="AX13522" s="2"/>
      <c r="AY13522" s="2"/>
      <c r="AZ13522" s="2"/>
      <c r="BA13522" s="2"/>
      <c r="BB13522" s="2"/>
      <c r="BC13522" s="2"/>
      <c r="BD13522" s="2"/>
      <c r="BE13522" s="2"/>
      <c r="BF13522" s="2"/>
      <c r="BG13522" s="2"/>
      <c r="BH13522" s="2"/>
      <c r="BI13522" s="2"/>
      <c r="BJ13522" s="2"/>
      <c r="BK13522" s="2"/>
      <c r="BL13522" s="2"/>
      <c r="BM13522" s="2"/>
      <c r="BN13522" s="2"/>
      <c r="BO13522" s="2"/>
      <c r="BP13522" s="2"/>
      <c r="BQ13522" s="2"/>
      <c r="BR13522" s="2"/>
      <c r="BS13522" s="2"/>
      <c r="BT13522" s="2"/>
      <c r="BU13522" s="2"/>
      <c r="BV13522" s="2"/>
      <c r="BW13522" s="2"/>
      <c r="BX13522" s="2"/>
      <c r="BY13522" s="2"/>
    </row>
    <row r="13523" spans="38:77" s="11" customFormat="1" x14ac:dyDescent="0.3">
      <c r="AL13523" s="2"/>
      <c r="AM13523" s="2"/>
      <c r="AN13523" s="2"/>
      <c r="AO13523" s="2"/>
      <c r="AP13523" s="2"/>
      <c r="AQ13523" s="2"/>
      <c r="AR13523" s="2"/>
      <c r="AS13523" s="2"/>
      <c r="AT13523" s="2"/>
      <c r="AU13523" s="2"/>
      <c r="AV13523" s="2"/>
      <c r="AW13523" s="2"/>
      <c r="AX13523" s="2"/>
      <c r="AY13523" s="2"/>
      <c r="AZ13523" s="2"/>
      <c r="BA13523" s="2"/>
      <c r="BB13523" s="2"/>
      <c r="BC13523" s="2"/>
      <c r="BD13523" s="2"/>
      <c r="BE13523" s="2"/>
      <c r="BF13523" s="2"/>
      <c r="BG13523" s="2"/>
      <c r="BH13523" s="2"/>
      <c r="BI13523" s="2"/>
      <c r="BJ13523" s="2"/>
      <c r="BK13523" s="2"/>
      <c r="BL13523" s="2"/>
      <c r="BM13523" s="2"/>
      <c r="BN13523" s="2"/>
      <c r="BO13523" s="2"/>
      <c r="BP13523" s="2"/>
      <c r="BQ13523" s="2"/>
      <c r="BR13523" s="2"/>
      <c r="BS13523" s="2"/>
      <c r="BT13523" s="2"/>
      <c r="BU13523" s="2"/>
      <c r="BV13523" s="2"/>
      <c r="BW13523" s="2"/>
      <c r="BX13523" s="2"/>
      <c r="BY13523" s="2"/>
    </row>
    <row r="13524" spans="38:77" s="11" customFormat="1" x14ac:dyDescent="0.3">
      <c r="AL13524" s="2"/>
      <c r="AM13524" s="2"/>
      <c r="AN13524" s="2"/>
      <c r="AO13524" s="2"/>
      <c r="AP13524" s="2"/>
      <c r="AQ13524" s="2"/>
      <c r="AR13524" s="2"/>
      <c r="AS13524" s="2"/>
      <c r="AT13524" s="2"/>
      <c r="AU13524" s="2"/>
      <c r="AV13524" s="2"/>
      <c r="AW13524" s="2"/>
      <c r="AX13524" s="2"/>
      <c r="AY13524" s="2"/>
      <c r="AZ13524" s="2"/>
      <c r="BA13524" s="2"/>
      <c r="BB13524" s="2"/>
      <c r="BC13524" s="2"/>
      <c r="BD13524" s="2"/>
      <c r="BE13524" s="2"/>
      <c r="BF13524" s="2"/>
      <c r="BG13524" s="2"/>
      <c r="BH13524" s="2"/>
      <c r="BI13524" s="2"/>
      <c r="BJ13524" s="2"/>
      <c r="BK13524" s="2"/>
      <c r="BL13524" s="2"/>
      <c r="BM13524" s="2"/>
      <c r="BN13524" s="2"/>
      <c r="BO13524" s="2"/>
      <c r="BP13524" s="2"/>
      <c r="BQ13524" s="2"/>
      <c r="BR13524" s="2"/>
      <c r="BS13524" s="2"/>
      <c r="BT13524" s="2"/>
      <c r="BU13524" s="2"/>
      <c r="BV13524" s="2"/>
      <c r="BW13524" s="2"/>
      <c r="BX13524" s="2"/>
      <c r="BY13524" s="2"/>
    </row>
    <row r="13525" spans="38:77" s="11" customFormat="1" x14ac:dyDescent="0.3">
      <c r="AL13525" s="2"/>
      <c r="AM13525" s="2"/>
      <c r="AN13525" s="2"/>
      <c r="AO13525" s="2"/>
      <c r="AP13525" s="2"/>
      <c r="AQ13525" s="2"/>
      <c r="AR13525" s="2"/>
      <c r="AS13525" s="2"/>
      <c r="AT13525" s="2"/>
      <c r="AU13525" s="2"/>
      <c r="AV13525" s="2"/>
      <c r="AW13525" s="2"/>
      <c r="AX13525" s="2"/>
      <c r="AY13525" s="2"/>
      <c r="AZ13525" s="2"/>
      <c r="BA13525" s="2"/>
      <c r="BB13525" s="2"/>
      <c r="BC13525" s="2"/>
      <c r="BD13525" s="2"/>
      <c r="BE13525" s="2"/>
      <c r="BF13525" s="2"/>
      <c r="BG13525" s="2"/>
      <c r="BH13525" s="2"/>
      <c r="BI13525" s="2"/>
      <c r="BJ13525" s="2"/>
      <c r="BK13525" s="2"/>
      <c r="BL13525" s="2"/>
      <c r="BM13525" s="2"/>
      <c r="BN13525" s="2"/>
      <c r="BO13525" s="2"/>
      <c r="BP13525" s="2"/>
      <c r="BQ13525" s="2"/>
      <c r="BR13525" s="2"/>
      <c r="BS13525" s="2"/>
      <c r="BT13525" s="2"/>
      <c r="BU13525" s="2"/>
      <c r="BV13525" s="2"/>
      <c r="BW13525" s="2"/>
      <c r="BX13525" s="2"/>
      <c r="BY13525" s="2"/>
    </row>
    <row r="13526" spans="38:77" s="11" customFormat="1" x14ac:dyDescent="0.3">
      <c r="AL13526" s="2"/>
      <c r="AM13526" s="2"/>
      <c r="AN13526" s="2"/>
      <c r="AO13526" s="2"/>
      <c r="AP13526" s="2"/>
      <c r="AQ13526" s="2"/>
      <c r="AR13526" s="2"/>
      <c r="AS13526" s="2"/>
      <c r="AT13526" s="2"/>
      <c r="AU13526" s="2"/>
      <c r="AV13526" s="2"/>
      <c r="AW13526" s="2"/>
      <c r="AX13526" s="2"/>
      <c r="AY13526" s="2"/>
      <c r="AZ13526" s="2"/>
      <c r="BA13526" s="2"/>
      <c r="BB13526" s="2"/>
      <c r="BC13526" s="2"/>
      <c r="BD13526" s="2"/>
      <c r="BE13526" s="2"/>
      <c r="BF13526" s="2"/>
      <c r="BG13526" s="2"/>
      <c r="BH13526" s="2"/>
      <c r="BI13526" s="2"/>
      <c r="BJ13526" s="2"/>
      <c r="BK13526" s="2"/>
      <c r="BL13526" s="2"/>
      <c r="BM13526" s="2"/>
      <c r="BN13526" s="2"/>
      <c r="BO13526" s="2"/>
      <c r="BP13526" s="2"/>
      <c r="BQ13526" s="2"/>
      <c r="BR13526" s="2"/>
      <c r="BS13526" s="2"/>
      <c r="BT13526" s="2"/>
      <c r="BU13526" s="2"/>
      <c r="BV13526" s="2"/>
      <c r="BW13526" s="2"/>
      <c r="BX13526" s="2"/>
      <c r="BY13526" s="2"/>
    </row>
    <row r="13527" spans="38:77" s="11" customFormat="1" x14ac:dyDescent="0.3">
      <c r="AL13527" s="2"/>
      <c r="AM13527" s="2"/>
      <c r="AN13527" s="2"/>
      <c r="AO13527" s="2"/>
      <c r="AP13527" s="2"/>
      <c r="AQ13527" s="2"/>
      <c r="AR13527" s="2"/>
      <c r="AS13527" s="2"/>
      <c r="AT13527" s="2"/>
      <c r="AU13527" s="2"/>
      <c r="AV13527" s="2"/>
      <c r="AW13527" s="2"/>
      <c r="AX13527" s="2"/>
      <c r="AY13527" s="2"/>
      <c r="AZ13527" s="2"/>
      <c r="BA13527" s="2"/>
      <c r="BB13527" s="2"/>
      <c r="BC13527" s="2"/>
      <c r="BD13527" s="2"/>
      <c r="BE13527" s="2"/>
      <c r="BF13527" s="2"/>
      <c r="BG13527" s="2"/>
      <c r="BH13527" s="2"/>
      <c r="BI13527" s="2"/>
      <c r="BJ13527" s="2"/>
      <c r="BK13527" s="2"/>
      <c r="BL13527" s="2"/>
      <c r="BM13527" s="2"/>
      <c r="BN13527" s="2"/>
      <c r="BO13527" s="2"/>
      <c r="BP13527" s="2"/>
      <c r="BQ13527" s="2"/>
      <c r="BR13527" s="2"/>
      <c r="BS13527" s="2"/>
      <c r="BT13527" s="2"/>
      <c r="BU13527" s="2"/>
      <c r="BV13527" s="2"/>
      <c r="BW13527" s="2"/>
      <c r="BX13527" s="2"/>
      <c r="BY13527" s="2"/>
    </row>
    <row r="13528" spans="38:77" s="11" customFormat="1" x14ac:dyDescent="0.3">
      <c r="AL13528" s="2"/>
      <c r="AM13528" s="2"/>
      <c r="AN13528" s="2"/>
      <c r="AO13528" s="2"/>
      <c r="AP13528" s="2"/>
      <c r="AQ13528" s="2"/>
      <c r="AR13528" s="2"/>
      <c r="AS13528" s="2"/>
      <c r="AT13528" s="2"/>
      <c r="AU13528" s="2"/>
      <c r="AV13528" s="2"/>
      <c r="AW13528" s="2"/>
      <c r="AX13528" s="2"/>
      <c r="AY13528" s="2"/>
      <c r="AZ13528" s="2"/>
      <c r="BA13528" s="2"/>
      <c r="BB13528" s="2"/>
      <c r="BC13528" s="2"/>
      <c r="BD13528" s="2"/>
      <c r="BE13528" s="2"/>
      <c r="BF13528" s="2"/>
      <c r="BG13528" s="2"/>
      <c r="BH13528" s="2"/>
      <c r="BI13528" s="2"/>
      <c r="BJ13528" s="2"/>
      <c r="BK13528" s="2"/>
      <c r="BL13528" s="2"/>
      <c r="BM13528" s="2"/>
      <c r="BN13528" s="2"/>
      <c r="BO13528" s="2"/>
      <c r="BP13528" s="2"/>
      <c r="BQ13528" s="2"/>
      <c r="BR13528" s="2"/>
      <c r="BS13528" s="2"/>
      <c r="BT13528" s="2"/>
      <c r="BU13528" s="2"/>
      <c r="BV13528" s="2"/>
      <c r="BW13528" s="2"/>
      <c r="BX13528" s="2"/>
      <c r="BY13528" s="2"/>
    </row>
    <row r="13529" spans="38:77" s="11" customFormat="1" x14ac:dyDescent="0.3">
      <c r="AL13529" s="2"/>
      <c r="AM13529" s="2"/>
      <c r="AN13529" s="2"/>
      <c r="AO13529" s="2"/>
      <c r="AP13529" s="2"/>
      <c r="AQ13529" s="2"/>
      <c r="AR13529" s="2"/>
      <c r="AS13529" s="2"/>
      <c r="AT13529" s="2"/>
      <c r="AU13529" s="2"/>
      <c r="AV13529" s="2"/>
      <c r="AW13529" s="2"/>
      <c r="AX13529" s="2"/>
      <c r="AY13529" s="2"/>
      <c r="AZ13529" s="2"/>
      <c r="BA13529" s="2"/>
      <c r="BB13529" s="2"/>
      <c r="BC13529" s="2"/>
      <c r="BD13529" s="2"/>
      <c r="BE13529" s="2"/>
      <c r="BF13529" s="2"/>
      <c r="BG13529" s="2"/>
      <c r="BH13529" s="2"/>
      <c r="BI13529" s="2"/>
      <c r="BJ13529" s="2"/>
      <c r="BK13529" s="2"/>
      <c r="BL13529" s="2"/>
      <c r="BM13529" s="2"/>
      <c r="BN13529" s="2"/>
      <c r="BO13529" s="2"/>
      <c r="BP13529" s="2"/>
      <c r="BQ13529" s="2"/>
      <c r="BR13529" s="2"/>
      <c r="BS13529" s="2"/>
      <c r="BT13529" s="2"/>
      <c r="BU13529" s="2"/>
      <c r="BV13529" s="2"/>
      <c r="BW13529" s="2"/>
      <c r="BX13529" s="2"/>
      <c r="BY13529" s="2"/>
    </row>
    <row r="13530" spans="38:77" s="11" customFormat="1" x14ac:dyDescent="0.3">
      <c r="AL13530" s="2"/>
      <c r="AM13530" s="2"/>
      <c r="AN13530" s="2"/>
      <c r="AO13530" s="2"/>
      <c r="AP13530" s="2"/>
      <c r="AQ13530" s="2"/>
      <c r="AR13530" s="2"/>
      <c r="AS13530" s="2"/>
      <c r="AT13530" s="2"/>
      <c r="AU13530" s="2"/>
      <c r="AV13530" s="2"/>
      <c r="AW13530" s="2"/>
      <c r="AX13530" s="2"/>
      <c r="AY13530" s="2"/>
      <c r="AZ13530" s="2"/>
      <c r="BA13530" s="2"/>
      <c r="BB13530" s="2"/>
      <c r="BC13530" s="2"/>
      <c r="BD13530" s="2"/>
      <c r="BE13530" s="2"/>
      <c r="BF13530" s="2"/>
      <c r="BG13530" s="2"/>
      <c r="BH13530" s="2"/>
      <c r="BI13530" s="2"/>
      <c r="BJ13530" s="2"/>
      <c r="BK13530" s="2"/>
      <c r="BL13530" s="2"/>
      <c r="BM13530" s="2"/>
      <c r="BN13530" s="2"/>
      <c r="BO13530" s="2"/>
      <c r="BP13530" s="2"/>
      <c r="BQ13530" s="2"/>
      <c r="BR13530" s="2"/>
      <c r="BS13530" s="2"/>
      <c r="BT13530" s="2"/>
      <c r="BU13530" s="2"/>
      <c r="BV13530" s="2"/>
      <c r="BW13530" s="2"/>
      <c r="BX13530" s="2"/>
      <c r="BY13530" s="2"/>
    </row>
    <row r="13531" spans="38:77" s="11" customFormat="1" x14ac:dyDescent="0.3">
      <c r="AL13531" s="2"/>
      <c r="AM13531" s="2"/>
      <c r="AN13531" s="2"/>
      <c r="AO13531" s="2"/>
      <c r="AP13531" s="2"/>
      <c r="AQ13531" s="2"/>
      <c r="AR13531" s="2"/>
      <c r="AS13531" s="2"/>
      <c r="AT13531" s="2"/>
      <c r="AU13531" s="2"/>
      <c r="AV13531" s="2"/>
      <c r="AW13531" s="2"/>
      <c r="AX13531" s="2"/>
      <c r="AY13531" s="2"/>
      <c r="AZ13531" s="2"/>
      <c r="BA13531" s="2"/>
      <c r="BB13531" s="2"/>
      <c r="BC13531" s="2"/>
      <c r="BD13531" s="2"/>
      <c r="BE13531" s="2"/>
      <c r="BF13531" s="2"/>
      <c r="BG13531" s="2"/>
      <c r="BH13531" s="2"/>
      <c r="BI13531" s="2"/>
      <c r="BJ13531" s="2"/>
      <c r="BK13531" s="2"/>
      <c r="BL13531" s="2"/>
      <c r="BM13531" s="2"/>
      <c r="BN13531" s="2"/>
      <c r="BO13531" s="2"/>
      <c r="BP13531" s="2"/>
      <c r="BQ13531" s="2"/>
      <c r="BR13531" s="2"/>
      <c r="BS13531" s="2"/>
      <c r="BT13531" s="2"/>
      <c r="BU13531" s="2"/>
      <c r="BV13531" s="2"/>
      <c r="BW13531" s="2"/>
      <c r="BX13531" s="2"/>
      <c r="BY13531" s="2"/>
    </row>
    <row r="13532" spans="38:77" s="11" customFormat="1" x14ac:dyDescent="0.3">
      <c r="AL13532" s="2"/>
      <c r="AM13532" s="2"/>
      <c r="AN13532" s="2"/>
      <c r="AO13532" s="2"/>
      <c r="AP13532" s="2"/>
      <c r="AQ13532" s="2"/>
      <c r="AR13532" s="2"/>
      <c r="AS13532" s="2"/>
      <c r="AT13532" s="2"/>
      <c r="AU13532" s="2"/>
      <c r="AV13532" s="2"/>
      <c r="AW13532" s="2"/>
      <c r="AX13532" s="2"/>
      <c r="AY13532" s="2"/>
      <c r="AZ13532" s="2"/>
      <c r="BA13532" s="2"/>
      <c r="BB13532" s="2"/>
      <c r="BC13532" s="2"/>
      <c r="BD13532" s="2"/>
      <c r="BE13532" s="2"/>
      <c r="BF13532" s="2"/>
      <c r="BG13532" s="2"/>
      <c r="BH13532" s="2"/>
      <c r="BI13532" s="2"/>
      <c r="BJ13532" s="2"/>
      <c r="BK13532" s="2"/>
      <c r="BL13532" s="2"/>
      <c r="BM13532" s="2"/>
      <c r="BN13532" s="2"/>
      <c r="BO13532" s="2"/>
      <c r="BP13532" s="2"/>
      <c r="BQ13532" s="2"/>
      <c r="BR13532" s="2"/>
      <c r="BS13532" s="2"/>
      <c r="BT13532" s="2"/>
      <c r="BU13532" s="2"/>
      <c r="BV13532" s="2"/>
      <c r="BW13532" s="2"/>
      <c r="BX13532" s="2"/>
      <c r="BY13532" s="2"/>
    </row>
    <row r="13533" spans="38:77" s="11" customFormat="1" x14ac:dyDescent="0.3">
      <c r="AL13533" s="2"/>
      <c r="AM13533" s="2"/>
      <c r="AN13533" s="2"/>
      <c r="AO13533" s="2"/>
      <c r="AP13533" s="2"/>
      <c r="AQ13533" s="2"/>
      <c r="AR13533" s="2"/>
      <c r="AS13533" s="2"/>
      <c r="AT13533" s="2"/>
      <c r="AU13533" s="2"/>
      <c r="AV13533" s="2"/>
      <c r="AW13533" s="2"/>
      <c r="AX13533" s="2"/>
      <c r="AY13533" s="2"/>
      <c r="AZ13533" s="2"/>
      <c r="BA13533" s="2"/>
      <c r="BB13533" s="2"/>
      <c r="BC13533" s="2"/>
      <c r="BD13533" s="2"/>
      <c r="BE13533" s="2"/>
      <c r="BF13533" s="2"/>
      <c r="BG13533" s="2"/>
      <c r="BH13533" s="2"/>
      <c r="BI13533" s="2"/>
      <c r="BJ13533" s="2"/>
      <c r="BK13533" s="2"/>
      <c r="BL13533" s="2"/>
      <c r="BM13533" s="2"/>
      <c r="BN13533" s="2"/>
      <c r="BO13533" s="2"/>
      <c r="BP13533" s="2"/>
      <c r="BQ13533" s="2"/>
      <c r="BR13533" s="2"/>
      <c r="BS13533" s="2"/>
      <c r="BT13533" s="2"/>
      <c r="BU13533" s="2"/>
      <c r="BV13533" s="2"/>
      <c r="BW13533" s="2"/>
      <c r="BX13533" s="2"/>
      <c r="BY13533" s="2"/>
    </row>
    <row r="13534" spans="38:77" s="11" customFormat="1" x14ac:dyDescent="0.3">
      <c r="AL13534" s="2"/>
      <c r="AM13534" s="2"/>
      <c r="AN13534" s="2"/>
      <c r="AO13534" s="2"/>
      <c r="AP13534" s="2"/>
      <c r="AQ13534" s="2"/>
      <c r="AR13534" s="2"/>
      <c r="AS13534" s="2"/>
      <c r="AT13534" s="2"/>
      <c r="AU13534" s="2"/>
      <c r="AV13534" s="2"/>
      <c r="AW13534" s="2"/>
      <c r="AX13534" s="2"/>
      <c r="AY13534" s="2"/>
      <c r="AZ13534" s="2"/>
      <c r="BA13534" s="2"/>
      <c r="BB13534" s="2"/>
      <c r="BC13534" s="2"/>
      <c r="BD13534" s="2"/>
      <c r="BE13534" s="2"/>
      <c r="BF13534" s="2"/>
      <c r="BG13534" s="2"/>
      <c r="BH13534" s="2"/>
      <c r="BI13534" s="2"/>
      <c r="BJ13534" s="2"/>
      <c r="BK13534" s="2"/>
      <c r="BL13534" s="2"/>
      <c r="BM13534" s="2"/>
      <c r="BN13534" s="2"/>
      <c r="BO13534" s="2"/>
      <c r="BP13534" s="2"/>
      <c r="BQ13534" s="2"/>
      <c r="BR13534" s="2"/>
      <c r="BS13534" s="2"/>
      <c r="BT13534" s="2"/>
      <c r="BU13534" s="2"/>
      <c r="BV13534" s="2"/>
      <c r="BW13534" s="2"/>
      <c r="BX13534" s="2"/>
      <c r="BY13534" s="2"/>
    </row>
    <row r="13535" spans="38:77" s="11" customFormat="1" x14ac:dyDescent="0.3">
      <c r="AL13535" s="2"/>
      <c r="AM13535" s="2"/>
      <c r="AN13535" s="2"/>
      <c r="AO13535" s="2"/>
      <c r="AP13535" s="2"/>
      <c r="AQ13535" s="2"/>
      <c r="AR13535" s="2"/>
      <c r="AS13535" s="2"/>
      <c r="AT13535" s="2"/>
      <c r="AU13535" s="2"/>
      <c r="AV13535" s="2"/>
      <c r="AW13535" s="2"/>
      <c r="AX13535" s="2"/>
      <c r="AY13535" s="2"/>
      <c r="AZ13535" s="2"/>
      <c r="BA13535" s="2"/>
      <c r="BB13535" s="2"/>
      <c r="BC13535" s="2"/>
      <c r="BD13535" s="2"/>
      <c r="BE13535" s="2"/>
      <c r="BF13535" s="2"/>
      <c r="BG13535" s="2"/>
      <c r="BH13535" s="2"/>
      <c r="BI13535" s="2"/>
      <c r="BJ13535" s="2"/>
      <c r="BK13535" s="2"/>
      <c r="BL13535" s="2"/>
      <c r="BM13535" s="2"/>
      <c r="BN13535" s="2"/>
      <c r="BO13535" s="2"/>
      <c r="BP13535" s="2"/>
      <c r="BQ13535" s="2"/>
      <c r="BR13535" s="2"/>
      <c r="BS13535" s="2"/>
      <c r="BT13535" s="2"/>
      <c r="BU13535" s="2"/>
      <c r="BV13535" s="2"/>
      <c r="BW13535" s="2"/>
      <c r="BX13535" s="2"/>
      <c r="BY13535" s="2"/>
    </row>
    <row r="13536" spans="38:77" s="11" customFormat="1" x14ac:dyDescent="0.3">
      <c r="AL13536" s="2"/>
      <c r="AM13536" s="2"/>
      <c r="AN13536" s="2"/>
      <c r="AO13536" s="2"/>
      <c r="AP13536" s="2"/>
      <c r="AQ13536" s="2"/>
      <c r="AR13536" s="2"/>
      <c r="AS13536" s="2"/>
      <c r="AT13536" s="2"/>
      <c r="AU13536" s="2"/>
      <c r="AV13536" s="2"/>
      <c r="AW13536" s="2"/>
      <c r="AX13536" s="2"/>
      <c r="AY13536" s="2"/>
      <c r="AZ13536" s="2"/>
      <c r="BA13536" s="2"/>
      <c r="BB13536" s="2"/>
      <c r="BC13536" s="2"/>
      <c r="BD13536" s="2"/>
      <c r="BE13536" s="2"/>
      <c r="BF13536" s="2"/>
      <c r="BG13536" s="2"/>
      <c r="BH13536" s="2"/>
      <c r="BI13536" s="2"/>
      <c r="BJ13536" s="2"/>
      <c r="BK13536" s="2"/>
      <c r="BL13536" s="2"/>
      <c r="BM13536" s="2"/>
      <c r="BN13536" s="2"/>
      <c r="BO13536" s="2"/>
      <c r="BP13536" s="2"/>
      <c r="BQ13536" s="2"/>
      <c r="BR13536" s="2"/>
      <c r="BS13536" s="2"/>
      <c r="BT13536" s="2"/>
      <c r="BU13536" s="2"/>
      <c r="BV13536" s="2"/>
      <c r="BW13536" s="2"/>
      <c r="BX13536" s="2"/>
      <c r="BY13536" s="2"/>
    </row>
    <row r="13537" spans="38:77" s="11" customFormat="1" x14ac:dyDescent="0.3">
      <c r="AL13537" s="2"/>
      <c r="AM13537" s="2"/>
      <c r="AN13537" s="2"/>
      <c r="AO13537" s="2"/>
      <c r="AP13537" s="2"/>
      <c r="AQ13537" s="2"/>
      <c r="AR13537" s="2"/>
      <c r="AS13537" s="2"/>
      <c r="AT13537" s="2"/>
      <c r="AU13537" s="2"/>
      <c r="AV13537" s="2"/>
      <c r="AW13537" s="2"/>
      <c r="AX13537" s="2"/>
      <c r="AY13537" s="2"/>
      <c r="AZ13537" s="2"/>
      <c r="BA13537" s="2"/>
      <c r="BB13537" s="2"/>
      <c r="BC13537" s="2"/>
      <c r="BD13537" s="2"/>
      <c r="BE13537" s="2"/>
      <c r="BF13537" s="2"/>
      <c r="BG13537" s="2"/>
      <c r="BH13537" s="2"/>
      <c r="BI13537" s="2"/>
      <c r="BJ13537" s="2"/>
      <c r="BK13537" s="2"/>
      <c r="BL13537" s="2"/>
      <c r="BM13537" s="2"/>
      <c r="BN13537" s="2"/>
      <c r="BO13537" s="2"/>
      <c r="BP13537" s="2"/>
      <c r="BQ13537" s="2"/>
      <c r="BR13537" s="2"/>
      <c r="BS13537" s="2"/>
      <c r="BT13537" s="2"/>
      <c r="BU13537" s="2"/>
      <c r="BV13537" s="2"/>
      <c r="BW13537" s="2"/>
      <c r="BX13537" s="2"/>
      <c r="BY13537" s="2"/>
    </row>
    <row r="13538" spans="38:77" s="11" customFormat="1" x14ac:dyDescent="0.3">
      <c r="AL13538" s="2"/>
      <c r="AM13538" s="2"/>
      <c r="AN13538" s="2"/>
      <c r="AO13538" s="2"/>
      <c r="AP13538" s="2"/>
      <c r="AQ13538" s="2"/>
      <c r="AR13538" s="2"/>
      <c r="AS13538" s="2"/>
      <c r="AT13538" s="2"/>
      <c r="AU13538" s="2"/>
      <c r="AV13538" s="2"/>
      <c r="AW13538" s="2"/>
      <c r="AX13538" s="2"/>
      <c r="AY13538" s="2"/>
      <c r="AZ13538" s="2"/>
      <c r="BA13538" s="2"/>
      <c r="BB13538" s="2"/>
      <c r="BC13538" s="2"/>
      <c r="BD13538" s="2"/>
      <c r="BE13538" s="2"/>
      <c r="BF13538" s="2"/>
      <c r="BG13538" s="2"/>
      <c r="BH13538" s="2"/>
      <c r="BI13538" s="2"/>
      <c r="BJ13538" s="2"/>
      <c r="BK13538" s="2"/>
      <c r="BL13538" s="2"/>
      <c r="BM13538" s="2"/>
      <c r="BN13538" s="2"/>
      <c r="BO13538" s="2"/>
      <c r="BP13538" s="2"/>
      <c r="BQ13538" s="2"/>
      <c r="BR13538" s="2"/>
      <c r="BS13538" s="2"/>
      <c r="BT13538" s="2"/>
      <c r="BU13538" s="2"/>
      <c r="BV13538" s="2"/>
      <c r="BW13538" s="2"/>
      <c r="BX13538" s="2"/>
      <c r="BY13538" s="2"/>
    </row>
    <row r="13539" spans="38:77" s="11" customFormat="1" x14ac:dyDescent="0.3">
      <c r="AL13539" s="2"/>
      <c r="AM13539" s="2"/>
      <c r="AN13539" s="2"/>
      <c r="AO13539" s="2"/>
      <c r="AP13539" s="2"/>
      <c r="AQ13539" s="2"/>
      <c r="AR13539" s="2"/>
      <c r="AS13539" s="2"/>
      <c r="AT13539" s="2"/>
      <c r="AU13539" s="2"/>
      <c r="AV13539" s="2"/>
      <c r="AW13539" s="2"/>
      <c r="AX13539" s="2"/>
      <c r="AY13539" s="2"/>
      <c r="AZ13539" s="2"/>
      <c r="BA13539" s="2"/>
      <c r="BB13539" s="2"/>
      <c r="BC13539" s="2"/>
      <c r="BD13539" s="2"/>
      <c r="BE13539" s="2"/>
      <c r="BF13539" s="2"/>
      <c r="BG13539" s="2"/>
      <c r="BH13539" s="2"/>
      <c r="BI13539" s="2"/>
      <c r="BJ13539" s="2"/>
      <c r="BK13539" s="2"/>
      <c r="BL13539" s="2"/>
      <c r="BM13539" s="2"/>
      <c r="BN13539" s="2"/>
      <c r="BO13539" s="2"/>
      <c r="BP13539" s="2"/>
      <c r="BQ13539" s="2"/>
      <c r="BR13539" s="2"/>
      <c r="BS13539" s="2"/>
      <c r="BT13539" s="2"/>
      <c r="BU13539" s="2"/>
      <c r="BV13539" s="2"/>
      <c r="BW13539" s="2"/>
      <c r="BX13539" s="2"/>
      <c r="BY13539" s="2"/>
    </row>
    <row r="13540" spans="38:77" s="11" customFormat="1" x14ac:dyDescent="0.3">
      <c r="AL13540" s="2"/>
      <c r="AM13540" s="2"/>
      <c r="AN13540" s="2"/>
      <c r="AO13540" s="2"/>
      <c r="AP13540" s="2"/>
      <c r="AQ13540" s="2"/>
      <c r="AR13540" s="2"/>
      <c r="AS13540" s="2"/>
      <c r="AT13540" s="2"/>
      <c r="AU13540" s="2"/>
      <c r="AV13540" s="2"/>
      <c r="AW13540" s="2"/>
      <c r="AX13540" s="2"/>
      <c r="AY13540" s="2"/>
      <c r="AZ13540" s="2"/>
      <c r="BA13540" s="2"/>
      <c r="BB13540" s="2"/>
      <c r="BC13540" s="2"/>
      <c r="BD13540" s="2"/>
      <c r="BE13540" s="2"/>
      <c r="BF13540" s="2"/>
      <c r="BG13540" s="2"/>
      <c r="BH13540" s="2"/>
      <c r="BI13540" s="2"/>
      <c r="BJ13540" s="2"/>
      <c r="BK13540" s="2"/>
      <c r="BL13540" s="2"/>
      <c r="BM13540" s="2"/>
      <c r="BN13540" s="2"/>
      <c r="BO13540" s="2"/>
      <c r="BP13540" s="2"/>
      <c r="BQ13540" s="2"/>
      <c r="BR13540" s="2"/>
      <c r="BS13540" s="2"/>
      <c r="BT13540" s="2"/>
      <c r="BU13540" s="2"/>
      <c r="BV13540" s="2"/>
      <c r="BW13540" s="2"/>
      <c r="BX13540" s="2"/>
      <c r="BY13540" s="2"/>
    </row>
    <row r="13541" spans="38:77" s="11" customFormat="1" x14ac:dyDescent="0.3">
      <c r="AL13541" s="2"/>
      <c r="AM13541" s="2"/>
      <c r="AN13541" s="2"/>
      <c r="AO13541" s="2"/>
      <c r="AP13541" s="2"/>
      <c r="AQ13541" s="2"/>
      <c r="AR13541" s="2"/>
      <c r="AS13541" s="2"/>
      <c r="AT13541" s="2"/>
      <c r="AU13541" s="2"/>
      <c r="AV13541" s="2"/>
      <c r="AW13541" s="2"/>
      <c r="AX13541" s="2"/>
      <c r="AY13541" s="2"/>
      <c r="AZ13541" s="2"/>
      <c r="BA13541" s="2"/>
      <c r="BB13541" s="2"/>
      <c r="BC13541" s="2"/>
      <c r="BD13541" s="2"/>
      <c r="BE13541" s="2"/>
      <c r="BF13541" s="2"/>
      <c r="BG13541" s="2"/>
      <c r="BH13541" s="2"/>
      <c r="BI13541" s="2"/>
      <c r="BJ13541" s="2"/>
      <c r="BK13541" s="2"/>
      <c r="BL13541" s="2"/>
      <c r="BM13541" s="2"/>
      <c r="BN13541" s="2"/>
      <c r="BO13541" s="2"/>
      <c r="BP13541" s="2"/>
      <c r="BQ13541" s="2"/>
      <c r="BR13541" s="2"/>
      <c r="BS13541" s="2"/>
      <c r="BT13541" s="2"/>
      <c r="BU13541" s="2"/>
      <c r="BV13541" s="2"/>
      <c r="BW13541" s="2"/>
      <c r="BX13541" s="2"/>
      <c r="BY13541" s="2"/>
    </row>
    <row r="13542" spans="38:77" s="11" customFormat="1" x14ac:dyDescent="0.3">
      <c r="AL13542" s="2"/>
      <c r="AM13542" s="2"/>
      <c r="AN13542" s="2"/>
      <c r="AO13542" s="2"/>
      <c r="AP13542" s="2"/>
      <c r="AQ13542" s="2"/>
      <c r="AR13542" s="2"/>
      <c r="AS13542" s="2"/>
      <c r="AT13542" s="2"/>
      <c r="AU13542" s="2"/>
      <c r="AV13542" s="2"/>
      <c r="AW13542" s="2"/>
      <c r="AX13542" s="2"/>
      <c r="AY13542" s="2"/>
      <c r="AZ13542" s="2"/>
      <c r="BA13542" s="2"/>
      <c r="BB13542" s="2"/>
      <c r="BC13542" s="2"/>
      <c r="BD13542" s="2"/>
      <c r="BE13542" s="2"/>
      <c r="BF13542" s="2"/>
      <c r="BG13542" s="2"/>
      <c r="BH13542" s="2"/>
      <c r="BI13542" s="2"/>
      <c r="BJ13542" s="2"/>
      <c r="BK13542" s="2"/>
      <c r="BL13542" s="2"/>
      <c r="BM13542" s="2"/>
      <c r="BN13542" s="2"/>
      <c r="BO13542" s="2"/>
      <c r="BP13542" s="2"/>
      <c r="BQ13542" s="2"/>
      <c r="BR13542" s="2"/>
      <c r="BS13542" s="2"/>
      <c r="BT13542" s="2"/>
      <c r="BU13542" s="2"/>
      <c r="BV13542" s="2"/>
      <c r="BW13542" s="2"/>
      <c r="BX13542" s="2"/>
      <c r="BY13542" s="2"/>
    </row>
    <row r="13543" spans="38:77" s="11" customFormat="1" x14ac:dyDescent="0.3">
      <c r="AL13543" s="2"/>
      <c r="AM13543" s="2"/>
      <c r="AN13543" s="2"/>
      <c r="AO13543" s="2"/>
      <c r="AP13543" s="2"/>
      <c r="AQ13543" s="2"/>
      <c r="AR13543" s="2"/>
      <c r="AS13543" s="2"/>
      <c r="AT13543" s="2"/>
      <c r="AU13543" s="2"/>
      <c r="AV13543" s="2"/>
      <c r="AW13543" s="2"/>
      <c r="AX13543" s="2"/>
      <c r="AY13543" s="2"/>
      <c r="AZ13543" s="2"/>
      <c r="BA13543" s="2"/>
      <c r="BB13543" s="2"/>
      <c r="BC13543" s="2"/>
      <c r="BD13543" s="2"/>
      <c r="BE13543" s="2"/>
      <c r="BF13543" s="2"/>
      <c r="BG13543" s="2"/>
      <c r="BH13543" s="2"/>
      <c r="BI13543" s="2"/>
      <c r="BJ13543" s="2"/>
      <c r="BK13543" s="2"/>
      <c r="BL13543" s="2"/>
      <c r="BM13543" s="2"/>
      <c r="BN13543" s="2"/>
      <c r="BO13543" s="2"/>
      <c r="BP13543" s="2"/>
      <c r="BQ13543" s="2"/>
      <c r="BR13543" s="2"/>
      <c r="BS13543" s="2"/>
      <c r="BT13543" s="2"/>
      <c r="BU13543" s="2"/>
      <c r="BV13543" s="2"/>
      <c r="BW13543" s="2"/>
      <c r="BX13543" s="2"/>
      <c r="BY13543" s="2"/>
    </row>
    <row r="13544" spans="38:77" s="11" customFormat="1" x14ac:dyDescent="0.3">
      <c r="AL13544" s="2"/>
      <c r="AM13544" s="2"/>
      <c r="AN13544" s="2"/>
      <c r="AO13544" s="2"/>
      <c r="AP13544" s="2"/>
      <c r="AQ13544" s="2"/>
      <c r="AR13544" s="2"/>
      <c r="AS13544" s="2"/>
      <c r="AT13544" s="2"/>
      <c r="AU13544" s="2"/>
      <c r="AV13544" s="2"/>
      <c r="AW13544" s="2"/>
      <c r="AX13544" s="2"/>
      <c r="AY13544" s="2"/>
      <c r="AZ13544" s="2"/>
      <c r="BA13544" s="2"/>
      <c r="BB13544" s="2"/>
      <c r="BC13544" s="2"/>
      <c r="BD13544" s="2"/>
      <c r="BE13544" s="2"/>
      <c r="BF13544" s="2"/>
      <c r="BG13544" s="2"/>
      <c r="BH13544" s="2"/>
      <c r="BI13544" s="2"/>
      <c r="BJ13544" s="2"/>
      <c r="BK13544" s="2"/>
      <c r="BL13544" s="2"/>
      <c r="BM13544" s="2"/>
      <c r="BN13544" s="2"/>
      <c r="BO13544" s="2"/>
      <c r="BP13544" s="2"/>
      <c r="BQ13544" s="2"/>
      <c r="BR13544" s="2"/>
      <c r="BS13544" s="2"/>
      <c r="BT13544" s="2"/>
      <c r="BU13544" s="2"/>
      <c r="BV13544" s="2"/>
      <c r="BW13544" s="2"/>
      <c r="BX13544" s="2"/>
      <c r="BY13544" s="2"/>
    </row>
    <row r="13545" spans="38:77" s="11" customFormat="1" x14ac:dyDescent="0.3">
      <c r="AL13545" s="2"/>
      <c r="AM13545" s="2"/>
      <c r="AN13545" s="2"/>
      <c r="AO13545" s="2"/>
      <c r="AP13545" s="2"/>
      <c r="AQ13545" s="2"/>
      <c r="AR13545" s="2"/>
      <c r="AS13545" s="2"/>
      <c r="AT13545" s="2"/>
      <c r="AU13545" s="2"/>
      <c r="AV13545" s="2"/>
      <c r="AW13545" s="2"/>
      <c r="AX13545" s="2"/>
      <c r="AY13545" s="2"/>
      <c r="AZ13545" s="2"/>
      <c r="BA13545" s="2"/>
      <c r="BB13545" s="2"/>
      <c r="BC13545" s="2"/>
      <c r="BD13545" s="2"/>
      <c r="BE13545" s="2"/>
      <c r="BF13545" s="2"/>
      <c r="BG13545" s="2"/>
      <c r="BH13545" s="2"/>
      <c r="BI13545" s="2"/>
      <c r="BJ13545" s="2"/>
      <c r="BK13545" s="2"/>
      <c r="BL13545" s="2"/>
      <c r="BM13545" s="2"/>
      <c r="BN13545" s="2"/>
      <c r="BO13545" s="2"/>
      <c r="BP13545" s="2"/>
      <c r="BQ13545" s="2"/>
      <c r="BR13545" s="2"/>
      <c r="BS13545" s="2"/>
      <c r="BT13545" s="2"/>
      <c r="BU13545" s="2"/>
      <c r="BV13545" s="2"/>
      <c r="BW13545" s="2"/>
      <c r="BX13545" s="2"/>
      <c r="BY13545" s="2"/>
    </row>
    <row r="13546" spans="38:77" s="11" customFormat="1" x14ac:dyDescent="0.3">
      <c r="AL13546" s="2"/>
      <c r="AM13546" s="2"/>
      <c r="AN13546" s="2"/>
      <c r="AO13546" s="2"/>
      <c r="AP13546" s="2"/>
      <c r="AQ13546" s="2"/>
      <c r="AR13546" s="2"/>
      <c r="AS13546" s="2"/>
      <c r="AT13546" s="2"/>
      <c r="AU13546" s="2"/>
      <c r="AV13546" s="2"/>
      <c r="AW13546" s="2"/>
      <c r="AX13546" s="2"/>
      <c r="AY13546" s="2"/>
      <c r="AZ13546" s="2"/>
      <c r="BA13546" s="2"/>
      <c r="BB13546" s="2"/>
      <c r="BC13546" s="2"/>
      <c r="BD13546" s="2"/>
      <c r="BE13546" s="2"/>
      <c r="BF13546" s="2"/>
      <c r="BG13546" s="2"/>
      <c r="BH13546" s="2"/>
      <c r="BI13546" s="2"/>
      <c r="BJ13546" s="2"/>
      <c r="BK13546" s="2"/>
      <c r="BL13546" s="2"/>
      <c r="BM13546" s="2"/>
      <c r="BN13546" s="2"/>
      <c r="BO13546" s="2"/>
      <c r="BP13546" s="2"/>
      <c r="BQ13546" s="2"/>
      <c r="BR13546" s="2"/>
      <c r="BS13546" s="2"/>
      <c r="BT13546" s="2"/>
      <c r="BU13546" s="2"/>
      <c r="BV13546" s="2"/>
      <c r="BW13546" s="2"/>
      <c r="BX13546" s="2"/>
      <c r="BY13546" s="2"/>
    </row>
    <row r="13547" spans="38:77" s="11" customFormat="1" x14ac:dyDescent="0.3">
      <c r="AL13547" s="2"/>
      <c r="AM13547" s="2"/>
      <c r="AN13547" s="2"/>
      <c r="AO13547" s="2"/>
      <c r="AP13547" s="2"/>
      <c r="AQ13547" s="2"/>
      <c r="AR13547" s="2"/>
      <c r="AS13547" s="2"/>
      <c r="AT13547" s="2"/>
      <c r="AU13547" s="2"/>
      <c r="AV13547" s="2"/>
      <c r="AW13547" s="2"/>
      <c r="AX13547" s="2"/>
      <c r="AY13547" s="2"/>
      <c r="AZ13547" s="2"/>
      <c r="BA13547" s="2"/>
      <c r="BB13547" s="2"/>
      <c r="BC13547" s="2"/>
      <c r="BD13547" s="2"/>
      <c r="BE13547" s="2"/>
      <c r="BF13547" s="2"/>
      <c r="BG13547" s="2"/>
      <c r="BH13547" s="2"/>
      <c r="BI13547" s="2"/>
      <c r="BJ13547" s="2"/>
      <c r="BK13547" s="2"/>
      <c r="BL13547" s="2"/>
      <c r="BM13547" s="2"/>
      <c r="BN13547" s="2"/>
      <c r="BO13547" s="2"/>
      <c r="BP13547" s="2"/>
      <c r="BQ13547" s="2"/>
      <c r="BR13547" s="2"/>
      <c r="BS13547" s="2"/>
      <c r="BT13547" s="2"/>
      <c r="BU13547" s="2"/>
      <c r="BV13547" s="2"/>
      <c r="BW13547" s="2"/>
      <c r="BX13547" s="2"/>
      <c r="BY13547" s="2"/>
    </row>
    <row r="13548" spans="38:77" s="11" customFormat="1" x14ac:dyDescent="0.3">
      <c r="AL13548" s="2"/>
      <c r="AM13548" s="2"/>
      <c r="AN13548" s="2"/>
      <c r="AO13548" s="2"/>
      <c r="AP13548" s="2"/>
      <c r="AQ13548" s="2"/>
      <c r="AR13548" s="2"/>
      <c r="AS13548" s="2"/>
      <c r="AT13548" s="2"/>
      <c r="AU13548" s="2"/>
      <c r="AV13548" s="2"/>
      <c r="AW13548" s="2"/>
      <c r="AX13548" s="2"/>
      <c r="AY13548" s="2"/>
      <c r="AZ13548" s="2"/>
      <c r="BA13548" s="2"/>
      <c r="BB13548" s="2"/>
      <c r="BC13548" s="2"/>
      <c r="BD13548" s="2"/>
      <c r="BE13548" s="2"/>
      <c r="BF13548" s="2"/>
      <c r="BG13548" s="2"/>
      <c r="BH13548" s="2"/>
      <c r="BI13548" s="2"/>
      <c r="BJ13548" s="2"/>
      <c r="BK13548" s="2"/>
      <c r="BL13548" s="2"/>
      <c r="BM13548" s="2"/>
      <c r="BN13548" s="2"/>
      <c r="BO13548" s="2"/>
      <c r="BP13548" s="2"/>
      <c r="BQ13548" s="2"/>
      <c r="BR13548" s="2"/>
      <c r="BS13548" s="2"/>
      <c r="BT13548" s="2"/>
      <c r="BU13548" s="2"/>
      <c r="BV13548" s="2"/>
      <c r="BW13548" s="2"/>
      <c r="BX13548" s="2"/>
      <c r="BY13548" s="2"/>
    </row>
    <row r="13549" spans="38:77" s="11" customFormat="1" x14ac:dyDescent="0.3">
      <c r="AL13549" s="2"/>
      <c r="AM13549" s="2"/>
      <c r="AN13549" s="2"/>
      <c r="AO13549" s="2"/>
      <c r="AP13549" s="2"/>
      <c r="AQ13549" s="2"/>
      <c r="AR13549" s="2"/>
      <c r="AS13549" s="2"/>
      <c r="AT13549" s="2"/>
      <c r="AU13549" s="2"/>
      <c r="AV13549" s="2"/>
      <c r="AW13549" s="2"/>
      <c r="AX13549" s="2"/>
      <c r="AY13549" s="2"/>
      <c r="AZ13549" s="2"/>
      <c r="BA13549" s="2"/>
      <c r="BB13549" s="2"/>
      <c r="BC13549" s="2"/>
      <c r="BD13549" s="2"/>
      <c r="BE13549" s="2"/>
      <c r="BF13549" s="2"/>
      <c r="BG13549" s="2"/>
      <c r="BH13549" s="2"/>
      <c r="BI13549" s="2"/>
      <c r="BJ13549" s="2"/>
      <c r="BK13549" s="2"/>
      <c r="BL13549" s="2"/>
      <c r="BM13549" s="2"/>
      <c r="BN13549" s="2"/>
      <c r="BO13549" s="2"/>
      <c r="BP13549" s="2"/>
      <c r="BQ13549" s="2"/>
      <c r="BR13549" s="2"/>
      <c r="BS13549" s="2"/>
      <c r="BT13549" s="2"/>
      <c r="BU13549" s="2"/>
      <c r="BV13549" s="2"/>
      <c r="BW13549" s="2"/>
      <c r="BX13549" s="2"/>
      <c r="BY13549" s="2"/>
    </row>
    <row r="13550" spans="38:77" s="11" customFormat="1" x14ac:dyDescent="0.3">
      <c r="AL13550" s="2"/>
      <c r="AM13550" s="2"/>
      <c r="AN13550" s="2"/>
      <c r="AO13550" s="2"/>
      <c r="AP13550" s="2"/>
      <c r="AQ13550" s="2"/>
      <c r="AR13550" s="2"/>
      <c r="AS13550" s="2"/>
      <c r="AT13550" s="2"/>
      <c r="AU13550" s="2"/>
      <c r="AV13550" s="2"/>
      <c r="AW13550" s="2"/>
      <c r="AX13550" s="2"/>
      <c r="AY13550" s="2"/>
      <c r="AZ13550" s="2"/>
      <c r="BA13550" s="2"/>
      <c r="BB13550" s="2"/>
      <c r="BC13550" s="2"/>
      <c r="BD13550" s="2"/>
      <c r="BE13550" s="2"/>
      <c r="BF13550" s="2"/>
      <c r="BG13550" s="2"/>
      <c r="BH13550" s="2"/>
      <c r="BI13550" s="2"/>
      <c r="BJ13550" s="2"/>
      <c r="BK13550" s="2"/>
      <c r="BL13550" s="2"/>
      <c r="BM13550" s="2"/>
      <c r="BN13550" s="2"/>
      <c r="BO13550" s="2"/>
      <c r="BP13550" s="2"/>
      <c r="BQ13550" s="2"/>
      <c r="BR13550" s="2"/>
      <c r="BS13550" s="2"/>
      <c r="BT13550" s="2"/>
      <c r="BU13550" s="2"/>
      <c r="BV13550" s="2"/>
      <c r="BW13550" s="2"/>
      <c r="BX13550" s="2"/>
      <c r="BY13550" s="2"/>
    </row>
    <row r="13551" spans="38:77" s="11" customFormat="1" x14ac:dyDescent="0.3">
      <c r="AL13551" s="2"/>
      <c r="AM13551" s="2"/>
      <c r="AN13551" s="2"/>
      <c r="AO13551" s="2"/>
      <c r="AP13551" s="2"/>
      <c r="AQ13551" s="2"/>
      <c r="AR13551" s="2"/>
      <c r="AS13551" s="2"/>
      <c r="AT13551" s="2"/>
      <c r="AU13551" s="2"/>
      <c r="AV13551" s="2"/>
      <c r="AW13551" s="2"/>
      <c r="AX13551" s="2"/>
      <c r="AY13551" s="2"/>
      <c r="AZ13551" s="2"/>
      <c r="BA13551" s="2"/>
      <c r="BB13551" s="2"/>
      <c r="BC13551" s="2"/>
      <c r="BD13551" s="2"/>
      <c r="BE13551" s="2"/>
      <c r="BF13551" s="2"/>
      <c r="BG13551" s="2"/>
      <c r="BH13551" s="2"/>
      <c r="BI13551" s="2"/>
      <c r="BJ13551" s="2"/>
      <c r="BK13551" s="2"/>
      <c r="BL13551" s="2"/>
      <c r="BM13551" s="2"/>
      <c r="BN13551" s="2"/>
      <c r="BO13551" s="2"/>
      <c r="BP13551" s="2"/>
      <c r="BQ13551" s="2"/>
      <c r="BR13551" s="2"/>
      <c r="BS13551" s="2"/>
      <c r="BT13551" s="2"/>
      <c r="BU13551" s="2"/>
      <c r="BV13551" s="2"/>
      <c r="BW13551" s="2"/>
      <c r="BX13551" s="2"/>
      <c r="BY13551" s="2"/>
    </row>
    <row r="13552" spans="38:77" s="11" customFormat="1" x14ac:dyDescent="0.3">
      <c r="AL13552" s="2"/>
      <c r="AM13552" s="2"/>
      <c r="AN13552" s="2"/>
      <c r="AO13552" s="2"/>
      <c r="AP13552" s="2"/>
      <c r="AQ13552" s="2"/>
      <c r="AR13552" s="2"/>
      <c r="AS13552" s="2"/>
      <c r="AT13552" s="2"/>
      <c r="AU13552" s="2"/>
      <c r="AV13552" s="2"/>
      <c r="AW13552" s="2"/>
      <c r="AX13552" s="2"/>
      <c r="AY13552" s="2"/>
      <c r="AZ13552" s="2"/>
      <c r="BA13552" s="2"/>
      <c r="BB13552" s="2"/>
      <c r="BC13552" s="2"/>
      <c r="BD13552" s="2"/>
      <c r="BE13552" s="2"/>
      <c r="BF13552" s="2"/>
      <c r="BG13552" s="2"/>
      <c r="BH13552" s="2"/>
      <c r="BI13552" s="2"/>
      <c r="BJ13552" s="2"/>
      <c r="BK13552" s="2"/>
      <c r="BL13552" s="2"/>
      <c r="BM13552" s="2"/>
      <c r="BN13552" s="2"/>
      <c r="BO13552" s="2"/>
      <c r="BP13552" s="2"/>
      <c r="BQ13552" s="2"/>
      <c r="BR13552" s="2"/>
      <c r="BS13552" s="2"/>
      <c r="BT13552" s="2"/>
      <c r="BU13552" s="2"/>
      <c r="BV13552" s="2"/>
      <c r="BW13552" s="2"/>
      <c r="BX13552" s="2"/>
      <c r="BY13552" s="2"/>
    </row>
    <row r="13553" spans="38:77" s="11" customFormat="1" x14ac:dyDescent="0.3">
      <c r="AL13553" s="2"/>
      <c r="AM13553" s="2"/>
      <c r="AN13553" s="2"/>
      <c r="AO13553" s="2"/>
      <c r="AP13553" s="2"/>
      <c r="AQ13553" s="2"/>
      <c r="AR13553" s="2"/>
      <c r="AS13553" s="2"/>
      <c r="AT13553" s="2"/>
      <c r="AU13553" s="2"/>
      <c r="AV13553" s="2"/>
      <c r="AW13553" s="2"/>
      <c r="AX13553" s="2"/>
      <c r="AY13553" s="2"/>
      <c r="AZ13553" s="2"/>
      <c r="BA13553" s="2"/>
      <c r="BB13553" s="2"/>
      <c r="BC13553" s="2"/>
      <c r="BD13553" s="2"/>
      <c r="BE13553" s="2"/>
      <c r="BF13553" s="2"/>
      <c r="BG13553" s="2"/>
      <c r="BH13553" s="2"/>
      <c r="BI13553" s="2"/>
      <c r="BJ13553" s="2"/>
      <c r="BK13553" s="2"/>
      <c r="BL13553" s="2"/>
      <c r="BM13553" s="2"/>
      <c r="BN13553" s="2"/>
      <c r="BO13553" s="2"/>
      <c r="BP13553" s="2"/>
      <c r="BQ13553" s="2"/>
      <c r="BR13553" s="2"/>
      <c r="BS13553" s="2"/>
      <c r="BT13553" s="2"/>
      <c r="BU13553" s="2"/>
      <c r="BV13553" s="2"/>
      <c r="BW13553" s="2"/>
      <c r="BX13553" s="2"/>
      <c r="BY13553" s="2"/>
    </row>
    <row r="13554" spans="38:77" s="11" customFormat="1" x14ac:dyDescent="0.3">
      <c r="AL13554" s="2"/>
      <c r="AM13554" s="2"/>
      <c r="AN13554" s="2"/>
      <c r="AO13554" s="2"/>
      <c r="AP13554" s="2"/>
      <c r="AQ13554" s="2"/>
      <c r="AR13554" s="2"/>
      <c r="AS13554" s="2"/>
      <c r="AT13554" s="2"/>
      <c r="AU13554" s="2"/>
      <c r="AV13554" s="2"/>
      <c r="AW13554" s="2"/>
      <c r="AX13554" s="2"/>
      <c r="AY13554" s="2"/>
      <c r="AZ13554" s="2"/>
      <c r="BA13554" s="2"/>
      <c r="BB13554" s="2"/>
      <c r="BC13554" s="2"/>
      <c r="BD13554" s="2"/>
      <c r="BE13554" s="2"/>
      <c r="BF13554" s="2"/>
      <c r="BG13554" s="2"/>
      <c r="BH13554" s="2"/>
      <c r="BI13554" s="2"/>
      <c r="BJ13554" s="2"/>
      <c r="BK13554" s="2"/>
      <c r="BL13554" s="2"/>
      <c r="BM13554" s="2"/>
      <c r="BN13554" s="2"/>
      <c r="BO13554" s="2"/>
      <c r="BP13554" s="2"/>
      <c r="BQ13554" s="2"/>
      <c r="BR13554" s="2"/>
      <c r="BS13554" s="2"/>
      <c r="BT13554" s="2"/>
      <c r="BU13554" s="2"/>
      <c r="BV13554" s="2"/>
      <c r="BW13554" s="2"/>
      <c r="BX13554" s="2"/>
      <c r="BY13554" s="2"/>
    </row>
    <row r="13555" spans="38:77" s="11" customFormat="1" x14ac:dyDescent="0.3">
      <c r="AL13555" s="2"/>
      <c r="AM13555" s="2"/>
      <c r="AN13555" s="2"/>
      <c r="AO13555" s="2"/>
      <c r="AP13555" s="2"/>
      <c r="AQ13555" s="2"/>
      <c r="AR13555" s="2"/>
      <c r="AS13555" s="2"/>
      <c r="AT13555" s="2"/>
      <c r="AU13555" s="2"/>
      <c r="AV13555" s="2"/>
      <c r="AW13555" s="2"/>
      <c r="AX13555" s="2"/>
      <c r="AY13555" s="2"/>
      <c r="AZ13555" s="2"/>
      <c r="BA13555" s="2"/>
      <c r="BB13555" s="2"/>
      <c r="BC13555" s="2"/>
      <c r="BD13555" s="2"/>
      <c r="BE13555" s="2"/>
      <c r="BF13555" s="2"/>
      <c r="BG13555" s="2"/>
      <c r="BH13555" s="2"/>
      <c r="BI13555" s="2"/>
      <c r="BJ13555" s="2"/>
      <c r="BK13555" s="2"/>
      <c r="BL13555" s="2"/>
      <c r="BM13555" s="2"/>
      <c r="BN13555" s="2"/>
      <c r="BO13555" s="2"/>
      <c r="BP13555" s="2"/>
      <c r="BQ13555" s="2"/>
      <c r="BR13555" s="2"/>
      <c r="BS13555" s="2"/>
      <c r="BT13555" s="2"/>
      <c r="BU13555" s="2"/>
      <c r="BV13555" s="2"/>
      <c r="BW13555" s="2"/>
      <c r="BX13555" s="2"/>
      <c r="BY13555" s="2"/>
    </row>
    <row r="13556" spans="38:77" s="11" customFormat="1" x14ac:dyDescent="0.3">
      <c r="AL13556" s="2"/>
      <c r="AM13556" s="2"/>
      <c r="AN13556" s="2"/>
      <c r="AO13556" s="2"/>
      <c r="AP13556" s="2"/>
      <c r="AQ13556" s="2"/>
      <c r="AR13556" s="2"/>
      <c r="AS13556" s="2"/>
      <c r="AT13556" s="2"/>
      <c r="AU13556" s="2"/>
      <c r="AV13556" s="2"/>
      <c r="AW13556" s="2"/>
      <c r="AX13556" s="2"/>
      <c r="AY13556" s="2"/>
      <c r="AZ13556" s="2"/>
      <c r="BA13556" s="2"/>
      <c r="BB13556" s="2"/>
      <c r="BC13556" s="2"/>
      <c r="BD13556" s="2"/>
      <c r="BE13556" s="2"/>
      <c r="BF13556" s="2"/>
      <c r="BG13556" s="2"/>
      <c r="BH13556" s="2"/>
      <c r="BI13556" s="2"/>
      <c r="BJ13556" s="2"/>
      <c r="BK13556" s="2"/>
      <c r="BL13556" s="2"/>
      <c r="BM13556" s="2"/>
      <c r="BN13556" s="2"/>
      <c r="BO13556" s="2"/>
      <c r="BP13556" s="2"/>
      <c r="BQ13556" s="2"/>
      <c r="BR13556" s="2"/>
      <c r="BS13556" s="2"/>
      <c r="BT13556" s="2"/>
      <c r="BU13556" s="2"/>
      <c r="BV13556" s="2"/>
      <c r="BW13556" s="2"/>
      <c r="BX13556" s="2"/>
      <c r="BY13556" s="2"/>
    </row>
    <row r="13557" spans="38:77" s="11" customFormat="1" x14ac:dyDescent="0.3">
      <c r="AL13557" s="2"/>
      <c r="AM13557" s="2"/>
      <c r="AN13557" s="2"/>
      <c r="AO13557" s="2"/>
      <c r="AP13557" s="2"/>
      <c r="AQ13557" s="2"/>
      <c r="AR13557" s="2"/>
      <c r="AS13557" s="2"/>
      <c r="AT13557" s="2"/>
      <c r="AU13557" s="2"/>
      <c r="AV13557" s="2"/>
      <c r="AW13557" s="2"/>
      <c r="AX13557" s="2"/>
      <c r="AY13557" s="2"/>
      <c r="AZ13557" s="2"/>
      <c r="BA13557" s="2"/>
      <c r="BB13557" s="2"/>
      <c r="BC13557" s="2"/>
      <c r="BD13557" s="2"/>
      <c r="BE13557" s="2"/>
      <c r="BF13557" s="2"/>
      <c r="BG13557" s="2"/>
      <c r="BH13557" s="2"/>
      <c r="BI13557" s="2"/>
      <c r="BJ13557" s="2"/>
      <c r="BK13557" s="2"/>
      <c r="BL13557" s="2"/>
      <c r="BM13557" s="2"/>
      <c r="BN13557" s="2"/>
      <c r="BO13557" s="2"/>
      <c r="BP13557" s="2"/>
      <c r="BQ13557" s="2"/>
      <c r="BR13557" s="2"/>
      <c r="BS13557" s="2"/>
      <c r="BT13557" s="2"/>
      <c r="BU13557" s="2"/>
      <c r="BV13557" s="2"/>
      <c r="BW13557" s="2"/>
      <c r="BX13557" s="2"/>
      <c r="BY13557" s="2"/>
    </row>
    <row r="13558" spans="38:77" s="11" customFormat="1" x14ac:dyDescent="0.3">
      <c r="AL13558" s="2"/>
      <c r="AM13558" s="2"/>
      <c r="AN13558" s="2"/>
      <c r="AO13558" s="2"/>
      <c r="AP13558" s="2"/>
      <c r="AQ13558" s="2"/>
      <c r="AR13558" s="2"/>
      <c r="AS13558" s="2"/>
      <c r="AT13558" s="2"/>
      <c r="AU13558" s="2"/>
      <c r="AV13558" s="2"/>
      <c r="AW13558" s="2"/>
      <c r="AX13558" s="2"/>
      <c r="AY13558" s="2"/>
      <c r="AZ13558" s="2"/>
      <c r="BA13558" s="2"/>
      <c r="BB13558" s="2"/>
      <c r="BC13558" s="2"/>
      <c r="BD13558" s="2"/>
      <c r="BE13558" s="2"/>
      <c r="BF13558" s="2"/>
      <c r="BG13558" s="2"/>
      <c r="BH13558" s="2"/>
      <c r="BI13558" s="2"/>
      <c r="BJ13558" s="2"/>
      <c r="BK13558" s="2"/>
      <c r="BL13558" s="2"/>
      <c r="BM13558" s="2"/>
      <c r="BN13558" s="2"/>
      <c r="BO13558" s="2"/>
      <c r="BP13558" s="2"/>
      <c r="BQ13558" s="2"/>
      <c r="BR13558" s="2"/>
      <c r="BS13558" s="2"/>
      <c r="BT13558" s="2"/>
      <c r="BU13558" s="2"/>
      <c r="BV13558" s="2"/>
      <c r="BW13558" s="2"/>
      <c r="BX13558" s="2"/>
      <c r="BY13558" s="2"/>
    </row>
    <row r="13559" spans="38:77" s="11" customFormat="1" x14ac:dyDescent="0.3">
      <c r="AL13559" s="2"/>
      <c r="AM13559" s="2"/>
      <c r="AN13559" s="2"/>
      <c r="AO13559" s="2"/>
      <c r="AP13559" s="2"/>
      <c r="AQ13559" s="2"/>
      <c r="AR13559" s="2"/>
      <c r="AS13559" s="2"/>
      <c r="AT13559" s="2"/>
      <c r="AU13559" s="2"/>
      <c r="AV13559" s="2"/>
      <c r="AW13559" s="2"/>
      <c r="AX13559" s="2"/>
      <c r="AY13559" s="2"/>
      <c r="AZ13559" s="2"/>
      <c r="BA13559" s="2"/>
      <c r="BB13559" s="2"/>
      <c r="BC13559" s="2"/>
      <c r="BD13559" s="2"/>
      <c r="BE13559" s="2"/>
      <c r="BF13559" s="2"/>
      <c r="BG13559" s="2"/>
      <c r="BH13559" s="2"/>
      <c r="BI13559" s="2"/>
      <c r="BJ13559" s="2"/>
      <c r="BK13559" s="2"/>
      <c r="BL13559" s="2"/>
      <c r="BM13559" s="2"/>
      <c r="BN13559" s="2"/>
      <c r="BO13559" s="2"/>
      <c r="BP13559" s="2"/>
      <c r="BQ13559" s="2"/>
      <c r="BR13559" s="2"/>
      <c r="BS13559" s="2"/>
      <c r="BT13559" s="2"/>
      <c r="BU13559" s="2"/>
      <c r="BV13559" s="2"/>
      <c r="BW13559" s="2"/>
      <c r="BX13559" s="2"/>
      <c r="BY13559" s="2"/>
    </row>
    <row r="13560" spans="38:77" s="11" customFormat="1" x14ac:dyDescent="0.3">
      <c r="AL13560" s="2"/>
      <c r="AM13560" s="2"/>
      <c r="AN13560" s="2"/>
      <c r="AO13560" s="2"/>
      <c r="AP13560" s="2"/>
      <c r="AQ13560" s="2"/>
      <c r="AR13560" s="2"/>
      <c r="AS13560" s="2"/>
      <c r="AT13560" s="2"/>
      <c r="AU13560" s="2"/>
      <c r="AV13560" s="2"/>
      <c r="AW13560" s="2"/>
      <c r="AX13560" s="2"/>
      <c r="AY13560" s="2"/>
      <c r="AZ13560" s="2"/>
      <c r="BA13560" s="2"/>
      <c r="BB13560" s="2"/>
      <c r="BC13560" s="2"/>
      <c r="BD13560" s="2"/>
      <c r="BE13560" s="2"/>
      <c r="BF13560" s="2"/>
      <c r="BG13560" s="2"/>
      <c r="BH13560" s="2"/>
      <c r="BI13560" s="2"/>
      <c r="BJ13560" s="2"/>
      <c r="BK13560" s="2"/>
      <c r="BL13560" s="2"/>
      <c r="BM13560" s="2"/>
      <c r="BN13560" s="2"/>
      <c r="BO13560" s="2"/>
      <c r="BP13560" s="2"/>
      <c r="BQ13560" s="2"/>
      <c r="BR13560" s="2"/>
      <c r="BS13560" s="2"/>
      <c r="BT13560" s="2"/>
      <c r="BU13560" s="2"/>
      <c r="BV13560" s="2"/>
      <c r="BW13560" s="2"/>
      <c r="BX13560" s="2"/>
      <c r="BY13560" s="2"/>
    </row>
    <row r="13561" spans="38:77" s="11" customFormat="1" x14ac:dyDescent="0.3">
      <c r="AL13561" s="2"/>
      <c r="AM13561" s="2"/>
      <c r="AN13561" s="2"/>
      <c r="AO13561" s="2"/>
      <c r="AP13561" s="2"/>
      <c r="AQ13561" s="2"/>
      <c r="AR13561" s="2"/>
      <c r="AS13561" s="2"/>
      <c r="AT13561" s="2"/>
      <c r="AU13561" s="2"/>
      <c r="AV13561" s="2"/>
      <c r="AW13561" s="2"/>
      <c r="AX13561" s="2"/>
      <c r="AY13561" s="2"/>
      <c r="AZ13561" s="2"/>
      <c r="BA13561" s="2"/>
      <c r="BB13561" s="2"/>
      <c r="BC13561" s="2"/>
      <c r="BD13561" s="2"/>
      <c r="BE13561" s="2"/>
      <c r="BF13561" s="2"/>
      <c r="BG13561" s="2"/>
      <c r="BH13561" s="2"/>
      <c r="BI13561" s="2"/>
      <c r="BJ13561" s="2"/>
      <c r="BK13561" s="2"/>
      <c r="BL13561" s="2"/>
      <c r="BM13561" s="2"/>
      <c r="BN13561" s="2"/>
      <c r="BO13561" s="2"/>
      <c r="BP13561" s="2"/>
      <c r="BQ13561" s="2"/>
      <c r="BR13561" s="2"/>
      <c r="BS13561" s="2"/>
      <c r="BT13561" s="2"/>
      <c r="BU13561" s="2"/>
      <c r="BV13561" s="2"/>
      <c r="BW13561" s="2"/>
      <c r="BX13561" s="2"/>
      <c r="BY13561" s="2"/>
    </row>
    <row r="13562" spans="38:77" s="11" customFormat="1" x14ac:dyDescent="0.3">
      <c r="AL13562" s="2"/>
      <c r="AM13562" s="2"/>
      <c r="AN13562" s="2"/>
      <c r="AO13562" s="2"/>
      <c r="AP13562" s="2"/>
      <c r="AQ13562" s="2"/>
      <c r="AR13562" s="2"/>
      <c r="AS13562" s="2"/>
      <c r="AT13562" s="2"/>
      <c r="AU13562" s="2"/>
      <c r="AV13562" s="2"/>
      <c r="AW13562" s="2"/>
      <c r="AX13562" s="2"/>
      <c r="AY13562" s="2"/>
      <c r="AZ13562" s="2"/>
      <c r="BA13562" s="2"/>
      <c r="BB13562" s="2"/>
      <c r="BC13562" s="2"/>
      <c r="BD13562" s="2"/>
      <c r="BE13562" s="2"/>
      <c r="BF13562" s="2"/>
      <c r="BG13562" s="2"/>
      <c r="BH13562" s="2"/>
      <c r="BI13562" s="2"/>
      <c r="BJ13562" s="2"/>
      <c r="BK13562" s="2"/>
      <c r="BL13562" s="2"/>
      <c r="BM13562" s="2"/>
      <c r="BN13562" s="2"/>
      <c r="BO13562" s="2"/>
      <c r="BP13562" s="2"/>
      <c r="BQ13562" s="2"/>
      <c r="BR13562" s="2"/>
      <c r="BS13562" s="2"/>
      <c r="BT13562" s="2"/>
      <c r="BU13562" s="2"/>
      <c r="BV13562" s="2"/>
      <c r="BW13562" s="2"/>
      <c r="BX13562" s="2"/>
      <c r="BY13562" s="2"/>
    </row>
    <row r="13563" spans="38:77" s="11" customFormat="1" x14ac:dyDescent="0.3">
      <c r="AL13563" s="2"/>
      <c r="AM13563" s="2"/>
      <c r="AN13563" s="2"/>
      <c r="AO13563" s="2"/>
      <c r="AP13563" s="2"/>
      <c r="AQ13563" s="2"/>
      <c r="AR13563" s="2"/>
      <c r="AS13563" s="2"/>
      <c r="AT13563" s="2"/>
      <c r="AU13563" s="2"/>
      <c r="AV13563" s="2"/>
      <c r="AW13563" s="2"/>
      <c r="AX13563" s="2"/>
      <c r="AY13563" s="2"/>
      <c r="AZ13563" s="2"/>
      <c r="BA13563" s="2"/>
      <c r="BB13563" s="2"/>
      <c r="BC13563" s="2"/>
      <c r="BD13563" s="2"/>
      <c r="BE13563" s="2"/>
      <c r="BF13563" s="2"/>
      <c r="BG13563" s="2"/>
      <c r="BH13563" s="2"/>
      <c r="BI13563" s="2"/>
      <c r="BJ13563" s="2"/>
      <c r="BK13563" s="2"/>
      <c r="BL13563" s="2"/>
      <c r="BM13563" s="2"/>
      <c r="BN13563" s="2"/>
      <c r="BO13563" s="2"/>
      <c r="BP13563" s="2"/>
      <c r="BQ13563" s="2"/>
      <c r="BR13563" s="2"/>
      <c r="BS13563" s="2"/>
      <c r="BT13563" s="2"/>
      <c r="BU13563" s="2"/>
      <c r="BV13563" s="2"/>
      <c r="BW13563" s="2"/>
      <c r="BX13563" s="2"/>
      <c r="BY13563" s="2"/>
    </row>
    <row r="13564" spans="38:77" s="11" customFormat="1" x14ac:dyDescent="0.3">
      <c r="AL13564" s="2"/>
      <c r="AM13564" s="2"/>
      <c r="AN13564" s="2"/>
      <c r="AO13564" s="2"/>
      <c r="AP13564" s="2"/>
      <c r="AQ13564" s="2"/>
      <c r="AR13564" s="2"/>
      <c r="AS13564" s="2"/>
      <c r="AT13564" s="2"/>
      <c r="AU13564" s="2"/>
      <c r="AV13564" s="2"/>
      <c r="AW13564" s="2"/>
      <c r="AX13564" s="2"/>
      <c r="AY13564" s="2"/>
      <c r="AZ13564" s="2"/>
      <c r="BA13564" s="2"/>
      <c r="BB13564" s="2"/>
      <c r="BC13564" s="2"/>
      <c r="BD13564" s="2"/>
      <c r="BE13564" s="2"/>
      <c r="BF13564" s="2"/>
      <c r="BG13564" s="2"/>
      <c r="BH13564" s="2"/>
      <c r="BI13564" s="2"/>
      <c r="BJ13564" s="2"/>
      <c r="BK13564" s="2"/>
      <c r="BL13564" s="2"/>
      <c r="BM13564" s="2"/>
      <c r="BN13564" s="2"/>
      <c r="BO13564" s="2"/>
      <c r="BP13564" s="2"/>
      <c r="BQ13564" s="2"/>
      <c r="BR13564" s="2"/>
      <c r="BS13564" s="2"/>
      <c r="BT13564" s="2"/>
      <c r="BU13564" s="2"/>
      <c r="BV13564" s="2"/>
      <c r="BW13564" s="2"/>
      <c r="BX13564" s="2"/>
      <c r="BY13564" s="2"/>
    </row>
    <row r="13565" spans="38:77" s="11" customFormat="1" x14ac:dyDescent="0.3">
      <c r="AL13565" s="2"/>
      <c r="AM13565" s="2"/>
      <c r="AN13565" s="2"/>
      <c r="AO13565" s="2"/>
      <c r="AP13565" s="2"/>
      <c r="AQ13565" s="2"/>
      <c r="AR13565" s="2"/>
      <c r="AS13565" s="2"/>
      <c r="AT13565" s="2"/>
      <c r="AU13565" s="2"/>
      <c r="AV13565" s="2"/>
      <c r="AW13565" s="2"/>
      <c r="AX13565" s="2"/>
      <c r="AY13565" s="2"/>
      <c r="AZ13565" s="2"/>
      <c r="BA13565" s="2"/>
      <c r="BB13565" s="2"/>
      <c r="BC13565" s="2"/>
      <c r="BD13565" s="2"/>
      <c r="BE13565" s="2"/>
      <c r="BF13565" s="2"/>
      <c r="BG13565" s="2"/>
      <c r="BH13565" s="2"/>
      <c r="BI13565" s="2"/>
      <c r="BJ13565" s="2"/>
      <c r="BK13565" s="2"/>
      <c r="BL13565" s="2"/>
      <c r="BM13565" s="2"/>
      <c r="BN13565" s="2"/>
      <c r="BO13565" s="2"/>
      <c r="BP13565" s="2"/>
      <c r="BQ13565" s="2"/>
      <c r="BR13565" s="2"/>
      <c r="BS13565" s="2"/>
      <c r="BT13565" s="2"/>
      <c r="BU13565" s="2"/>
      <c r="BV13565" s="2"/>
      <c r="BW13565" s="2"/>
      <c r="BX13565" s="2"/>
      <c r="BY13565" s="2"/>
    </row>
    <row r="13566" spans="38:77" s="11" customFormat="1" x14ac:dyDescent="0.3">
      <c r="AL13566" s="2"/>
      <c r="AM13566" s="2"/>
      <c r="AN13566" s="2"/>
      <c r="AO13566" s="2"/>
      <c r="AP13566" s="2"/>
      <c r="AQ13566" s="2"/>
      <c r="AR13566" s="2"/>
      <c r="AS13566" s="2"/>
      <c r="AT13566" s="2"/>
      <c r="AU13566" s="2"/>
      <c r="AV13566" s="2"/>
      <c r="AW13566" s="2"/>
      <c r="AX13566" s="2"/>
      <c r="AY13566" s="2"/>
      <c r="AZ13566" s="2"/>
      <c r="BA13566" s="2"/>
      <c r="BB13566" s="2"/>
      <c r="BC13566" s="2"/>
      <c r="BD13566" s="2"/>
      <c r="BE13566" s="2"/>
      <c r="BF13566" s="2"/>
      <c r="BG13566" s="2"/>
      <c r="BH13566" s="2"/>
      <c r="BI13566" s="2"/>
      <c r="BJ13566" s="2"/>
      <c r="BK13566" s="2"/>
      <c r="BL13566" s="2"/>
      <c r="BM13566" s="2"/>
      <c r="BN13566" s="2"/>
      <c r="BO13566" s="2"/>
      <c r="BP13566" s="2"/>
      <c r="BQ13566" s="2"/>
      <c r="BR13566" s="2"/>
      <c r="BS13566" s="2"/>
      <c r="BT13566" s="2"/>
      <c r="BU13566" s="2"/>
      <c r="BV13566" s="2"/>
      <c r="BW13566" s="2"/>
      <c r="BX13566" s="2"/>
      <c r="BY13566" s="2"/>
    </row>
    <row r="13567" spans="38:77" s="11" customFormat="1" x14ac:dyDescent="0.3">
      <c r="AL13567" s="2"/>
      <c r="AM13567" s="2"/>
      <c r="AN13567" s="2"/>
      <c r="AO13567" s="2"/>
      <c r="AP13567" s="2"/>
      <c r="AQ13567" s="2"/>
      <c r="AR13567" s="2"/>
      <c r="AS13567" s="2"/>
      <c r="AT13567" s="2"/>
      <c r="AU13567" s="2"/>
      <c r="AV13567" s="2"/>
      <c r="AW13567" s="2"/>
      <c r="AX13567" s="2"/>
      <c r="AY13567" s="2"/>
      <c r="AZ13567" s="2"/>
      <c r="BA13567" s="2"/>
      <c r="BB13567" s="2"/>
      <c r="BC13567" s="2"/>
      <c r="BD13567" s="2"/>
      <c r="BE13567" s="2"/>
      <c r="BF13567" s="2"/>
      <c r="BG13567" s="2"/>
      <c r="BH13567" s="2"/>
      <c r="BI13567" s="2"/>
      <c r="BJ13567" s="2"/>
      <c r="BK13567" s="2"/>
      <c r="BL13567" s="2"/>
      <c r="BM13567" s="2"/>
      <c r="BN13567" s="2"/>
      <c r="BO13567" s="2"/>
      <c r="BP13567" s="2"/>
      <c r="BQ13567" s="2"/>
      <c r="BR13567" s="2"/>
      <c r="BS13567" s="2"/>
      <c r="BT13567" s="2"/>
      <c r="BU13567" s="2"/>
      <c r="BV13567" s="2"/>
      <c r="BW13567" s="2"/>
      <c r="BX13567" s="2"/>
      <c r="BY13567" s="2"/>
    </row>
    <row r="13568" spans="38:77" s="11" customFormat="1" x14ac:dyDescent="0.3">
      <c r="AL13568" s="2"/>
      <c r="AM13568" s="2"/>
      <c r="AN13568" s="2"/>
      <c r="AO13568" s="2"/>
      <c r="AP13568" s="2"/>
      <c r="AQ13568" s="2"/>
      <c r="AR13568" s="2"/>
      <c r="AS13568" s="2"/>
      <c r="AT13568" s="2"/>
      <c r="AU13568" s="2"/>
      <c r="AV13568" s="2"/>
      <c r="AW13568" s="2"/>
      <c r="AX13568" s="2"/>
      <c r="AY13568" s="2"/>
      <c r="AZ13568" s="2"/>
      <c r="BA13568" s="2"/>
      <c r="BB13568" s="2"/>
      <c r="BC13568" s="2"/>
      <c r="BD13568" s="2"/>
      <c r="BE13568" s="2"/>
      <c r="BF13568" s="2"/>
      <c r="BG13568" s="2"/>
      <c r="BH13568" s="2"/>
      <c r="BI13568" s="2"/>
      <c r="BJ13568" s="2"/>
      <c r="BK13568" s="2"/>
      <c r="BL13568" s="2"/>
      <c r="BM13568" s="2"/>
      <c r="BN13568" s="2"/>
      <c r="BO13568" s="2"/>
      <c r="BP13568" s="2"/>
      <c r="BQ13568" s="2"/>
      <c r="BR13568" s="2"/>
      <c r="BS13568" s="2"/>
      <c r="BT13568" s="2"/>
      <c r="BU13568" s="2"/>
      <c r="BV13568" s="2"/>
      <c r="BW13568" s="2"/>
      <c r="BX13568" s="2"/>
      <c r="BY13568" s="2"/>
    </row>
    <row r="13569" spans="38:77" s="11" customFormat="1" x14ac:dyDescent="0.3">
      <c r="AL13569" s="2"/>
      <c r="AM13569" s="2"/>
      <c r="AN13569" s="2"/>
      <c r="AO13569" s="2"/>
      <c r="AP13569" s="2"/>
      <c r="AQ13569" s="2"/>
      <c r="AR13569" s="2"/>
      <c r="AS13569" s="2"/>
      <c r="AT13569" s="2"/>
      <c r="AU13569" s="2"/>
      <c r="AV13569" s="2"/>
      <c r="AW13569" s="2"/>
      <c r="AX13569" s="2"/>
      <c r="AY13569" s="2"/>
      <c r="AZ13569" s="2"/>
      <c r="BA13569" s="2"/>
      <c r="BB13569" s="2"/>
      <c r="BC13569" s="2"/>
      <c r="BD13569" s="2"/>
      <c r="BE13569" s="2"/>
      <c r="BF13569" s="2"/>
      <c r="BG13569" s="2"/>
      <c r="BH13569" s="2"/>
      <c r="BI13569" s="2"/>
      <c r="BJ13569" s="2"/>
      <c r="BK13569" s="2"/>
      <c r="BL13569" s="2"/>
      <c r="BM13569" s="2"/>
      <c r="BN13569" s="2"/>
      <c r="BO13569" s="2"/>
      <c r="BP13569" s="2"/>
      <c r="BQ13569" s="2"/>
      <c r="BR13569" s="2"/>
      <c r="BS13569" s="2"/>
      <c r="BT13569" s="2"/>
      <c r="BU13569" s="2"/>
      <c r="BV13569" s="2"/>
      <c r="BW13569" s="2"/>
      <c r="BX13569" s="2"/>
      <c r="BY13569" s="2"/>
    </row>
    <row r="13570" spans="38:77" s="11" customFormat="1" x14ac:dyDescent="0.3">
      <c r="AL13570" s="2"/>
      <c r="AM13570" s="2"/>
      <c r="AN13570" s="2"/>
      <c r="AO13570" s="2"/>
      <c r="AP13570" s="2"/>
      <c r="AQ13570" s="2"/>
      <c r="AR13570" s="2"/>
      <c r="AS13570" s="2"/>
      <c r="AT13570" s="2"/>
      <c r="AU13570" s="2"/>
      <c r="AV13570" s="2"/>
      <c r="AW13570" s="2"/>
      <c r="AX13570" s="2"/>
      <c r="AY13570" s="2"/>
      <c r="AZ13570" s="2"/>
      <c r="BA13570" s="2"/>
      <c r="BB13570" s="2"/>
      <c r="BC13570" s="2"/>
      <c r="BD13570" s="2"/>
      <c r="BE13570" s="2"/>
      <c r="BF13570" s="2"/>
      <c r="BG13570" s="2"/>
      <c r="BH13570" s="2"/>
      <c r="BI13570" s="2"/>
      <c r="BJ13570" s="2"/>
      <c r="BK13570" s="2"/>
      <c r="BL13570" s="2"/>
      <c r="BM13570" s="2"/>
      <c r="BN13570" s="2"/>
      <c r="BO13570" s="2"/>
      <c r="BP13570" s="2"/>
      <c r="BQ13570" s="2"/>
      <c r="BR13570" s="2"/>
      <c r="BS13570" s="2"/>
      <c r="BT13570" s="2"/>
      <c r="BU13570" s="2"/>
      <c r="BV13570" s="2"/>
      <c r="BW13570" s="2"/>
      <c r="BX13570" s="2"/>
      <c r="BY13570" s="2"/>
    </row>
    <row r="13571" spans="38:77" s="11" customFormat="1" x14ac:dyDescent="0.3">
      <c r="AL13571" s="2"/>
      <c r="AM13571" s="2"/>
      <c r="AN13571" s="2"/>
      <c r="AO13571" s="2"/>
      <c r="AP13571" s="2"/>
      <c r="AQ13571" s="2"/>
      <c r="AR13571" s="2"/>
      <c r="AS13571" s="2"/>
      <c r="AT13571" s="2"/>
      <c r="AU13571" s="2"/>
      <c r="AV13571" s="2"/>
      <c r="AW13571" s="2"/>
      <c r="AX13571" s="2"/>
      <c r="AY13571" s="2"/>
      <c r="AZ13571" s="2"/>
      <c r="BA13571" s="2"/>
      <c r="BB13571" s="2"/>
      <c r="BC13571" s="2"/>
      <c r="BD13571" s="2"/>
      <c r="BE13571" s="2"/>
      <c r="BF13571" s="2"/>
      <c r="BG13571" s="2"/>
      <c r="BH13571" s="2"/>
      <c r="BI13571" s="2"/>
      <c r="BJ13571" s="2"/>
      <c r="BK13571" s="2"/>
      <c r="BL13571" s="2"/>
      <c r="BM13571" s="2"/>
      <c r="BN13571" s="2"/>
      <c r="BO13571" s="2"/>
      <c r="BP13571" s="2"/>
      <c r="BQ13571" s="2"/>
      <c r="BR13571" s="2"/>
      <c r="BS13571" s="2"/>
      <c r="BT13571" s="2"/>
      <c r="BU13571" s="2"/>
      <c r="BV13571" s="2"/>
      <c r="BW13571" s="2"/>
      <c r="BX13571" s="2"/>
      <c r="BY13571" s="2"/>
    </row>
    <row r="13572" spans="38:77" s="11" customFormat="1" x14ac:dyDescent="0.3">
      <c r="AL13572" s="2"/>
      <c r="AM13572" s="2"/>
      <c r="AN13572" s="2"/>
      <c r="AO13572" s="2"/>
      <c r="AP13572" s="2"/>
      <c r="AQ13572" s="2"/>
      <c r="AR13572" s="2"/>
      <c r="AS13572" s="2"/>
      <c r="AT13572" s="2"/>
      <c r="AU13572" s="2"/>
      <c r="AV13572" s="2"/>
      <c r="AW13572" s="2"/>
      <c r="AX13572" s="2"/>
      <c r="AY13572" s="2"/>
      <c r="AZ13572" s="2"/>
      <c r="BA13572" s="2"/>
      <c r="BB13572" s="2"/>
      <c r="BC13572" s="2"/>
      <c r="BD13572" s="2"/>
      <c r="BE13572" s="2"/>
      <c r="BF13572" s="2"/>
      <c r="BG13572" s="2"/>
      <c r="BH13572" s="2"/>
      <c r="BI13572" s="2"/>
      <c r="BJ13572" s="2"/>
      <c r="BK13572" s="2"/>
      <c r="BL13572" s="2"/>
      <c r="BM13572" s="2"/>
      <c r="BN13572" s="2"/>
      <c r="BO13572" s="2"/>
      <c r="BP13572" s="2"/>
      <c r="BQ13572" s="2"/>
      <c r="BR13572" s="2"/>
      <c r="BS13572" s="2"/>
      <c r="BT13572" s="2"/>
      <c r="BU13572" s="2"/>
      <c r="BV13572" s="2"/>
      <c r="BW13572" s="2"/>
      <c r="BX13572" s="2"/>
      <c r="BY13572" s="2"/>
    </row>
    <row r="13573" spans="38:77" s="11" customFormat="1" x14ac:dyDescent="0.3">
      <c r="AL13573" s="2"/>
      <c r="AM13573" s="2"/>
      <c r="AN13573" s="2"/>
      <c r="AO13573" s="2"/>
      <c r="AP13573" s="2"/>
      <c r="AQ13573" s="2"/>
      <c r="AR13573" s="2"/>
      <c r="AS13573" s="2"/>
      <c r="AT13573" s="2"/>
      <c r="AU13573" s="2"/>
      <c r="AV13573" s="2"/>
      <c r="AW13573" s="2"/>
      <c r="AX13573" s="2"/>
      <c r="AY13573" s="2"/>
      <c r="AZ13573" s="2"/>
      <c r="BA13573" s="2"/>
      <c r="BB13573" s="2"/>
      <c r="BC13573" s="2"/>
      <c r="BD13573" s="2"/>
      <c r="BE13573" s="2"/>
      <c r="BF13573" s="2"/>
      <c r="BG13573" s="2"/>
      <c r="BH13573" s="2"/>
      <c r="BI13573" s="2"/>
      <c r="BJ13573" s="2"/>
      <c r="BK13573" s="2"/>
      <c r="BL13573" s="2"/>
      <c r="BM13573" s="2"/>
      <c r="BN13573" s="2"/>
      <c r="BO13573" s="2"/>
      <c r="BP13573" s="2"/>
      <c r="BQ13573" s="2"/>
      <c r="BR13573" s="2"/>
      <c r="BS13573" s="2"/>
      <c r="BT13573" s="2"/>
      <c r="BU13573" s="2"/>
      <c r="BV13573" s="2"/>
      <c r="BW13573" s="2"/>
      <c r="BX13573" s="2"/>
      <c r="BY13573" s="2"/>
    </row>
    <row r="13574" spans="38:77" s="11" customFormat="1" x14ac:dyDescent="0.3">
      <c r="AL13574" s="2"/>
      <c r="AM13574" s="2"/>
      <c r="AN13574" s="2"/>
      <c r="AO13574" s="2"/>
      <c r="AP13574" s="2"/>
      <c r="AQ13574" s="2"/>
      <c r="AR13574" s="2"/>
      <c r="AS13574" s="2"/>
      <c r="AT13574" s="2"/>
      <c r="AU13574" s="2"/>
      <c r="AV13574" s="2"/>
      <c r="AW13574" s="2"/>
      <c r="AX13574" s="2"/>
      <c r="AY13574" s="2"/>
      <c r="AZ13574" s="2"/>
      <c r="BA13574" s="2"/>
      <c r="BB13574" s="2"/>
      <c r="BC13574" s="2"/>
      <c r="BD13574" s="2"/>
      <c r="BE13574" s="2"/>
      <c r="BF13574" s="2"/>
      <c r="BG13574" s="2"/>
      <c r="BH13574" s="2"/>
      <c r="BI13574" s="2"/>
      <c r="BJ13574" s="2"/>
      <c r="BK13574" s="2"/>
      <c r="BL13574" s="2"/>
      <c r="BM13574" s="2"/>
      <c r="BN13574" s="2"/>
      <c r="BO13574" s="2"/>
      <c r="BP13574" s="2"/>
      <c r="BQ13574" s="2"/>
      <c r="BR13574" s="2"/>
      <c r="BS13574" s="2"/>
      <c r="BT13574" s="2"/>
      <c r="BU13574" s="2"/>
      <c r="BV13574" s="2"/>
      <c r="BW13574" s="2"/>
      <c r="BX13574" s="2"/>
      <c r="BY13574" s="2"/>
    </row>
    <row r="13575" spans="38:77" s="11" customFormat="1" x14ac:dyDescent="0.3">
      <c r="AL13575" s="2"/>
      <c r="AM13575" s="2"/>
      <c r="AN13575" s="2"/>
      <c r="AO13575" s="2"/>
      <c r="AP13575" s="2"/>
      <c r="AQ13575" s="2"/>
      <c r="AR13575" s="2"/>
      <c r="AS13575" s="2"/>
      <c r="AT13575" s="2"/>
      <c r="AU13575" s="2"/>
      <c r="AV13575" s="2"/>
      <c r="AW13575" s="2"/>
      <c r="AX13575" s="2"/>
      <c r="AY13575" s="2"/>
      <c r="AZ13575" s="2"/>
      <c r="BA13575" s="2"/>
      <c r="BB13575" s="2"/>
      <c r="BC13575" s="2"/>
      <c r="BD13575" s="2"/>
      <c r="BE13575" s="2"/>
      <c r="BF13575" s="2"/>
      <c r="BG13575" s="2"/>
      <c r="BH13575" s="2"/>
      <c r="BI13575" s="2"/>
      <c r="BJ13575" s="2"/>
      <c r="BK13575" s="2"/>
      <c r="BL13575" s="2"/>
      <c r="BM13575" s="2"/>
      <c r="BN13575" s="2"/>
      <c r="BO13575" s="2"/>
      <c r="BP13575" s="2"/>
      <c r="BQ13575" s="2"/>
      <c r="BR13575" s="2"/>
      <c r="BS13575" s="2"/>
      <c r="BT13575" s="2"/>
      <c r="BU13575" s="2"/>
      <c r="BV13575" s="2"/>
      <c r="BW13575" s="2"/>
      <c r="BX13575" s="2"/>
      <c r="BY13575" s="2"/>
    </row>
    <row r="13576" spans="38:77" s="11" customFormat="1" x14ac:dyDescent="0.3">
      <c r="AL13576" s="2"/>
      <c r="AM13576" s="2"/>
      <c r="AN13576" s="2"/>
      <c r="AO13576" s="2"/>
      <c r="AP13576" s="2"/>
      <c r="AQ13576" s="2"/>
      <c r="AR13576" s="2"/>
      <c r="AS13576" s="2"/>
      <c r="AT13576" s="2"/>
      <c r="AU13576" s="2"/>
      <c r="AV13576" s="2"/>
      <c r="AW13576" s="2"/>
      <c r="AX13576" s="2"/>
      <c r="AY13576" s="2"/>
      <c r="AZ13576" s="2"/>
      <c r="BA13576" s="2"/>
      <c r="BB13576" s="2"/>
      <c r="BC13576" s="2"/>
      <c r="BD13576" s="2"/>
      <c r="BE13576" s="2"/>
      <c r="BF13576" s="2"/>
      <c r="BG13576" s="2"/>
      <c r="BH13576" s="2"/>
      <c r="BI13576" s="2"/>
      <c r="BJ13576" s="2"/>
      <c r="BK13576" s="2"/>
      <c r="BL13576" s="2"/>
      <c r="BM13576" s="2"/>
      <c r="BN13576" s="2"/>
      <c r="BO13576" s="2"/>
      <c r="BP13576" s="2"/>
      <c r="BQ13576" s="2"/>
      <c r="BR13576" s="2"/>
      <c r="BS13576" s="2"/>
      <c r="BT13576" s="2"/>
      <c r="BU13576" s="2"/>
      <c r="BV13576" s="2"/>
      <c r="BW13576" s="2"/>
      <c r="BX13576" s="2"/>
      <c r="BY13576" s="2"/>
    </row>
    <row r="13577" spans="38:77" s="11" customFormat="1" x14ac:dyDescent="0.3">
      <c r="AL13577" s="2"/>
      <c r="AM13577" s="2"/>
      <c r="AN13577" s="2"/>
      <c r="AO13577" s="2"/>
      <c r="AP13577" s="2"/>
      <c r="AQ13577" s="2"/>
      <c r="AR13577" s="2"/>
      <c r="AS13577" s="2"/>
      <c r="AT13577" s="2"/>
      <c r="AU13577" s="2"/>
      <c r="AV13577" s="2"/>
      <c r="AW13577" s="2"/>
      <c r="AX13577" s="2"/>
      <c r="AY13577" s="2"/>
      <c r="AZ13577" s="2"/>
      <c r="BA13577" s="2"/>
      <c r="BB13577" s="2"/>
      <c r="BC13577" s="2"/>
      <c r="BD13577" s="2"/>
      <c r="BE13577" s="2"/>
      <c r="BF13577" s="2"/>
      <c r="BG13577" s="2"/>
      <c r="BH13577" s="2"/>
      <c r="BI13577" s="2"/>
      <c r="BJ13577" s="2"/>
      <c r="BK13577" s="2"/>
      <c r="BL13577" s="2"/>
      <c r="BM13577" s="2"/>
      <c r="BN13577" s="2"/>
      <c r="BO13577" s="2"/>
      <c r="BP13577" s="2"/>
      <c r="BQ13577" s="2"/>
      <c r="BR13577" s="2"/>
      <c r="BS13577" s="2"/>
      <c r="BT13577" s="2"/>
      <c r="BU13577" s="2"/>
      <c r="BV13577" s="2"/>
      <c r="BW13577" s="2"/>
      <c r="BX13577" s="2"/>
      <c r="BY13577" s="2"/>
    </row>
    <row r="13578" spans="38:77" s="11" customFormat="1" x14ac:dyDescent="0.3">
      <c r="AL13578" s="2"/>
      <c r="AM13578" s="2"/>
      <c r="AN13578" s="2"/>
      <c r="AO13578" s="2"/>
      <c r="AP13578" s="2"/>
      <c r="AQ13578" s="2"/>
      <c r="AR13578" s="2"/>
      <c r="AS13578" s="2"/>
      <c r="AT13578" s="2"/>
      <c r="AU13578" s="2"/>
      <c r="AV13578" s="2"/>
      <c r="AW13578" s="2"/>
      <c r="AX13578" s="2"/>
      <c r="AY13578" s="2"/>
      <c r="AZ13578" s="2"/>
      <c r="BA13578" s="2"/>
      <c r="BB13578" s="2"/>
      <c r="BC13578" s="2"/>
      <c r="BD13578" s="2"/>
      <c r="BE13578" s="2"/>
      <c r="BF13578" s="2"/>
      <c r="BG13578" s="2"/>
      <c r="BH13578" s="2"/>
      <c r="BI13578" s="2"/>
      <c r="BJ13578" s="2"/>
      <c r="BK13578" s="2"/>
      <c r="BL13578" s="2"/>
      <c r="BM13578" s="2"/>
      <c r="BN13578" s="2"/>
      <c r="BO13578" s="2"/>
      <c r="BP13578" s="2"/>
      <c r="BQ13578" s="2"/>
      <c r="BR13578" s="2"/>
      <c r="BS13578" s="2"/>
      <c r="BT13578" s="2"/>
      <c r="BU13578" s="2"/>
      <c r="BV13578" s="2"/>
      <c r="BW13578" s="2"/>
      <c r="BX13578" s="2"/>
      <c r="BY13578" s="2"/>
    </row>
    <row r="13579" spans="38:77" s="11" customFormat="1" x14ac:dyDescent="0.3">
      <c r="AL13579" s="2"/>
      <c r="AM13579" s="2"/>
      <c r="AN13579" s="2"/>
      <c r="AO13579" s="2"/>
      <c r="AP13579" s="2"/>
      <c r="AQ13579" s="2"/>
      <c r="AR13579" s="2"/>
      <c r="AS13579" s="2"/>
      <c r="AT13579" s="2"/>
      <c r="AU13579" s="2"/>
      <c r="AV13579" s="2"/>
      <c r="AW13579" s="2"/>
      <c r="AX13579" s="2"/>
      <c r="AY13579" s="2"/>
      <c r="AZ13579" s="2"/>
      <c r="BA13579" s="2"/>
      <c r="BB13579" s="2"/>
      <c r="BC13579" s="2"/>
      <c r="BD13579" s="2"/>
      <c r="BE13579" s="2"/>
      <c r="BF13579" s="2"/>
      <c r="BG13579" s="2"/>
      <c r="BH13579" s="2"/>
      <c r="BI13579" s="2"/>
      <c r="BJ13579" s="2"/>
      <c r="BK13579" s="2"/>
      <c r="BL13579" s="2"/>
      <c r="BM13579" s="2"/>
      <c r="BN13579" s="2"/>
      <c r="BO13579" s="2"/>
      <c r="BP13579" s="2"/>
      <c r="BQ13579" s="2"/>
      <c r="BR13579" s="2"/>
      <c r="BS13579" s="2"/>
      <c r="BT13579" s="2"/>
      <c r="BU13579" s="2"/>
      <c r="BV13579" s="2"/>
      <c r="BW13579" s="2"/>
      <c r="BX13579" s="2"/>
      <c r="BY13579" s="2"/>
    </row>
    <row r="13580" spans="38:77" s="11" customFormat="1" x14ac:dyDescent="0.3">
      <c r="AL13580" s="2"/>
      <c r="AM13580" s="2"/>
      <c r="AN13580" s="2"/>
      <c r="AO13580" s="2"/>
      <c r="AP13580" s="2"/>
      <c r="AQ13580" s="2"/>
      <c r="AR13580" s="2"/>
      <c r="AS13580" s="2"/>
      <c r="AT13580" s="2"/>
      <c r="AU13580" s="2"/>
      <c r="AV13580" s="2"/>
      <c r="AW13580" s="2"/>
      <c r="AX13580" s="2"/>
      <c r="AY13580" s="2"/>
      <c r="AZ13580" s="2"/>
      <c r="BA13580" s="2"/>
      <c r="BB13580" s="2"/>
      <c r="BC13580" s="2"/>
      <c r="BD13580" s="2"/>
      <c r="BE13580" s="2"/>
      <c r="BF13580" s="2"/>
      <c r="BG13580" s="2"/>
      <c r="BH13580" s="2"/>
      <c r="BI13580" s="2"/>
      <c r="BJ13580" s="2"/>
      <c r="BK13580" s="2"/>
      <c r="BL13580" s="2"/>
      <c r="BM13580" s="2"/>
      <c r="BN13580" s="2"/>
      <c r="BO13580" s="2"/>
      <c r="BP13580" s="2"/>
      <c r="BQ13580" s="2"/>
      <c r="BR13580" s="2"/>
      <c r="BS13580" s="2"/>
      <c r="BT13580" s="2"/>
      <c r="BU13580" s="2"/>
      <c r="BV13580" s="2"/>
      <c r="BW13580" s="2"/>
      <c r="BX13580" s="2"/>
      <c r="BY13580" s="2"/>
    </row>
    <row r="13581" spans="38:77" s="11" customFormat="1" x14ac:dyDescent="0.3">
      <c r="AL13581" s="2"/>
      <c r="AM13581" s="2"/>
      <c r="AN13581" s="2"/>
      <c r="AO13581" s="2"/>
      <c r="AP13581" s="2"/>
      <c r="AQ13581" s="2"/>
      <c r="AR13581" s="2"/>
      <c r="AS13581" s="2"/>
      <c r="AT13581" s="2"/>
      <c r="AU13581" s="2"/>
      <c r="AV13581" s="2"/>
      <c r="AW13581" s="2"/>
      <c r="AX13581" s="2"/>
      <c r="AY13581" s="2"/>
      <c r="AZ13581" s="2"/>
      <c r="BA13581" s="2"/>
      <c r="BB13581" s="2"/>
      <c r="BC13581" s="2"/>
      <c r="BD13581" s="2"/>
      <c r="BE13581" s="2"/>
      <c r="BF13581" s="2"/>
      <c r="BG13581" s="2"/>
      <c r="BH13581" s="2"/>
      <c r="BI13581" s="2"/>
      <c r="BJ13581" s="2"/>
      <c r="BK13581" s="2"/>
      <c r="BL13581" s="2"/>
      <c r="BM13581" s="2"/>
      <c r="BN13581" s="2"/>
      <c r="BO13581" s="2"/>
      <c r="BP13581" s="2"/>
      <c r="BQ13581" s="2"/>
      <c r="BR13581" s="2"/>
      <c r="BS13581" s="2"/>
      <c r="BT13581" s="2"/>
      <c r="BU13581" s="2"/>
      <c r="BV13581" s="2"/>
      <c r="BW13581" s="2"/>
      <c r="BX13581" s="2"/>
      <c r="BY13581" s="2"/>
    </row>
    <row r="13582" spans="38:77" s="11" customFormat="1" x14ac:dyDescent="0.3">
      <c r="AL13582" s="2"/>
      <c r="AM13582" s="2"/>
      <c r="AN13582" s="2"/>
      <c r="AO13582" s="2"/>
      <c r="AP13582" s="2"/>
      <c r="AQ13582" s="2"/>
      <c r="AR13582" s="2"/>
      <c r="AS13582" s="2"/>
      <c r="AT13582" s="2"/>
      <c r="AU13582" s="2"/>
      <c r="AV13582" s="2"/>
      <c r="AW13582" s="2"/>
      <c r="AX13582" s="2"/>
      <c r="AY13582" s="2"/>
      <c r="AZ13582" s="2"/>
      <c r="BA13582" s="2"/>
      <c r="BB13582" s="2"/>
      <c r="BC13582" s="2"/>
      <c r="BD13582" s="2"/>
      <c r="BE13582" s="2"/>
      <c r="BF13582" s="2"/>
      <c r="BG13582" s="2"/>
      <c r="BH13582" s="2"/>
      <c r="BI13582" s="2"/>
      <c r="BJ13582" s="2"/>
      <c r="BK13582" s="2"/>
      <c r="BL13582" s="2"/>
      <c r="BM13582" s="2"/>
      <c r="BN13582" s="2"/>
      <c r="BO13582" s="2"/>
      <c r="BP13582" s="2"/>
      <c r="BQ13582" s="2"/>
      <c r="BR13582" s="2"/>
      <c r="BS13582" s="2"/>
      <c r="BT13582" s="2"/>
      <c r="BU13582" s="2"/>
      <c r="BV13582" s="2"/>
      <c r="BW13582" s="2"/>
      <c r="BX13582" s="2"/>
      <c r="BY13582" s="2"/>
    </row>
    <row r="13583" spans="38:77" s="11" customFormat="1" x14ac:dyDescent="0.3">
      <c r="AL13583" s="2"/>
      <c r="AM13583" s="2"/>
      <c r="AN13583" s="2"/>
      <c r="AO13583" s="2"/>
      <c r="AP13583" s="2"/>
      <c r="AQ13583" s="2"/>
      <c r="AR13583" s="2"/>
      <c r="AS13583" s="2"/>
      <c r="AT13583" s="2"/>
      <c r="AU13583" s="2"/>
      <c r="AV13583" s="2"/>
      <c r="AW13583" s="2"/>
      <c r="AX13583" s="2"/>
      <c r="AY13583" s="2"/>
      <c r="AZ13583" s="2"/>
      <c r="BA13583" s="2"/>
      <c r="BB13583" s="2"/>
      <c r="BC13583" s="2"/>
      <c r="BD13583" s="2"/>
      <c r="BE13583" s="2"/>
      <c r="BF13583" s="2"/>
      <c r="BG13583" s="2"/>
      <c r="BH13583" s="2"/>
      <c r="BI13583" s="2"/>
      <c r="BJ13583" s="2"/>
      <c r="BK13583" s="2"/>
      <c r="BL13583" s="2"/>
      <c r="BM13583" s="2"/>
      <c r="BN13583" s="2"/>
      <c r="BO13583" s="2"/>
      <c r="BP13583" s="2"/>
      <c r="BQ13583" s="2"/>
      <c r="BR13583" s="2"/>
      <c r="BS13583" s="2"/>
      <c r="BT13583" s="2"/>
      <c r="BU13583" s="2"/>
      <c r="BV13583" s="2"/>
      <c r="BW13583" s="2"/>
      <c r="BX13583" s="2"/>
      <c r="BY13583" s="2"/>
    </row>
    <row r="13584" spans="38:77" s="11" customFormat="1" x14ac:dyDescent="0.3">
      <c r="AL13584" s="2"/>
      <c r="AM13584" s="2"/>
      <c r="AN13584" s="2"/>
      <c r="AO13584" s="2"/>
      <c r="AP13584" s="2"/>
      <c r="AQ13584" s="2"/>
      <c r="AR13584" s="2"/>
      <c r="AS13584" s="2"/>
      <c r="AT13584" s="2"/>
      <c r="AU13584" s="2"/>
      <c r="AV13584" s="2"/>
      <c r="AW13584" s="2"/>
      <c r="AX13584" s="2"/>
      <c r="AY13584" s="2"/>
      <c r="AZ13584" s="2"/>
      <c r="BA13584" s="2"/>
      <c r="BB13584" s="2"/>
      <c r="BC13584" s="2"/>
      <c r="BD13584" s="2"/>
      <c r="BE13584" s="2"/>
      <c r="BF13584" s="2"/>
      <c r="BG13584" s="2"/>
      <c r="BH13584" s="2"/>
      <c r="BI13584" s="2"/>
      <c r="BJ13584" s="2"/>
      <c r="BK13584" s="2"/>
      <c r="BL13584" s="2"/>
      <c r="BM13584" s="2"/>
      <c r="BN13584" s="2"/>
      <c r="BO13584" s="2"/>
      <c r="BP13584" s="2"/>
      <c r="BQ13584" s="2"/>
      <c r="BR13584" s="2"/>
      <c r="BS13584" s="2"/>
      <c r="BT13584" s="2"/>
      <c r="BU13584" s="2"/>
      <c r="BV13584" s="2"/>
      <c r="BW13584" s="2"/>
      <c r="BX13584" s="2"/>
      <c r="BY13584" s="2"/>
    </row>
    <row r="13585" spans="38:77" s="11" customFormat="1" x14ac:dyDescent="0.3">
      <c r="AL13585" s="2"/>
      <c r="AM13585" s="2"/>
      <c r="AN13585" s="2"/>
      <c r="AO13585" s="2"/>
      <c r="AP13585" s="2"/>
      <c r="AQ13585" s="2"/>
      <c r="AR13585" s="2"/>
      <c r="AS13585" s="2"/>
      <c r="AT13585" s="2"/>
      <c r="AU13585" s="2"/>
      <c r="AV13585" s="2"/>
      <c r="AW13585" s="2"/>
      <c r="AX13585" s="2"/>
      <c r="AY13585" s="2"/>
      <c r="AZ13585" s="2"/>
      <c r="BA13585" s="2"/>
      <c r="BB13585" s="2"/>
      <c r="BC13585" s="2"/>
      <c r="BD13585" s="2"/>
      <c r="BE13585" s="2"/>
      <c r="BF13585" s="2"/>
      <c r="BG13585" s="2"/>
      <c r="BH13585" s="2"/>
      <c r="BI13585" s="2"/>
      <c r="BJ13585" s="2"/>
      <c r="BK13585" s="2"/>
      <c r="BL13585" s="2"/>
      <c r="BM13585" s="2"/>
      <c r="BN13585" s="2"/>
      <c r="BO13585" s="2"/>
      <c r="BP13585" s="2"/>
      <c r="BQ13585" s="2"/>
      <c r="BR13585" s="2"/>
      <c r="BS13585" s="2"/>
      <c r="BT13585" s="2"/>
      <c r="BU13585" s="2"/>
      <c r="BV13585" s="2"/>
      <c r="BW13585" s="2"/>
      <c r="BX13585" s="2"/>
      <c r="BY13585" s="2"/>
    </row>
    <row r="13586" spans="38:77" s="11" customFormat="1" x14ac:dyDescent="0.3">
      <c r="AL13586" s="2"/>
      <c r="AM13586" s="2"/>
      <c r="AN13586" s="2"/>
      <c r="AO13586" s="2"/>
      <c r="AP13586" s="2"/>
      <c r="AQ13586" s="2"/>
      <c r="AR13586" s="2"/>
      <c r="AS13586" s="2"/>
      <c r="AT13586" s="2"/>
      <c r="AU13586" s="2"/>
      <c r="AV13586" s="2"/>
      <c r="AW13586" s="2"/>
      <c r="AX13586" s="2"/>
      <c r="AY13586" s="2"/>
      <c r="AZ13586" s="2"/>
      <c r="BA13586" s="2"/>
      <c r="BB13586" s="2"/>
      <c r="BC13586" s="2"/>
      <c r="BD13586" s="2"/>
      <c r="BE13586" s="2"/>
      <c r="BF13586" s="2"/>
      <c r="BG13586" s="2"/>
      <c r="BH13586" s="2"/>
      <c r="BI13586" s="2"/>
      <c r="BJ13586" s="2"/>
      <c r="BK13586" s="2"/>
      <c r="BL13586" s="2"/>
      <c r="BM13586" s="2"/>
      <c r="BN13586" s="2"/>
      <c r="BO13586" s="2"/>
      <c r="BP13586" s="2"/>
      <c r="BQ13586" s="2"/>
      <c r="BR13586" s="2"/>
      <c r="BS13586" s="2"/>
      <c r="BT13586" s="2"/>
      <c r="BU13586" s="2"/>
      <c r="BV13586" s="2"/>
      <c r="BW13586" s="2"/>
      <c r="BX13586" s="2"/>
      <c r="BY13586" s="2"/>
    </row>
    <row r="13587" spans="38:77" s="11" customFormat="1" x14ac:dyDescent="0.3">
      <c r="AL13587" s="2"/>
      <c r="AM13587" s="2"/>
      <c r="AN13587" s="2"/>
      <c r="AO13587" s="2"/>
      <c r="AP13587" s="2"/>
      <c r="AQ13587" s="2"/>
      <c r="AR13587" s="2"/>
      <c r="AS13587" s="2"/>
      <c r="AT13587" s="2"/>
      <c r="AU13587" s="2"/>
      <c r="AV13587" s="2"/>
      <c r="AW13587" s="2"/>
      <c r="AX13587" s="2"/>
      <c r="AY13587" s="2"/>
      <c r="AZ13587" s="2"/>
      <c r="BA13587" s="2"/>
      <c r="BB13587" s="2"/>
      <c r="BC13587" s="2"/>
      <c r="BD13587" s="2"/>
      <c r="BE13587" s="2"/>
      <c r="BF13587" s="2"/>
      <c r="BG13587" s="2"/>
      <c r="BH13587" s="2"/>
      <c r="BI13587" s="2"/>
      <c r="BJ13587" s="2"/>
      <c r="BK13587" s="2"/>
      <c r="BL13587" s="2"/>
      <c r="BM13587" s="2"/>
      <c r="BN13587" s="2"/>
      <c r="BO13587" s="2"/>
      <c r="BP13587" s="2"/>
      <c r="BQ13587" s="2"/>
      <c r="BR13587" s="2"/>
      <c r="BS13587" s="2"/>
      <c r="BT13587" s="2"/>
      <c r="BU13587" s="2"/>
      <c r="BV13587" s="2"/>
      <c r="BW13587" s="2"/>
      <c r="BX13587" s="2"/>
      <c r="BY13587" s="2"/>
    </row>
    <row r="13588" spans="38:77" s="11" customFormat="1" x14ac:dyDescent="0.3">
      <c r="AL13588" s="2"/>
      <c r="AM13588" s="2"/>
      <c r="AN13588" s="2"/>
      <c r="AO13588" s="2"/>
      <c r="AP13588" s="2"/>
      <c r="AQ13588" s="2"/>
      <c r="AR13588" s="2"/>
      <c r="AS13588" s="2"/>
      <c r="AT13588" s="2"/>
      <c r="AU13588" s="2"/>
      <c r="AV13588" s="2"/>
      <c r="AW13588" s="2"/>
      <c r="AX13588" s="2"/>
      <c r="AY13588" s="2"/>
      <c r="AZ13588" s="2"/>
      <c r="BA13588" s="2"/>
      <c r="BB13588" s="2"/>
      <c r="BC13588" s="2"/>
      <c r="BD13588" s="2"/>
      <c r="BE13588" s="2"/>
      <c r="BF13588" s="2"/>
      <c r="BG13588" s="2"/>
      <c r="BH13588" s="2"/>
      <c r="BI13588" s="2"/>
      <c r="BJ13588" s="2"/>
      <c r="BK13588" s="2"/>
      <c r="BL13588" s="2"/>
      <c r="BM13588" s="2"/>
      <c r="BN13588" s="2"/>
      <c r="BO13588" s="2"/>
      <c r="BP13588" s="2"/>
      <c r="BQ13588" s="2"/>
      <c r="BR13588" s="2"/>
      <c r="BS13588" s="2"/>
      <c r="BT13588" s="2"/>
      <c r="BU13588" s="2"/>
      <c r="BV13588" s="2"/>
      <c r="BW13588" s="2"/>
      <c r="BX13588" s="2"/>
      <c r="BY13588" s="2"/>
    </row>
    <row r="13589" spans="38:77" s="11" customFormat="1" x14ac:dyDescent="0.3">
      <c r="AL13589" s="2"/>
      <c r="AM13589" s="2"/>
      <c r="AN13589" s="2"/>
      <c r="AO13589" s="2"/>
      <c r="AP13589" s="2"/>
      <c r="AQ13589" s="2"/>
      <c r="AR13589" s="2"/>
      <c r="AS13589" s="2"/>
      <c r="AT13589" s="2"/>
      <c r="AU13589" s="2"/>
      <c r="AV13589" s="2"/>
      <c r="AW13589" s="2"/>
      <c r="AX13589" s="2"/>
      <c r="AY13589" s="2"/>
      <c r="AZ13589" s="2"/>
      <c r="BA13589" s="2"/>
      <c r="BB13589" s="2"/>
      <c r="BC13589" s="2"/>
      <c r="BD13589" s="2"/>
      <c r="BE13589" s="2"/>
      <c r="BF13589" s="2"/>
      <c r="BG13589" s="2"/>
      <c r="BH13589" s="2"/>
      <c r="BI13589" s="2"/>
      <c r="BJ13589" s="2"/>
      <c r="BK13589" s="2"/>
      <c r="BL13589" s="2"/>
      <c r="BM13589" s="2"/>
      <c r="BN13589" s="2"/>
      <c r="BO13589" s="2"/>
      <c r="BP13589" s="2"/>
      <c r="BQ13589" s="2"/>
      <c r="BR13589" s="2"/>
      <c r="BS13589" s="2"/>
      <c r="BT13589" s="2"/>
      <c r="BU13589" s="2"/>
      <c r="BV13589" s="2"/>
      <c r="BW13589" s="2"/>
      <c r="BX13589" s="2"/>
      <c r="BY13589" s="2"/>
    </row>
    <row r="13590" spans="38:77" s="11" customFormat="1" x14ac:dyDescent="0.3">
      <c r="AL13590" s="2"/>
      <c r="AM13590" s="2"/>
      <c r="AN13590" s="2"/>
      <c r="AO13590" s="2"/>
      <c r="AP13590" s="2"/>
      <c r="AQ13590" s="2"/>
      <c r="AR13590" s="2"/>
      <c r="AS13590" s="2"/>
      <c r="AT13590" s="2"/>
      <c r="AU13590" s="2"/>
      <c r="AV13590" s="2"/>
      <c r="AW13590" s="2"/>
      <c r="AX13590" s="2"/>
      <c r="AY13590" s="2"/>
      <c r="AZ13590" s="2"/>
      <c r="BA13590" s="2"/>
      <c r="BB13590" s="2"/>
      <c r="BC13590" s="2"/>
      <c r="BD13590" s="2"/>
      <c r="BE13590" s="2"/>
      <c r="BF13590" s="2"/>
      <c r="BG13590" s="2"/>
      <c r="BH13590" s="2"/>
      <c r="BI13590" s="2"/>
      <c r="BJ13590" s="2"/>
      <c r="BK13590" s="2"/>
      <c r="BL13590" s="2"/>
      <c r="BM13590" s="2"/>
      <c r="BN13590" s="2"/>
      <c r="BO13590" s="2"/>
      <c r="BP13590" s="2"/>
      <c r="BQ13590" s="2"/>
      <c r="BR13590" s="2"/>
      <c r="BS13590" s="2"/>
      <c r="BT13590" s="2"/>
      <c r="BU13590" s="2"/>
      <c r="BV13590" s="2"/>
      <c r="BW13590" s="2"/>
      <c r="BX13590" s="2"/>
      <c r="BY13590" s="2"/>
    </row>
    <row r="13591" spans="38:77" s="11" customFormat="1" x14ac:dyDescent="0.3">
      <c r="AL13591" s="2"/>
      <c r="AM13591" s="2"/>
      <c r="AN13591" s="2"/>
      <c r="AO13591" s="2"/>
      <c r="AP13591" s="2"/>
      <c r="AQ13591" s="2"/>
      <c r="AR13591" s="2"/>
      <c r="AS13591" s="2"/>
      <c r="AT13591" s="2"/>
      <c r="AU13591" s="2"/>
      <c r="AV13591" s="2"/>
      <c r="AW13591" s="2"/>
      <c r="AX13591" s="2"/>
      <c r="AY13591" s="2"/>
      <c r="AZ13591" s="2"/>
      <c r="BA13591" s="2"/>
      <c r="BB13591" s="2"/>
      <c r="BC13591" s="2"/>
      <c r="BD13591" s="2"/>
      <c r="BE13591" s="2"/>
      <c r="BF13591" s="2"/>
      <c r="BG13591" s="2"/>
      <c r="BH13591" s="2"/>
      <c r="BI13591" s="2"/>
      <c r="BJ13591" s="2"/>
      <c r="BK13591" s="2"/>
      <c r="BL13591" s="2"/>
      <c r="BM13591" s="2"/>
      <c r="BN13591" s="2"/>
      <c r="BO13591" s="2"/>
      <c r="BP13591" s="2"/>
      <c r="BQ13591" s="2"/>
      <c r="BR13591" s="2"/>
      <c r="BS13591" s="2"/>
      <c r="BT13591" s="2"/>
      <c r="BU13591" s="2"/>
      <c r="BV13591" s="2"/>
      <c r="BW13591" s="2"/>
      <c r="BX13591" s="2"/>
      <c r="BY13591" s="2"/>
    </row>
    <row r="13592" spans="38:77" s="11" customFormat="1" x14ac:dyDescent="0.3">
      <c r="AL13592" s="2"/>
      <c r="AM13592" s="2"/>
      <c r="AN13592" s="2"/>
      <c r="AO13592" s="2"/>
      <c r="AP13592" s="2"/>
      <c r="AQ13592" s="2"/>
      <c r="AR13592" s="2"/>
      <c r="AS13592" s="2"/>
      <c r="AT13592" s="2"/>
      <c r="AU13592" s="2"/>
      <c r="AV13592" s="2"/>
      <c r="AW13592" s="2"/>
      <c r="AX13592" s="2"/>
      <c r="AY13592" s="2"/>
      <c r="AZ13592" s="2"/>
      <c r="BA13592" s="2"/>
      <c r="BB13592" s="2"/>
      <c r="BC13592" s="2"/>
      <c r="BD13592" s="2"/>
      <c r="BE13592" s="2"/>
      <c r="BF13592" s="2"/>
      <c r="BG13592" s="2"/>
      <c r="BH13592" s="2"/>
      <c r="BI13592" s="2"/>
      <c r="BJ13592" s="2"/>
      <c r="BK13592" s="2"/>
      <c r="BL13592" s="2"/>
      <c r="BM13592" s="2"/>
      <c r="BN13592" s="2"/>
      <c r="BO13592" s="2"/>
      <c r="BP13592" s="2"/>
      <c r="BQ13592" s="2"/>
      <c r="BR13592" s="2"/>
      <c r="BS13592" s="2"/>
      <c r="BT13592" s="2"/>
      <c r="BU13592" s="2"/>
      <c r="BV13592" s="2"/>
      <c r="BW13592" s="2"/>
      <c r="BX13592" s="2"/>
      <c r="BY13592" s="2"/>
    </row>
    <row r="13593" spans="38:77" s="11" customFormat="1" x14ac:dyDescent="0.3">
      <c r="AL13593" s="2"/>
      <c r="AM13593" s="2"/>
      <c r="AN13593" s="2"/>
      <c r="AO13593" s="2"/>
      <c r="AP13593" s="2"/>
      <c r="AQ13593" s="2"/>
      <c r="AR13593" s="2"/>
      <c r="AS13593" s="2"/>
      <c r="AT13593" s="2"/>
      <c r="AU13593" s="2"/>
      <c r="AV13593" s="2"/>
      <c r="AW13593" s="2"/>
      <c r="AX13593" s="2"/>
      <c r="AY13593" s="2"/>
      <c r="AZ13593" s="2"/>
      <c r="BA13593" s="2"/>
      <c r="BB13593" s="2"/>
      <c r="BC13593" s="2"/>
      <c r="BD13593" s="2"/>
      <c r="BE13593" s="2"/>
      <c r="BF13593" s="2"/>
      <c r="BG13593" s="2"/>
      <c r="BH13593" s="2"/>
      <c r="BI13593" s="2"/>
      <c r="BJ13593" s="2"/>
      <c r="BK13593" s="2"/>
      <c r="BL13593" s="2"/>
      <c r="BM13593" s="2"/>
      <c r="BN13593" s="2"/>
      <c r="BO13593" s="2"/>
      <c r="BP13593" s="2"/>
      <c r="BQ13593" s="2"/>
      <c r="BR13593" s="2"/>
      <c r="BS13593" s="2"/>
      <c r="BT13593" s="2"/>
      <c r="BU13593" s="2"/>
      <c r="BV13593" s="2"/>
      <c r="BW13593" s="2"/>
      <c r="BX13593" s="2"/>
      <c r="BY13593" s="2"/>
    </row>
    <row r="13594" spans="38:77" s="11" customFormat="1" x14ac:dyDescent="0.3">
      <c r="AL13594" s="2"/>
      <c r="AM13594" s="2"/>
      <c r="AN13594" s="2"/>
      <c r="AO13594" s="2"/>
      <c r="AP13594" s="2"/>
      <c r="AQ13594" s="2"/>
      <c r="AR13594" s="2"/>
      <c r="AS13594" s="2"/>
      <c r="AT13594" s="2"/>
      <c r="AU13594" s="2"/>
      <c r="AV13594" s="2"/>
      <c r="AW13594" s="2"/>
      <c r="AX13594" s="2"/>
      <c r="AY13594" s="2"/>
      <c r="AZ13594" s="2"/>
      <c r="BA13594" s="2"/>
      <c r="BB13594" s="2"/>
      <c r="BC13594" s="2"/>
      <c r="BD13594" s="2"/>
      <c r="BE13594" s="2"/>
      <c r="BF13594" s="2"/>
      <c r="BG13594" s="2"/>
      <c r="BH13594" s="2"/>
      <c r="BI13594" s="2"/>
      <c r="BJ13594" s="2"/>
      <c r="BK13594" s="2"/>
      <c r="BL13594" s="2"/>
      <c r="BM13594" s="2"/>
      <c r="BN13594" s="2"/>
      <c r="BO13594" s="2"/>
      <c r="BP13594" s="2"/>
      <c r="BQ13594" s="2"/>
      <c r="BR13594" s="2"/>
      <c r="BS13594" s="2"/>
      <c r="BT13594" s="2"/>
      <c r="BU13594" s="2"/>
      <c r="BV13594" s="2"/>
      <c r="BW13594" s="2"/>
      <c r="BX13594" s="2"/>
      <c r="BY13594" s="2"/>
    </row>
    <row r="13595" spans="38:77" s="11" customFormat="1" x14ac:dyDescent="0.3">
      <c r="AL13595" s="2"/>
      <c r="AM13595" s="2"/>
      <c r="AN13595" s="2"/>
      <c r="AO13595" s="2"/>
      <c r="AP13595" s="2"/>
      <c r="AQ13595" s="2"/>
      <c r="AR13595" s="2"/>
      <c r="AS13595" s="2"/>
      <c r="AT13595" s="2"/>
      <c r="AU13595" s="2"/>
      <c r="AV13595" s="2"/>
      <c r="AW13595" s="2"/>
      <c r="AX13595" s="2"/>
      <c r="AY13595" s="2"/>
      <c r="AZ13595" s="2"/>
      <c r="BA13595" s="2"/>
      <c r="BB13595" s="2"/>
      <c r="BC13595" s="2"/>
      <c r="BD13595" s="2"/>
      <c r="BE13595" s="2"/>
      <c r="BF13595" s="2"/>
      <c r="BG13595" s="2"/>
      <c r="BH13595" s="2"/>
      <c r="BI13595" s="2"/>
      <c r="BJ13595" s="2"/>
      <c r="BK13595" s="2"/>
      <c r="BL13595" s="2"/>
      <c r="BM13595" s="2"/>
      <c r="BN13595" s="2"/>
      <c r="BO13595" s="2"/>
      <c r="BP13595" s="2"/>
      <c r="BQ13595" s="2"/>
      <c r="BR13595" s="2"/>
      <c r="BS13595" s="2"/>
      <c r="BT13595" s="2"/>
      <c r="BU13595" s="2"/>
      <c r="BV13595" s="2"/>
      <c r="BW13595" s="2"/>
      <c r="BX13595" s="2"/>
      <c r="BY13595" s="2"/>
    </row>
    <row r="13596" spans="38:77" s="11" customFormat="1" x14ac:dyDescent="0.3">
      <c r="AL13596" s="2"/>
      <c r="AM13596" s="2"/>
      <c r="AN13596" s="2"/>
      <c r="AO13596" s="2"/>
      <c r="AP13596" s="2"/>
      <c r="AQ13596" s="2"/>
      <c r="AR13596" s="2"/>
      <c r="AS13596" s="2"/>
      <c r="AT13596" s="2"/>
      <c r="AU13596" s="2"/>
      <c r="AV13596" s="2"/>
      <c r="AW13596" s="2"/>
      <c r="AX13596" s="2"/>
      <c r="AY13596" s="2"/>
      <c r="AZ13596" s="2"/>
      <c r="BA13596" s="2"/>
      <c r="BB13596" s="2"/>
      <c r="BC13596" s="2"/>
      <c r="BD13596" s="2"/>
      <c r="BE13596" s="2"/>
      <c r="BF13596" s="2"/>
      <c r="BG13596" s="2"/>
      <c r="BH13596" s="2"/>
      <c r="BI13596" s="2"/>
      <c r="BJ13596" s="2"/>
      <c r="BK13596" s="2"/>
      <c r="BL13596" s="2"/>
      <c r="BM13596" s="2"/>
      <c r="BN13596" s="2"/>
      <c r="BO13596" s="2"/>
      <c r="BP13596" s="2"/>
      <c r="BQ13596" s="2"/>
      <c r="BR13596" s="2"/>
      <c r="BS13596" s="2"/>
      <c r="BT13596" s="2"/>
      <c r="BU13596" s="2"/>
      <c r="BV13596" s="2"/>
      <c r="BW13596" s="2"/>
      <c r="BX13596" s="2"/>
      <c r="BY13596" s="2"/>
    </row>
    <row r="13597" spans="38:77" s="11" customFormat="1" x14ac:dyDescent="0.3">
      <c r="AL13597" s="2"/>
      <c r="AM13597" s="2"/>
      <c r="AN13597" s="2"/>
      <c r="AO13597" s="2"/>
      <c r="AP13597" s="2"/>
      <c r="AQ13597" s="2"/>
      <c r="AR13597" s="2"/>
      <c r="AS13597" s="2"/>
      <c r="AT13597" s="2"/>
      <c r="AU13597" s="2"/>
      <c r="AV13597" s="2"/>
      <c r="AW13597" s="2"/>
      <c r="AX13597" s="2"/>
      <c r="AY13597" s="2"/>
      <c r="AZ13597" s="2"/>
      <c r="BA13597" s="2"/>
      <c r="BB13597" s="2"/>
      <c r="BC13597" s="2"/>
      <c r="BD13597" s="2"/>
      <c r="BE13597" s="2"/>
      <c r="BF13597" s="2"/>
      <c r="BG13597" s="2"/>
      <c r="BH13597" s="2"/>
      <c r="BI13597" s="2"/>
      <c r="BJ13597" s="2"/>
      <c r="BK13597" s="2"/>
      <c r="BL13597" s="2"/>
      <c r="BM13597" s="2"/>
      <c r="BN13597" s="2"/>
      <c r="BO13597" s="2"/>
      <c r="BP13597" s="2"/>
      <c r="BQ13597" s="2"/>
      <c r="BR13597" s="2"/>
      <c r="BS13597" s="2"/>
      <c r="BT13597" s="2"/>
      <c r="BU13597" s="2"/>
      <c r="BV13597" s="2"/>
      <c r="BW13597" s="2"/>
      <c r="BX13597" s="2"/>
      <c r="BY13597" s="2"/>
    </row>
    <row r="13598" spans="38:77" s="11" customFormat="1" x14ac:dyDescent="0.3">
      <c r="AL13598" s="2"/>
      <c r="AM13598" s="2"/>
      <c r="AN13598" s="2"/>
      <c r="AO13598" s="2"/>
      <c r="AP13598" s="2"/>
      <c r="AQ13598" s="2"/>
      <c r="AR13598" s="2"/>
      <c r="AS13598" s="2"/>
      <c r="AT13598" s="2"/>
      <c r="AU13598" s="2"/>
      <c r="AV13598" s="2"/>
      <c r="AW13598" s="2"/>
      <c r="AX13598" s="2"/>
      <c r="AY13598" s="2"/>
      <c r="AZ13598" s="2"/>
      <c r="BA13598" s="2"/>
      <c r="BB13598" s="2"/>
      <c r="BC13598" s="2"/>
      <c r="BD13598" s="2"/>
      <c r="BE13598" s="2"/>
      <c r="BF13598" s="2"/>
      <c r="BG13598" s="2"/>
      <c r="BH13598" s="2"/>
      <c r="BI13598" s="2"/>
      <c r="BJ13598" s="2"/>
      <c r="BK13598" s="2"/>
      <c r="BL13598" s="2"/>
      <c r="BM13598" s="2"/>
      <c r="BN13598" s="2"/>
      <c r="BO13598" s="2"/>
      <c r="BP13598" s="2"/>
      <c r="BQ13598" s="2"/>
      <c r="BR13598" s="2"/>
      <c r="BS13598" s="2"/>
      <c r="BT13598" s="2"/>
      <c r="BU13598" s="2"/>
      <c r="BV13598" s="2"/>
      <c r="BW13598" s="2"/>
      <c r="BX13598" s="2"/>
      <c r="BY13598" s="2"/>
    </row>
    <row r="13599" spans="38:77" s="11" customFormat="1" x14ac:dyDescent="0.3">
      <c r="AL13599" s="2"/>
      <c r="AM13599" s="2"/>
      <c r="AN13599" s="2"/>
      <c r="AO13599" s="2"/>
      <c r="AP13599" s="2"/>
      <c r="AQ13599" s="2"/>
      <c r="AR13599" s="2"/>
      <c r="AS13599" s="2"/>
      <c r="AT13599" s="2"/>
      <c r="AU13599" s="2"/>
      <c r="AV13599" s="2"/>
      <c r="AW13599" s="2"/>
      <c r="AX13599" s="2"/>
      <c r="AY13599" s="2"/>
      <c r="AZ13599" s="2"/>
      <c r="BA13599" s="2"/>
      <c r="BB13599" s="2"/>
      <c r="BC13599" s="2"/>
      <c r="BD13599" s="2"/>
      <c r="BE13599" s="2"/>
      <c r="BF13599" s="2"/>
      <c r="BG13599" s="2"/>
      <c r="BH13599" s="2"/>
      <c r="BI13599" s="2"/>
      <c r="BJ13599" s="2"/>
      <c r="BK13599" s="2"/>
      <c r="BL13599" s="2"/>
      <c r="BM13599" s="2"/>
      <c r="BN13599" s="2"/>
      <c r="BO13599" s="2"/>
      <c r="BP13599" s="2"/>
      <c r="BQ13599" s="2"/>
      <c r="BR13599" s="2"/>
      <c r="BS13599" s="2"/>
      <c r="BT13599" s="2"/>
      <c r="BU13599" s="2"/>
      <c r="BV13599" s="2"/>
      <c r="BW13599" s="2"/>
      <c r="BX13599" s="2"/>
      <c r="BY13599" s="2"/>
    </row>
    <row r="13600" spans="38:77" s="11" customFormat="1" x14ac:dyDescent="0.3">
      <c r="AL13600" s="2"/>
      <c r="AM13600" s="2"/>
      <c r="AN13600" s="2"/>
      <c r="AO13600" s="2"/>
      <c r="AP13600" s="2"/>
      <c r="AQ13600" s="2"/>
      <c r="AR13600" s="2"/>
      <c r="AS13600" s="2"/>
      <c r="AT13600" s="2"/>
      <c r="AU13600" s="2"/>
      <c r="AV13600" s="2"/>
      <c r="AW13600" s="2"/>
      <c r="AX13600" s="2"/>
      <c r="AY13600" s="2"/>
      <c r="AZ13600" s="2"/>
      <c r="BA13600" s="2"/>
      <c r="BB13600" s="2"/>
      <c r="BC13600" s="2"/>
      <c r="BD13600" s="2"/>
      <c r="BE13600" s="2"/>
      <c r="BF13600" s="2"/>
      <c r="BG13600" s="2"/>
      <c r="BH13600" s="2"/>
      <c r="BI13600" s="2"/>
      <c r="BJ13600" s="2"/>
      <c r="BK13600" s="2"/>
      <c r="BL13600" s="2"/>
      <c r="BM13600" s="2"/>
      <c r="BN13600" s="2"/>
      <c r="BO13600" s="2"/>
      <c r="BP13600" s="2"/>
      <c r="BQ13600" s="2"/>
      <c r="BR13600" s="2"/>
      <c r="BS13600" s="2"/>
      <c r="BT13600" s="2"/>
      <c r="BU13600" s="2"/>
      <c r="BV13600" s="2"/>
      <c r="BW13600" s="2"/>
      <c r="BX13600" s="2"/>
      <c r="BY13600" s="2"/>
    </row>
    <row r="13601" spans="38:77" s="11" customFormat="1" x14ac:dyDescent="0.3">
      <c r="AL13601" s="2"/>
      <c r="AM13601" s="2"/>
      <c r="AN13601" s="2"/>
      <c r="AO13601" s="2"/>
      <c r="AP13601" s="2"/>
      <c r="AQ13601" s="2"/>
      <c r="AR13601" s="2"/>
      <c r="AS13601" s="2"/>
      <c r="AT13601" s="2"/>
      <c r="AU13601" s="2"/>
      <c r="AV13601" s="2"/>
      <c r="AW13601" s="2"/>
      <c r="AX13601" s="2"/>
      <c r="AY13601" s="2"/>
      <c r="AZ13601" s="2"/>
      <c r="BA13601" s="2"/>
      <c r="BB13601" s="2"/>
      <c r="BC13601" s="2"/>
      <c r="BD13601" s="2"/>
      <c r="BE13601" s="2"/>
      <c r="BF13601" s="2"/>
      <c r="BG13601" s="2"/>
      <c r="BH13601" s="2"/>
      <c r="BI13601" s="2"/>
      <c r="BJ13601" s="2"/>
      <c r="BK13601" s="2"/>
      <c r="BL13601" s="2"/>
      <c r="BM13601" s="2"/>
      <c r="BN13601" s="2"/>
      <c r="BO13601" s="2"/>
      <c r="BP13601" s="2"/>
      <c r="BQ13601" s="2"/>
      <c r="BR13601" s="2"/>
      <c r="BS13601" s="2"/>
      <c r="BT13601" s="2"/>
      <c r="BU13601" s="2"/>
      <c r="BV13601" s="2"/>
      <c r="BW13601" s="2"/>
      <c r="BX13601" s="2"/>
      <c r="BY13601" s="2"/>
    </row>
    <row r="13602" spans="38:77" s="11" customFormat="1" x14ac:dyDescent="0.3">
      <c r="AL13602" s="2"/>
      <c r="AM13602" s="2"/>
      <c r="AN13602" s="2"/>
      <c r="AO13602" s="2"/>
      <c r="AP13602" s="2"/>
      <c r="AQ13602" s="2"/>
      <c r="AR13602" s="2"/>
      <c r="AS13602" s="2"/>
      <c r="AT13602" s="2"/>
      <c r="AU13602" s="2"/>
      <c r="AV13602" s="2"/>
      <c r="AW13602" s="2"/>
      <c r="AX13602" s="2"/>
      <c r="AY13602" s="2"/>
      <c r="AZ13602" s="2"/>
      <c r="BA13602" s="2"/>
      <c r="BB13602" s="2"/>
      <c r="BC13602" s="2"/>
      <c r="BD13602" s="2"/>
      <c r="BE13602" s="2"/>
      <c r="BF13602" s="2"/>
      <c r="BG13602" s="2"/>
      <c r="BH13602" s="2"/>
      <c r="BI13602" s="2"/>
      <c r="BJ13602" s="2"/>
      <c r="BK13602" s="2"/>
      <c r="BL13602" s="2"/>
      <c r="BM13602" s="2"/>
      <c r="BN13602" s="2"/>
      <c r="BO13602" s="2"/>
      <c r="BP13602" s="2"/>
      <c r="BQ13602" s="2"/>
      <c r="BR13602" s="2"/>
      <c r="BS13602" s="2"/>
      <c r="BT13602" s="2"/>
      <c r="BU13602" s="2"/>
      <c r="BV13602" s="2"/>
      <c r="BW13602" s="2"/>
      <c r="BX13602" s="2"/>
      <c r="BY13602" s="2"/>
    </row>
    <row r="13603" spans="38:77" s="11" customFormat="1" x14ac:dyDescent="0.3">
      <c r="AL13603" s="2"/>
      <c r="AM13603" s="2"/>
      <c r="AN13603" s="2"/>
      <c r="AO13603" s="2"/>
      <c r="AP13603" s="2"/>
      <c r="AQ13603" s="2"/>
      <c r="AR13603" s="2"/>
      <c r="AS13603" s="2"/>
      <c r="AT13603" s="2"/>
      <c r="AU13603" s="2"/>
      <c r="AV13603" s="2"/>
      <c r="AW13603" s="2"/>
      <c r="AX13603" s="2"/>
      <c r="AY13603" s="2"/>
      <c r="AZ13603" s="2"/>
      <c r="BA13603" s="2"/>
      <c r="BB13603" s="2"/>
      <c r="BC13603" s="2"/>
      <c r="BD13603" s="2"/>
      <c r="BE13603" s="2"/>
      <c r="BF13603" s="2"/>
      <c r="BG13603" s="2"/>
      <c r="BH13603" s="2"/>
      <c r="BI13603" s="2"/>
      <c r="BJ13603" s="2"/>
      <c r="BK13603" s="2"/>
      <c r="BL13603" s="2"/>
      <c r="BM13603" s="2"/>
      <c r="BN13603" s="2"/>
      <c r="BO13603" s="2"/>
      <c r="BP13603" s="2"/>
      <c r="BQ13603" s="2"/>
      <c r="BR13603" s="2"/>
      <c r="BS13603" s="2"/>
      <c r="BT13603" s="2"/>
      <c r="BU13603" s="2"/>
      <c r="BV13603" s="2"/>
      <c r="BW13603" s="2"/>
      <c r="BX13603" s="2"/>
      <c r="BY13603" s="2"/>
    </row>
    <row r="13604" spans="38:77" s="11" customFormat="1" x14ac:dyDescent="0.3">
      <c r="AL13604" s="2"/>
      <c r="AM13604" s="2"/>
      <c r="AN13604" s="2"/>
      <c r="AO13604" s="2"/>
      <c r="AP13604" s="2"/>
      <c r="AQ13604" s="2"/>
      <c r="AR13604" s="2"/>
      <c r="AS13604" s="2"/>
      <c r="AT13604" s="2"/>
      <c r="AU13604" s="2"/>
      <c r="AV13604" s="2"/>
      <c r="AW13604" s="2"/>
      <c r="AX13604" s="2"/>
      <c r="AY13604" s="2"/>
      <c r="AZ13604" s="2"/>
      <c r="BA13604" s="2"/>
      <c r="BB13604" s="2"/>
      <c r="BC13604" s="2"/>
      <c r="BD13604" s="2"/>
      <c r="BE13604" s="2"/>
      <c r="BF13604" s="2"/>
      <c r="BG13604" s="2"/>
      <c r="BH13604" s="2"/>
      <c r="BI13604" s="2"/>
      <c r="BJ13604" s="2"/>
      <c r="BK13604" s="2"/>
      <c r="BL13604" s="2"/>
      <c r="BM13604" s="2"/>
      <c r="BN13604" s="2"/>
      <c r="BO13604" s="2"/>
      <c r="BP13604" s="2"/>
      <c r="BQ13604" s="2"/>
      <c r="BR13604" s="2"/>
      <c r="BS13604" s="2"/>
      <c r="BT13604" s="2"/>
      <c r="BU13604" s="2"/>
      <c r="BV13604" s="2"/>
      <c r="BW13604" s="2"/>
      <c r="BX13604" s="2"/>
      <c r="BY13604" s="2"/>
    </row>
    <row r="13605" spans="38:77" s="11" customFormat="1" x14ac:dyDescent="0.3">
      <c r="AL13605" s="2"/>
      <c r="AM13605" s="2"/>
      <c r="AN13605" s="2"/>
      <c r="AO13605" s="2"/>
      <c r="AP13605" s="2"/>
      <c r="AQ13605" s="2"/>
      <c r="AR13605" s="2"/>
      <c r="AS13605" s="2"/>
      <c r="AT13605" s="2"/>
      <c r="AU13605" s="2"/>
      <c r="AV13605" s="2"/>
      <c r="AW13605" s="2"/>
      <c r="AX13605" s="2"/>
      <c r="AY13605" s="2"/>
      <c r="AZ13605" s="2"/>
      <c r="BA13605" s="2"/>
      <c r="BB13605" s="2"/>
      <c r="BC13605" s="2"/>
      <c r="BD13605" s="2"/>
      <c r="BE13605" s="2"/>
      <c r="BF13605" s="2"/>
      <c r="BG13605" s="2"/>
      <c r="BH13605" s="2"/>
      <c r="BI13605" s="2"/>
      <c r="BJ13605" s="2"/>
      <c r="BK13605" s="2"/>
      <c r="BL13605" s="2"/>
      <c r="BM13605" s="2"/>
      <c r="BN13605" s="2"/>
      <c r="BO13605" s="2"/>
      <c r="BP13605" s="2"/>
      <c r="BQ13605" s="2"/>
      <c r="BR13605" s="2"/>
      <c r="BS13605" s="2"/>
      <c r="BT13605" s="2"/>
      <c r="BU13605" s="2"/>
      <c r="BV13605" s="2"/>
      <c r="BW13605" s="2"/>
      <c r="BX13605" s="2"/>
      <c r="BY13605" s="2"/>
    </row>
    <row r="13606" spans="38:77" s="11" customFormat="1" x14ac:dyDescent="0.3">
      <c r="AL13606" s="2"/>
      <c r="AM13606" s="2"/>
      <c r="AN13606" s="2"/>
      <c r="AO13606" s="2"/>
      <c r="AP13606" s="2"/>
      <c r="AQ13606" s="2"/>
      <c r="AR13606" s="2"/>
      <c r="AS13606" s="2"/>
      <c r="AT13606" s="2"/>
      <c r="AU13606" s="2"/>
      <c r="AV13606" s="2"/>
      <c r="AW13606" s="2"/>
      <c r="AX13606" s="2"/>
      <c r="AY13606" s="2"/>
      <c r="AZ13606" s="2"/>
      <c r="BA13606" s="2"/>
      <c r="BB13606" s="2"/>
      <c r="BC13606" s="2"/>
      <c r="BD13606" s="2"/>
      <c r="BE13606" s="2"/>
      <c r="BF13606" s="2"/>
      <c r="BG13606" s="2"/>
      <c r="BH13606" s="2"/>
      <c r="BI13606" s="2"/>
      <c r="BJ13606" s="2"/>
      <c r="BK13606" s="2"/>
      <c r="BL13606" s="2"/>
      <c r="BM13606" s="2"/>
      <c r="BN13606" s="2"/>
      <c r="BO13606" s="2"/>
      <c r="BP13606" s="2"/>
      <c r="BQ13606" s="2"/>
      <c r="BR13606" s="2"/>
      <c r="BS13606" s="2"/>
      <c r="BT13606" s="2"/>
      <c r="BU13606" s="2"/>
      <c r="BV13606" s="2"/>
      <c r="BW13606" s="2"/>
      <c r="BX13606" s="2"/>
      <c r="BY13606" s="2"/>
    </row>
    <row r="13607" spans="38:77" s="11" customFormat="1" x14ac:dyDescent="0.3">
      <c r="AL13607" s="2"/>
      <c r="AM13607" s="2"/>
      <c r="AN13607" s="2"/>
      <c r="AO13607" s="2"/>
      <c r="AP13607" s="2"/>
      <c r="AQ13607" s="2"/>
      <c r="AR13607" s="2"/>
      <c r="AS13607" s="2"/>
      <c r="AT13607" s="2"/>
      <c r="AU13607" s="2"/>
      <c r="AV13607" s="2"/>
      <c r="AW13607" s="2"/>
      <c r="AX13607" s="2"/>
      <c r="AY13607" s="2"/>
      <c r="AZ13607" s="2"/>
      <c r="BA13607" s="2"/>
      <c r="BB13607" s="2"/>
      <c r="BC13607" s="2"/>
      <c r="BD13607" s="2"/>
      <c r="BE13607" s="2"/>
      <c r="BF13607" s="2"/>
      <c r="BG13607" s="2"/>
      <c r="BH13607" s="2"/>
      <c r="BI13607" s="2"/>
      <c r="BJ13607" s="2"/>
      <c r="BK13607" s="2"/>
      <c r="BL13607" s="2"/>
      <c r="BM13607" s="2"/>
      <c r="BN13607" s="2"/>
      <c r="BO13607" s="2"/>
      <c r="BP13607" s="2"/>
      <c r="BQ13607" s="2"/>
      <c r="BR13607" s="2"/>
      <c r="BS13607" s="2"/>
      <c r="BT13607" s="2"/>
      <c r="BU13607" s="2"/>
      <c r="BV13607" s="2"/>
      <c r="BW13607" s="2"/>
      <c r="BX13607" s="2"/>
      <c r="BY13607" s="2"/>
    </row>
    <row r="13608" spans="38:77" s="11" customFormat="1" x14ac:dyDescent="0.3">
      <c r="AL13608" s="2"/>
      <c r="AM13608" s="2"/>
      <c r="AN13608" s="2"/>
      <c r="AO13608" s="2"/>
      <c r="AP13608" s="2"/>
      <c r="AQ13608" s="2"/>
      <c r="AR13608" s="2"/>
      <c r="AS13608" s="2"/>
      <c r="AT13608" s="2"/>
      <c r="AU13608" s="2"/>
      <c r="AV13608" s="2"/>
      <c r="AW13608" s="2"/>
      <c r="AX13608" s="2"/>
      <c r="AY13608" s="2"/>
      <c r="AZ13608" s="2"/>
      <c r="BA13608" s="2"/>
      <c r="BB13608" s="2"/>
      <c r="BC13608" s="2"/>
      <c r="BD13608" s="2"/>
      <c r="BE13608" s="2"/>
      <c r="BF13608" s="2"/>
      <c r="BG13608" s="2"/>
      <c r="BH13608" s="2"/>
      <c r="BI13608" s="2"/>
      <c r="BJ13608" s="2"/>
      <c r="BK13608" s="2"/>
      <c r="BL13608" s="2"/>
      <c r="BM13608" s="2"/>
      <c r="BN13608" s="2"/>
      <c r="BO13608" s="2"/>
      <c r="BP13608" s="2"/>
      <c r="BQ13608" s="2"/>
      <c r="BR13608" s="2"/>
      <c r="BS13608" s="2"/>
      <c r="BT13608" s="2"/>
      <c r="BU13608" s="2"/>
      <c r="BV13608" s="2"/>
      <c r="BW13608" s="2"/>
      <c r="BX13608" s="2"/>
      <c r="BY13608" s="2"/>
    </row>
    <row r="13609" spans="38:77" s="11" customFormat="1" x14ac:dyDescent="0.3">
      <c r="AL13609" s="2"/>
      <c r="AM13609" s="2"/>
      <c r="AN13609" s="2"/>
      <c r="AO13609" s="2"/>
      <c r="AP13609" s="2"/>
      <c r="AQ13609" s="2"/>
      <c r="AR13609" s="2"/>
      <c r="AS13609" s="2"/>
      <c r="AT13609" s="2"/>
      <c r="AU13609" s="2"/>
      <c r="AV13609" s="2"/>
      <c r="AW13609" s="2"/>
      <c r="AX13609" s="2"/>
      <c r="AY13609" s="2"/>
      <c r="AZ13609" s="2"/>
      <c r="BA13609" s="2"/>
      <c r="BB13609" s="2"/>
      <c r="BC13609" s="2"/>
      <c r="BD13609" s="2"/>
      <c r="BE13609" s="2"/>
      <c r="BF13609" s="2"/>
      <c r="BG13609" s="2"/>
      <c r="BH13609" s="2"/>
      <c r="BI13609" s="2"/>
      <c r="BJ13609" s="2"/>
      <c r="BK13609" s="2"/>
      <c r="BL13609" s="2"/>
      <c r="BM13609" s="2"/>
      <c r="BN13609" s="2"/>
      <c r="BO13609" s="2"/>
      <c r="BP13609" s="2"/>
      <c r="BQ13609" s="2"/>
      <c r="BR13609" s="2"/>
      <c r="BS13609" s="2"/>
      <c r="BT13609" s="2"/>
      <c r="BU13609" s="2"/>
      <c r="BV13609" s="2"/>
      <c r="BW13609" s="2"/>
      <c r="BX13609" s="2"/>
      <c r="BY13609" s="2"/>
    </row>
    <row r="13610" spans="38:77" s="11" customFormat="1" x14ac:dyDescent="0.3">
      <c r="AL13610" s="2"/>
      <c r="AM13610" s="2"/>
      <c r="AN13610" s="2"/>
      <c r="AO13610" s="2"/>
      <c r="AP13610" s="2"/>
      <c r="AQ13610" s="2"/>
      <c r="AR13610" s="2"/>
      <c r="AS13610" s="2"/>
      <c r="AT13610" s="2"/>
      <c r="AU13610" s="2"/>
      <c r="AV13610" s="2"/>
      <c r="AW13610" s="2"/>
      <c r="AX13610" s="2"/>
      <c r="AY13610" s="2"/>
      <c r="AZ13610" s="2"/>
      <c r="BA13610" s="2"/>
      <c r="BB13610" s="2"/>
      <c r="BC13610" s="2"/>
      <c r="BD13610" s="2"/>
      <c r="BE13610" s="2"/>
      <c r="BF13610" s="2"/>
      <c r="BG13610" s="2"/>
      <c r="BH13610" s="2"/>
      <c r="BI13610" s="2"/>
      <c r="BJ13610" s="2"/>
      <c r="BK13610" s="2"/>
      <c r="BL13610" s="2"/>
      <c r="BM13610" s="2"/>
      <c r="BN13610" s="2"/>
      <c r="BO13610" s="2"/>
      <c r="BP13610" s="2"/>
      <c r="BQ13610" s="2"/>
      <c r="BR13610" s="2"/>
      <c r="BS13610" s="2"/>
      <c r="BT13610" s="2"/>
      <c r="BU13610" s="2"/>
      <c r="BV13610" s="2"/>
      <c r="BW13610" s="2"/>
      <c r="BX13610" s="2"/>
      <c r="BY13610" s="2"/>
    </row>
    <row r="13611" spans="38:77" s="11" customFormat="1" x14ac:dyDescent="0.3">
      <c r="AL13611" s="2"/>
      <c r="AM13611" s="2"/>
      <c r="AN13611" s="2"/>
      <c r="AO13611" s="2"/>
      <c r="AP13611" s="2"/>
      <c r="AQ13611" s="2"/>
      <c r="AR13611" s="2"/>
      <c r="AS13611" s="2"/>
      <c r="AT13611" s="2"/>
      <c r="AU13611" s="2"/>
      <c r="AV13611" s="2"/>
      <c r="AW13611" s="2"/>
      <c r="AX13611" s="2"/>
      <c r="AY13611" s="2"/>
      <c r="AZ13611" s="2"/>
      <c r="BA13611" s="2"/>
      <c r="BB13611" s="2"/>
      <c r="BC13611" s="2"/>
      <c r="BD13611" s="2"/>
      <c r="BE13611" s="2"/>
      <c r="BF13611" s="2"/>
      <c r="BG13611" s="2"/>
      <c r="BH13611" s="2"/>
      <c r="BI13611" s="2"/>
      <c r="BJ13611" s="2"/>
      <c r="BK13611" s="2"/>
      <c r="BL13611" s="2"/>
      <c r="BM13611" s="2"/>
      <c r="BN13611" s="2"/>
      <c r="BO13611" s="2"/>
      <c r="BP13611" s="2"/>
      <c r="BQ13611" s="2"/>
      <c r="BR13611" s="2"/>
      <c r="BS13611" s="2"/>
      <c r="BT13611" s="2"/>
      <c r="BU13611" s="2"/>
      <c r="BV13611" s="2"/>
      <c r="BW13611" s="2"/>
      <c r="BX13611" s="2"/>
      <c r="BY13611" s="2"/>
    </row>
    <row r="13612" spans="38:77" s="11" customFormat="1" x14ac:dyDescent="0.3">
      <c r="AL13612" s="2"/>
      <c r="AM13612" s="2"/>
      <c r="AN13612" s="2"/>
      <c r="AO13612" s="2"/>
      <c r="AP13612" s="2"/>
      <c r="AQ13612" s="2"/>
      <c r="AR13612" s="2"/>
      <c r="AS13612" s="2"/>
      <c r="AT13612" s="2"/>
      <c r="AU13612" s="2"/>
      <c r="AV13612" s="2"/>
      <c r="AW13612" s="2"/>
      <c r="AX13612" s="2"/>
      <c r="AY13612" s="2"/>
      <c r="AZ13612" s="2"/>
      <c r="BA13612" s="2"/>
      <c r="BB13612" s="2"/>
      <c r="BC13612" s="2"/>
      <c r="BD13612" s="2"/>
      <c r="BE13612" s="2"/>
      <c r="BF13612" s="2"/>
      <c r="BG13612" s="2"/>
      <c r="BH13612" s="2"/>
      <c r="BI13612" s="2"/>
      <c r="BJ13612" s="2"/>
      <c r="BK13612" s="2"/>
      <c r="BL13612" s="2"/>
      <c r="BM13612" s="2"/>
      <c r="BN13612" s="2"/>
      <c r="BO13612" s="2"/>
      <c r="BP13612" s="2"/>
      <c r="BQ13612" s="2"/>
      <c r="BR13612" s="2"/>
      <c r="BS13612" s="2"/>
      <c r="BT13612" s="2"/>
      <c r="BU13612" s="2"/>
      <c r="BV13612" s="2"/>
      <c r="BW13612" s="2"/>
      <c r="BX13612" s="2"/>
      <c r="BY13612" s="2"/>
    </row>
    <row r="13613" spans="38:77" s="11" customFormat="1" x14ac:dyDescent="0.3">
      <c r="AL13613" s="2"/>
      <c r="AM13613" s="2"/>
      <c r="AN13613" s="2"/>
      <c r="AO13613" s="2"/>
      <c r="AP13613" s="2"/>
      <c r="AQ13613" s="2"/>
      <c r="AR13613" s="2"/>
      <c r="AS13613" s="2"/>
      <c r="AT13613" s="2"/>
      <c r="AU13613" s="2"/>
      <c r="AV13613" s="2"/>
      <c r="AW13613" s="2"/>
      <c r="AX13613" s="2"/>
      <c r="AY13613" s="2"/>
      <c r="AZ13613" s="2"/>
      <c r="BA13613" s="2"/>
      <c r="BB13613" s="2"/>
      <c r="BC13613" s="2"/>
      <c r="BD13613" s="2"/>
      <c r="BE13613" s="2"/>
      <c r="BF13613" s="2"/>
      <c r="BG13613" s="2"/>
      <c r="BH13613" s="2"/>
      <c r="BI13613" s="2"/>
      <c r="BJ13613" s="2"/>
      <c r="BK13613" s="2"/>
      <c r="BL13613" s="2"/>
      <c r="BM13613" s="2"/>
      <c r="BN13613" s="2"/>
      <c r="BO13613" s="2"/>
      <c r="BP13613" s="2"/>
      <c r="BQ13613" s="2"/>
      <c r="BR13613" s="2"/>
      <c r="BS13613" s="2"/>
      <c r="BT13613" s="2"/>
      <c r="BU13613" s="2"/>
      <c r="BV13613" s="2"/>
      <c r="BW13613" s="2"/>
      <c r="BX13613" s="2"/>
      <c r="BY13613" s="2"/>
    </row>
    <row r="13614" spans="38:77" s="11" customFormat="1" x14ac:dyDescent="0.3">
      <c r="AL13614" s="2"/>
      <c r="AM13614" s="2"/>
      <c r="AN13614" s="2"/>
      <c r="AO13614" s="2"/>
      <c r="AP13614" s="2"/>
      <c r="AQ13614" s="2"/>
      <c r="AR13614" s="2"/>
      <c r="AS13614" s="2"/>
      <c r="AT13614" s="2"/>
      <c r="AU13614" s="2"/>
      <c r="AV13614" s="2"/>
      <c r="AW13614" s="2"/>
      <c r="AX13614" s="2"/>
      <c r="AY13614" s="2"/>
      <c r="AZ13614" s="2"/>
      <c r="BA13614" s="2"/>
      <c r="BB13614" s="2"/>
      <c r="BC13614" s="2"/>
      <c r="BD13614" s="2"/>
      <c r="BE13614" s="2"/>
      <c r="BF13614" s="2"/>
      <c r="BG13614" s="2"/>
      <c r="BH13614" s="2"/>
      <c r="BI13614" s="2"/>
      <c r="BJ13614" s="2"/>
      <c r="BK13614" s="2"/>
      <c r="BL13614" s="2"/>
      <c r="BM13614" s="2"/>
      <c r="BN13614" s="2"/>
      <c r="BO13614" s="2"/>
      <c r="BP13614" s="2"/>
      <c r="BQ13614" s="2"/>
      <c r="BR13614" s="2"/>
      <c r="BS13614" s="2"/>
      <c r="BT13614" s="2"/>
      <c r="BU13614" s="2"/>
      <c r="BV13614" s="2"/>
      <c r="BW13614" s="2"/>
      <c r="BX13614" s="2"/>
      <c r="BY13614" s="2"/>
    </row>
    <row r="13615" spans="38:77" s="11" customFormat="1" x14ac:dyDescent="0.3">
      <c r="AL13615" s="2"/>
      <c r="AM13615" s="2"/>
      <c r="AN13615" s="2"/>
      <c r="AO13615" s="2"/>
      <c r="AP13615" s="2"/>
      <c r="AQ13615" s="2"/>
      <c r="AR13615" s="2"/>
      <c r="AS13615" s="2"/>
      <c r="AT13615" s="2"/>
      <c r="AU13615" s="2"/>
      <c r="AV13615" s="2"/>
      <c r="AW13615" s="2"/>
      <c r="AX13615" s="2"/>
      <c r="AY13615" s="2"/>
      <c r="AZ13615" s="2"/>
      <c r="BA13615" s="2"/>
      <c r="BB13615" s="2"/>
      <c r="BC13615" s="2"/>
      <c r="BD13615" s="2"/>
      <c r="BE13615" s="2"/>
      <c r="BF13615" s="2"/>
      <c r="BG13615" s="2"/>
      <c r="BH13615" s="2"/>
      <c r="BI13615" s="2"/>
      <c r="BJ13615" s="2"/>
      <c r="BK13615" s="2"/>
      <c r="BL13615" s="2"/>
      <c r="BM13615" s="2"/>
      <c r="BN13615" s="2"/>
      <c r="BO13615" s="2"/>
      <c r="BP13615" s="2"/>
      <c r="BQ13615" s="2"/>
      <c r="BR13615" s="2"/>
      <c r="BS13615" s="2"/>
      <c r="BT13615" s="2"/>
      <c r="BU13615" s="2"/>
      <c r="BV13615" s="2"/>
      <c r="BW13615" s="2"/>
      <c r="BX13615" s="2"/>
      <c r="BY13615" s="2"/>
    </row>
    <row r="13616" spans="38:77" s="11" customFormat="1" x14ac:dyDescent="0.3">
      <c r="AL13616" s="2"/>
      <c r="AM13616" s="2"/>
      <c r="AN13616" s="2"/>
      <c r="AO13616" s="2"/>
      <c r="AP13616" s="2"/>
      <c r="AQ13616" s="2"/>
      <c r="AR13616" s="2"/>
      <c r="AS13616" s="2"/>
      <c r="AT13616" s="2"/>
      <c r="AU13616" s="2"/>
      <c r="AV13616" s="2"/>
      <c r="AW13616" s="2"/>
      <c r="AX13616" s="2"/>
      <c r="AY13616" s="2"/>
      <c r="AZ13616" s="2"/>
      <c r="BA13616" s="2"/>
      <c r="BB13616" s="2"/>
      <c r="BC13616" s="2"/>
      <c r="BD13616" s="2"/>
      <c r="BE13616" s="2"/>
      <c r="BF13616" s="2"/>
      <c r="BG13616" s="2"/>
      <c r="BH13616" s="2"/>
      <c r="BI13616" s="2"/>
      <c r="BJ13616" s="2"/>
      <c r="BK13616" s="2"/>
      <c r="BL13616" s="2"/>
      <c r="BM13616" s="2"/>
      <c r="BN13616" s="2"/>
      <c r="BO13616" s="2"/>
      <c r="BP13616" s="2"/>
      <c r="BQ13616" s="2"/>
      <c r="BR13616" s="2"/>
      <c r="BS13616" s="2"/>
      <c r="BT13616" s="2"/>
      <c r="BU13616" s="2"/>
      <c r="BV13616" s="2"/>
      <c r="BW13616" s="2"/>
      <c r="BX13616" s="2"/>
      <c r="BY13616" s="2"/>
    </row>
    <row r="13617" spans="38:77" s="11" customFormat="1" x14ac:dyDescent="0.3">
      <c r="AL13617" s="2"/>
      <c r="AM13617" s="2"/>
      <c r="AN13617" s="2"/>
      <c r="AO13617" s="2"/>
      <c r="AP13617" s="2"/>
      <c r="AQ13617" s="2"/>
      <c r="AR13617" s="2"/>
      <c r="AS13617" s="2"/>
      <c r="AT13617" s="2"/>
      <c r="AU13617" s="2"/>
      <c r="AV13617" s="2"/>
      <c r="AW13617" s="2"/>
      <c r="AX13617" s="2"/>
      <c r="AY13617" s="2"/>
      <c r="AZ13617" s="2"/>
      <c r="BA13617" s="2"/>
      <c r="BB13617" s="2"/>
      <c r="BC13617" s="2"/>
      <c r="BD13617" s="2"/>
      <c r="BE13617" s="2"/>
      <c r="BF13617" s="2"/>
      <c r="BG13617" s="2"/>
      <c r="BH13617" s="2"/>
      <c r="BI13617" s="2"/>
      <c r="BJ13617" s="2"/>
      <c r="BK13617" s="2"/>
      <c r="BL13617" s="2"/>
      <c r="BM13617" s="2"/>
      <c r="BN13617" s="2"/>
      <c r="BO13617" s="2"/>
      <c r="BP13617" s="2"/>
      <c r="BQ13617" s="2"/>
      <c r="BR13617" s="2"/>
      <c r="BS13617" s="2"/>
      <c r="BT13617" s="2"/>
      <c r="BU13617" s="2"/>
      <c r="BV13617" s="2"/>
      <c r="BW13617" s="2"/>
      <c r="BX13617" s="2"/>
      <c r="BY13617" s="2"/>
    </row>
    <row r="13618" spans="38:77" s="11" customFormat="1" x14ac:dyDescent="0.3">
      <c r="AL13618" s="2"/>
      <c r="AM13618" s="2"/>
      <c r="AN13618" s="2"/>
      <c r="AO13618" s="2"/>
      <c r="AP13618" s="2"/>
      <c r="AQ13618" s="2"/>
      <c r="AR13618" s="2"/>
      <c r="AS13618" s="2"/>
      <c r="AT13618" s="2"/>
      <c r="AU13618" s="2"/>
      <c r="AV13618" s="2"/>
      <c r="AW13618" s="2"/>
      <c r="AX13618" s="2"/>
      <c r="AY13618" s="2"/>
      <c r="AZ13618" s="2"/>
      <c r="BA13618" s="2"/>
      <c r="BB13618" s="2"/>
      <c r="BC13618" s="2"/>
      <c r="BD13618" s="2"/>
      <c r="BE13618" s="2"/>
      <c r="BF13618" s="2"/>
      <c r="BG13618" s="2"/>
      <c r="BH13618" s="2"/>
      <c r="BI13618" s="2"/>
      <c r="BJ13618" s="2"/>
      <c r="BK13618" s="2"/>
      <c r="BL13618" s="2"/>
      <c r="BM13618" s="2"/>
      <c r="BN13618" s="2"/>
      <c r="BO13618" s="2"/>
      <c r="BP13618" s="2"/>
      <c r="BQ13618" s="2"/>
      <c r="BR13618" s="2"/>
      <c r="BS13618" s="2"/>
      <c r="BT13618" s="2"/>
      <c r="BU13618" s="2"/>
      <c r="BV13618" s="2"/>
      <c r="BW13618" s="2"/>
      <c r="BX13618" s="2"/>
      <c r="BY13618" s="2"/>
    </row>
    <row r="13619" spans="38:77" s="11" customFormat="1" x14ac:dyDescent="0.3">
      <c r="AL13619" s="2"/>
      <c r="AM13619" s="2"/>
      <c r="AN13619" s="2"/>
      <c r="AO13619" s="2"/>
      <c r="AP13619" s="2"/>
      <c r="AQ13619" s="2"/>
      <c r="AR13619" s="2"/>
      <c r="AS13619" s="2"/>
      <c r="AT13619" s="2"/>
      <c r="AU13619" s="2"/>
      <c r="AV13619" s="2"/>
      <c r="AW13619" s="2"/>
      <c r="AX13619" s="2"/>
      <c r="AY13619" s="2"/>
      <c r="AZ13619" s="2"/>
      <c r="BA13619" s="2"/>
      <c r="BB13619" s="2"/>
      <c r="BC13619" s="2"/>
      <c r="BD13619" s="2"/>
      <c r="BE13619" s="2"/>
      <c r="BF13619" s="2"/>
      <c r="BG13619" s="2"/>
      <c r="BH13619" s="2"/>
      <c r="BI13619" s="2"/>
      <c r="BJ13619" s="2"/>
      <c r="BK13619" s="2"/>
      <c r="BL13619" s="2"/>
      <c r="BM13619" s="2"/>
      <c r="BN13619" s="2"/>
      <c r="BO13619" s="2"/>
      <c r="BP13619" s="2"/>
      <c r="BQ13619" s="2"/>
      <c r="BR13619" s="2"/>
      <c r="BS13619" s="2"/>
      <c r="BT13619" s="2"/>
      <c r="BU13619" s="2"/>
      <c r="BV13619" s="2"/>
      <c r="BW13619" s="2"/>
      <c r="BX13619" s="2"/>
      <c r="BY13619" s="2"/>
    </row>
    <row r="13620" spans="38:77" s="11" customFormat="1" x14ac:dyDescent="0.3">
      <c r="AL13620" s="2"/>
      <c r="AM13620" s="2"/>
      <c r="AN13620" s="2"/>
      <c r="AO13620" s="2"/>
      <c r="AP13620" s="2"/>
      <c r="AQ13620" s="2"/>
      <c r="AR13620" s="2"/>
      <c r="AS13620" s="2"/>
      <c r="AT13620" s="2"/>
      <c r="AU13620" s="2"/>
      <c r="AV13620" s="2"/>
      <c r="AW13620" s="2"/>
      <c r="AX13620" s="2"/>
      <c r="AY13620" s="2"/>
      <c r="AZ13620" s="2"/>
      <c r="BA13620" s="2"/>
      <c r="BB13620" s="2"/>
      <c r="BC13620" s="2"/>
      <c r="BD13620" s="2"/>
      <c r="BE13620" s="2"/>
      <c r="BF13620" s="2"/>
      <c r="BG13620" s="2"/>
      <c r="BH13620" s="2"/>
      <c r="BI13620" s="2"/>
      <c r="BJ13620" s="2"/>
      <c r="BK13620" s="2"/>
      <c r="BL13620" s="2"/>
      <c r="BM13620" s="2"/>
      <c r="BN13620" s="2"/>
      <c r="BO13620" s="2"/>
      <c r="BP13620" s="2"/>
      <c r="BQ13620" s="2"/>
      <c r="BR13620" s="2"/>
      <c r="BS13620" s="2"/>
      <c r="BT13620" s="2"/>
      <c r="BU13620" s="2"/>
      <c r="BV13620" s="2"/>
      <c r="BW13620" s="2"/>
      <c r="BX13620" s="2"/>
      <c r="BY13620" s="2"/>
    </row>
    <row r="13621" spans="38:77" s="11" customFormat="1" x14ac:dyDescent="0.3">
      <c r="AL13621" s="2"/>
      <c r="AM13621" s="2"/>
      <c r="AN13621" s="2"/>
      <c r="AO13621" s="2"/>
      <c r="AP13621" s="2"/>
      <c r="AQ13621" s="2"/>
      <c r="AR13621" s="2"/>
      <c r="AS13621" s="2"/>
      <c r="AT13621" s="2"/>
      <c r="AU13621" s="2"/>
      <c r="AV13621" s="2"/>
      <c r="AW13621" s="2"/>
      <c r="AX13621" s="2"/>
      <c r="AY13621" s="2"/>
      <c r="AZ13621" s="2"/>
      <c r="BA13621" s="2"/>
      <c r="BB13621" s="2"/>
      <c r="BC13621" s="2"/>
      <c r="BD13621" s="2"/>
      <c r="BE13621" s="2"/>
      <c r="BF13621" s="2"/>
      <c r="BG13621" s="2"/>
      <c r="BH13621" s="2"/>
      <c r="BI13621" s="2"/>
      <c r="BJ13621" s="2"/>
      <c r="BK13621" s="2"/>
      <c r="BL13621" s="2"/>
      <c r="BM13621" s="2"/>
      <c r="BN13621" s="2"/>
      <c r="BO13621" s="2"/>
      <c r="BP13621" s="2"/>
      <c r="BQ13621" s="2"/>
      <c r="BR13621" s="2"/>
      <c r="BS13621" s="2"/>
      <c r="BT13621" s="2"/>
      <c r="BU13621" s="2"/>
      <c r="BV13621" s="2"/>
      <c r="BW13621" s="2"/>
      <c r="BX13621" s="2"/>
      <c r="BY13621" s="2"/>
    </row>
    <row r="13622" spans="38:77" s="11" customFormat="1" x14ac:dyDescent="0.3">
      <c r="AL13622" s="2"/>
      <c r="AM13622" s="2"/>
      <c r="AN13622" s="2"/>
      <c r="AO13622" s="2"/>
      <c r="AP13622" s="2"/>
      <c r="AQ13622" s="2"/>
      <c r="AR13622" s="2"/>
      <c r="AS13622" s="2"/>
      <c r="AT13622" s="2"/>
      <c r="AU13622" s="2"/>
      <c r="AV13622" s="2"/>
      <c r="AW13622" s="2"/>
      <c r="AX13622" s="2"/>
      <c r="AY13622" s="2"/>
      <c r="AZ13622" s="2"/>
      <c r="BA13622" s="2"/>
      <c r="BB13622" s="2"/>
      <c r="BC13622" s="2"/>
      <c r="BD13622" s="2"/>
      <c r="BE13622" s="2"/>
      <c r="BF13622" s="2"/>
      <c r="BG13622" s="2"/>
      <c r="BH13622" s="2"/>
      <c r="BI13622" s="2"/>
      <c r="BJ13622" s="2"/>
      <c r="BK13622" s="2"/>
      <c r="BL13622" s="2"/>
      <c r="BM13622" s="2"/>
      <c r="BN13622" s="2"/>
      <c r="BO13622" s="2"/>
      <c r="BP13622" s="2"/>
      <c r="BQ13622" s="2"/>
      <c r="BR13622" s="2"/>
      <c r="BS13622" s="2"/>
      <c r="BT13622" s="2"/>
      <c r="BU13622" s="2"/>
      <c r="BV13622" s="2"/>
      <c r="BW13622" s="2"/>
      <c r="BX13622" s="2"/>
      <c r="BY13622" s="2"/>
    </row>
    <row r="13623" spans="38:77" s="11" customFormat="1" x14ac:dyDescent="0.3">
      <c r="AL13623" s="2"/>
      <c r="AM13623" s="2"/>
      <c r="AN13623" s="2"/>
      <c r="AO13623" s="2"/>
      <c r="AP13623" s="2"/>
      <c r="AQ13623" s="2"/>
      <c r="AR13623" s="2"/>
      <c r="AS13623" s="2"/>
      <c r="AT13623" s="2"/>
      <c r="AU13623" s="2"/>
      <c r="AV13623" s="2"/>
      <c r="AW13623" s="2"/>
      <c r="AX13623" s="2"/>
      <c r="AY13623" s="2"/>
      <c r="AZ13623" s="2"/>
      <c r="BA13623" s="2"/>
      <c r="BB13623" s="2"/>
      <c r="BC13623" s="2"/>
      <c r="BD13623" s="2"/>
      <c r="BE13623" s="2"/>
      <c r="BF13623" s="2"/>
      <c r="BG13623" s="2"/>
      <c r="BH13623" s="2"/>
      <c r="BI13623" s="2"/>
      <c r="BJ13623" s="2"/>
      <c r="BK13623" s="2"/>
      <c r="BL13623" s="2"/>
      <c r="BM13623" s="2"/>
      <c r="BN13623" s="2"/>
      <c r="BO13623" s="2"/>
      <c r="BP13623" s="2"/>
      <c r="BQ13623" s="2"/>
      <c r="BR13623" s="2"/>
      <c r="BS13623" s="2"/>
      <c r="BT13623" s="2"/>
      <c r="BU13623" s="2"/>
      <c r="BV13623" s="2"/>
      <c r="BW13623" s="2"/>
      <c r="BX13623" s="2"/>
      <c r="BY13623" s="2"/>
    </row>
    <row r="13624" spans="38:77" s="11" customFormat="1" x14ac:dyDescent="0.3">
      <c r="AL13624" s="2"/>
      <c r="AM13624" s="2"/>
      <c r="AN13624" s="2"/>
      <c r="AO13624" s="2"/>
      <c r="AP13624" s="2"/>
      <c r="AQ13624" s="2"/>
      <c r="AR13624" s="2"/>
      <c r="AS13624" s="2"/>
      <c r="AT13624" s="2"/>
      <c r="AU13624" s="2"/>
      <c r="AV13624" s="2"/>
      <c r="AW13624" s="2"/>
      <c r="AX13624" s="2"/>
      <c r="AY13624" s="2"/>
      <c r="AZ13624" s="2"/>
      <c r="BA13624" s="2"/>
      <c r="BB13624" s="2"/>
      <c r="BC13624" s="2"/>
      <c r="BD13624" s="2"/>
      <c r="BE13624" s="2"/>
      <c r="BF13624" s="2"/>
      <c r="BG13624" s="2"/>
      <c r="BH13624" s="2"/>
      <c r="BI13624" s="2"/>
      <c r="BJ13624" s="2"/>
      <c r="BK13624" s="2"/>
      <c r="BL13624" s="2"/>
      <c r="BM13624" s="2"/>
      <c r="BN13624" s="2"/>
      <c r="BO13624" s="2"/>
      <c r="BP13624" s="2"/>
      <c r="BQ13624" s="2"/>
      <c r="BR13624" s="2"/>
      <c r="BS13624" s="2"/>
      <c r="BT13624" s="2"/>
      <c r="BU13624" s="2"/>
      <c r="BV13624" s="2"/>
      <c r="BW13624" s="2"/>
      <c r="BX13624" s="2"/>
      <c r="BY13624" s="2"/>
    </row>
    <row r="13625" spans="38:77" s="11" customFormat="1" x14ac:dyDescent="0.3">
      <c r="AL13625" s="2"/>
      <c r="AM13625" s="2"/>
      <c r="AN13625" s="2"/>
      <c r="AO13625" s="2"/>
      <c r="AP13625" s="2"/>
      <c r="AQ13625" s="2"/>
      <c r="AR13625" s="2"/>
      <c r="AS13625" s="2"/>
      <c r="AT13625" s="2"/>
      <c r="AU13625" s="2"/>
      <c r="AV13625" s="2"/>
      <c r="AW13625" s="2"/>
      <c r="AX13625" s="2"/>
      <c r="AY13625" s="2"/>
      <c r="AZ13625" s="2"/>
      <c r="BA13625" s="2"/>
      <c r="BB13625" s="2"/>
      <c r="BC13625" s="2"/>
      <c r="BD13625" s="2"/>
      <c r="BE13625" s="2"/>
      <c r="BF13625" s="2"/>
      <c r="BG13625" s="2"/>
      <c r="BH13625" s="2"/>
      <c r="BI13625" s="2"/>
      <c r="BJ13625" s="2"/>
      <c r="BK13625" s="2"/>
      <c r="BL13625" s="2"/>
      <c r="BM13625" s="2"/>
      <c r="BN13625" s="2"/>
      <c r="BO13625" s="2"/>
      <c r="BP13625" s="2"/>
      <c r="BQ13625" s="2"/>
      <c r="BR13625" s="2"/>
      <c r="BS13625" s="2"/>
      <c r="BT13625" s="2"/>
      <c r="BU13625" s="2"/>
      <c r="BV13625" s="2"/>
      <c r="BW13625" s="2"/>
      <c r="BX13625" s="2"/>
      <c r="BY13625" s="2"/>
    </row>
    <row r="13626" spans="38:77" s="11" customFormat="1" x14ac:dyDescent="0.3">
      <c r="AL13626" s="2"/>
      <c r="AM13626" s="2"/>
      <c r="AN13626" s="2"/>
      <c r="AO13626" s="2"/>
      <c r="AP13626" s="2"/>
      <c r="AQ13626" s="2"/>
      <c r="AR13626" s="2"/>
      <c r="AS13626" s="2"/>
      <c r="AT13626" s="2"/>
      <c r="AU13626" s="2"/>
      <c r="AV13626" s="2"/>
      <c r="AW13626" s="2"/>
      <c r="AX13626" s="2"/>
      <c r="AY13626" s="2"/>
      <c r="AZ13626" s="2"/>
      <c r="BA13626" s="2"/>
      <c r="BB13626" s="2"/>
      <c r="BC13626" s="2"/>
      <c r="BD13626" s="2"/>
      <c r="BE13626" s="2"/>
      <c r="BF13626" s="2"/>
      <c r="BG13626" s="2"/>
      <c r="BH13626" s="2"/>
      <c r="BI13626" s="2"/>
      <c r="BJ13626" s="2"/>
      <c r="BK13626" s="2"/>
      <c r="BL13626" s="2"/>
      <c r="BM13626" s="2"/>
      <c r="BN13626" s="2"/>
      <c r="BO13626" s="2"/>
      <c r="BP13626" s="2"/>
      <c r="BQ13626" s="2"/>
      <c r="BR13626" s="2"/>
      <c r="BS13626" s="2"/>
      <c r="BT13626" s="2"/>
      <c r="BU13626" s="2"/>
      <c r="BV13626" s="2"/>
      <c r="BW13626" s="2"/>
      <c r="BX13626" s="2"/>
      <c r="BY13626" s="2"/>
    </row>
    <row r="13627" spans="38:77" s="11" customFormat="1" x14ac:dyDescent="0.3">
      <c r="AL13627" s="2"/>
      <c r="AM13627" s="2"/>
      <c r="AN13627" s="2"/>
      <c r="AO13627" s="2"/>
      <c r="AP13627" s="2"/>
      <c r="AQ13627" s="2"/>
      <c r="AR13627" s="2"/>
      <c r="AS13627" s="2"/>
      <c r="AT13627" s="2"/>
      <c r="AU13627" s="2"/>
      <c r="AV13627" s="2"/>
      <c r="AW13627" s="2"/>
      <c r="AX13627" s="2"/>
      <c r="AY13627" s="2"/>
      <c r="AZ13627" s="2"/>
      <c r="BA13627" s="2"/>
      <c r="BB13627" s="2"/>
      <c r="BC13627" s="2"/>
      <c r="BD13627" s="2"/>
      <c r="BE13627" s="2"/>
      <c r="BF13627" s="2"/>
      <c r="BG13627" s="2"/>
      <c r="BH13627" s="2"/>
      <c r="BI13627" s="2"/>
      <c r="BJ13627" s="2"/>
      <c r="BK13627" s="2"/>
      <c r="BL13627" s="2"/>
      <c r="BM13627" s="2"/>
      <c r="BN13627" s="2"/>
      <c r="BO13627" s="2"/>
      <c r="BP13627" s="2"/>
      <c r="BQ13627" s="2"/>
      <c r="BR13627" s="2"/>
      <c r="BS13627" s="2"/>
      <c r="BT13627" s="2"/>
      <c r="BU13627" s="2"/>
      <c r="BV13627" s="2"/>
      <c r="BW13627" s="2"/>
      <c r="BX13627" s="2"/>
      <c r="BY13627" s="2"/>
    </row>
    <row r="13628" spans="38:77" s="11" customFormat="1" x14ac:dyDescent="0.3">
      <c r="AL13628" s="2"/>
      <c r="AM13628" s="2"/>
      <c r="AN13628" s="2"/>
      <c r="AO13628" s="2"/>
      <c r="AP13628" s="2"/>
      <c r="AQ13628" s="2"/>
      <c r="AR13628" s="2"/>
      <c r="AS13628" s="2"/>
      <c r="AT13628" s="2"/>
      <c r="AU13628" s="2"/>
      <c r="AV13628" s="2"/>
      <c r="AW13628" s="2"/>
      <c r="AX13628" s="2"/>
      <c r="AY13628" s="2"/>
      <c r="AZ13628" s="2"/>
      <c r="BA13628" s="2"/>
      <c r="BB13628" s="2"/>
      <c r="BC13628" s="2"/>
      <c r="BD13628" s="2"/>
      <c r="BE13628" s="2"/>
      <c r="BF13628" s="2"/>
      <c r="BG13628" s="2"/>
      <c r="BH13628" s="2"/>
      <c r="BI13628" s="2"/>
      <c r="BJ13628" s="2"/>
      <c r="BK13628" s="2"/>
      <c r="BL13628" s="2"/>
      <c r="BM13628" s="2"/>
      <c r="BN13628" s="2"/>
      <c r="BO13628" s="2"/>
      <c r="BP13628" s="2"/>
      <c r="BQ13628" s="2"/>
      <c r="BR13628" s="2"/>
      <c r="BS13628" s="2"/>
      <c r="BT13628" s="2"/>
      <c r="BU13628" s="2"/>
      <c r="BV13628" s="2"/>
      <c r="BW13628" s="2"/>
      <c r="BX13628" s="2"/>
      <c r="BY13628" s="2"/>
    </row>
    <row r="13629" spans="38:77" s="11" customFormat="1" x14ac:dyDescent="0.3">
      <c r="AL13629" s="2"/>
      <c r="AM13629" s="2"/>
      <c r="AN13629" s="2"/>
      <c r="AO13629" s="2"/>
      <c r="AP13629" s="2"/>
      <c r="AQ13629" s="2"/>
      <c r="AR13629" s="2"/>
      <c r="AS13629" s="2"/>
      <c r="AT13629" s="2"/>
      <c r="AU13629" s="2"/>
      <c r="AV13629" s="2"/>
      <c r="AW13629" s="2"/>
      <c r="AX13629" s="2"/>
      <c r="AY13629" s="2"/>
      <c r="AZ13629" s="2"/>
      <c r="BA13629" s="2"/>
      <c r="BB13629" s="2"/>
      <c r="BC13629" s="2"/>
      <c r="BD13629" s="2"/>
      <c r="BE13629" s="2"/>
      <c r="BF13629" s="2"/>
      <c r="BG13629" s="2"/>
      <c r="BH13629" s="2"/>
      <c r="BI13629" s="2"/>
      <c r="BJ13629" s="2"/>
      <c r="BK13629" s="2"/>
      <c r="BL13629" s="2"/>
      <c r="BM13629" s="2"/>
      <c r="BN13629" s="2"/>
      <c r="BO13629" s="2"/>
      <c r="BP13629" s="2"/>
      <c r="BQ13629" s="2"/>
      <c r="BR13629" s="2"/>
      <c r="BS13629" s="2"/>
      <c r="BT13629" s="2"/>
      <c r="BU13629" s="2"/>
      <c r="BV13629" s="2"/>
      <c r="BW13629" s="2"/>
      <c r="BX13629" s="2"/>
      <c r="BY13629" s="2"/>
    </row>
    <row r="13630" spans="38:77" s="11" customFormat="1" x14ac:dyDescent="0.3">
      <c r="AL13630" s="2"/>
      <c r="AM13630" s="2"/>
      <c r="AN13630" s="2"/>
      <c r="AO13630" s="2"/>
      <c r="AP13630" s="2"/>
      <c r="AQ13630" s="2"/>
      <c r="AR13630" s="2"/>
      <c r="AS13630" s="2"/>
      <c r="AT13630" s="2"/>
      <c r="AU13630" s="2"/>
      <c r="AV13630" s="2"/>
      <c r="AW13630" s="2"/>
      <c r="AX13630" s="2"/>
      <c r="AY13630" s="2"/>
      <c r="AZ13630" s="2"/>
      <c r="BA13630" s="2"/>
      <c r="BB13630" s="2"/>
      <c r="BC13630" s="2"/>
      <c r="BD13630" s="2"/>
      <c r="BE13630" s="2"/>
      <c r="BF13630" s="2"/>
      <c r="BG13630" s="2"/>
      <c r="BH13630" s="2"/>
      <c r="BI13630" s="2"/>
      <c r="BJ13630" s="2"/>
      <c r="BK13630" s="2"/>
      <c r="BL13630" s="2"/>
      <c r="BM13630" s="2"/>
      <c r="BN13630" s="2"/>
      <c r="BO13630" s="2"/>
      <c r="BP13630" s="2"/>
      <c r="BQ13630" s="2"/>
      <c r="BR13630" s="2"/>
      <c r="BS13630" s="2"/>
      <c r="BT13630" s="2"/>
      <c r="BU13630" s="2"/>
      <c r="BV13630" s="2"/>
      <c r="BW13630" s="2"/>
      <c r="BX13630" s="2"/>
      <c r="BY13630" s="2"/>
    </row>
    <row r="13631" spans="38:77" s="11" customFormat="1" x14ac:dyDescent="0.3">
      <c r="AL13631" s="2"/>
      <c r="AM13631" s="2"/>
      <c r="AN13631" s="2"/>
      <c r="AO13631" s="2"/>
      <c r="AP13631" s="2"/>
      <c r="AQ13631" s="2"/>
      <c r="AR13631" s="2"/>
      <c r="AS13631" s="2"/>
      <c r="AT13631" s="2"/>
      <c r="AU13631" s="2"/>
      <c r="AV13631" s="2"/>
      <c r="AW13631" s="2"/>
      <c r="AX13631" s="2"/>
      <c r="AY13631" s="2"/>
      <c r="AZ13631" s="2"/>
      <c r="BA13631" s="2"/>
      <c r="BB13631" s="2"/>
      <c r="BC13631" s="2"/>
      <c r="BD13631" s="2"/>
      <c r="BE13631" s="2"/>
      <c r="BF13631" s="2"/>
      <c r="BG13631" s="2"/>
      <c r="BH13631" s="2"/>
      <c r="BI13631" s="2"/>
      <c r="BJ13631" s="2"/>
      <c r="BK13631" s="2"/>
      <c r="BL13631" s="2"/>
      <c r="BM13631" s="2"/>
      <c r="BN13631" s="2"/>
      <c r="BO13631" s="2"/>
      <c r="BP13631" s="2"/>
      <c r="BQ13631" s="2"/>
      <c r="BR13631" s="2"/>
      <c r="BS13631" s="2"/>
      <c r="BT13631" s="2"/>
      <c r="BU13631" s="2"/>
      <c r="BV13631" s="2"/>
      <c r="BW13631" s="2"/>
      <c r="BX13631" s="2"/>
      <c r="BY13631" s="2"/>
    </row>
    <row r="13632" spans="38:77" s="11" customFormat="1" x14ac:dyDescent="0.3">
      <c r="AL13632" s="2"/>
      <c r="AM13632" s="2"/>
      <c r="AN13632" s="2"/>
      <c r="AO13632" s="2"/>
      <c r="AP13632" s="2"/>
      <c r="AQ13632" s="2"/>
      <c r="AR13632" s="2"/>
      <c r="AS13632" s="2"/>
      <c r="AT13632" s="2"/>
      <c r="AU13632" s="2"/>
      <c r="AV13632" s="2"/>
      <c r="AW13632" s="2"/>
      <c r="AX13632" s="2"/>
      <c r="AY13632" s="2"/>
      <c r="AZ13632" s="2"/>
      <c r="BA13632" s="2"/>
      <c r="BB13632" s="2"/>
      <c r="BC13632" s="2"/>
      <c r="BD13632" s="2"/>
      <c r="BE13632" s="2"/>
      <c r="BF13632" s="2"/>
      <c r="BG13632" s="2"/>
      <c r="BH13632" s="2"/>
      <c r="BI13632" s="2"/>
      <c r="BJ13632" s="2"/>
      <c r="BK13632" s="2"/>
      <c r="BL13632" s="2"/>
      <c r="BM13632" s="2"/>
      <c r="BN13632" s="2"/>
      <c r="BO13632" s="2"/>
      <c r="BP13632" s="2"/>
      <c r="BQ13632" s="2"/>
      <c r="BR13632" s="2"/>
      <c r="BS13632" s="2"/>
      <c r="BT13632" s="2"/>
      <c r="BU13632" s="2"/>
      <c r="BV13632" s="2"/>
      <c r="BW13632" s="2"/>
      <c r="BX13632" s="2"/>
      <c r="BY13632" s="2"/>
    </row>
    <row r="13633" spans="38:77" s="11" customFormat="1" x14ac:dyDescent="0.3">
      <c r="AL13633" s="2"/>
      <c r="AM13633" s="2"/>
      <c r="AN13633" s="2"/>
      <c r="AO13633" s="2"/>
      <c r="AP13633" s="2"/>
      <c r="AQ13633" s="2"/>
      <c r="AR13633" s="2"/>
      <c r="AS13633" s="2"/>
      <c r="AT13633" s="2"/>
      <c r="AU13633" s="2"/>
      <c r="AV13633" s="2"/>
      <c r="AW13633" s="2"/>
      <c r="AX13633" s="2"/>
      <c r="AY13633" s="2"/>
      <c r="AZ13633" s="2"/>
      <c r="BA13633" s="2"/>
      <c r="BB13633" s="2"/>
      <c r="BC13633" s="2"/>
      <c r="BD13633" s="2"/>
      <c r="BE13633" s="2"/>
      <c r="BF13633" s="2"/>
      <c r="BG13633" s="2"/>
      <c r="BH13633" s="2"/>
      <c r="BI13633" s="2"/>
      <c r="BJ13633" s="2"/>
      <c r="BK13633" s="2"/>
      <c r="BL13633" s="2"/>
      <c r="BM13633" s="2"/>
      <c r="BN13633" s="2"/>
      <c r="BO13633" s="2"/>
      <c r="BP13633" s="2"/>
      <c r="BQ13633" s="2"/>
      <c r="BR13633" s="2"/>
      <c r="BS13633" s="2"/>
      <c r="BT13633" s="2"/>
      <c r="BU13633" s="2"/>
      <c r="BV13633" s="2"/>
      <c r="BW13633" s="2"/>
      <c r="BX13633" s="2"/>
      <c r="BY13633" s="2"/>
    </row>
    <row r="13634" spans="38:77" s="11" customFormat="1" x14ac:dyDescent="0.3">
      <c r="AL13634" s="2"/>
      <c r="AM13634" s="2"/>
      <c r="AN13634" s="2"/>
      <c r="AO13634" s="2"/>
      <c r="AP13634" s="2"/>
      <c r="AQ13634" s="2"/>
      <c r="AR13634" s="2"/>
      <c r="AS13634" s="2"/>
      <c r="AT13634" s="2"/>
      <c r="AU13634" s="2"/>
      <c r="AV13634" s="2"/>
      <c r="AW13634" s="2"/>
      <c r="AX13634" s="2"/>
      <c r="AY13634" s="2"/>
      <c r="AZ13634" s="2"/>
      <c r="BA13634" s="2"/>
      <c r="BB13634" s="2"/>
      <c r="BC13634" s="2"/>
      <c r="BD13634" s="2"/>
      <c r="BE13634" s="2"/>
      <c r="BF13634" s="2"/>
      <c r="BG13634" s="2"/>
      <c r="BH13634" s="2"/>
      <c r="BI13634" s="2"/>
      <c r="BJ13634" s="2"/>
      <c r="BK13634" s="2"/>
      <c r="BL13634" s="2"/>
      <c r="BM13634" s="2"/>
      <c r="BN13634" s="2"/>
      <c r="BO13634" s="2"/>
      <c r="BP13634" s="2"/>
      <c r="BQ13634" s="2"/>
      <c r="BR13634" s="2"/>
      <c r="BS13634" s="2"/>
      <c r="BT13634" s="2"/>
      <c r="BU13634" s="2"/>
      <c r="BV13634" s="2"/>
      <c r="BW13634" s="2"/>
      <c r="BX13634" s="2"/>
      <c r="BY13634" s="2"/>
    </row>
    <row r="13635" spans="38:77" s="11" customFormat="1" x14ac:dyDescent="0.3">
      <c r="AL13635" s="2"/>
      <c r="AM13635" s="2"/>
      <c r="AN13635" s="2"/>
      <c r="AO13635" s="2"/>
      <c r="AP13635" s="2"/>
      <c r="AQ13635" s="2"/>
      <c r="AR13635" s="2"/>
      <c r="AS13635" s="2"/>
      <c r="AT13635" s="2"/>
      <c r="AU13635" s="2"/>
      <c r="AV13635" s="2"/>
      <c r="AW13635" s="2"/>
      <c r="AX13635" s="2"/>
      <c r="AY13635" s="2"/>
      <c r="AZ13635" s="2"/>
      <c r="BA13635" s="2"/>
      <c r="BB13635" s="2"/>
      <c r="BC13635" s="2"/>
      <c r="BD13635" s="2"/>
      <c r="BE13635" s="2"/>
      <c r="BF13635" s="2"/>
      <c r="BG13635" s="2"/>
      <c r="BH13635" s="2"/>
      <c r="BI13635" s="2"/>
      <c r="BJ13635" s="2"/>
      <c r="BK13635" s="2"/>
      <c r="BL13635" s="2"/>
      <c r="BM13635" s="2"/>
      <c r="BN13635" s="2"/>
      <c r="BO13635" s="2"/>
      <c r="BP13635" s="2"/>
      <c r="BQ13635" s="2"/>
      <c r="BR13635" s="2"/>
      <c r="BS13635" s="2"/>
      <c r="BT13635" s="2"/>
      <c r="BU13635" s="2"/>
      <c r="BV13635" s="2"/>
      <c r="BW13635" s="2"/>
      <c r="BX13635" s="2"/>
      <c r="BY13635" s="2"/>
    </row>
    <row r="13636" spans="38:77" s="11" customFormat="1" x14ac:dyDescent="0.3">
      <c r="AL13636" s="2"/>
      <c r="AM13636" s="2"/>
      <c r="AN13636" s="2"/>
      <c r="AO13636" s="2"/>
      <c r="AP13636" s="2"/>
      <c r="AQ13636" s="2"/>
      <c r="AR13636" s="2"/>
      <c r="AS13636" s="2"/>
      <c r="AT13636" s="2"/>
      <c r="AU13636" s="2"/>
      <c r="AV13636" s="2"/>
      <c r="AW13636" s="2"/>
      <c r="AX13636" s="2"/>
      <c r="AY13636" s="2"/>
      <c r="AZ13636" s="2"/>
      <c r="BA13636" s="2"/>
      <c r="BB13636" s="2"/>
      <c r="BC13636" s="2"/>
      <c r="BD13636" s="2"/>
      <c r="BE13636" s="2"/>
      <c r="BF13636" s="2"/>
      <c r="BG13636" s="2"/>
      <c r="BH13636" s="2"/>
      <c r="BI13636" s="2"/>
      <c r="BJ13636" s="2"/>
      <c r="BK13636" s="2"/>
      <c r="BL13636" s="2"/>
      <c r="BM13636" s="2"/>
      <c r="BN13636" s="2"/>
      <c r="BO13636" s="2"/>
      <c r="BP13636" s="2"/>
      <c r="BQ13636" s="2"/>
      <c r="BR13636" s="2"/>
      <c r="BS13636" s="2"/>
      <c r="BT13636" s="2"/>
      <c r="BU13636" s="2"/>
      <c r="BV13636" s="2"/>
      <c r="BW13636" s="2"/>
      <c r="BX13636" s="2"/>
      <c r="BY13636" s="2"/>
    </row>
    <row r="13637" spans="38:77" s="11" customFormat="1" x14ac:dyDescent="0.3">
      <c r="AL13637" s="2"/>
      <c r="AM13637" s="2"/>
      <c r="AN13637" s="2"/>
      <c r="AO13637" s="2"/>
      <c r="AP13637" s="2"/>
      <c r="AQ13637" s="2"/>
      <c r="AR13637" s="2"/>
      <c r="AS13637" s="2"/>
      <c r="AT13637" s="2"/>
      <c r="AU13637" s="2"/>
      <c r="AV13637" s="2"/>
      <c r="AW13637" s="2"/>
      <c r="AX13637" s="2"/>
      <c r="AY13637" s="2"/>
      <c r="AZ13637" s="2"/>
      <c r="BA13637" s="2"/>
      <c r="BB13637" s="2"/>
      <c r="BC13637" s="2"/>
      <c r="BD13637" s="2"/>
      <c r="BE13637" s="2"/>
      <c r="BF13637" s="2"/>
      <c r="BG13637" s="2"/>
      <c r="BH13637" s="2"/>
      <c r="BI13637" s="2"/>
      <c r="BJ13637" s="2"/>
      <c r="BK13637" s="2"/>
      <c r="BL13637" s="2"/>
      <c r="BM13637" s="2"/>
      <c r="BN13637" s="2"/>
      <c r="BO13637" s="2"/>
      <c r="BP13637" s="2"/>
      <c r="BQ13637" s="2"/>
      <c r="BR13637" s="2"/>
      <c r="BS13637" s="2"/>
      <c r="BT13637" s="2"/>
      <c r="BU13637" s="2"/>
      <c r="BV13637" s="2"/>
      <c r="BW13637" s="2"/>
      <c r="BX13637" s="2"/>
      <c r="BY13637" s="2"/>
    </row>
    <row r="13638" spans="38:77" s="11" customFormat="1" x14ac:dyDescent="0.3">
      <c r="AL13638" s="2"/>
      <c r="AM13638" s="2"/>
      <c r="AN13638" s="2"/>
      <c r="AO13638" s="2"/>
      <c r="AP13638" s="2"/>
      <c r="AQ13638" s="2"/>
      <c r="AR13638" s="2"/>
      <c r="AS13638" s="2"/>
      <c r="AT13638" s="2"/>
      <c r="AU13638" s="2"/>
      <c r="AV13638" s="2"/>
      <c r="AW13638" s="2"/>
      <c r="AX13638" s="2"/>
      <c r="AY13638" s="2"/>
      <c r="AZ13638" s="2"/>
      <c r="BA13638" s="2"/>
      <c r="BB13638" s="2"/>
      <c r="BC13638" s="2"/>
      <c r="BD13638" s="2"/>
      <c r="BE13638" s="2"/>
      <c r="BF13638" s="2"/>
      <c r="BG13638" s="2"/>
      <c r="BH13638" s="2"/>
      <c r="BI13638" s="2"/>
      <c r="BJ13638" s="2"/>
      <c r="BK13638" s="2"/>
      <c r="BL13638" s="2"/>
      <c r="BM13638" s="2"/>
      <c r="BN13638" s="2"/>
      <c r="BO13638" s="2"/>
      <c r="BP13638" s="2"/>
      <c r="BQ13638" s="2"/>
      <c r="BR13638" s="2"/>
      <c r="BS13638" s="2"/>
      <c r="BT13638" s="2"/>
      <c r="BU13638" s="2"/>
      <c r="BV13638" s="2"/>
      <c r="BW13638" s="2"/>
      <c r="BX13638" s="2"/>
      <c r="BY13638" s="2"/>
    </row>
    <row r="13639" spans="38:77" s="11" customFormat="1" x14ac:dyDescent="0.3">
      <c r="AL13639" s="2"/>
      <c r="AM13639" s="2"/>
      <c r="AN13639" s="2"/>
      <c r="AO13639" s="2"/>
      <c r="AP13639" s="2"/>
      <c r="AQ13639" s="2"/>
      <c r="AR13639" s="2"/>
      <c r="AS13639" s="2"/>
      <c r="AT13639" s="2"/>
      <c r="AU13639" s="2"/>
      <c r="AV13639" s="2"/>
      <c r="AW13639" s="2"/>
      <c r="AX13639" s="2"/>
      <c r="AY13639" s="2"/>
      <c r="AZ13639" s="2"/>
      <c r="BA13639" s="2"/>
      <c r="BB13639" s="2"/>
      <c r="BC13639" s="2"/>
      <c r="BD13639" s="2"/>
      <c r="BE13639" s="2"/>
      <c r="BF13639" s="2"/>
      <c r="BG13639" s="2"/>
      <c r="BH13639" s="2"/>
      <c r="BI13639" s="2"/>
      <c r="BJ13639" s="2"/>
      <c r="BK13639" s="2"/>
      <c r="BL13639" s="2"/>
      <c r="BM13639" s="2"/>
      <c r="BN13639" s="2"/>
      <c r="BO13639" s="2"/>
      <c r="BP13639" s="2"/>
      <c r="BQ13639" s="2"/>
      <c r="BR13639" s="2"/>
      <c r="BS13639" s="2"/>
      <c r="BT13639" s="2"/>
      <c r="BU13639" s="2"/>
      <c r="BV13639" s="2"/>
      <c r="BW13639" s="2"/>
      <c r="BX13639" s="2"/>
      <c r="BY13639" s="2"/>
    </row>
    <row r="13640" spans="38:77" s="11" customFormat="1" x14ac:dyDescent="0.3">
      <c r="AL13640" s="2"/>
      <c r="AM13640" s="2"/>
      <c r="AN13640" s="2"/>
      <c r="AO13640" s="2"/>
      <c r="AP13640" s="2"/>
      <c r="AQ13640" s="2"/>
      <c r="AR13640" s="2"/>
      <c r="AS13640" s="2"/>
      <c r="AT13640" s="2"/>
      <c r="AU13640" s="2"/>
      <c r="AV13640" s="2"/>
      <c r="AW13640" s="2"/>
      <c r="AX13640" s="2"/>
      <c r="AY13640" s="2"/>
      <c r="AZ13640" s="2"/>
      <c r="BA13640" s="2"/>
      <c r="BB13640" s="2"/>
      <c r="BC13640" s="2"/>
      <c r="BD13640" s="2"/>
      <c r="BE13640" s="2"/>
      <c r="BF13640" s="2"/>
      <c r="BG13640" s="2"/>
      <c r="BH13640" s="2"/>
      <c r="BI13640" s="2"/>
      <c r="BJ13640" s="2"/>
      <c r="BK13640" s="2"/>
      <c r="BL13640" s="2"/>
      <c r="BM13640" s="2"/>
      <c r="BN13640" s="2"/>
      <c r="BO13640" s="2"/>
      <c r="BP13640" s="2"/>
      <c r="BQ13640" s="2"/>
      <c r="BR13640" s="2"/>
      <c r="BS13640" s="2"/>
      <c r="BT13640" s="2"/>
      <c r="BU13640" s="2"/>
      <c r="BV13640" s="2"/>
      <c r="BW13640" s="2"/>
      <c r="BX13640" s="2"/>
      <c r="BY13640" s="2"/>
    </row>
    <row r="13641" spans="38:77" s="11" customFormat="1" x14ac:dyDescent="0.3">
      <c r="AL13641" s="2"/>
      <c r="AM13641" s="2"/>
      <c r="AN13641" s="2"/>
      <c r="AO13641" s="2"/>
      <c r="AP13641" s="2"/>
      <c r="AQ13641" s="2"/>
      <c r="AR13641" s="2"/>
      <c r="AS13641" s="2"/>
      <c r="AT13641" s="2"/>
      <c r="AU13641" s="2"/>
      <c r="AV13641" s="2"/>
      <c r="AW13641" s="2"/>
      <c r="AX13641" s="2"/>
      <c r="AY13641" s="2"/>
      <c r="AZ13641" s="2"/>
      <c r="BA13641" s="2"/>
      <c r="BB13641" s="2"/>
      <c r="BC13641" s="2"/>
      <c r="BD13641" s="2"/>
      <c r="BE13641" s="2"/>
      <c r="BF13641" s="2"/>
      <c r="BG13641" s="2"/>
      <c r="BH13641" s="2"/>
      <c r="BI13641" s="2"/>
      <c r="BJ13641" s="2"/>
      <c r="BK13641" s="2"/>
      <c r="BL13641" s="2"/>
      <c r="BM13641" s="2"/>
      <c r="BN13641" s="2"/>
      <c r="BO13641" s="2"/>
      <c r="BP13641" s="2"/>
      <c r="BQ13641" s="2"/>
      <c r="BR13641" s="2"/>
      <c r="BS13641" s="2"/>
      <c r="BT13641" s="2"/>
      <c r="BU13641" s="2"/>
      <c r="BV13641" s="2"/>
      <c r="BW13641" s="2"/>
      <c r="BX13641" s="2"/>
      <c r="BY13641" s="2"/>
    </row>
    <row r="13642" spans="38:77" s="11" customFormat="1" x14ac:dyDescent="0.3">
      <c r="AL13642" s="2"/>
      <c r="AM13642" s="2"/>
      <c r="AN13642" s="2"/>
      <c r="AO13642" s="2"/>
      <c r="AP13642" s="2"/>
      <c r="AQ13642" s="2"/>
      <c r="AR13642" s="2"/>
      <c r="AS13642" s="2"/>
      <c r="AT13642" s="2"/>
      <c r="AU13642" s="2"/>
      <c r="AV13642" s="2"/>
      <c r="AW13642" s="2"/>
      <c r="AX13642" s="2"/>
      <c r="AY13642" s="2"/>
      <c r="AZ13642" s="2"/>
      <c r="BA13642" s="2"/>
      <c r="BB13642" s="2"/>
      <c r="BC13642" s="2"/>
      <c r="BD13642" s="2"/>
      <c r="BE13642" s="2"/>
      <c r="BF13642" s="2"/>
      <c r="BG13642" s="2"/>
      <c r="BH13642" s="2"/>
      <c r="BI13642" s="2"/>
      <c r="BJ13642" s="2"/>
      <c r="BK13642" s="2"/>
      <c r="BL13642" s="2"/>
      <c r="BM13642" s="2"/>
      <c r="BN13642" s="2"/>
      <c r="BO13642" s="2"/>
      <c r="BP13642" s="2"/>
      <c r="BQ13642" s="2"/>
      <c r="BR13642" s="2"/>
      <c r="BS13642" s="2"/>
      <c r="BT13642" s="2"/>
      <c r="BU13642" s="2"/>
      <c r="BV13642" s="2"/>
      <c r="BW13642" s="2"/>
      <c r="BX13642" s="2"/>
      <c r="BY13642" s="2"/>
    </row>
    <row r="13643" spans="38:77" s="11" customFormat="1" x14ac:dyDescent="0.3">
      <c r="AL13643" s="2"/>
      <c r="AM13643" s="2"/>
      <c r="AN13643" s="2"/>
      <c r="AO13643" s="2"/>
      <c r="AP13643" s="2"/>
      <c r="AQ13643" s="2"/>
      <c r="AR13643" s="2"/>
      <c r="AS13643" s="2"/>
      <c r="AT13643" s="2"/>
      <c r="AU13643" s="2"/>
      <c r="AV13643" s="2"/>
      <c r="AW13643" s="2"/>
      <c r="AX13643" s="2"/>
      <c r="AY13643" s="2"/>
      <c r="AZ13643" s="2"/>
      <c r="BA13643" s="2"/>
      <c r="BB13643" s="2"/>
      <c r="BC13643" s="2"/>
      <c r="BD13643" s="2"/>
      <c r="BE13643" s="2"/>
      <c r="BF13643" s="2"/>
      <c r="BG13643" s="2"/>
      <c r="BH13643" s="2"/>
      <c r="BI13643" s="2"/>
      <c r="BJ13643" s="2"/>
      <c r="BK13643" s="2"/>
      <c r="BL13643" s="2"/>
      <c r="BM13643" s="2"/>
      <c r="BN13643" s="2"/>
      <c r="BO13643" s="2"/>
      <c r="BP13643" s="2"/>
      <c r="BQ13643" s="2"/>
      <c r="BR13643" s="2"/>
      <c r="BS13643" s="2"/>
      <c r="BT13643" s="2"/>
      <c r="BU13643" s="2"/>
      <c r="BV13643" s="2"/>
      <c r="BW13643" s="2"/>
      <c r="BX13643" s="2"/>
      <c r="BY13643" s="2"/>
    </row>
    <row r="13644" spans="38:77" s="11" customFormat="1" x14ac:dyDescent="0.3">
      <c r="AL13644" s="2"/>
      <c r="AM13644" s="2"/>
      <c r="AN13644" s="2"/>
      <c r="AO13644" s="2"/>
      <c r="AP13644" s="2"/>
      <c r="AQ13644" s="2"/>
      <c r="AR13644" s="2"/>
      <c r="AS13644" s="2"/>
      <c r="AT13644" s="2"/>
      <c r="AU13644" s="2"/>
      <c r="AV13644" s="2"/>
      <c r="AW13644" s="2"/>
      <c r="AX13644" s="2"/>
      <c r="AY13644" s="2"/>
      <c r="AZ13644" s="2"/>
      <c r="BA13644" s="2"/>
      <c r="BB13644" s="2"/>
      <c r="BC13644" s="2"/>
      <c r="BD13644" s="2"/>
      <c r="BE13644" s="2"/>
      <c r="BF13644" s="2"/>
      <c r="BG13644" s="2"/>
      <c r="BH13644" s="2"/>
      <c r="BI13644" s="2"/>
      <c r="BJ13644" s="2"/>
      <c r="BK13644" s="2"/>
      <c r="BL13644" s="2"/>
      <c r="BM13644" s="2"/>
      <c r="BN13644" s="2"/>
      <c r="BO13644" s="2"/>
      <c r="BP13644" s="2"/>
      <c r="BQ13644" s="2"/>
      <c r="BR13644" s="2"/>
      <c r="BS13644" s="2"/>
      <c r="BT13644" s="2"/>
      <c r="BU13644" s="2"/>
      <c r="BV13644" s="2"/>
      <c r="BW13644" s="2"/>
      <c r="BX13644" s="2"/>
      <c r="BY13644" s="2"/>
    </row>
    <row r="13645" spans="38:77" s="11" customFormat="1" x14ac:dyDescent="0.3">
      <c r="AL13645" s="2"/>
      <c r="AM13645" s="2"/>
      <c r="AN13645" s="2"/>
      <c r="AO13645" s="2"/>
      <c r="AP13645" s="2"/>
      <c r="AQ13645" s="2"/>
      <c r="AR13645" s="2"/>
      <c r="AS13645" s="2"/>
      <c r="AT13645" s="2"/>
      <c r="AU13645" s="2"/>
      <c r="AV13645" s="2"/>
      <c r="AW13645" s="2"/>
      <c r="AX13645" s="2"/>
      <c r="AY13645" s="2"/>
      <c r="AZ13645" s="2"/>
      <c r="BA13645" s="2"/>
      <c r="BB13645" s="2"/>
      <c r="BC13645" s="2"/>
      <c r="BD13645" s="2"/>
      <c r="BE13645" s="2"/>
      <c r="BF13645" s="2"/>
      <c r="BG13645" s="2"/>
      <c r="BH13645" s="2"/>
      <c r="BI13645" s="2"/>
      <c r="BJ13645" s="2"/>
      <c r="BK13645" s="2"/>
      <c r="BL13645" s="2"/>
      <c r="BM13645" s="2"/>
      <c r="BN13645" s="2"/>
      <c r="BO13645" s="2"/>
      <c r="BP13645" s="2"/>
      <c r="BQ13645" s="2"/>
      <c r="BR13645" s="2"/>
      <c r="BS13645" s="2"/>
      <c r="BT13645" s="2"/>
      <c r="BU13645" s="2"/>
      <c r="BV13645" s="2"/>
      <c r="BW13645" s="2"/>
      <c r="BX13645" s="2"/>
      <c r="BY13645" s="2"/>
    </row>
    <row r="13646" spans="38:77" s="11" customFormat="1" x14ac:dyDescent="0.3">
      <c r="AL13646" s="2"/>
      <c r="AM13646" s="2"/>
      <c r="AN13646" s="2"/>
      <c r="AO13646" s="2"/>
      <c r="AP13646" s="2"/>
      <c r="AQ13646" s="2"/>
      <c r="AR13646" s="2"/>
      <c r="AS13646" s="2"/>
      <c r="AT13646" s="2"/>
      <c r="AU13646" s="2"/>
      <c r="AV13646" s="2"/>
      <c r="AW13646" s="2"/>
      <c r="AX13646" s="2"/>
      <c r="AY13646" s="2"/>
      <c r="AZ13646" s="2"/>
      <c r="BA13646" s="2"/>
      <c r="BB13646" s="2"/>
      <c r="BC13646" s="2"/>
      <c r="BD13646" s="2"/>
      <c r="BE13646" s="2"/>
      <c r="BF13646" s="2"/>
      <c r="BG13646" s="2"/>
      <c r="BH13646" s="2"/>
      <c r="BI13646" s="2"/>
      <c r="BJ13646" s="2"/>
      <c r="BK13646" s="2"/>
      <c r="BL13646" s="2"/>
      <c r="BM13646" s="2"/>
      <c r="BN13646" s="2"/>
      <c r="BO13646" s="2"/>
      <c r="BP13646" s="2"/>
      <c r="BQ13646" s="2"/>
      <c r="BR13646" s="2"/>
      <c r="BS13646" s="2"/>
      <c r="BT13646" s="2"/>
      <c r="BU13646" s="2"/>
      <c r="BV13646" s="2"/>
      <c r="BW13646" s="2"/>
      <c r="BX13646" s="2"/>
      <c r="BY13646" s="2"/>
    </row>
    <row r="13647" spans="38:77" s="11" customFormat="1" x14ac:dyDescent="0.3">
      <c r="AL13647" s="2"/>
      <c r="AM13647" s="2"/>
      <c r="AN13647" s="2"/>
      <c r="AO13647" s="2"/>
      <c r="AP13647" s="2"/>
      <c r="AQ13647" s="2"/>
      <c r="AR13647" s="2"/>
      <c r="AS13647" s="2"/>
      <c r="AT13647" s="2"/>
      <c r="AU13647" s="2"/>
      <c r="AV13647" s="2"/>
      <c r="AW13647" s="2"/>
      <c r="AX13647" s="2"/>
      <c r="AY13647" s="2"/>
      <c r="AZ13647" s="2"/>
      <c r="BA13647" s="2"/>
      <c r="BB13647" s="2"/>
      <c r="BC13647" s="2"/>
      <c r="BD13647" s="2"/>
      <c r="BE13647" s="2"/>
      <c r="BF13647" s="2"/>
      <c r="BG13647" s="2"/>
      <c r="BH13647" s="2"/>
      <c r="BI13647" s="2"/>
      <c r="BJ13647" s="2"/>
      <c r="BK13647" s="2"/>
      <c r="BL13647" s="2"/>
      <c r="BM13647" s="2"/>
      <c r="BN13647" s="2"/>
      <c r="BO13647" s="2"/>
      <c r="BP13647" s="2"/>
      <c r="BQ13647" s="2"/>
      <c r="BR13647" s="2"/>
      <c r="BS13647" s="2"/>
      <c r="BT13647" s="2"/>
      <c r="BU13647" s="2"/>
      <c r="BV13647" s="2"/>
      <c r="BW13647" s="2"/>
      <c r="BX13647" s="2"/>
      <c r="BY13647" s="2"/>
    </row>
    <row r="13648" spans="38:77" s="11" customFormat="1" x14ac:dyDescent="0.3">
      <c r="AL13648" s="2"/>
      <c r="AM13648" s="2"/>
      <c r="AN13648" s="2"/>
      <c r="AO13648" s="2"/>
      <c r="AP13648" s="2"/>
      <c r="AQ13648" s="2"/>
      <c r="AR13648" s="2"/>
      <c r="AS13648" s="2"/>
      <c r="AT13648" s="2"/>
      <c r="AU13648" s="2"/>
      <c r="AV13648" s="2"/>
      <c r="AW13648" s="2"/>
      <c r="AX13648" s="2"/>
      <c r="AY13648" s="2"/>
      <c r="AZ13648" s="2"/>
      <c r="BA13648" s="2"/>
      <c r="BB13648" s="2"/>
      <c r="BC13648" s="2"/>
      <c r="BD13648" s="2"/>
      <c r="BE13648" s="2"/>
      <c r="BF13648" s="2"/>
      <c r="BG13648" s="2"/>
      <c r="BH13648" s="2"/>
      <c r="BI13648" s="2"/>
      <c r="BJ13648" s="2"/>
      <c r="BK13648" s="2"/>
      <c r="BL13648" s="2"/>
      <c r="BM13648" s="2"/>
      <c r="BN13648" s="2"/>
      <c r="BO13648" s="2"/>
      <c r="BP13648" s="2"/>
      <c r="BQ13648" s="2"/>
      <c r="BR13648" s="2"/>
      <c r="BS13648" s="2"/>
      <c r="BT13648" s="2"/>
      <c r="BU13648" s="2"/>
      <c r="BV13648" s="2"/>
      <c r="BW13648" s="2"/>
      <c r="BX13648" s="2"/>
      <c r="BY13648" s="2"/>
    </row>
    <row r="13649" spans="38:77" s="11" customFormat="1" x14ac:dyDescent="0.3">
      <c r="AL13649" s="2"/>
      <c r="AM13649" s="2"/>
      <c r="AN13649" s="2"/>
      <c r="AO13649" s="2"/>
      <c r="AP13649" s="2"/>
      <c r="AQ13649" s="2"/>
      <c r="AR13649" s="2"/>
      <c r="AS13649" s="2"/>
      <c r="AT13649" s="2"/>
      <c r="AU13649" s="2"/>
      <c r="AV13649" s="2"/>
      <c r="AW13649" s="2"/>
      <c r="AX13649" s="2"/>
      <c r="AY13649" s="2"/>
      <c r="AZ13649" s="2"/>
      <c r="BA13649" s="2"/>
      <c r="BB13649" s="2"/>
      <c r="BC13649" s="2"/>
      <c r="BD13649" s="2"/>
      <c r="BE13649" s="2"/>
      <c r="BF13649" s="2"/>
      <c r="BG13649" s="2"/>
      <c r="BH13649" s="2"/>
      <c r="BI13649" s="2"/>
      <c r="BJ13649" s="2"/>
      <c r="BK13649" s="2"/>
      <c r="BL13649" s="2"/>
      <c r="BM13649" s="2"/>
      <c r="BN13649" s="2"/>
      <c r="BO13649" s="2"/>
      <c r="BP13649" s="2"/>
      <c r="BQ13649" s="2"/>
      <c r="BR13649" s="2"/>
      <c r="BS13649" s="2"/>
      <c r="BT13649" s="2"/>
      <c r="BU13649" s="2"/>
      <c r="BV13649" s="2"/>
      <c r="BW13649" s="2"/>
      <c r="BX13649" s="2"/>
      <c r="BY13649" s="2"/>
    </row>
    <row r="13650" spans="38:77" s="11" customFormat="1" x14ac:dyDescent="0.3">
      <c r="AL13650" s="2"/>
      <c r="AM13650" s="2"/>
      <c r="AN13650" s="2"/>
      <c r="AO13650" s="2"/>
      <c r="AP13650" s="2"/>
      <c r="AQ13650" s="2"/>
      <c r="AR13650" s="2"/>
      <c r="AS13650" s="2"/>
      <c r="AT13650" s="2"/>
      <c r="AU13650" s="2"/>
      <c r="AV13650" s="2"/>
      <c r="AW13650" s="2"/>
      <c r="AX13650" s="2"/>
      <c r="AY13650" s="2"/>
      <c r="AZ13650" s="2"/>
      <c r="BA13650" s="2"/>
      <c r="BB13650" s="2"/>
      <c r="BC13650" s="2"/>
      <c r="BD13650" s="2"/>
      <c r="BE13650" s="2"/>
      <c r="BF13650" s="2"/>
      <c r="BG13650" s="2"/>
      <c r="BH13650" s="2"/>
      <c r="BI13650" s="2"/>
      <c r="BJ13650" s="2"/>
      <c r="BK13650" s="2"/>
      <c r="BL13650" s="2"/>
      <c r="BM13650" s="2"/>
      <c r="BN13650" s="2"/>
      <c r="BO13650" s="2"/>
      <c r="BP13650" s="2"/>
      <c r="BQ13650" s="2"/>
      <c r="BR13650" s="2"/>
      <c r="BS13650" s="2"/>
      <c r="BT13650" s="2"/>
      <c r="BU13650" s="2"/>
      <c r="BV13650" s="2"/>
      <c r="BW13650" s="2"/>
      <c r="BX13650" s="2"/>
      <c r="BY13650" s="2"/>
    </row>
    <row r="13651" spans="38:77" s="11" customFormat="1" x14ac:dyDescent="0.3">
      <c r="AL13651" s="2"/>
      <c r="AM13651" s="2"/>
      <c r="AN13651" s="2"/>
      <c r="AO13651" s="2"/>
      <c r="AP13651" s="2"/>
      <c r="AQ13651" s="2"/>
      <c r="AR13651" s="2"/>
      <c r="AS13651" s="2"/>
      <c r="AT13651" s="2"/>
      <c r="AU13651" s="2"/>
      <c r="AV13651" s="2"/>
      <c r="AW13651" s="2"/>
      <c r="AX13651" s="2"/>
      <c r="AY13651" s="2"/>
      <c r="AZ13651" s="2"/>
      <c r="BA13651" s="2"/>
      <c r="BB13651" s="2"/>
      <c r="BC13651" s="2"/>
      <c r="BD13651" s="2"/>
      <c r="BE13651" s="2"/>
      <c r="BF13651" s="2"/>
      <c r="BG13651" s="2"/>
      <c r="BH13651" s="2"/>
      <c r="BI13651" s="2"/>
      <c r="BJ13651" s="2"/>
      <c r="BK13651" s="2"/>
      <c r="BL13651" s="2"/>
      <c r="BM13651" s="2"/>
      <c r="BN13651" s="2"/>
      <c r="BO13651" s="2"/>
      <c r="BP13651" s="2"/>
      <c r="BQ13651" s="2"/>
      <c r="BR13651" s="2"/>
      <c r="BS13651" s="2"/>
      <c r="BT13651" s="2"/>
      <c r="BU13651" s="2"/>
      <c r="BV13651" s="2"/>
      <c r="BW13651" s="2"/>
      <c r="BX13651" s="2"/>
      <c r="BY13651" s="2"/>
    </row>
    <row r="13652" spans="38:77" s="11" customFormat="1" x14ac:dyDescent="0.3">
      <c r="AL13652" s="2"/>
      <c r="AM13652" s="2"/>
      <c r="AN13652" s="2"/>
      <c r="AO13652" s="2"/>
      <c r="AP13652" s="2"/>
      <c r="AQ13652" s="2"/>
      <c r="AR13652" s="2"/>
      <c r="AS13652" s="2"/>
      <c r="AT13652" s="2"/>
      <c r="AU13652" s="2"/>
      <c r="AV13652" s="2"/>
      <c r="AW13652" s="2"/>
      <c r="AX13652" s="2"/>
      <c r="AY13652" s="2"/>
      <c r="AZ13652" s="2"/>
      <c r="BA13652" s="2"/>
      <c r="BB13652" s="2"/>
      <c r="BC13652" s="2"/>
      <c r="BD13652" s="2"/>
      <c r="BE13652" s="2"/>
      <c r="BF13652" s="2"/>
      <c r="BG13652" s="2"/>
      <c r="BH13652" s="2"/>
      <c r="BI13652" s="2"/>
      <c r="BJ13652" s="2"/>
      <c r="BK13652" s="2"/>
      <c r="BL13652" s="2"/>
      <c r="BM13652" s="2"/>
      <c r="BN13652" s="2"/>
      <c r="BO13652" s="2"/>
      <c r="BP13652" s="2"/>
      <c r="BQ13652" s="2"/>
      <c r="BR13652" s="2"/>
      <c r="BS13652" s="2"/>
      <c r="BT13652" s="2"/>
      <c r="BU13652" s="2"/>
      <c r="BV13652" s="2"/>
      <c r="BW13652" s="2"/>
      <c r="BX13652" s="2"/>
      <c r="BY13652" s="2"/>
    </row>
    <row r="13653" spans="38:77" s="11" customFormat="1" x14ac:dyDescent="0.3">
      <c r="AL13653" s="2"/>
      <c r="AM13653" s="2"/>
      <c r="AN13653" s="2"/>
      <c r="AO13653" s="2"/>
      <c r="AP13653" s="2"/>
      <c r="AQ13653" s="2"/>
      <c r="AR13653" s="2"/>
      <c r="AS13653" s="2"/>
      <c r="AT13653" s="2"/>
      <c r="AU13653" s="2"/>
      <c r="AV13653" s="2"/>
      <c r="AW13653" s="2"/>
      <c r="AX13653" s="2"/>
      <c r="AY13653" s="2"/>
      <c r="AZ13653" s="2"/>
      <c r="BA13653" s="2"/>
      <c r="BB13653" s="2"/>
      <c r="BC13653" s="2"/>
      <c r="BD13653" s="2"/>
      <c r="BE13653" s="2"/>
      <c r="BF13653" s="2"/>
      <c r="BG13653" s="2"/>
      <c r="BH13653" s="2"/>
      <c r="BI13653" s="2"/>
      <c r="BJ13653" s="2"/>
      <c r="BK13653" s="2"/>
      <c r="BL13653" s="2"/>
      <c r="BM13653" s="2"/>
      <c r="BN13653" s="2"/>
      <c r="BO13653" s="2"/>
      <c r="BP13653" s="2"/>
      <c r="BQ13653" s="2"/>
      <c r="BR13653" s="2"/>
      <c r="BS13653" s="2"/>
      <c r="BT13653" s="2"/>
      <c r="BU13653" s="2"/>
      <c r="BV13653" s="2"/>
      <c r="BW13653" s="2"/>
      <c r="BX13653" s="2"/>
      <c r="BY13653" s="2"/>
    </row>
    <row r="13654" spans="38:77" s="11" customFormat="1" x14ac:dyDescent="0.3">
      <c r="AL13654" s="2"/>
      <c r="AM13654" s="2"/>
      <c r="AN13654" s="2"/>
      <c r="AO13654" s="2"/>
      <c r="AP13654" s="2"/>
      <c r="AQ13654" s="2"/>
      <c r="AR13654" s="2"/>
      <c r="AS13654" s="2"/>
      <c r="AT13654" s="2"/>
      <c r="AU13654" s="2"/>
      <c r="AV13654" s="2"/>
      <c r="AW13654" s="2"/>
      <c r="AX13654" s="2"/>
      <c r="AY13654" s="2"/>
      <c r="AZ13654" s="2"/>
      <c r="BA13654" s="2"/>
      <c r="BB13654" s="2"/>
      <c r="BC13654" s="2"/>
      <c r="BD13654" s="2"/>
      <c r="BE13654" s="2"/>
      <c r="BF13654" s="2"/>
      <c r="BG13654" s="2"/>
      <c r="BH13654" s="2"/>
      <c r="BI13654" s="2"/>
      <c r="BJ13654" s="2"/>
      <c r="BK13654" s="2"/>
      <c r="BL13654" s="2"/>
      <c r="BM13654" s="2"/>
      <c r="BN13654" s="2"/>
      <c r="BO13654" s="2"/>
      <c r="BP13654" s="2"/>
      <c r="BQ13654" s="2"/>
      <c r="BR13654" s="2"/>
      <c r="BS13654" s="2"/>
      <c r="BT13654" s="2"/>
      <c r="BU13654" s="2"/>
      <c r="BV13654" s="2"/>
      <c r="BW13654" s="2"/>
      <c r="BX13654" s="2"/>
      <c r="BY13654" s="2"/>
    </row>
    <row r="13655" spans="38:77" s="11" customFormat="1" x14ac:dyDescent="0.3">
      <c r="AL13655" s="2"/>
      <c r="AM13655" s="2"/>
      <c r="AN13655" s="2"/>
      <c r="AO13655" s="2"/>
      <c r="AP13655" s="2"/>
      <c r="AQ13655" s="2"/>
      <c r="AR13655" s="2"/>
      <c r="AS13655" s="2"/>
      <c r="AT13655" s="2"/>
      <c r="AU13655" s="2"/>
      <c r="AV13655" s="2"/>
      <c r="AW13655" s="2"/>
      <c r="AX13655" s="2"/>
      <c r="AY13655" s="2"/>
      <c r="AZ13655" s="2"/>
      <c r="BA13655" s="2"/>
      <c r="BB13655" s="2"/>
      <c r="BC13655" s="2"/>
      <c r="BD13655" s="2"/>
      <c r="BE13655" s="2"/>
      <c r="BF13655" s="2"/>
      <c r="BG13655" s="2"/>
      <c r="BH13655" s="2"/>
      <c r="BI13655" s="2"/>
      <c r="BJ13655" s="2"/>
      <c r="BK13655" s="2"/>
      <c r="BL13655" s="2"/>
      <c r="BM13655" s="2"/>
      <c r="BN13655" s="2"/>
      <c r="BO13655" s="2"/>
      <c r="BP13655" s="2"/>
      <c r="BQ13655" s="2"/>
      <c r="BR13655" s="2"/>
      <c r="BS13655" s="2"/>
      <c r="BT13655" s="2"/>
      <c r="BU13655" s="2"/>
      <c r="BV13655" s="2"/>
      <c r="BW13655" s="2"/>
      <c r="BX13655" s="2"/>
      <c r="BY13655" s="2"/>
    </row>
    <row r="13656" spans="38:77" s="11" customFormat="1" x14ac:dyDescent="0.3">
      <c r="AL13656" s="2"/>
      <c r="AM13656" s="2"/>
      <c r="AN13656" s="2"/>
      <c r="AO13656" s="2"/>
      <c r="AP13656" s="2"/>
      <c r="AQ13656" s="2"/>
      <c r="AR13656" s="2"/>
      <c r="AS13656" s="2"/>
      <c r="AT13656" s="2"/>
      <c r="AU13656" s="2"/>
      <c r="AV13656" s="2"/>
      <c r="AW13656" s="2"/>
      <c r="AX13656" s="2"/>
      <c r="AY13656" s="2"/>
      <c r="AZ13656" s="2"/>
      <c r="BA13656" s="2"/>
      <c r="BB13656" s="2"/>
      <c r="BC13656" s="2"/>
      <c r="BD13656" s="2"/>
      <c r="BE13656" s="2"/>
      <c r="BF13656" s="2"/>
      <c r="BG13656" s="2"/>
      <c r="BH13656" s="2"/>
      <c r="BI13656" s="2"/>
      <c r="BJ13656" s="2"/>
      <c r="BK13656" s="2"/>
      <c r="BL13656" s="2"/>
      <c r="BM13656" s="2"/>
      <c r="BN13656" s="2"/>
      <c r="BO13656" s="2"/>
      <c r="BP13656" s="2"/>
      <c r="BQ13656" s="2"/>
      <c r="BR13656" s="2"/>
      <c r="BS13656" s="2"/>
      <c r="BT13656" s="2"/>
      <c r="BU13656" s="2"/>
      <c r="BV13656" s="2"/>
      <c r="BW13656" s="2"/>
      <c r="BX13656" s="2"/>
      <c r="BY13656" s="2"/>
    </row>
    <row r="13657" spans="38:77" s="11" customFormat="1" x14ac:dyDescent="0.3">
      <c r="AL13657" s="2"/>
      <c r="AM13657" s="2"/>
      <c r="AN13657" s="2"/>
      <c r="AO13657" s="2"/>
      <c r="AP13657" s="2"/>
      <c r="AQ13657" s="2"/>
      <c r="AR13657" s="2"/>
      <c r="AS13657" s="2"/>
      <c r="AT13657" s="2"/>
      <c r="AU13657" s="2"/>
      <c r="AV13657" s="2"/>
      <c r="AW13657" s="2"/>
      <c r="AX13657" s="2"/>
      <c r="AY13657" s="2"/>
      <c r="AZ13657" s="2"/>
      <c r="BA13657" s="2"/>
      <c r="BB13657" s="2"/>
      <c r="BC13657" s="2"/>
      <c r="BD13657" s="2"/>
      <c r="BE13657" s="2"/>
      <c r="BF13657" s="2"/>
      <c r="BG13657" s="2"/>
      <c r="BH13657" s="2"/>
      <c r="BI13657" s="2"/>
      <c r="BJ13657" s="2"/>
      <c r="BK13657" s="2"/>
      <c r="BL13657" s="2"/>
      <c r="BM13657" s="2"/>
      <c r="BN13657" s="2"/>
      <c r="BO13657" s="2"/>
      <c r="BP13657" s="2"/>
      <c r="BQ13657" s="2"/>
      <c r="BR13657" s="2"/>
      <c r="BS13657" s="2"/>
      <c r="BT13657" s="2"/>
      <c r="BU13657" s="2"/>
      <c r="BV13657" s="2"/>
      <c r="BW13657" s="2"/>
      <c r="BX13657" s="2"/>
      <c r="BY13657" s="2"/>
    </row>
    <row r="13658" spans="38:77" s="11" customFormat="1" x14ac:dyDescent="0.3">
      <c r="AL13658" s="2"/>
      <c r="AM13658" s="2"/>
      <c r="AN13658" s="2"/>
      <c r="AO13658" s="2"/>
      <c r="AP13658" s="2"/>
      <c r="AQ13658" s="2"/>
      <c r="AR13658" s="2"/>
      <c r="AS13658" s="2"/>
      <c r="AT13658" s="2"/>
      <c r="AU13658" s="2"/>
      <c r="AV13658" s="2"/>
      <c r="AW13658" s="2"/>
      <c r="AX13658" s="2"/>
      <c r="AY13658" s="2"/>
      <c r="AZ13658" s="2"/>
      <c r="BA13658" s="2"/>
      <c r="BB13658" s="2"/>
      <c r="BC13658" s="2"/>
      <c r="BD13658" s="2"/>
      <c r="BE13658" s="2"/>
      <c r="BF13658" s="2"/>
      <c r="BG13658" s="2"/>
      <c r="BH13658" s="2"/>
      <c r="BI13658" s="2"/>
      <c r="BJ13658" s="2"/>
      <c r="BK13658" s="2"/>
      <c r="BL13658" s="2"/>
      <c r="BM13658" s="2"/>
      <c r="BN13658" s="2"/>
      <c r="BO13658" s="2"/>
      <c r="BP13658" s="2"/>
      <c r="BQ13658" s="2"/>
      <c r="BR13658" s="2"/>
      <c r="BS13658" s="2"/>
      <c r="BT13658" s="2"/>
      <c r="BU13658" s="2"/>
      <c r="BV13658" s="2"/>
      <c r="BW13658" s="2"/>
      <c r="BX13658" s="2"/>
      <c r="BY13658" s="2"/>
    </row>
    <row r="13659" spans="38:77" s="11" customFormat="1" x14ac:dyDescent="0.3">
      <c r="AL13659" s="2"/>
      <c r="AM13659" s="2"/>
      <c r="AN13659" s="2"/>
      <c r="AO13659" s="2"/>
      <c r="AP13659" s="2"/>
      <c r="AQ13659" s="2"/>
      <c r="AR13659" s="2"/>
      <c r="AS13659" s="2"/>
      <c r="AT13659" s="2"/>
      <c r="AU13659" s="2"/>
      <c r="AV13659" s="2"/>
      <c r="AW13659" s="2"/>
      <c r="AX13659" s="2"/>
      <c r="AY13659" s="2"/>
      <c r="AZ13659" s="2"/>
      <c r="BA13659" s="2"/>
      <c r="BB13659" s="2"/>
      <c r="BC13659" s="2"/>
      <c r="BD13659" s="2"/>
      <c r="BE13659" s="2"/>
      <c r="BF13659" s="2"/>
      <c r="BG13659" s="2"/>
      <c r="BH13659" s="2"/>
      <c r="BI13659" s="2"/>
      <c r="BJ13659" s="2"/>
      <c r="BK13659" s="2"/>
      <c r="BL13659" s="2"/>
      <c r="BM13659" s="2"/>
      <c r="BN13659" s="2"/>
      <c r="BO13659" s="2"/>
      <c r="BP13659" s="2"/>
      <c r="BQ13659" s="2"/>
      <c r="BR13659" s="2"/>
      <c r="BS13659" s="2"/>
      <c r="BT13659" s="2"/>
      <c r="BU13659" s="2"/>
      <c r="BV13659" s="2"/>
      <c r="BW13659" s="2"/>
      <c r="BX13659" s="2"/>
      <c r="BY13659" s="2"/>
    </row>
    <row r="13660" spans="38:77" s="11" customFormat="1" x14ac:dyDescent="0.3">
      <c r="AL13660" s="2"/>
      <c r="AM13660" s="2"/>
      <c r="AN13660" s="2"/>
      <c r="AO13660" s="2"/>
      <c r="AP13660" s="2"/>
      <c r="AQ13660" s="2"/>
      <c r="AR13660" s="2"/>
      <c r="AS13660" s="2"/>
      <c r="AT13660" s="2"/>
      <c r="AU13660" s="2"/>
      <c r="AV13660" s="2"/>
      <c r="AW13660" s="2"/>
      <c r="AX13660" s="2"/>
      <c r="AY13660" s="2"/>
      <c r="AZ13660" s="2"/>
      <c r="BA13660" s="2"/>
      <c r="BB13660" s="2"/>
      <c r="BC13660" s="2"/>
      <c r="BD13660" s="2"/>
      <c r="BE13660" s="2"/>
      <c r="BF13660" s="2"/>
      <c r="BG13660" s="2"/>
      <c r="BH13660" s="2"/>
      <c r="BI13660" s="2"/>
      <c r="BJ13660" s="2"/>
      <c r="BK13660" s="2"/>
      <c r="BL13660" s="2"/>
      <c r="BM13660" s="2"/>
      <c r="BN13660" s="2"/>
      <c r="BO13660" s="2"/>
      <c r="BP13660" s="2"/>
      <c r="BQ13660" s="2"/>
      <c r="BR13660" s="2"/>
      <c r="BS13660" s="2"/>
      <c r="BT13660" s="2"/>
      <c r="BU13660" s="2"/>
      <c r="BV13660" s="2"/>
      <c r="BW13660" s="2"/>
      <c r="BX13660" s="2"/>
      <c r="BY13660" s="2"/>
    </row>
    <row r="13661" spans="38:77" s="11" customFormat="1" x14ac:dyDescent="0.3">
      <c r="AL13661" s="2"/>
      <c r="AM13661" s="2"/>
      <c r="AN13661" s="2"/>
      <c r="AO13661" s="2"/>
      <c r="AP13661" s="2"/>
      <c r="AQ13661" s="2"/>
      <c r="AR13661" s="2"/>
      <c r="AS13661" s="2"/>
      <c r="AT13661" s="2"/>
      <c r="AU13661" s="2"/>
      <c r="AV13661" s="2"/>
      <c r="AW13661" s="2"/>
      <c r="AX13661" s="2"/>
      <c r="AY13661" s="2"/>
      <c r="AZ13661" s="2"/>
      <c r="BA13661" s="2"/>
      <c r="BB13661" s="2"/>
      <c r="BC13661" s="2"/>
      <c r="BD13661" s="2"/>
      <c r="BE13661" s="2"/>
      <c r="BF13661" s="2"/>
      <c r="BG13661" s="2"/>
      <c r="BH13661" s="2"/>
      <c r="BI13661" s="2"/>
      <c r="BJ13661" s="2"/>
      <c r="BK13661" s="2"/>
      <c r="BL13661" s="2"/>
      <c r="BM13661" s="2"/>
      <c r="BN13661" s="2"/>
      <c r="BO13661" s="2"/>
      <c r="BP13661" s="2"/>
      <c r="BQ13661" s="2"/>
      <c r="BR13661" s="2"/>
      <c r="BS13661" s="2"/>
      <c r="BT13661" s="2"/>
      <c r="BU13661" s="2"/>
      <c r="BV13661" s="2"/>
      <c r="BW13661" s="2"/>
      <c r="BX13661" s="2"/>
      <c r="BY13661" s="2"/>
    </row>
    <row r="13662" spans="38:77" s="11" customFormat="1" x14ac:dyDescent="0.3">
      <c r="AL13662" s="2"/>
      <c r="AM13662" s="2"/>
      <c r="AN13662" s="2"/>
      <c r="AO13662" s="2"/>
      <c r="AP13662" s="2"/>
      <c r="AQ13662" s="2"/>
      <c r="AR13662" s="2"/>
      <c r="AS13662" s="2"/>
      <c r="AT13662" s="2"/>
      <c r="AU13662" s="2"/>
      <c r="AV13662" s="2"/>
      <c r="AW13662" s="2"/>
      <c r="AX13662" s="2"/>
      <c r="AY13662" s="2"/>
      <c r="AZ13662" s="2"/>
      <c r="BA13662" s="2"/>
      <c r="BB13662" s="2"/>
      <c r="BC13662" s="2"/>
      <c r="BD13662" s="2"/>
      <c r="BE13662" s="2"/>
      <c r="BF13662" s="2"/>
      <c r="BG13662" s="2"/>
      <c r="BH13662" s="2"/>
      <c r="BI13662" s="2"/>
      <c r="BJ13662" s="2"/>
      <c r="BK13662" s="2"/>
      <c r="BL13662" s="2"/>
      <c r="BM13662" s="2"/>
      <c r="BN13662" s="2"/>
      <c r="BO13662" s="2"/>
      <c r="BP13662" s="2"/>
      <c r="BQ13662" s="2"/>
      <c r="BR13662" s="2"/>
      <c r="BS13662" s="2"/>
      <c r="BT13662" s="2"/>
      <c r="BU13662" s="2"/>
      <c r="BV13662" s="2"/>
      <c r="BW13662" s="2"/>
      <c r="BX13662" s="2"/>
      <c r="BY13662" s="2"/>
    </row>
    <row r="13663" spans="38:77" s="11" customFormat="1" x14ac:dyDescent="0.3">
      <c r="AL13663" s="2"/>
      <c r="AM13663" s="2"/>
      <c r="AN13663" s="2"/>
      <c r="AO13663" s="2"/>
      <c r="AP13663" s="2"/>
      <c r="AQ13663" s="2"/>
      <c r="AR13663" s="2"/>
      <c r="AS13663" s="2"/>
      <c r="AT13663" s="2"/>
      <c r="AU13663" s="2"/>
      <c r="AV13663" s="2"/>
      <c r="AW13663" s="2"/>
      <c r="AX13663" s="2"/>
      <c r="AY13663" s="2"/>
      <c r="AZ13663" s="2"/>
      <c r="BA13663" s="2"/>
      <c r="BB13663" s="2"/>
      <c r="BC13663" s="2"/>
      <c r="BD13663" s="2"/>
      <c r="BE13663" s="2"/>
      <c r="BF13663" s="2"/>
      <c r="BG13663" s="2"/>
      <c r="BH13663" s="2"/>
      <c r="BI13663" s="2"/>
      <c r="BJ13663" s="2"/>
      <c r="BK13663" s="2"/>
      <c r="BL13663" s="2"/>
      <c r="BM13663" s="2"/>
      <c r="BN13663" s="2"/>
      <c r="BO13663" s="2"/>
      <c r="BP13663" s="2"/>
      <c r="BQ13663" s="2"/>
      <c r="BR13663" s="2"/>
      <c r="BS13663" s="2"/>
      <c r="BT13663" s="2"/>
      <c r="BU13663" s="2"/>
      <c r="BV13663" s="2"/>
      <c r="BW13663" s="2"/>
      <c r="BX13663" s="2"/>
      <c r="BY13663" s="2"/>
    </row>
    <row r="13664" spans="38:77" s="11" customFormat="1" x14ac:dyDescent="0.3">
      <c r="AL13664" s="2"/>
      <c r="AM13664" s="2"/>
      <c r="AN13664" s="2"/>
      <c r="AO13664" s="2"/>
      <c r="AP13664" s="2"/>
      <c r="AQ13664" s="2"/>
      <c r="AR13664" s="2"/>
      <c r="AS13664" s="2"/>
      <c r="AT13664" s="2"/>
      <c r="AU13664" s="2"/>
      <c r="AV13664" s="2"/>
      <c r="AW13664" s="2"/>
      <c r="AX13664" s="2"/>
      <c r="AY13664" s="2"/>
      <c r="AZ13664" s="2"/>
      <c r="BA13664" s="2"/>
      <c r="BB13664" s="2"/>
      <c r="BC13664" s="2"/>
      <c r="BD13664" s="2"/>
      <c r="BE13664" s="2"/>
      <c r="BF13664" s="2"/>
      <c r="BG13664" s="2"/>
      <c r="BH13664" s="2"/>
      <c r="BI13664" s="2"/>
      <c r="BJ13664" s="2"/>
      <c r="BK13664" s="2"/>
      <c r="BL13664" s="2"/>
      <c r="BM13664" s="2"/>
      <c r="BN13664" s="2"/>
      <c r="BO13664" s="2"/>
      <c r="BP13664" s="2"/>
      <c r="BQ13664" s="2"/>
      <c r="BR13664" s="2"/>
      <c r="BS13664" s="2"/>
      <c r="BT13664" s="2"/>
      <c r="BU13664" s="2"/>
      <c r="BV13664" s="2"/>
      <c r="BW13664" s="2"/>
      <c r="BX13664" s="2"/>
      <c r="BY13664" s="2"/>
    </row>
    <row r="13665" spans="38:77" s="11" customFormat="1" x14ac:dyDescent="0.3">
      <c r="AL13665" s="2"/>
      <c r="AM13665" s="2"/>
      <c r="AN13665" s="2"/>
      <c r="AO13665" s="2"/>
      <c r="AP13665" s="2"/>
      <c r="AQ13665" s="2"/>
      <c r="AR13665" s="2"/>
      <c r="AS13665" s="2"/>
      <c r="AT13665" s="2"/>
      <c r="AU13665" s="2"/>
      <c r="AV13665" s="2"/>
      <c r="AW13665" s="2"/>
      <c r="AX13665" s="2"/>
      <c r="AY13665" s="2"/>
      <c r="AZ13665" s="2"/>
      <c r="BA13665" s="2"/>
      <c r="BB13665" s="2"/>
      <c r="BC13665" s="2"/>
      <c r="BD13665" s="2"/>
      <c r="BE13665" s="2"/>
      <c r="BF13665" s="2"/>
      <c r="BG13665" s="2"/>
      <c r="BH13665" s="2"/>
      <c r="BI13665" s="2"/>
      <c r="BJ13665" s="2"/>
      <c r="BK13665" s="2"/>
      <c r="BL13665" s="2"/>
      <c r="BM13665" s="2"/>
      <c r="BN13665" s="2"/>
      <c r="BO13665" s="2"/>
      <c r="BP13665" s="2"/>
      <c r="BQ13665" s="2"/>
      <c r="BR13665" s="2"/>
      <c r="BS13665" s="2"/>
      <c r="BT13665" s="2"/>
      <c r="BU13665" s="2"/>
      <c r="BV13665" s="2"/>
      <c r="BW13665" s="2"/>
      <c r="BX13665" s="2"/>
      <c r="BY13665" s="2"/>
    </row>
    <row r="13666" spans="38:77" s="11" customFormat="1" x14ac:dyDescent="0.3">
      <c r="AL13666" s="2"/>
      <c r="AM13666" s="2"/>
      <c r="AN13666" s="2"/>
      <c r="AO13666" s="2"/>
      <c r="AP13666" s="2"/>
      <c r="AQ13666" s="2"/>
      <c r="AR13666" s="2"/>
      <c r="AS13666" s="2"/>
      <c r="AT13666" s="2"/>
      <c r="AU13666" s="2"/>
      <c r="AV13666" s="2"/>
      <c r="AW13666" s="2"/>
      <c r="AX13666" s="2"/>
      <c r="AY13666" s="2"/>
      <c r="AZ13666" s="2"/>
      <c r="BA13666" s="2"/>
      <c r="BB13666" s="2"/>
      <c r="BC13666" s="2"/>
      <c r="BD13666" s="2"/>
      <c r="BE13666" s="2"/>
      <c r="BF13666" s="2"/>
      <c r="BG13666" s="2"/>
      <c r="BH13666" s="2"/>
      <c r="BI13666" s="2"/>
      <c r="BJ13666" s="2"/>
      <c r="BK13666" s="2"/>
      <c r="BL13666" s="2"/>
      <c r="BM13666" s="2"/>
      <c r="BN13666" s="2"/>
      <c r="BO13666" s="2"/>
      <c r="BP13666" s="2"/>
      <c r="BQ13666" s="2"/>
      <c r="BR13666" s="2"/>
      <c r="BS13666" s="2"/>
      <c r="BT13666" s="2"/>
      <c r="BU13666" s="2"/>
      <c r="BV13666" s="2"/>
      <c r="BW13666" s="2"/>
      <c r="BX13666" s="2"/>
      <c r="BY13666" s="2"/>
    </row>
    <row r="13667" spans="38:77" s="11" customFormat="1" x14ac:dyDescent="0.3">
      <c r="AL13667" s="2"/>
      <c r="AM13667" s="2"/>
      <c r="AN13667" s="2"/>
      <c r="AO13667" s="2"/>
      <c r="AP13667" s="2"/>
      <c r="AQ13667" s="2"/>
      <c r="AR13667" s="2"/>
      <c r="AS13667" s="2"/>
      <c r="AT13667" s="2"/>
      <c r="AU13667" s="2"/>
      <c r="AV13667" s="2"/>
      <c r="AW13667" s="2"/>
      <c r="AX13667" s="2"/>
      <c r="AY13667" s="2"/>
      <c r="AZ13667" s="2"/>
      <c r="BA13667" s="2"/>
      <c r="BB13667" s="2"/>
      <c r="BC13667" s="2"/>
      <c r="BD13667" s="2"/>
      <c r="BE13667" s="2"/>
      <c r="BF13667" s="2"/>
      <c r="BG13667" s="2"/>
      <c r="BH13667" s="2"/>
      <c r="BI13667" s="2"/>
      <c r="BJ13667" s="2"/>
      <c r="BK13667" s="2"/>
      <c r="BL13667" s="2"/>
      <c r="BM13667" s="2"/>
      <c r="BN13667" s="2"/>
      <c r="BO13667" s="2"/>
      <c r="BP13667" s="2"/>
      <c r="BQ13667" s="2"/>
      <c r="BR13667" s="2"/>
      <c r="BS13667" s="2"/>
      <c r="BT13667" s="2"/>
      <c r="BU13667" s="2"/>
      <c r="BV13667" s="2"/>
      <c r="BW13667" s="2"/>
      <c r="BX13667" s="2"/>
      <c r="BY13667" s="2"/>
    </row>
    <row r="13668" spans="38:77" s="11" customFormat="1" x14ac:dyDescent="0.3">
      <c r="AL13668" s="2"/>
      <c r="AM13668" s="2"/>
      <c r="AN13668" s="2"/>
      <c r="AO13668" s="2"/>
      <c r="AP13668" s="2"/>
      <c r="AQ13668" s="2"/>
      <c r="AR13668" s="2"/>
      <c r="AS13668" s="2"/>
      <c r="AT13668" s="2"/>
      <c r="AU13668" s="2"/>
      <c r="AV13668" s="2"/>
      <c r="AW13668" s="2"/>
      <c r="AX13668" s="2"/>
      <c r="AY13668" s="2"/>
      <c r="AZ13668" s="2"/>
      <c r="BA13668" s="2"/>
      <c r="BB13668" s="2"/>
      <c r="BC13668" s="2"/>
      <c r="BD13668" s="2"/>
      <c r="BE13668" s="2"/>
      <c r="BF13668" s="2"/>
      <c r="BG13668" s="2"/>
      <c r="BH13668" s="2"/>
      <c r="BI13668" s="2"/>
      <c r="BJ13668" s="2"/>
      <c r="BK13668" s="2"/>
      <c r="BL13668" s="2"/>
      <c r="BM13668" s="2"/>
      <c r="BN13668" s="2"/>
      <c r="BO13668" s="2"/>
      <c r="BP13668" s="2"/>
      <c r="BQ13668" s="2"/>
      <c r="BR13668" s="2"/>
      <c r="BS13668" s="2"/>
      <c r="BT13668" s="2"/>
      <c r="BU13668" s="2"/>
      <c r="BV13668" s="2"/>
      <c r="BW13668" s="2"/>
      <c r="BX13668" s="2"/>
      <c r="BY13668" s="2"/>
    </row>
    <row r="13669" spans="38:77" s="11" customFormat="1" x14ac:dyDescent="0.3">
      <c r="AL13669" s="2"/>
      <c r="AM13669" s="2"/>
      <c r="AN13669" s="2"/>
      <c r="AO13669" s="2"/>
      <c r="AP13669" s="2"/>
      <c r="AQ13669" s="2"/>
      <c r="AR13669" s="2"/>
      <c r="AS13669" s="2"/>
      <c r="AT13669" s="2"/>
      <c r="AU13669" s="2"/>
      <c r="AV13669" s="2"/>
      <c r="AW13669" s="2"/>
      <c r="AX13669" s="2"/>
      <c r="AY13669" s="2"/>
      <c r="AZ13669" s="2"/>
      <c r="BA13669" s="2"/>
      <c r="BB13669" s="2"/>
      <c r="BC13669" s="2"/>
      <c r="BD13669" s="2"/>
      <c r="BE13669" s="2"/>
      <c r="BF13669" s="2"/>
      <c r="BG13669" s="2"/>
      <c r="BH13669" s="2"/>
      <c r="BI13669" s="2"/>
      <c r="BJ13669" s="2"/>
      <c r="BK13669" s="2"/>
      <c r="BL13669" s="2"/>
      <c r="BM13669" s="2"/>
      <c r="BN13669" s="2"/>
      <c r="BO13669" s="2"/>
      <c r="BP13669" s="2"/>
      <c r="BQ13669" s="2"/>
      <c r="BR13669" s="2"/>
      <c r="BS13669" s="2"/>
      <c r="BT13669" s="2"/>
      <c r="BU13669" s="2"/>
      <c r="BV13669" s="2"/>
      <c r="BW13669" s="2"/>
      <c r="BX13669" s="2"/>
      <c r="BY13669" s="2"/>
    </row>
    <row r="13670" spans="38:77" s="11" customFormat="1" x14ac:dyDescent="0.3">
      <c r="AL13670" s="2"/>
      <c r="AM13670" s="2"/>
      <c r="AN13670" s="2"/>
      <c r="AO13670" s="2"/>
      <c r="AP13670" s="2"/>
      <c r="AQ13670" s="2"/>
      <c r="AR13670" s="2"/>
      <c r="AS13670" s="2"/>
      <c r="AT13670" s="2"/>
      <c r="AU13670" s="2"/>
      <c r="AV13670" s="2"/>
      <c r="AW13670" s="2"/>
      <c r="AX13670" s="2"/>
      <c r="AY13670" s="2"/>
      <c r="AZ13670" s="2"/>
      <c r="BA13670" s="2"/>
      <c r="BB13670" s="2"/>
      <c r="BC13670" s="2"/>
      <c r="BD13670" s="2"/>
      <c r="BE13670" s="2"/>
      <c r="BF13670" s="2"/>
      <c r="BG13670" s="2"/>
      <c r="BH13670" s="2"/>
      <c r="BI13670" s="2"/>
      <c r="BJ13670" s="2"/>
      <c r="BK13670" s="2"/>
      <c r="BL13670" s="2"/>
      <c r="BM13670" s="2"/>
      <c r="BN13670" s="2"/>
      <c r="BO13670" s="2"/>
      <c r="BP13670" s="2"/>
      <c r="BQ13670" s="2"/>
      <c r="BR13670" s="2"/>
      <c r="BS13670" s="2"/>
      <c r="BT13670" s="2"/>
      <c r="BU13670" s="2"/>
      <c r="BV13670" s="2"/>
      <c r="BW13670" s="2"/>
      <c r="BX13670" s="2"/>
      <c r="BY13670" s="2"/>
    </row>
    <row r="13671" spans="38:77" s="11" customFormat="1" x14ac:dyDescent="0.3">
      <c r="AL13671" s="2"/>
      <c r="AM13671" s="2"/>
      <c r="AN13671" s="2"/>
      <c r="AO13671" s="2"/>
      <c r="AP13671" s="2"/>
      <c r="AQ13671" s="2"/>
      <c r="AR13671" s="2"/>
      <c r="AS13671" s="2"/>
      <c r="AT13671" s="2"/>
      <c r="AU13671" s="2"/>
      <c r="AV13671" s="2"/>
      <c r="AW13671" s="2"/>
      <c r="AX13671" s="2"/>
      <c r="AY13671" s="2"/>
      <c r="AZ13671" s="2"/>
      <c r="BA13671" s="2"/>
      <c r="BB13671" s="2"/>
      <c r="BC13671" s="2"/>
      <c r="BD13671" s="2"/>
      <c r="BE13671" s="2"/>
      <c r="BF13671" s="2"/>
      <c r="BG13671" s="2"/>
      <c r="BH13671" s="2"/>
      <c r="BI13671" s="2"/>
      <c r="BJ13671" s="2"/>
      <c r="BK13671" s="2"/>
      <c r="BL13671" s="2"/>
      <c r="BM13671" s="2"/>
      <c r="BN13671" s="2"/>
      <c r="BO13671" s="2"/>
      <c r="BP13671" s="2"/>
      <c r="BQ13671" s="2"/>
      <c r="BR13671" s="2"/>
      <c r="BS13671" s="2"/>
      <c r="BT13671" s="2"/>
      <c r="BU13671" s="2"/>
      <c r="BV13671" s="2"/>
      <c r="BW13671" s="2"/>
      <c r="BX13671" s="2"/>
      <c r="BY13671" s="2"/>
    </row>
    <row r="13672" spans="38:77" s="11" customFormat="1" x14ac:dyDescent="0.3">
      <c r="AL13672" s="2"/>
      <c r="AM13672" s="2"/>
      <c r="AN13672" s="2"/>
      <c r="AO13672" s="2"/>
      <c r="AP13672" s="2"/>
      <c r="AQ13672" s="2"/>
      <c r="AR13672" s="2"/>
      <c r="AS13672" s="2"/>
      <c r="AT13672" s="2"/>
      <c r="AU13672" s="2"/>
      <c r="AV13672" s="2"/>
      <c r="AW13672" s="2"/>
      <c r="AX13672" s="2"/>
      <c r="AY13672" s="2"/>
      <c r="AZ13672" s="2"/>
      <c r="BA13672" s="2"/>
      <c r="BB13672" s="2"/>
      <c r="BC13672" s="2"/>
      <c r="BD13672" s="2"/>
      <c r="BE13672" s="2"/>
      <c r="BF13672" s="2"/>
      <c r="BG13672" s="2"/>
      <c r="BH13672" s="2"/>
      <c r="BI13672" s="2"/>
      <c r="BJ13672" s="2"/>
      <c r="BK13672" s="2"/>
      <c r="BL13672" s="2"/>
      <c r="BM13672" s="2"/>
      <c r="BN13672" s="2"/>
      <c r="BO13672" s="2"/>
      <c r="BP13672" s="2"/>
      <c r="BQ13672" s="2"/>
      <c r="BR13672" s="2"/>
      <c r="BS13672" s="2"/>
      <c r="BT13672" s="2"/>
      <c r="BU13672" s="2"/>
      <c r="BV13672" s="2"/>
      <c r="BW13672" s="2"/>
      <c r="BX13672" s="2"/>
      <c r="BY13672" s="2"/>
    </row>
    <row r="13673" spans="38:77" s="11" customFormat="1" x14ac:dyDescent="0.3">
      <c r="AL13673" s="2"/>
      <c r="AM13673" s="2"/>
      <c r="AN13673" s="2"/>
      <c r="AO13673" s="2"/>
      <c r="AP13673" s="2"/>
      <c r="AQ13673" s="2"/>
      <c r="AR13673" s="2"/>
      <c r="AS13673" s="2"/>
      <c r="AT13673" s="2"/>
      <c r="AU13673" s="2"/>
      <c r="AV13673" s="2"/>
      <c r="AW13673" s="2"/>
      <c r="AX13673" s="2"/>
      <c r="AY13673" s="2"/>
      <c r="AZ13673" s="2"/>
      <c r="BA13673" s="2"/>
      <c r="BB13673" s="2"/>
      <c r="BC13673" s="2"/>
      <c r="BD13673" s="2"/>
      <c r="BE13673" s="2"/>
      <c r="BF13673" s="2"/>
      <c r="BG13673" s="2"/>
      <c r="BH13673" s="2"/>
      <c r="BI13673" s="2"/>
      <c r="BJ13673" s="2"/>
      <c r="BK13673" s="2"/>
      <c r="BL13673" s="2"/>
      <c r="BM13673" s="2"/>
      <c r="BN13673" s="2"/>
      <c r="BO13673" s="2"/>
      <c r="BP13673" s="2"/>
      <c r="BQ13673" s="2"/>
      <c r="BR13673" s="2"/>
      <c r="BS13673" s="2"/>
      <c r="BT13673" s="2"/>
      <c r="BU13673" s="2"/>
      <c r="BV13673" s="2"/>
      <c r="BW13673" s="2"/>
      <c r="BX13673" s="2"/>
      <c r="BY13673" s="2"/>
    </row>
    <row r="13674" spans="38:77" s="11" customFormat="1" x14ac:dyDescent="0.3">
      <c r="AL13674" s="2"/>
      <c r="AM13674" s="2"/>
      <c r="AN13674" s="2"/>
      <c r="AO13674" s="2"/>
      <c r="AP13674" s="2"/>
      <c r="AQ13674" s="2"/>
      <c r="AR13674" s="2"/>
      <c r="AS13674" s="2"/>
      <c r="AT13674" s="2"/>
      <c r="AU13674" s="2"/>
      <c r="AV13674" s="2"/>
      <c r="AW13674" s="2"/>
      <c r="AX13674" s="2"/>
      <c r="AY13674" s="2"/>
      <c r="AZ13674" s="2"/>
      <c r="BA13674" s="2"/>
      <c r="BB13674" s="2"/>
      <c r="BC13674" s="2"/>
      <c r="BD13674" s="2"/>
      <c r="BE13674" s="2"/>
      <c r="BF13674" s="2"/>
      <c r="BG13674" s="2"/>
      <c r="BH13674" s="2"/>
      <c r="BI13674" s="2"/>
      <c r="BJ13674" s="2"/>
      <c r="BK13674" s="2"/>
      <c r="BL13674" s="2"/>
      <c r="BM13674" s="2"/>
      <c r="BN13674" s="2"/>
      <c r="BO13674" s="2"/>
      <c r="BP13674" s="2"/>
      <c r="BQ13674" s="2"/>
      <c r="BR13674" s="2"/>
      <c r="BS13674" s="2"/>
      <c r="BT13674" s="2"/>
      <c r="BU13674" s="2"/>
      <c r="BV13674" s="2"/>
      <c r="BW13674" s="2"/>
      <c r="BX13674" s="2"/>
      <c r="BY13674" s="2"/>
    </row>
    <row r="13675" spans="38:77" s="11" customFormat="1" x14ac:dyDescent="0.3">
      <c r="AL13675" s="2"/>
      <c r="AM13675" s="2"/>
      <c r="AN13675" s="2"/>
      <c r="AO13675" s="2"/>
      <c r="AP13675" s="2"/>
      <c r="AQ13675" s="2"/>
      <c r="AR13675" s="2"/>
      <c r="AS13675" s="2"/>
      <c r="AT13675" s="2"/>
      <c r="AU13675" s="2"/>
      <c r="AV13675" s="2"/>
      <c r="AW13675" s="2"/>
      <c r="AX13675" s="2"/>
      <c r="AY13675" s="2"/>
      <c r="AZ13675" s="2"/>
      <c r="BA13675" s="2"/>
      <c r="BB13675" s="2"/>
      <c r="BC13675" s="2"/>
      <c r="BD13675" s="2"/>
      <c r="BE13675" s="2"/>
      <c r="BF13675" s="2"/>
      <c r="BG13675" s="2"/>
      <c r="BH13675" s="2"/>
      <c r="BI13675" s="2"/>
      <c r="BJ13675" s="2"/>
      <c r="BK13675" s="2"/>
      <c r="BL13675" s="2"/>
      <c r="BM13675" s="2"/>
      <c r="BN13675" s="2"/>
      <c r="BO13675" s="2"/>
      <c r="BP13675" s="2"/>
      <c r="BQ13675" s="2"/>
      <c r="BR13675" s="2"/>
      <c r="BS13675" s="2"/>
      <c r="BT13675" s="2"/>
      <c r="BU13675" s="2"/>
      <c r="BV13675" s="2"/>
      <c r="BW13675" s="2"/>
      <c r="BX13675" s="2"/>
      <c r="BY13675" s="2"/>
    </row>
    <row r="13676" spans="38:77" s="11" customFormat="1" x14ac:dyDescent="0.3">
      <c r="AL13676" s="2"/>
      <c r="AM13676" s="2"/>
      <c r="AN13676" s="2"/>
      <c r="AO13676" s="2"/>
      <c r="AP13676" s="2"/>
      <c r="AQ13676" s="2"/>
      <c r="AR13676" s="2"/>
      <c r="AS13676" s="2"/>
      <c r="AT13676" s="2"/>
      <c r="AU13676" s="2"/>
      <c r="AV13676" s="2"/>
      <c r="AW13676" s="2"/>
      <c r="AX13676" s="2"/>
      <c r="AY13676" s="2"/>
      <c r="AZ13676" s="2"/>
      <c r="BA13676" s="2"/>
      <c r="BB13676" s="2"/>
      <c r="BC13676" s="2"/>
      <c r="BD13676" s="2"/>
      <c r="BE13676" s="2"/>
      <c r="BF13676" s="2"/>
      <c r="BG13676" s="2"/>
      <c r="BH13676" s="2"/>
      <c r="BI13676" s="2"/>
      <c r="BJ13676" s="2"/>
      <c r="BK13676" s="2"/>
      <c r="BL13676" s="2"/>
      <c r="BM13676" s="2"/>
      <c r="BN13676" s="2"/>
      <c r="BO13676" s="2"/>
      <c r="BP13676" s="2"/>
      <c r="BQ13676" s="2"/>
      <c r="BR13676" s="2"/>
      <c r="BS13676" s="2"/>
      <c r="BT13676" s="2"/>
      <c r="BU13676" s="2"/>
      <c r="BV13676" s="2"/>
      <c r="BW13676" s="2"/>
      <c r="BX13676" s="2"/>
      <c r="BY13676" s="2"/>
    </row>
    <row r="13677" spans="38:77" s="11" customFormat="1" x14ac:dyDescent="0.3">
      <c r="AL13677" s="2"/>
      <c r="AM13677" s="2"/>
      <c r="AN13677" s="2"/>
      <c r="AO13677" s="2"/>
      <c r="AP13677" s="2"/>
      <c r="AQ13677" s="2"/>
      <c r="AR13677" s="2"/>
      <c r="AS13677" s="2"/>
      <c r="AT13677" s="2"/>
      <c r="AU13677" s="2"/>
      <c r="AV13677" s="2"/>
      <c r="AW13677" s="2"/>
      <c r="AX13677" s="2"/>
      <c r="AY13677" s="2"/>
      <c r="AZ13677" s="2"/>
      <c r="BA13677" s="2"/>
      <c r="BB13677" s="2"/>
      <c r="BC13677" s="2"/>
      <c r="BD13677" s="2"/>
      <c r="BE13677" s="2"/>
      <c r="BF13677" s="2"/>
      <c r="BG13677" s="2"/>
      <c r="BH13677" s="2"/>
      <c r="BI13677" s="2"/>
      <c r="BJ13677" s="2"/>
      <c r="BK13677" s="2"/>
      <c r="BL13677" s="2"/>
      <c r="BM13677" s="2"/>
      <c r="BN13677" s="2"/>
      <c r="BO13677" s="2"/>
      <c r="BP13677" s="2"/>
      <c r="BQ13677" s="2"/>
      <c r="BR13677" s="2"/>
      <c r="BS13677" s="2"/>
      <c r="BT13677" s="2"/>
      <c r="BU13677" s="2"/>
      <c r="BV13677" s="2"/>
      <c r="BW13677" s="2"/>
      <c r="BX13677" s="2"/>
      <c r="BY13677" s="2"/>
    </row>
    <row r="13678" spans="38:77" s="11" customFormat="1" x14ac:dyDescent="0.3">
      <c r="AL13678" s="2"/>
      <c r="AM13678" s="2"/>
      <c r="AN13678" s="2"/>
      <c r="AO13678" s="2"/>
      <c r="AP13678" s="2"/>
      <c r="AQ13678" s="2"/>
      <c r="AR13678" s="2"/>
      <c r="AS13678" s="2"/>
      <c r="AT13678" s="2"/>
      <c r="AU13678" s="2"/>
      <c r="AV13678" s="2"/>
      <c r="AW13678" s="2"/>
      <c r="AX13678" s="2"/>
      <c r="AY13678" s="2"/>
      <c r="AZ13678" s="2"/>
      <c r="BA13678" s="2"/>
      <c r="BB13678" s="2"/>
      <c r="BC13678" s="2"/>
      <c r="BD13678" s="2"/>
      <c r="BE13678" s="2"/>
      <c r="BF13678" s="2"/>
      <c r="BG13678" s="2"/>
      <c r="BH13678" s="2"/>
      <c r="BI13678" s="2"/>
      <c r="BJ13678" s="2"/>
      <c r="BK13678" s="2"/>
      <c r="BL13678" s="2"/>
      <c r="BM13678" s="2"/>
      <c r="BN13678" s="2"/>
      <c r="BO13678" s="2"/>
      <c r="BP13678" s="2"/>
      <c r="BQ13678" s="2"/>
      <c r="BR13678" s="2"/>
      <c r="BS13678" s="2"/>
      <c r="BT13678" s="2"/>
      <c r="BU13678" s="2"/>
      <c r="BV13678" s="2"/>
      <c r="BW13678" s="2"/>
      <c r="BX13678" s="2"/>
      <c r="BY13678" s="2"/>
    </row>
    <row r="13679" spans="38:77" s="11" customFormat="1" x14ac:dyDescent="0.3">
      <c r="AL13679" s="2"/>
      <c r="AM13679" s="2"/>
      <c r="AN13679" s="2"/>
      <c r="AO13679" s="2"/>
      <c r="AP13679" s="2"/>
      <c r="AQ13679" s="2"/>
      <c r="AR13679" s="2"/>
      <c r="AS13679" s="2"/>
      <c r="AT13679" s="2"/>
      <c r="AU13679" s="2"/>
      <c r="AV13679" s="2"/>
      <c r="AW13679" s="2"/>
      <c r="AX13679" s="2"/>
      <c r="AY13679" s="2"/>
      <c r="AZ13679" s="2"/>
      <c r="BA13679" s="2"/>
      <c r="BB13679" s="2"/>
      <c r="BC13679" s="2"/>
      <c r="BD13679" s="2"/>
      <c r="BE13679" s="2"/>
      <c r="BF13679" s="2"/>
      <c r="BG13679" s="2"/>
      <c r="BH13679" s="2"/>
      <c r="BI13679" s="2"/>
      <c r="BJ13679" s="2"/>
      <c r="BK13679" s="2"/>
      <c r="BL13679" s="2"/>
      <c r="BM13679" s="2"/>
      <c r="BN13679" s="2"/>
      <c r="BO13679" s="2"/>
      <c r="BP13679" s="2"/>
      <c r="BQ13679" s="2"/>
      <c r="BR13679" s="2"/>
      <c r="BS13679" s="2"/>
      <c r="BT13679" s="2"/>
      <c r="BU13679" s="2"/>
      <c r="BV13679" s="2"/>
      <c r="BW13679" s="2"/>
      <c r="BX13679" s="2"/>
      <c r="BY13679" s="2"/>
    </row>
    <row r="13680" spans="38:77" s="11" customFormat="1" x14ac:dyDescent="0.3">
      <c r="AL13680" s="2"/>
      <c r="AM13680" s="2"/>
      <c r="AN13680" s="2"/>
      <c r="AO13680" s="2"/>
      <c r="AP13680" s="2"/>
      <c r="AQ13680" s="2"/>
      <c r="AR13680" s="2"/>
      <c r="AS13680" s="2"/>
      <c r="AT13680" s="2"/>
      <c r="AU13680" s="2"/>
      <c r="AV13680" s="2"/>
      <c r="AW13680" s="2"/>
      <c r="AX13680" s="2"/>
      <c r="AY13680" s="2"/>
      <c r="AZ13680" s="2"/>
      <c r="BA13680" s="2"/>
      <c r="BB13680" s="2"/>
      <c r="BC13680" s="2"/>
      <c r="BD13680" s="2"/>
      <c r="BE13680" s="2"/>
      <c r="BF13680" s="2"/>
      <c r="BG13680" s="2"/>
      <c r="BH13680" s="2"/>
      <c r="BI13680" s="2"/>
      <c r="BJ13680" s="2"/>
      <c r="BK13680" s="2"/>
      <c r="BL13680" s="2"/>
      <c r="BM13680" s="2"/>
      <c r="BN13680" s="2"/>
      <c r="BO13680" s="2"/>
      <c r="BP13680" s="2"/>
      <c r="BQ13680" s="2"/>
      <c r="BR13680" s="2"/>
      <c r="BS13680" s="2"/>
      <c r="BT13680" s="2"/>
      <c r="BU13680" s="2"/>
      <c r="BV13680" s="2"/>
      <c r="BW13680" s="2"/>
      <c r="BX13680" s="2"/>
      <c r="BY13680" s="2"/>
    </row>
    <row r="13681" spans="38:77" s="11" customFormat="1" x14ac:dyDescent="0.3">
      <c r="AL13681" s="2"/>
      <c r="AM13681" s="2"/>
      <c r="AN13681" s="2"/>
      <c r="AO13681" s="2"/>
      <c r="AP13681" s="2"/>
      <c r="AQ13681" s="2"/>
      <c r="AR13681" s="2"/>
      <c r="AS13681" s="2"/>
      <c r="AT13681" s="2"/>
      <c r="AU13681" s="2"/>
      <c r="AV13681" s="2"/>
      <c r="AW13681" s="2"/>
      <c r="AX13681" s="2"/>
      <c r="AY13681" s="2"/>
      <c r="AZ13681" s="2"/>
      <c r="BA13681" s="2"/>
      <c r="BB13681" s="2"/>
      <c r="BC13681" s="2"/>
      <c r="BD13681" s="2"/>
      <c r="BE13681" s="2"/>
      <c r="BF13681" s="2"/>
      <c r="BG13681" s="2"/>
      <c r="BH13681" s="2"/>
      <c r="BI13681" s="2"/>
      <c r="BJ13681" s="2"/>
      <c r="BK13681" s="2"/>
      <c r="BL13681" s="2"/>
      <c r="BM13681" s="2"/>
      <c r="BN13681" s="2"/>
      <c r="BO13681" s="2"/>
      <c r="BP13681" s="2"/>
      <c r="BQ13681" s="2"/>
      <c r="BR13681" s="2"/>
      <c r="BS13681" s="2"/>
      <c r="BT13681" s="2"/>
      <c r="BU13681" s="2"/>
      <c r="BV13681" s="2"/>
      <c r="BW13681" s="2"/>
      <c r="BX13681" s="2"/>
      <c r="BY13681" s="2"/>
    </row>
    <row r="13682" spans="38:77" s="11" customFormat="1" x14ac:dyDescent="0.3">
      <c r="AL13682" s="2"/>
      <c r="AM13682" s="2"/>
      <c r="AN13682" s="2"/>
      <c r="AO13682" s="2"/>
      <c r="AP13682" s="2"/>
      <c r="AQ13682" s="2"/>
      <c r="AR13682" s="2"/>
      <c r="AS13682" s="2"/>
      <c r="AT13682" s="2"/>
      <c r="AU13682" s="2"/>
      <c r="AV13682" s="2"/>
      <c r="AW13682" s="2"/>
      <c r="AX13682" s="2"/>
      <c r="AY13682" s="2"/>
      <c r="AZ13682" s="2"/>
      <c r="BA13682" s="2"/>
      <c r="BB13682" s="2"/>
      <c r="BC13682" s="2"/>
      <c r="BD13682" s="2"/>
      <c r="BE13682" s="2"/>
      <c r="BF13682" s="2"/>
      <c r="BG13682" s="2"/>
      <c r="BH13682" s="2"/>
      <c r="BI13682" s="2"/>
      <c r="BJ13682" s="2"/>
      <c r="BK13682" s="2"/>
      <c r="BL13682" s="2"/>
      <c r="BM13682" s="2"/>
      <c r="BN13682" s="2"/>
      <c r="BO13682" s="2"/>
      <c r="BP13682" s="2"/>
      <c r="BQ13682" s="2"/>
      <c r="BR13682" s="2"/>
      <c r="BS13682" s="2"/>
      <c r="BT13682" s="2"/>
      <c r="BU13682" s="2"/>
      <c r="BV13682" s="2"/>
      <c r="BW13682" s="2"/>
      <c r="BX13682" s="2"/>
      <c r="BY13682" s="2"/>
    </row>
    <row r="13683" spans="38:77" s="11" customFormat="1" x14ac:dyDescent="0.3">
      <c r="AL13683" s="2"/>
      <c r="AM13683" s="2"/>
      <c r="AN13683" s="2"/>
      <c r="AO13683" s="2"/>
      <c r="AP13683" s="2"/>
      <c r="AQ13683" s="2"/>
      <c r="AR13683" s="2"/>
      <c r="AS13683" s="2"/>
      <c r="AT13683" s="2"/>
      <c r="AU13683" s="2"/>
      <c r="AV13683" s="2"/>
      <c r="AW13683" s="2"/>
      <c r="AX13683" s="2"/>
      <c r="AY13683" s="2"/>
      <c r="AZ13683" s="2"/>
      <c r="BA13683" s="2"/>
      <c r="BB13683" s="2"/>
      <c r="BC13683" s="2"/>
      <c r="BD13683" s="2"/>
      <c r="BE13683" s="2"/>
      <c r="BF13683" s="2"/>
      <c r="BG13683" s="2"/>
      <c r="BH13683" s="2"/>
      <c r="BI13683" s="2"/>
      <c r="BJ13683" s="2"/>
      <c r="BK13683" s="2"/>
      <c r="BL13683" s="2"/>
      <c r="BM13683" s="2"/>
      <c r="BN13683" s="2"/>
      <c r="BO13683" s="2"/>
      <c r="BP13683" s="2"/>
      <c r="BQ13683" s="2"/>
      <c r="BR13683" s="2"/>
      <c r="BS13683" s="2"/>
      <c r="BT13683" s="2"/>
      <c r="BU13683" s="2"/>
      <c r="BV13683" s="2"/>
      <c r="BW13683" s="2"/>
      <c r="BX13683" s="2"/>
      <c r="BY13683" s="2"/>
    </row>
    <row r="13684" spans="38:77" s="11" customFormat="1" x14ac:dyDescent="0.3">
      <c r="AL13684" s="2"/>
      <c r="AM13684" s="2"/>
      <c r="AN13684" s="2"/>
      <c r="AO13684" s="2"/>
      <c r="AP13684" s="2"/>
      <c r="AQ13684" s="2"/>
      <c r="AR13684" s="2"/>
      <c r="AS13684" s="2"/>
      <c r="AT13684" s="2"/>
      <c r="AU13684" s="2"/>
      <c r="AV13684" s="2"/>
      <c r="AW13684" s="2"/>
      <c r="AX13684" s="2"/>
      <c r="AY13684" s="2"/>
      <c r="AZ13684" s="2"/>
      <c r="BA13684" s="2"/>
      <c r="BB13684" s="2"/>
      <c r="BC13684" s="2"/>
      <c r="BD13684" s="2"/>
      <c r="BE13684" s="2"/>
      <c r="BF13684" s="2"/>
      <c r="BG13684" s="2"/>
      <c r="BH13684" s="2"/>
      <c r="BI13684" s="2"/>
      <c r="BJ13684" s="2"/>
      <c r="BK13684" s="2"/>
      <c r="BL13684" s="2"/>
      <c r="BM13684" s="2"/>
      <c r="BN13684" s="2"/>
      <c r="BO13684" s="2"/>
      <c r="BP13684" s="2"/>
      <c r="BQ13684" s="2"/>
      <c r="BR13684" s="2"/>
      <c r="BS13684" s="2"/>
      <c r="BT13684" s="2"/>
      <c r="BU13684" s="2"/>
      <c r="BV13684" s="2"/>
      <c r="BW13684" s="2"/>
      <c r="BX13684" s="2"/>
      <c r="BY13684" s="2"/>
    </row>
    <row r="13685" spans="38:77" s="11" customFormat="1" x14ac:dyDescent="0.3">
      <c r="AL13685" s="2"/>
      <c r="AM13685" s="2"/>
      <c r="AN13685" s="2"/>
      <c r="AO13685" s="2"/>
      <c r="AP13685" s="2"/>
      <c r="AQ13685" s="2"/>
      <c r="AR13685" s="2"/>
      <c r="AS13685" s="2"/>
      <c r="AT13685" s="2"/>
      <c r="AU13685" s="2"/>
      <c r="AV13685" s="2"/>
      <c r="AW13685" s="2"/>
      <c r="AX13685" s="2"/>
      <c r="AY13685" s="2"/>
      <c r="AZ13685" s="2"/>
      <c r="BA13685" s="2"/>
      <c r="BB13685" s="2"/>
      <c r="BC13685" s="2"/>
      <c r="BD13685" s="2"/>
      <c r="BE13685" s="2"/>
      <c r="BF13685" s="2"/>
      <c r="BG13685" s="2"/>
      <c r="BH13685" s="2"/>
      <c r="BI13685" s="2"/>
      <c r="BJ13685" s="2"/>
      <c r="BK13685" s="2"/>
      <c r="BL13685" s="2"/>
      <c r="BM13685" s="2"/>
      <c r="BN13685" s="2"/>
      <c r="BO13685" s="2"/>
      <c r="BP13685" s="2"/>
      <c r="BQ13685" s="2"/>
      <c r="BR13685" s="2"/>
      <c r="BS13685" s="2"/>
      <c r="BT13685" s="2"/>
      <c r="BU13685" s="2"/>
      <c r="BV13685" s="2"/>
      <c r="BW13685" s="2"/>
      <c r="BX13685" s="2"/>
      <c r="BY13685" s="2"/>
    </row>
    <row r="13686" spans="38:77" s="11" customFormat="1" x14ac:dyDescent="0.3">
      <c r="AL13686" s="2"/>
      <c r="AM13686" s="2"/>
      <c r="AN13686" s="2"/>
      <c r="AO13686" s="2"/>
      <c r="AP13686" s="2"/>
      <c r="AQ13686" s="2"/>
      <c r="AR13686" s="2"/>
      <c r="AS13686" s="2"/>
      <c r="AT13686" s="2"/>
      <c r="AU13686" s="2"/>
      <c r="AV13686" s="2"/>
      <c r="AW13686" s="2"/>
      <c r="AX13686" s="2"/>
      <c r="AY13686" s="2"/>
      <c r="AZ13686" s="2"/>
      <c r="BA13686" s="2"/>
      <c r="BB13686" s="2"/>
      <c r="BC13686" s="2"/>
      <c r="BD13686" s="2"/>
      <c r="BE13686" s="2"/>
      <c r="BF13686" s="2"/>
      <c r="BG13686" s="2"/>
      <c r="BH13686" s="2"/>
      <c r="BI13686" s="2"/>
      <c r="BJ13686" s="2"/>
      <c r="BK13686" s="2"/>
      <c r="BL13686" s="2"/>
      <c r="BM13686" s="2"/>
      <c r="BN13686" s="2"/>
      <c r="BO13686" s="2"/>
      <c r="BP13686" s="2"/>
      <c r="BQ13686" s="2"/>
      <c r="BR13686" s="2"/>
      <c r="BS13686" s="2"/>
      <c r="BT13686" s="2"/>
      <c r="BU13686" s="2"/>
      <c r="BV13686" s="2"/>
      <c r="BW13686" s="2"/>
      <c r="BX13686" s="2"/>
      <c r="BY13686" s="2"/>
    </row>
    <row r="13687" spans="38:77" s="11" customFormat="1" x14ac:dyDescent="0.3">
      <c r="AL13687" s="2"/>
      <c r="AM13687" s="2"/>
      <c r="AN13687" s="2"/>
      <c r="AO13687" s="2"/>
      <c r="AP13687" s="2"/>
      <c r="AQ13687" s="2"/>
      <c r="AR13687" s="2"/>
      <c r="AS13687" s="2"/>
      <c r="AT13687" s="2"/>
      <c r="AU13687" s="2"/>
      <c r="AV13687" s="2"/>
      <c r="AW13687" s="2"/>
      <c r="AX13687" s="2"/>
      <c r="AY13687" s="2"/>
      <c r="AZ13687" s="2"/>
      <c r="BA13687" s="2"/>
      <c r="BB13687" s="2"/>
      <c r="BC13687" s="2"/>
      <c r="BD13687" s="2"/>
      <c r="BE13687" s="2"/>
      <c r="BF13687" s="2"/>
      <c r="BG13687" s="2"/>
      <c r="BH13687" s="2"/>
      <c r="BI13687" s="2"/>
      <c r="BJ13687" s="2"/>
      <c r="BK13687" s="2"/>
      <c r="BL13687" s="2"/>
      <c r="BM13687" s="2"/>
      <c r="BN13687" s="2"/>
      <c r="BO13687" s="2"/>
      <c r="BP13687" s="2"/>
      <c r="BQ13687" s="2"/>
      <c r="BR13687" s="2"/>
      <c r="BS13687" s="2"/>
      <c r="BT13687" s="2"/>
      <c r="BU13687" s="2"/>
      <c r="BV13687" s="2"/>
      <c r="BW13687" s="2"/>
      <c r="BX13687" s="2"/>
      <c r="BY13687" s="2"/>
    </row>
    <row r="13688" spans="38:77" s="11" customFormat="1" x14ac:dyDescent="0.3">
      <c r="AL13688" s="2"/>
      <c r="AM13688" s="2"/>
      <c r="AN13688" s="2"/>
      <c r="AO13688" s="2"/>
      <c r="AP13688" s="2"/>
      <c r="AQ13688" s="2"/>
      <c r="AR13688" s="2"/>
      <c r="AS13688" s="2"/>
      <c r="AT13688" s="2"/>
      <c r="AU13688" s="2"/>
      <c r="AV13688" s="2"/>
      <c r="AW13688" s="2"/>
      <c r="AX13688" s="2"/>
      <c r="AY13688" s="2"/>
      <c r="AZ13688" s="2"/>
      <c r="BA13688" s="2"/>
      <c r="BB13688" s="2"/>
      <c r="BC13688" s="2"/>
      <c r="BD13688" s="2"/>
      <c r="BE13688" s="2"/>
      <c r="BF13688" s="2"/>
      <c r="BG13688" s="2"/>
      <c r="BH13688" s="2"/>
      <c r="BI13688" s="2"/>
      <c r="BJ13688" s="2"/>
      <c r="BK13688" s="2"/>
      <c r="BL13688" s="2"/>
      <c r="BM13688" s="2"/>
      <c r="BN13688" s="2"/>
      <c r="BO13688" s="2"/>
      <c r="BP13688" s="2"/>
      <c r="BQ13688" s="2"/>
      <c r="BR13688" s="2"/>
      <c r="BS13688" s="2"/>
      <c r="BT13688" s="2"/>
      <c r="BU13688" s="2"/>
      <c r="BV13688" s="2"/>
      <c r="BW13688" s="2"/>
      <c r="BX13688" s="2"/>
      <c r="BY13688" s="2"/>
    </row>
    <row r="13689" spans="38:77" s="11" customFormat="1" x14ac:dyDescent="0.3">
      <c r="AL13689" s="2"/>
      <c r="AM13689" s="2"/>
      <c r="AN13689" s="2"/>
      <c r="AO13689" s="2"/>
      <c r="AP13689" s="2"/>
      <c r="AQ13689" s="2"/>
      <c r="AR13689" s="2"/>
      <c r="AS13689" s="2"/>
      <c r="AT13689" s="2"/>
      <c r="AU13689" s="2"/>
      <c r="AV13689" s="2"/>
      <c r="AW13689" s="2"/>
      <c r="AX13689" s="2"/>
      <c r="AY13689" s="2"/>
      <c r="AZ13689" s="2"/>
      <c r="BA13689" s="2"/>
      <c r="BB13689" s="2"/>
      <c r="BC13689" s="2"/>
      <c r="BD13689" s="2"/>
      <c r="BE13689" s="2"/>
      <c r="BF13689" s="2"/>
      <c r="BG13689" s="2"/>
      <c r="BH13689" s="2"/>
      <c r="BI13689" s="2"/>
      <c r="BJ13689" s="2"/>
      <c r="BK13689" s="2"/>
      <c r="BL13689" s="2"/>
      <c r="BM13689" s="2"/>
      <c r="BN13689" s="2"/>
      <c r="BO13689" s="2"/>
      <c r="BP13689" s="2"/>
      <c r="BQ13689" s="2"/>
      <c r="BR13689" s="2"/>
      <c r="BS13689" s="2"/>
      <c r="BT13689" s="2"/>
      <c r="BU13689" s="2"/>
      <c r="BV13689" s="2"/>
      <c r="BW13689" s="2"/>
      <c r="BX13689" s="2"/>
      <c r="BY13689" s="2"/>
    </row>
    <row r="13690" spans="38:77" s="11" customFormat="1" x14ac:dyDescent="0.3">
      <c r="AL13690" s="2"/>
      <c r="AM13690" s="2"/>
      <c r="AN13690" s="2"/>
      <c r="AO13690" s="2"/>
      <c r="AP13690" s="2"/>
      <c r="AQ13690" s="2"/>
      <c r="AR13690" s="2"/>
      <c r="AS13690" s="2"/>
      <c r="AT13690" s="2"/>
      <c r="AU13690" s="2"/>
      <c r="AV13690" s="2"/>
      <c r="AW13690" s="2"/>
      <c r="AX13690" s="2"/>
      <c r="AY13690" s="2"/>
      <c r="AZ13690" s="2"/>
      <c r="BA13690" s="2"/>
      <c r="BB13690" s="2"/>
      <c r="BC13690" s="2"/>
      <c r="BD13690" s="2"/>
      <c r="BE13690" s="2"/>
      <c r="BF13690" s="2"/>
      <c r="BG13690" s="2"/>
      <c r="BH13690" s="2"/>
      <c r="BI13690" s="2"/>
      <c r="BJ13690" s="2"/>
      <c r="BK13690" s="2"/>
      <c r="BL13690" s="2"/>
      <c r="BM13690" s="2"/>
      <c r="BN13690" s="2"/>
      <c r="BO13690" s="2"/>
      <c r="BP13690" s="2"/>
      <c r="BQ13690" s="2"/>
      <c r="BR13690" s="2"/>
      <c r="BS13690" s="2"/>
      <c r="BT13690" s="2"/>
      <c r="BU13690" s="2"/>
      <c r="BV13690" s="2"/>
      <c r="BW13690" s="2"/>
      <c r="BX13690" s="2"/>
      <c r="BY13690" s="2"/>
    </row>
    <row r="13691" spans="38:77" s="11" customFormat="1" x14ac:dyDescent="0.3">
      <c r="AL13691" s="2"/>
      <c r="AM13691" s="2"/>
      <c r="AN13691" s="2"/>
      <c r="AO13691" s="2"/>
      <c r="AP13691" s="2"/>
      <c r="AQ13691" s="2"/>
      <c r="AR13691" s="2"/>
      <c r="AS13691" s="2"/>
      <c r="AT13691" s="2"/>
      <c r="AU13691" s="2"/>
      <c r="AV13691" s="2"/>
      <c r="AW13691" s="2"/>
      <c r="AX13691" s="2"/>
      <c r="AY13691" s="2"/>
      <c r="AZ13691" s="2"/>
      <c r="BA13691" s="2"/>
      <c r="BB13691" s="2"/>
      <c r="BC13691" s="2"/>
      <c r="BD13691" s="2"/>
      <c r="BE13691" s="2"/>
      <c r="BF13691" s="2"/>
      <c r="BG13691" s="2"/>
      <c r="BH13691" s="2"/>
      <c r="BI13691" s="2"/>
      <c r="BJ13691" s="2"/>
      <c r="BK13691" s="2"/>
      <c r="BL13691" s="2"/>
      <c r="BM13691" s="2"/>
      <c r="BN13691" s="2"/>
      <c r="BO13691" s="2"/>
      <c r="BP13691" s="2"/>
      <c r="BQ13691" s="2"/>
      <c r="BR13691" s="2"/>
      <c r="BS13691" s="2"/>
      <c r="BT13691" s="2"/>
      <c r="BU13691" s="2"/>
      <c r="BV13691" s="2"/>
      <c r="BW13691" s="2"/>
      <c r="BX13691" s="2"/>
      <c r="BY13691" s="2"/>
    </row>
    <row r="13692" spans="38:77" s="11" customFormat="1" x14ac:dyDescent="0.3">
      <c r="AL13692" s="2"/>
      <c r="AM13692" s="2"/>
      <c r="AN13692" s="2"/>
      <c r="AO13692" s="2"/>
      <c r="AP13692" s="2"/>
      <c r="AQ13692" s="2"/>
      <c r="AR13692" s="2"/>
      <c r="AS13692" s="2"/>
      <c r="AT13692" s="2"/>
      <c r="AU13692" s="2"/>
      <c r="AV13692" s="2"/>
      <c r="AW13692" s="2"/>
      <c r="AX13692" s="2"/>
      <c r="AY13692" s="2"/>
      <c r="AZ13692" s="2"/>
      <c r="BA13692" s="2"/>
      <c r="BB13692" s="2"/>
      <c r="BC13692" s="2"/>
      <c r="BD13692" s="2"/>
      <c r="BE13692" s="2"/>
      <c r="BF13692" s="2"/>
      <c r="BG13692" s="2"/>
      <c r="BH13692" s="2"/>
      <c r="BI13692" s="2"/>
      <c r="BJ13692" s="2"/>
      <c r="BK13692" s="2"/>
      <c r="BL13692" s="2"/>
      <c r="BM13692" s="2"/>
      <c r="BN13692" s="2"/>
      <c r="BO13692" s="2"/>
      <c r="BP13692" s="2"/>
      <c r="BQ13692" s="2"/>
      <c r="BR13692" s="2"/>
      <c r="BS13692" s="2"/>
      <c r="BT13692" s="2"/>
      <c r="BU13692" s="2"/>
      <c r="BV13692" s="2"/>
      <c r="BW13692" s="2"/>
      <c r="BX13692" s="2"/>
      <c r="BY13692" s="2"/>
    </row>
    <row r="13693" spans="38:77" s="11" customFormat="1" x14ac:dyDescent="0.3">
      <c r="AL13693" s="2"/>
      <c r="AM13693" s="2"/>
      <c r="AN13693" s="2"/>
      <c r="AO13693" s="2"/>
      <c r="AP13693" s="2"/>
      <c r="AQ13693" s="2"/>
      <c r="AR13693" s="2"/>
      <c r="AS13693" s="2"/>
      <c r="AT13693" s="2"/>
      <c r="AU13693" s="2"/>
      <c r="AV13693" s="2"/>
      <c r="AW13693" s="2"/>
      <c r="AX13693" s="2"/>
      <c r="AY13693" s="2"/>
      <c r="AZ13693" s="2"/>
      <c r="BA13693" s="2"/>
      <c r="BB13693" s="2"/>
      <c r="BC13693" s="2"/>
      <c r="BD13693" s="2"/>
      <c r="BE13693" s="2"/>
      <c r="BF13693" s="2"/>
      <c r="BG13693" s="2"/>
      <c r="BH13693" s="2"/>
      <c r="BI13693" s="2"/>
      <c r="BJ13693" s="2"/>
      <c r="BK13693" s="2"/>
      <c r="BL13693" s="2"/>
      <c r="BM13693" s="2"/>
      <c r="BN13693" s="2"/>
      <c r="BO13693" s="2"/>
      <c r="BP13693" s="2"/>
      <c r="BQ13693" s="2"/>
      <c r="BR13693" s="2"/>
      <c r="BS13693" s="2"/>
      <c r="BT13693" s="2"/>
      <c r="BU13693" s="2"/>
      <c r="BV13693" s="2"/>
      <c r="BW13693" s="2"/>
      <c r="BX13693" s="2"/>
      <c r="BY13693" s="2"/>
    </row>
    <row r="13694" spans="38:77" s="11" customFormat="1" x14ac:dyDescent="0.3">
      <c r="AL13694" s="2"/>
      <c r="AM13694" s="2"/>
      <c r="AN13694" s="2"/>
      <c r="AO13694" s="2"/>
      <c r="AP13694" s="2"/>
      <c r="AQ13694" s="2"/>
      <c r="AR13694" s="2"/>
      <c r="AS13694" s="2"/>
      <c r="AT13694" s="2"/>
      <c r="AU13694" s="2"/>
      <c r="AV13694" s="2"/>
      <c r="AW13694" s="2"/>
      <c r="AX13694" s="2"/>
      <c r="AY13694" s="2"/>
      <c r="AZ13694" s="2"/>
      <c r="BA13694" s="2"/>
      <c r="BB13694" s="2"/>
      <c r="BC13694" s="2"/>
      <c r="BD13694" s="2"/>
      <c r="BE13694" s="2"/>
      <c r="BF13694" s="2"/>
      <c r="BG13694" s="2"/>
      <c r="BH13694" s="2"/>
      <c r="BI13694" s="2"/>
      <c r="BJ13694" s="2"/>
      <c r="BK13694" s="2"/>
      <c r="BL13694" s="2"/>
      <c r="BM13694" s="2"/>
      <c r="BN13694" s="2"/>
      <c r="BO13694" s="2"/>
      <c r="BP13694" s="2"/>
      <c r="BQ13694" s="2"/>
      <c r="BR13694" s="2"/>
      <c r="BS13694" s="2"/>
      <c r="BT13694" s="2"/>
      <c r="BU13694" s="2"/>
      <c r="BV13694" s="2"/>
      <c r="BW13694" s="2"/>
      <c r="BX13694" s="2"/>
      <c r="BY13694" s="2"/>
    </row>
    <row r="13695" spans="38:77" s="11" customFormat="1" x14ac:dyDescent="0.3">
      <c r="AL13695" s="2"/>
      <c r="AM13695" s="2"/>
      <c r="AN13695" s="2"/>
      <c r="AO13695" s="2"/>
      <c r="AP13695" s="2"/>
      <c r="AQ13695" s="2"/>
      <c r="AR13695" s="2"/>
      <c r="AS13695" s="2"/>
      <c r="AT13695" s="2"/>
      <c r="AU13695" s="2"/>
      <c r="AV13695" s="2"/>
      <c r="AW13695" s="2"/>
      <c r="AX13695" s="2"/>
      <c r="AY13695" s="2"/>
      <c r="AZ13695" s="2"/>
      <c r="BA13695" s="2"/>
      <c r="BB13695" s="2"/>
      <c r="BC13695" s="2"/>
      <c r="BD13695" s="2"/>
      <c r="BE13695" s="2"/>
      <c r="BF13695" s="2"/>
      <c r="BG13695" s="2"/>
      <c r="BH13695" s="2"/>
      <c r="BI13695" s="2"/>
      <c r="BJ13695" s="2"/>
      <c r="BK13695" s="2"/>
      <c r="BL13695" s="2"/>
      <c r="BM13695" s="2"/>
      <c r="BN13695" s="2"/>
      <c r="BO13695" s="2"/>
      <c r="BP13695" s="2"/>
      <c r="BQ13695" s="2"/>
      <c r="BR13695" s="2"/>
      <c r="BS13695" s="2"/>
      <c r="BT13695" s="2"/>
      <c r="BU13695" s="2"/>
      <c r="BV13695" s="2"/>
      <c r="BW13695" s="2"/>
      <c r="BX13695" s="2"/>
      <c r="BY13695" s="2"/>
    </row>
    <row r="13696" spans="38:77" s="11" customFormat="1" x14ac:dyDescent="0.3">
      <c r="AL13696" s="2"/>
      <c r="AM13696" s="2"/>
      <c r="AN13696" s="2"/>
      <c r="AO13696" s="2"/>
      <c r="AP13696" s="2"/>
      <c r="AQ13696" s="2"/>
      <c r="AR13696" s="2"/>
      <c r="AS13696" s="2"/>
      <c r="AT13696" s="2"/>
      <c r="AU13696" s="2"/>
      <c r="AV13696" s="2"/>
      <c r="AW13696" s="2"/>
      <c r="AX13696" s="2"/>
      <c r="AY13696" s="2"/>
      <c r="AZ13696" s="2"/>
      <c r="BA13696" s="2"/>
      <c r="BB13696" s="2"/>
      <c r="BC13696" s="2"/>
      <c r="BD13696" s="2"/>
      <c r="BE13696" s="2"/>
      <c r="BF13696" s="2"/>
      <c r="BG13696" s="2"/>
      <c r="BH13696" s="2"/>
      <c r="BI13696" s="2"/>
      <c r="BJ13696" s="2"/>
      <c r="BK13696" s="2"/>
      <c r="BL13696" s="2"/>
      <c r="BM13696" s="2"/>
      <c r="BN13696" s="2"/>
      <c r="BO13696" s="2"/>
      <c r="BP13696" s="2"/>
      <c r="BQ13696" s="2"/>
      <c r="BR13696" s="2"/>
      <c r="BS13696" s="2"/>
      <c r="BT13696" s="2"/>
      <c r="BU13696" s="2"/>
      <c r="BV13696" s="2"/>
      <c r="BW13696" s="2"/>
      <c r="BX13696" s="2"/>
      <c r="BY13696" s="2"/>
    </row>
    <row r="13697" spans="38:77" s="11" customFormat="1" x14ac:dyDescent="0.3">
      <c r="AL13697" s="2"/>
      <c r="AM13697" s="2"/>
      <c r="AN13697" s="2"/>
      <c r="AO13697" s="2"/>
      <c r="AP13697" s="2"/>
      <c r="AQ13697" s="2"/>
      <c r="AR13697" s="2"/>
      <c r="AS13697" s="2"/>
      <c r="AT13697" s="2"/>
      <c r="AU13697" s="2"/>
      <c r="AV13697" s="2"/>
      <c r="AW13697" s="2"/>
      <c r="AX13697" s="2"/>
      <c r="AY13697" s="2"/>
      <c r="AZ13697" s="2"/>
      <c r="BA13697" s="2"/>
      <c r="BB13697" s="2"/>
      <c r="BC13697" s="2"/>
      <c r="BD13697" s="2"/>
      <c r="BE13697" s="2"/>
      <c r="BF13697" s="2"/>
      <c r="BG13697" s="2"/>
      <c r="BH13697" s="2"/>
      <c r="BI13697" s="2"/>
      <c r="BJ13697" s="2"/>
      <c r="BK13697" s="2"/>
      <c r="BL13697" s="2"/>
      <c r="BM13697" s="2"/>
      <c r="BN13697" s="2"/>
      <c r="BO13697" s="2"/>
      <c r="BP13697" s="2"/>
      <c r="BQ13697" s="2"/>
      <c r="BR13697" s="2"/>
      <c r="BS13697" s="2"/>
      <c r="BT13697" s="2"/>
      <c r="BU13697" s="2"/>
      <c r="BV13697" s="2"/>
      <c r="BW13697" s="2"/>
      <c r="BX13697" s="2"/>
      <c r="BY13697" s="2"/>
    </row>
    <row r="13698" spans="38:77" s="11" customFormat="1" x14ac:dyDescent="0.3">
      <c r="AL13698" s="2"/>
      <c r="AM13698" s="2"/>
      <c r="AN13698" s="2"/>
      <c r="AO13698" s="2"/>
      <c r="AP13698" s="2"/>
      <c r="AQ13698" s="2"/>
      <c r="AR13698" s="2"/>
      <c r="AS13698" s="2"/>
      <c r="AT13698" s="2"/>
      <c r="AU13698" s="2"/>
      <c r="AV13698" s="2"/>
      <c r="AW13698" s="2"/>
      <c r="AX13698" s="2"/>
      <c r="AY13698" s="2"/>
      <c r="AZ13698" s="2"/>
      <c r="BA13698" s="2"/>
      <c r="BB13698" s="2"/>
      <c r="BC13698" s="2"/>
      <c r="BD13698" s="2"/>
      <c r="BE13698" s="2"/>
      <c r="BF13698" s="2"/>
      <c r="BG13698" s="2"/>
      <c r="BH13698" s="2"/>
      <c r="BI13698" s="2"/>
      <c r="BJ13698" s="2"/>
      <c r="BK13698" s="2"/>
      <c r="BL13698" s="2"/>
      <c r="BM13698" s="2"/>
      <c r="BN13698" s="2"/>
      <c r="BO13698" s="2"/>
      <c r="BP13698" s="2"/>
      <c r="BQ13698" s="2"/>
      <c r="BR13698" s="2"/>
      <c r="BS13698" s="2"/>
      <c r="BT13698" s="2"/>
      <c r="BU13698" s="2"/>
      <c r="BV13698" s="2"/>
      <c r="BW13698" s="2"/>
      <c r="BX13698" s="2"/>
      <c r="BY13698" s="2"/>
    </row>
    <row r="13699" spans="38:77" s="11" customFormat="1" x14ac:dyDescent="0.3">
      <c r="AL13699" s="2"/>
      <c r="AM13699" s="2"/>
      <c r="AN13699" s="2"/>
      <c r="AO13699" s="2"/>
      <c r="AP13699" s="2"/>
      <c r="AQ13699" s="2"/>
      <c r="AR13699" s="2"/>
      <c r="AS13699" s="2"/>
      <c r="AT13699" s="2"/>
      <c r="AU13699" s="2"/>
      <c r="AV13699" s="2"/>
      <c r="AW13699" s="2"/>
      <c r="AX13699" s="2"/>
      <c r="AY13699" s="2"/>
      <c r="AZ13699" s="2"/>
      <c r="BA13699" s="2"/>
      <c r="BB13699" s="2"/>
      <c r="BC13699" s="2"/>
      <c r="BD13699" s="2"/>
      <c r="BE13699" s="2"/>
      <c r="BF13699" s="2"/>
      <c r="BG13699" s="2"/>
      <c r="BH13699" s="2"/>
      <c r="BI13699" s="2"/>
      <c r="BJ13699" s="2"/>
      <c r="BK13699" s="2"/>
      <c r="BL13699" s="2"/>
      <c r="BM13699" s="2"/>
      <c r="BN13699" s="2"/>
      <c r="BO13699" s="2"/>
      <c r="BP13699" s="2"/>
      <c r="BQ13699" s="2"/>
      <c r="BR13699" s="2"/>
      <c r="BS13699" s="2"/>
      <c r="BT13699" s="2"/>
      <c r="BU13699" s="2"/>
      <c r="BV13699" s="2"/>
      <c r="BW13699" s="2"/>
      <c r="BX13699" s="2"/>
      <c r="BY13699" s="2"/>
    </row>
    <row r="13700" spans="38:77" s="11" customFormat="1" x14ac:dyDescent="0.3">
      <c r="AL13700" s="2"/>
      <c r="AM13700" s="2"/>
      <c r="AN13700" s="2"/>
      <c r="AO13700" s="2"/>
      <c r="AP13700" s="2"/>
      <c r="AQ13700" s="2"/>
      <c r="AR13700" s="2"/>
      <c r="AS13700" s="2"/>
      <c r="AT13700" s="2"/>
      <c r="AU13700" s="2"/>
      <c r="AV13700" s="2"/>
      <c r="AW13700" s="2"/>
      <c r="AX13700" s="2"/>
      <c r="AY13700" s="2"/>
      <c r="AZ13700" s="2"/>
      <c r="BA13700" s="2"/>
      <c r="BB13700" s="2"/>
      <c r="BC13700" s="2"/>
      <c r="BD13700" s="2"/>
      <c r="BE13700" s="2"/>
      <c r="BF13700" s="2"/>
      <c r="BG13700" s="2"/>
      <c r="BH13700" s="2"/>
      <c r="BI13700" s="2"/>
      <c r="BJ13700" s="2"/>
      <c r="BK13700" s="2"/>
      <c r="BL13700" s="2"/>
      <c r="BM13700" s="2"/>
      <c r="BN13700" s="2"/>
      <c r="BO13700" s="2"/>
      <c r="BP13700" s="2"/>
      <c r="BQ13700" s="2"/>
      <c r="BR13700" s="2"/>
      <c r="BS13700" s="2"/>
      <c r="BT13700" s="2"/>
      <c r="BU13700" s="2"/>
      <c r="BV13700" s="2"/>
      <c r="BW13700" s="2"/>
      <c r="BX13700" s="2"/>
      <c r="BY13700" s="2"/>
    </row>
    <row r="13701" spans="38:77" s="11" customFormat="1" x14ac:dyDescent="0.3">
      <c r="AL13701" s="2"/>
      <c r="AM13701" s="2"/>
      <c r="AN13701" s="2"/>
      <c r="AO13701" s="2"/>
      <c r="AP13701" s="2"/>
      <c r="AQ13701" s="2"/>
      <c r="AR13701" s="2"/>
      <c r="AS13701" s="2"/>
      <c r="AT13701" s="2"/>
      <c r="AU13701" s="2"/>
      <c r="AV13701" s="2"/>
      <c r="AW13701" s="2"/>
      <c r="AX13701" s="2"/>
      <c r="AY13701" s="2"/>
      <c r="AZ13701" s="2"/>
      <c r="BA13701" s="2"/>
      <c r="BB13701" s="2"/>
      <c r="BC13701" s="2"/>
      <c r="BD13701" s="2"/>
      <c r="BE13701" s="2"/>
      <c r="BF13701" s="2"/>
      <c r="BG13701" s="2"/>
      <c r="BH13701" s="2"/>
      <c r="BI13701" s="2"/>
      <c r="BJ13701" s="2"/>
      <c r="BK13701" s="2"/>
      <c r="BL13701" s="2"/>
      <c r="BM13701" s="2"/>
      <c r="BN13701" s="2"/>
      <c r="BO13701" s="2"/>
      <c r="BP13701" s="2"/>
      <c r="BQ13701" s="2"/>
      <c r="BR13701" s="2"/>
      <c r="BS13701" s="2"/>
      <c r="BT13701" s="2"/>
      <c r="BU13701" s="2"/>
      <c r="BV13701" s="2"/>
      <c r="BW13701" s="2"/>
      <c r="BX13701" s="2"/>
      <c r="BY13701" s="2"/>
    </row>
    <row r="13702" spans="38:77" s="11" customFormat="1" x14ac:dyDescent="0.3">
      <c r="AL13702" s="2"/>
      <c r="AM13702" s="2"/>
      <c r="AN13702" s="2"/>
      <c r="AO13702" s="2"/>
      <c r="AP13702" s="2"/>
      <c r="AQ13702" s="2"/>
      <c r="AR13702" s="2"/>
      <c r="AS13702" s="2"/>
      <c r="AT13702" s="2"/>
      <c r="AU13702" s="2"/>
      <c r="AV13702" s="2"/>
      <c r="AW13702" s="2"/>
      <c r="AX13702" s="2"/>
      <c r="AY13702" s="2"/>
      <c r="AZ13702" s="2"/>
      <c r="BA13702" s="2"/>
      <c r="BB13702" s="2"/>
      <c r="BC13702" s="2"/>
      <c r="BD13702" s="2"/>
      <c r="BE13702" s="2"/>
      <c r="BF13702" s="2"/>
      <c r="BG13702" s="2"/>
      <c r="BH13702" s="2"/>
      <c r="BI13702" s="2"/>
      <c r="BJ13702" s="2"/>
      <c r="BK13702" s="2"/>
      <c r="BL13702" s="2"/>
      <c r="BM13702" s="2"/>
      <c r="BN13702" s="2"/>
      <c r="BO13702" s="2"/>
      <c r="BP13702" s="2"/>
      <c r="BQ13702" s="2"/>
      <c r="BR13702" s="2"/>
      <c r="BS13702" s="2"/>
      <c r="BT13702" s="2"/>
      <c r="BU13702" s="2"/>
      <c r="BV13702" s="2"/>
      <c r="BW13702" s="2"/>
      <c r="BX13702" s="2"/>
      <c r="BY13702" s="2"/>
    </row>
    <row r="13703" spans="38:77" s="11" customFormat="1" x14ac:dyDescent="0.3">
      <c r="AL13703" s="2"/>
      <c r="AM13703" s="2"/>
      <c r="AN13703" s="2"/>
      <c r="AO13703" s="2"/>
      <c r="AP13703" s="2"/>
      <c r="AQ13703" s="2"/>
      <c r="AR13703" s="2"/>
      <c r="AS13703" s="2"/>
      <c r="AT13703" s="2"/>
      <c r="AU13703" s="2"/>
      <c r="AV13703" s="2"/>
      <c r="AW13703" s="2"/>
      <c r="AX13703" s="2"/>
      <c r="AY13703" s="2"/>
      <c r="AZ13703" s="2"/>
      <c r="BA13703" s="2"/>
      <c r="BB13703" s="2"/>
      <c r="BC13703" s="2"/>
      <c r="BD13703" s="2"/>
      <c r="BE13703" s="2"/>
      <c r="BF13703" s="2"/>
      <c r="BG13703" s="2"/>
      <c r="BH13703" s="2"/>
      <c r="BI13703" s="2"/>
      <c r="BJ13703" s="2"/>
      <c r="BK13703" s="2"/>
      <c r="BL13703" s="2"/>
      <c r="BM13703" s="2"/>
      <c r="BN13703" s="2"/>
      <c r="BO13703" s="2"/>
      <c r="BP13703" s="2"/>
      <c r="BQ13703" s="2"/>
      <c r="BR13703" s="2"/>
      <c r="BS13703" s="2"/>
      <c r="BT13703" s="2"/>
      <c r="BU13703" s="2"/>
      <c r="BV13703" s="2"/>
      <c r="BW13703" s="2"/>
      <c r="BX13703" s="2"/>
      <c r="BY13703" s="2"/>
    </row>
    <row r="13704" spans="38:77" s="11" customFormat="1" x14ac:dyDescent="0.3">
      <c r="AL13704" s="2"/>
      <c r="AM13704" s="2"/>
      <c r="AN13704" s="2"/>
      <c r="AO13704" s="2"/>
      <c r="AP13704" s="2"/>
      <c r="AQ13704" s="2"/>
      <c r="AR13704" s="2"/>
      <c r="AS13704" s="2"/>
      <c r="AT13704" s="2"/>
      <c r="AU13704" s="2"/>
      <c r="AV13704" s="2"/>
      <c r="AW13704" s="2"/>
      <c r="AX13704" s="2"/>
      <c r="AY13704" s="2"/>
      <c r="AZ13704" s="2"/>
      <c r="BA13704" s="2"/>
      <c r="BB13704" s="2"/>
      <c r="BC13704" s="2"/>
      <c r="BD13704" s="2"/>
      <c r="BE13704" s="2"/>
      <c r="BF13704" s="2"/>
      <c r="BG13704" s="2"/>
      <c r="BH13704" s="2"/>
      <c r="BI13704" s="2"/>
      <c r="BJ13704" s="2"/>
      <c r="BK13704" s="2"/>
      <c r="BL13704" s="2"/>
      <c r="BM13704" s="2"/>
      <c r="BN13704" s="2"/>
      <c r="BO13704" s="2"/>
      <c r="BP13704" s="2"/>
      <c r="BQ13704" s="2"/>
      <c r="BR13704" s="2"/>
      <c r="BS13704" s="2"/>
      <c r="BT13704" s="2"/>
      <c r="BU13704" s="2"/>
      <c r="BV13704" s="2"/>
      <c r="BW13704" s="2"/>
      <c r="BX13704" s="2"/>
      <c r="BY13704" s="2"/>
    </row>
    <row r="13705" spans="38:77" s="11" customFormat="1" x14ac:dyDescent="0.3">
      <c r="AL13705" s="2"/>
      <c r="AM13705" s="2"/>
      <c r="AN13705" s="2"/>
      <c r="AO13705" s="2"/>
      <c r="AP13705" s="2"/>
      <c r="AQ13705" s="2"/>
      <c r="AR13705" s="2"/>
      <c r="AS13705" s="2"/>
      <c r="AT13705" s="2"/>
      <c r="AU13705" s="2"/>
      <c r="AV13705" s="2"/>
      <c r="AW13705" s="2"/>
      <c r="AX13705" s="2"/>
      <c r="AY13705" s="2"/>
      <c r="AZ13705" s="2"/>
      <c r="BA13705" s="2"/>
      <c r="BB13705" s="2"/>
      <c r="BC13705" s="2"/>
      <c r="BD13705" s="2"/>
      <c r="BE13705" s="2"/>
      <c r="BF13705" s="2"/>
      <c r="BG13705" s="2"/>
      <c r="BH13705" s="2"/>
      <c r="BI13705" s="2"/>
      <c r="BJ13705" s="2"/>
      <c r="BK13705" s="2"/>
      <c r="BL13705" s="2"/>
      <c r="BM13705" s="2"/>
      <c r="BN13705" s="2"/>
      <c r="BO13705" s="2"/>
      <c r="BP13705" s="2"/>
      <c r="BQ13705" s="2"/>
      <c r="BR13705" s="2"/>
      <c r="BS13705" s="2"/>
      <c r="BT13705" s="2"/>
      <c r="BU13705" s="2"/>
      <c r="BV13705" s="2"/>
      <c r="BW13705" s="2"/>
      <c r="BX13705" s="2"/>
      <c r="BY13705" s="2"/>
    </row>
    <row r="13706" spans="38:77" s="11" customFormat="1" x14ac:dyDescent="0.3">
      <c r="AL13706" s="2"/>
      <c r="AM13706" s="2"/>
      <c r="AN13706" s="2"/>
      <c r="AO13706" s="2"/>
      <c r="AP13706" s="2"/>
      <c r="AQ13706" s="2"/>
      <c r="AR13706" s="2"/>
      <c r="AS13706" s="2"/>
      <c r="AT13706" s="2"/>
      <c r="AU13706" s="2"/>
      <c r="AV13706" s="2"/>
      <c r="AW13706" s="2"/>
      <c r="AX13706" s="2"/>
      <c r="AY13706" s="2"/>
      <c r="AZ13706" s="2"/>
      <c r="BA13706" s="2"/>
      <c r="BB13706" s="2"/>
      <c r="BC13706" s="2"/>
      <c r="BD13706" s="2"/>
      <c r="BE13706" s="2"/>
      <c r="BF13706" s="2"/>
      <c r="BG13706" s="2"/>
      <c r="BH13706" s="2"/>
      <c r="BI13706" s="2"/>
      <c r="BJ13706" s="2"/>
      <c r="BK13706" s="2"/>
      <c r="BL13706" s="2"/>
      <c r="BM13706" s="2"/>
      <c r="BN13706" s="2"/>
      <c r="BO13706" s="2"/>
      <c r="BP13706" s="2"/>
      <c r="BQ13706" s="2"/>
      <c r="BR13706" s="2"/>
      <c r="BS13706" s="2"/>
      <c r="BT13706" s="2"/>
      <c r="BU13706" s="2"/>
      <c r="BV13706" s="2"/>
      <c r="BW13706" s="2"/>
      <c r="BX13706" s="2"/>
      <c r="BY13706" s="2"/>
    </row>
    <row r="13707" spans="38:77" s="11" customFormat="1" x14ac:dyDescent="0.3">
      <c r="AL13707" s="2"/>
      <c r="AM13707" s="2"/>
      <c r="AN13707" s="2"/>
      <c r="AO13707" s="2"/>
      <c r="AP13707" s="2"/>
      <c r="AQ13707" s="2"/>
      <c r="AR13707" s="2"/>
      <c r="AS13707" s="2"/>
      <c r="AT13707" s="2"/>
      <c r="AU13707" s="2"/>
      <c r="AV13707" s="2"/>
      <c r="AW13707" s="2"/>
      <c r="AX13707" s="2"/>
      <c r="AY13707" s="2"/>
      <c r="AZ13707" s="2"/>
      <c r="BA13707" s="2"/>
      <c r="BB13707" s="2"/>
      <c r="BC13707" s="2"/>
      <c r="BD13707" s="2"/>
      <c r="BE13707" s="2"/>
      <c r="BF13707" s="2"/>
      <c r="BG13707" s="2"/>
      <c r="BH13707" s="2"/>
      <c r="BI13707" s="2"/>
      <c r="BJ13707" s="2"/>
      <c r="BK13707" s="2"/>
      <c r="BL13707" s="2"/>
      <c r="BM13707" s="2"/>
      <c r="BN13707" s="2"/>
      <c r="BO13707" s="2"/>
      <c r="BP13707" s="2"/>
      <c r="BQ13707" s="2"/>
      <c r="BR13707" s="2"/>
      <c r="BS13707" s="2"/>
      <c r="BT13707" s="2"/>
      <c r="BU13707" s="2"/>
      <c r="BV13707" s="2"/>
      <c r="BW13707" s="2"/>
      <c r="BX13707" s="2"/>
      <c r="BY13707" s="2"/>
    </row>
    <row r="13708" spans="38:77" s="11" customFormat="1" x14ac:dyDescent="0.3">
      <c r="AL13708" s="2"/>
      <c r="AM13708" s="2"/>
      <c r="AN13708" s="2"/>
      <c r="AO13708" s="2"/>
      <c r="AP13708" s="2"/>
      <c r="AQ13708" s="2"/>
      <c r="AR13708" s="2"/>
      <c r="AS13708" s="2"/>
      <c r="AT13708" s="2"/>
      <c r="AU13708" s="2"/>
      <c r="AV13708" s="2"/>
      <c r="AW13708" s="2"/>
      <c r="AX13708" s="2"/>
      <c r="AY13708" s="2"/>
      <c r="AZ13708" s="2"/>
      <c r="BA13708" s="2"/>
      <c r="BB13708" s="2"/>
      <c r="BC13708" s="2"/>
      <c r="BD13708" s="2"/>
      <c r="BE13708" s="2"/>
      <c r="BF13708" s="2"/>
      <c r="BG13708" s="2"/>
      <c r="BH13708" s="2"/>
      <c r="BI13708" s="2"/>
      <c r="BJ13708" s="2"/>
      <c r="BK13708" s="2"/>
      <c r="BL13708" s="2"/>
      <c r="BM13708" s="2"/>
      <c r="BN13708" s="2"/>
      <c r="BO13708" s="2"/>
      <c r="BP13708" s="2"/>
      <c r="BQ13708" s="2"/>
      <c r="BR13708" s="2"/>
      <c r="BS13708" s="2"/>
      <c r="BT13708" s="2"/>
      <c r="BU13708" s="2"/>
      <c r="BV13708" s="2"/>
      <c r="BW13708" s="2"/>
      <c r="BX13708" s="2"/>
      <c r="BY13708" s="2"/>
    </row>
    <row r="13709" spans="38:77" s="11" customFormat="1" x14ac:dyDescent="0.3">
      <c r="AL13709" s="2"/>
      <c r="AM13709" s="2"/>
      <c r="AN13709" s="2"/>
      <c r="AO13709" s="2"/>
      <c r="AP13709" s="2"/>
      <c r="AQ13709" s="2"/>
      <c r="AR13709" s="2"/>
      <c r="AS13709" s="2"/>
      <c r="AT13709" s="2"/>
      <c r="AU13709" s="2"/>
      <c r="AV13709" s="2"/>
      <c r="AW13709" s="2"/>
      <c r="AX13709" s="2"/>
      <c r="AY13709" s="2"/>
      <c r="AZ13709" s="2"/>
      <c r="BA13709" s="2"/>
      <c r="BB13709" s="2"/>
      <c r="BC13709" s="2"/>
      <c r="BD13709" s="2"/>
      <c r="BE13709" s="2"/>
      <c r="BF13709" s="2"/>
      <c r="BG13709" s="2"/>
      <c r="BH13709" s="2"/>
      <c r="BI13709" s="2"/>
      <c r="BJ13709" s="2"/>
      <c r="BK13709" s="2"/>
      <c r="BL13709" s="2"/>
      <c r="BM13709" s="2"/>
      <c r="BN13709" s="2"/>
      <c r="BO13709" s="2"/>
      <c r="BP13709" s="2"/>
      <c r="BQ13709" s="2"/>
      <c r="BR13709" s="2"/>
      <c r="BS13709" s="2"/>
      <c r="BT13709" s="2"/>
      <c r="BU13709" s="2"/>
      <c r="BV13709" s="2"/>
      <c r="BW13709" s="2"/>
      <c r="BX13709" s="2"/>
      <c r="BY13709" s="2"/>
    </row>
    <row r="13710" spans="38:77" s="11" customFormat="1" x14ac:dyDescent="0.3">
      <c r="AL13710" s="2"/>
      <c r="AM13710" s="2"/>
      <c r="AN13710" s="2"/>
      <c r="AO13710" s="2"/>
      <c r="AP13710" s="2"/>
      <c r="AQ13710" s="2"/>
      <c r="AR13710" s="2"/>
      <c r="AS13710" s="2"/>
      <c r="AT13710" s="2"/>
      <c r="AU13710" s="2"/>
      <c r="AV13710" s="2"/>
      <c r="AW13710" s="2"/>
      <c r="AX13710" s="2"/>
      <c r="AY13710" s="2"/>
      <c r="AZ13710" s="2"/>
      <c r="BA13710" s="2"/>
      <c r="BB13710" s="2"/>
      <c r="BC13710" s="2"/>
      <c r="BD13710" s="2"/>
      <c r="BE13710" s="2"/>
      <c r="BF13710" s="2"/>
      <c r="BG13710" s="2"/>
      <c r="BH13710" s="2"/>
      <c r="BI13710" s="2"/>
      <c r="BJ13710" s="2"/>
      <c r="BK13710" s="2"/>
      <c r="BL13710" s="2"/>
      <c r="BM13710" s="2"/>
      <c r="BN13710" s="2"/>
      <c r="BO13710" s="2"/>
      <c r="BP13710" s="2"/>
      <c r="BQ13710" s="2"/>
      <c r="BR13710" s="2"/>
      <c r="BS13710" s="2"/>
      <c r="BT13710" s="2"/>
      <c r="BU13710" s="2"/>
      <c r="BV13710" s="2"/>
      <c r="BW13710" s="2"/>
      <c r="BX13710" s="2"/>
      <c r="BY13710" s="2"/>
    </row>
    <row r="13711" spans="38:77" s="11" customFormat="1" x14ac:dyDescent="0.3">
      <c r="AL13711" s="2"/>
      <c r="AM13711" s="2"/>
      <c r="AN13711" s="2"/>
      <c r="AO13711" s="2"/>
      <c r="AP13711" s="2"/>
      <c r="AQ13711" s="2"/>
      <c r="AR13711" s="2"/>
      <c r="AS13711" s="2"/>
      <c r="AT13711" s="2"/>
      <c r="AU13711" s="2"/>
      <c r="AV13711" s="2"/>
      <c r="AW13711" s="2"/>
      <c r="AX13711" s="2"/>
      <c r="AY13711" s="2"/>
      <c r="AZ13711" s="2"/>
      <c r="BA13711" s="2"/>
      <c r="BB13711" s="2"/>
      <c r="BC13711" s="2"/>
      <c r="BD13711" s="2"/>
      <c r="BE13711" s="2"/>
      <c r="BF13711" s="2"/>
      <c r="BG13711" s="2"/>
      <c r="BH13711" s="2"/>
      <c r="BI13711" s="2"/>
      <c r="BJ13711" s="2"/>
      <c r="BK13711" s="2"/>
      <c r="BL13711" s="2"/>
      <c r="BM13711" s="2"/>
      <c r="BN13711" s="2"/>
      <c r="BO13711" s="2"/>
      <c r="BP13711" s="2"/>
      <c r="BQ13711" s="2"/>
      <c r="BR13711" s="2"/>
      <c r="BS13711" s="2"/>
      <c r="BT13711" s="2"/>
      <c r="BU13711" s="2"/>
      <c r="BV13711" s="2"/>
      <c r="BW13711" s="2"/>
      <c r="BX13711" s="2"/>
      <c r="BY13711" s="2"/>
    </row>
    <row r="13712" spans="38:77" s="11" customFormat="1" x14ac:dyDescent="0.3">
      <c r="AL13712" s="2"/>
      <c r="AM13712" s="2"/>
      <c r="AN13712" s="2"/>
      <c r="AO13712" s="2"/>
      <c r="AP13712" s="2"/>
      <c r="AQ13712" s="2"/>
      <c r="AR13712" s="2"/>
      <c r="AS13712" s="2"/>
      <c r="AT13712" s="2"/>
      <c r="AU13712" s="2"/>
      <c r="AV13712" s="2"/>
      <c r="AW13712" s="2"/>
      <c r="AX13712" s="2"/>
      <c r="AY13712" s="2"/>
      <c r="AZ13712" s="2"/>
      <c r="BA13712" s="2"/>
      <c r="BB13712" s="2"/>
      <c r="BC13712" s="2"/>
      <c r="BD13712" s="2"/>
      <c r="BE13712" s="2"/>
      <c r="BF13712" s="2"/>
      <c r="BG13712" s="2"/>
      <c r="BH13712" s="2"/>
      <c r="BI13712" s="2"/>
      <c r="BJ13712" s="2"/>
      <c r="BK13712" s="2"/>
      <c r="BL13712" s="2"/>
      <c r="BM13712" s="2"/>
      <c r="BN13712" s="2"/>
      <c r="BO13712" s="2"/>
      <c r="BP13712" s="2"/>
      <c r="BQ13712" s="2"/>
      <c r="BR13712" s="2"/>
      <c r="BS13712" s="2"/>
      <c r="BT13712" s="2"/>
      <c r="BU13712" s="2"/>
      <c r="BV13712" s="2"/>
      <c r="BW13712" s="2"/>
      <c r="BX13712" s="2"/>
      <c r="BY13712" s="2"/>
    </row>
    <row r="13713" spans="38:77" s="11" customFormat="1" x14ac:dyDescent="0.3">
      <c r="AL13713" s="2"/>
      <c r="AM13713" s="2"/>
      <c r="AN13713" s="2"/>
      <c r="AO13713" s="2"/>
      <c r="AP13713" s="2"/>
      <c r="AQ13713" s="2"/>
      <c r="AR13713" s="2"/>
      <c r="AS13713" s="2"/>
      <c r="AT13713" s="2"/>
      <c r="AU13713" s="2"/>
      <c r="AV13713" s="2"/>
      <c r="AW13713" s="2"/>
      <c r="AX13713" s="2"/>
      <c r="AY13713" s="2"/>
      <c r="AZ13713" s="2"/>
      <c r="BA13713" s="2"/>
      <c r="BB13713" s="2"/>
      <c r="BC13713" s="2"/>
      <c r="BD13713" s="2"/>
      <c r="BE13713" s="2"/>
      <c r="BF13713" s="2"/>
      <c r="BG13713" s="2"/>
      <c r="BH13713" s="2"/>
      <c r="BI13713" s="2"/>
      <c r="BJ13713" s="2"/>
      <c r="BK13713" s="2"/>
      <c r="BL13713" s="2"/>
      <c r="BM13713" s="2"/>
      <c r="BN13713" s="2"/>
      <c r="BO13713" s="2"/>
      <c r="BP13713" s="2"/>
      <c r="BQ13713" s="2"/>
      <c r="BR13713" s="2"/>
      <c r="BS13713" s="2"/>
      <c r="BT13713" s="2"/>
      <c r="BU13713" s="2"/>
      <c r="BV13713" s="2"/>
      <c r="BW13713" s="2"/>
      <c r="BX13713" s="2"/>
      <c r="BY13713" s="2"/>
    </row>
    <row r="13714" spans="38:77" s="11" customFormat="1" x14ac:dyDescent="0.3">
      <c r="AL13714" s="2"/>
      <c r="AM13714" s="2"/>
      <c r="AN13714" s="2"/>
      <c r="AO13714" s="2"/>
      <c r="AP13714" s="2"/>
      <c r="AQ13714" s="2"/>
      <c r="AR13714" s="2"/>
      <c r="AS13714" s="2"/>
      <c r="AT13714" s="2"/>
      <c r="AU13714" s="2"/>
      <c r="AV13714" s="2"/>
      <c r="AW13714" s="2"/>
      <c r="AX13714" s="2"/>
      <c r="AY13714" s="2"/>
      <c r="AZ13714" s="2"/>
      <c r="BA13714" s="2"/>
      <c r="BB13714" s="2"/>
      <c r="BC13714" s="2"/>
      <c r="BD13714" s="2"/>
      <c r="BE13714" s="2"/>
      <c r="BF13714" s="2"/>
      <c r="BG13714" s="2"/>
      <c r="BH13714" s="2"/>
      <c r="BI13714" s="2"/>
      <c r="BJ13714" s="2"/>
      <c r="BK13714" s="2"/>
      <c r="BL13714" s="2"/>
      <c r="BM13714" s="2"/>
      <c r="BN13714" s="2"/>
      <c r="BO13714" s="2"/>
      <c r="BP13714" s="2"/>
      <c r="BQ13714" s="2"/>
      <c r="BR13714" s="2"/>
      <c r="BS13714" s="2"/>
      <c r="BT13714" s="2"/>
      <c r="BU13714" s="2"/>
      <c r="BV13714" s="2"/>
      <c r="BW13714" s="2"/>
      <c r="BX13714" s="2"/>
      <c r="BY13714" s="2"/>
    </row>
    <row r="13715" spans="38:77" s="11" customFormat="1" x14ac:dyDescent="0.3">
      <c r="AL13715" s="2"/>
      <c r="AM13715" s="2"/>
      <c r="AN13715" s="2"/>
      <c r="AO13715" s="2"/>
      <c r="AP13715" s="2"/>
      <c r="AQ13715" s="2"/>
      <c r="AR13715" s="2"/>
      <c r="AS13715" s="2"/>
      <c r="AT13715" s="2"/>
      <c r="AU13715" s="2"/>
      <c r="AV13715" s="2"/>
      <c r="AW13715" s="2"/>
      <c r="AX13715" s="2"/>
      <c r="AY13715" s="2"/>
      <c r="AZ13715" s="2"/>
      <c r="BA13715" s="2"/>
      <c r="BB13715" s="2"/>
      <c r="BC13715" s="2"/>
      <c r="BD13715" s="2"/>
      <c r="BE13715" s="2"/>
      <c r="BF13715" s="2"/>
      <c r="BG13715" s="2"/>
      <c r="BH13715" s="2"/>
      <c r="BI13715" s="2"/>
      <c r="BJ13715" s="2"/>
      <c r="BK13715" s="2"/>
      <c r="BL13715" s="2"/>
      <c r="BM13715" s="2"/>
      <c r="BN13715" s="2"/>
      <c r="BO13715" s="2"/>
      <c r="BP13715" s="2"/>
      <c r="BQ13715" s="2"/>
      <c r="BR13715" s="2"/>
      <c r="BS13715" s="2"/>
      <c r="BT13715" s="2"/>
      <c r="BU13715" s="2"/>
      <c r="BV13715" s="2"/>
      <c r="BW13715" s="2"/>
      <c r="BX13715" s="2"/>
      <c r="BY13715" s="2"/>
    </row>
    <row r="13716" spans="38:77" s="11" customFormat="1" x14ac:dyDescent="0.3">
      <c r="AL13716" s="2"/>
      <c r="AM13716" s="2"/>
      <c r="AN13716" s="2"/>
      <c r="AO13716" s="2"/>
      <c r="AP13716" s="2"/>
      <c r="AQ13716" s="2"/>
      <c r="AR13716" s="2"/>
      <c r="AS13716" s="2"/>
      <c r="AT13716" s="2"/>
      <c r="AU13716" s="2"/>
      <c r="AV13716" s="2"/>
      <c r="AW13716" s="2"/>
      <c r="AX13716" s="2"/>
      <c r="AY13716" s="2"/>
      <c r="AZ13716" s="2"/>
      <c r="BA13716" s="2"/>
      <c r="BB13716" s="2"/>
      <c r="BC13716" s="2"/>
      <c r="BD13716" s="2"/>
      <c r="BE13716" s="2"/>
      <c r="BF13716" s="2"/>
      <c r="BG13716" s="2"/>
      <c r="BH13716" s="2"/>
      <c r="BI13716" s="2"/>
      <c r="BJ13716" s="2"/>
      <c r="BK13716" s="2"/>
      <c r="BL13716" s="2"/>
      <c r="BM13716" s="2"/>
      <c r="BN13716" s="2"/>
      <c r="BO13716" s="2"/>
      <c r="BP13716" s="2"/>
      <c r="BQ13716" s="2"/>
      <c r="BR13716" s="2"/>
      <c r="BS13716" s="2"/>
      <c r="BT13716" s="2"/>
      <c r="BU13716" s="2"/>
      <c r="BV13716" s="2"/>
      <c r="BW13716" s="2"/>
      <c r="BX13716" s="2"/>
      <c r="BY13716" s="2"/>
    </row>
    <row r="13717" spans="38:77" s="11" customFormat="1" x14ac:dyDescent="0.3">
      <c r="AL13717" s="2"/>
      <c r="AM13717" s="2"/>
      <c r="AN13717" s="2"/>
      <c r="AO13717" s="2"/>
      <c r="AP13717" s="2"/>
      <c r="AQ13717" s="2"/>
      <c r="AR13717" s="2"/>
      <c r="AS13717" s="2"/>
      <c r="AT13717" s="2"/>
      <c r="AU13717" s="2"/>
      <c r="AV13717" s="2"/>
      <c r="AW13717" s="2"/>
      <c r="AX13717" s="2"/>
      <c r="AY13717" s="2"/>
      <c r="AZ13717" s="2"/>
      <c r="BA13717" s="2"/>
      <c r="BB13717" s="2"/>
      <c r="BC13717" s="2"/>
      <c r="BD13717" s="2"/>
      <c r="BE13717" s="2"/>
      <c r="BF13717" s="2"/>
      <c r="BG13717" s="2"/>
      <c r="BH13717" s="2"/>
      <c r="BI13717" s="2"/>
      <c r="BJ13717" s="2"/>
      <c r="BK13717" s="2"/>
      <c r="BL13717" s="2"/>
      <c r="BM13717" s="2"/>
      <c r="BN13717" s="2"/>
      <c r="BO13717" s="2"/>
      <c r="BP13717" s="2"/>
      <c r="BQ13717" s="2"/>
      <c r="BR13717" s="2"/>
      <c r="BS13717" s="2"/>
      <c r="BT13717" s="2"/>
      <c r="BU13717" s="2"/>
      <c r="BV13717" s="2"/>
      <c r="BW13717" s="2"/>
      <c r="BX13717" s="2"/>
      <c r="BY13717" s="2"/>
    </row>
    <row r="13718" spans="38:77" s="11" customFormat="1" x14ac:dyDescent="0.3">
      <c r="AL13718" s="2"/>
      <c r="AM13718" s="2"/>
      <c r="AN13718" s="2"/>
      <c r="AO13718" s="2"/>
      <c r="AP13718" s="2"/>
      <c r="AQ13718" s="2"/>
      <c r="AR13718" s="2"/>
      <c r="AS13718" s="2"/>
      <c r="AT13718" s="2"/>
      <c r="AU13718" s="2"/>
      <c r="AV13718" s="2"/>
      <c r="AW13718" s="2"/>
      <c r="AX13718" s="2"/>
      <c r="AY13718" s="2"/>
      <c r="AZ13718" s="2"/>
      <c r="BA13718" s="2"/>
      <c r="BB13718" s="2"/>
      <c r="BC13718" s="2"/>
      <c r="BD13718" s="2"/>
      <c r="BE13718" s="2"/>
      <c r="BF13718" s="2"/>
      <c r="BG13718" s="2"/>
      <c r="BH13718" s="2"/>
      <c r="BI13718" s="2"/>
      <c r="BJ13718" s="2"/>
      <c r="BK13718" s="2"/>
      <c r="BL13718" s="2"/>
      <c r="BM13718" s="2"/>
      <c r="BN13718" s="2"/>
      <c r="BO13718" s="2"/>
      <c r="BP13718" s="2"/>
      <c r="BQ13718" s="2"/>
      <c r="BR13718" s="2"/>
      <c r="BS13718" s="2"/>
      <c r="BT13718" s="2"/>
      <c r="BU13718" s="2"/>
      <c r="BV13718" s="2"/>
      <c r="BW13718" s="2"/>
      <c r="BX13718" s="2"/>
      <c r="BY13718" s="2"/>
    </row>
    <row r="13719" spans="38:77" s="11" customFormat="1" x14ac:dyDescent="0.3">
      <c r="AL13719" s="2"/>
      <c r="AM13719" s="2"/>
      <c r="AN13719" s="2"/>
      <c r="AO13719" s="2"/>
      <c r="AP13719" s="2"/>
      <c r="AQ13719" s="2"/>
      <c r="AR13719" s="2"/>
      <c r="AS13719" s="2"/>
      <c r="AT13719" s="2"/>
      <c r="AU13719" s="2"/>
      <c r="AV13719" s="2"/>
      <c r="AW13719" s="2"/>
      <c r="AX13719" s="2"/>
      <c r="AY13719" s="2"/>
      <c r="AZ13719" s="2"/>
      <c r="BA13719" s="2"/>
      <c r="BB13719" s="2"/>
      <c r="BC13719" s="2"/>
      <c r="BD13719" s="2"/>
      <c r="BE13719" s="2"/>
      <c r="BF13719" s="2"/>
      <c r="BG13719" s="2"/>
      <c r="BH13719" s="2"/>
      <c r="BI13719" s="2"/>
      <c r="BJ13719" s="2"/>
      <c r="BK13719" s="2"/>
      <c r="BL13719" s="2"/>
      <c r="BM13719" s="2"/>
      <c r="BN13719" s="2"/>
      <c r="BO13719" s="2"/>
      <c r="BP13719" s="2"/>
      <c r="BQ13719" s="2"/>
      <c r="BR13719" s="2"/>
      <c r="BS13719" s="2"/>
      <c r="BT13719" s="2"/>
      <c r="BU13719" s="2"/>
      <c r="BV13719" s="2"/>
      <c r="BW13719" s="2"/>
      <c r="BX13719" s="2"/>
      <c r="BY13719" s="2"/>
    </row>
    <row r="13720" spans="38:77" s="11" customFormat="1" x14ac:dyDescent="0.3">
      <c r="AL13720" s="2"/>
      <c r="AM13720" s="2"/>
      <c r="AN13720" s="2"/>
      <c r="AO13720" s="2"/>
      <c r="AP13720" s="2"/>
      <c r="AQ13720" s="2"/>
      <c r="AR13720" s="2"/>
      <c r="AS13720" s="2"/>
      <c r="AT13720" s="2"/>
      <c r="AU13720" s="2"/>
      <c r="AV13720" s="2"/>
      <c r="AW13720" s="2"/>
      <c r="AX13720" s="2"/>
      <c r="AY13720" s="2"/>
      <c r="AZ13720" s="2"/>
      <c r="BA13720" s="2"/>
      <c r="BB13720" s="2"/>
      <c r="BC13720" s="2"/>
      <c r="BD13720" s="2"/>
      <c r="BE13720" s="2"/>
      <c r="BF13720" s="2"/>
      <c r="BG13720" s="2"/>
      <c r="BH13720" s="2"/>
      <c r="BI13720" s="2"/>
      <c r="BJ13720" s="2"/>
      <c r="BK13720" s="2"/>
      <c r="BL13720" s="2"/>
      <c r="BM13720" s="2"/>
      <c r="BN13720" s="2"/>
      <c r="BO13720" s="2"/>
      <c r="BP13720" s="2"/>
      <c r="BQ13720" s="2"/>
      <c r="BR13720" s="2"/>
      <c r="BS13720" s="2"/>
      <c r="BT13720" s="2"/>
      <c r="BU13720" s="2"/>
      <c r="BV13720" s="2"/>
      <c r="BW13720" s="2"/>
      <c r="BX13720" s="2"/>
      <c r="BY13720" s="2"/>
    </row>
    <row r="13721" spans="38:77" s="11" customFormat="1" x14ac:dyDescent="0.3">
      <c r="AL13721" s="2"/>
      <c r="AM13721" s="2"/>
      <c r="AN13721" s="2"/>
      <c r="AO13721" s="2"/>
      <c r="AP13721" s="2"/>
      <c r="AQ13721" s="2"/>
      <c r="AR13721" s="2"/>
      <c r="AS13721" s="2"/>
      <c r="AT13721" s="2"/>
      <c r="AU13721" s="2"/>
      <c r="AV13721" s="2"/>
      <c r="AW13721" s="2"/>
      <c r="AX13721" s="2"/>
      <c r="AY13721" s="2"/>
      <c r="AZ13721" s="2"/>
      <c r="BA13721" s="2"/>
      <c r="BB13721" s="2"/>
      <c r="BC13721" s="2"/>
      <c r="BD13721" s="2"/>
      <c r="BE13721" s="2"/>
      <c r="BF13721" s="2"/>
      <c r="BG13721" s="2"/>
      <c r="BH13721" s="2"/>
      <c r="BI13721" s="2"/>
      <c r="BJ13721" s="2"/>
      <c r="BK13721" s="2"/>
      <c r="BL13721" s="2"/>
      <c r="BM13721" s="2"/>
      <c r="BN13721" s="2"/>
      <c r="BO13721" s="2"/>
      <c r="BP13721" s="2"/>
      <c r="BQ13721" s="2"/>
      <c r="BR13721" s="2"/>
      <c r="BS13721" s="2"/>
      <c r="BT13721" s="2"/>
      <c r="BU13721" s="2"/>
      <c r="BV13721" s="2"/>
      <c r="BW13721" s="2"/>
      <c r="BX13721" s="2"/>
      <c r="BY13721" s="2"/>
    </row>
    <row r="13722" spans="38:77" s="11" customFormat="1" x14ac:dyDescent="0.3">
      <c r="AL13722" s="2"/>
      <c r="AM13722" s="2"/>
      <c r="AN13722" s="2"/>
      <c r="AO13722" s="2"/>
      <c r="AP13722" s="2"/>
      <c r="AQ13722" s="2"/>
      <c r="AR13722" s="2"/>
      <c r="AS13722" s="2"/>
      <c r="AT13722" s="2"/>
      <c r="AU13722" s="2"/>
      <c r="AV13722" s="2"/>
      <c r="AW13722" s="2"/>
      <c r="AX13722" s="2"/>
      <c r="AY13722" s="2"/>
      <c r="AZ13722" s="2"/>
      <c r="BA13722" s="2"/>
      <c r="BB13722" s="2"/>
      <c r="BC13722" s="2"/>
      <c r="BD13722" s="2"/>
      <c r="BE13722" s="2"/>
      <c r="BF13722" s="2"/>
      <c r="BG13722" s="2"/>
      <c r="BH13722" s="2"/>
      <c r="BI13722" s="2"/>
      <c r="BJ13722" s="2"/>
      <c r="BK13722" s="2"/>
      <c r="BL13722" s="2"/>
      <c r="BM13722" s="2"/>
      <c r="BN13722" s="2"/>
      <c r="BO13722" s="2"/>
      <c r="BP13722" s="2"/>
      <c r="BQ13722" s="2"/>
      <c r="BR13722" s="2"/>
      <c r="BS13722" s="2"/>
      <c r="BT13722" s="2"/>
      <c r="BU13722" s="2"/>
      <c r="BV13722" s="2"/>
      <c r="BW13722" s="2"/>
      <c r="BX13722" s="2"/>
      <c r="BY13722" s="2"/>
    </row>
    <row r="13723" spans="38:77" s="11" customFormat="1" x14ac:dyDescent="0.3">
      <c r="AL13723" s="2"/>
      <c r="AM13723" s="2"/>
      <c r="AN13723" s="2"/>
      <c r="AO13723" s="2"/>
      <c r="AP13723" s="2"/>
      <c r="AQ13723" s="2"/>
      <c r="AR13723" s="2"/>
      <c r="AS13723" s="2"/>
      <c r="AT13723" s="2"/>
      <c r="AU13723" s="2"/>
      <c r="AV13723" s="2"/>
      <c r="AW13723" s="2"/>
      <c r="AX13723" s="2"/>
      <c r="AY13723" s="2"/>
      <c r="AZ13723" s="2"/>
      <c r="BA13723" s="2"/>
      <c r="BB13723" s="2"/>
      <c r="BC13723" s="2"/>
      <c r="BD13723" s="2"/>
      <c r="BE13723" s="2"/>
      <c r="BF13723" s="2"/>
      <c r="BG13723" s="2"/>
      <c r="BH13723" s="2"/>
      <c r="BI13723" s="2"/>
      <c r="BJ13723" s="2"/>
      <c r="BK13723" s="2"/>
      <c r="BL13723" s="2"/>
      <c r="BM13723" s="2"/>
      <c r="BN13723" s="2"/>
      <c r="BO13723" s="2"/>
      <c r="BP13723" s="2"/>
      <c r="BQ13723" s="2"/>
      <c r="BR13723" s="2"/>
      <c r="BS13723" s="2"/>
      <c r="BT13723" s="2"/>
      <c r="BU13723" s="2"/>
      <c r="BV13723" s="2"/>
      <c r="BW13723" s="2"/>
      <c r="BX13723" s="2"/>
      <c r="BY13723" s="2"/>
    </row>
    <row r="13724" spans="38:77" s="11" customFormat="1" x14ac:dyDescent="0.3">
      <c r="AL13724" s="2"/>
      <c r="AM13724" s="2"/>
      <c r="AN13724" s="2"/>
      <c r="AO13724" s="2"/>
      <c r="AP13724" s="2"/>
      <c r="AQ13724" s="2"/>
      <c r="AR13724" s="2"/>
      <c r="AS13724" s="2"/>
      <c r="AT13724" s="2"/>
      <c r="AU13724" s="2"/>
      <c r="AV13724" s="2"/>
      <c r="AW13724" s="2"/>
      <c r="AX13724" s="2"/>
      <c r="AY13724" s="2"/>
      <c r="AZ13724" s="2"/>
      <c r="BA13724" s="2"/>
      <c r="BB13724" s="2"/>
      <c r="BC13724" s="2"/>
      <c r="BD13724" s="2"/>
      <c r="BE13724" s="2"/>
      <c r="BF13724" s="2"/>
      <c r="BG13724" s="2"/>
      <c r="BH13724" s="2"/>
      <c r="BI13724" s="2"/>
      <c r="BJ13724" s="2"/>
      <c r="BK13724" s="2"/>
      <c r="BL13724" s="2"/>
      <c r="BM13724" s="2"/>
      <c r="BN13724" s="2"/>
      <c r="BO13724" s="2"/>
      <c r="BP13724" s="2"/>
      <c r="BQ13724" s="2"/>
      <c r="BR13724" s="2"/>
      <c r="BS13724" s="2"/>
      <c r="BT13724" s="2"/>
      <c r="BU13724" s="2"/>
      <c r="BV13724" s="2"/>
      <c r="BW13724" s="2"/>
      <c r="BX13724" s="2"/>
      <c r="BY13724" s="2"/>
    </row>
    <row r="13725" spans="38:77" s="11" customFormat="1" x14ac:dyDescent="0.3">
      <c r="AL13725" s="2"/>
      <c r="AM13725" s="2"/>
      <c r="AN13725" s="2"/>
      <c r="AO13725" s="2"/>
      <c r="AP13725" s="2"/>
      <c r="AQ13725" s="2"/>
      <c r="AR13725" s="2"/>
      <c r="AS13725" s="2"/>
      <c r="AT13725" s="2"/>
      <c r="AU13725" s="2"/>
      <c r="AV13725" s="2"/>
      <c r="AW13725" s="2"/>
      <c r="AX13725" s="2"/>
      <c r="AY13725" s="2"/>
      <c r="AZ13725" s="2"/>
      <c r="BA13725" s="2"/>
      <c r="BB13725" s="2"/>
      <c r="BC13725" s="2"/>
      <c r="BD13725" s="2"/>
      <c r="BE13725" s="2"/>
      <c r="BF13725" s="2"/>
      <c r="BG13725" s="2"/>
      <c r="BH13725" s="2"/>
      <c r="BI13725" s="2"/>
      <c r="BJ13725" s="2"/>
      <c r="BK13725" s="2"/>
      <c r="BL13725" s="2"/>
      <c r="BM13725" s="2"/>
      <c r="BN13725" s="2"/>
      <c r="BO13725" s="2"/>
      <c r="BP13725" s="2"/>
      <c r="BQ13725" s="2"/>
      <c r="BR13725" s="2"/>
      <c r="BS13725" s="2"/>
      <c r="BT13725" s="2"/>
      <c r="BU13725" s="2"/>
      <c r="BV13725" s="2"/>
      <c r="BW13725" s="2"/>
      <c r="BX13725" s="2"/>
      <c r="BY13725" s="2"/>
    </row>
    <row r="13726" spans="38:77" s="11" customFormat="1" x14ac:dyDescent="0.3">
      <c r="AL13726" s="2"/>
      <c r="AM13726" s="2"/>
      <c r="AN13726" s="2"/>
      <c r="AO13726" s="2"/>
      <c r="AP13726" s="2"/>
      <c r="AQ13726" s="2"/>
      <c r="AR13726" s="2"/>
      <c r="AS13726" s="2"/>
      <c r="AT13726" s="2"/>
      <c r="AU13726" s="2"/>
      <c r="AV13726" s="2"/>
      <c r="AW13726" s="2"/>
      <c r="AX13726" s="2"/>
      <c r="AY13726" s="2"/>
      <c r="AZ13726" s="2"/>
      <c r="BA13726" s="2"/>
      <c r="BB13726" s="2"/>
      <c r="BC13726" s="2"/>
      <c r="BD13726" s="2"/>
      <c r="BE13726" s="2"/>
      <c r="BF13726" s="2"/>
      <c r="BG13726" s="2"/>
      <c r="BH13726" s="2"/>
      <c r="BI13726" s="2"/>
      <c r="BJ13726" s="2"/>
      <c r="BK13726" s="2"/>
      <c r="BL13726" s="2"/>
      <c r="BM13726" s="2"/>
      <c r="BN13726" s="2"/>
      <c r="BO13726" s="2"/>
      <c r="BP13726" s="2"/>
      <c r="BQ13726" s="2"/>
      <c r="BR13726" s="2"/>
      <c r="BS13726" s="2"/>
      <c r="BT13726" s="2"/>
      <c r="BU13726" s="2"/>
      <c r="BV13726" s="2"/>
      <c r="BW13726" s="2"/>
      <c r="BX13726" s="2"/>
      <c r="BY13726" s="2"/>
    </row>
    <row r="13727" spans="38:77" s="11" customFormat="1" x14ac:dyDescent="0.3">
      <c r="AL13727" s="2"/>
      <c r="AM13727" s="2"/>
      <c r="AN13727" s="2"/>
      <c r="AO13727" s="2"/>
      <c r="AP13727" s="2"/>
      <c r="AQ13727" s="2"/>
      <c r="AR13727" s="2"/>
      <c r="AS13727" s="2"/>
      <c r="AT13727" s="2"/>
      <c r="AU13727" s="2"/>
      <c r="AV13727" s="2"/>
      <c r="AW13727" s="2"/>
      <c r="AX13727" s="2"/>
      <c r="AY13727" s="2"/>
      <c r="AZ13727" s="2"/>
      <c r="BA13727" s="2"/>
      <c r="BB13727" s="2"/>
      <c r="BC13727" s="2"/>
      <c r="BD13727" s="2"/>
      <c r="BE13727" s="2"/>
      <c r="BF13727" s="2"/>
      <c r="BG13727" s="2"/>
      <c r="BH13727" s="2"/>
      <c r="BI13727" s="2"/>
      <c r="BJ13727" s="2"/>
      <c r="BK13727" s="2"/>
      <c r="BL13727" s="2"/>
      <c r="BM13727" s="2"/>
      <c r="BN13727" s="2"/>
      <c r="BO13727" s="2"/>
      <c r="BP13727" s="2"/>
      <c r="BQ13727" s="2"/>
      <c r="BR13727" s="2"/>
      <c r="BS13727" s="2"/>
      <c r="BT13727" s="2"/>
      <c r="BU13727" s="2"/>
      <c r="BV13727" s="2"/>
      <c r="BW13727" s="2"/>
      <c r="BX13727" s="2"/>
      <c r="BY13727" s="2"/>
    </row>
    <row r="13728" spans="38:77" s="11" customFormat="1" x14ac:dyDescent="0.3">
      <c r="AL13728" s="2"/>
      <c r="AM13728" s="2"/>
      <c r="AN13728" s="2"/>
      <c r="AO13728" s="2"/>
      <c r="AP13728" s="2"/>
      <c r="AQ13728" s="2"/>
      <c r="AR13728" s="2"/>
      <c r="AS13728" s="2"/>
      <c r="AT13728" s="2"/>
      <c r="AU13728" s="2"/>
      <c r="AV13728" s="2"/>
      <c r="AW13728" s="2"/>
      <c r="AX13728" s="2"/>
      <c r="AY13728" s="2"/>
      <c r="AZ13728" s="2"/>
      <c r="BA13728" s="2"/>
      <c r="BB13728" s="2"/>
      <c r="BC13728" s="2"/>
      <c r="BD13728" s="2"/>
      <c r="BE13728" s="2"/>
      <c r="BF13728" s="2"/>
      <c r="BG13728" s="2"/>
      <c r="BH13728" s="2"/>
      <c r="BI13728" s="2"/>
      <c r="BJ13728" s="2"/>
      <c r="BK13728" s="2"/>
      <c r="BL13728" s="2"/>
      <c r="BM13728" s="2"/>
      <c r="BN13728" s="2"/>
      <c r="BO13728" s="2"/>
      <c r="BP13728" s="2"/>
      <c r="BQ13728" s="2"/>
      <c r="BR13728" s="2"/>
      <c r="BS13728" s="2"/>
      <c r="BT13728" s="2"/>
      <c r="BU13728" s="2"/>
      <c r="BV13728" s="2"/>
      <c r="BW13728" s="2"/>
      <c r="BX13728" s="2"/>
      <c r="BY13728" s="2"/>
    </row>
    <row r="13729" spans="38:77" s="11" customFormat="1" x14ac:dyDescent="0.3">
      <c r="AL13729" s="2"/>
      <c r="AM13729" s="2"/>
      <c r="AN13729" s="2"/>
      <c r="AO13729" s="2"/>
      <c r="AP13729" s="2"/>
      <c r="AQ13729" s="2"/>
      <c r="AR13729" s="2"/>
      <c r="AS13729" s="2"/>
      <c r="AT13729" s="2"/>
      <c r="AU13729" s="2"/>
      <c r="AV13729" s="2"/>
      <c r="AW13729" s="2"/>
      <c r="AX13729" s="2"/>
      <c r="AY13729" s="2"/>
      <c r="AZ13729" s="2"/>
      <c r="BA13729" s="2"/>
      <c r="BB13729" s="2"/>
      <c r="BC13729" s="2"/>
      <c r="BD13729" s="2"/>
      <c r="BE13729" s="2"/>
      <c r="BF13729" s="2"/>
      <c r="BG13729" s="2"/>
      <c r="BH13729" s="2"/>
      <c r="BI13729" s="2"/>
      <c r="BJ13729" s="2"/>
      <c r="BK13729" s="2"/>
      <c r="BL13729" s="2"/>
      <c r="BM13729" s="2"/>
      <c r="BN13729" s="2"/>
      <c r="BO13729" s="2"/>
      <c r="BP13729" s="2"/>
      <c r="BQ13729" s="2"/>
      <c r="BR13729" s="2"/>
      <c r="BS13729" s="2"/>
      <c r="BT13729" s="2"/>
      <c r="BU13729" s="2"/>
      <c r="BV13729" s="2"/>
      <c r="BW13729" s="2"/>
      <c r="BX13729" s="2"/>
      <c r="BY13729" s="2"/>
    </row>
    <row r="13730" spans="38:77" s="11" customFormat="1" x14ac:dyDescent="0.3">
      <c r="AL13730" s="2"/>
      <c r="AM13730" s="2"/>
      <c r="AN13730" s="2"/>
      <c r="AO13730" s="2"/>
      <c r="AP13730" s="2"/>
      <c r="AQ13730" s="2"/>
      <c r="AR13730" s="2"/>
      <c r="AS13730" s="2"/>
      <c r="AT13730" s="2"/>
      <c r="AU13730" s="2"/>
      <c r="AV13730" s="2"/>
      <c r="AW13730" s="2"/>
      <c r="AX13730" s="2"/>
      <c r="AY13730" s="2"/>
      <c r="AZ13730" s="2"/>
      <c r="BA13730" s="2"/>
      <c r="BB13730" s="2"/>
      <c r="BC13730" s="2"/>
      <c r="BD13730" s="2"/>
      <c r="BE13730" s="2"/>
      <c r="BF13730" s="2"/>
      <c r="BG13730" s="2"/>
      <c r="BH13730" s="2"/>
      <c r="BI13730" s="2"/>
      <c r="BJ13730" s="2"/>
      <c r="BK13730" s="2"/>
      <c r="BL13730" s="2"/>
      <c r="BM13730" s="2"/>
      <c r="BN13730" s="2"/>
      <c r="BO13730" s="2"/>
      <c r="BP13730" s="2"/>
      <c r="BQ13730" s="2"/>
      <c r="BR13730" s="2"/>
      <c r="BS13730" s="2"/>
      <c r="BT13730" s="2"/>
      <c r="BU13730" s="2"/>
      <c r="BV13730" s="2"/>
      <c r="BW13730" s="2"/>
      <c r="BX13730" s="2"/>
      <c r="BY13730" s="2"/>
    </row>
    <row r="13731" spans="38:77" s="11" customFormat="1" x14ac:dyDescent="0.3">
      <c r="AL13731" s="2"/>
      <c r="AM13731" s="2"/>
      <c r="AN13731" s="2"/>
      <c r="AO13731" s="2"/>
      <c r="AP13731" s="2"/>
      <c r="AQ13731" s="2"/>
      <c r="AR13731" s="2"/>
      <c r="AS13731" s="2"/>
      <c r="AT13731" s="2"/>
      <c r="AU13731" s="2"/>
      <c r="AV13731" s="2"/>
      <c r="AW13731" s="2"/>
      <c r="AX13731" s="2"/>
      <c r="AY13731" s="2"/>
      <c r="AZ13731" s="2"/>
      <c r="BA13731" s="2"/>
      <c r="BB13731" s="2"/>
      <c r="BC13731" s="2"/>
      <c r="BD13731" s="2"/>
      <c r="BE13731" s="2"/>
      <c r="BF13731" s="2"/>
      <c r="BG13731" s="2"/>
      <c r="BH13731" s="2"/>
      <c r="BI13731" s="2"/>
      <c r="BJ13731" s="2"/>
      <c r="BK13731" s="2"/>
      <c r="BL13731" s="2"/>
      <c r="BM13731" s="2"/>
      <c r="BN13731" s="2"/>
      <c r="BO13731" s="2"/>
      <c r="BP13731" s="2"/>
      <c r="BQ13731" s="2"/>
      <c r="BR13731" s="2"/>
      <c r="BS13731" s="2"/>
      <c r="BT13731" s="2"/>
      <c r="BU13731" s="2"/>
      <c r="BV13731" s="2"/>
      <c r="BW13731" s="2"/>
      <c r="BX13731" s="2"/>
      <c r="BY13731" s="2"/>
    </row>
    <row r="13732" spans="38:77" s="11" customFormat="1" x14ac:dyDescent="0.3">
      <c r="AL13732" s="2"/>
      <c r="AM13732" s="2"/>
      <c r="AN13732" s="2"/>
      <c r="AO13732" s="2"/>
      <c r="AP13732" s="2"/>
      <c r="AQ13732" s="2"/>
      <c r="AR13732" s="2"/>
      <c r="AS13732" s="2"/>
      <c r="AT13732" s="2"/>
      <c r="AU13732" s="2"/>
      <c r="AV13732" s="2"/>
      <c r="AW13732" s="2"/>
      <c r="AX13732" s="2"/>
      <c r="AY13732" s="2"/>
      <c r="AZ13732" s="2"/>
      <c r="BA13732" s="2"/>
      <c r="BB13732" s="2"/>
      <c r="BC13732" s="2"/>
      <c r="BD13732" s="2"/>
      <c r="BE13732" s="2"/>
      <c r="BF13732" s="2"/>
      <c r="BG13732" s="2"/>
      <c r="BH13732" s="2"/>
      <c r="BI13732" s="2"/>
      <c r="BJ13732" s="2"/>
      <c r="BK13732" s="2"/>
      <c r="BL13732" s="2"/>
      <c r="BM13732" s="2"/>
      <c r="BN13732" s="2"/>
      <c r="BO13732" s="2"/>
      <c r="BP13732" s="2"/>
      <c r="BQ13732" s="2"/>
      <c r="BR13732" s="2"/>
      <c r="BS13732" s="2"/>
      <c r="BT13732" s="2"/>
      <c r="BU13732" s="2"/>
      <c r="BV13732" s="2"/>
      <c r="BW13732" s="2"/>
      <c r="BX13732" s="2"/>
      <c r="BY13732" s="2"/>
    </row>
    <row r="13733" spans="38:77" s="11" customFormat="1" x14ac:dyDescent="0.3">
      <c r="AL13733" s="2"/>
      <c r="AM13733" s="2"/>
      <c r="AN13733" s="2"/>
      <c r="AO13733" s="2"/>
      <c r="AP13733" s="2"/>
      <c r="AQ13733" s="2"/>
      <c r="AR13733" s="2"/>
      <c r="AS13733" s="2"/>
      <c r="AT13733" s="2"/>
      <c r="AU13733" s="2"/>
      <c r="AV13733" s="2"/>
      <c r="AW13733" s="2"/>
      <c r="AX13733" s="2"/>
      <c r="AY13733" s="2"/>
      <c r="AZ13733" s="2"/>
      <c r="BA13733" s="2"/>
      <c r="BB13733" s="2"/>
      <c r="BC13733" s="2"/>
      <c r="BD13733" s="2"/>
      <c r="BE13733" s="2"/>
      <c r="BF13733" s="2"/>
      <c r="BG13733" s="2"/>
      <c r="BH13733" s="2"/>
      <c r="BI13733" s="2"/>
      <c r="BJ13733" s="2"/>
      <c r="BK13733" s="2"/>
      <c r="BL13733" s="2"/>
      <c r="BM13733" s="2"/>
      <c r="BN13733" s="2"/>
      <c r="BO13733" s="2"/>
      <c r="BP13733" s="2"/>
      <c r="BQ13733" s="2"/>
      <c r="BR13733" s="2"/>
      <c r="BS13733" s="2"/>
      <c r="BT13733" s="2"/>
      <c r="BU13733" s="2"/>
      <c r="BV13733" s="2"/>
      <c r="BW13733" s="2"/>
      <c r="BX13733" s="2"/>
      <c r="BY13733" s="2"/>
    </row>
    <row r="13734" spans="38:77" s="11" customFormat="1" x14ac:dyDescent="0.3">
      <c r="AL13734" s="2"/>
      <c r="AM13734" s="2"/>
      <c r="AN13734" s="2"/>
      <c r="AO13734" s="2"/>
      <c r="AP13734" s="2"/>
      <c r="AQ13734" s="2"/>
      <c r="AR13734" s="2"/>
      <c r="AS13734" s="2"/>
      <c r="AT13734" s="2"/>
      <c r="AU13734" s="2"/>
      <c r="AV13734" s="2"/>
      <c r="AW13734" s="2"/>
      <c r="AX13734" s="2"/>
      <c r="AY13734" s="2"/>
      <c r="AZ13734" s="2"/>
      <c r="BA13734" s="2"/>
      <c r="BB13734" s="2"/>
      <c r="BC13734" s="2"/>
      <c r="BD13734" s="2"/>
      <c r="BE13734" s="2"/>
      <c r="BF13734" s="2"/>
      <c r="BG13734" s="2"/>
      <c r="BH13734" s="2"/>
      <c r="BI13734" s="2"/>
      <c r="BJ13734" s="2"/>
      <c r="BK13734" s="2"/>
      <c r="BL13734" s="2"/>
      <c r="BM13734" s="2"/>
      <c r="BN13734" s="2"/>
      <c r="BO13734" s="2"/>
      <c r="BP13734" s="2"/>
      <c r="BQ13734" s="2"/>
      <c r="BR13734" s="2"/>
      <c r="BS13734" s="2"/>
      <c r="BT13734" s="2"/>
      <c r="BU13734" s="2"/>
      <c r="BV13734" s="2"/>
      <c r="BW13734" s="2"/>
      <c r="BX13734" s="2"/>
      <c r="BY13734" s="2"/>
    </row>
    <row r="13735" spans="38:77" s="11" customFormat="1" x14ac:dyDescent="0.3">
      <c r="AL13735" s="2"/>
      <c r="AM13735" s="2"/>
      <c r="AN13735" s="2"/>
      <c r="AO13735" s="2"/>
      <c r="AP13735" s="2"/>
      <c r="AQ13735" s="2"/>
      <c r="AR13735" s="2"/>
      <c r="AS13735" s="2"/>
      <c r="AT13735" s="2"/>
      <c r="AU13735" s="2"/>
      <c r="AV13735" s="2"/>
      <c r="AW13735" s="2"/>
      <c r="AX13735" s="2"/>
      <c r="AY13735" s="2"/>
      <c r="AZ13735" s="2"/>
      <c r="BA13735" s="2"/>
      <c r="BB13735" s="2"/>
      <c r="BC13735" s="2"/>
      <c r="BD13735" s="2"/>
      <c r="BE13735" s="2"/>
      <c r="BF13735" s="2"/>
      <c r="BG13735" s="2"/>
      <c r="BH13735" s="2"/>
      <c r="BI13735" s="2"/>
      <c r="BJ13735" s="2"/>
      <c r="BK13735" s="2"/>
      <c r="BL13735" s="2"/>
      <c r="BM13735" s="2"/>
      <c r="BN13735" s="2"/>
      <c r="BO13735" s="2"/>
      <c r="BP13735" s="2"/>
      <c r="BQ13735" s="2"/>
      <c r="BR13735" s="2"/>
      <c r="BS13735" s="2"/>
      <c r="BT13735" s="2"/>
      <c r="BU13735" s="2"/>
      <c r="BV13735" s="2"/>
      <c r="BW13735" s="2"/>
      <c r="BX13735" s="2"/>
      <c r="BY13735" s="2"/>
    </row>
    <row r="13736" spans="38:77" s="11" customFormat="1" x14ac:dyDescent="0.3">
      <c r="AL13736" s="2"/>
      <c r="AM13736" s="2"/>
      <c r="AN13736" s="2"/>
      <c r="AO13736" s="2"/>
      <c r="AP13736" s="2"/>
      <c r="AQ13736" s="2"/>
      <c r="AR13736" s="2"/>
      <c r="AS13736" s="2"/>
      <c r="AT13736" s="2"/>
      <c r="AU13736" s="2"/>
      <c r="AV13736" s="2"/>
      <c r="AW13736" s="2"/>
      <c r="AX13736" s="2"/>
      <c r="AY13736" s="2"/>
      <c r="AZ13736" s="2"/>
      <c r="BA13736" s="2"/>
      <c r="BB13736" s="2"/>
      <c r="BC13736" s="2"/>
      <c r="BD13736" s="2"/>
      <c r="BE13736" s="2"/>
      <c r="BF13736" s="2"/>
      <c r="BG13736" s="2"/>
      <c r="BH13736" s="2"/>
      <c r="BI13736" s="2"/>
      <c r="BJ13736" s="2"/>
      <c r="BK13736" s="2"/>
      <c r="BL13736" s="2"/>
      <c r="BM13736" s="2"/>
      <c r="BN13736" s="2"/>
      <c r="BO13736" s="2"/>
      <c r="BP13736" s="2"/>
      <c r="BQ13736" s="2"/>
      <c r="BR13736" s="2"/>
      <c r="BS13736" s="2"/>
      <c r="BT13736" s="2"/>
      <c r="BU13736" s="2"/>
      <c r="BV13736" s="2"/>
      <c r="BW13736" s="2"/>
      <c r="BX13736" s="2"/>
      <c r="BY13736" s="2"/>
    </row>
    <row r="13737" spans="38:77" s="11" customFormat="1" x14ac:dyDescent="0.3">
      <c r="AL13737" s="2"/>
      <c r="AM13737" s="2"/>
      <c r="AN13737" s="2"/>
      <c r="AO13737" s="2"/>
      <c r="AP13737" s="2"/>
      <c r="AQ13737" s="2"/>
      <c r="AR13737" s="2"/>
      <c r="AS13737" s="2"/>
      <c r="AT13737" s="2"/>
      <c r="AU13737" s="2"/>
      <c r="AV13737" s="2"/>
      <c r="AW13737" s="2"/>
      <c r="AX13737" s="2"/>
      <c r="AY13737" s="2"/>
      <c r="AZ13737" s="2"/>
      <c r="BA13737" s="2"/>
      <c r="BB13737" s="2"/>
      <c r="BC13737" s="2"/>
      <c r="BD13737" s="2"/>
      <c r="BE13737" s="2"/>
      <c r="BF13737" s="2"/>
      <c r="BG13737" s="2"/>
      <c r="BH13737" s="2"/>
      <c r="BI13737" s="2"/>
      <c r="BJ13737" s="2"/>
      <c r="BK13737" s="2"/>
      <c r="BL13737" s="2"/>
      <c r="BM13737" s="2"/>
      <c r="BN13737" s="2"/>
      <c r="BO13737" s="2"/>
      <c r="BP13737" s="2"/>
      <c r="BQ13737" s="2"/>
      <c r="BR13737" s="2"/>
      <c r="BS13737" s="2"/>
      <c r="BT13737" s="2"/>
      <c r="BU13737" s="2"/>
      <c r="BV13737" s="2"/>
      <c r="BW13737" s="2"/>
      <c r="BX13737" s="2"/>
      <c r="BY13737" s="2"/>
    </row>
    <row r="13738" spans="38:77" s="11" customFormat="1" x14ac:dyDescent="0.3">
      <c r="AL13738" s="2"/>
      <c r="AM13738" s="2"/>
      <c r="AN13738" s="2"/>
      <c r="AO13738" s="2"/>
      <c r="AP13738" s="2"/>
      <c r="AQ13738" s="2"/>
      <c r="AR13738" s="2"/>
      <c r="AS13738" s="2"/>
      <c r="AT13738" s="2"/>
      <c r="AU13738" s="2"/>
      <c r="AV13738" s="2"/>
      <c r="AW13738" s="2"/>
      <c r="AX13738" s="2"/>
      <c r="AY13738" s="2"/>
      <c r="AZ13738" s="2"/>
      <c r="BA13738" s="2"/>
      <c r="BB13738" s="2"/>
      <c r="BC13738" s="2"/>
      <c r="BD13738" s="2"/>
      <c r="BE13738" s="2"/>
      <c r="BF13738" s="2"/>
      <c r="BG13738" s="2"/>
      <c r="BH13738" s="2"/>
      <c r="BI13738" s="2"/>
      <c r="BJ13738" s="2"/>
      <c r="BK13738" s="2"/>
      <c r="BL13738" s="2"/>
      <c r="BM13738" s="2"/>
      <c r="BN13738" s="2"/>
      <c r="BO13738" s="2"/>
      <c r="BP13738" s="2"/>
      <c r="BQ13738" s="2"/>
      <c r="BR13738" s="2"/>
      <c r="BS13738" s="2"/>
      <c r="BT13738" s="2"/>
      <c r="BU13738" s="2"/>
      <c r="BV13738" s="2"/>
      <c r="BW13738" s="2"/>
      <c r="BX13738" s="2"/>
      <c r="BY13738" s="2"/>
    </row>
    <row r="13739" spans="38:77" s="11" customFormat="1" x14ac:dyDescent="0.3">
      <c r="AL13739" s="2"/>
      <c r="AM13739" s="2"/>
      <c r="AN13739" s="2"/>
      <c r="AO13739" s="2"/>
      <c r="AP13739" s="2"/>
      <c r="AQ13739" s="2"/>
      <c r="AR13739" s="2"/>
      <c r="AS13739" s="2"/>
      <c r="AT13739" s="2"/>
      <c r="AU13739" s="2"/>
      <c r="AV13739" s="2"/>
      <c r="AW13739" s="2"/>
      <c r="AX13739" s="2"/>
      <c r="AY13739" s="2"/>
      <c r="AZ13739" s="2"/>
      <c r="BA13739" s="2"/>
      <c r="BB13739" s="2"/>
      <c r="BC13739" s="2"/>
      <c r="BD13739" s="2"/>
      <c r="BE13739" s="2"/>
      <c r="BF13739" s="2"/>
      <c r="BG13739" s="2"/>
      <c r="BH13739" s="2"/>
      <c r="BI13739" s="2"/>
      <c r="BJ13739" s="2"/>
      <c r="BK13739" s="2"/>
      <c r="BL13739" s="2"/>
      <c r="BM13739" s="2"/>
      <c r="BN13739" s="2"/>
      <c r="BO13739" s="2"/>
      <c r="BP13739" s="2"/>
      <c r="BQ13739" s="2"/>
      <c r="BR13739" s="2"/>
      <c r="BS13739" s="2"/>
      <c r="BT13739" s="2"/>
      <c r="BU13739" s="2"/>
      <c r="BV13739" s="2"/>
      <c r="BW13739" s="2"/>
      <c r="BX13739" s="2"/>
      <c r="BY13739" s="2"/>
    </row>
    <row r="13740" spans="38:77" s="11" customFormat="1" x14ac:dyDescent="0.3">
      <c r="AL13740" s="2"/>
      <c r="AM13740" s="2"/>
      <c r="AN13740" s="2"/>
      <c r="AO13740" s="2"/>
      <c r="AP13740" s="2"/>
      <c r="AQ13740" s="2"/>
      <c r="AR13740" s="2"/>
      <c r="AS13740" s="2"/>
      <c r="AT13740" s="2"/>
      <c r="AU13740" s="2"/>
      <c r="AV13740" s="2"/>
      <c r="AW13740" s="2"/>
      <c r="AX13740" s="2"/>
      <c r="AY13740" s="2"/>
      <c r="AZ13740" s="2"/>
      <c r="BA13740" s="2"/>
      <c r="BB13740" s="2"/>
      <c r="BC13740" s="2"/>
      <c r="BD13740" s="2"/>
      <c r="BE13740" s="2"/>
      <c r="BF13740" s="2"/>
      <c r="BG13740" s="2"/>
      <c r="BH13740" s="2"/>
      <c r="BI13740" s="2"/>
      <c r="BJ13740" s="2"/>
      <c r="BK13740" s="2"/>
      <c r="BL13740" s="2"/>
      <c r="BM13740" s="2"/>
      <c r="BN13740" s="2"/>
      <c r="BO13740" s="2"/>
      <c r="BP13740" s="2"/>
      <c r="BQ13740" s="2"/>
      <c r="BR13740" s="2"/>
      <c r="BS13740" s="2"/>
      <c r="BT13740" s="2"/>
      <c r="BU13740" s="2"/>
      <c r="BV13740" s="2"/>
      <c r="BW13740" s="2"/>
      <c r="BX13740" s="2"/>
      <c r="BY13740" s="2"/>
    </row>
    <row r="13741" spans="38:77" s="11" customFormat="1" x14ac:dyDescent="0.3">
      <c r="AL13741" s="2"/>
      <c r="AM13741" s="2"/>
      <c r="AN13741" s="2"/>
      <c r="AO13741" s="2"/>
      <c r="AP13741" s="2"/>
      <c r="AQ13741" s="2"/>
      <c r="AR13741" s="2"/>
      <c r="AS13741" s="2"/>
      <c r="AT13741" s="2"/>
      <c r="AU13741" s="2"/>
      <c r="AV13741" s="2"/>
      <c r="AW13741" s="2"/>
      <c r="AX13741" s="2"/>
      <c r="AY13741" s="2"/>
      <c r="AZ13741" s="2"/>
      <c r="BA13741" s="2"/>
      <c r="BB13741" s="2"/>
      <c r="BC13741" s="2"/>
      <c r="BD13741" s="2"/>
      <c r="BE13741" s="2"/>
      <c r="BF13741" s="2"/>
      <c r="BG13741" s="2"/>
      <c r="BH13741" s="2"/>
      <c r="BI13741" s="2"/>
      <c r="BJ13741" s="2"/>
      <c r="BK13741" s="2"/>
      <c r="BL13741" s="2"/>
      <c r="BM13741" s="2"/>
      <c r="BN13741" s="2"/>
      <c r="BO13741" s="2"/>
      <c r="BP13741" s="2"/>
      <c r="BQ13741" s="2"/>
      <c r="BR13741" s="2"/>
      <c r="BS13741" s="2"/>
      <c r="BT13741" s="2"/>
      <c r="BU13741" s="2"/>
      <c r="BV13741" s="2"/>
      <c r="BW13741" s="2"/>
      <c r="BX13741" s="2"/>
      <c r="BY13741" s="2"/>
    </row>
    <row r="13742" spans="38:77" s="11" customFormat="1" x14ac:dyDescent="0.3">
      <c r="AL13742" s="2"/>
      <c r="AM13742" s="2"/>
      <c r="AN13742" s="2"/>
      <c r="AO13742" s="2"/>
      <c r="AP13742" s="2"/>
      <c r="AQ13742" s="2"/>
      <c r="AR13742" s="2"/>
      <c r="AS13742" s="2"/>
      <c r="AT13742" s="2"/>
      <c r="AU13742" s="2"/>
      <c r="AV13742" s="2"/>
      <c r="AW13742" s="2"/>
      <c r="AX13742" s="2"/>
      <c r="AY13742" s="2"/>
      <c r="AZ13742" s="2"/>
      <c r="BA13742" s="2"/>
      <c r="BB13742" s="2"/>
      <c r="BC13742" s="2"/>
      <c r="BD13742" s="2"/>
      <c r="BE13742" s="2"/>
      <c r="BF13742" s="2"/>
      <c r="BG13742" s="2"/>
      <c r="BH13742" s="2"/>
      <c r="BI13742" s="2"/>
      <c r="BJ13742" s="2"/>
      <c r="BK13742" s="2"/>
      <c r="BL13742" s="2"/>
      <c r="BM13742" s="2"/>
      <c r="BN13742" s="2"/>
      <c r="BO13742" s="2"/>
      <c r="BP13742" s="2"/>
      <c r="BQ13742" s="2"/>
      <c r="BR13742" s="2"/>
      <c r="BS13742" s="2"/>
      <c r="BT13742" s="2"/>
      <c r="BU13742" s="2"/>
      <c r="BV13742" s="2"/>
      <c r="BW13742" s="2"/>
      <c r="BX13742" s="2"/>
      <c r="BY13742" s="2"/>
    </row>
    <row r="13743" spans="38:77" s="11" customFormat="1" x14ac:dyDescent="0.3">
      <c r="AL13743" s="2"/>
      <c r="AM13743" s="2"/>
      <c r="AN13743" s="2"/>
      <c r="AO13743" s="2"/>
      <c r="AP13743" s="2"/>
      <c r="AQ13743" s="2"/>
      <c r="AR13743" s="2"/>
      <c r="AS13743" s="2"/>
      <c r="AT13743" s="2"/>
      <c r="AU13743" s="2"/>
      <c r="AV13743" s="2"/>
      <c r="AW13743" s="2"/>
      <c r="AX13743" s="2"/>
      <c r="AY13743" s="2"/>
      <c r="AZ13743" s="2"/>
      <c r="BA13743" s="2"/>
      <c r="BB13743" s="2"/>
      <c r="BC13743" s="2"/>
      <c r="BD13743" s="2"/>
      <c r="BE13743" s="2"/>
      <c r="BF13743" s="2"/>
      <c r="BG13743" s="2"/>
      <c r="BH13743" s="2"/>
      <c r="BI13743" s="2"/>
      <c r="BJ13743" s="2"/>
      <c r="BK13743" s="2"/>
      <c r="BL13743" s="2"/>
      <c r="BM13743" s="2"/>
      <c r="BN13743" s="2"/>
      <c r="BO13743" s="2"/>
      <c r="BP13743" s="2"/>
      <c r="BQ13743" s="2"/>
      <c r="BR13743" s="2"/>
      <c r="BS13743" s="2"/>
      <c r="BT13743" s="2"/>
      <c r="BU13743" s="2"/>
      <c r="BV13743" s="2"/>
      <c r="BW13743" s="2"/>
      <c r="BX13743" s="2"/>
      <c r="BY13743" s="2"/>
    </row>
    <row r="13744" spans="38:77" s="11" customFormat="1" x14ac:dyDescent="0.3">
      <c r="AL13744" s="2"/>
      <c r="AM13744" s="2"/>
      <c r="AN13744" s="2"/>
      <c r="AO13744" s="2"/>
      <c r="AP13744" s="2"/>
      <c r="AQ13744" s="2"/>
      <c r="AR13744" s="2"/>
      <c r="AS13744" s="2"/>
      <c r="AT13744" s="2"/>
      <c r="AU13744" s="2"/>
      <c r="AV13744" s="2"/>
      <c r="AW13744" s="2"/>
      <c r="AX13744" s="2"/>
      <c r="AY13744" s="2"/>
      <c r="AZ13744" s="2"/>
      <c r="BA13744" s="2"/>
      <c r="BB13744" s="2"/>
      <c r="BC13744" s="2"/>
      <c r="BD13744" s="2"/>
      <c r="BE13744" s="2"/>
      <c r="BF13744" s="2"/>
      <c r="BG13744" s="2"/>
      <c r="BH13744" s="2"/>
      <c r="BI13744" s="2"/>
      <c r="BJ13744" s="2"/>
      <c r="BK13744" s="2"/>
      <c r="BL13744" s="2"/>
      <c r="BM13744" s="2"/>
      <c r="BN13744" s="2"/>
      <c r="BO13744" s="2"/>
      <c r="BP13744" s="2"/>
      <c r="BQ13744" s="2"/>
      <c r="BR13744" s="2"/>
      <c r="BS13744" s="2"/>
      <c r="BT13744" s="2"/>
      <c r="BU13744" s="2"/>
      <c r="BV13744" s="2"/>
      <c r="BW13744" s="2"/>
      <c r="BX13744" s="2"/>
      <c r="BY13744" s="2"/>
    </row>
    <row r="13745" spans="38:77" s="11" customFormat="1" x14ac:dyDescent="0.3">
      <c r="AL13745" s="2"/>
      <c r="AM13745" s="2"/>
      <c r="AN13745" s="2"/>
      <c r="AO13745" s="2"/>
      <c r="AP13745" s="2"/>
      <c r="AQ13745" s="2"/>
      <c r="AR13745" s="2"/>
      <c r="AS13745" s="2"/>
      <c r="AT13745" s="2"/>
      <c r="AU13745" s="2"/>
      <c r="AV13745" s="2"/>
      <c r="AW13745" s="2"/>
      <c r="AX13745" s="2"/>
      <c r="AY13745" s="2"/>
      <c r="AZ13745" s="2"/>
      <c r="BA13745" s="2"/>
      <c r="BB13745" s="2"/>
      <c r="BC13745" s="2"/>
      <c r="BD13745" s="2"/>
      <c r="BE13745" s="2"/>
      <c r="BF13745" s="2"/>
      <c r="BG13745" s="2"/>
      <c r="BH13745" s="2"/>
      <c r="BI13745" s="2"/>
      <c r="BJ13745" s="2"/>
      <c r="BK13745" s="2"/>
      <c r="BL13745" s="2"/>
      <c r="BM13745" s="2"/>
      <c r="BN13745" s="2"/>
      <c r="BO13745" s="2"/>
      <c r="BP13745" s="2"/>
      <c r="BQ13745" s="2"/>
      <c r="BR13745" s="2"/>
      <c r="BS13745" s="2"/>
      <c r="BT13745" s="2"/>
      <c r="BU13745" s="2"/>
      <c r="BV13745" s="2"/>
      <c r="BW13745" s="2"/>
      <c r="BX13745" s="2"/>
      <c r="BY13745" s="2"/>
    </row>
    <row r="13746" spans="38:77" s="11" customFormat="1" x14ac:dyDescent="0.3">
      <c r="AL13746" s="2"/>
      <c r="AM13746" s="2"/>
      <c r="AN13746" s="2"/>
      <c r="AO13746" s="2"/>
      <c r="AP13746" s="2"/>
      <c r="AQ13746" s="2"/>
      <c r="AR13746" s="2"/>
      <c r="AS13746" s="2"/>
      <c r="AT13746" s="2"/>
      <c r="AU13746" s="2"/>
      <c r="AV13746" s="2"/>
      <c r="AW13746" s="2"/>
      <c r="AX13746" s="2"/>
      <c r="AY13746" s="2"/>
      <c r="AZ13746" s="2"/>
      <c r="BA13746" s="2"/>
      <c r="BB13746" s="2"/>
      <c r="BC13746" s="2"/>
      <c r="BD13746" s="2"/>
      <c r="BE13746" s="2"/>
      <c r="BF13746" s="2"/>
      <c r="BG13746" s="2"/>
      <c r="BH13746" s="2"/>
      <c r="BI13746" s="2"/>
      <c r="BJ13746" s="2"/>
      <c r="BK13746" s="2"/>
      <c r="BL13746" s="2"/>
      <c r="BM13746" s="2"/>
      <c r="BN13746" s="2"/>
      <c r="BO13746" s="2"/>
      <c r="BP13746" s="2"/>
      <c r="BQ13746" s="2"/>
      <c r="BR13746" s="2"/>
      <c r="BS13746" s="2"/>
      <c r="BT13746" s="2"/>
      <c r="BU13746" s="2"/>
      <c r="BV13746" s="2"/>
      <c r="BW13746" s="2"/>
      <c r="BX13746" s="2"/>
      <c r="BY13746" s="2"/>
    </row>
    <row r="13747" spans="38:77" s="11" customFormat="1" x14ac:dyDescent="0.3">
      <c r="AL13747" s="2"/>
      <c r="AM13747" s="2"/>
      <c r="AN13747" s="2"/>
      <c r="AO13747" s="2"/>
      <c r="AP13747" s="2"/>
      <c r="AQ13747" s="2"/>
      <c r="AR13747" s="2"/>
      <c r="AS13747" s="2"/>
      <c r="AT13747" s="2"/>
      <c r="AU13747" s="2"/>
      <c r="AV13747" s="2"/>
      <c r="AW13747" s="2"/>
      <c r="AX13747" s="2"/>
      <c r="AY13747" s="2"/>
      <c r="AZ13747" s="2"/>
      <c r="BA13747" s="2"/>
      <c r="BB13747" s="2"/>
      <c r="BC13747" s="2"/>
      <c r="BD13747" s="2"/>
      <c r="BE13747" s="2"/>
      <c r="BF13747" s="2"/>
      <c r="BG13747" s="2"/>
      <c r="BH13747" s="2"/>
      <c r="BI13747" s="2"/>
      <c r="BJ13747" s="2"/>
      <c r="BK13747" s="2"/>
      <c r="BL13747" s="2"/>
      <c r="BM13747" s="2"/>
      <c r="BN13747" s="2"/>
      <c r="BO13747" s="2"/>
      <c r="BP13747" s="2"/>
      <c r="BQ13747" s="2"/>
      <c r="BR13747" s="2"/>
      <c r="BS13747" s="2"/>
      <c r="BT13747" s="2"/>
      <c r="BU13747" s="2"/>
      <c r="BV13747" s="2"/>
      <c r="BW13747" s="2"/>
      <c r="BX13747" s="2"/>
      <c r="BY13747" s="2"/>
    </row>
    <row r="13748" spans="38:77" s="11" customFormat="1" x14ac:dyDescent="0.3">
      <c r="AL13748" s="2"/>
      <c r="AM13748" s="2"/>
      <c r="AN13748" s="2"/>
      <c r="AO13748" s="2"/>
      <c r="AP13748" s="2"/>
      <c r="AQ13748" s="2"/>
      <c r="AR13748" s="2"/>
      <c r="AS13748" s="2"/>
      <c r="AT13748" s="2"/>
      <c r="AU13748" s="2"/>
      <c r="AV13748" s="2"/>
      <c r="AW13748" s="2"/>
      <c r="AX13748" s="2"/>
      <c r="AY13748" s="2"/>
      <c r="AZ13748" s="2"/>
      <c r="BA13748" s="2"/>
      <c r="BB13748" s="2"/>
      <c r="BC13748" s="2"/>
      <c r="BD13748" s="2"/>
      <c r="BE13748" s="2"/>
      <c r="BF13748" s="2"/>
      <c r="BG13748" s="2"/>
      <c r="BH13748" s="2"/>
      <c r="BI13748" s="2"/>
      <c r="BJ13748" s="2"/>
      <c r="BK13748" s="2"/>
      <c r="BL13748" s="2"/>
      <c r="BM13748" s="2"/>
      <c r="BN13748" s="2"/>
      <c r="BO13748" s="2"/>
      <c r="BP13748" s="2"/>
      <c r="BQ13748" s="2"/>
      <c r="BR13748" s="2"/>
      <c r="BS13748" s="2"/>
      <c r="BT13748" s="2"/>
      <c r="BU13748" s="2"/>
      <c r="BV13748" s="2"/>
      <c r="BW13748" s="2"/>
      <c r="BX13748" s="2"/>
      <c r="BY13748" s="2"/>
    </row>
    <row r="13749" spans="38:77" s="11" customFormat="1" x14ac:dyDescent="0.3">
      <c r="AL13749" s="2"/>
      <c r="AM13749" s="2"/>
      <c r="AN13749" s="2"/>
      <c r="AO13749" s="2"/>
      <c r="AP13749" s="2"/>
      <c r="AQ13749" s="2"/>
      <c r="AR13749" s="2"/>
      <c r="AS13749" s="2"/>
      <c r="AT13749" s="2"/>
      <c r="AU13749" s="2"/>
      <c r="AV13749" s="2"/>
      <c r="AW13749" s="2"/>
      <c r="AX13749" s="2"/>
      <c r="AY13749" s="2"/>
      <c r="AZ13749" s="2"/>
      <c r="BA13749" s="2"/>
      <c r="BB13749" s="2"/>
      <c r="BC13749" s="2"/>
      <c r="BD13749" s="2"/>
      <c r="BE13749" s="2"/>
      <c r="BF13749" s="2"/>
      <c r="BG13749" s="2"/>
      <c r="BH13749" s="2"/>
      <c r="BI13749" s="2"/>
      <c r="BJ13749" s="2"/>
      <c r="BK13749" s="2"/>
      <c r="BL13749" s="2"/>
      <c r="BM13749" s="2"/>
      <c r="BN13749" s="2"/>
      <c r="BO13749" s="2"/>
      <c r="BP13749" s="2"/>
      <c r="BQ13749" s="2"/>
      <c r="BR13749" s="2"/>
      <c r="BS13749" s="2"/>
      <c r="BT13749" s="2"/>
      <c r="BU13749" s="2"/>
      <c r="BV13749" s="2"/>
      <c r="BW13749" s="2"/>
      <c r="BX13749" s="2"/>
      <c r="BY13749" s="2"/>
    </row>
    <row r="13750" spans="38:77" s="11" customFormat="1" x14ac:dyDescent="0.3">
      <c r="AL13750" s="2"/>
      <c r="AM13750" s="2"/>
      <c r="AN13750" s="2"/>
      <c r="AO13750" s="2"/>
      <c r="AP13750" s="2"/>
      <c r="AQ13750" s="2"/>
      <c r="AR13750" s="2"/>
      <c r="AS13750" s="2"/>
      <c r="AT13750" s="2"/>
      <c r="AU13750" s="2"/>
      <c r="AV13750" s="2"/>
      <c r="AW13750" s="2"/>
      <c r="AX13750" s="2"/>
      <c r="AY13750" s="2"/>
      <c r="AZ13750" s="2"/>
      <c r="BA13750" s="2"/>
      <c r="BB13750" s="2"/>
      <c r="BC13750" s="2"/>
      <c r="BD13750" s="2"/>
      <c r="BE13750" s="2"/>
      <c r="BF13750" s="2"/>
      <c r="BG13750" s="2"/>
      <c r="BH13750" s="2"/>
      <c r="BI13750" s="2"/>
      <c r="BJ13750" s="2"/>
      <c r="BK13750" s="2"/>
      <c r="BL13750" s="2"/>
      <c r="BM13750" s="2"/>
      <c r="BN13750" s="2"/>
      <c r="BO13750" s="2"/>
      <c r="BP13750" s="2"/>
      <c r="BQ13750" s="2"/>
      <c r="BR13750" s="2"/>
      <c r="BS13750" s="2"/>
      <c r="BT13750" s="2"/>
      <c r="BU13750" s="2"/>
      <c r="BV13750" s="2"/>
      <c r="BW13750" s="2"/>
      <c r="BX13750" s="2"/>
      <c r="BY13750" s="2"/>
    </row>
    <row r="13751" spans="38:77" s="11" customFormat="1" x14ac:dyDescent="0.3">
      <c r="AL13751" s="2"/>
      <c r="AM13751" s="2"/>
      <c r="AN13751" s="2"/>
      <c r="AO13751" s="2"/>
      <c r="AP13751" s="2"/>
      <c r="AQ13751" s="2"/>
      <c r="AR13751" s="2"/>
      <c r="AS13751" s="2"/>
      <c r="AT13751" s="2"/>
      <c r="AU13751" s="2"/>
      <c r="AV13751" s="2"/>
      <c r="AW13751" s="2"/>
      <c r="AX13751" s="2"/>
      <c r="AY13751" s="2"/>
      <c r="AZ13751" s="2"/>
      <c r="BA13751" s="2"/>
      <c r="BB13751" s="2"/>
      <c r="BC13751" s="2"/>
      <c r="BD13751" s="2"/>
      <c r="BE13751" s="2"/>
      <c r="BF13751" s="2"/>
      <c r="BG13751" s="2"/>
      <c r="BH13751" s="2"/>
      <c r="BI13751" s="2"/>
      <c r="BJ13751" s="2"/>
      <c r="BK13751" s="2"/>
      <c r="BL13751" s="2"/>
      <c r="BM13751" s="2"/>
      <c r="BN13751" s="2"/>
      <c r="BO13751" s="2"/>
      <c r="BP13751" s="2"/>
      <c r="BQ13751" s="2"/>
      <c r="BR13751" s="2"/>
      <c r="BS13751" s="2"/>
      <c r="BT13751" s="2"/>
      <c r="BU13751" s="2"/>
      <c r="BV13751" s="2"/>
      <c r="BW13751" s="2"/>
      <c r="BX13751" s="2"/>
      <c r="BY13751" s="2"/>
    </row>
    <row r="13752" spans="38:77" s="11" customFormat="1" x14ac:dyDescent="0.3">
      <c r="AL13752" s="2"/>
      <c r="AM13752" s="2"/>
      <c r="AN13752" s="2"/>
      <c r="AO13752" s="2"/>
      <c r="AP13752" s="2"/>
      <c r="AQ13752" s="2"/>
      <c r="AR13752" s="2"/>
      <c r="AS13752" s="2"/>
      <c r="AT13752" s="2"/>
      <c r="AU13752" s="2"/>
      <c r="AV13752" s="2"/>
      <c r="AW13752" s="2"/>
      <c r="AX13752" s="2"/>
      <c r="AY13752" s="2"/>
      <c r="AZ13752" s="2"/>
      <c r="BA13752" s="2"/>
      <c r="BB13752" s="2"/>
      <c r="BC13752" s="2"/>
      <c r="BD13752" s="2"/>
      <c r="BE13752" s="2"/>
      <c r="BF13752" s="2"/>
      <c r="BG13752" s="2"/>
      <c r="BH13752" s="2"/>
      <c r="BI13752" s="2"/>
      <c r="BJ13752" s="2"/>
      <c r="BK13752" s="2"/>
      <c r="BL13752" s="2"/>
      <c r="BM13752" s="2"/>
      <c r="BN13752" s="2"/>
      <c r="BO13752" s="2"/>
      <c r="BP13752" s="2"/>
      <c r="BQ13752" s="2"/>
      <c r="BR13752" s="2"/>
      <c r="BS13752" s="2"/>
      <c r="BT13752" s="2"/>
      <c r="BU13752" s="2"/>
      <c r="BV13752" s="2"/>
      <c r="BW13752" s="2"/>
      <c r="BX13752" s="2"/>
      <c r="BY13752" s="2"/>
    </row>
    <row r="13753" spans="38:77" s="11" customFormat="1" x14ac:dyDescent="0.3">
      <c r="AL13753" s="2"/>
      <c r="AM13753" s="2"/>
      <c r="AN13753" s="2"/>
      <c r="AO13753" s="2"/>
      <c r="AP13753" s="2"/>
      <c r="AQ13753" s="2"/>
      <c r="AR13753" s="2"/>
      <c r="AS13753" s="2"/>
      <c r="AT13753" s="2"/>
      <c r="AU13753" s="2"/>
      <c r="AV13753" s="2"/>
      <c r="AW13753" s="2"/>
      <c r="AX13753" s="2"/>
      <c r="AY13753" s="2"/>
      <c r="AZ13753" s="2"/>
      <c r="BA13753" s="2"/>
      <c r="BB13753" s="2"/>
      <c r="BC13753" s="2"/>
      <c r="BD13753" s="2"/>
      <c r="BE13753" s="2"/>
      <c r="BF13753" s="2"/>
      <c r="BG13753" s="2"/>
      <c r="BH13753" s="2"/>
      <c r="BI13753" s="2"/>
      <c r="BJ13753" s="2"/>
      <c r="BK13753" s="2"/>
      <c r="BL13753" s="2"/>
      <c r="BM13753" s="2"/>
      <c r="BN13753" s="2"/>
      <c r="BO13753" s="2"/>
      <c r="BP13753" s="2"/>
      <c r="BQ13753" s="2"/>
      <c r="BR13753" s="2"/>
      <c r="BS13753" s="2"/>
      <c r="BT13753" s="2"/>
      <c r="BU13753" s="2"/>
      <c r="BV13753" s="2"/>
      <c r="BW13753" s="2"/>
      <c r="BX13753" s="2"/>
      <c r="BY13753" s="2"/>
    </row>
    <row r="13754" spans="38:77" s="11" customFormat="1" x14ac:dyDescent="0.3">
      <c r="AL13754" s="2"/>
      <c r="AM13754" s="2"/>
      <c r="AN13754" s="2"/>
      <c r="AO13754" s="2"/>
      <c r="AP13754" s="2"/>
      <c r="AQ13754" s="2"/>
      <c r="AR13754" s="2"/>
      <c r="AS13754" s="2"/>
      <c r="AT13754" s="2"/>
      <c r="AU13754" s="2"/>
      <c r="AV13754" s="2"/>
      <c r="AW13754" s="2"/>
      <c r="AX13754" s="2"/>
      <c r="AY13754" s="2"/>
      <c r="AZ13754" s="2"/>
      <c r="BA13754" s="2"/>
      <c r="BB13754" s="2"/>
      <c r="BC13754" s="2"/>
      <c r="BD13754" s="2"/>
      <c r="BE13754" s="2"/>
      <c r="BF13754" s="2"/>
      <c r="BG13754" s="2"/>
      <c r="BH13754" s="2"/>
      <c r="BI13754" s="2"/>
      <c r="BJ13754" s="2"/>
      <c r="BK13754" s="2"/>
      <c r="BL13754" s="2"/>
      <c r="BM13754" s="2"/>
      <c r="BN13754" s="2"/>
      <c r="BO13754" s="2"/>
      <c r="BP13754" s="2"/>
      <c r="BQ13754" s="2"/>
      <c r="BR13754" s="2"/>
      <c r="BS13754" s="2"/>
      <c r="BT13754" s="2"/>
      <c r="BU13754" s="2"/>
      <c r="BV13754" s="2"/>
      <c r="BW13754" s="2"/>
      <c r="BX13754" s="2"/>
      <c r="BY13754" s="2"/>
    </row>
    <row r="13755" spans="38:77" s="11" customFormat="1" x14ac:dyDescent="0.3">
      <c r="AL13755" s="2"/>
      <c r="AM13755" s="2"/>
      <c r="AN13755" s="2"/>
      <c r="AO13755" s="2"/>
      <c r="AP13755" s="2"/>
      <c r="AQ13755" s="2"/>
      <c r="AR13755" s="2"/>
      <c r="AS13755" s="2"/>
      <c r="AT13755" s="2"/>
      <c r="AU13755" s="2"/>
      <c r="AV13755" s="2"/>
      <c r="AW13755" s="2"/>
      <c r="AX13755" s="2"/>
      <c r="AY13755" s="2"/>
      <c r="AZ13755" s="2"/>
      <c r="BA13755" s="2"/>
      <c r="BB13755" s="2"/>
      <c r="BC13755" s="2"/>
      <c r="BD13755" s="2"/>
      <c r="BE13755" s="2"/>
      <c r="BF13755" s="2"/>
      <c r="BG13755" s="2"/>
      <c r="BH13755" s="2"/>
      <c r="BI13755" s="2"/>
      <c r="BJ13755" s="2"/>
      <c r="BK13755" s="2"/>
      <c r="BL13755" s="2"/>
      <c r="BM13755" s="2"/>
      <c r="BN13755" s="2"/>
      <c r="BO13755" s="2"/>
      <c r="BP13755" s="2"/>
      <c r="BQ13755" s="2"/>
      <c r="BR13755" s="2"/>
      <c r="BS13755" s="2"/>
      <c r="BT13755" s="2"/>
      <c r="BU13755" s="2"/>
      <c r="BV13755" s="2"/>
      <c r="BW13755" s="2"/>
      <c r="BX13755" s="2"/>
      <c r="BY13755" s="2"/>
    </row>
    <row r="13756" spans="38:77" s="11" customFormat="1" x14ac:dyDescent="0.3">
      <c r="AL13756" s="2"/>
      <c r="AM13756" s="2"/>
      <c r="AN13756" s="2"/>
      <c r="AO13756" s="2"/>
      <c r="AP13756" s="2"/>
      <c r="AQ13756" s="2"/>
      <c r="AR13756" s="2"/>
      <c r="AS13756" s="2"/>
      <c r="AT13756" s="2"/>
      <c r="AU13756" s="2"/>
      <c r="AV13756" s="2"/>
      <c r="AW13756" s="2"/>
      <c r="AX13756" s="2"/>
      <c r="AY13756" s="2"/>
      <c r="AZ13756" s="2"/>
      <c r="BA13756" s="2"/>
      <c r="BB13756" s="2"/>
      <c r="BC13756" s="2"/>
      <c r="BD13756" s="2"/>
      <c r="BE13756" s="2"/>
      <c r="BF13756" s="2"/>
      <c r="BG13756" s="2"/>
      <c r="BH13756" s="2"/>
      <c r="BI13756" s="2"/>
      <c r="BJ13756" s="2"/>
      <c r="BK13756" s="2"/>
      <c r="BL13756" s="2"/>
      <c r="BM13756" s="2"/>
      <c r="BN13756" s="2"/>
      <c r="BO13756" s="2"/>
      <c r="BP13756" s="2"/>
      <c r="BQ13756" s="2"/>
      <c r="BR13756" s="2"/>
      <c r="BS13756" s="2"/>
      <c r="BT13756" s="2"/>
      <c r="BU13756" s="2"/>
      <c r="BV13756" s="2"/>
      <c r="BW13756" s="2"/>
      <c r="BX13756" s="2"/>
      <c r="BY13756" s="2"/>
    </row>
    <row r="13757" spans="38:77" s="11" customFormat="1" x14ac:dyDescent="0.3">
      <c r="AL13757" s="2"/>
      <c r="AM13757" s="2"/>
      <c r="AN13757" s="2"/>
      <c r="AO13757" s="2"/>
      <c r="AP13757" s="2"/>
      <c r="AQ13757" s="2"/>
      <c r="AR13757" s="2"/>
      <c r="AS13757" s="2"/>
      <c r="AT13757" s="2"/>
      <c r="AU13757" s="2"/>
      <c r="AV13757" s="2"/>
      <c r="AW13757" s="2"/>
      <c r="AX13757" s="2"/>
      <c r="AY13757" s="2"/>
      <c r="AZ13757" s="2"/>
      <c r="BA13757" s="2"/>
      <c r="BB13757" s="2"/>
      <c r="BC13757" s="2"/>
      <c r="BD13757" s="2"/>
      <c r="BE13757" s="2"/>
      <c r="BF13757" s="2"/>
      <c r="BG13757" s="2"/>
      <c r="BH13757" s="2"/>
      <c r="BI13757" s="2"/>
      <c r="BJ13757" s="2"/>
      <c r="BK13757" s="2"/>
      <c r="BL13757" s="2"/>
      <c r="BM13757" s="2"/>
      <c r="BN13757" s="2"/>
      <c r="BO13757" s="2"/>
      <c r="BP13757" s="2"/>
      <c r="BQ13757" s="2"/>
      <c r="BR13757" s="2"/>
      <c r="BS13757" s="2"/>
      <c r="BT13757" s="2"/>
      <c r="BU13757" s="2"/>
      <c r="BV13757" s="2"/>
      <c r="BW13757" s="2"/>
      <c r="BX13757" s="2"/>
      <c r="BY13757" s="2"/>
    </row>
    <row r="13758" spans="38:77" s="11" customFormat="1" x14ac:dyDescent="0.3">
      <c r="AL13758" s="2"/>
      <c r="AM13758" s="2"/>
      <c r="AN13758" s="2"/>
      <c r="AO13758" s="2"/>
      <c r="AP13758" s="2"/>
      <c r="AQ13758" s="2"/>
      <c r="AR13758" s="2"/>
      <c r="AS13758" s="2"/>
      <c r="AT13758" s="2"/>
      <c r="AU13758" s="2"/>
      <c r="AV13758" s="2"/>
      <c r="AW13758" s="2"/>
      <c r="AX13758" s="2"/>
      <c r="AY13758" s="2"/>
      <c r="AZ13758" s="2"/>
      <c r="BA13758" s="2"/>
      <c r="BB13758" s="2"/>
      <c r="BC13758" s="2"/>
      <c r="BD13758" s="2"/>
      <c r="BE13758" s="2"/>
      <c r="BF13758" s="2"/>
      <c r="BG13758" s="2"/>
      <c r="BH13758" s="2"/>
      <c r="BI13758" s="2"/>
      <c r="BJ13758" s="2"/>
      <c r="BK13758" s="2"/>
      <c r="BL13758" s="2"/>
      <c r="BM13758" s="2"/>
      <c r="BN13758" s="2"/>
      <c r="BO13758" s="2"/>
      <c r="BP13758" s="2"/>
      <c r="BQ13758" s="2"/>
      <c r="BR13758" s="2"/>
      <c r="BS13758" s="2"/>
      <c r="BT13758" s="2"/>
      <c r="BU13758" s="2"/>
      <c r="BV13758" s="2"/>
      <c r="BW13758" s="2"/>
      <c r="BX13758" s="2"/>
      <c r="BY13758" s="2"/>
    </row>
    <row r="13759" spans="38:77" s="11" customFormat="1" x14ac:dyDescent="0.3">
      <c r="AL13759" s="2"/>
      <c r="AM13759" s="2"/>
      <c r="AN13759" s="2"/>
      <c r="AO13759" s="2"/>
      <c r="AP13759" s="2"/>
      <c r="AQ13759" s="2"/>
      <c r="AR13759" s="2"/>
      <c r="AS13759" s="2"/>
      <c r="AT13759" s="2"/>
      <c r="AU13759" s="2"/>
      <c r="AV13759" s="2"/>
      <c r="AW13759" s="2"/>
      <c r="AX13759" s="2"/>
      <c r="AY13759" s="2"/>
      <c r="AZ13759" s="2"/>
      <c r="BA13759" s="2"/>
      <c r="BB13759" s="2"/>
      <c r="BC13759" s="2"/>
      <c r="BD13759" s="2"/>
      <c r="BE13759" s="2"/>
      <c r="BF13759" s="2"/>
      <c r="BG13759" s="2"/>
      <c r="BH13759" s="2"/>
      <c r="BI13759" s="2"/>
      <c r="BJ13759" s="2"/>
      <c r="BK13759" s="2"/>
      <c r="BL13759" s="2"/>
      <c r="BM13759" s="2"/>
      <c r="BN13759" s="2"/>
      <c r="BO13759" s="2"/>
      <c r="BP13759" s="2"/>
      <c r="BQ13759" s="2"/>
      <c r="BR13759" s="2"/>
      <c r="BS13759" s="2"/>
      <c r="BT13759" s="2"/>
      <c r="BU13759" s="2"/>
      <c r="BV13759" s="2"/>
      <c r="BW13759" s="2"/>
      <c r="BX13759" s="2"/>
      <c r="BY13759" s="2"/>
    </row>
    <row r="13760" spans="38:77" s="11" customFormat="1" x14ac:dyDescent="0.3">
      <c r="AL13760" s="2"/>
      <c r="AM13760" s="2"/>
      <c r="AN13760" s="2"/>
      <c r="AO13760" s="2"/>
      <c r="AP13760" s="2"/>
      <c r="AQ13760" s="2"/>
      <c r="AR13760" s="2"/>
      <c r="AS13760" s="2"/>
      <c r="AT13760" s="2"/>
      <c r="AU13760" s="2"/>
      <c r="AV13760" s="2"/>
      <c r="AW13760" s="2"/>
      <c r="AX13760" s="2"/>
      <c r="AY13760" s="2"/>
      <c r="AZ13760" s="2"/>
      <c r="BA13760" s="2"/>
      <c r="BB13760" s="2"/>
      <c r="BC13760" s="2"/>
      <c r="BD13760" s="2"/>
      <c r="BE13760" s="2"/>
      <c r="BF13760" s="2"/>
      <c r="BG13760" s="2"/>
      <c r="BH13760" s="2"/>
      <c r="BI13760" s="2"/>
      <c r="BJ13760" s="2"/>
      <c r="BK13760" s="2"/>
      <c r="BL13760" s="2"/>
      <c r="BM13760" s="2"/>
      <c r="BN13760" s="2"/>
      <c r="BO13760" s="2"/>
      <c r="BP13760" s="2"/>
      <c r="BQ13760" s="2"/>
      <c r="BR13760" s="2"/>
      <c r="BS13760" s="2"/>
      <c r="BT13760" s="2"/>
      <c r="BU13760" s="2"/>
      <c r="BV13760" s="2"/>
      <c r="BW13760" s="2"/>
      <c r="BX13760" s="2"/>
      <c r="BY13760" s="2"/>
    </row>
    <row r="13761" spans="38:77" s="11" customFormat="1" x14ac:dyDescent="0.3">
      <c r="AL13761" s="2"/>
      <c r="AM13761" s="2"/>
      <c r="AN13761" s="2"/>
      <c r="AO13761" s="2"/>
      <c r="AP13761" s="2"/>
      <c r="AQ13761" s="2"/>
      <c r="AR13761" s="2"/>
      <c r="AS13761" s="2"/>
      <c r="AT13761" s="2"/>
      <c r="AU13761" s="2"/>
      <c r="AV13761" s="2"/>
      <c r="AW13761" s="2"/>
      <c r="AX13761" s="2"/>
      <c r="AY13761" s="2"/>
      <c r="AZ13761" s="2"/>
      <c r="BA13761" s="2"/>
      <c r="BB13761" s="2"/>
      <c r="BC13761" s="2"/>
      <c r="BD13761" s="2"/>
      <c r="BE13761" s="2"/>
      <c r="BF13761" s="2"/>
      <c r="BG13761" s="2"/>
      <c r="BH13761" s="2"/>
      <c r="BI13761" s="2"/>
      <c r="BJ13761" s="2"/>
      <c r="BK13761" s="2"/>
      <c r="BL13761" s="2"/>
      <c r="BM13761" s="2"/>
      <c r="BN13761" s="2"/>
      <c r="BO13761" s="2"/>
      <c r="BP13761" s="2"/>
      <c r="BQ13761" s="2"/>
      <c r="BR13761" s="2"/>
      <c r="BS13761" s="2"/>
      <c r="BT13761" s="2"/>
      <c r="BU13761" s="2"/>
      <c r="BV13761" s="2"/>
      <c r="BW13761" s="2"/>
      <c r="BX13761" s="2"/>
      <c r="BY13761" s="2"/>
    </row>
    <row r="13762" spans="38:77" s="11" customFormat="1" x14ac:dyDescent="0.3">
      <c r="AL13762" s="2"/>
      <c r="AM13762" s="2"/>
      <c r="AN13762" s="2"/>
      <c r="AO13762" s="2"/>
      <c r="AP13762" s="2"/>
      <c r="AQ13762" s="2"/>
      <c r="AR13762" s="2"/>
      <c r="AS13762" s="2"/>
      <c r="AT13762" s="2"/>
      <c r="AU13762" s="2"/>
      <c r="AV13762" s="2"/>
      <c r="AW13762" s="2"/>
      <c r="AX13762" s="2"/>
      <c r="AY13762" s="2"/>
      <c r="AZ13762" s="2"/>
      <c r="BA13762" s="2"/>
      <c r="BB13762" s="2"/>
      <c r="BC13762" s="2"/>
      <c r="BD13762" s="2"/>
      <c r="BE13762" s="2"/>
      <c r="BF13762" s="2"/>
      <c r="BG13762" s="2"/>
      <c r="BH13762" s="2"/>
      <c r="BI13762" s="2"/>
      <c r="BJ13762" s="2"/>
      <c r="BK13762" s="2"/>
      <c r="BL13762" s="2"/>
      <c r="BM13762" s="2"/>
      <c r="BN13762" s="2"/>
      <c r="BO13762" s="2"/>
      <c r="BP13762" s="2"/>
      <c r="BQ13762" s="2"/>
      <c r="BR13762" s="2"/>
      <c r="BS13762" s="2"/>
      <c r="BT13762" s="2"/>
      <c r="BU13762" s="2"/>
      <c r="BV13762" s="2"/>
      <c r="BW13762" s="2"/>
      <c r="BX13762" s="2"/>
      <c r="BY13762" s="2"/>
    </row>
    <row r="13763" spans="38:77" s="11" customFormat="1" x14ac:dyDescent="0.3">
      <c r="AL13763" s="2"/>
      <c r="AM13763" s="2"/>
      <c r="AN13763" s="2"/>
      <c r="AO13763" s="2"/>
      <c r="AP13763" s="2"/>
      <c r="AQ13763" s="2"/>
      <c r="AR13763" s="2"/>
      <c r="AS13763" s="2"/>
      <c r="AT13763" s="2"/>
      <c r="AU13763" s="2"/>
      <c r="AV13763" s="2"/>
      <c r="AW13763" s="2"/>
      <c r="AX13763" s="2"/>
      <c r="AY13763" s="2"/>
      <c r="AZ13763" s="2"/>
      <c r="BA13763" s="2"/>
      <c r="BB13763" s="2"/>
      <c r="BC13763" s="2"/>
      <c r="BD13763" s="2"/>
      <c r="BE13763" s="2"/>
      <c r="BF13763" s="2"/>
      <c r="BG13763" s="2"/>
      <c r="BH13763" s="2"/>
      <c r="BI13763" s="2"/>
      <c r="BJ13763" s="2"/>
      <c r="BK13763" s="2"/>
      <c r="BL13763" s="2"/>
      <c r="BM13763" s="2"/>
      <c r="BN13763" s="2"/>
      <c r="BO13763" s="2"/>
      <c r="BP13763" s="2"/>
      <c r="BQ13763" s="2"/>
      <c r="BR13763" s="2"/>
      <c r="BS13763" s="2"/>
      <c r="BT13763" s="2"/>
      <c r="BU13763" s="2"/>
      <c r="BV13763" s="2"/>
      <c r="BW13763" s="2"/>
      <c r="BX13763" s="2"/>
      <c r="BY13763" s="2"/>
    </row>
    <row r="13764" spans="38:77" s="11" customFormat="1" x14ac:dyDescent="0.3">
      <c r="AL13764" s="2"/>
      <c r="AM13764" s="2"/>
      <c r="AN13764" s="2"/>
      <c r="AO13764" s="2"/>
      <c r="AP13764" s="2"/>
      <c r="AQ13764" s="2"/>
      <c r="AR13764" s="2"/>
      <c r="AS13764" s="2"/>
      <c r="AT13764" s="2"/>
      <c r="AU13764" s="2"/>
      <c r="AV13764" s="2"/>
      <c r="AW13764" s="2"/>
      <c r="AX13764" s="2"/>
      <c r="AY13764" s="2"/>
      <c r="AZ13764" s="2"/>
      <c r="BA13764" s="2"/>
      <c r="BB13764" s="2"/>
      <c r="BC13764" s="2"/>
      <c r="BD13764" s="2"/>
      <c r="BE13764" s="2"/>
      <c r="BF13764" s="2"/>
      <c r="BG13764" s="2"/>
      <c r="BH13764" s="2"/>
      <c r="BI13764" s="2"/>
      <c r="BJ13764" s="2"/>
      <c r="BK13764" s="2"/>
      <c r="BL13764" s="2"/>
      <c r="BM13764" s="2"/>
      <c r="BN13764" s="2"/>
      <c r="BO13764" s="2"/>
      <c r="BP13764" s="2"/>
      <c r="BQ13764" s="2"/>
      <c r="BR13764" s="2"/>
      <c r="BS13764" s="2"/>
      <c r="BT13764" s="2"/>
      <c r="BU13764" s="2"/>
      <c r="BV13764" s="2"/>
      <c r="BW13764" s="2"/>
      <c r="BX13764" s="2"/>
      <c r="BY13764" s="2"/>
    </row>
    <row r="13765" spans="38:77" s="11" customFormat="1" x14ac:dyDescent="0.3">
      <c r="AL13765" s="2"/>
      <c r="AM13765" s="2"/>
      <c r="AN13765" s="2"/>
      <c r="AO13765" s="2"/>
      <c r="AP13765" s="2"/>
      <c r="AQ13765" s="2"/>
      <c r="AR13765" s="2"/>
      <c r="AS13765" s="2"/>
      <c r="AT13765" s="2"/>
      <c r="AU13765" s="2"/>
      <c r="AV13765" s="2"/>
      <c r="AW13765" s="2"/>
      <c r="AX13765" s="2"/>
      <c r="AY13765" s="2"/>
      <c r="AZ13765" s="2"/>
      <c r="BA13765" s="2"/>
      <c r="BB13765" s="2"/>
      <c r="BC13765" s="2"/>
      <c r="BD13765" s="2"/>
      <c r="BE13765" s="2"/>
      <c r="BF13765" s="2"/>
      <c r="BG13765" s="2"/>
      <c r="BH13765" s="2"/>
      <c r="BI13765" s="2"/>
      <c r="BJ13765" s="2"/>
      <c r="BK13765" s="2"/>
      <c r="BL13765" s="2"/>
      <c r="BM13765" s="2"/>
      <c r="BN13765" s="2"/>
      <c r="BO13765" s="2"/>
      <c r="BP13765" s="2"/>
      <c r="BQ13765" s="2"/>
      <c r="BR13765" s="2"/>
      <c r="BS13765" s="2"/>
      <c r="BT13765" s="2"/>
      <c r="BU13765" s="2"/>
      <c r="BV13765" s="2"/>
      <c r="BW13765" s="2"/>
      <c r="BX13765" s="2"/>
      <c r="BY13765" s="2"/>
    </row>
    <row r="13766" spans="38:77" s="11" customFormat="1" x14ac:dyDescent="0.3">
      <c r="AL13766" s="2"/>
      <c r="AM13766" s="2"/>
      <c r="AN13766" s="2"/>
      <c r="AO13766" s="2"/>
      <c r="AP13766" s="2"/>
      <c r="AQ13766" s="2"/>
      <c r="AR13766" s="2"/>
      <c r="AS13766" s="2"/>
      <c r="AT13766" s="2"/>
      <c r="AU13766" s="2"/>
      <c r="AV13766" s="2"/>
      <c r="AW13766" s="2"/>
      <c r="AX13766" s="2"/>
      <c r="AY13766" s="2"/>
      <c r="AZ13766" s="2"/>
      <c r="BA13766" s="2"/>
      <c r="BB13766" s="2"/>
      <c r="BC13766" s="2"/>
      <c r="BD13766" s="2"/>
      <c r="BE13766" s="2"/>
      <c r="BF13766" s="2"/>
      <c r="BG13766" s="2"/>
      <c r="BH13766" s="2"/>
      <c r="BI13766" s="2"/>
      <c r="BJ13766" s="2"/>
      <c r="BK13766" s="2"/>
      <c r="BL13766" s="2"/>
      <c r="BM13766" s="2"/>
      <c r="BN13766" s="2"/>
      <c r="BO13766" s="2"/>
      <c r="BP13766" s="2"/>
      <c r="BQ13766" s="2"/>
      <c r="BR13766" s="2"/>
      <c r="BS13766" s="2"/>
      <c r="BT13766" s="2"/>
      <c r="BU13766" s="2"/>
      <c r="BV13766" s="2"/>
      <c r="BW13766" s="2"/>
      <c r="BX13766" s="2"/>
      <c r="BY13766" s="2"/>
    </row>
    <row r="13767" spans="38:77" s="11" customFormat="1" x14ac:dyDescent="0.3">
      <c r="AL13767" s="2"/>
      <c r="AM13767" s="2"/>
      <c r="AN13767" s="2"/>
      <c r="AO13767" s="2"/>
      <c r="AP13767" s="2"/>
      <c r="AQ13767" s="2"/>
      <c r="AR13767" s="2"/>
      <c r="AS13767" s="2"/>
      <c r="AT13767" s="2"/>
      <c r="AU13767" s="2"/>
      <c r="AV13767" s="2"/>
      <c r="AW13767" s="2"/>
      <c r="AX13767" s="2"/>
      <c r="AY13767" s="2"/>
      <c r="AZ13767" s="2"/>
      <c r="BA13767" s="2"/>
      <c r="BB13767" s="2"/>
      <c r="BC13767" s="2"/>
      <c r="BD13767" s="2"/>
      <c r="BE13767" s="2"/>
      <c r="BF13767" s="2"/>
      <c r="BG13767" s="2"/>
      <c r="BH13767" s="2"/>
      <c r="BI13767" s="2"/>
      <c r="BJ13767" s="2"/>
      <c r="BK13767" s="2"/>
      <c r="BL13767" s="2"/>
      <c r="BM13767" s="2"/>
      <c r="BN13767" s="2"/>
      <c r="BO13767" s="2"/>
      <c r="BP13767" s="2"/>
      <c r="BQ13767" s="2"/>
      <c r="BR13767" s="2"/>
      <c r="BS13767" s="2"/>
      <c r="BT13767" s="2"/>
      <c r="BU13767" s="2"/>
      <c r="BV13767" s="2"/>
      <c r="BW13767" s="2"/>
      <c r="BX13767" s="2"/>
      <c r="BY13767" s="2"/>
    </row>
    <row r="13768" spans="38:77" s="11" customFormat="1" x14ac:dyDescent="0.3">
      <c r="AL13768" s="2"/>
      <c r="AM13768" s="2"/>
      <c r="AN13768" s="2"/>
      <c r="AO13768" s="2"/>
      <c r="AP13768" s="2"/>
      <c r="AQ13768" s="2"/>
      <c r="AR13768" s="2"/>
      <c r="AS13768" s="2"/>
      <c r="AT13768" s="2"/>
      <c r="AU13768" s="2"/>
      <c r="AV13768" s="2"/>
      <c r="AW13768" s="2"/>
      <c r="AX13768" s="2"/>
      <c r="AY13768" s="2"/>
      <c r="AZ13768" s="2"/>
      <c r="BA13768" s="2"/>
      <c r="BB13768" s="2"/>
      <c r="BC13768" s="2"/>
      <c r="BD13768" s="2"/>
      <c r="BE13768" s="2"/>
      <c r="BF13768" s="2"/>
      <c r="BG13768" s="2"/>
      <c r="BH13768" s="2"/>
      <c r="BI13768" s="2"/>
      <c r="BJ13768" s="2"/>
      <c r="BK13768" s="2"/>
      <c r="BL13768" s="2"/>
      <c r="BM13768" s="2"/>
      <c r="BN13768" s="2"/>
      <c r="BO13768" s="2"/>
      <c r="BP13768" s="2"/>
      <c r="BQ13768" s="2"/>
      <c r="BR13768" s="2"/>
      <c r="BS13768" s="2"/>
      <c r="BT13768" s="2"/>
      <c r="BU13768" s="2"/>
      <c r="BV13768" s="2"/>
      <c r="BW13768" s="2"/>
      <c r="BX13768" s="2"/>
      <c r="BY13768" s="2"/>
    </row>
    <row r="13769" spans="38:77" s="11" customFormat="1" x14ac:dyDescent="0.3">
      <c r="AL13769" s="2"/>
      <c r="AM13769" s="2"/>
      <c r="AN13769" s="2"/>
      <c r="AO13769" s="2"/>
      <c r="AP13769" s="2"/>
      <c r="AQ13769" s="2"/>
      <c r="AR13769" s="2"/>
      <c r="AS13769" s="2"/>
      <c r="AT13769" s="2"/>
      <c r="AU13769" s="2"/>
      <c r="AV13769" s="2"/>
      <c r="AW13769" s="2"/>
      <c r="AX13769" s="2"/>
      <c r="AY13769" s="2"/>
      <c r="AZ13769" s="2"/>
      <c r="BA13769" s="2"/>
      <c r="BB13769" s="2"/>
      <c r="BC13769" s="2"/>
      <c r="BD13769" s="2"/>
      <c r="BE13769" s="2"/>
      <c r="BF13769" s="2"/>
      <c r="BG13769" s="2"/>
      <c r="BH13769" s="2"/>
      <c r="BI13769" s="2"/>
      <c r="BJ13769" s="2"/>
      <c r="BK13769" s="2"/>
      <c r="BL13769" s="2"/>
      <c r="BM13769" s="2"/>
      <c r="BN13769" s="2"/>
      <c r="BO13769" s="2"/>
      <c r="BP13769" s="2"/>
      <c r="BQ13769" s="2"/>
      <c r="BR13769" s="2"/>
      <c r="BS13769" s="2"/>
      <c r="BT13769" s="2"/>
      <c r="BU13769" s="2"/>
      <c r="BV13769" s="2"/>
      <c r="BW13769" s="2"/>
      <c r="BX13769" s="2"/>
      <c r="BY13769" s="2"/>
    </row>
    <row r="13770" spans="38:77" s="11" customFormat="1" x14ac:dyDescent="0.3">
      <c r="AL13770" s="2"/>
      <c r="AM13770" s="2"/>
      <c r="AN13770" s="2"/>
      <c r="AO13770" s="2"/>
      <c r="AP13770" s="2"/>
      <c r="AQ13770" s="2"/>
      <c r="AR13770" s="2"/>
      <c r="AS13770" s="2"/>
      <c r="AT13770" s="2"/>
      <c r="AU13770" s="2"/>
      <c r="AV13770" s="2"/>
      <c r="AW13770" s="2"/>
      <c r="AX13770" s="2"/>
      <c r="AY13770" s="2"/>
      <c r="AZ13770" s="2"/>
      <c r="BA13770" s="2"/>
      <c r="BB13770" s="2"/>
      <c r="BC13770" s="2"/>
      <c r="BD13770" s="2"/>
      <c r="BE13770" s="2"/>
      <c r="BF13770" s="2"/>
      <c r="BG13770" s="2"/>
      <c r="BH13770" s="2"/>
      <c r="BI13770" s="2"/>
      <c r="BJ13770" s="2"/>
      <c r="BK13770" s="2"/>
      <c r="BL13770" s="2"/>
      <c r="BM13770" s="2"/>
      <c r="BN13770" s="2"/>
      <c r="BO13770" s="2"/>
      <c r="BP13770" s="2"/>
      <c r="BQ13770" s="2"/>
      <c r="BR13770" s="2"/>
      <c r="BS13770" s="2"/>
      <c r="BT13770" s="2"/>
      <c r="BU13770" s="2"/>
      <c r="BV13770" s="2"/>
      <c r="BW13770" s="2"/>
      <c r="BX13770" s="2"/>
      <c r="BY13770" s="2"/>
    </row>
    <row r="13771" spans="38:77" s="11" customFormat="1" x14ac:dyDescent="0.3">
      <c r="AL13771" s="2"/>
      <c r="AM13771" s="2"/>
      <c r="AN13771" s="2"/>
      <c r="AO13771" s="2"/>
      <c r="AP13771" s="2"/>
      <c r="AQ13771" s="2"/>
      <c r="AR13771" s="2"/>
      <c r="AS13771" s="2"/>
      <c r="AT13771" s="2"/>
      <c r="AU13771" s="2"/>
      <c r="AV13771" s="2"/>
      <c r="AW13771" s="2"/>
      <c r="AX13771" s="2"/>
      <c r="AY13771" s="2"/>
      <c r="AZ13771" s="2"/>
      <c r="BA13771" s="2"/>
      <c r="BB13771" s="2"/>
      <c r="BC13771" s="2"/>
      <c r="BD13771" s="2"/>
      <c r="BE13771" s="2"/>
      <c r="BF13771" s="2"/>
      <c r="BG13771" s="2"/>
      <c r="BH13771" s="2"/>
      <c r="BI13771" s="2"/>
      <c r="BJ13771" s="2"/>
      <c r="BK13771" s="2"/>
      <c r="BL13771" s="2"/>
      <c r="BM13771" s="2"/>
      <c r="BN13771" s="2"/>
      <c r="BO13771" s="2"/>
      <c r="BP13771" s="2"/>
      <c r="BQ13771" s="2"/>
      <c r="BR13771" s="2"/>
      <c r="BS13771" s="2"/>
      <c r="BT13771" s="2"/>
      <c r="BU13771" s="2"/>
      <c r="BV13771" s="2"/>
      <c r="BW13771" s="2"/>
      <c r="BX13771" s="2"/>
      <c r="BY13771" s="2"/>
    </row>
    <row r="13772" spans="38:77" s="11" customFormat="1" x14ac:dyDescent="0.3">
      <c r="AL13772" s="2"/>
      <c r="AM13772" s="2"/>
      <c r="AN13772" s="2"/>
      <c r="AO13772" s="2"/>
      <c r="AP13772" s="2"/>
      <c r="AQ13772" s="2"/>
      <c r="AR13772" s="2"/>
      <c r="AS13772" s="2"/>
      <c r="AT13772" s="2"/>
      <c r="AU13772" s="2"/>
      <c r="AV13772" s="2"/>
      <c r="AW13772" s="2"/>
      <c r="AX13772" s="2"/>
      <c r="AY13772" s="2"/>
      <c r="AZ13772" s="2"/>
      <c r="BA13772" s="2"/>
      <c r="BB13772" s="2"/>
      <c r="BC13772" s="2"/>
      <c r="BD13772" s="2"/>
      <c r="BE13772" s="2"/>
      <c r="BF13772" s="2"/>
      <c r="BG13772" s="2"/>
      <c r="BH13772" s="2"/>
      <c r="BI13772" s="2"/>
      <c r="BJ13772" s="2"/>
      <c r="BK13772" s="2"/>
      <c r="BL13772" s="2"/>
      <c r="BM13772" s="2"/>
      <c r="BN13772" s="2"/>
      <c r="BO13772" s="2"/>
      <c r="BP13772" s="2"/>
      <c r="BQ13772" s="2"/>
      <c r="BR13772" s="2"/>
      <c r="BS13772" s="2"/>
      <c r="BT13772" s="2"/>
      <c r="BU13772" s="2"/>
      <c r="BV13772" s="2"/>
      <c r="BW13772" s="2"/>
      <c r="BX13772" s="2"/>
      <c r="BY13772" s="2"/>
    </row>
    <row r="13773" spans="38:77" s="11" customFormat="1" x14ac:dyDescent="0.3">
      <c r="AL13773" s="2"/>
      <c r="AM13773" s="2"/>
      <c r="AN13773" s="2"/>
      <c r="AO13773" s="2"/>
      <c r="AP13773" s="2"/>
      <c r="AQ13773" s="2"/>
      <c r="AR13773" s="2"/>
      <c r="AS13773" s="2"/>
      <c r="AT13773" s="2"/>
      <c r="AU13773" s="2"/>
      <c r="AV13773" s="2"/>
      <c r="AW13773" s="2"/>
      <c r="AX13773" s="2"/>
      <c r="AY13773" s="2"/>
      <c r="AZ13773" s="2"/>
      <c r="BA13773" s="2"/>
      <c r="BB13773" s="2"/>
      <c r="BC13773" s="2"/>
      <c r="BD13773" s="2"/>
      <c r="BE13773" s="2"/>
      <c r="BF13773" s="2"/>
      <c r="BG13773" s="2"/>
      <c r="BH13773" s="2"/>
      <c r="BI13773" s="2"/>
      <c r="BJ13773" s="2"/>
      <c r="BK13773" s="2"/>
      <c r="BL13773" s="2"/>
      <c r="BM13773" s="2"/>
      <c r="BN13773" s="2"/>
      <c r="BO13773" s="2"/>
      <c r="BP13773" s="2"/>
      <c r="BQ13773" s="2"/>
      <c r="BR13773" s="2"/>
      <c r="BS13773" s="2"/>
      <c r="BT13773" s="2"/>
      <c r="BU13773" s="2"/>
      <c r="BV13773" s="2"/>
      <c r="BW13773" s="2"/>
      <c r="BX13773" s="2"/>
      <c r="BY13773" s="2"/>
    </row>
    <row r="13774" spans="38:77" s="11" customFormat="1" x14ac:dyDescent="0.3">
      <c r="AL13774" s="2"/>
      <c r="AM13774" s="2"/>
      <c r="AN13774" s="2"/>
      <c r="AO13774" s="2"/>
      <c r="AP13774" s="2"/>
      <c r="AQ13774" s="2"/>
      <c r="AR13774" s="2"/>
      <c r="AS13774" s="2"/>
      <c r="AT13774" s="2"/>
      <c r="AU13774" s="2"/>
      <c r="AV13774" s="2"/>
      <c r="AW13774" s="2"/>
      <c r="AX13774" s="2"/>
      <c r="AY13774" s="2"/>
      <c r="AZ13774" s="2"/>
      <c r="BA13774" s="2"/>
      <c r="BB13774" s="2"/>
      <c r="BC13774" s="2"/>
      <c r="BD13774" s="2"/>
      <c r="BE13774" s="2"/>
      <c r="BF13774" s="2"/>
      <c r="BG13774" s="2"/>
      <c r="BH13774" s="2"/>
      <c r="BI13774" s="2"/>
      <c r="BJ13774" s="2"/>
      <c r="BK13774" s="2"/>
      <c r="BL13774" s="2"/>
      <c r="BM13774" s="2"/>
      <c r="BN13774" s="2"/>
      <c r="BO13774" s="2"/>
      <c r="BP13774" s="2"/>
      <c r="BQ13774" s="2"/>
      <c r="BR13774" s="2"/>
      <c r="BS13774" s="2"/>
      <c r="BT13774" s="2"/>
      <c r="BU13774" s="2"/>
      <c r="BV13774" s="2"/>
      <c r="BW13774" s="2"/>
      <c r="BX13774" s="2"/>
      <c r="BY13774" s="2"/>
    </row>
    <row r="13775" spans="38:77" s="11" customFormat="1" x14ac:dyDescent="0.3">
      <c r="AL13775" s="2"/>
      <c r="AM13775" s="2"/>
      <c r="AN13775" s="2"/>
      <c r="AO13775" s="2"/>
      <c r="AP13775" s="2"/>
      <c r="AQ13775" s="2"/>
      <c r="AR13775" s="2"/>
      <c r="AS13775" s="2"/>
      <c r="AT13775" s="2"/>
      <c r="AU13775" s="2"/>
      <c r="AV13775" s="2"/>
      <c r="AW13775" s="2"/>
      <c r="AX13775" s="2"/>
      <c r="AY13775" s="2"/>
      <c r="AZ13775" s="2"/>
      <c r="BA13775" s="2"/>
      <c r="BB13775" s="2"/>
      <c r="BC13775" s="2"/>
      <c r="BD13775" s="2"/>
      <c r="BE13775" s="2"/>
      <c r="BF13775" s="2"/>
      <c r="BG13775" s="2"/>
      <c r="BH13775" s="2"/>
      <c r="BI13775" s="2"/>
      <c r="BJ13775" s="2"/>
      <c r="BK13775" s="2"/>
      <c r="BL13775" s="2"/>
      <c r="BM13775" s="2"/>
      <c r="BN13775" s="2"/>
      <c r="BO13775" s="2"/>
      <c r="BP13775" s="2"/>
      <c r="BQ13775" s="2"/>
      <c r="BR13775" s="2"/>
      <c r="BS13775" s="2"/>
      <c r="BT13775" s="2"/>
      <c r="BU13775" s="2"/>
      <c r="BV13775" s="2"/>
      <c r="BW13775" s="2"/>
      <c r="BX13775" s="2"/>
      <c r="BY13775" s="2"/>
    </row>
    <row r="13776" spans="38:77" s="11" customFormat="1" x14ac:dyDescent="0.3">
      <c r="AL13776" s="2"/>
      <c r="AM13776" s="2"/>
      <c r="AN13776" s="2"/>
      <c r="AO13776" s="2"/>
      <c r="AP13776" s="2"/>
      <c r="AQ13776" s="2"/>
      <c r="AR13776" s="2"/>
      <c r="AS13776" s="2"/>
      <c r="AT13776" s="2"/>
      <c r="AU13776" s="2"/>
      <c r="AV13776" s="2"/>
      <c r="AW13776" s="2"/>
      <c r="AX13776" s="2"/>
      <c r="AY13776" s="2"/>
      <c r="AZ13776" s="2"/>
      <c r="BA13776" s="2"/>
      <c r="BB13776" s="2"/>
      <c r="BC13776" s="2"/>
      <c r="BD13776" s="2"/>
      <c r="BE13776" s="2"/>
      <c r="BF13776" s="2"/>
      <c r="BG13776" s="2"/>
      <c r="BH13776" s="2"/>
      <c r="BI13776" s="2"/>
      <c r="BJ13776" s="2"/>
      <c r="BK13776" s="2"/>
      <c r="BL13776" s="2"/>
      <c r="BM13776" s="2"/>
      <c r="BN13776" s="2"/>
      <c r="BO13776" s="2"/>
      <c r="BP13776" s="2"/>
      <c r="BQ13776" s="2"/>
      <c r="BR13776" s="2"/>
      <c r="BS13776" s="2"/>
      <c r="BT13776" s="2"/>
      <c r="BU13776" s="2"/>
      <c r="BV13776" s="2"/>
      <c r="BW13776" s="2"/>
      <c r="BX13776" s="2"/>
      <c r="BY13776" s="2"/>
    </row>
    <row r="13777" spans="38:77" s="11" customFormat="1" x14ac:dyDescent="0.3">
      <c r="AL13777" s="2"/>
      <c r="AM13777" s="2"/>
      <c r="AN13777" s="2"/>
      <c r="AO13777" s="2"/>
      <c r="AP13777" s="2"/>
      <c r="AQ13777" s="2"/>
      <c r="AR13777" s="2"/>
      <c r="AS13777" s="2"/>
      <c r="AT13777" s="2"/>
      <c r="AU13777" s="2"/>
      <c r="AV13777" s="2"/>
      <c r="AW13777" s="2"/>
      <c r="AX13777" s="2"/>
      <c r="AY13777" s="2"/>
      <c r="AZ13777" s="2"/>
      <c r="BA13777" s="2"/>
      <c r="BB13777" s="2"/>
      <c r="BC13777" s="2"/>
      <c r="BD13777" s="2"/>
      <c r="BE13777" s="2"/>
      <c r="BF13777" s="2"/>
      <c r="BG13777" s="2"/>
      <c r="BH13777" s="2"/>
      <c r="BI13777" s="2"/>
      <c r="BJ13777" s="2"/>
      <c r="BK13777" s="2"/>
      <c r="BL13777" s="2"/>
      <c r="BM13777" s="2"/>
      <c r="BN13777" s="2"/>
      <c r="BO13777" s="2"/>
      <c r="BP13777" s="2"/>
      <c r="BQ13777" s="2"/>
      <c r="BR13777" s="2"/>
      <c r="BS13777" s="2"/>
      <c r="BT13777" s="2"/>
      <c r="BU13777" s="2"/>
      <c r="BV13777" s="2"/>
      <c r="BW13777" s="2"/>
      <c r="BX13777" s="2"/>
      <c r="BY13777" s="2"/>
    </row>
    <row r="13778" spans="38:77" s="11" customFormat="1" x14ac:dyDescent="0.3">
      <c r="AL13778" s="2"/>
      <c r="AM13778" s="2"/>
      <c r="AN13778" s="2"/>
      <c r="AO13778" s="2"/>
      <c r="AP13778" s="2"/>
      <c r="AQ13778" s="2"/>
      <c r="AR13778" s="2"/>
      <c r="AS13778" s="2"/>
      <c r="AT13778" s="2"/>
      <c r="AU13778" s="2"/>
      <c r="AV13778" s="2"/>
      <c r="AW13778" s="2"/>
      <c r="AX13778" s="2"/>
      <c r="AY13778" s="2"/>
      <c r="AZ13778" s="2"/>
      <c r="BA13778" s="2"/>
      <c r="BB13778" s="2"/>
      <c r="BC13778" s="2"/>
      <c r="BD13778" s="2"/>
      <c r="BE13778" s="2"/>
      <c r="BF13778" s="2"/>
      <c r="BG13778" s="2"/>
      <c r="BH13778" s="2"/>
      <c r="BI13778" s="2"/>
      <c r="BJ13778" s="2"/>
      <c r="BK13778" s="2"/>
      <c r="BL13778" s="2"/>
      <c r="BM13778" s="2"/>
      <c r="BN13778" s="2"/>
      <c r="BO13778" s="2"/>
      <c r="BP13778" s="2"/>
      <c r="BQ13778" s="2"/>
      <c r="BR13778" s="2"/>
      <c r="BS13778" s="2"/>
      <c r="BT13778" s="2"/>
      <c r="BU13778" s="2"/>
      <c r="BV13778" s="2"/>
      <c r="BW13778" s="2"/>
      <c r="BX13778" s="2"/>
      <c r="BY13778" s="2"/>
    </row>
    <row r="13779" spans="38:77" s="11" customFormat="1" x14ac:dyDescent="0.3">
      <c r="AL13779" s="2"/>
      <c r="AM13779" s="2"/>
      <c r="AN13779" s="2"/>
      <c r="AO13779" s="2"/>
      <c r="AP13779" s="2"/>
      <c r="AQ13779" s="2"/>
      <c r="AR13779" s="2"/>
      <c r="AS13779" s="2"/>
      <c r="AT13779" s="2"/>
      <c r="AU13779" s="2"/>
      <c r="AV13779" s="2"/>
      <c r="AW13779" s="2"/>
      <c r="AX13779" s="2"/>
      <c r="AY13779" s="2"/>
      <c r="AZ13779" s="2"/>
      <c r="BA13779" s="2"/>
      <c r="BB13779" s="2"/>
      <c r="BC13779" s="2"/>
      <c r="BD13779" s="2"/>
      <c r="BE13779" s="2"/>
      <c r="BF13779" s="2"/>
      <c r="BG13779" s="2"/>
      <c r="BH13779" s="2"/>
      <c r="BI13779" s="2"/>
      <c r="BJ13779" s="2"/>
      <c r="BK13779" s="2"/>
      <c r="BL13779" s="2"/>
      <c r="BM13779" s="2"/>
      <c r="BN13779" s="2"/>
      <c r="BO13779" s="2"/>
      <c r="BP13779" s="2"/>
      <c r="BQ13779" s="2"/>
      <c r="BR13779" s="2"/>
      <c r="BS13779" s="2"/>
      <c r="BT13779" s="2"/>
      <c r="BU13779" s="2"/>
      <c r="BV13779" s="2"/>
      <c r="BW13779" s="2"/>
      <c r="BX13779" s="2"/>
      <c r="BY13779" s="2"/>
    </row>
    <row r="13780" spans="38:77" s="11" customFormat="1" x14ac:dyDescent="0.3">
      <c r="AL13780" s="2"/>
      <c r="AM13780" s="2"/>
      <c r="AN13780" s="2"/>
      <c r="AO13780" s="2"/>
      <c r="AP13780" s="2"/>
      <c r="AQ13780" s="2"/>
      <c r="AR13780" s="2"/>
      <c r="AS13780" s="2"/>
      <c r="AT13780" s="2"/>
      <c r="AU13780" s="2"/>
      <c r="AV13780" s="2"/>
      <c r="AW13780" s="2"/>
      <c r="AX13780" s="2"/>
      <c r="AY13780" s="2"/>
      <c r="AZ13780" s="2"/>
      <c r="BA13780" s="2"/>
      <c r="BB13780" s="2"/>
      <c r="BC13780" s="2"/>
      <c r="BD13780" s="2"/>
      <c r="BE13780" s="2"/>
      <c r="BF13780" s="2"/>
      <c r="BG13780" s="2"/>
      <c r="BH13780" s="2"/>
      <c r="BI13780" s="2"/>
      <c r="BJ13780" s="2"/>
      <c r="BK13780" s="2"/>
      <c r="BL13780" s="2"/>
      <c r="BM13780" s="2"/>
      <c r="BN13780" s="2"/>
      <c r="BO13780" s="2"/>
      <c r="BP13780" s="2"/>
      <c r="BQ13780" s="2"/>
      <c r="BR13780" s="2"/>
      <c r="BS13780" s="2"/>
      <c r="BT13780" s="2"/>
      <c r="BU13780" s="2"/>
      <c r="BV13780" s="2"/>
      <c r="BW13780" s="2"/>
      <c r="BX13780" s="2"/>
      <c r="BY13780" s="2"/>
    </row>
    <row r="13781" spans="38:77" s="11" customFormat="1" x14ac:dyDescent="0.3">
      <c r="AL13781" s="2"/>
      <c r="AM13781" s="2"/>
      <c r="AN13781" s="2"/>
      <c r="AO13781" s="2"/>
      <c r="AP13781" s="2"/>
      <c r="AQ13781" s="2"/>
      <c r="AR13781" s="2"/>
      <c r="AS13781" s="2"/>
      <c r="AT13781" s="2"/>
      <c r="AU13781" s="2"/>
      <c r="AV13781" s="2"/>
      <c r="AW13781" s="2"/>
      <c r="AX13781" s="2"/>
      <c r="AY13781" s="2"/>
      <c r="AZ13781" s="2"/>
      <c r="BA13781" s="2"/>
      <c r="BB13781" s="2"/>
      <c r="BC13781" s="2"/>
      <c r="BD13781" s="2"/>
      <c r="BE13781" s="2"/>
      <c r="BF13781" s="2"/>
      <c r="BG13781" s="2"/>
      <c r="BH13781" s="2"/>
      <c r="BI13781" s="2"/>
      <c r="BJ13781" s="2"/>
      <c r="BK13781" s="2"/>
      <c r="BL13781" s="2"/>
      <c r="BM13781" s="2"/>
      <c r="BN13781" s="2"/>
      <c r="BO13781" s="2"/>
      <c r="BP13781" s="2"/>
      <c r="BQ13781" s="2"/>
      <c r="BR13781" s="2"/>
      <c r="BS13781" s="2"/>
      <c r="BT13781" s="2"/>
      <c r="BU13781" s="2"/>
      <c r="BV13781" s="2"/>
      <c r="BW13781" s="2"/>
      <c r="BX13781" s="2"/>
      <c r="BY13781" s="2"/>
    </row>
    <row r="13782" spans="38:77" s="11" customFormat="1" x14ac:dyDescent="0.3">
      <c r="AL13782" s="2"/>
      <c r="AM13782" s="2"/>
      <c r="AN13782" s="2"/>
      <c r="AO13782" s="2"/>
      <c r="AP13782" s="2"/>
      <c r="AQ13782" s="2"/>
      <c r="AR13782" s="2"/>
      <c r="AS13782" s="2"/>
      <c r="AT13782" s="2"/>
      <c r="AU13782" s="2"/>
      <c r="AV13782" s="2"/>
      <c r="AW13782" s="2"/>
      <c r="AX13782" s="2"/>
      <c r="AY13782" s="2"/>
      <c r="AZ13782" s="2"/>
      <c r="BA13782" s="2"/>
      <c r="BB13782" s="2"/>
      <c r="BC13782" s="2"/>
      <c r="BD13782" s="2"/>
      <c r="BE13782" s="2"/>
      <c r="BF13782" s="2"/>
      <c r="BG13782" s="2"/>
      <c r="BH13782" s="2"/>
      <c r="BI13782" s="2"/>
      <c r="BJ13782" s="2"/>
      <c r="BK13782" s="2"/>
      <c r="BL13782" s="2"/>
      <c r="BM13782" s="2"/>
      <c r="BN13782" s="2"/>
      <c r="BO13782" s="2"/>
      <c r="BP13782" s="2"/>
      <c r="BQ13782" s="2"/>
      <c r="BR13782" s="2"/>
      <c r="BS13782" s="2"/>
      <c r="BT13782" s="2"/>
      <c r="BU13782" s="2"/>
      <c r="BV13782" s="2"/>
      <c r="BW13782" s="2"/>
      <c r="BX13782" s="2"/>
      <c r="BY13782" s="2"/>
    </row>
    <row r="13783" spans="38:77" s="11" customFormat="1" x14ac:dyDescent="0.3">
      <c r="AL13783" s="2"/>
      <c r="AM13783" s="2"/>
      <c r="AN13783" s="2"/>
      <c r="AO13783" s="2"/>
      <c r="AP13783" s="2"/>
      <c r="AQ13783" s="2"/>
      <c r="AR13783" s="2"/>
      <c r="AS13783" s="2"/>
      <c r="AT13783" s="2"/>
      <c r="AU13783" s="2"/>
      <c r="AV13783" s="2"/>
      <c r="AW13783" s="2"/>
      <c r="AX13783" s="2"/>
      <c r="AY13783" s="2"/>
      <c r="AZ13783" s="2"/>
      <c r="BA13783" s="2"/>
      <c r="BB13783" s="2"/>
      <c r="BC13783" s="2"/>
      <c r="BD13783" s="2"/>
      <c r="BE13783" s="2"/>
      <c r="BF13783" s="2"/>
      <c r="BG13783" s="2"/>
      <c r="BH13783" s="2"/>
      <c r="BI13783" s="2"/>
      <c r="BJ13783" s="2"/>
      <c r="BK13783" s="2"/>
      <c r="BL13783" s="2"/>
      <c r="BM13783" s="2"/>
      <c r="BN13783" s="2"/>
      <c r="BO13783" s="2"/>
      <c r="BP13783" s="2"/>
      <c r="BQ13783" s="2"/>
      <c r="BR13783" s="2"/>
      <c r="BS13783" s="2"/>
      <c r="BT13783" s="2"/>
      <c r="BU13783" s="2"/>
      <c r="BV13783" s="2"/>
      <c r="BW13783" s="2"/>
      <c r="BX13783" s="2"/>
      <c r="BY13783" s="2"/>
    </row>
    <row r="13784" spans="38:77" s="11" customFormat="1" x14ac:dyDescent="0.3">
      <c r="AL13784" s="2"/>
      <c r="AM13784" s="2"/>
      <c r="AN13784" s="2"/>
      <c r="AO13784" s="2"/>
      <c r="AP13784" s="2"/>
      <c r="AQ13784" s="2"/>
      <c r="AR13784" s="2"/>
      <c r="AS13784" s="2"/>
      <c r="AT13784" s="2"/>
      <c r="AU13784" s="2"/>
      <c r="AV13784" s="2"/>
      <c r="AW13784" s="2"/>
      <c r="AX13784" s="2"/>
      <c r="AY13784" s="2"/>
      <c r="AZ13784" s="2"/>
      <c r="BA13784" s="2"/>
      <c r="BB13784" s="2"/>
      <c r="BC13784" s="2"/>
      <c r="BD13784" s="2"/>
      <c r="BE13784" s="2"/>
      <c r="BF13784" s="2"/>
      <c r="BG13784" s="2"/>
      <c r="BH13784" s="2"/>
      <c r="BI13784" s="2"/>
      <c r="BJ13784" s="2"/>
      <c r="BK13784" s="2"/>
      <c r="BL13784" s="2"/>
      <c r="BM13784" s="2"/>
      <c r="BN13784" s="2"/>
      <c r="BO13784" s="2"/>
      <c r="BP13784" s="2"/>
      <c r="BQ13784" s="2"/>
      <c r="BR13784" s="2"/>
      <c r="BS13784" s="2"/>
      <c r="BT13784" s="2"/>
      <c r="BU13784" s="2"/>
      <c r="BV13784" s="2"/>
      <c r="BW13784" s="2"/>
      <c r="BX13784" s="2"/>
      <c r="BY13784" s="2"/>
    </row>
    <row r="13785" spans="38:77" s="11" customFormat="1" x14ac:dyDescent="0.3">
      <c r="AL13785" s="2"/>
      <c r="AM13785" s="2"/>
      <c r="AN13785" s="2"/>
      <c r="AO13785" s="2"/>
      <c r="AP13785" s="2"/>
      <c r="AQ13785" s="2"/>
      <c r="AR13785" s="2"/>
      <c r="AS13785" s="2"/>
      <c r="AT13785" s="2"/>
      <c r="AU13785" s="2"/>
      <c r="AV13785" s="2"/>
      <c r="AW13785" s="2"/>
      <c r="AX13785" s="2"/>
      <c r="AY13785" s="2"/>
      <c r="AZ13785" s="2"/>
      <c r="BA13785" s="2"/>
      <c r="BB13785" s="2"/>
      <c r="BC13785" s="2"/>
      <c r="BD13785" s="2"/>
      <c r="BE13785" s="2"/>
      <c r="BF13785" s="2"/>
      <c r="BG13785" s="2"/>
      <c r="BH13785" s="2"/>
      <c r="BI13785" s="2"/>
      <c r="BJ13785" s="2"/>
      <c r="BK13785" s="2"/>
      <c r="BL13785" s="2"/>
      <c r="BM13785" s="2"/>
      <c r="BN13785" s="2"/>
      <c r="BO13785" s="2"/>
      <c r="BP13785" s="2"/>
      <c r="BQ13785" s="2"/>
      <c r="BR13785" s="2"/>
      <c r="BS13785" s="2"/>
      <c r="BT13785" s="2"/>
      <c r="BU13785" s="2"/>
      <c r="BV13785" s="2"/>
      <c r="BW13785" s="2"/>
      <c r="BX13785" s="2"/>
      <c r="BY13785" s="2"/>
    </row>
    <row r="13786" spans="38:77" s="11" customFormat="1" x14ac:dyDescent="0.3">
      <c r="AL13786" s="2"/>
      <c r="AM13786" s="2"/>
      <c r="AN13786" s="2"/>
      <c r="AO13786" s="2"/>
      <c r="AP13786" s="2"/>
      <c r="AQ13786" s="2"/>
      <c r="AR13786" s="2"/>
      <c r="AS13786" s="2"/>
      <c r="AT13786" s="2"/>
      <c r="AU13786" s="2"/>
      <c r="AV13786" s="2"/>
      <c r="AW13786" s="2"/>
      <c r="AX13786" s="2"/>
      <c r="AY13786" s="2"/>
      <c r="AZ13786" s="2"/>
      <c r="BA13786" s="2"/>
      <c r="BB13786" s="2"/>
      <c r="BC13786" s="2"/>
      <c r="BD13786" s="2"/>
      <c r="BE13786" s="2"/>
      <c r="BF13786" s="2"/>
      <c r="BG13786" s="2"/>
      <c r="BH13786" s="2"/>
      <c r="BI13786" s="2"/>
      <c r="BJ13786" s="2"/>
      <c r="BK13786" s="2"/>
      <c r="BL13786" s="2"/>
      <c r="BM13786" s="2"/>
      <c r="BN13786" s="2"/>
      <c r="BO13786" s="2"/>
      <c r="BP13786" s="2"/>
      <c r="BQ13786" s="2"/>
      <c r="BR13786" s="2"/>
      <c r="BS13786" s="2"/>
      <c r="BT13786" s="2"/>
      <c r="BU13786" s="2"/>
      <c r="BV13786" s="2"/>
      <c r="BW13786" s="2"/>
      <c r="BX13786" s="2"/>
      <c r="BY13786" s="2"/>
    </row>
    <row r="13787" spans="38:77" s="11" customFormat="1" x14ac:dyDescent="0.3">
      <c r="AL13787" s="2"/>
      <c r="AM13787" s="2"/>
      <c r="AN13787" s="2"/>
      <c r="AO13787" s="2"/>
      <c r="AP13787" s="2"/>
      <c r="AQ13787" s="2"/>
      <c r="AR13787" s="2"/>
      <c r="AS13787" s="2"/>
      <c r="AT13787" s="2"/>
      <c r="AU13787" s="2"/>
      <c r="AV13787" s="2"/>
      <c r="AW13787" s="2"/>
      <c r="AX13787" s="2"/>
      <c r="AY13787" s="2"/>
      <c r="AZ13787" s="2"/>
      <c r="BA13787" s="2"/>
      <c r="BB13787" s="2"/>
      <c r="BC13787" s="2"/>
      <c r="BD13787" s="2"/>
      <c r="BE13787" s="2"/>
      <c r="BF13787" s="2"/>
      <c r="BG13787" s="2"/>
      <c r="BH13787" s="2"/>
      <c r="BI13787" s="2"/>
      <c r="BJ13787" s="2"/>
      <c r="BK13787" s="2"/>
      <c r="BL13787" s="2"/>
      <c r="BM13787" s="2"/>
      <c r="BN13787" s="2"/>
      <c r="BO13787" s="2"/>
      <c r="BP13787" s="2"/>
      <c r="BQ13787" s="2"/>
      <c r="BR13787" s="2"/>
      <c r="BS13787" s="2"/>
      <c r="BT13787" s="2"/>
      <c r="BU13787" s="2"/>
      <c r="BV13787" s="2"/>
      <c r="BW13787" s="2"/>
      <c r="BX13787" s="2"/>
      <c r="BY13787" s="2"/>
    </row>
    <row r="13788" spans="38:77" s="11" customFormat="1" x14ac:dyDescent="0.3">
      <c r="AL13788" s="2"/>
      <c r="AM13788" s="2"/>
      <c r="AN13788" s="2"/>
      <c r="AO13788" s="2"/>
      <c r="AP13788" s="2"/>
      <c r="AQ13788" s="2"/>
      <c r="AR13788" s="2"/>
      <c r="AS13788" s="2"/>
      <c r="AT13788" s="2"/>
      <c r="AU13788" s="2"/>
      <c r="AV13788" s="2"/>
      <c r="AW13788" s="2"/>
      <c r="AX13788" s="2"/>
      <c r="AY13788" s="2"/>
      <c r="AZ13788" s="2"/>
      <c r="BA13788" s="2"/>
      <c r="BB13788" s="2"/>
      <c r="BC13788" s="2"/>
      <c r="BD13788" s="2"/>
      <c r="BE13788" s="2"/>
      <c r="BF13788" s="2"/>
      <c r="BG13788" s="2"/>
      <c r="BH13788" s="2"/>
      <c r="BI13788" s="2"/>
      <c r="BJ13788" s="2"/>
      <c r="BK13788" s="2"/>
      <c r="BL13788" s="2"/>
      <c r="BM13788" s="2"/>
      <c r="BN13788" s="2"/>
      <c r="BO13788" s="2"/>
      <c r="BP13788" s="2"/>
      <c r="BQ13788" s="2"/>
      <c r="BR13788" s="2"/>
      <c r="BS13788" s="2"/>
      <c r="BT13788" s="2"/>
      <c r="BU13788" s="2"/>
      <c r="BV13788" s="2"/>
      <c r="BW13788" s="2"/>
      <c r="BX13788" s="2"/>
      <c r="BY13788" s="2"/>
    </row>
    <row r="13789" spans="38:77" s="11" customFormat="1" x14ac:dyDescent="0.3">
      <c r="AL13789" s="2"/>
      <c r="AM13789" s="2"/>
      <c r="AN13789" s="2"/>
      <c r="AO13789" s="2"/>
      <c r="AP13789" s="2"/>
      <c r="AQ13789" s="2"/>
      <c r="AR13789" s="2"/>
      <c r="AS13789" s="2"/>
      <c r="AT13789" s="2"/>
      <c r="AU13789" s="2"/>
      <c r="AV13789" s="2"/>
      <c r="AW13789" s="2"/>
      <c r="AX13789" s="2"/>
      <c r="AY13789" s="2"/>
      <c r="AZ13789" s="2"/>
      <c r="BA13789" s="2"/>
      <c r="BB13789" s="2"/>
      <c r="BC13789" s="2"/>
      <c r="BD13789" s="2"/>
      <c r="BE13789" s="2"/>
      <c r="BF13789" s="2"/>
      <c r="BG13789" s="2"/>
      <c r="BH13789" s="2"/>
      <c r="BI13789" s="2"/>
      <c r="BJ13789" s="2"/>
      <c r="BK13789" s="2"/>
      <c r="BL13789" s="2"/>
      <c r="BM13789" s="2"/>
      <c r="BN13789" s="2"/>
      <c r="BO13789" s="2"/>
      <c r="BP13789" s="2"/>
      <c r="BQ13789" s="2"/>
      <c r="BR13789" s="2"/>
      <c r="BS13789" s="2"/>
      <c r="BT13789" s="2"/>
      <c r="BU13789" s="2"/>
      <c r="BV13789" s="2"/>
      <c r="BW13789" s="2"/>
      <c r="BX13789" s="2"/>
      <c r="BY13789" s="2"/>
    </row>
    <row r="13790" spans="38:77" s="11" customFormat="1" x14ac:dyDescent="0.3">
      <c r="AL13790" s="2"/>
      <c r="AM13790" s="2"/>
      <c r="AN13790" s="2"/>
      <c r="AO13790" s="2"/>
      <c r="AP13790" s="2"/>
      <c r="AQ13790" s="2"/>
      <c r="AR13790" s="2"/>
      <c r="AS13790" s="2"/>
      <c r="AT13790" s="2"/>
      <c r="AU13790" s="2"/>
      <c r="AV13790" s="2"/>
      <c r="AW13790" s="2"/>
      <c r="AX13790" s="2"/>
      <c r="AY13790" s="2"/>
      <c r="AZ13790" s="2"/>
      <c r="BA13790" s="2"/>
      <c r="BB13790" s="2"/>
      <c r="BC13790" s="2"/>
      <c r="BD13790" s="2"/>
      <c r="BE13790" s="2"/>
      <c r="BF13790" s="2"/>
      <c r="BG13790" s="2"/>
      <c r="BH13790" s="2"/>
      <c r="BI13790" s="2"/>
      <c r="BJ13790" s="2"/>
      <c r="BK13790" s="2"/>
      <c r="BL13790" s="2"/>
      <c r="BM13790" s="2"/>
      <c r="BN13790" s="2"/>
      <c r="BO13790" s="2"/>
      <c r="BP13790" s="2"/>
      <c r="BQ13790" s="2"/>
      <c r="BR13790" s="2"/>
      <c r="BS13790" s="2"/>
      <c r="BT13790" s="2"/>
      <c r="BU13790" s="2"/>
      <c r="BV13790" s="2"/>
      <c r="BW13790" s="2"/>
      <c r="BX13790" s="2"/>
      <c r="BY13790" s="2"/>
    </row>
    <row r="13791" spans="38:77" s="11" customFormat="1" x14ac:dyDescent="0.3">
      <c r="AL13791" s="2"/>
      <c r="AM13791" s="2"/>
      <c r="AN13791" s="2"/>
      <c r="AO13791" s="2"/>
      <c r="AP13791" s="2"/>
      <c r="AQ13791" s="2"/>
      <c r="AR13791" s="2"/>
      <c r="AS13791" s="2"/>
      <c r="AT13791" s="2"/>
      <c r="AU13791" s="2"/>
      <c r="AV13791" s="2"/>
      <c r="AW13791" s="2"/>
      <c r="AX13791" s="2"/>
      <c r="AY13791" s="2"/>
      <c r="AZ13791" s="2"/>
      <c r="BA13791" s="2"/>
      <c r="BB13791" s="2"/>
      <c r="BC13791" s="2"/>
      <c r="BD13791" s="2"/>
      <c r="BE13791" s="2"/>
      <c r="BF13791" s="2"/>
      <c r="BG13791" s="2"/>
      <c r="BH13791" s="2"/>
      <c r="BI13791" s="2"/>
      <c r="BJ13791" s="2"/>
      <c r="BK13791" s="2"/>
      <c r="BL13791" s="2"/>
      <c r="BM13791" s="2"/>
      <c r="BN13791" s="2"/>
      <c r="BO13791" s="2"/>
      <c r="BP13791" s="2"/>
      <c r="BQ13791" s="2"/>
      <c r="BR13791" s="2"/>
      <c r="BS13791" s="2"/>
      <c r="BT13791" s="2"/>
      <c r="BU13791" s="2"/>
      <c r="BV13791" s="2"/>
      <c r="BW13791" s="2"/>
      <c r="BX13791" s="2"/>
      <c r="BY13791" s="2"/>
    </row>
    <row r="13792" spans="38:77" s="11" customFormat="1" x14ac:dyDescent="0.3">
      <c r="AL13792" s="2"/>
      <c r="AM13792" s="2"/>
      <c r="AN13792" s="2"/>
      <c r="AO13792" s="2"/>
      <c r="AP13792" s="2"/>
      <c r="AQ13792" s="2"/>
      <c r="AR13792" s="2"/>
      <c r="AS13792" s="2"/>
      <c r="AT13792" s="2"/>
      <c r="AU13792" s="2"/>
      <c r="AV13792" s="2"/>
      <c r="AW13792" s="2"/>
      <c r="AX13792" s="2"/>
      <c r="AY13792" s="2"/>
      <c r="AZ13792" s="2"/>
      <c r="BA13792" s="2"/>
      <c r="BB13792" s="2"/>
      <c r="BC13792" s="2"/>
      <c r="BD13792" s="2"/>
      <c r="BE13792" s="2"/>
      <c r="BF13792" s="2"/>
      <c r="BG13792" s="2"/>
      <c r="BH13792" s="2"/>
      <c r="BI13792" s="2"/>
      <c r="BJ13792" s="2"/>
      <c r="BK13792" s="2"/>
      <c r="BL13792" s="2"/>
      <c r="BM13792" s="2"/>
      <c r="BN13792" s="2"/>
      <c r="BO13792" s="2"/>
      <c r="BP13792" s="2"/>
      <c r="BQ13792" s="2"/>
      <c r="BR13792" s="2"/>
      <c r="BS13792" s="2"/>
      <c r="BT13792" s="2"/>
      <c r="BU13792" s="2"/>
      <c r="BV13792" s="2"/>
      <c r="BW13792" s="2"/>
      <c r="BX13792" s="2"/>
      <c r="BY13792" s="2"/>
    </row>
    <row r="13793" spans="38:77" s="11" customFormat="1" x14ac:dyDescent="0.3">
      <c r="AL13793" s="2"/>
      <c r="AM13793" s="2"/>
      <c r="AN13793" s="2"/>
      <c r="AO13793" s="2"/>
      <c r="AP13793" s="2"/>
      <c r="AQ13793" s="2"/>
      <c r="AR13793" s="2"/>
      <c r="AS13793" s="2"/>
      <c r="AT13793" s="2"/>
      <c r="AU13793" s="2"/>
      <c r="AV13793" s="2"/>
      <c r="AW13793" s="2"/>
      <c r="AX13793" s="2"/>
      <c r="AY13793" s="2"/>
      <c r="AZ13793" s="2"/>
      <c r="BA13793" s="2"/>
      <c r="BB13793" s="2"/>
      <c r="BC13793" s="2"/>
      <c r="BD13793" s="2"/>
      <c r="BE13793" s="2"/>
      <c r="BF13793" s="2"/>
      <c r="BG13793" s="2"/>
      <c r="BH13793" s="2"/>
      <c r="BI13793" s="2"/>
      <c r="BJ13793" s="2"/>
      <c r="BK13793" s="2"/>
      <c r="BL13793" s="2"/>
      <c r="BM13793" s="2"/>
      <c r="BN13793" s="2"/>
      <c r="BO13793" s="2"/>
      <c r="BP13793" s="2"/>
      <c r="BQ13793" s="2"/>
      <c r="BR13793" s="2"/>
      <c r="BS13793" s="2"/>
      <c r="BT13793" s="2"/>
      <c r="BU13793" s="2"/>
      <c r="BV13793" s="2"/>
      <c r="BW13793" s="2"/>
      <c r="BX13793" s="2"/>
      <c r="BY13793" s="2"/>
    </row>
    <row r="13794" spans="38:77" s="11" customFormat="1" x14ac:dyDescent="0.3">
      <c r="AL13794" s="2"/>
      <c r="AM13794" s="2"/>
      <c r="AN13794" s="2"/>
      <c r="AO13794" s="2"/>
      <c r="AP13794" s="2"/>
      <c r="AQ13794" s="2"/>
      <c r="AR13794" s="2"/>
      <c r="AS13794" s="2"/>
      <c r="AT13794" s="2"/>
      <c r="AU13794" s="2"/>
      <c r="AV13794" s="2"/>
      <c r="AW13794" s="2"/>
      <c r="AX13794" s="2"/>
      <c r="AY13794" s="2"/>
      <c r="AZ13794" s="2"/>
      <c r="BA13794" s="2"/>
      <c r="BB13794" s="2"/>
      <c r="BC13794" s="2"/>
      <c r="BD13794" s="2"/>
      <c r="BE13794" s="2"/>
      <c r="BF13794" s="2"/>
      <c r="BG13794" s="2"/>
      <c r="BH13794" s="2"/>
      <c r="BI13794" s="2"/>
      <c r="BJ13794" s="2"/>
      <c r="BK13794" s="2"/>
      <c r="BL13794" s="2"/>
      <c r="BM13794" s="2"/>
      <c r="BN13794" s="2"/>
      <c r="BO13794" s="2"/>
      <c r="BP13794" s="2"/>
      <c r="BQ13794" s="2"/>
      <c r="BR13794" s="2"/>
      <c r="BS13794" s="2"/>
      <c r="BT13794" s="2"/>
      <c r="BU13794" s="2"/>
      <c r="BV13794" s="2"/>
      <c r="BW13794" s="2"/>
      <c r="BX13794" s="2"/>
      <c r="BY13794" s="2"/>
    </row>
    <row r="13795" spans="38:77" s="11" customFormat="1" x14ac:dyDescent="0.3">
      <c r="AL13795" s="2"/>
      <c r="AM13795" s="2"/>
      <c r="AN13795" s="2"/>
      <c r="AO13795" s="2"/>
      <c r="AP13795" s="2"/>
      <c r="AQ13795" s="2"/>
      <c r="AR13795" s="2"/>
      <c r="AS13795" s="2"/>
      <c r="AT13795" s="2"/>
      <c r="AU13795" s="2"/>
      <c r="AV13795" s="2"/>
      <c r="AW13795" s="2"/>
      <c r="AX13795" s="2"/>
      <c r="AY13795" s="2"/>
      <c r="AZ13795" s="2"/>
      <c r="BA13795" s="2"/>
      <c r="BB13795" s="2"/>
      <c r="BC13795" s="2"/>
      <c r="BD13795" s="2"/>
      <c r="BE13795" s="2"/>
      <c r="BF13795" s="2"/>
      <c r="BG13795" s="2"/>
      <c r="BH13795" s="2"/>
      <c r="BI13795" s="2"/>
      <c r="BJ13795" s="2"/>
      <c r="BK13795" s="2"/>
      <c r="BL13795" s="2"/>
      <c r="BM13795" s="2"/>
      <c r="BN13795" s="2"/>
      <c r="BO13795" s="2"/>
      <c r="BP13795" s="2"/>
      <c r="BQ13795" s="2"/>
      <c r="BR13795" s="2"/>
      <c r="BS13795" s="2"/>
      <c r="BT13795" s="2"/>
      <c r="BU13795" s="2"/>
      <c r="BV13795" s="2"/>
      <c r="BW13795" s="2"/>
      <c r="BX13795" s="2"/>
      <c r="BY13795" s="2"/>
    </row>
    <row r="13796" spans="38:77" s="11" customFormat="1" x14ac:dyDescent="0.3">
      <c r="AL13796" s="2"/>
      <c r="AM13796" s="2"/>
      <c r="AN13796" s="2"/>
      <c r="AO13796" s="2"/>
      <c r="AP13796" s="2"/>
      <c r="AQ13796" s="2"/>
      <c r="AR13796" s="2"/>
      <c r="AS13796" s="2"/>
      <c r="AT13796" s="2"/>
      <c r="AU13796" s="2"/>
      <c r="AV13796" s="2"/>
      <c r="AW13796" s="2"/>
      <c r="AX13796" s="2"/>
      <c r="AY13796" s="2"/>
      <c r="AZ13796" s="2"/>
      <c r="BA13796" s="2"/>
      <c r="BB13796" s="2"/>
      <c r="BC13796" s="2"/>
      <c r="BD13796" s="2"/>
      <c r="BE13796" s="2"/>
      <c r="BF13796" s="2"/>
      <c r="BG13796" s="2"/>
      <c r="BH13796" s="2"/>
      <c r="BI13796" s="2"/>
      <c r="BJ13796" s="2"/>
      <c r="BK13796" s="2"/>
      <c r="BL13796" s="2"/>
      <c r="BM13796" s="2"/>
      <c r="BN13796" s="2"/>
      <c r="BO13796" s="2"/>
      <c r="BP13796" s="2"/>
      <c r="BQ13796" s="2"/>
      <c r="BR13796" s="2"/>
      <c r="BS13796" s="2"/>
      <c r="BT13796" s="2"/>
      <c r="BU13796" s="2"/>
      <c r="BV13796" s="2"/>
      <c r="BW13796" s="2"/>
      <c r="BX13796" s="2"/>
      <c r="BY13796" s="2"/>
    </row>
    <row r="13797" spans="38:77" s="11" customFormat="1" x14ac:dyDescent="0.3">
      <c r="AL13797" s="2"/>
      <c r="AM13797" s="2"/>
      <c r="AN13797" s="2"/>
      <c r="AO13797" s="2"/>
      <c r="AP13797" s="2"/>
      <c r="AQ13797" s="2"/>
      <c r="AR13797" s="2"/>
      <c r="AS13797" s="2"/>
      <c r="AT13797" s="2"/>
      <c r="AU13797" s="2"/>
      <c r="AV13797" s="2"/>
      <c r="AW13797" s="2"/>
      <c r="AX13797" s="2"/>
      <c r="AY13797" s="2"/>
      <c r="AZ13797" s="2"/>
      <c r="BA13797" s="2"/>
      <c r="BB13797" s="2"/>
      <c r="BC13797" s="2"/>
      <c r="BD13797" s="2"/>
      <c r="BE13797" s="2"/>
      <c r="BF13797" s="2"/>
      <c r="BG13797" s="2"/>
      <c r="BH13797" s="2"/>
      <c r="BI13797" s="2"/>
      <c r="BJ13797" s="2"/>
      <c r="BK13797" s="2"/>
      <c r="BL13797" s="2"/>
      <c r="BM13797" s="2"/>
      <c r="BN13797" s="2"/>
      <c r="BO13797" s="2"/>
      <c r="BP13797" s="2"/>
      <c r="BQ13797" s="2"/>
      <c r="BR13797" s="2"/>
      <c r="BS13797" s="2"/>
      <c r="BT13797" s="2"/>
      <c r="BU13797" s="2"/>
      <c r="BV13797" s="2"/>
      <c r="BW13797" s="2"/>
      <c r="BX13797" s="2"/>
      <c r="BY13797" s="2"/>
    </row>
    <row r="13798" spans="38:77" s="11" customFormat="1" x14ac:dyDescent="0.3">
      <c r="AL13798" s="2"/>
      <c r="AM13798" s="2"/>
      <c r="AN13798" s="2"/>
      <c r="AO13798" s="2"/>
      <c r="AP13798" s="2"/>
      <c r="AQ13798" s="2"/>
      <c r="AR13798" s="2"/>
      <c r="AS13798" s="2"/>
      <c r="AT13798" s="2"/>
      <c r="AU13798" s="2"/>
      <c r="AV13798" s="2"/>
      <c r="AW13798" s="2"/>
      <c r="AX13798" s="2"/>
      <c r="AY13798" s="2"/>
      <c r="AZ13798" s="2"/>
      <c r="BA13798" s="2"/>
      <c r="BB13798" s="2"/>
      <c r="BC13798" s="2"/>
      <c r="BD13798" s="2"/>
      <c r="BE13798" s="2"/>
      <c r="BF13798" s="2"/>
      <c r="BG13798" s="2"/>
      <c r="BH13798" s="2"/>
      <c r="BI13798" s="2"/>
      <c r="BJ13798" s="2"/>
      <c r="BK13798" s="2"/>
      <c r="BL13798" s="2"/>
      <c r="BM13798" s="2"/>
      <c r="BN13798" s="2"/>
      <c r="BO13798" s="2"/>
      <c r="BP13798" s="2"/>
      <c r="BQ13798" s="2"/>
      <c r="BR13798" s="2"/>
      <c r="BS13798" s="2"/>
      <c r="BT13798" s="2"/>
      <c r="BU13798" s="2"/>
      <c r="BV13798" s="2"/>
      <c r="BW13798" s="2"/>
      <c r="BX13798" s="2"/>
      <c r="BY13798" s="2"/>
    </row>
    <row r="13799" spans="38:77" s="11" customFormat="1" x14ac:dyDescent="0.3">
      <c r="AL13799" s="2"/>
      <c r="AM13799" s="2"/>
      <c r="AN13799" s="2"/>
      <c r="AO13799" s="2"/>
      <c r="AP13799" s="2"/>
      <c r="AQ13799" s="2"/>
      <c r="AR13799" s="2"/>
      <c r="AS13799" s="2"/>
      <c r="AT13799" s="2"/>
      <c r="AU13799" s="2"/>
      <c r="AV13799" s="2"/>
      <c r="AW13799" s="2"/>
      <c r="AX13799" s="2"/>
      <c r="AY13799" s="2"/>
      <c r="AZ13799" s="2"/>
      <c r="BA13799" s="2"/>
      <c r="BB13799" s="2"/>
      <c r="BC13799" s="2"/>
      <c r="BD13799" s="2"/>
      <c r="BE13799" s="2"/>
      <c r="BF13799" s="2"/>
      <c r="BG13799" s="2"/>
      <c r="BH13799" s="2"/>
      <c r="BI13799" s="2"/>
      <c r="BJ13799" s="2"/>
      <c r="BK13799" s="2"/>
      <c r="BL13799" s="2"/>
      <c r="BM13799" s="2"/>
      <c r="BN13799" s="2"/>
      <c r="BO13799" s="2"/>
      <c r="BP13799" s="2"/>
      <c r="BQ13799" s="2"/>
      <c r="BR13799" s="2"/>
      <c r="BS13799" s="2"/>
      <c r="BT13799" s="2"/>
      <c r="BU13799" s="2"/>
      <c r="BV13799" s="2"/>
      <c r="BW13799" s="2"/>
      <c r="BX13799" s="2"/>
      <c r="BY13799" s="2"/>
    </row>
    <row r="13800" spans="38:77" s="11" customFormat="1" x14ac:dyDescent="0.3">
      <c r="AL13800" s="2"/>
      <c r="AM13800" s="2"/>
      <c r="AN13800" s="2"/>
      <c r="AO13800" s="2"/>
      <c r="AP13800" s="2"/>
      <c r="AQ13800" s="2"/>
      <c r="AR13800" s="2"/>
      <c r="AS13800" s="2"/>
      <c r="AT13800" s="2"/>
      <c r="AU13800" s="2"/>
      <c r="AV13800" s="2"/>
      <c r="AW13800" s="2"/>
      <c r="AX13800" s="2"/>
      <c r="AY13800" s="2"/>
      <c r="AZ13800" s="2"/>
      <c r="BA13800" s="2"/>
      <c r="BB13800" s="2"/>
      <c r="BC13800" s="2"/>
      <c r="BD13800" s="2"/>
      <c r="BE13800" s="2"/>
      <c r="BF13800" s="2"/>
      <c r="BG13800" s="2"/>
      <c r="BH13800" s="2"/>
      <c r="BI13800" s="2"/>
      <c r="BJ13800" s="2"/>
      <c r="BK13800" s="2"/>
      <c r="BL13800" s="2"/>
      <c r="BM13800" s="2"/>
      <c r="BN13800" s="2"/>
      <c r="BO13800" s="2"/>
      <c r="BP13800" s="2"/>
      <c r="BQ13800" s="2"/>
      <c r="BR13800" s="2"/>
      <c r="BS13800" s="2"/>
      <c r="BT13800" s="2"/>
      <c r="BU13800" s="2"/>
      <c r="BV13800" s="2"/>
      <c r="BW13800" s="2"/>
      <c r="BX13800" s="2"/>
      <c r="BY13800" s="2"/>
    </row>
    <row r="13801" spans="38:77" s="11" customFormat="1" x14ac:dyDescent="0.3">
      <c r="AL13801" s="2"/>
      <c r="AM13801" s="2"/>
      <c r="AN13801" s="2"/>
      <c r="AO13801" s="2"/>
      <c r="AP13801" s="2"/>
      <c r="AQ13801" s="2"/>
      <c r="AR13801" s="2"/>
      <c r="AS13801" s="2"/>
      <c r="AT13801" s="2"/>
      <c r="AU13801" s="2"/>
      <c r="AV13801" s="2"/>
      <c r="AW13801" s="2"/>
      <c r="AX13801" s="2"/>
      <c r="AY13801" s="2"/>
      <c r="AZ13801" s="2"/>
      <c r="BA13801" s="2"/>
      <c r="BB13801" s="2"/>
      <c r="BC13801" s="2"/>
      <c r="BD13801" s="2"/>
      <c r="BE13801" s="2"/>
      <c r="BF13801" s="2"/>
      <c r="BG13801" s="2"/>
      <c r="BH13801" s="2"/>
      <c r="BI13801" s="2"/>
      <c r="BJ13801" s="2"/>
      <c r="BK13801" s="2"/>
      <c r="BL13801" s="2"/>
      <c r="BM13801" s="2"/>
      <c r="BN13801" s="2"/>
      <c r="BO13801" s="2"/>
      <c r="BP13801" s="2"/>
      <c r="BQ13801" s="2"/>
      <c r="BR13801" s="2"/>
      <c r="BS13801" s="2"/>
      <c r="BT13801" s="2"/>
      <c r="BU13801" s="2"/>
      <c r="BV13801" s="2"/>
      <c r="BW13801" s="2"/>
      <c r="BX13801" s="2"/>
      <c r="BY13801" s="2"/>
    </row>
    <row r="13802" spans="38:77" s="11" customFormat="1" x14ac:dyDescent="0.3">
      <c r="AL13802" s="2"/>
      <c r="AM13802" s="2"/>
      <c r="AN13802" s="2"/>
      <c r="AO13802" s="2"/>
      <c r="AP13802" s="2"/>
      <c r="AQ13802" s="2"/>
      <c r="AR13802" s="2"/>
      <c r="AS13802" s="2"/>
      <c r="AT13802" s="2"/>
      <c r="AU13802" s="2"/>
      <c r="AV13802" s="2"/>
      <c r="AW13802" s="2"/>
      <c r="AX13802" s="2"/>
      <c r="AY13802" s="2"/>
      <c r="AZ13802" s="2"/>
      <c r="BA13802" s="2"/>
      <c r="BB13802" s="2"/>
      <c r="BC13802" s="2"/>
      <c r="BD13802" s="2"/>
      <c r="BE13802" s="2"/>
      <c r="BF13802" s="2"/>
      <c r="BG13802" s="2"/>
      <c r="BH13802" s="2"/>
      <c r="BI13802" s="2"/>
      <c r="BJ13802" s="2"/>
      <c r="BK13802" s="2"/>
      <c r="BL13802" s="2"/>
      <c r="BM13802" s="2"/>
      <c r="BN13802" s="2"/>
      <c r="BO13802" s="2"/>
      <c r="BP13802" s="2"/>
      <c r="BQ13802" s="2"/>
      <c r="BR13802" s="2"/>
      <c r="BS13802" s="2"/>
      <c r="BT13802" s="2"/>
      <c r="BU13802" s="2"/>
      <c r="BV13802" s="2"/>
      <c r="BW13802" s="2"/>
      <c r="BX13802" s="2"/>
      <c r="BY13802" s="2"/>
    </row>
    <row r="13803" spans="38:77" s="11" customFormat="1" x14ac:dyDescent="0.3">
      <c r="AL13803" s="2"/>
      <c r="AM13803" s="2"/>
      <c r="AN13803" s="2"/>
      <c r="AO13803" s="2"/>
      <c r="AP13803" s="2"/>
      <c r="AQ13803" s="2"/>
      <c r="AR13803" s="2"/>
      <c r="AS13803" s="2"/>
      <c r="AT13803" s="2"/>
      <c r="AU13803" s="2"/>
      <c r="AV13803" s="2"/>
      <c r="AW13803" s="2"/>
      <c r="AX13803" s="2"/>
      <c r="AY13803" s="2"/>
      <c r="AZ13803" s="2"/>
      <c r="BA13803" s="2"/>
      <c r="BB13803" s="2"/>
      <c r="BC13803" s="2"/>
      <c r="BD13803" s="2"/>
      <c r="BE13803" s="2"/>
      <c r="BF13803" s="2"/>
      <c r="BG13803" s="2"/>
      <c r="BH13803" s="2"/>
      <c r="BI13803" s="2"/>
      <c r="BJ13803" s="2"/>
      <c r="BK13803" s="2"/>
      <c r="BL13803" s="2"/>
      <c r="BM13803" s="2"/>
      <c r="BN13803" s="2"/>
      <c r="BO13803" s="2"/>
      <c r="BP13803" s="2"/>
      <c r="BQ13803" s="2"/>
      <c r="BR13803" s="2"/>
      <c r="BS13803" s="2"/>
      <c r="BT13803" s="2"/>
      <c r="BU13803" s="2"/>
      <c r="BV13803" s="2"/>
      <c r="BW13803" s="2"/>
      <c r="BX13803" s="2"/>
      <c r="BY13803" s="2"/>
    </row>
    <row r="13804" spans="38:77" s="11" customFormat="1" x14ac:dyDescent="0.3">
      <c r="AL13804" s="2"/>
      <c r="AM13804" s="2"/>
      <c r="AN13804" s="2"/>
      <c r="AO13804" s="2"/>
      <c r="AP13804" s="2"/>
      <c r="AQ13804" s="2"/>
      <c r="AR13804" s="2"/>
      <c r="AS13804" s="2"/>
      <c r="AT13804" s="2"/>
      <c r="AU13804" s="2"/>
      <c r="AV13804" s="2"/>
      <c r="AW13804" s="2"/>
      <c r="AX13804" s="2"/>
      <c r="AY13804" s="2"/>
      <c r="AZ13804" s="2"/>
      <c r="BA13804" s="2"/>
      <c r="BB13804" s="2"/>
      <c r="BC13804" s="2"/>
      <c r="BD13804" s="2"/>
      <c r="BE13804" s="2"/>
      <c r="BF13804" s="2"/>
      <c r="BG13804" s="2"/>
      <c r="BH13804" s="2"/>
      <c r="BI13804" s="2"/>
      <c r="BJ13804" s="2"/>
      <c r="BK13804" s="2"/>
      <c r="BL13804" s="2"/>
      <c r="BM13804" s="2"/>
      <c r="BN13804" s="2"/>
      <c r="BO13804" s="2"/>
      <c r="BP13804" s="2"/>
      <c r="BQ13804" s="2"/>
      <c r="BR13804" s="2"/>
      <c r="BS13804" s="2"/>
      <c r="BT13804" s="2"/>
      <c r="BU13804" s="2"/>
      <c r="BV13804" s="2"/>
      <c r="BW13804" s="2"/>
      <c r="BX13804" s="2"/>
      <c r="BY13804" s="2"/>
    </row>
    <row r="13805" spans="38:77" s="11" customFormat="1" x14ac:dyDescent="0.3">
      <c r="AL13805" s="2"/>
      <c r="AM13805" s="2"/>
      <c r="AN13805" s="2"/>
      <c r="AO13805" s="2"/>
      <c r="AP13805" s="2"/>
      <c r="AQ13805" s="2"/>
      <c r="AR13805" s="2"/>
      <c r="AS13805" s="2"/>
      <c r="AT13805" s="2"/>
      <c r="AU13805" s="2"/>
      <c r="AV13805" s="2"/>
      <c r="AW13805" s="2"/>
      <c r="AX13805" s="2"/>
      <c r="AY13805" s="2"/>
      <c r="AZ13805" s="2"/>
      <c r="BA13805" s="2"/>
      <c r="BB13805" s="2"/>
      <c r="BC13805" s="2"/>
      <c r="BD13805" s="2"/>
      <c r="BE13805" s="2"/>
      <c r="BF13805" s="2"/>
      <c r="BG13805" s="2"/>
      <c r="BH13805" s="2"/>
      <c r="BI13805" s="2"/>
      <c r="BJ13805" s="2"/>
      <c r="BK13805" s="2"/>
      <c r="BL13805" s="2"/>
      <c r="BM13805" s="2"/>
      <c r="BN13805" s="2"/>
      <c r="BO13805" s="2"/>
      <c r="BP13805" s="2"/>
      <c r="BQ13805" s="2"/>
      <c r="BR13805" s="2"/>
      <c r="BS13805" s="2"/>
      <c r="BT13805" s="2"/>
      <c r="BU13805" s="2"/>
      <c r="BV13805" s="2"/>
      <c r="BW13805" s="2"/>
      <c r="BX13805" s="2"/>
      <c r="BY13805" s="2"/>
    </row>
    <row r="13806" spans="38:77" s="11" customFormat="1" x14ac:dyDescent="0.3">
      <c r="AL13806" s="2"/>
      <c r="AM13806" s="2"/>
      <c r="AN13806" s="2"/>
      <c r="AO13806" s="2"/>
      <c r="AP13806" s="2"/>
      <c r="AQ13806" s="2"/>
      <c r="AR13806" s="2"/>
      <c r="AS13806" s="2"/>
      <c r="AT13806" s="2"/>
      <c r="AU13806" s="2"/>
      <c r="AV13806" s="2"/>
      <c r="AW13806" s="2"/>
      <c r="AX13806" s="2"/>
      <c r="AY13806" s="2"/>
      <c r="AZ13806" s="2"/>
      <c r="BA13806" s="2"/>
      <c r="BB13806" s="2"/>
      <c r="BC13806" s="2"/>
      <c r="BD13806" s="2"/>
      <c r="BE13806" s="2"/>
      <c r="BF13806" s="2"/>
      <c r="BG13806" s="2"/>
      <c r="BH13806" s="2"/>
      <c r="BI13806" s="2"/>
      <c r="BJ13806" s="2"/>
      <c r="BK13806" s="2"/>
      <c r="BL13806" s="2"/>
      <c r="BM13806" s="2"/>
      <c r="BN13806" s="2"/>
      <c r="BO13806" s="2"/>
      <c r="BP13806" s="2"/>
      <c r="BQ13806" s="2"/>
      <c r="BR13806" s="2"/>
      <c r="BS13806" s="2"/>
      <c r="BT13806" s="2"/>
      <c r="BU13806" s="2"/>
      <c r="BV13806" s="2"/>
      <c r="BW13806" s="2"/>
      <c r="BX13806" s="2"/>
      <c r="BY13806" s="2"/>
    </row>
    <row r="13807" spans="38:77" s="11" customFormat="1" x14ac:dyDescent="0.3">
      <c r="AL13807" s="2"/>
      <c r="AM13807" s="2"/>
      <c r="AN13807" s="2"/>
      <c r="AO13807" s="2"/>
      <c r="AP13807" s="2"/>
      <c r="AQ13807" s="2"/>
      <c r="AR13807" s="2"/>
      <c r="AS13807" s="2"/>
      <c r="AT13807" s="2"/>
      <c r="AU13807" s="2"/>
      <c r="AV13807" s="2"/>
      <c r="AW13807" s="2"/>
      <c r="AX13807" s="2"/>
      <c r="AY13807" s="2"/>
      <c r="AZ13807" s="2"/>
      <c r="BA13807" s="2"/>
      <c r="BB13807" s="2"/>
      <c r="BC13807" s="2"/>
      <c r="BD13807" s="2"/>
      <c r="BE13807" s="2"/>
      <c r="BF13807" s="2"/>
      <c r="BG13807" s="2"/>
      <c r="BH13807" s="2"/>
      <c r="BI13807" s="2"/>
      <c r="BJ13807" s="2"/>
      <c r="BK13807" s="2"/>
      <c r="BL13807" s="2"/>
      <c r="BM13807" s="2"/>
      <c r="BN13807" s="2"/>
      <c r="BO13807" s="2"/>
      <c r="BP13807" s="2"/>
      <c r="BQ13807" s="2"/>
      <c r="BR13807" s="2"/>
      <c r="BS13807" s="2"/>
      <c r="BT13807" s="2"/>
      <c r="BU13807" s="2"/>
      <c r="BV13807" s="2"/>
      <c r="BW13807" s="2"/>
      <c r="BX13807" s="2"/>
      <c r="BY13807" s="2"/>
    </row>
    <row r="13808" spans="38:77" s="11" customFormat="1" x14ac:dyDescent="0.3">
      <c r="AL13808" s="2"/>
      <c r="AM13808" s="2"/>
      <c r="AN13808" s="2"/>
      <c r="AO13808" s="2"/>
      <c r="AP13808" s="2"/>
      <c r="AQ13808" s="2"/>
      <c r="AR13808" s="2"/>
      <c r="AS13808" s="2"/>
      <c r="AT13808" s="2"/>
      <c r="AU13808" s="2"/>
      <c r="AV13808" s="2"/>
      <c r="AW13808" s="2"/>
      <c r="AX13808" s="2"/>
      <c r="AY13808" s="2"/>
      <c r="AZ13808" s="2"/>
      <c r="BA13808" s="2"/>
      <c r="BB13808" s="2"/>
      <c r="BC13808" s="2"/>
      <c r="BD13808" s="2"/>
      <c r="BE13808" s="2"/>
      <c r="BF13808" s="2"/>
      <c r="BG13808" s="2"/>
      <c r="BH13808" s="2"/>
      <c r="BI13808" s="2"/>
      <c r="BJ13808" s="2"/>
      <c r="BK13808" s="2"/>
      <c r="BL13808" s="2"/>
      <c r="BM13808" s="2"/>
      <c r="BN13808" s="2"/>
      <c r="BO13808" s="2"/>
      <c r="BP13808" s="2"/>
      <c r="BQ13808" s="2"/>
      <c r="BR13808" s="2"/>
      <c r="BS13808" s="2"/>
      <c r="BT13808" s="2"/>
      <c r="BU13808" s="2"/>
      <c r="BV13808" s="2"/>
      <c r="BW13808" s="2"/>
      <c r="BX13808" s="2"/>
      <c r="BY13808" s="2"/>
    </row>
    <row r="13809" spans="38:77" s="11" customFormat="1" x14ac:dyDescent="0.3">
      <c r="AL13809" s="2"/>
      <c r="AM13809" s="2"/>
      <c r="AN13809" s="2"/>
      <c r="AO13809" s="2"/>
      <c r="AP13809" s="2"/>
      <c r="AQ13809" s="2"/>
      <c r="AR13809" s="2"/>
      <c r="AS13809" s="2"/>
      <c r="AT13809" s="2"/>
      <c r="AU13809" s="2"/>
      <c r="AV13809" s="2"/>
      <c r="AW13809" s="2"/>
      <c r="AX13809" s="2"/>
      <c r="AY13809" s="2"/>
      <c r="AZ13809" s="2"/>
      <c r="BA13809" s="2"/>
      <c r="BB13809" s="2"/>
      <c r="BC13809" s="2"/>
      <c r="BD13809" s="2"/>
      <c r="BE13809" s="2"/>
      <c r="BF13809" s="2"/>
      <c r="BG13809" s="2"/>
      <c r="BH13809" s="2"/>
      <c r="BI13809" s="2"/>
      <c r="BJ13809" s="2"/>
      <c r="BK13809" s="2"/>
      <c r="BL13809" s="2"/>
      <c r="BM13809" s="2"/>
      <c r="BN13809" s="2"/>
      <c r="BO13809" s="2"/>
      <c r="BP13809" s="2"/>
      <c r="BQ13809" s="2"/>
      <c r="BR13809" s="2"/>
      <c r="BS13809" s="2"/>
      <c r="BT13809" s="2"/>
      <c r="BU13809" s="2"/>
      <c r="BV13809" s="2"/>
      <c r="BW13809" s="2"/>
      <c r="BX13809" s="2"/>
      <c r="BY13809" s="2"/>
    </row>
    <row r="13810" spans="38:77" s="11" customFormat="1" x14ac:dyDescent="0.3">
      <c r="AL13810" s="2"/>
      <c r="AM13810" s="2"/>
      <c r="AN13810" s="2"/>
      <c r="AO13810" s="2"/>
      <c r="AP13810" s="2"/>
      <c r="AQ13810" s="2"/>
      <c r="AR13810" s="2"/>
      <c r="AS13810" s="2"/>
      <c r="AT13810" s="2"/>
      <c r="AU13810" s="2"/>
      <c r="AV13810" s="2"/>
      <c r="AW13810" s="2"/>
      <c r="AX13810" s="2"/>
      <c r="AY13810" s="2"/>
      <c r="AZ13810" s="2"/>
      <c r="BA13810" s="2"/>
      <c r="BB13810" s="2"/>
      <c r="BC13810" s="2"/>
      <c r="BD13810" s="2"/>
      <c r="BE13810" s="2"/>
      <c r="BF13810" s="2"/>
      <c r="BG13810" s="2"/>
      <c r="BH13810" s="2"/>
      <c r="BI13810" s="2"/>
      <c r="BJ13810" s="2"/>
      <c r="BK13810" s="2"/>
      <c r="BL13810" s="2"/>
      <c r="BM13810" s="2"/>
      <c r="BN13810" s="2"/>
      <c r="BO13810" s="2"/>
      <c r="BP13810" s="2"/>
      <c r="BQ13810" s="2"/>
      <c r="BR13810" s="2"/>
      <c r="BS13810" s="2"/>
      <c r="BT13810" s="2"/>
      <c r="BU13810" s="2"/>
      <c r="BV13810" s="2"/>
      <c r="BW13810" s="2"/>
      <c r="BX13810" s="2"/>
      <c r="BY13810" s="2"/>
    </row>
    <row r="13811" spans="38:77" s="11" customFormat="1" x14ac:dyDescent="0.3">
      <c r="AL13811" s="2"/>
      <c r="AM13811" s="2"/>
      <c r="AN13811" s="2"/>
      <c r="AO13811" s="2"/>
      <c r="AP13811" s="2"/>
      <c r="AQ13811" s="2"/>
      <c r="AR13811" s="2"/>
      <c r="AS13811" s="2"/>
      <c r="AT13811" s="2"/>
      <c r="AU13811" s="2"/>
      <c r="AV13811" s="2"/>
      <c r="AW13811" s="2"/>
      <c r="AX13811" s="2"/>
      <c r="AY13811" s="2"/>
      <c r="AZ13811" s="2"/>
      <c r="BA13811" s="2"/>
      <c r="BB13811" s="2"/>
      <c r="BC13811" s="2"/>
      <c r="BD13811" s="2"/>
      <c r="BE13811" s="2"/>
      <c r="BF13811" s="2"/>
      <c r="BG13811" s="2"/>
      <c r="BH13811" s="2"/>
      <c r="BI13811" s="2"/>
      <c r="BJ13811" s="2"/>
      <c r="BK13811" s="2"/>
      <c r="BL13811" s="2"/>
      <c r="BM13811" s="2"/>
      <c r="BN13811" s="2"/>
      <c r="BO13811" s="2"/>
      <c r="BP13811" s="2"/>
      <c r="BQ13811" s="2"/>
      <c r="BR13811" s="2"/>
      <c r="BS13811" s="2"/>
      <c r="BT13811" s="2"/>
      <c r="BU13811" s="2"/>
      <c r="BV13811" s="2"/>
      <c r="BW13811" s="2"/>
      <c r="BX13811" s="2"/>
      <c r="BY13811" s="2"/>
    </row>
    <row r="13812" spans="38:77" s="11" customFormat="1" x14ac:dyDescent="0.3">
      <c r="AL13812" s="2"/>
      <c r="AM13812" s="2"/>
      <c r="AN13812" s="2"/>
      <c r="AO13812" s="2"/>
      <c r="AP13812" s="2"/>
      <c r="AQ13812" s="2"/>
      <c r="AR13812" s="2"/>
      <c r="AS13812" s="2"/>
      <c r="AT13812" s="2"/>
      <c r="AU13812" s="2"/>
      <c r="AV13812" s="2"/>
      <c r="AW13812" s="2"/>
      <c r="AX13812" s="2"/>
      <c r="AY13812" s="2"/>
      <c r="AZ13812" s="2"/>
      <c r="BA13812" s="2"/>
      <c r="BB13812" s="2"/>
      <c r="BC13812" s="2"/>
      <c r="BD13812" s="2"/>
      <c r="BE13812" s="2"/>
      <c r="BF13812" s="2"/>
      <c r="BG13812" s="2"/>
      <c r="BH13812" s="2"/>
      <c r="BI13812" s="2"/>
      <c r="BJ13812" s="2"/>
      <c r="BK13812" s="2"/>
      <c r="BL13812" s="2"/>
      <c r="BM13812" s="2"/>
      <c r="BN13812" s="2"/>
      <c r="BO13812" s="2"/>
      <c r="BP13812" s="2"/>
      <c r="BQ13812" s="2"/>
      <c r="BR13812" s="2"/>
      <c r="BS13812" s="2"/>
      <c r="BT13812" s="2"/>
      <c r="BU13812" s="2"/>
      <c r="BV13812" s="2"/>
      <c r="BW13812" s="2"/>
      <c r="BX13812" s="2"/>
      <c r="BY13812" s="2"/>
    </row>
    <row r="13813" spans="38:77" s="11" customFormat="1" x14ac:dyDescent="0.3">
      <c r="AL13813" s="2"/>
      <c r="AM13813" s="2"/>
      <c r="AN13813" s="2"/>
      <c r="AO13813" s="2"/>
      <c r="AP13813" s="2"/>
      <c r="AQ13813" s="2"/>
      <c r="AR13813" s="2"/>
      <c r="AS13813" s="2"/>
      <c r="AT13813" s="2"/>
      <c r="AU13813" s="2"/>
      <c r="AV13813" s="2"/>
      <c r="AW13813" s="2"/>
      <c r="AX13813" s="2"/>
      <c r="AY13813" s="2"/>
      <c r="AZ13813" s="2"/>
      <c r="BA13813" s="2"/>
      <c r="BB13813" s="2"/>
      <c r="BC13813" s="2"/>
      <c r="BD13813" s="2"/>
      <c r="BE13813" s="2"/>
      <c r="BF13813" s="2"/>
      <c r="BG13813" s="2"/>
      <c r="BH13813" s="2"/>
      <c r="BI13813" s="2"/>
      <c r="BJ13813" s="2"/>
      <c r="BK13813" s="2"/>
      <c r="BL13813" s="2"/>
      <c r="BM13813" s="2"/>
      <c r="BN13813" s="2"/>
      <c r="BO13813" s="2"/>
      <c r="BP13813" s="2"/>
      <c r="BQ13813" s="2"/>
      <c r="BR13813" s="2"/>
      <c r="BS13813" s="2"/>
      <c r="BT13813" s="2"/>
      <c r="BU13813" s="2"/>
      <c r="BV13813" s="2"/>
      <c r="BW13813" s="2"/>
      <c r="BX13813" s="2"/>
      <c r="BY13813" s="2"/>
    </row>
    <row r="13814" spans="38:77" s="11" customFormat="1" x14ac:dyDescent="0.3">
      <c r="AL13814" s="2"/>
      <c r="AM13814" s="2"/>
      <c r="AN13814" s="2"/>
      <c r="AO13814" s="2"/>
      <c r="AP13814" s="2"/>
      <c r="AQ13814" s="2"/>
      <c r="AR13814" s="2"/>
      <c r="AS13814" s="2"/>
      <c r="AT13814" s="2"/>
      <c r="AU13814" s="2"/>
      <c r="AV13814" s="2"/>
      <c r="AW13814" s="2"/>
      <c r="AX13814" s="2"/>
      <c r="AY13814" s="2"/>
      <c r="AZ13814" s="2"/>
      <c r="BA13814" s="2"/>
      <c r="BB13814" s="2"/>
      <c r="BC13814" s="2"/>
      <c r="BD13814" s="2"/>
      <c r="BE13814" s="2"/>
      <c r="BF13814" s="2"/>
      <c r="BG13814" s="2"/>
      <c r="BH13814" s="2"/>
      <c r="BI13814" s="2"/>
      <c r="BJ13814" s="2"/>
      <c r="BK13814" s="2"/>
      <c r="BL13814" s="2"/>
      <c r="BM13814" s="2"/>
      <c r="BN13814" s="2"/>
      <c r="BO13814" s="2"/>
      <c r="BP13814" s="2"/>
      <c r="BQ13814" s="2"/>
      <c r="BR13814" s="2"/>
      <c r="BS13814" s="2"/>
      <c r="BT13814" s="2"/>
      <c r="BU13814" s="2"/>
      <c r="BV13814" s="2"/>
      <c r="BW13814" s="2"/>
      <c r="BX13814" s="2"/>
      <c r="BY13814" s="2"/>
    </row>
    <row r="13815" spans="38:77" s="11" customFormat="1" x14ac:dyDescent="0.3">
      <c r="AL13815" s="2"/>
      <c r="AM13815" s="2"/>
      <c r="AN13815" s="2"/>
      <c r="AO13815" s="2"/>
      <c r="AP13815" s="2"/>
      <c r="AQ13815" s="2"/>
      <c r="AR13815" s="2"/>
      <c r="AS13815" s="2"/>
      <c r="AT13815" s="2"/>
      <c r="AU13815" s="2"/>
      <c r="AV13815" s="2"/>
      <c r="AW13815" s="2"/>
      <c r="AX13815" s="2"/>
      <c r="AY13815" s="2"/>
      <c r="AZ13815" s="2"/>
      <c r="BA13815" s="2"/>
      <c r="BB13815" s="2"/>
      <c r="BC13815" s="2"/>
      <c r="BD13815" s="2"/>
      <c r="BE13815" s="2"/>
      <c r="BF13815" s="2"/>
      <c r="BG13815" s="2"/>
      <c r="BH13815" s="2"/>
      <c r="BI13815" s="2"/>
      <c r="BJ13815" s="2"/>
      <c r="BK13815" s="2"/>
      <c r="BL13815" s="2"/>
      <c r="BM13815" s="2"/>
      <c r="BN13815" s="2"/>
      <c r="BO13815" s="2"/>
      <c r="BP13815" s="2"/>
      <c r="BQ13815" s="2"/>
      <c r="BR13815" s="2"/>
      <c r="BS13815" s="2"/>
      <c r="BT13815" s="2"/>
      <c r="BU13815" s="2"/>
      <c r="BV13815" s="2"/>
      <c r="BW13815" s="2"/>
      <c r="BX13815" s="2"/>
      <c r="BY13815" s="2"/>
    </row>
    <row r="13816" spans="38:77" s="11" customFormat="1" x14ac:dyDescent="0.3">
      <c r="AL13816" s="2"/>
      <c r="AM13816" s="2"/>
      <c r="AN13816" s="2"/>
      <c r="AO13816" s="2"/>
      <c r="AP13816" s="2"/>
      <c r="AQ13816" s="2"/>
      <c r="AR13816" s="2"/>
      <c r="AS13816" s="2"/>
      <c r="AT13816" s="2"/>
      <c r="AU13816" s="2"/>
      <c r="AV13816" s="2"/>
      <c r="AW13816" s="2"/>
      <c r="AX13816" s="2"/>
      <c r="AY13816" s="2"/>
      <c r="AZ13816" s="2"/>
      <c r="BA13816" s="2"/>
      <c r="BB13816" s="2"/>
      <c r="BC13816" s="2"/>
      <c r="BD13816" s="2"/>
      <c r="BE13816" s="2"/>
      <c r="BF13816" s="2"/>
      <c r="BG13816" s="2"/>
      <c r="BH13816" s="2"/>
      <c r="BI13816" s="2"/>
      <c r="BJ13816" s="2"/>
      <c r="BK13816" s="2"/>
      <c r="BL13816" s="2"/>
      <c r="BM13816" s="2"/>
      <c r="BN13816" s="2"/>
      <c r="BO13816" s="2"/>
      <c r="BP13816" s="2"/>
      <c r="BQ13816" s="2"/>
      <c r="BR13816" s="2"/>
      <c r="BS13816" s="2"/>
      <c r="BT13816" s="2"/>
      <c r="BU13816" s="2"/>
      <c r="BV13816" s="2"/>
      <c r="BW13816" s="2"/>
      <c r="BX13816" s="2"/>
      <c r="BY13816" s="2"/>
    </row>
    <row r="13817" spans="38:77" s="11" customFormat="1" x14ac:dyDescent="0.3">
      <c r="AL13817" s="2"/>
      <c r="AM13817" s="2"/>
      <c r="AN13817" s="2"/>
      <c r="AO13817" s="2"/>
      <c r="AP13817" s="2"/>
      <c r="AQ13817" s="2"/>
      <c r="AR13817" s="2"/>
      <c r="AS13817" s="2"/>
      <c r="AT13817" s="2"/>
      <c r="AU13817" s="2"/>
      <c r="AV13817" s="2"/>
      <c r="AW13817" s="2"/>
      <c r="AX13817" s="2"/>
      <c r="AY13817" s="2"/>
      <c r="AZ13817" s="2"/>
      <c r="BA13817" s="2"/>
      <c r="BB13817" s="2"/>
      <c r="BC13817" s="2"/>
      <c r="BD13817" s="2"/>
      <c r="BE13817" s="2"/>
      <c r="BF13817" s="2"/>
      <c r="BG13817" s="2"/>
      <c r="BH13817" s="2"/>
      <c r="BI13817" s="2"/>
      <c r="BJ13817" s="2"/>
      <c r="BK13817" s="2"/>
      <c r="BL13817" s="2"/>
      <c r="BM13817" s="2"/>
      <c r="BN13817" s="2"/>
      <c r="BO13817" s="2"/>
      <c r="BP13817" s="2"/>
      <c r="BQ13817" s="2"/>
      <c r="BR13817" s="2"/>
      <c r="BS13817" s="2"/>
      <c r="BT13817" s="2"/>
      <c r="BU13817" s="2"/>
      <c r="BV13817" s="2"/>
      <c r="BW13817" s="2"/>
      <c r="BX13817" s="2"/>
      <c r="BY13817" s="2"/>
    </row>
    <row r="13818" spans="38:77" s="11" customFormat="1" x14ac:dyDescent="0.3">
      <c r="AL13818" s="2"/>
      <c r="AM13818" s="2"/>
      <c r="AN13818" s="2"/>
      <c r="AO13818" s="2"/>
      <c r="AP13818" s="2"/>
      <c r="AQ13818" s="2"/>
      <c r="AR13818" s="2"/>
      <c r="AS13818" s="2"/>
      <c r="AT13818" s="2"/>
      <c r="AU13818" s="2"/>
      <c r="AV13818" s="2"/>
      <c r="AW13818" s="2"/>
      <c r="AX13818" s="2"/>
      <c r="AY13818" s="2"/>
      <c r="AZ13818" s="2"/>
      <c r="BA13818" s="2"/>
      <c r="BB13818" s="2"/>
      <c r="BC13818" s="2"/>
      <c r="BD13818" s="2"/>
      <c r="BE13818" s="2"/>
      <c r="BF13818" s="2"/>
      <c r="BG13818" s="2"/>
      <c r="BH13818" s="2"/>
      <c r="BI13818" s="2"/>
      <c r="BJ13818" s="2"/>
      <c r="BK13818" s="2"/>
      <c r="BL13818" s="2"/>
      <c r="BM13818" s="2"/>
      <c r="BN13818" s="2"/>
      <c r="BO13818" s="2"/>
      <c r="BP13818" s="2"/>
      <c r="BQ13818" s="2"/>
      <c r="BR13818" s="2"/>
      <c r="BS13818" s="2"/>
      <c r="BT13818" s="2"/>
      <c r="BU13818" s="2"/>
      <c r="BV13818" s="2"/>
      <c r="BW13818" s="2"/>
      <c r="BX13818" s="2"/>
      <c r="BY13818" s="2"/>
    </row>
    <row r="13819" spans="38:77" s="11" customFormat="1" x14ac:dyDescent="0.3">
      <c r="AL13819" s="2"/>
      <c r="AM13819" s="2"/>
      <c r="AN13819" s="2"/>
      <c r="AO13819" s="2"/>
      <c r="AP13819" s="2"/>
      <c r="AQ13819" s="2"/>
      <c r="AR13819" s="2"/>
      <c r="AS13819" s="2"/>
      <c r="AT13819" s="2"/>
      <c r="AU13819" s="2"/>
      <c r="AV13819" s="2"/>
      <c r="AW13819" s="2"/>
      <c r="AX13819" s="2"/>
      <c r="AY13819" s="2"/>
      <c r="AZ13819" s="2"/>
      <c r="BA13819" s="2"/>
      <c r="BB13819" s="2"/>
      <c r="BC13819" s="2"/>
      <c r="BD13819" s="2"/>
      <c r="BE13819" s="2"/>
      <c r="BF13819" s="2"/>
      <c r="BG13819" s="2"/>
      <c r="BH13819" s="2"/>
      <c r="BI13819" s="2"/>
      <c r="BJ13819" s="2"/>
      <c r="BK13819" s="2"/>
      <c r="BL13819" s="2"/>
      <c r="BM13819" s="2"/>
      <c r="BN13819" s="2"/>
      <c r="BO13819" s="2"/>
      <c r="BP13819" s="2"/>
      <c r="BQ13819" s="2"/>
      <c r="BR13819" s="2"/>
      <c r="BS13819" s="2"/>
      <c r="BT13819" s="2"/>
      <c r="BU13819" s="2"/>
      <c r="BV13819" s="2"/>
      <c r="BW13819" s="2"/>
      <c r="BX13819" s="2"/>
      <c r="BY13819" s="2"/>
    </row>
    <row r="13820" spans="38:77" s="11" customFormat="1" x14ac:dyDescent="0.3">
      <c r="AL13820" s="2"/>
      <c r="AM13820" s="2"/>
      <c r="AN13820" s="2"/>
      <c r="AO13820" s="2"/>
      <c r="AP13820" s="2"/>
      <c r="AQ13820" s="2"/>
      <c r="AR13820" s="2"/>
      <c r="AS13820" s="2"/>
      <c r="AT13820" s="2"/>
      <c r="AU13820" s="2"/>
      <c r="AV13820" s="2"/>
      <c r="AW13820" s="2"/>
      <c r="AX13820" s="2"/>
      <c r="AY13820" s="2"/>
      <c r="AZ13820" s="2"/>
      <c r="BA13820" s="2"/>
      <c r="BB13820" s="2"/>
      <c r="BC13820" s="2"/>
      <c r="BD13820" s="2"/>
      <c r="BE13820" s="2"/>
      <c r="BF13820" s="2"/>
      <c r="BG13820" s="2"/>
      <c r="BH13820" s="2"/>
      <c r="BI13820" s="2"/>
      <c r="BJ13820" s="2"/>
      <c r="BK13820" s="2"/>
      <c r="BL13820" s="2"/>
      <c r="BM13820" s="2"/>
      <c r="BN13820" s="2"/>
      <c r="BO13820" s="2"/>
      <c r="BP13820" s="2"/>
      <c r="BQ13820" s="2"/>
      <c r="BR13820" s="2"/>
      <c r="BS13820" s="2"/>
      <c r="BT13820" s="2"/>
      <c r="BU13820" s="2"/>
      <c r="BV13820" s="2"/>
      <c r="BW13820" s="2"/>
      <c r="BX13820" s="2"/>
      <c r="BY13820" s="2"/>
    </row>
    <row r="13821" spans="38:77" s="11" customFormat="1" x14ac:dyDescent="0.3">
      <c r="AL13821" s="2"/>
      <c r="AM13821" s="2"/>
      <c r="AN13821" s="2"/>
      <c r="AO13821" s="2"/>
      <c r="AP13821" s="2"/>
      <c r="AQ13821" s="2"/>
      <c r="AR13821" s="2"/>
      <c r="AS13821" s="2"/>
      <c r="AT13821" s="2"/>
      <c r="AU13821" s="2"/>
      <c r="AV13821" s="2"/>
      <c r="AW13821" s="2"/>
      <c r="AX13821" s="2"/>
      <c r="AY13821" s="2"/>
      <c r="AZ13821" s="2"/>
      <c r="BA13821" s="2"/>
      <c r="BB13821" s="2"/>
      <c r="BC13821" s="2"/>
      <c r="BD13821" s="2"/>
      <c r="BE13821" s="2"/>
      <c r="BF13821" s="2"/>
      <c r="BG13821" s="2"/>
      <c r="BH13821" s="2"/>
      <c r="BI13821" s="2"/>
      <c r="BJ13821" s="2"/>
      <c r="BK13821" s="2"/>
      <c r="BL13821" s="2"/>
      <c r="BM13821" s="2"/>
      <c r="BN13821" s="2"/>
      <c r="BO13821" s="2"/>
      <c r="BP13821" s="2"/>
      <c r="BQ13821" s="2"/>
      <c r="BR13821" s="2"/>
      <c r="BS13821" s="2"/>
      <c r="BT13821" s="2"/>
      <c r="BU13821" s="2"/>
      <c r="BV13821" s="2"/>
      <c r="BW13821" s="2"/>
      <c r="BX13821" s="2"/>
      <c r="BY13821" s="2"/>
    </row>
    <row r="13822" spans="38:77" s="11" customFormat="1" x14ac:dyDescent="0.3">
      <c r="AL13822" s="2"/>
      <c r="AM13822" s="2"/>
      <c r="AN13822" s="2"/>
      <c r="AO13822" s="2"/>
      <c r="AP13822" s="2"/>
      <c r="AQ13822" s="2"/>
      <c r="AR13822" s="2"/>
      <c r="AS13822" s="2"/>
      <c r="AT13822" s="2"/>
      <c r="AU13822" s="2"/>
      <c r="AV13822" s="2"/>
      <c r="AW13822" s="2"/>
      <c r="AX13822" s="2"/>
      <c r="AY13822" s="2"/>
      <c r="AZ13822" s="2"/>
      <c r="BA13822" s="2"/>
      <c r="BB13822" s="2"/>
      <c r="BC13822" s="2"/>
      <c r="BD13822" s="2"/>
      <c r="BE13822" s="2"/>
      <c r="BF13822" s="2"/>
      <c r="BG13822" s="2"/>
      <c r="BH13822" s="2"/>
      <c r="BI13822" s="2"/>
      <c r="BJ13822" s="2"/>
      <c r="BK13822" s="2"/>
      <c r="BL13822" s="2"/>
      <c r="BM13822" s="2"/>
      <c r="BN13822" s="2"/>
      <c r="BO13822" s="2"/>
      <c r="BP13822" s="2"/>
      <c r="BQ13822" s="2"/>
      <c r="BR13822" s="2"/>
      <c r="BS13822" s="2"/>
      <c r="BT13822" s="2"/>
      <c r="BU13822" s="2"/>
      <c r="BV13822" s="2"/>
      <c r="BW13822" s="2"/>
      <c r="BX13822" s="2"/>
      <c r="BY13822" s="2"/>
    </row>
    <row r="13823" spans="38:77" s="11" customFormat="1" x14ac:dyDescent="0.3">
      <c r="AL13823" s="2"/>
      <c r="AM13823" s="2"/>
      <c r="AN13823" s="2"/>
      <c r="AO13823" s="2"/>
      <c r="AP13823" s="2"/>
      <c r="AQ13823" s="2"/>
      <c r="AR13823" s="2"/>
      <c r="AS13823" s="2"/>
      <c r="AT13823" s="2"/>
      <c r="AU13823" s="2"/>
      <c r="AV13823" s="2"/>
      <c r="AW13823" s="2"/>
      <c r="AX13823" s="2"/>
      <c r="AY13823" s="2"/>
      <c r="AZ13823" s="2"/>
      <c r="BA13823" s="2"/>
      <c r="BB13823" s="2"/>
      <c r="BC13823" s="2"/>
      <c r="BD13823" s="2"/>
      <c r="BE13823" s="2"/>
      <c r="BF13823" s="2"/>
      <c r="BG13823" s="2"/>
      <c r="BH13823" s="2"/>
      <c r="BI13823" s="2"/>
      <c r="BJ13823" s="2"/>
      <c r="BK13823" s="2"/>
      <c r="BL13823" s="2"/>
      <c r="BM13823" s="2"/>
      <c r="BN13823" s="2"/>
      <c r="BO13823" s="2"/>
      <c r="BP13823" s="2"/>
      <c r="BQ13823" s="2"/>
      <c r="BR13823" s="2"/>
      <c r="BS13823" s="2"/>
      <c r="BT13823" s="2"/>
      <c r="BU13823" s="2"/>
      <c r="BV13823" s="2"/>
      <c r="BW13823" s="2"/>
      <c r="BX13823" s="2"/>
      <c r="BY13823" s="2"/>
    </row>
    <row r="13824" spans="38:77" s="11" customFormat="1" x14ac:dyDescent="0.3">
      <c r="AL13824" s="2"/>
      <c r="AM13824" s="2"/>
      <c r="AN13824" s="2"/>
      <c r="AO13824" s="2"/>
      <c r="AP13824" s="2"/>
      <c r="AQ13824" s="2"/>
      <c r="AR13824" s="2"/>
      <c r="AS13824" s="2"/>
      <c r="AT13824" s="2"/>
      <c r="AU13824" s="2"/>
      <c r="AV13824" s="2"/>
      <c r="AW13824" s="2"/>
      <c r="AX13824" s="2"/>
      <c r="AY13824" s="2"/>
      <c r="AZ13824" s="2"/>
      <c r="BA13824" s="2"/>
      <c r="BB13824" s="2"/>
      <c r="BC13824" s="2"/>
      <c r="BD13824" s="2"/>
      <c r="BE13824" s="2"/>
      <c r="BF13824" s="2"/>
      <c r="BG13824" s="2"/>
      <c r="BH13824" s="2"/>
      <c r="BI13824" s="2"/>
      <c r="BJ13824" s="2"/>
      <c r="BK13824" s="2"/>
      <c r="BL13824" s="2"/>
      <c r="BM13824" s="2"/>
      <c r="BN13824" s="2"/>
      <c r="BO13824" s="2"/>
      <c r="BP13824" s="2"/>
      <c r="BQ13824" s="2"/>
      <c r="BR13824" s="2"/>
      <c r="BS13824" s="2"/>
      <c r="BT13824" s="2"/>
      <c r="BU13824" s="2"/>
      <c r="BV13824" s="2"/>
      <c r="BW13824" s="2"/>
      <c r="BX13824" s="2"/>
      <c r="BY13824" s="2"/>
    </row>
    <row r="13825" spans="38:77" s="11" customFormat="1" x14ac:dyDescent="0.3">
      <c r="AL13825" s="2"/>
      <c r="AM13825" s="2"/>
      <c r="AN13825" s="2"/>
      <c r="AO13825" s="2"/>
      <c r="AP13825" s="2"/>
      <c r="AQ13825" s="2"/>
      <c r="AR13825" s="2"/>
      <c r="AS13825" s="2"/>
      <c r="AT13825" s="2"/>
      <c r="AU13825" s="2"/>
      <c r="AV13825" s="2"/>
      <c r="AW13825" s="2"/>
      <c r="AX13825" s="2"/>
      <c r="AY13825" s="2"/>
      <c r="AZ13825" s="2"/>
      <c r="BA13825" s="2"/>
      <c r="BB13825" s="2"/>
      <c r="BC13825" s="2"/>
      <c r="BD13825" s="2"/>
      <c r="BE13825" s="2"/>
      <c r="BF13825" s="2"/>
      <c r="BG13825" s="2"/>
      <c r="BH13825" s="2"/>
      <c r="BI13825" s="2"/>
      <c r="BJ13825" s="2"/>
      <c r="BK13825" s="2"/>
      <c r="BL13825" s="2"/>
      <c r="BM13825" s="2"/>
      <c r="BN13825" s="2"/>
      <c r="BO13825" s="2"/>
      <c r="BP13825" s="2"/>
      <c r="BQ13825" s="2"/>
      <c r="BR13825" s="2"/>
      <c r="BS13825" s="2"/>
      <c r="BT13825" s="2"/>
      <c r="BU13825" s="2"/>
      <c r="BV13825" s="2"/>
      <c r="BW13825" s="2"/>
      <c r="BX13825" s="2"/>
      <c r="BY13825" s="2"/>
    </row>
    <row r="13826" spans="38:77" s="11" customFormat="1" x14ac:dyDescent="0.3">
      <c r="AL13826" s="2"/>
      <c r="AM13826" s="2"/>
      <c r="AN13826" s="2"/>
      <c r="AO13826" s="2"/>
      <c r="AP13826" s="2"/>
      <c r="AQ13826" s="2"/>
      <c r="AR13826" s="2"/>
      <c r="AS13826" s="2"/>
      <c r="AT13826" s="2"/>
      <c r="AU13826" s="2"/>
      <c r="AV13826" s="2"/>
      <c r="AW13826" s="2"/>
      <c r="AX13826" s="2"/>
      <c r="AY13826" s="2"/>
      <c r="AZ13826" s="2"/>
      <c r="BA13826" s="2"/>
      <c r="BB13826" s="2"/>
      <c r="BC13826" s="2"/>
      <c r="BD13826" s="2"/>
      <c r="BE13826" s="2"/>
      <c r="BF13826" s="2"/>
      <c r="BG13826" s="2"/>
      <c r="BH13826" s="2"/>
      <c r="BI13826" s="2"/>
      <c r="BJ13826" s="2"/>
      <c r="BK13826" s="2"/>
      <c r="BL13826" s="2"/>
      <c r="BM13826" s="2"/>
      <c r="BN13826" s="2"/>
      <c r="BO13826" s="2"/>
      <c r="BP13826" s="2"/>
      <c r="BQ13826" s="2"/>
      <c r="BR13826" s="2"/>
      <c r="BS13826" s="2"/>
      <c r="BT13826" s="2"/>
      <c r="BU13826" s="2"/>
      <c r="BV13826" s="2"/>
      <c r="BW13826" s="2"/>
      <c r="BX13826" s="2"/>
      <c r="BY13826" s="2"/>
    </row>
    <row r="13827" spans="38:77" s="11" customFormat="1" x14ac:dyDescent="0.3">
      <c r="AL13827" s="2"/>
      <c r="AM13827" s="2"/>
      <c r="AN13827" s="2"/>
      <c r="AO13827" s="2"/>
      <c r="AP13827" s="2"/>
      <c r="AQ13827" s="2"/>
      <c r="AR13827" s="2"/>
      <c r="AS13827" s="2"/>
      <c r="AT13827" s="2"/>
      <c r="AU13827" s="2"/>
      <c r="AV13827" s="2"/>
      <c r="AW13827" s="2"/>
      <c r="AX13827" s="2"/>
      <c r="AY13827" s="2"/>
      <c r="AZ13827" s="2"/>
      <c r="BA13827" s="2"/>
      <c r="BB13827" s="2"/>
      <c r="BC13827" s="2"/>
      <c r="BD13827" s="2"/>
      <c r="BE13827" s="2"/>
      <c r="BF13827" s="2"/>
      <c r="BG13827" s="2"/>
      <c r="BH13827" s="2"/>
      <c r="BI13827" s="2"/>
      <c r="BJ13827" s="2"/>
      <c r="BK13827" s="2"/>
      <c r="BL13827" s="2"/>
      <c r="BM13827" s="2"/>
      <c r="BN13827" s="2"/>
      <c r="BO13827" s="2"/>
      <c r="BP13827" s="2"/>
      <c r="BQ13827" s="2"/>
      <c r="BR13827" s="2"/>
      <c r="BS13827" s="2"/>
      <c r="BT13827" s="2"/>
      <c r="BU13827" s="2"/>
      <c r="BV13827" s="2"/>
      <c r="BW13827" s="2"/>
      <c r="BX13827" s="2"/>
      <c r="BY13827" s="2"/>
    </row>
    <row r="13828" spans="38:77" s="11" customFormat="1" x14ac:dyDescent="0.3">
      <c r="AL13828" s="2"/>
      <c r="AM13828" s="2"/>
      <c r="AN13828" s="2"/>
      <c r="AO13828" s="2"/>
      <c r="AP13828" s="2"/>
      <c r="AQ13828" s="2"/>
      <c r="AR13828" s="2"/>
      <c r="AS13828" s="2"/>
      <c r="AT13828" s="2"/>
      <c r="AU13828" s="2"/>
      <c r="AV13828" s="2"/>
      <c r="AW13828" s="2"/>
      <c r="AX13828" s="2"/>
      <c r="AY13828" s="2"/>
      <c r="AZ13828" s="2"/>
      <c r="BA13828" s="2"/>
      <c r="BB13828" s="2"/>
      <c r="BC13828" s="2"/>
      <c r="BD13828" s="2"/>
      <c r="BE13828" s="2"/>
      <c r="BF13828" s="2"/>
      <c r="BG13828" s="2"/>
      <c r="BH13828" s="2"/>
      <c r="BI13828" s="2"/>
      <c r="BJ13828" s="2"/>
      <c r="BK13828" s="2"/>
      <c r="BL13828" s="2"/>
      <c r="BM13828" s="2"/>
      <c r="BN13828" s="2"/>
      <c r="BO13828" s="2"/>
      <c r="BP13828" s="2"/>
      <c r="BQ13828" s="2"/>
      <c r="BR13828" s="2"/>
      <c r="BS13828" s="2"/>
      <c r="BT13828" s="2"/>
      <c r="BU13828" s="2"/>
      <c r="BV13828" s="2"/>
      <c r="BW13828" s="2"/>
      <c r="BX13828" s="2"/>
      <c r="BY13828" s="2"/>
    </row>
    <row r="13829" spans="38:77" s="11" customFormat="1" x14ac:dyDescent="0.3">
      <c r="AL13829" s="2"/>
      <c r="AM13829" s="2"/>
      <c r="AN13829" s="2"/>
      <c r="AO13829" s="2"/>
      <c r="AP13829" s="2"/>
      <c r="AQ13829" s="2"/>
      <c r="AR13829" s="2"/>
      <c r="AS13829" s="2"/>
      <c r="AT13829" s="2"/>
      <c r="AU13829" s="2"/>
      <c r="AV13829" s="2"/>
      <c r="AW13829" s="2"/>
      <c r="AX13829" s="2"/>
      <c r="AY13829" s="2"/>
      <c r="AZ13829" s="2"/>
      <c r="BA13829" s="2"/>
      <c r="BB13829" s="2"/>
      <c r="BC13829" s="2"/>
      <c r="BD13829" s="2"/>
      <c r="BE13829" s="2"/>
      <c r="BF13829" s="2"/>
      <c r="BG13829" s="2"/>
      <c r="BH13829" s="2"/>
      <c r="BI13829" s="2"/>
      <c r="BJ13829" s="2"/>
      <c r="BK13829" s="2"/>
      <c r="BL13829" s="2"/>
      <c r="BM13829" s="2"/>
      <c r="BN13829" s="2"/>
      <c r="BO13829" s="2"/>
      <c r="BP13829" s="2"/>
      <c r="BQ13829" s="2"/>
      <c r="BR13829" s="2"/>
      <c r="BS13829" s="2"/>
      <c r="BT13829" s="2"/>
      <c r="BU13829" s="2"/>
      <c r="BV13829" s="2"/>
      <c r="BW13829" s="2"/>
      <c r="BX13829" s="2"/>
      <c r="BY13829" s="2"/>
    </row>
    <row r="13830" spans="38:77" s="11" customFormat="1" x14ac:dyDescent="0.3">
      <c r="AL13830" s="2"/>
      <c r="AM13830" s="2"/>
      <c r="AN13830" s="2"/>
      <c r="AO13830" s="2"/>
      <c r="AP13830" s="2"/>
      <c r="AQ13830" s="2"/>
      <c r="AR13830" s="2"/>
      <c r="AS13830" s="2"/>
      <c r="AT13830" s="2"/>
      <c r="AU13830" s="2"/>
      <c r="AV13830" s="2"/>
      <c r="AW13830" s="2"/>
      <c r="AX13830" s="2"/>
      <c r="AY13830" s="2"/>
      <c r="AZ13830" s="2"/>
      <c r="BA13830" s="2"/>
      <c r="BB13830" s="2"/>
      <c r="BC13830" s="2"/>
      <c r="BD13830" s="2"/>
      <c r="BE13830" s="2"/>
      <c r="BF13830" s="2"/>
      <c r="BG13830" s="2"/>
      <c r="BH13830" s="2"/>
      <c r="BI13830" s="2"/>
      <c r="BJ13830" s="2"/>
      <c r="BK13830" s="2"/>
      <c r="BL13830" s="2"/>
      <c r="BM13830" s="2"/>
      <c r="BN13830" s="2"/>
      <c r="BO13830" s="2"/>
      <c r="BP13830" s="2"/>
      <c r="BQ13830" s="2"/>
      <c r="BR13830" s="2"/>
      <c r="BS13830" s="2"/>
      <c r="BT13830" s="2"/>
      <c r="BU13830" s="2"/>
      <c r="BV13830" s="2"/>
      <c r="BW13830" s="2"/>
      <c r="BX13830" s="2"/>
      <c r="BY13830" s="2"/>
    </row>
    <row r="13831" spans="38:77" s="11" customFormat="1" x14ac:dyDescent="0.3">
      <c r="AL13831" s="2"/>
      <c r="AM13831" s="2"/>
      <c r="AN13831" s="2"/>
      <c r="AO13831" s="2"/>
      <c r="AP13831" s="2"/>
      <c r="AQ13831" s="2"/>
      <c r="AR13831" s="2"/>
      <c r="AS13831" s="2"/>
      <c r="AT13831" s="2"/>
      <c r="AU13831" s="2"/>
      <c r="AV13831" s="2"/>
      <c r="AW13831" s="2"/>
      <c r="AX13831" s="2"/>
      <c r="AY13831" s="2"/>
      <c r="AZ13831" s="2"/>
      <c r="BA13831" s="2"/>
      <c r="BB13831" s="2"/>
      <c r="BC13831" s="2"/>
      <c r="BD13831" s="2"/>
      <c r="BE13831" s="2"/>
      <c r="BF13831" s="2"/>
      <c r="BG13831" s="2"/>
      <c r="BH13831" s="2"/>
      <c r="BI13831" s="2"/>
      <c r="BJ13831" s="2"/>
      <c r="BK13831" s="2"/>
      <c r="BL13831" s="2"/>
      <c r="BM13831" s="2"/>
      <c r="BN13831" s="2"/>
      <c r="BO13831" s="2"/>
      <c r="BP13831" s="2"/>
      <c r="BQ13831" s="2"/>
      <c r="BR13831" s="2"/>
      <c r="BS13831" s="2"/>
      <c r="BT13831" s="2"/>
      <c r="BU13831" s="2"/>
      <c r="BV13831" s="2"/>
      <c r="BW13831" s="2"/>
      <c r="BX13831" s="2"/>
      <c r="BY13831" s="2"/>
    </row>
    <row r="13832" spans="38:77" s="11" customFormat="1" x14ac:dyDescent="0.3">
      <c r="AL13832" s="2"/>
      <c r="AM13832" s="2"/>
      <c r="AN13832" s="2"/>
      <c r="AO13832" s="2"/>
      <c r="AP13832" s="2"/>
      <c r="AQ13832" s="2"/>
      <c r="AR13832" s="2"/>
      <c r="AS13832" s="2"/>
      <c r="AT13832" s="2"/>
      <c r="AU13832" s="2"/>
      <c r="AV13832" s="2"/>
      <c r="AW13832" s="2"/>
      <c r="AX13832" s="2"/>
      <c r="AY13832" s="2"/>
      <c r="AZ13832" s="2"/>
      <c r="BA13832" s="2"/>
      <c r="BB13832" s="2"/>
      <c r="BC13832" s="2"/>
      <c r="BD13832" s="2"/>
      <c r="BE13832" s="2"/>
      <c r="BF13832" s="2"/>
      <c r="BG13832" s="2"/>
      <c r="BH13832" s="2"/>
      <c r="BI13832" s="2"/>
      <c r="BJ13832" s="2"/>
      <c r="BK13832" s="2"/>
      <c r="BL13832" s="2"/>
      <c r="BM13832" s="2"/>
      <c r="BN13832" s="2"/>
      <c r="BO13832" s="2"/>
      <c r="BP13832" s="2"/>
      <c r="BQ13832" s="2"/>
      <c r="BR13832" s="2"/>
      <c r="BS13832" s="2"/>
      <c r="BT13832" s="2"/>
      <c r="BU13832" s="2"/>
      <c r="BV13832" s="2"/>
      <c r="BW13832" s="2"/>
      <c r="BX13832" s="2"/>
      <c r="BY13832" s="2"/>
    </row>
    <row r="13833" spans="38:77" s="11" customFormat="1" x14ac:dyDescent="0.3">
      <c r="AL13833" s="2"/>
      <c r="AM13833" s="2"/>
      <c r="AN13833" s="2"/>
      <c r="AO13833" s="2"/>
      <c r="AP13833" s="2"/>
      <c r="AQ13833" s="2"/>
      <c r="AR13833" s="2"/>
      <c r="AS13833" s="2"/>
      <c r="AT13833" s="2"/>
      <c r="AU13833" s="2"/>
      <c r="AV13833" s="2"/>
      <c r="AW13833" s="2"/>
      <c r="AX13833" s="2"/>
      <c r="AY13833" s="2"/>
      <c r="AZ13833" s="2"/>
      <c r="BA13833" s="2"/>
      <c r="BB13833" s="2"/>
      <c r="BC13833" s="2"/>
      <c r="BD13833" s="2"/>
      <c r="BE13833" s="2"/>
      <c r="BF13833" s="2"/>
      <c r="BG13833" s="2"/>
      <c r="BH13833" s="2"/>
      <c r="BI13833" s="2"/>
      <c r="BJ13833" s="2"/>
      <c r="BK13833" s="2"/>
      <c r="BL13833" s="2"/>
      <c r="BM13833" s="2"/>
      <c r="BN13833" s="2"/>
      <c r="BO13833" s="2"/>
      <c r="BP13833" s="2"/>
      <c r="BQ13833" s="2"/>
      <c r="BR13833" s="2"/>
      <c r="BS13833" s="2"/>
      <c r="BT13833" s="2"/>
      <c r="BU13833" s="2"/>
      <c r="BV13833" s="2"/>
      <c r="BW13833" s="2"/>
      <c r="BX13833" s="2"/>
      <c r="BY13833" s="2"/>
    </row>
    <row r="13834" spans="38:77" s="11" customFormat="1" x14ac:dyDescent="0.3">
      <c r="AL13834" s="2"/>
      <c r="AM13834" s="2"/>
      <c r="AN13834" s="2"/>
      <c r="AO13834" s="2"/>
      <c r="AP13834" s="2"/>
      <c r="AQ13834" s="2"/>
      <c r="AR13834" s="2"/>
      <c r="AS13834" s="2"/>
      <c r="AT13834" s="2"/>
      <c r="AU13834" s="2"/>
      <c r="AV13834" s="2"/>
      <c r="AW13834" s="2"/>
      <c r="AX13834" s="2"/>
      <c r="AY13834" s="2"/>
      <c r="AZ13834" s="2"/>
      <c r="BA13834" s="2"/>
      <c r="BB13834" s="2"/>
      <c r="BC13834" s="2"/>
      <c r="BD13834" s="2"/>
      <c r="BE13834" s="2"/>
      <c r="BF13834" s="2"/>
      <c r="BG13834" s="2"/>
      <c r="BH13834" s="2"/>
      <c r="BI13834" s="2"/>
      <c r="BJ13834" s="2"/>
      <c r="BK13834" s="2"/>
      <c r="BL13834" s="2"/>
      <c r="BM13834" s="2"/>
      <c r="BN13834" s="2"/>
      <c r="BO13834" s="2"/>
      <c r="BP13834" s="2"/>
      <c r="BQ13834" s="2"/>
      <c r="BR13834" s="2"/>
      <c r="BS13834" s="2"/>
      <c r="BT13834" s="2"/>
      <c r="BU13834" s="2"/>
      <c r="BV13834" s="2"/>
      <c r="BW13834" s="2"/>
      <c r="BX13834" s="2"/>
      <c r="BY13834" s="2"/>
    </row>
    <row r="13835" spans="38:77" s="11" customFormat="1" x14ac:dyDescent="0.3">
      <c r="AL13835" s="2"/>
      <c r="AM13835" s="2"/>
      <c r="AN13835" s="2"/>
      <c r="AO13835" s="2"/>
      <c r="AP13835" s="2"/>
      <c r="AQ13835" s="2"/>
      <c r="AR13835" s="2"/>
      <c r="AS13835" s="2"/>
      <c r="AT13835" s="2"/>
      <c r="AU13835" s="2"/>
      <c r="AV13835" s="2"/>
      <c r="AW13835" s="2"/>
      <c r="AX13835" s="2"/>
      <c r="AY13835" s="2"/>
      <c r="AZ13835" s="2"/>
      <c r="BA13835" s="2"/>
      <c r="BB13835" s="2"/>
      <c r="BC13835" s="2"/>
      <c r="BD13835" s="2"/>
      <c r="BE13835" s="2"/>
      <c r="BF13835" s="2"/>
      <c r="BG13835" s="2"/>
      <c r="BH13835" s="2"/>
      <c r="BI13835" s="2"/>
      <c r="BJ13835" s="2"/>
      <c r="BK13835" s="2"/>
      <c r="BL13835" s="2"/>
      <c r="BM13835" s="2"/>
      <c r="BN13835" s="2"/>
      <c r="BO13835" s="2"/>
      <c r="BP13835" s="2"/>
      <c r="BQ13835" s="2"/>
      <c r="BR13835" s="2"/>
      <c r="BS13835" s="2"/>
      <c r="BT13835" s="2"/>
      <c r="BU13835" s="2"/>
      <c r="BV13835" s="2"/>
      <c r="BW13835" s="2"/>
      <c r="BX13835" s="2"/>
      <c r="BY13835" s="2"/>
    </row>
    <row r="13836" spans="38:77" s="11" customFormat="1" x14ac:dyDescent="0.3">
      <c r="AL13836" s="2"/>
      <c r="AM13836" s="2"/>
      <c r="AN13836" s="2"/>
      <c r="AO13836" s="2"/>
      <c r="AP13836" s="2"/>
      <c r="AQ13836" s="2"/>
      <c r="AR13836" s="2"/>
      <c r="AS13836" s="2"/>
      <c r="AT13836" s="2"/>
      <c r="AU13836" s="2"/>
      <c r="AV13836" s="2"/>
      <c r="AW13836" s="2"/>
      <c r="AX13836" s="2"/>
      <c r="AY13836" s="2"/>
      <c r="AZ13836" s="2"/>
      <c r="BA13836" s="2"/>
      <c r="BB13836" s="2"/>
      <c r="BC13836" s="2"/>
      <c r="BD13836" s="2"/>
      <c r="BE13836" s="2"/>
      <c r="BF13836" s="2"/>
      <c r="BG13836" s="2"/>
      <c r="BH13836" s="2"/>
      <c r="BI13836" s="2"/>
      <c r="BJ13836" s="2"/>
      <c r="BK13836" s="2"/>
      <c r="BL13836" s="2"/>
      <c r="BM13836" s="2"/>
      <c r="BN13836" s="2"/>
      <c r="BO13836" s="2"/>
      <c r="BP13836" s="2"/>
      <c r="BQ13836" s="2"/>
      <c r="BR13836" s="2"/>
      <c r="BS13836" s="2"/>
      <c r="BT13836" s="2"/>
      <c r="BU13836" s="2"/>
      <c r="BV13836" s="2"/>
      <c r="BW13836" s="2"/>
      <c r="BX13836" s="2"/>
      <c r="BY13836" s="2"/>
    </row>
    <row r="13837" spans="38:77" s="11" customFormat="1" x14ac:dyDescent="0.3">
      <c r="AL13837" s="2"/>
      <c r="AM13837" s="2"/>
      <c r="AN13837" s="2"/>
      <c r="AO13837" s="2"/>
      <c r="AP13837" s="2"/>
      <c r="AQ13837" s="2"/>
      <c r="AR13837" s="2"/>
      <c r="AS13837" s="2"/>
      <c r="AT13837" s="2"/>
      <c r="AU13837" s="2"/>
      <c r="AV13837" s="2"/>
      <c r="AW13837" s="2"/>
      <c r="AX13837" s="2"/>
      <c r="AY13837" s="2"/>
      <c r="AZ13837" s="2"/>
      <c r="BA13837" s="2"/>
      <c r="BB13837" s="2"/>
      <c r="BC13837" s="2"/>
      <c r="BD13837" s="2"/>
      <c r="BE13837" s="2"/>
      <c r="BF13837" s="2"/>
      <c r="BG13837" s="2"/>
      <c r="BH13837" s="2"/>
      <c r="BI13837" s="2"/>
      <c r="BJ13837" s="2"/>
      <c r="BK13837" s="2"/>
      <c r="BL13837" s="2"/>
      <c r="BM13837" s="2"/>
      <c r="BN13837" s="2"/>
      <c r="BO13837" s="2"/>
      <c r="BP13837" s="2"/>
      <c r="BQ13837" s="2"/>
      <c r="BR13837" s="2"/>
      <c r="BS13837" s="2"/>
      <c r="BT13837" s="2"/>
      <c r="BU13837" s="2"/>
      <c r="BV13837" s="2"/>
      <c r="BW13837" s="2"/>
      <c r="BX13837" s="2"/>
      <c r="BY13837" s="2"/>
    </row>
    <row r="13838" spans="38:77" s="11" customFormat="1" x14ac:dyDescent="0.3">
      <c r="AL13838" s="2"/>
      <c r="AM13838" s="2"/>
      <c r="AN13838" s="2"/>
      <c r="AO13838" s="2"/>
      <c r="AP13838" s="2"/>
      <c r="AQ13838" s="2"/>
      <c r="AR13838" s="2"/>
      <c r="AS13838" s="2"/>
      <c r="AT13838" s="2"/>
      <c r="AU13838" s="2"/>
      <c r="AV13838" s="2"/>
      <c r="AW13838" s="2"/>
      <c r="AX13838" s="2"/>
      <c r="AY13838" s="2"/>
      <c r="AZ13838" s="2"/>
      <c r="BA13838" s="2"/>
      <c r="BB13838" s="2"/>
      <c r="BC13838" s="2"/>
      <c r="BD13838" s="2"/>
      <c r="BE13838" s="2"/>
      <c r="BF13838" s="2"/>
      <c r="BG13838" s="2"/>
      <c r="BH13838" s="2"/>
      <c r="BI13838" s="2"/>
      <c r="BJ13838" s="2"/>
      <c r="BK13838" s="2"/>
      <c r="BL13838" s="2"/>
      <c r="BM13838" s="2"/>
      <c r="BN13838" s="2"/>
      <c r="BO13838" s="2"/>
      <c r="BP13838" s="2"/>
      <c r="BQ13838" s="2"/>
      <c r="BR13838" s="2"/>
      <c r="BS13838" s="2"/>
      <c r="BT13838" s="2"/>
      <c r="BU13838" s="2"/>
      <c r="BV13838" s="2"/>
      <c r="BW13838" s="2"/>
      <c r="BX13838" s="2"/>
      <c r="BY13838" s="2"/>
    </row>
    <row r="13839" spans="38:77" s="11" customFormat="1" x14ac:dyDescent="0.3">
      <c r="AL13839" s="2"/>
      <c r="AM13839" s="2"/>
      <c r="AN13839" s="2"/>
      <c r="AO13839" s="2"/>
      <c r="AP13839" s="2"/>
      <c r="AQ13839" s="2"/>
      <c r="AR13839" s="2"/>
      <c r="AS13839" s="2"/>
      <c r="AT13839" s="2"/>
      <c r="AU13839" s="2"/>
      <c r="AV13839" s="2"/>
      <c r="AW13839" s="2"/>
      <c r="AX13839" s="2"/>
      <c r="AY13839" s="2"/>
      <c r="AZ13839" s="2"/>
      <c r="BA13839" s="2"/>
      <c r="BB13839" s="2"/>
      <c r="BC13839" s="2"/>
      <c r="BD13839" s="2"/>
      <c r="BE13839" s="2"/>
      <c r="BF13839" s="2"/>
      <c r="BG13839" s="2"/>
      <c r="BH13839" s="2"/>
      <c r="BI13839" s="2"/>
      <c r="BJ13839" s="2"/>
      <c r="BK13839" s="2"/>
      <c r="BL13839" s="2"/>
      <c r="BM13839" s="2"/>
      <c r="BN13839" s="2"/>
      <c r="BO13839" s="2"/>
      <c r="BP13839" s="2"/>
      <c r="BQ13839" s="2"/>
      <c r="BR13839" s="2"/>
      <c r="BS13839" s="2"/>
      <c r="BT13839" s="2"/>
      <c r="BU13839" s="2"/>
      <c r="BV13839" s="2"/>
      <c r="BW13839" s="2"/>
      <c r="BX13839" s="2"/>
      <c r="BY13839" s="2"/>
    </row>
    <row r="13840" spans="38:77" s="11" customFormat="1" x14ac:dyDescent="0.3">
      <c r="AL13840" s="2"/>
      <c r="AM13840" s="2"/>
      <c r="AN13840" s="2"/>
      <c r="AO13840" s="2"/>
      <c r="AP13840" s="2"/>
      <c r="AQ13840" s="2"/>
      <c r="AR13840" s="2"/>
      <c r="AS13840" s="2"/>
      <c r="AT13840" s="2"/>
      <c r="AU13840" s="2"/>
      <c r="AV13840" s="2"/>
      <c r="AW13840" s="2"/>
      <c r="AX13840" s="2"/>
      <c r="AY13840" s="2"/>
      <c r="AZ13840" s="2"/>
      <c r="BA13840" s="2"/>
      <c r="BB13840" s="2"/>
      <c r="BC13840" s="2"/>
      <c r="BD13840" s="2"/>
      <c r="BE13840" s="2"/>
      <c r="BF13840" s="2"/>
      <c r="BG13840" s="2"/>
      <c r="BH13840" s="2"/>
      <c r="BI13840" s="2"/>
      <c r="BJ13840" s="2"/>
      <c r="BK13840" s="2"/>
      <c r="BL13840" s="2"/>
      <c r="BM13840" s="2"/>
      <c r="BN13840" s="2"/>
      <c r="BO13840" s="2"/>
      <c r="BP13840" s="2"/>
      <c r="BQ13840" s="2"/>
      <c r="BR13840" s="2"/>
      <c r="BS13840" s="2"/>
      <c r="BT13840" s="2"/>
      <c r="BU13840" s="2"/>
      <c r="BV13840" s="2"/>
      <c r="BW13840" s="2"/>
      <c r="BX13840" s="2"/>
      <c r="BY13840" s="2"/>
    </row>
    <row r="13841" spans="38:77" s="11" customFormat="1" x14ac:dyDescent="0.3">
      <c r="AL13841" s="2"/>
      <c r="AM13841" s="2"/>
      <c r="AN13841" s="2"/>
      <c r="AO13841" s="2"/>
      <c r="AP13841" s="2"/>
      <c r="AQ13841" s="2"/>
      <c r="AR13841" s="2"/>
      <c r="AS13841" s="2"/>
      <c r="AT13841" s="2"/>
      <c r="AU13841" s="2"/>
      <c r="AV13841" s="2"/>
      <c r="AW13841" s="2"/>
      <c r="AX13841" s="2"/>
      <c r="AY13841" s="2"/>
      <c r="AZ13841" s="2"/>
      <c r="BA13841" s="2"/>
      <c r="BB13841" s="2"/>
      <c r="BC13841" s="2"/>
      <c r="BD13841" s="2"/>
      <c r="BE13841" s="2"/>
      <c r="BF13841" s="2"/>
      <c r="BG13841" s="2"/>
      <c r="BH13841" s="2"/>
      <c r="BI13841" s="2"/>
      <c r="BJ13841" s="2"/>
      <c r="BK13841" s="2"/>
      <c r="BL13841" s="2"/>
      <c r="BM13841" s="2"/>
      <c r="BN13841" s="2"/>
      <c r="BO13841" s="2"/>
      <c r="BP13841" s="2"/>
      <c r="BQ13841" s="2"/>
      <c r="BR13841" s="2"/>
      <c r="BS13841" s="2"/>
      <c r="BT13841" s="2"/>
      <c r="BU13841" s="2"/>
      <c r="BV13841" s="2"/>
      <c r="BW13841" s="2"/>
      <c r="BX13841" s="2"/>
      <c r="BY13841" s="2"/>
    </row>
    <row r="13842" spans="38:77" s="11" customFormat="1" x14ac:dyDescent="0.3">
      <c r="AL13842" s="2"/>
      <c r="AM13842" s="2"/>
      <c r="AN13842" s="2"/>
      <c r="AO13842" s="2"/>
      <c r="AP13842" s="2"/>
      <c r="AQ13842" s="2"/>
      <c r="AR13842" s="2"/>
      <c r="AS13842" s="2"/>
      <c r="AT13842" s="2"/>
      <c r="AU13842" s="2"/>
      <c r="AV13842" s="2"/>
      <c r="AW13842" s="2"/>
      <c r="AX13842" s="2"/>
      <c r="AY13842" s="2"/>
      <c r="AZ13842" s="2"/>
      <c r="BA13842" s="2"/>
      <c r="BB13842" s="2"/>
      <c r="BC13842" s="2"/>
      <c r="BD13842" s="2"/>
      <c r="BE13842" s="2"/>
      <c r="BF13842" s="2"/>
      <c r="BG13842" s="2"/>
      <c r="BH13842" s="2"/>
      <c r="BI13842" s="2"/>
      <c r="BJ13842" s="2"/>
      <c r="BK13842" s="2"/>
      <c r="BL13842" s="2"/>
      <c r="BM13842" s="2"/>
      <c r="BN13842" s="2"/>
      <c r="BO13842" s="2"/>
      <c r="BP13842" s="2"/>
      <c r="BQ13842" s="2"/>
      <c r="BR13842" s="2"/>
      <c r="BS13842" s="2"/>
      <c r="BT13842" s="2"/>
      <c r="BU13842" s="2"/>
      <c r="BV13842" s="2"/>
      <c r="BW13842" s="2"/>
      <c r="BX13842" s="2"/>
      <c r="BY13842" s="2"/>
    </row>
    <row r="13843" spans="38:77" s="11" customFormat="1" x14ac:dyDescent="0.3">
      <c r="AL13843" s="2"/>
      <c r="AM13843" s="2"/>
      <c r="AN13843" s="2"/>
      <c r="AO13843" s="2"/>
      <c r="AP13843" s="2"/>
      <c r="AQ13843" s="2"/>
      <c r="AR13843" s="2"/>
      <c r="AS13843" s="2"/>
      <c r="AT13843" s="2"/>
      <c r="AU13843" s="2"/>
      <c r="AV13843" s="2"/>
      <c r="AW13843" s="2"/>
      <c r="AX13843" s="2"/>
      <c r="AY13843" s="2"/>
      <c r="AZ13843" s="2"/>
      <c r="BA13843" s="2"/>
      <c r="BB13843" s="2"/>
      <c r="BC13843" s="2"/>
      <c r="BD13843" s="2"/>
      <c r="BE13843" s="2"/>
      <c r="BF13843" s="2"/>
      <c r="BG13843" s="2"/>
      <c r="BH13843" s="2"/>
      <c r="BI13843" s="2"/>
      <c r="BJ13843" s="2"/>
      <c r="BK13843" s="2"/>
      <c r="BL13843" s="2"/>
      <c r="BM13843" s="2"/>
      <c r="BN13843" s="2"/>
      <c r="BO13843" s="2"/>
      <c r="BP13843" s="2"/>
      <c r="BQ13843" s="2"/>
      <c r="BR13843" s="2"/>
      <c r="BS13843" s="2"/>
      <c r="BT13843" s="2"/>
      <c r="BU13843" s="2"/>
      <c r="BV13843" s="2"/>
      <c r="BW13843" s="2"/>
      <c r="BX13843" s="2"/>
      <c r="BY13843" s="2"/>
    </row>
    <row r="13844" spans="38:77" s="11" customFormat="1" x14ac:dyDescent="0.3">
      <c r="AL13844" s="2"/>
      <c r="AM13844" s="2"/>
      <c r="AN13844" s="2"/>
      <c r="AO13844" s="2"/>
      <c r="AP13844" s="2"/>
      <c r="AQ13844" s="2"/>
      <c r="AR13844" s="2"/>
      <c r="AS13844" s="2"/>
      <c r="AT13844" s="2"/>
      <c r="AU13844" s="2"/>
      <c r="AV13844" s="2"/>
      <c r="AW13844" s="2"/>
      <c r="AX13844" s="2"/>
      <c r="AY13844" s="2"/>
      <c r="AZ13844" s="2"/>
      <c r="BA13844" s="2"/>
      <c r="BB13844" s="2"/>
      <c r="BC13844" s="2"/>
      <c r="BD13844" s="2"/>
      <c r="BE13844" s="2"/>
      <c r="BF13844" s="2"/>
      <c r="BG13844" s="2"/>
      <c r="BH13844" s="2"/>
      <c r="BI13844" s="2"/>
      <c r="BJ13844" s="2"/>
      <c r="BK13844" s="2"/>
      <c r="BL13844" s="2"/>
      <c r="BM13844" s="2"/>
      <c r="BN13844" s="2"/>
      <c r="BO13844" s="2"/>
      <c r="BP13844" s="2"/>
      <c r="BQ13844" s="2"/>
      <c r="BR13844" s="2"/>
      <c r="BS13844" s="2"/>
      <c r="BT13844" s="2"/>
      <c r="BU13844" s="2"/>
      <c r="BV13844" s="2"/>
      <c r="BW13844" s="2"/>
      <c r="BX13844" s="2"/>
      <c r="BY13844" s="2"/>
    </row>
    <row r="13845" spans="38:77" s="11" customFormat="1" x14ac:dyDescent="0.3">
      <c r="AL13845" s="2"/>
      <c r="AM13845" s="2"/>
      <c r="AN13845" s="2"/>
      <c r="AO13845" s="2"/>
      <c r="AP13845" s="2"/>
      <c r="AQ13845" s="2"/>
      <c r="AR13845" s="2"/>
      <c r="AS13845" s="2"/>
      <c r="AT13845" s="2"/>
      <c r="AU13845" s="2"/>
      <c r="AV13845" s="2"/>
      <c r="AW13845" s="2"/>
      <c r="AX13845" s="2"/>
      <c r="AY13845" s="2"/>
      <c r="AZ13845" s="2"/>
      <c r="BA13845" s="2"/>
      <c r="BB13845" s="2"/>
      <c r="BC13845" s="2"/>
      <c r="BD13845" s="2"/>
      <c r="BE13845" s="2"/>
      <c r="BF13845" s="2"/>
      <c r="BG13845" s="2"/>
      <c r="BH13845" s="2"/>
      <c r="BI13845" s="2"/>
      <c r="BJ13845" s="2"/>
      <c r="BK13845" s="2"/>
      <c r="BL13845" s="2"/>
      <c r="BM13845" s="2"/>
      <c r="BN13845" s="2"/>
      <c r="BO13845" s="2"/>
      <c r="BP13845" s="2"/>
      <c r="BQ13845" s="2"/>
      <c r="BR13845" s="2"/>
      <c r="BS13845" s="2"/>
      <c r="BT13845" s="2"/>
      <c r="BU13845" s="2"/>
      <c r="BV13845" s="2"/>
      <c r="BW13845" s="2"/>
      <c r="BX13845" s="2"/>
      <c r="BY13845" s="2"/>
    </row>
    <row r="13846" spans="38:77" s="11" customFormat="1" x14ac:dyDescent="0.3">
      <c r="AL13846" s="2"/>
      <c r="AM13846" s="2"/>
      <c r="AN13846" s="2"/>
      <c r="AO13846" s="2"/>
      <c r="AP13846" s="2"/>
      <c r="AQ13846" s="2"/>
      <c r="AR13846" s="2"/>
      <c r="AS13846" s="2"/>
      <c r="AT13846" s="2"/>
      <c r="AU13846" s="2"/>
      <c r="AV13846" s="2"/>
      <c r="AW13846" s="2"/>
      <c r="AX13846" s="2"/>
      <c r="AY13846" s="2"/>
      <c r="AZ13846" s="2"/>
      <c r="BA13846" s="2"/>
      <c r="BB13846" s="2"/>
      <c r="BC13846" s="2"/>
      <c r="BD13846" s="2"/>
      <c r="BE13846" s="2"/>
      <c r="BF13846" s="2"/>
      <c r="BG13846" s="2"/>
      <c r="BH13846" s="2"/>
      <c r="BI13846" s="2"/>
      <c r="BJ13846" s="2"/>
      <c r="BK13846" s="2"/>
      <c r="BL13846" s="2"/>
      <c r="BM13846" s="2"/>
      <c r="BN13846" s="2"/>
      <c r="BO13846" s="2"/>
      <c r="BP13846" s="2"/>
      <c r="BQ13846" s="2"/>
      <c r="BR13846" s="2"/>
      <c r="BS13846" s="2"/>
      <c r="BT13846" s="2"/>
      <c r="BU13846" s="2"/>
      <c r="BV13846" s="2"/>
      <c r="BW13846" s="2"/>
      <c r="BX13846" s="2"/>
      <c r="BY13846" s="2"/>
    </row>
    <row r="13847" spans="38:77" s="11" customFormat="1" x14ac:dyDescent="0.3">
      <c r="AL13847" s="2"/>
      <c r="AM13847" s="2"/>
      <c r="AN13847" s="2"/>
      <c r="AO13847" s="2"/>
      <c r="AP13847" s="2"/>
      <c r="AQ13847" s="2"/>
      <c r="AR13847" s="2"/>
      <c r="AS13847" s="2"/>
      <c r="AT13847" s="2"/>
      <c r="AU13847" s="2"/>
      <c r="AV13847" s="2"/>
      <c r="AW13847" s="2"/>
      <c r="AX13847" s="2"/>
      <c r="AY13847" s="2"/>
      <c r="AZ13847" s="2"/>
      <c r="BA13847" s="2"/>
      <c r="BB13847" s="2"/>
      <c r="BC13847" s="2"/>
      <c r="BD13847" s="2"/>
      <c r="BE13847" s="2"/>
      <c r="BF13847" s="2"/>
      <c r="BG13847" s="2"/>
      <c r="BH13847" s="2"/>
      <c r="BI13847" s="2"/>
      <c r="BJ13847" s="2"/>
      <c r="BK13847" s="2"/>
      <c r="BL13847" s="2"/>
      <c r="BM13847" s="2"/>
      <c r="BN13847" s="2"/>
      <c r="BO13847" s="2"/>
      <c r="BP13847" s="2"/>
      <c r="BQ13847" s="2"/>
      <c r="BR13847" s="2"/>
      <c r="BS13847" s="2"/>
      <c r="BT13847" s="2"/>
      <c r="BU13847" s="2"/>
      <c r="BV13847" s="2"/>
      <c r="BW13847" s="2"/>
      <c r="BX13847" s="2"/>
      <c r="BY13847" s="2"/>
    </row>
    <row r="13848" spans="38:77" s="11" customFormat="1" x14ac:dyDescent="0.3">
      <c r="AL13848" s="2"/>
      <c r="AM13848" s="2"/>
      <c r="AN13848" s="2"/>
      <c r="AO13848" s="2"/>
      <c r="AP13848" s="2"/>
      <c r="AQ13848" s="2"/>
      <c r="AR13848" s="2"/>
      <c r="AS13848" s="2"/>
      <c r="AT13848" s="2"/>
      <c r="AU13848" s="2"/>
      <c r="AV13848" s="2"/>
      <c r="AW13848" s="2"/>
      <c r="AX13848" s="2"/>
      <c r="AY13848" s="2"/>
      <c r="AZ13848" s="2"/>
      <c r="BA13848" s="2"/>
      <c r="BB13848" s="2"/>
      <c r="BC13848" s="2"/>
      <c r="BD13848" s="2"/>
      <c r="BE13848" s="2"/>
      <c r="BF13848" s="2"/>
      <c r="BG13848" s="2"/>
      <c r="BH13848" s="2"/>
      <c r="BI13848" s="2"/>
      <c r="BJ13848" s="2"/>
      <c r="BK13848" s="2"/>
      <c r="BL13848" s="2"/>
      <c r="BM13848" s="2"/>
      <c r="BN13848" s="2"/>
      <c r="BO13848" s="2"/>
      <c r="BP13848" s="2"/>
      <c r="BQ13848" s="2"/>
      <c r="BR13848" s="2"/>
      <c r="BS13848" s="2"/>
      <c r="BT13848" s="2"/>
      <c r="BU13848" s="2"/>
      <c r="BV13848" s="2"/>
      <c r="BW13848" s="2"/>
      <c r="BX13848" s="2"/>
      <c r="BY13848" s="2"/>
    </row>
    <row r="13849" spans="38:77" s="11" customFormat="1" x14ac:dyDescent="0.3">
      <c r="AL13849" s="2"/>
      <c r="AM13849" s="2"/>
      <c r="AN13849" s="2"/>
      <c r="AO13849" s="2"/>
      <c r="AP13849" s="2"/>
      <c r="AQ13849" s="2"/>
      <c r="AR13849" s="2"/>
      <c r="AS13849" s="2"/>
      <c r="AT13849" s="2"/>
      <c r="AU13849" s="2"/>
      <c r="AV13849" s="2"/>
      <c r="AW13849" s="2"/>
      <c r="AX13849" s="2"/>
      <c r="AY13849" s="2"/>
      <c r="AZ13849" s="2"/>
      <c r="BA13849" s="2"/>
      <c r="BB13849" s="2"/>
      <c r="BC13849" s="2"/>
      <c r="BD13849" s="2"/>
      <c r="BE13849" s="2"/>
      <c r="BF13849" s="2"/>
      <c r="BG13849" s="2"/>
      <c r="BH13849" s="2"/>
      <c r="BI13849" s="2"/>
      <c r="BJ13849" s="2"/>
      <c r="BK13849" s="2"/>
      <c r="BL13849" s="2"/>
      <c r="BM13849" s="2"/>
      <c r="BN13849" s="2"/>
      <c r="BO13849" s="2"/>
      <c r="BP13849" s="2"/>
      <c r="BQ13849" s="2"/>
      <c r="BR13849" s="2"/>
      <c r="BS13849" s="2"/>
      <c r="BT13849" s="2"/>
      <c r="BU13849" s="2"/>
      <c r="BV13849" s="2"/>
      <c r="BW13849" s="2"/>
      <c r="BX13849" s="2"/>
      <c r="BY13849" s="2"/>
    </row>
    <row r="13850" spans="38:77" s="11" customFormat="1" x14ac:dyDescent="0.3">
      <c r="AL13850" s="2"/>
      <c r="AM13850" s="2"/>
      <c r="AN13850" s="2"/>
      <c r="AO13850" s="2"/>
      <c r="AP13850" s="2"/>
      <c r="AQ13850" s="2"/>
      <c r="AR13850" s="2"/>
      <c r="AS13850" s="2"/>
      <c r="AT13850" s="2"/>
      <c r="AU13850" s="2"/>
      <c r="AV13850" s="2"/>
      <c r="AW13850" s="2"/>
      <c r="AX13850" s="2"/>
      <c r="AY13850" s="2"/>
      <c r="AZ13850" s="2"/>
      <c r="BA13850" s="2"/>
      <c r="BB13850" s="2"/>
      <c r="BC13850" s="2"/>
      <c r="BD13850" s="2"/>
      <c r="BE13850" s="2"/>
      <c r="BF13850" s="2"/>
      <c r="BG13850" s="2"/>
      <c r="BH13850" s="2"/>
      <c r="BI13850" s="2"/>
      <c r="BJ13850" s="2"/>
      <c r="BK13850" s="2"/>
      <c r="BL13850" s="2"/>
      <c r="BM13850" s="2"/>
      <c r="BN13850" s="2"/>
      <c r="BO13850" s="2"/>
      <c r="BP13850" s="2"/>
      <c r="BQ13850" s="2"/>
      <c r="BR13850" s="2"/>
      <c r="BS13850" s="2"/>
      <c r="BT13850" s="2"/>
      <c r="BU13850" s="2"/>
      <c r="BV13850" s="2"/>
      <c r="BW13850" s="2"/>
      <c r="BX13850" s="2"/>
      <c r="BY13850" s="2"/>
    </row>
    <row r="13851" spans="38:77" s="11" customFormat="1" x14ac:dyDescent="0.3">
      <c r="AL13851" s="2"/>
      <c r="AM13851" s="2"/>
      <c r="AN13851" s="2"/>
      <c r="AO13851" s="2"/>
      <c r="AP13851" s="2"/>
      <c r="AQ13851" s="2"/>
      <c r="AR13851" s="2"/>
      <c r="AS13851" s="2"/>
      <c r="AT13851" s="2"/>
      <c r="AU13851" s="2"/>
      <c r="AV13851" s="2"/>
      <c r="AW13851" s="2"/>
      <c r="AX13851" s="2"/>
      <c r="AY13851" s="2"/>
      <c r="AZ13851" s="2"/>
      <c r="BA13851" s="2"/>
      <c r="BB13851" s="2"/>
      <c r="BC13851" s="2"/>
      <c r="BD13851" s="2"/>
      <c r="BE13851" s="2"/>
      <c r="BF13851" s="2"/>
      <c r="BG13851" s="2"/>
      <c r="BH13851" s="2"/>
      <c r="BI13851" s="2"/>
      <c r="BJ13851" s="2"/>
      <c r="BK13851" s="2"/>
      <c r="BL13851" s="2"/>
      <c r="BM13851" s="2"/>
      <c r="BN13851" s="2"/>
      <c r="BO13851" s="2"/>
      <c r="BP13851" s="2"/>
      <c r="BQ13851" s="2"/>
      <c r="BR13851" s="2"/>
      <c r="BS13851" s="2"/>
      <c r="BT13851" s="2"/>
      <c r="BU13851" s="2"/>
      <c r="BV13851" s="2"/>
      <c r="BW13851" s="2"/>
      <c r="BX13851" s="2"/>
      <c r="BY13851" s="2"/>
    </row>
    <row r="13852" spans="38:77" s="11" customFormat="1" x14ac:dyDescent="0.3">
      <c r="AL13852" s="2"/>
      <c r="AM13852" s="2"/>
      <c r="AN13852" s="2"/>
      <c r="AO13852" s="2"/>
      <c r="AP13852" s="2"/>
      <c r="AQ13852" s="2"/>
      <c r="AR13852" s="2"/>
      <c r="AS13852" s="2"/>
      <c r="AT13852" s="2"/>
      <c r="AU13852" s="2"/>
      <c r="AV13852" s="2"/>
      <c r="AW13852" s="2"/>
      <c r="AX13852" s="2"/>
      <c r="AY13852" s="2"/>
      <c r="AZ13852" s="2"/>
      <c r="BA13852" s="2"/>
      <c r="BB13852" s="2"/>
      <c r="BC13852" s="2"/>
      <c r="BD13852" s="2"/>
      <c r="BE13852" s="2"/>
      <c r="BF13852" s="2"/>
      <c r="BG13852" s="2"/>
      <c r="BH13852" s="2"/>
      <c r="BI13852" s="2"/>
      <c r="BJ13852" s="2"/>
      <c r="BK13852" s="2"/>
      <c r="BL13852" s="2"/>
      <c r="BM13852" s="2"/>
      <c r="BN13852" s="2"/>
      <c r="BO13852" s="2"/>
      <c r="BP13852" s="2"/>
      <c r="BQ13852" s="2"/>
      <c r="BR13852" s="2"/>
      <c r="BS13852" s="2"/>
      <c r="BT13852" s="2"/>
      <c r="BU13852" s="2"/>
      <c r="BV13852" s="2"/>
      <c r="BW13852" s="2"/>
      <c r="BX13852" s="2"/>
      <c r="BY13852" s="2"/>
    </row>
    <row r="13853" spans="38:77" s="11" customFormat="1" x14ac:dyDescent="0.3">
      <c r="AL13853" s="2"/>
      <c r="AM13853" s="2"/>
      <c r="AN13853" s="2"/>
      <c r="AO13853" s="2"/>
      <c r="AP13853" s="2"/>
      <c r="AQ13853" s="2"/>
      <c r="AR13853" s="2"/>
      <c r="AS13853" s="2"/>
      <c r="AT13853" s="2"/>
      <c r="AU13853" s="2"/>
      <c r="AV13853" s="2"/>
      <c r="AW13853" s="2"/>
      <c r="AX13853" s="2"/>
      <c r="AY13853" s="2"/>
      <c r="AZ13853" s="2"/>
      <c r="BA13853" s="2"/>
      <c r="BB13853" s="2"/>
      <c r="BC13853" s="2"/>
      <c r="BD13853" s="2"/>
      <c r="BE13853" s="2"/>
      <c r="BF13853" s="2"/>
      <c r="BG13853" s="2"/>
      <c r="BH13853" s="2"/>
      <c r="BI13853" s="2"/>
      <c r="BJ13853" s="2"/>
      <c r="BK13853" s="2"/>
      <c r="BL13853" s="2"/>
      <c r="BM13853" s="2"/>
      <c r="BN13853" s="2"/>
      <c r="BO13853" s="2"/>
      <c r="BP13853" s="2"/>
      <c r="BQ13853" s="2"/>
      <c r="BR13853" s="2"/>
      <c r="BS13853" s="2"/>
      <c r="BT13853" s="2"/>
      <c r="BU13853" s="2"/>
      <c r="BV13853" s="2"/>
      <c r="BW13853" s="2"/>
      <c r="BX13853" s="2"/>
      <c r="BY13853" s="2"/>
    </row>
    <row r="13854" spans="38:77" s="11" customFormat="1" x14ac:dyDescent="0.3">
      <c r="AL13854" s="2"/>
      <c r="AM13854" s="2"/>
      <c r="AN13854" s="2"/>
      <c r="AO13854" s="2"/>
      <c r="AP13854" s="2"/>
      <c r="AQ13854" s="2"/>
      <c r="AR13854" s="2"/>
      <c r="AS13854" s="2"/>
      <c r="AT13854" s="2"/>
      <c r="AU13854" s="2"/>
      <c r="AV13854" s="2"/>
      <c r="AW13854" s="2"/>
      <c r="AX13854" s="2"/>
      <c r="AY13854" s="2"/>
      <c r="AZ13854" s="2"/>
      <c r="BA13854" s="2"/>
      <c r="BB13854" s="2"/>
      <c r="BC13854" s="2"/>
      <c r="BD13854" s="2"/>
      <c r="BE13854" s="2"/>
      <c r="BF13854" s="2"/>
      <c r="BG13854" s="2"/>
      <c r="BH13854" s="2"/>
      <c r="BI13854" s="2"/>
      <c r="BJ13854" s="2"/>
      <c r="BK13854" s="2"/>
      <c r="BL13854" s="2"/>
      <c r="BM13854" s="2"/>
      <c r="BN13854" s="2"/>
      <c r="BO13854" s="2"/>
      <c r="BP13854" s="2"/>
      <c r="BQ13854" s="2"/>
      <c r="BR13854" s="2"/>
      <c r="BS13854" s="2"/>
      <c r="BT13854" s="2"/>
      <c r="BU13854" s="2"/>
      <c r="BV13854" s="2"/>
      <c r="BW13854" s="2"/>
      <c r="BX13854" s="2"/>
      <c r="BY13854" s="2"/>
    </row>
    <row r="13855" spans="38:77" s="11" customFormat="1" x14ac:dyDescent="0.3">
      <c r="AL13855" s="2"/>
      <c r="AM13855" s="2"/>
      <c r="AN13855" s="2"/>
      <c r="AO13855" s="2"/>
      <c r="AP13855" s="2"/>
      <c r="AQ13855" s="2"/>
      <c r="AR13855" s="2"/>
      <c r="AS13855" s="2"/>
      <c r="AT13855" s="2"/>
      <c r="AU13855" s="2"/>
      <c r="AV13855" s="2"/>
      <c r="AW13855" s="2"/>
      <c r="AX13855" s="2"/>
      <c r="AY13855" s="2"/>
      <c r="AZ13855" s="2"/>
      <c r="BA13855" s="2"/>
      <c r="BB13855" s="2"/>
      <c r="BC13855" s="2"/>
      <c r="BD13855" s="2"/>
      <c r="BE13855" s="2"/>
      <c r="BF13855" s="2"/>
      <c r="BG13855" s="2"/>
      <c r="BH13855" s="2"/>
      <c r="BI13855" s="2"/>
      <c r="BJ13855" s="2"/>
      <c r="BK13855" s="2"/>
      <c r="BL13855" s="2"/>
      <c r="BM13855" s="2"/>
      <c r="BN13855" s="2"/>
      <c r="BO13855" s="2"/>
      <c r="BP13855" s="2"/>
      <c r="BQ13855" s="2"/>
      <c r="BR13855" s="2"/>
      <c r="BS13855" s="2"/>
      <c r="BT13855" s="2"/>
      <c r="BU13855" s="2"/>
      <c r="BV13855" s="2"/>
      <c r="BW13855" s="2"/>
      <c r="BX13855" s="2"/>
      <c r="BY13855" s="2"/>
    </row>
    <row r="13856" spans="38:77" s="11" customFormat="1" x14ac:dyDescent="0.3">
      <c r="AL13856" s="2"/>
      <c r="AM13856" s="2"/>
      <c r="AN13856" s="2"/>
      <c r="AO13856" s="2"/>
      <c r="AP13856" s="2"/>
      <c r="AQ13856" s="2"/>
      <c r="AR13856" s="2"/>
      <c r="AS13856" s="2"/>
      <c r="AT13856" s="2"/>
      <c r="AU13856" s="2"/>
      <c r="AV13856" s="2"/>
      <c r="AW13856" s="2"/>
      <c r="AX13856" s="2"/>
      <c r="AY13856" s="2"/>
      <c r="AZ13856" s="2"/>
      <c r="BA13856" s="2"/>
      <c r="BB13856" s="2"/>
      <c r="BC13856" s="2"/>
      <c r="BD13856" s="2"/>
      <c r="BE13856" s="2"/>
      <c r="BF13856" s="2"/>
      <c r="BG13856" s="2"/>
      <c r="BH13856" s="2"/>
      <c r="BI13856" s="2"/>
      <c r="BJ13856" s="2"/>
      <c r="BK13856" s="2"/>
      <c r="BL13856" s="2"/>
      <c r="BM13856" s="2"/>
      <c r="BN13856" s="2"/>
      <c r="BO13856" s="2"/>
      <c r="BP13856" s="2"/>
      <c r="BQ13856" s="2"/>
      <c r="BR13856" s="2"/>
      <c r="BS13856" s="2"/>
      <c r="BT13856" s="2"/>
      <c r="BU13856" s="2"/>
      <c r="BV13856" s="2"/>
      <c r="BW13856" s="2"/>
      <c r="BX13856" s="2"/>
      <c r="BY13856" s="2"/>
    </row>
    <row r="13857" spans="38:77" s="11" customFormat="1" x14ac:dyDescent="0.3">
      <c r="AL13857" s="2"/>
      <c r="AM13857" s="2"/>
      <c r="AN13857" s="2"/>
      <c r="AO13857" s="2"/>
      <c r="AP13857" s="2"/>
      <c r="AQ13857" s="2"/>
      <c r="AR13857" s="2"/>
      <c r="AS13857" s="2"/>
      <c r="AT13857" s="2"/>
      <c r="AU13857" s="2"/>
      <c r="AV13857" s="2"/>
      <c r="AW13857" s="2"/>
      <c r="AX13857" s="2"/>
      <c r="AY13857" s="2"/>
      <c r="AZ13857" s="2"/>
      <c r="BA13857" s="2"/>
      <c r="BB13857" s="2"/>
      <c r="BC13857" s="2"/>
      <c r="BD13857" s="2"/>
      <c r="BE13857" s="2"/>
      <c r="BF13857" s="2"/>
      <c r="BG13857" s="2"/>
      <c r="BH13857" s="2"/>
      <c r="BI13857" s="2"/>
      <c r="BJ13857" s="2"/>
      <c r="BK13857" s="2"/>
      <c r="BL13857" s="2"/>
      <c r="BM13857" s="2"/>
      <c r="BN13857" s="2"/>
      <c r="BO13857" s="2"/>
      <c r="BP13857" s="2"/>
      <c r="BQ13857" s="2"/>
      <c r="BR13857" s="2"/>
      <c r="BS13857" s="2"/>
      <c r="BT13857" s="2"/>
      <c r="BU13857" s="2"/>
      <c r="BV13857" s="2"/>
      <c r="BW13857" s="2"/>
      <c r="BX13857" s="2"/>
      <c r="BY13857" s="2"/>
    </row>
    <row r="13858" spans="38:77" s="11" customFormat="1" x14ac:dyDescent="0.3">
      <c r="AL13858" s="2"/>
      <c r="AM13858" s="2"/>
      <c r="AN13858" s="2"/>
      <c r="AO13858" s="2"/>
      <c r="AP13858" s="2"/>
      <c r="AQ13858" s="2"/>
      <c r="AR13858" s="2"/>
      <c r="AS13858" s="2"/>
      <c r="AT13858" s="2"/>
      <c r="AU13858" s="2"/>
      <c r="AV13858" s="2"/>
      <c r="AW13858" s="2"/>
      <c r="AX13858" s="2"/>
      <c r="AY13858" s="2"/>
      <c r="AZ13858" s="2"/>
      <c r="BA13858" s="2"/>
      <c r="BB13858" s="2"/>
      <c r="BC13858" s="2"/>
      <c r="BD13858" s="2"/>
      <c r="BE13858" s="2"/>
      <c r="BF13858" s="2"/>
      <c r="BG13858" s="2"/>
      <c r="BH13858" s="2"/>
      <c r="BI13858" s="2"/>
      <c r="BJ13858" s="2"/>
      <c r="BK13858" s="2"/>
      <c r="BL13858" s="2"/>
      <c r="BM13858" s="2"/>
      <c r="BN13858" s="2"/>
      <c r="BO13858" s="2"/>
      <c r="BP13858" s="2"/>
      <c r="BQ13858" s="2"/>
      <c r="BR13858" s="2"/>
      <c r="BS13858" s="2"/>
      <c r="BT13858" s="2"/>
      <c r="BU13858" s="2"/>
      <c r="BV13858" s="2"/>
      <c r="BW13858" s="2"/>
      <c r="BX13858" s="2"/>
      <c r="BY13858" s="2"/>
    </row>
    <row r="13859" spans="38:77" s="11" customFormat="1" x14ac:dyDescent="0.3">
      <c r="AL13859" s="2"/>
      <c r="AM13859" s="2"/>
      <c r="AN13859" s="2"/>
      <c r="AO13859" s="2"/>
      <c r="AP13859" s="2"/>
      <c r="AQ13859" s="2"/>
      <c r="AR13859" s="2"/>
      <c r="AS13859" s="2"/>
      <c r="AT13859" s="2"/>
      <c r="AU13859" s="2"/>
      <c r="AV13859" s="2"/>
      <c r="AW13859" s="2"/>
      <c r="AX13859" s="2"/>
      <c r="AY13859" s="2"/>
      <c r="AZ13859" s="2"/>
      <c r="BA13859" s="2"/>
      <c r="BB13859" s="2"/>
      <c r="BC13859" s="2"/>
      <c r="BD13859" s="2"/>
      <c r="BE13859" s="2"/>
      <c r="BF13859" s="2"/>
      <c r="BG13859" s="2"/>
      <c r="BH13859" s="2"/>
      <c r="BI13859" s="2"/>
      <c r="BJ13859" s="2"/>
      <c r="BK13859" s="2"/>
      <c r="BL13859" s="2"/>
      <c r="BM13859" s="2"/>
      <c r="BN13859" s="2"/>
      <c r="BO13859" s="2"/>
      <c r="BP13859" s="2"/>
      <c r="BQ13859" s="2"/>
      <c r="BR13859" s="2"/>
      <c r="BS13859" s="2"/>
      <c r="BT13859" s="2"/>
      <c r="BU13859" s="2"/>
      <c r="BV13859" s="2"/>
      <c r="BW13859" s="2"/>
      <c r="BX13859" s="2"/>
      <c r="BY13859" s="2"/>
    </row>
    <row r="13860" spans="38:77" s="11" customFormat="1" x14ac:dyDescent="0.3">
      <c r="AL13860" s="2"/>
      <c r="AM13860" s="2"/>
      <c r="AN13860" s="2"/>
      <c r="AO13860" s="2"/>
      <c r="AP13860" s="2"/>
      <c r="AQ13860" s="2"/>
      <c r="AR13860" s="2"/>
      <c r="AS13860" s="2"/>
      <c r="AT13860" s="2"/>
      <c r="AU13860" s="2"/>
      <c r="AV13860" s="2"/>
      <c r="AW13860" s="2"/>
      <c r="AX13860" s="2"/>
      <c r="AY13860" s="2"/>
      <c r="AZ13860" s="2"/>
      <c r="BA13860" s="2"/>
      <c r="BB13860" s="2"/>
      <c r="BC13860" s="2"/>
      <c r="BD13860" s="2"/>
      <c r="BE13860" s="2"/>
      <c r="BF13860" s="2"/>
      <c r="BG13860" s="2"/>
      <c r="BH13860" s="2"/>
      <c r="BI13860" s="2"/>
      <c r="BJ13860" s="2"/>
      <c r="BK13860" s="2"/>
      <c r="BL13860" s="2"/>
      <c r="BM13860" s="2"/>
      <c r="BN13860" s="2"/>
      <c r="BO13860" s="2"/>
      <c r="BP13860" s="2"/>
      <c r="BQ13860" s="2"/>
      <c r="BR13860" s="2"/>
      <c r="BS13860" s="2"/>
      <c r="BT13860" s="2"/>
      <c r="BU13860" s="2"/>
      <c r="BV13860" s="2"/>
      <c r="BW13860" s="2"/>
      <c r="BX13860" s="2"/>
      <c r="BY13860" s="2"/>
    </row>
    <row r="13861" spans="38:77" s="11" customFormat="1" x14ac:dyDescent="0.3">
      <c r="AL13861" s="2"/>
      <c r="AM13861" s="2"/>
      <c r="AN13861" s="2"/>
      <c r="AO13861" s="2"/>
      <c r="AP13861" s="2"/>
      <c r="AQ13861" s="2"/>
      <c r="AR13861" s="2"/>
      <c r="AS13861" s="2"/>
      <c r="AT13861" s="2"/>
      <c r="AU13861" s="2"/>
      <c r="AV13861" s="2"/>
      <c r="AW13861" s="2"/>
      <c r="AX13861" s="2"/>
      <c r="AY13861" s="2"/>
      <c r="AZ13861" s="2"/>
      <c r="BA13861" s="2"/>
      <c r="BB13861" s="2"/>
      <c r="BC13861" s="2"/>
      <c r="BD13861" s="2"/>
      <c r="BE13861" s="2"/>
      <c r="BF13861" s="2"/>
      <c r="BG13861" s="2"/>
      <c r="BH13861" s="2"/>
      <c r="BI13861" s="2"/>
      <c r="BJ13861" s="2"/>
      <c r="BK13861" s="2"/>
      <c r="BL13861" s="2"/>
      <c r="BM13861" s="2"/>
      <c r="BN13861" s="2"/>
      <c r="BO13861" s="2"/>
      <c r="BP13861" s="2"/>
      <c r="BQ13861" s="2"/>
      <c r="BR13861" s="2"/>
      <c r="BS13861" s="2"/>
      <c r="BT13861" s="2"/>
      <c r="BU13861" s="2"/>
      <c r="BV13861" s="2"/>
      <c r="BW13861" s="2"/>
      <c r="BX13861" s="2"/>
      <c r="BY13861" s="2"/>
    </row>
    <row r="13862" spans="38:77" s="11" customFormat="1" x14ac:dyDescent="0.3">
      <c r="AL13862" s="2"/>
      <c r="AM13862" s="2"/>
      <c r="AN13862" s="2"/>
      <c r="AO13862" s="2"/>
      <c r="AP13862" s="2"/>
      <c r="AQ13862" s="2"/>
      <c r="AR13862" s="2"/>
      <c r="AS13862" s="2"/>
      <c r="AT13862" s="2"/>
      <c r="AU13862" s="2"/>
      <c r="AV13862" s="2"/>
      <c r="AW13862" s="2"/>
      <c r="AX13862" s="2"/>
      <c r="AY13862" s="2"/>
      <c r="AZ13862" s="2"/>
      <c r="BA13862" s="2"/>
      <c r="BB13862" s="2"/>
      <c r="BC13862" s="2"/>
      <c r="BD13862" s="2"/>
      <c r="BE13862" s="2"/>
      <c r="BF13862" s="2"/>
      <c r="BG13862" s="2"/>
      <c r="BH13862" s="2"/>
      <c r="BI13862" s="2"/>
      <c r="BJ13862" s="2"/>
      <c r="BK13862" s="2"/>
      <c r="BL13862" s="2"/>
      <c r="BM13862" s="2"/>
      <c r="BN13862" s="2"/>
      <c r="BO13862" s="2"/>
      <c r="BP13862" s="2"/>
      <c r="BQ13862" s="2"/>
      <c r="BR13862" s="2"/>
      <c r="BS13862" s="2"/>
      <c r="BT13862" s="2"/>
      <c r="BU13862" s="2"/>
      <c r="BV13862" s="2"/>
      <c r="BW13862" s="2"/>
      <c r="BX13862" s="2"/>
      <c r="BY13862" s="2"/>
    </row>
    <row r="13863" spans="38:77" s="11" customFormat="1" x14ac:dyDescent="0.3">
      <c r="AL13863" s="2"/>
      <c r="AM13863" s="2"/>
      <c r="AN13863" s="2"/>
      <c r="AO13863" s="2"/>
      <c r="AP13863" s="2"/>
      <c r="AQ13863" s="2"/>
      <c r="AR13863" s="2"/>
      <c r="AS13863" s="2"/>
      <c r="AT13863" s="2"/>
      <c r="AU13863" s="2"/>
      <c r="AV13863" s="2"/>
      <c r="AW13863" s="2"/>
      <c r="AX13863" s="2"/>
      <c r="AY13863" s="2"/>
      <c r="AZ13863" s="2"/>
      <c r="BA13863" s="2"/>
      <c r="BB13863" s="2"/>
      <c r="BC13863" s="2"/>
      <c r="BD13863" s="2"/>
      <c r="BE13863" s="2"/>
      <c r="BF13863" s="2"/>
      <c r="BG13863" s="2"/>
      <c r="BH13863" s="2"/>
      <c r="BI13863" s="2"/>
      <c r="BJ13863" s="2"/>
      <c r="BK13863" s="2"/>
      <c r="BL13863" s="2"/>
      <c r="BM13863" s="2"/>
      <c r="BN13863" s="2"/>
      <c r="BO13863" s="2"/>
      <c r="BP13863" s="2"/>
      <c r="BQ13863" s="2"/>
      <c r="BR13863" s="2"/>
      <c r="BS13863" s="2"/>
      <c r="BT13863" s="2"/>
      <c r="BU13863" s="2"/>
      <c r="BV13863" s="2"/>
      <c r="BW13863" s="2"/>
      <c r="BX13863" s="2"/>
      <c r="BY13863" s="2"/>
    </row>
    <row r="13864" spans="38:77" s="11" customFormat="1" x14ac:dyDescent="0.3">
      <c r="AL13864" s="2"/>
      <c r="AM13864" s="2"/>
      <c r="AN13864" s="2"/>
      <c r="AO13864" s="2"/>
      <c r="AP13864" s="2"/>
      <c r="AQ13864" s="2"/>
      <c r="AR13864" s="2"/>
      <c r="AS13864" s="2"/>
      <c r="AT13864" s="2"/>
      <c r="AU13864" s="2"/>
      <c r="AV13864" s="2"/>
      <c r="AW13864" s="2"/>
      <c r="AX13864" s="2"/>
      <c r="AY13864" s="2"/>
      <c r="AZ13864" s="2"/>
      <c r="BA13864" s="2"/>
      <c r="BB13864" s="2"/>
      <c r="BC13864" s="2"/>
      <c r="BD13864" s="2"/>
      <c r="BE13864" s="2"/>
      <c r="BF13864" s="2"/>
      <c r="BG13864" s="2"/>
      <c r="BH13864" s="2"/>
      <c r="BI13864" s="2"/>
      <c r="BJ13864" s="2"/>
      <c r="BK13864" s="2"/>
      <c r="BL13864" s="2"/>
      <c r="BM13864" s="2"/>
      <c r="BN13864" s="2"/>
      <c r="BO13864" s="2"/>
      <c r="BP13864" s="2"/>
      <c r="BQ13864" s="2"/>
      <c r="BR13864" s="2"/>
      <c r="BS13864" s="2"/>
      <c r="BT13864" s="2"/>
      <c r="BU13864" s="2"/>
      <c r="BV13864" s="2"/>
      <c r="BW13864" s="2"/>
      <c r="BX13864" s="2"/>
      <c r="BY13864" s="2"/>
    </row>
    <row r="13865" spans="38:77" s="11" customFormat="1" x14ac:dyDescent="0.3">
      <c r="AL13865" s="2"/>
      <c r="AM13865" s="2"/>
      <c r="AN13865" s="2"/>
      <c r="AO13865" s="2"/>
      <c r="AP13865" s="2"/>
      <c r="AQ13865" s="2"/>
      <c r="AR13865" s="2"/>
      <c r="AS13865" s="2"/>
      <c r="AT13865" s="2"/>
      <c r="AU13865" s="2"/>
      <c r="AV13865" s="2"/>
      <c r="AW13865" s="2"/>
      <c r="AX13865" s="2"/>
      <c r="AY13865" s="2"/>
      <c r="AZ13865" s="2"/>
      <c r="BA13865" s="2"/>
      <c r="BB13865" s="2"/>
      <c r="BC13865" s="2"/>
      <c r="BD13865" s="2"/>
      <c r="BE13865" s="2"/>
      <c r="BF13865" s="2"/>
      <c r="BG13865" s="2"/>
      <c r="BH13865" s="2"/>
      <c r="BI13865" s="2"/>
      <c r="BJ13865" s="2"/>
      <c r="BK13865" s="2"/>
      <c r="BL13865" s="2"/>
      <c r="BM13865" s="2"/>
      <c r="BN13865" s="2"/>
      <c r="BO13865" s="2"/>
      <c r="BP13865" s="2"/>
      <c r="BQ13865" s="2"/>
      <c r="BR13865" s="2"/>
      <c r="BS13865" s="2"/>
      <c r="BT13865" s="2"/>
      <c r="BU13865" s="2"/>
      <c r="BV13865" s="2"/>
      <c r="BW13865" s="2"/>
      <c r="BX13865" s="2"/>
      <c r="BY13865" s="2"/>
    </row>
    <row r="13866" spans="38:77" s="11" customFormat="1" x14ac:dyDescent="0.3">
      <c r="AL13866" s="2"/>
      <c r="AM13866" s="2"/>
      <c r="AN13866" s="2"/>
      <c r="AO13866" s="2"/>
      <c r="AP13866" s="2"/>
      <c r="AQ13866" s="2"/>
      <c r="AR13866" s="2"/>
      <c r="AS13866" s="2"/>
      <c r="AT13866" s="2"/>
      <c r="AU13866" s="2"/>
      <c r="AV13866" s="2"/>
      <c r="AW13866" s="2"/>
      <c r="AX13866" s="2"/>
      <c r="AY13866" s="2"/>
      <c r="AZ13866" s="2"/>
      <c r="BA13866" s="2"/>
      <c r="BB13866" s="2"/>
      <c r="BC13866" s="2"/>
      <c r="BD13866" s="2"/>
      <c r="BE13866" s="2"/>
      <c r="BF13866" s="2"/>
      <c r="BG13866" s="2"/>
      <c r="BH13866" s="2"/>
      <c r="BI13866" s="2"/>
      <c r="BJ13866" s="2"/>
      <c r="BK13866" s="2"/>
      <c r="BL13866" s="2"/>
      <c r="BM13866" s="2"/>
      <c r="BN13866" s="2"/>
      <c r="BO13866" s="2"/>
      <c r="BP13866" s="2"/>
      <c r="BQ13866" s="2"/>
      <c r="BR13866" s="2"/>
      <c r="BS13866" s="2"/>
      <c r="BT13866" s="2"/>
      <c r="BU13866" s="2"/>
      <c r="BV13866" s="2"/>
      <c r="BW13866" s="2"/>
      <c r="BX13866" s="2"/>
      <c r="BY13866" s="2"/>
    </row>
    <row r="13867" spans="38:77" s="11" customFormat="1" x14ac:dyDescent="0.3">
      <c r="AL13867" s="2"/>
      <c r="AM13867" s="2"/>
      <c r="AN13867" s="2"/>
      <c r="AO13867" s="2"/>
      <c r="AP13867" s="2"/>
      <c r="AQ13867" s="2"/>
      <c r="AR13867" s="2"/>
      <c r="AS13867" s="2"/>
      <c r="AT13867" s="2"/>
      <c r="AU13867" s="2"/>
      <c r="AV13867" s="2"/>
      <c r="AW13867" s="2"/>
      <c r="AX13867" s="2"/>
      <c r="AY13867" s="2"/>
      <c r="AZ13867" s="2"/>
      <c r="BA13867" s="2"/>
      <c r="BB13867" s="2"/>
      <c r="BC13867" s="2"/>
      <c r="BD13867" s="2"/>
      <c r="BE13867" s="2"/>
      <c r="BF13867" s="2"/>
      <c r="BG13867" s="2"/>
      <c r="BH13867" s="2"/>
      <c r="BI13867" s="2"/>
      <c r="BJ13867" s="2"/>
      <c r="BK13867" s="2"/>
      <c r="BL13867" s="2"/>
      <c r="BM13867" s="2"/>
      <c r="BN13867" s="2"/>
      <c r="BO13867" s="2"/>
      <c r="BP13867" s="2"/>
      <c r="BQ13867" s="2"/>
      <c r="BR13867" s="2"/>
      <c r="BS13867" s="2"/>
      <c r="BT13867" s="2"/>
      <c r="BU13867" s="2"/>
      <c r="BV13867" s="2"/>
      <c r="BW13867" s="2"/>
      <c r="BX13867" s="2"/>
      <c r="BY13867" s="2"/>
    </row>
    <row r="13868" spans="38:77" s="11" customFormat="1" x14ac:dyDescent="0.3">
      <c r="AL13868" s="2"/>
      <c r="AM13868" s="2"/>
      <c r="AN13868" s="2"/>
      <c r="AO13868" s="2"/>
      <c r="AP13868" s="2"/>
      <c r="AQ13868" s="2"/>
      <c r="AR13868" s="2"/>
      <c r="AS13868" s="2"/>
      <c r="AT13868" s="2"/>
      <c r="AU13868" s="2"/>
      <c r="AV13868" s="2"/>
      <c r="AW13868" s="2"/>
      <c r="AX13868" s="2"/>
      <c r="AY13868" s="2"/>
      <c r="AZ13868" s="2"/>
      <c r="BA13868" s="2"/>
      <c r="BB13868" s="2"/>
      <c r="BC13868" s="2"/>
      <c r="BD13868" s="2"/>
      <c r="BE13868" s="2"/>
      <c r="BF13868" s="2"/>
      <c r="BG13868" s="2"/>
      <c r="BH13868" s="2"/>
      <c r="BI13868" s="2"/>
      <c r="BJ13868" s="2"/>
      <c r="BK13868" s="2"/>
      <c r="BL13868" s="2"/>
      <c r="BM13868" s="2"/>
      <c r="BN13868" s="2"/>
      <c r="BO13868" s="2"/>
      <c r="BP13868" s="2"/>
      <c r="BQ13868" s="2"/>
      <c r="BR13868" s="2"/>
      <c r="BS13868" s="2"/>
      <c r="BT13868" s="2"/>
      <c r="BU13868" s="2"/>
      <c r="BV13868" s="2"/>
      <c r="BW13868" s="2"/>
      <c r="BX13868" s="2"/>
      <c r="BY13868" s="2"/>
    </row>
    <row r="13869" spans="38:77" s="11" customFormat="1" x14ac:dyDescent="0.3">
      <c r="AL13869" s="2"/>
      <c r="AM13869" s="2"/>
      <c r="AN13869" s="2"/>
      <c r="AO13869" s="2"/>
      <c r="AP13869" s="2"/>
      <c r="AQ13869" s="2"/>
      <c r="AR13869" s="2"/>
      <c r="AS13869" s="2"/>
      <c r="AT13869" s="2"/>
      <c r="AU13869" s="2"/>
      <c r="AV13869" s="2"/>
      <c r="AW13869" s="2"/>
      <c r="AX13869" s="2"/>
      <c r="AY13869" s="2"/>
      <c r="AZ13869" s="2"/>
      <c r="BA13869" s="2"/>
      <c r="BB13869" s="2"/>
      <c r="BC13869" s="2"/>
      <c r="BD13869" s="2"/>
      <c r="BE13869" s="2"/>
      <c r="BF13869" s="2"/>
      <c r="BG13869" s="2"/>
      <c r="BH13869" s="2"/>
      <c r="BI13869" s="2"/>
      <c r="BJ13869" s="2"/>
      <c r="BK13869" s="2"/>
      <c r="BL13869" s="2"/>
      <c r="BM13869" s="2"/>
      <c r="BN13869" s="2"/>
      <c r="BO13869" s="2"/>
      <c r="BP13869" s="2"/>
      <c r="BQ13869" s="2"/>
      <c r="BR13869" s="2"/>
      <c r="BS13869" s="2"/>
      <c r="BT13869" s="2"/>
      <c r="BU13869" s="2"/>
      <c r="BV13869" s="2"/>
      <c r="BW13869" s="2"/>
      <c r="BX13869" s="2"/>
      <c r="BY13869" s="2"/>
    </row>
    <row r="13870" spans="38:77" s="11" customFormat="1" x14ac:dyDescent="0.3">
      <c r="AL13870" s="2"/>
      <c r="AM13870" s="2"/>
      <c r="AN13870" s="2"/>
      <c r="AO13870" s="2"/>
      <c r="AP13870" s="2"/>
      <c r="AQ13870" s="2"/>
      <c r="AR13870" s="2"/>
      <c r="AS13870" s="2"/>
      <c r="AT13870" s="2"/>
      <c r="AU13870" s="2"/>
      <c r="AV13870" s="2"/>
      <c r="AW13870" s="2"/>
      <c r="AX13870" s="2"/>
      <c r="AY13870" s="2"/>
      <c r="AZ13870" s="2"/>
      <c r="BA13870" s="2"/>
      <c r="BB13870" s="2"/>
      <c r="BC13870" s="2"/>
      <c r="BD13870" s="2"/>
      <c r="BE13870" s="2"/>
      <c r="BF13870" s="2"/>
      <c r="BG13870" s="2"/>
      <c r="BH13870" s="2"/>
      <c r="BI13870" s="2"/>
      <c r="BJ13870" s="2"/>
      <c r="BK13870" s="2"/>
      <c r="BL13870" s="2"/>
      <c r="BM13870" s="2"/>
      <c r="BN13870" s="2"/>
      <c r="BO13870" s="2"/>
      <c r="BP13870" s="2"/>
      <c r="BQ13870" s="2"/>
      <c r="BR13870" s="2"/>
      <c r="BS13870" s="2"/>
      <c r="BT13870" s="2"/>
      <c r="BU13870" s="2"/>
      <c r="BV13870" s="2"/>
      <c r="BW13870" s="2"/>
      <c r="BX13870" s="2"/>
      <c r="BY13870" s="2"/>
    </row>
    <row r="13871" spans="38:77" s="11" customFormat="1" x14ac:dyDescent="0.3">
      <c r="AL13871" s="2"/>
      <c r="AM13871" s="2"/>
      <c r="AN13871" s="2"/>
      <c r="AO13871" s="2"/>
      <c r="AP13871" s="2"/>
      <c r="AQ13871" s="2"/>
      <c r="AR13871" s="2"/>
      <c r="AS13871" s="2"/>
      <c r="AT13871" s="2"/>
      <c r="AU13871" s="2"/>
      <c r="AV13871" s="2"/>
      <c r="AW13871" s="2"/>
      <c r="AX13871" s="2"/>
      <c r="AY13871" s="2"/>
      <c r="AZ13871" s="2"/>
      <c r="BA13871" s="2"/>
      <c r="BB13871" s="2"/>
      <c r="BC13871" s="2"/>
      <c r="BD13871" s="2"/>
      <c r="BE13871" s="2"/>
      <c r="BF13871" s="2"/>
      <c r="BG13871" s="2"/>
      <c r="BH13871" s="2"/>
      <c r="BI13871" s="2"/>
      <c r="BJ13871" s="2"/>
      <c r="BK13871" s="2"/>
      <c r="BL13871" s="2"/>
      <c r="BM13871" s="2"/>
      <c r="BN13871" s="2"/>
      <c r="BO13871" s="2"/>
      <c r="BP13871" s="2"/>
      <c r="BQ13871" s="2"/>
      <c r="BR13871" s="2"/>
      <c r="BS13871" s="2"/>
      <c r="BT13871" s="2"/>
      <c r="BU13871" s="2"/>
      <c r="BV13871" s="2"/>
      <c r="BW13871" s="2"/>
      <c r="BX13871" s="2"/>
      <c r="BY13871" s="2"/>
    </row>
    <row r="13872" spans="38:77" s="11" customFormat="1" x14ac:dyDescent="0.3">
      <c r="AL13872" s="2"/>
      <c r="AM13872" s="2"/>
      <c r="AN13872" s="2"/>
      <c r="AO13872" s="2"/>
      <c r="AP13872" s="2"/>
      <c r="AQ13872" s="2"/>
      <c r="AR13872" s="2"/>
      <c r="AS13872" s="2"/>
      <c r="AT13872" s="2"/>
      <c r="AU13872" s="2"/>
      <c r="AV13872" s="2"/>
      <c r="AW13872" s="2"/>
      <c r="AX13872" s="2"/>
      <c r="AY13872" s="2"/>
      <c r="AZ13872" s="2"/>
      <c r="BA13872" s="2"/>
      <c r="BB13872" s="2"/>
      <c r="BC13872" s="2"/>
      <c r="BD13872" s="2"/>
      <c r="BE13872" s="2"/>
      <c r="BF13872" s="2"/>
      <c r="BG13872" s="2"/>
      <c r="BH13872" s="2"/>
      <c r="BI13872" s="2"/>
      <c r="BJ13872" s="2"/>
      <c r="BK13872" s="2"/>
      <c r="BL13872" s="2"/>
      <c r="BM13872" s="2"/>
      <c r="BN13872" s="2"/>
      <c r="BO13872" s="2"/>
      <c r="BP13872" s="2"/>
      <c r="BQ13872" s="2"/>
      <c r="BR13872" s="2"/>
      <c r="BS13872" s="2"/>
      <c r="BT13872" s="2"/>
      <c r="BU13872" s="2"/>
      <c r="BV13872" s="2"/>
      <c r="BW13872" s="2"/>
      <c r="BX13872" s="2"/>
      <c r="BY13872" s="2"/>
    </row>
    <row r="13873" spans="38:77" s="11" customFormat="1" x14ac:dyDescent="0.3">
      <c r="AL13873" s="2"/>
      <c r="AM13873" s="2"/>
      <c r="AN13873" s="2"/>
      <c r="AO13873" s="2"/>
      <c r="AP13873" s="2"/>
      <c r="AQ13873" s="2"/>
      <c r="AR13873" s="2"/>
      <c r="AS13873" s="2"/>
      <c r="AT13873" s="2"/>
      <c r="AU13873" s="2"/>
      <c r="AV13873" s="2"/>
      <c r="AW13873" s="2"/>
      <c r="AX13873" s="2"/>
      <c r="AY13873" s="2"/>
      <c r="AZ13873" s="2"/>
      <c r="BA13873" s="2"/>
      <c r="BB13873" s="2"/>
      <c r="BC13873" s="2"/>
      <c r="BD13873" s="2"/>
      <c r="BE13873" s="2"/>
      <c r="BF13873" s="2"/>
      <c r="BG13873" s="2"/>
      <c r="BH13873" s="2"/>
      <c r="BI13873" s="2"/>
      <c r="BJ13873" s="2"/>
      <c r="BK13873" s="2"/>
      <c r="BL13873" s="2"/>
      <c r="BM13873" s="2"/>
      <c r="BN13873" s="2"/>
      <c r="BO13873" s="2"/>
      <c r="BP13873" s="2"/>
      <c r="BQ13873" s="2"/>
      <c r="BR13873" s="2"/>
      <c r="BS13873" s="2"/>
      <c r="BT13873" s="2"/>
      <c r="BU13873" s="2"/>
      <c r="BV13873" s="2"/>
      <c r="BW13873" s="2"/>
      <c r="BX13873" s="2"/>
      <c r="BY13873" s="2"/>
    </row>
    <row r="13874" spans="38:77" s="11" customFormat="1" x14ac:dyDescent="0.3">
      <c r="AL13874" s="2"/>
      <c r="AM13874" s="2"/>
      <c r="AN13874" s="2"/>
      <c r="AO13874" s="2"/>
      <c r="AP13874" s="2"/>
      <c r="AQ13874" s="2"/>
      <c r="AR13874" s="2"/>
      <c r="AS13874" s="2"/>
      <c r="AT13874" s="2"/>
      <c r="AU13874" s="2"/>
      <c r="AV13874" s="2"/>
      <c r="AW13874" s="2"/>
      <c r="AX13874" s="2"/>
      <c r="AY13874" s="2"/>
      <c r="AZ13874" s="2"/>
      <c r="BA13874" s="2"/>
      <c r="BB13874" s="2"/>
      <c r="BC13874" s="2"/>
      <c r="BD13874" s="2"/>
      <c r="BE13874" s="2"/>
      <c r="BF13874" s="2"/>
      <c r="BG13874" s="2"/>
      <c r="BH13874" s="2"/>
      <c r="BI13874" s="2"/>
      <c r="BJ13874" s="2"/>
      <c r="BK13874" s="2"/>
      <c r="BL13874" s="2"/>
      <c r="BM13874" s="2"/>
      <c r="BN13874" s="2"/>
      <c r="BO13874" s="2"/>
      <c r="BP13874" s="2"/>
      <c r="BQ13874" s="2"/>
      <c r="BR13874" s="2"/>
      <c r="BS13874" s="2"/>
      <c r="BT13874" s="2"/>
      <c r="BU13874" s="2"/>
      <c r="BV13874" s="2"/>
      <c r="BW13874" s="2"/>
      <c r="BX13874" s="2"/>
      <c r="BY13874" s="2"/>
    </row>
    <row r="13875" spans="38:77" s="11" customFormat="1" x14ac:dyDescent="0.3">
      <c r="AL13875" s="2"/>
      <c r="AM13875" s="2"/>
      <c r="AN13875" s="2"/>
      <c r="AO13875" s="2"/>
      <c r="AP13875" s="2"/>
      <c r="AQ13875" s="2"/>
      <c r="AR13875" s="2"/>
      <c r="AS13875" s="2"/>
      <c r="AT13875" s="2"/>
      <c r="AU13875" s="2"/>
      <c r="AV13875" s="2"/>
      <c r="AW13875" s="2"/>
      <c r="AX13875" s="2"/>
      <c r="AY13875" s="2"/>
      <c r="AZ13875" s="2"/>
      <c r="BA13875" s="2"/>
      <c r="BB13875" s="2"/>
      <c r="BC13875" s="2"/>
      <c r="BD13875" s="2"/>
      <c r="BE13875" s="2"/>
      <c r="BF13875" s="2"/>
      <c r="BG13875" s="2"/>
      <c r="BH13875" s="2"/>
      <c r="BI13875" s="2"/>
      <c r="BJ13875" s="2"/>
      <c r="BK13875" s="2"/>
      <c r="BL13875" s="2"/>
      <c r="BM13875" s="2"/>
      <c r="BN13875" s="2"/>
      <c r="BO13875" s="2"/>
      <c r="BP13875" s="2"/>
      <c r="BQ13875" s="2"/>
      <c r="BR13875" s="2"/>
      <c r="BS13875" s="2"/>
      <c r="BT13875" s="2"/>
      <c r="BU13875" s="2"/>
      <c r="BV13875" s="2"/>
      <c r="BW13875" s="2"/>
      <c r="BX13875" s="2"/>
      <c r="BY13875" s="2"/>
    </row>
    <row r="13876" spans="38:77" s="11" customFormat="1" x14ac:dyDescent="0.3">
      <c r="AL13876" s="2"/>
      <c r="AM13876" s="2"/>
      <c r="AN13876" s="2"/>
      <c r="AO13876" s="2"/>
      <c r="AP13876" s="2"/>
      <c r="AQ13876" s="2"/>
      <c r="AR13876" s="2"/>
      <c r="AS13876" s="2"/>
      <c r="AT13876" s="2"/>
      <c r="AU13876" s="2"/>
      <c r="AV13876" s="2"/>
      <c r="AW13876" s="2"/>
      <c r="AX13876" s="2"/>
      <c r="AY13876" s="2"/>
      <c r="AZ13876" s="2"/>
      <c r="BA13876" s="2"/>
      <c r="BB13876" s="2"/>
      <c r="BC13876" s="2"/>
      <c r="BD13876" s="2"/>
      <c r="BE13876" s="2"/>
      <c r="BF13876" s="2"/>
      <c r="BG13876" s="2"/>
      <c r="BH13876" s="2"/>
      <c r="BI13876" s="2"/>
      <c r="BJ13876" s="2"/>
      <c r="BK13876" s="2"/>
      <c r="BL13876" s="2"/>
      <c r="BM13876" s="2"/>
      <c r="BN13876" s="2"/>
      <c r="BO13876" s="2"/>
      <c r="BP13876" s="2"/>
      <c r="BQ13876" s="2"/>
      <c r="BR13876" s="2"/>
      <c r="BS13876" s="2"/>
      <c r="BT13876" s="2"/>
      <c r="BU13876" s="2"/>
      <c r="BV13876" s="2"/>
      <c r="BW13876" s="2"/>
      <c r="BX13876" s="2"/>
      <c r="BY13876" s="2"/>
    </row>
    <row r="13877" spans="38:77" s="11" customFormat="1" x14ac:dyDescent="0.3">
      <c r="AL13877" s="2"/>
      <c r="AM13877" s="2"/>
      <c r="AN13877" s="2"/>
      <c r="AO13877" s="2"/>
      <c r="AP13877" s="2"/>
      <c r="AQ13877" s="2"/>
      <c r="AR13877" s="2"/>
      <c r="AS13877" s="2"/>
      <c r="AT13877" s="2"/>
      <c r="AU13877" s="2"/>
      <c r="AV13877" s="2"/>
      <c r="AW13877" s="2"/>
      <c r="AX13877" s="2"/>
      <c r="AY13877" s="2"/>
      <c r="AZ13877" s="2"/>
      <c r="BA13877" s="2"/>
      <c r="BB13877" s="2"/>
      <c r="BC13877" s="2"/>
      <c r="BD13877" s="2"/>
      <c r="BE13877" s="2"/>
      <c r="BF13877" s="2"/>
      <c r="BG13877" s="2"/>
      <c r="BH13877" s="2"/>
      <c r="BI13877" s="2"/>
      <c r="BJ13877" s="2"/>
      <c r="BK13877" s="2"/>
      <c r="BL13877" s="2"/>
      <c r="BM13877" s="2"/>
      <c r="BN13877" s="2"/>
      <c r="BO13877" s="2"/>
      <c r="BP13877" s="2"/>
      <c r="BQ13877" s="2"/>
      <c r="BR13877" s="2"/>
      <c r="BS13877" s="2"/>
      <c r="BT13877" s="2"/>
      <c r="BU13877" s="2"/>
      <c r="BV13877" s="2"/>
      <c r="BW13877" s="2"/>
      <c r="BX13877" s="2"/>
      <c r="BY13877" s="2"/>
    </row>
    <row r="13878" spans="38:77" s="11" customFormat="1" x14ac:dyDescent="0.3">
      <c r="AL13878" s="2"/>
      <c r="AM13878" s="2"/>
      <c r="AN13878" s="2"/>
      <c r="AO13878" s="2"/>
      <c r="AP13878" s="2"/>
      <c r="AQ13878" s="2"/>
      <c r="AR13878" s="2"/>
      <c r="AS13878" s="2"/>
      <c r="AT13878" s="2"/>
      <c r="AU13878" s="2"/>
      <c r="AV13878" s="2"/>
      <c r="AW13878" s="2"/>
      <c r="AX13878" s="2"/>
      <c r="AY13878" s="2"/>
      <c r="AZ13878" s="2"/>
      <c r="BA13878" s="2"/>
      <c r="BB13878" s="2"/>
      <c r="BC13878" s="2"/>
      <c r="BD13878" s="2"/>
      <c r="BE13878" s="2"/>
      <c r="BF13878" s="2"/>
      <c r="BG13878" s="2"/>
      <c r="BH13878" s="2"/>
      <c r="BI13878" s="2"/>
      <c r="BJ13878" s="2"/>
      <c r="BK13878" s="2"/>
      <c r="BL13878" s="2"/>
      <c r="BM13878" s="2"/>
      <c r="BN13878" s="2"/>
      <c r="BO13878" s="2"/>
      <c r="BP13878" s="2"/>
      <c r="BQ13878" s="2"/>
      <c r="BR13878" s="2"/>
      <c r="BS13878" s="2"/>
      <c r="BT13878" s="2"/>
      <c r="BU13878" s="2"/>
      <c r="BV13878" s="2"/>
      <c r="BW13878" s="2"/>
      <c r="BX13878" s="2"/>
      <c r="BY13878" s="2"/>
    </row>
    <row r="13879" spans="38:77" s="11" customFormat="1" x14ac:dyDescent="0.3">
      <c r="AL13879" s="2"/>
      <c r="AM13879" s="2"/>
      <c r="AN13879" s="2"/>
      <c r="AO13879" s="2"/>
      <c r="AP13879" s="2"/>
      <c r="AQ13879" s="2"/>
      <c r="AR13879" s="2"/>
      <c r="AS13879" s="2"/>
      <c r="AT13879" s="2"/>
      <c r="AU13879" s="2"/>
      <c r="AV13879" s="2"/>
      <c r="AW13879" s="2"/>
      <c r="AX13879" s="2"/>
      <c r="AY13879" s="2"/>
      <c r="AZ13879" s="2"/>
      <c r="BA13879" s="2"/>
      <c r="BB13879" s="2"/>
      <c r="BC13879" s="2"/>
      <c r="BD13879" s="2"/>
      <c r="BE13879" s="2"/>
      <c r="BF13879" s="2"/>
      <c r="BG13879" s="2"/>
      <c r="BH13879" s="2"/>
      <c r="BI13879" s="2"/>
      <c r="BJ13879" s="2"/>
      <c r="BK13879" s="2"/>
      <c r="BL13879" s="2"/>
      <c r="BM13879" s="2"/>
      <c r="BN13879" s="2"/>
      <c r="BO13879" s="2"/>
      <c r="BP13879" s="2"/>
      <c r="BQ13879" s="2"/>
      <c r="BR13879" s="2"/>
      <c r="BS13879" s="2"/>
      <c r="BT13879" s="2"/>
      <c r="BU13879" s="2"/>
      <c r="BV13879" s="2"/>
      <c r="BW13879" s="2"/>
      <c r="BX13879" s="2"/>
      <c r="BY13879" s="2"/>
    </row>
    <row r="13880" spans="38:77" s="11" customFormat="1" x14ac:dyDescent="0.3">
      <c r="AL13880" s="2"/>
      <c r="AM13880" s="2"/>
      <c r="AN13880" s="2"/>
      <c r="AO13880" s="2"/>
      <c r="AP13880" s="2"/>
      <c r="AQ13880" s="2"/>
      <c r="AR13880" s="2"/>
      <c r="AS13880" s="2"/>
      <c r="AT13880" s="2"/>
      <c r="AU13880" s="2"/>
      <c r="AV13880" s="2"/>
      <c r="AW13880" s="2"/>
      <c r="AX13880" s="2"/>
      <c r="AY13880" s="2"/>
      <c r="AZ13880" s="2"/>
      <c r="BA13880" s="2"/>
      <c r="BB13880" s="2"/>
      <c r="BC13880" s="2"/>
      <c r="BD13880" s="2"/>
      <c r="BE13880" s="2"/>
      <c r="BF13880" s="2"/>
      <c r="BG13880" s="2"/>
      <c r="BH13880" s="2"/>
      <c r="BI13880" s="2"/>
      <c r="BJ13880" s="2"/>
      <c r="BK13880" s="2"/>
      <c r="BL13880" s="2"/>
      <c r="BM13880" s="2"/>
      <c r="BN13880" s="2"/>
      <c r="BO13880" s="2"/>
      <c r="BP13880" s="2"/>
      <c r="BQ13880" s="2"/>
      <c r="BR13880" s="2"/>
      <c r="BS13880" s="2"/>
      <c r="BT13880" s="2"/>
      <c r="BU13880" s="2"/>
      <c r="BV13880" s="2"/>
      <c r="BW13880" s="2"/>
      <c r="BX13880" s="2"/>
      <c r="BY13880" s="2"/>
    </row>
    <row r="13881" spans="38:77" s="11" customFormat="1" x14ac:dyDescent="0.3">
      <c r="AL13881" s="2"/>
      <c r="AM13881" s="2"/>
      <c r="AN13881" s="2"/>
      <c r="AO13881" s="2"/>
      <c r="AP13881" s="2"/>
      <c r="AQ13881" s="2"/>
      <c r="AR13881" s="2"/>
      <c r="AS13881" s="2"/>
      <c r="AT13881" s="2"/>
      <c r="AU13881" s="2"/>
      <c r="AV13881" s="2"/>
      <c r="AW13881" s="2"/>
      <c r="AX13881" s="2"/>
      <c r="AY13881" s="2"/>
      <c r="AZ13881" s="2"/>
      <c r="BA13881" s="2"/>
      <c r="BB13881" s="2"/>
      <c r="BC13881" s="2"/>
      <c r="BD13881" s="2"/>
      <c r="BE13881" s="2"/>
      <c r="BF13881" s="2"/>
      <c r="BG13881" s="2"/>
      <c r="BH13881" s="2"/>
      <c r="BI13881" s="2"/>
      <c r="BJ13881" s="2"/>
      <c r="BK13881" s="2"/>
      <c r="BL13881" s="2"/>
      <c r="BM13881" s="2"/>
      <c r="BN13881" s="2"/>
      <c r="BO13881" s="2"/>
      <c r="BP13881" s="2"/>
      <c r="BQ13881" s="2"/>
      <c r="BR13881" s="2"/>
      <c r="BS13881" s="2"/>
      <c r="BT13881" s="2"/>
      <c r="BU13881" s="2"/>
      <c r="BV13881" s="2"/>
      <c r="BW13881" s="2"/>
      <c r="BX13881" s="2"/>
      <c r="BY13881" s="2"/>
    </row>
    <row r="13882" spans="38:77" s="11" customFormat="1" x14ac:dyDescent="0.3">
      <c r="AL13882" s="2"/>
      <c r="AM13882" s="2"/>
      <c r="AN13882" s="2"/>
      <c r="AO13882" s="2"/>
      <c r="AP13882" s="2"/>
      <c r="AQ13882" s="2"/>
      <c r="AR13882" s="2"/>
      <c r="AS13882" s="2"/>
      <c r="AT13882" s="2"/>
      <c r="AU13882" s="2"/>
      <c r="AV13882" s="2"/>
      <c r="AW13882" s="2"/>
      <c r="AX13882" s="2"/>
      <c r="AY13882" s="2"/>
      <c r="AZ13882" s="2"/>
      <c r="BA13882" s="2"/>
      <c r="BB13882" s="2"/>
      <c r="BC13882" s="2"/>
      <c r="BD13882" s="2"/>
      <c r="BE13882" s="2"/>
      <c r="BF13882" s="2"/>
      <c r="BG13882" s="2"/>
      <c r="BH13882" s="2"/>
      <c r="BI13882" s="2"/>
      <c r="BJ13882" s="2"/>
      <c r="BK13882" s="2"/>
      <c r="BL13882" s="2"/>
      <c r="BM13882" s="2"/>
      <c r="BN13882" s="2"/>
      <c r="BO13882" s="2"/>
      <c r="BP13882" s="2"/>
      <c r="BQ13882" s="2"/>
      <c r="BR13882" s="2"/>
      <c r="BS13882" s="2"/>
      <c r="BT13882" s="2"/>
      <c r="BU13882" s="2"/>
      <c r="BV13882" s="2"/>
      <c r="BW13882" s="2"/>
      <c r="BX13882" s="2"/>
      <c r="BY13882" s="2"/>
    </row>
    <row r="13883" spans="38:77" s="11" customFormat="1" x14ac:dyDescent="0.3">
      <c r="AL13883" s="2"/>
      <c r="AM13883" s="2"/>
      <c r="AN13883" s="2"/>
      <c r="AO13883" s="2"/>
      <c r="AP13883" s="2"/>
      <c r="AQ13883" s="2"/>
      <c r="AR13883" s="2"/>
      <c r="AS13883" s="2"/>
      <c r="AT13883" s="2"/>
      <c r="AU13883" s="2"/>
      <c r="AV13883" s="2"/>
      <c r="AW13883" s="2"/>
      <c r="AX13883" s="2"/>
      <c r="AY13883" s="2"/>
      <c r="AZ13883" s="2"/>
      <c r="BA13883" s="2"/>
      <c r="BB13883" s="2"/>
      <c r="BC13883" s="2"/>
      <c r="BD13883" s="2"/>
      <c r="BE13883" s="2"/>
      <c r="BF13883" s="2"/>
      <c r="BG13883" s="2"/>
      <c r="BH13883" s="2"/>
      <c r="BI13883" s="2"/>
      <c r="BJ13883" s="2"/>
      <c r="BK13883" s="2"/>
      <c r="BL13883" s="2"/>
      <c r="BM13883" s="2"/>
      <c r="BN13883" s="2"/>
      <c r="BO13883" s="2"/>
      <c r="BP13883" s="2"/>
      <c r="BQ13883" s="2"/>
      <c r="BR13883" s="2"/>
      <c r="BS13883" s="2"/>
      <c r="BT13883" s="2"/>
      <c r="BU13883" s="2"/>
      <c r="BV13883" s="2"/>
      <c r="BW13883" s="2"/>
      <c r="BX13883" s="2"/>
      <c r="BY13883" s="2"/>
    </row>
    <row r="13884" spans="38:77" s="11" customFormat="1" x14ac:dyDescent="0.3">
      <c r="AL13884" s="2"/>
      <c r="AM13884" s="2"/>
      <c r="AN13884" s="2"/>
      <c r="AO13884" s="2"/>
      <c r="AP13884" s="2"/>
      <c r="AQ13884" s="2"/>
      <c r="AR13884" s="2"/>
      <c r="AS13884" s="2"/>
      <c r="AT13884" s="2"/>
      <c r="AU13884" s="2"/>
      <c r="AV13884" s="2"/>
      <c r="AW13884" s="2"/>
      <c r="AX13884" s="2"/>
      <c r="AY13884" s="2"/>
      <c r="AZ13884" s="2"/>
      <c r="BA13884" s="2"/>
      <c r="BB13884" s="2"/>
      <c r="BC13884" s="2"/>
      <c r="BD13884" s="2"/>
      <c r="BE13884" s="2"/>
      <c r="BF13884" s="2"/>
      <c r="BG13884" s="2"/>
      <c r="BH13884" s="2"/>
      <c r="BI13884" s="2"/>
      <c r="BJ13884" s="2"/>
      <c r="BK13884" s="2"/>
      <c r="BL13884" s="2"/>
      <c r="BM13884" s="2"/>
      <c r="BN13884" s="2"/>
      <c r="BO13884" s="2"/>
      <c r="BP13884" s="2"/>
      <c r="BQ13884" s="2"/>
      <c r="BR13884" s="2"/>
      <c r="BS13884" s="2"/>
      <c r="BT13884" s="2"/>
      <c r="BU13884" s="2"/>
      <c r="BV13884" s="2"/>
      <c r="BW13884" s="2"/>
      <c r="BX13884" s="2"/>
      <c r="BY13884" s="2"/>
    </row>
    <row r="13885" spans="38:77" s="11" customFormat="1" x14ac:dyDescent="0.3">
      <c r="AL13885" s="2"/>
      <c r="AM13885" s="2"/>
      <c r="AN13885" s="2"/>
      <c r="AO13885" s="2"/>
      <c r="AP13885" s="2"/>
      <c r="AQ13885" s="2"/>
      <c r="AR13885" s="2"/>
      <c r="AS13885" s="2"/>
      <c r="AT13885" s="2"/>
      <c r="AU13885" s="2"/>
      <c r="AV13885" s="2"/>
      <c r="AW13885" s="2"/>
      <c r="AX13885" s="2"/>
      <c r="AY13885" s="2"/>
      <c r="AZ13885" s="2"/>
      <c r="BA13885" s="2"/>
      <c r="BB13885" s="2"/>
      <c r="BC13885" s="2"/>
      <c r="BD13885" s="2"/>
      <c r="BE13885" s="2"/>
      <c r="BF13885" s="2"/>
      <c r="BG13885" s="2"/>
      <c r="BH13885" s="2"/>
      <c r="BI13885" s="2"/>
      <c r="BJ13885" s="2"/>
      <c r="BK13885" s="2"/>
      <c r="BL13885" s="2"/>
      <c r="BM13885" s="2"/>
      <c r="BN13885" s="2"/>
      <c r="BO13885" s="2"/>
      <c r="BP13885" s="2"/>
      <c r="BQ13885" s="2"/>
      <c r="BR13885" s="2"/>
      <c r="BS13885" s="2"/>
      <c r="BT13885" s="2"/>
      <c r="BU13885" s="2"/>
      <c r="BV13885" s="2"/>
      <c r="BW13885" s="2"/>
      <c r="BX13885" s="2"/>
      <c r="BY13885" s="2"/>
    </row>
    <row r="13886" spans="38:77" s="11" customFormat="1" x14ac:dyDescent="0.3">
      <c r="AL13886" s="2"/>
      <c r="AM13886" s="2"/>
      <c r="AN13886" s="2"/>
      <c r="AO13886" s="2"/>
      <c r="AP13886" s="2"/>
      <c r="AQ13886" s="2"/>
      <c r="AR13886" s="2"/>
      <c r="AS13886" s="2"/>
      <c r="AT13886" s="2"/>
      <c r="AU13886" s="2"/>
      <c r="AV13886" s="2"/>
      <c r="AW13886" s="2"/>
      <c r="AX13886" s="2"/>
      <c r="AY13886" s="2"/>
      <c r="AZ13886" s="2"/>
      <c r="BA13886" s="2"/>
      <c r="BB13886" s="2"/>
      <c r="BC13886" s="2"/>
      <c r="BD13886" s="2"/>
      <c r="BE13886" s="2"/>
      <c r="BF13886" s="2"/>
      <c r="BG13886" s="2"/>
      <c r="BH13886" s="2"/>
      <c r="BI13886" s="2"/>
      <c r="BJ13886" s="2"/>
      <c r="BK13886" s="2"/>
      <c r="BL13886" s="2"/>
      <c r="BM13886" s="2"/>
      <c r="BN13886" s="2"/>
      <c r="BO13886" s="2"/>
      <c r="BP13886" s="2"/>
      <c r="BQ13886" s="2"/>
      <c r="BR13886" s="2"/>
      <c r="BS13886" s="2"/>
      <c r="BT13886" s="2"/>
      <c r="BU13886" s="2"/>
      <c r="BV13886" s="2"/>
      <c r="BW13886" s="2"/>
      <c r="BX13886" s="2"/>
      <c r="BY13886" s="2"/>
    </row>
    <row r="13887" spans="38:77" s="11" customFormat="1" x14ac:dyDescent="0.3">
      <c r="AL13887" s="2"/>
      <c r="AM13887" s="2"/>
      <c r="AN13887" s="2"/>
      <c r="AO13887" s="2"/>
      <c r="AP13887" s="2"/>
      <c r="AQ13887" s="2"/>
      <c r="AR13887" s="2"/>
      <c r="AS13887" s="2"/>
      <c r="AT13887" s="2"/>
      <c r="AU13887" s="2"/>
      <c r="AV13887" s="2"/>
      <c r="AW13887" s="2"/>
      <c r="AX13887" s="2"/>
      <c r="AY13887" s="2"/>
      <c r="AZ13887" s="2"/>
      <c r="BA13887" s="2"/>
      <c r="BB13887" s="2"/>
      <c r="BC13887" s="2"/>
      <c r="BD13887" s="2"/>
      <c r="BE13887" s="2"/>
      <c r="BF13887" s="2"/>
      <c r="BG13887" s="2"/>
      <c r="BH13887" s="2"/>
      <c r="BI13887" s="2"/>
      <c r="BJ13887" s="2"/>
      <c r="BK13887" s="2"/>
      <c r="BL13887" s="2"/>
      <c r="BM13887" s="2"/>
      <c r="BN13887" s="2"/>
      <c r="BO13887" s="2"/>
      <c r="BP13887" s="2"/>
      <c r="BQ13887" s="2"/>
      <c r="BR13887" s="2"/>
      <c r="BS13887" s="2"/>
      <c r="BT13887" s="2"/>
      <c r="BU13887" s="2"/>
      <c r="BV13887" s="2"/>
      <c r="BW13887" s="2"/>
      <c r="BX13887" s="2"/>
      <c r="BY13887" s="2"/>
    </row>
    <row r="13888" spans="38:77" s="11" customFormat="1" x14ac:dyDescent="0.3">
      <c r="AL13888" s="2"/>
      <c r="AM13888" s="2"/>
      <c r="AN13888" s="2"/>
      <c r="AO13888" s="2"/>
      <c r="AP13888" s="2"/>
      <c r="AQ13888" s="2"/>
      <c r="AR13888" s="2"/>
      <c r="AS13888" s="2"/>
      <c r="AT13888" s="2"/>
      <c r="AU13888" s="2"/>
      <c r="AV13888" s="2"/>
      <c r="AW13888" s="2"/>
      <c r="AX13888" s="2"/>
      <c r="AY13888" s="2"/>
      <c r="AZ13888" s="2"/>
      <c r="BA13888" s="2"/>
      <c r="BB13888" s="2"/>
      <c r="BC13888" s="2"/>
      <c r="BD13888" s="2"/>
      <c r="BE13888" s="2"/>
      <c r="BF13888" s="2"/>
      <c r="BG13888" s="2"/>
      <c r="BH13888" s="2"/>
      <c r="BI13888" s="2"/>
      <c r="BJ13888" s="2"/>
      <c r="BK13888" s="2"/>
      <c r="BL13888" s="2"/>
      <c r="BM13888" s="2"/>
      <c r="BN13888" s="2"/>
      <c r="BO13888" s="2"/>
      <c r="BP13888" s="2"/>
      <c r="BQ13888" s="2"/>
      <c r="BR13888" s="2"/>
      <c r="BS13888" s="2"/>
      <c r="BT13888" s="2"/>
      <c r="BU13888" s="2"/>
      <c r="BV13888" s="2"/>
      <c r="BW13888" s="2"/>
      <c r="BX13888" s="2"/>
      <c r="BY13888" s="2"/>
    </row>
    <row r="13889" spans="38:77" s="11" customFormat="1" x14ac:dyDescent="0.3">
      <c r="AL13889" s="2"/>
      <c r="AM13889" s="2"/>
      <c r="AN13889" s="2"/>
      <c r="AO13889" s="2"/>
      <c r="AP13889" s="2"/>
      <c r="AQ13889" s="2"/>
      <c r="AR13889" s="2"/>
      <c r="AS13889" s="2"/>
      <c r="AT13889" s="2"/>
      <c r="AU13889" s="2"/>
      <c r="AV13889" s="2"/>
      <c r="AW13889" s="2"/>
      <c r="AX13889" s="2"/>
      <c r="AY13889" s="2"/>
      <c r="AZ13889" s="2"/>
      <c r="BA13889" s="2"/>
      <c r="BB13889" s="2"/>
      <c r="BC13889" s="2"/>
      <c r="BD13889" s="2"/>
      <c r="BE13889" s="2"/>
      <c r="BF13889" s="2"/>
      <c r="BG13889" s="2"/>
      <c r="BH13889" s="2"/>
      <c r="BI13889" s="2"/>
      <c r="BJ13889" s="2"/>
      <c r="BK13889" s="2"/>
      <c r="BL13889" s="2"/>
      <c r="BM13889" s="2"/>
      <c r="BN13889" s="2"/>
      <c r="BO13889" s="2"/>
      <c r="BP13889" s="2"/>
      <c r="BQ13889" s="2"/>
      <c r="BR13889" s="2"/>
      <c r="BS13889" s="2"/>
      <c r="BT13889" s="2"/>
      <c r="BU13889" s="2"/>
      <c r="BV13889" s="2"/>
      <c r="BW13889" s="2"/>
      <c r="BX13889" s="2"/>
      <c r="BY13889" s="2"/>
    </row>
    <row r="13890" spans="38:77" s="11" customFormat="1" x14ac:dyDescent="0.3">
      <c r="AL13890" s="2"/>
      <c r="AM13890" s="2"/>
      <c r="AN13890" s="2"/>
      <c r="AO13890" s="2"/>
      <c r="AP13890" s="2"/>
      <c r="AQ13890" s="2"/>
      <c r="AR13890" s="2"/>
      <c r="AS13890" s="2"/>
      <c r="AT13890" s="2"/>
      <c r="AU13890" s="2"/>
      <c r="AV13890" s="2"/>
      <c r="AW13890" s="2"/>
      <c r="AX13890" s="2"/>
      <c r="AY13890" s="2"/>
      <c r="AZ13890" s="2"/>
      <c r="BA13890" s="2"/>
      <c r="BB13890" s="2"/>
      <c r="BC13890" s="2"/>
      <c r="BD13890" s="2"/>
      <c r="BE13890" s="2"/>
      <c r="BF13890" s="2"/>
      <c r="BG13890" s="2"/>
      <c r="BH13890" s="2"/>
      <c r="BI13890" s="2"/>
      <c r="BJ13890" s="2"/>
      <c r="BK13890" s="2"/>
      <c r="BL13890" s="2"/>
      <c r="BM13890" s="2"/>
      <c r="BN13890" s="2"/>
      <c r="BO13890" s="2"/>
      <c r="BP13890" s="2"/>
      <c r="BQ13890" s="2"/>
      <c r="BR13890" s="2"/>
      <c r="BS13890" s="2"/>
      <c r="BT13890" s="2"/>
      <c r="BU13890" s="2"/>
      <c r="BV13890" s="2"/>
      <c r="BW13890" s="2"/>
      <c r="BX13890" s="2"/>
      <c r="BY13890" s="2"/>
    </row>
    <row r="13891" spans="38:77" s="11" customFormat="1" x14ac:dyDescent="0.3">
      <c r="AL13891" s="2"/>
      <c r="AM13891" s="2"/>
      <c r="AN13891" s="2"/>
      <c r="AO13891" s="2"/>
      <c r="AP13891" s="2"/>
      <c r="AQ13891" s="2"/>
      <c r="AR13891" s="2"/>
      <c r="AS13891" s="2"/>
      <c r="AT13891" s="2"/>
      <c r="AU13891" s="2"/>
      <c r="AV13891" s="2"/>
      <c r="AW13891" s="2"/>
      <c r="AX13891" s="2"/>
      <c r="AY13891" s="2"/>
      <c r="AZ13891" s="2"/>
      <c r="BA13891" s="2"/>
      <c r="BB13891" s="2"/>
      <c r="BC13891" s="2"/>
      <c r="BD13891" s="2"/>
      <c r="BE13891" s="2"/>
      <c r="BF13891" s="2"/>
      <c r="BG13891" s="2"/>
      <c r="BH13891" s="2"/>
      <c r="BI13891" s="2"/>
      <c r="BJ13891" s="2"/>
      <c r="BK13891" s="2"/>
      <c r="BL13891" s="2"/>
      <c r="BM13891" s="2"/>
      <c r="BN13891" s="2"/>
      <c r="BO13891" s="2"/>
      <c r="BP13891" s="2"/>
      <c r="BQ13891" s="2"/>
      <c r="BR13891" s="2"/>
      <c r="BS13891" s="2"/>
      <c r="BT13891" s="2"/>
      <c r="BU13891" s="2"/>
      <c r="BV13891" s="2"/>
      <c r="BW13891" s="2"/>
      <c r="BX13891" s="2"/>
      <c r="BY13891" s="2"/>
    </row>
    <row r="13892" spans="38:77" s="11" customFormat="1" x14ac:dyDescent="0.3">
      <c r="AL13892" s="2"/>
      <c r="AM13892" s="2"/>
      <c r="AN13892" s="2"/>
      <c r="AO13892" s="2"/>
      <c r="AP13892" s="2"/>
      <c r="AQ13892" s="2"/>
      <c r="AR13892" s="2"/>
      <c r="AS13892" s="2"/>
      <c r="AT13892" s="2"/>
      <c r="AU13892" s="2"/>
      <c r="AV13892" s="2"/>
      <c r="AW13892" s="2"/>
      <c r="AX13892" s="2"/>
      <c r="AY13892" s="2"/>
      <c r="AZ13892" s="2"/>
      <c r="BA13892" s="2"/>
      <c r="BB13892" s="2"/>
      <c r="BC13892" s="2"/>
      <c r="BD13892" s="2"/>
      <c r="BE13892" s="2"/>
      <c r="BF13892" s="2"/>
      <c r="BG13892" s="2"/>
      <c r="BH13892" s="2"/>
      <c r="BI13892" s="2"/>
      <c r="BJ13892" s="2"/>
      <c r="BK13892" s="2"/>
      <c r="BL13892" s="2"/>
      <c r="BM13892" s="2"/>
      <c r="BN13892" s="2"/>
      <c r="BO13892" s="2"/>
      <c r="BP13892" s="2"/>
      <c r="BQ13892" s="2"/>
      <c r="BR13892" s="2"/>
      <c r="BS13892" s="2"/>
      <c r="BT13892" s="2"/>
      <c r="BU13892" s="2"/>
      <c r="BV13892" s="2"/>
      <c r="BW13892" s="2"/>
      <c r="BX13892" s="2"/>
      <c r="BY13892" s="2"/>
    </row>
    <row r="13893" spans="38:77" s="11" customFormat="1" x14ac:dyDescent="0.3">
      <c r="AL13893" s="2"/>
      <c r="AM13893" s="2"/>
      <c r="AN13893" s="2"/>
      <c r="AO13893" s="2"/>
      <c r="AP13893" s="2"/>
      <c r="AQ13893" s="2"/>
      <c r="AR13893" s="2"/>
      <c r="AS13893" s="2"/>
      <c r="AT13893" s="2"/>
      <c r="AU13893" s="2"/>
      <c r="AV13893" s="2"/>
      <c r="AW13893" s="2"/>
      <c r="AX13893" s="2"/>
      <c r="AY13893" s="2"/>
      <c r="AZ13893" s="2"/>
      <c r="BA13893" s="2"/>
      <c r="BB13893" s="2"/>
      <c r="BC13893" s="2"/>
      <c r="BD13893" s="2"/>
      <c r="BE13893" s="2"/>
      <c r="BF13893" s="2"/>
      <c r="BG13893" s="2"/>
      <c r="BH13893" s="2"/>
      <c r="BI13893" s="2"/>
      <c r="BJ13893" s="2"/>
      <c r="BK13893" s="2"/>
      <c r="BL13893" s="2"/>
      <c r="BM13893" s="2"/>
      <c r="BN13893" s="2"/>
      <c r="BO13893" s="2"/>
      <c r="BP13893" s="2"/>
      <c r="BQ13893" s="2"/>
      <c r="BR13893" s="2"/>
      <c r="BS13893" s="2"/>
      <c r="BT13893" s="2"/>
      <c r="BU13893" s="2"/>
      <c r="BV13893" s="2"/>
      <c r="BW13893" s="2"/>
      <c r="BX13893" s="2"/>
      <c r="BY13893" s="2"/>
    </row>
    <row r="13894" spans="38:77" s="11" customFormat="1" x14ac:dyDescent="0.3">
      <c r="AL13894" s="2"/>
      <c r="AM13894" s="2"/>
      <c r="AN13894" s="2"/>
      <c r="AO13894" s="2"/>
      <c r="AP13894" s="2"/>
      <c r="AQ13894" s="2"/>
      <c r="AR13894" s="2"/>
      <c r="AS13894" s="2"/>
      <c r="AT13894" s="2"/>
      <c r="AU13894" s="2"/>
      <c r="AV13894" s="2"/>
      <c r="AW13894" s="2"/>
      <c r="AX13894" s="2"/>
      <c r="AY13894" s="2"/>
      <c r="AZ13894" s="2"/>
      <c r="BA13894" s="2"/>
      <c r="BB13894" s="2"/>
      <c r="BC13894" s="2"/>
      <c r="BD13894" s="2"/>
      <c r="BE13894" s="2"/>
      <c r="BF13894" s="2"/>
      <c r="BG13894" s="2"/>
      <c r="BH13894" s="2"/>
      <c r="BI13894" s="2"/>
      <c r="BJ13894" s="2"/>
      <c r="BK13894" s="2"/>
      <c r="BL13894" s="2"/>
      <c r="BM13894" s="2"/>
      <c r="BN13894" s="2"/>
      <c r="BO13894" s="2"/>
      <c r="BP13894" s="2"/>
      <c r="BQ13894" s="2"/>
      <c r="BR13894" s="2"/>
      <c r="BS13894" s="2"/>
      <c r="BT13894" s="2"/>
      <c r="BU13894" s="2"/>
      <c r="BV13894" s="2"/>
      <c r="BW13894" s="2"/>
      <c r="BX13894" s="2"/>
      <c r="BY13894" s="2"/>
    </row>
    <row r="13895" spans="38:77" s="11" customFormat="1" x14ac:dyDescent="0.3">
      <c r="AL13895" s="2"/>
      <c r="AM13895" s="2"/>
      <c r="AN13895" s="2"/>
      <c r="AO13895" s="2"/>
      <c r="AP13895" s="2"/>
      <c r="AQ13895" s="2"/>
      <c r="AR13895" s="2"/>
      <c r="AS13895" s="2"/>
      <c r="AT13895" s="2"/>
      <c r="AU13895" s="2"/>
      <c r="AV13895" s="2"/>
      <c r="AW13895" s="2"/>
      <c r="AX13895" s="2"/>
      <c r="AY13895" s="2"/>
      <c r="AZ13895" s="2"/>
      <c r="BA13895" s="2"/>
      <c r="BB13895" s="2"/>
      <c r="BC13895" s="2"/>
      <c r="BD13895" s="2"/>
      <c r="BE13895" s="2"/>
      <c r="BF13895" s="2"/>
      <c r="BG13895" s="2"/>
      <c r="BH13895" s="2"/>
      <c r="BI13895" s="2"/>
      <c r="BJ13895" s="2"/>
      <c r="BK13895" s="2"/>
      <c r="BL13895" s="2"/>
      <c r="BM13895" s="2"/>
      <c r="BN13895" s="2"/>
      <c r="BO13895" s="2"/>
      <c r="BP13895" s="2"/>
      <c r="BQ13895" s="2"/>
      <c r="BR13895" s="2"/>
      <c r="BS13895" s="2"/>
      <c r="BT13895" s="2"/>
      <c r="BU13895" s="2"/>
      <c r="BV13895" s="2"/>
      <c r="BW13895" s="2"/>
      <c r="BX13895" s="2"/>
      <c r="BY13895" s="2"/>
    </row>
    <row r="13896" spans="38:77" s="11" customFormat="1" x14ac:dyDescent="0.3">
      <c r="AL13896" s="2"/>
      <c r="AM13896" s="2"/>
      <c r="AN13896" s="2"/>
      <c r="AO13896" s="2"/>
      <c r="AP13896" s="2"/>
      <c r="AQ13896" s="2"/>
      <c r="AR13896" s="2"/>
      <c r="AS13896" s="2"/>
      <c r="AT13896" s="2"/>
      <c r="AU13896" s="2"/>
      <c r="AV13896" s="2"/>
      <c r="AW13896" s="2"/>
      <c r="AX13896" s="2"/>
      <c r="AY13896" s="2"/>
      <c r="AZ13896" s="2"/>
      <c r="BA13896" s="2"/>
      <c r="BB13896" s="2"/>
      <c r="BC13896" s="2"/>
      <c r="BD13896" s="2"/>
      <c r="BE13896" s="2"/>
      <c r="BF13896" s="2"/>
      <c r="BG13896" s="2"/>
      <c r="BH13896" s="2"/>
      <c r="BI13896" s="2"/>
      <c r="BJ13896" s="2"/>
      <c r="BK13896" s="2"/>
      <c r="BL13896" s="2"/>
      <c r="BM13896" s="2"/>
      <c r="BN13896" s="2"/>
      <c r="BO13896" s="2"/>
      <c r="BP13896" s="2"/>
      <c r="BQ13896" s="2"/>
      <c r="BR13896" s="2"/>
      <c r="BS13896" s="2"/>
      <c r="BT13896" s="2"/>
      <c r="BU13896" s="2"/>
      <c r="BV13896" s="2"/>
      <c r="BW13896" s="2"/>
      <c r="BX13896" s="2"/>
      <c r="BY13896" s="2"/>
    </row>
    <row r="13897" spans="38:77" s="11" customFormat="1" x14ac:dyDescent="0.3">
      <c r="AL13897" s="2"/>
      <c r="AM13897" s="2"/>
      <c r="AN13897" s="2"/>
      <c r="AO13897" s="2"/>
      <c r="AP13897" s="2"/>
      <c r="AQ13897" s="2"/>
      <c r="AR13897" s="2"/>
      <c r="AS13897" s="2"/>
      <c r="AT13897" s="2"/>
      <c r="AU13897" s="2"/>
      <c r="AV13897" s="2"/>
      <c r="AW13897" s="2"/>
      <c r="AX13897" s="2"/>
      <c r="AY13897" s="2"/>
      <c r="AZ13897" s="2"/>
      <c r="BA13897" s="2"/>
      <c r="BB13897" s="2"/>
      <c r="BC13897" s="2"/>
      <c r="BD13897" s="2"/>
      <c r="BE13897" s="2"/>
      <c r="BF13897" s="2"/>
      <c r="BG13897" s="2"/>
      <c r="BH13897" s="2"/>
      <c r="BI13897" s="2"/>
      <c r="BJ13897" s="2"/>
      <c r="BK13897" s="2"/>
      <c r="BL13897" s="2"/>
      <c r="BM13897" s="2"/>
      <c r="BN13897" s="2"/>
      <c r="BO13897" s="2"/>
      <c r="BP13897" s="2"/>
      <c r="BQ13897" s="2"/>
      <c r="BR13897" s="2"/>
      <c r="BS13897" s="2"/>
      <c r="BT13897" s="2"/>
      <c r="BU13897" s="2"/>
      <c r="BV13897" s="2"/>
      <c r="BW13897" s="2"/>
      <c r="BX13897" s="2"/>
      <c r="BY13897" s="2"/>
    </row>
    <row r="13898" spans="38:77" s="11" customFormat="1" x14ac:dyDescent="0.3">
      <c r="AL13898" s="2"/>
      <c r="AM13898" s="2"/>
      <c r="AN13898" s="2"/>
      <c r="AO13898" s="2"/>
      <c r="AP13898" s="2"/>
      <c r="AQ13898" s="2"/>
      <c r="AR13898" s="2"/>
      <c r="AS13898" s="2"/>
      <c r="AT13898" s="2"/>
      <c r="AU13898" s="2"/>
      <c r="AV13898" s="2"/>
      <c r="AW13898" s="2"/>
      <c r="AX13898" s="2"/>
      <c r="AY13898" s="2"/>
      <c r="AZ13898" s="2"/>
      <c r="BA13898" s="2"/>
      <c r="BB13898" s="2"/>
      <c r="BC13898" s="2"/>
      <c r="BD13898" s="2"/>
      <c r="BE13898" s="2"/>
      <c r="BF13898" s="2"/>
      <c r="BG13898" s="2"/>
      <c r="BH13898" s="2"/>
      <c r="BI13898" s="2"/>
      <c r="BJ13898" s="2"/>
      <c r="BK13898" s="2"/>
      <c r="BL13898" s="2"/>
      <c r="BM13898" s="2"/>
      <c r="BN13898" s="2"/>
      <c r="BO13898" s="2"/>
      <c r="BP13898" s="2"/>
      <c r="BQ13898" s="2"/>
      <c r="BR13898" s="2"/>
      <c r="BS13898" s="2"/>
      <c r="BT13898" s="2"/>
      <c r="BU13898" s="2"/>
      <c r="BV13898" s="2"/>
      <c r="BW13898" s="2"/>
      <c r="BX13898" s="2"/>
      <c r="BY13898" s="2"/>
    </row>
    <row r="13899" spans="38:77" s="11" customFormat="1" x14ac:dyDescent="0.3">
      <c r="AL13899" s="2"/>
      <c r="AM13899" s="2"/>
      <c r="AN13899" s="2"/>
      <c r="AO13899" s="2"/>
      <c r="AP13899" s="2"/>
      <c r="AQ13899" s="2"/>
      <c r="AR13899" s="2"/>
      <c r="AS13899" s="2"/>
      <c r="AT13899" s="2"/>
      <c r="AU13899" s="2"/>
      <c r="AV13899" s="2"/>
      <c r="AW13899" s="2"/>
      <c r="AX13899" s="2"/>
      <c r="AY13899" s="2"/>
      <c r="AZ13899" s="2"/>
      <c r="BA13899" s="2"/>
      <c r="BB13899" s="2"/>
      <c r="BC13899" s="2"/>
      <c r="BD13899" s="2"/>
      <c r="BE13899" s="2"/>
      <c r="BF13899" s="2"/>
      <c r="BG13899" s="2"/>
      <c r="BH13899" s="2"/>
      <c r="BI13899" s="2"/>
      <c r="BJ13899" s="2"/>
      <c r="BK13899" s="2"/>
      <c r="BL13899" s="2"/>
      <c r="BM13899" s="2"/>
      <c r="BN13899" s="2"/>
      <c r="BO13899" s="2"/>
      <c r="BP13899" s="2"/>
      <c r="BQ13899" s="2"/>
      <c r="BR13899" s="2"/>
      <c r="BS13899" s="2"/>
      <c r="BT13899" s="2"/>
      <c r="BU13899" s="2"/>
      <c r="BV13899" s="2"/>
      <c r="BW13899" s="2"/>
      <c r="BX13899" s="2"/>
      <c r="BY13899" s="2"/>
    </row>
    <row r="13900" spans="38:77" s="11" customFormat="1" x14ac:dyDescent="0.3">
      <c r="AL13900" s="2"/>
      <c r="AM13900" s="2"/>
      <c r="AN13900" s="2"/>
      <c r="AO13900" s="2"/>
      <c r="AP13900" s="2"/>
      <c r="AQ13900" s="2"/>
      <c r="AR13900" s="2"/>
      <c r="AS13900" s="2"/>
      <c r="AT13900" s="2"/>
      <c r="AU13900" s="2"/>
      <c r="AV13900" s="2"/>
      <c r="AW13900" s="2"/>
      <c r="AX13900" s="2"/>
      <c r="AY13900" s="2"/>
      <c r="AZ13900" s="2"/>
      <c r="BA13900" s="2"/>
      <c r="BB13900" s="2"/>
      <c r="BC13900" s="2"/>
      <c r="BD13900" s="2"/>
      <c r="BE13900" s="2"/>
      <c r="BF13900" s="2"/>
      <c r="BG13900" s="2"/>
      <c r="BH13900" s="2"/>
      <c r="BI13900" s="2"/>
      <c r="BJ13900" s="2"/>
      <c r="BK13900" s="2"/>
      <c r="BL13900" s="2"/>
      <c r="BM13900" s="2"/>
      <c r="BN13900" s="2"/>
      <c r="BO13900" s="2"/>
      <c r="BP13900" s="2"/>
      <c r="BQ13900" s="2"/>
      <c r="BR13900" s="2"/>
      <c r="BS13900" s="2"/>
      <c r="BT13900" s="2"/>
      <c r="BU13900" s="2"/>
      <c r="BV13900" s="2"/>
      <c r="BW13900" s="2"/>
      <c r="BX13900" s="2"/>
      <c r="BY13900" s="2"/>
    </row>
    <row r="13901" spans="38:77" s="11" customFormat="1" x14ac:dyDescent="0.3">
      <c r="AL13901" s="2"/>
      <c r="AM13901" s="2"/>
      <c r="AN13901" s="2"/>
      <c r="AO13901" s="2"/>
      <c r="AP13901" s="2"/>
      <c r="AQ13901" s="2"/>
      <c r="AR13901" s="2"/>
      <c r="AS13901" s="2"/>
      <c r="AT13901" s="2"/>
      <c r="AU13901" s="2"/>
      <c r="AV13901" s="2"/>
      <c r="AW13901" s="2"/>
      <c r="AX13901" s="2"/>
      <c r="AY13901" s="2"/>
      <c r="AZ13901" s="2"/>
      <c r="BA13901" s="2"/>
      <c r="BB13901" s="2"/>
      <c r="BC13901" s="2"/>
      <c r="BD13901" s="2"/>
      <c r="BE13901" s="2"/>
      <c r="BF13901" s="2"/>
      <c r="BG13901" s="2"/>
      <c r="BH13901" s="2"/>
      <c r="BI13901" s="2"/>
      <c r="BJ13901" s="2"/>
      <c r="BK13901" s="2"/>
      <c r="BL13901" s="2"/>
      <c r="BM13901" s="2"/>
      <c r="BN13901" s="2"/>
      <c r="BO13901" s="2"/>
      <c r="BP13901" s="2"/>
      <c r="BQ13901" s="2"/>
      <c r="BR13901" s="2"/>
      <c r="BS13901" s="2"/>
      <c r="BT13901" s="2"/>
      <c r="BU13901" s="2"/>
      <c r="BV13901" s="2"/>
      <c r="BW13901" s="2"/>
      <c r="BX13901" s="2"/>
      <c r="BY13901" s="2"/>
    </row>
    <row r="13902" spans="38:77" s="11" customFormat="1" x14ac:dyDescent="0.3">
      <c r="AL13902" s="2"/>
      <c r="AM13902" s="2"/>
      <c r="AN13902" s="2"/>
      <c r="AO13902" s="2"/>
      <c r="AP13902" s="2"/>
      <c r="AQ13902" s="2"/>
      <c r="AR13902" s="2"/>
      <c r="AS13902" s="2"/>
      <c r="AT13902" s="2"/>
      <c r="AU13902" s="2"/>
      <c r="AV13902" s="2"/>
      <c r="AW13902" s="2"/>
      <c r="AX13902" s="2"/>
      <c r="AY13902" s="2"/>
      <c r="AZ13902" s="2"/>
      <c r="BA13902" s="2"/>
      <c r="BB13902" s="2"/>
      <c r="BC13902" s="2"/>
      <c r="BD13902" s="2"/>
      <c r="BE13902" s="2"/>
      <c r="BF13902" s="2"/>
      <c r="BG13902" s="2"/>
      <c r="BH13902" s="2"/>
      <c r="BI13902" s="2"/>
      <c r="BJ13902" s="2"/>
      <c r="BK13902" s="2"/>
      <c r="BL13902" s="2"/>
      <c r="BM13902" s="2"/>
      <c r="BN13902" s="2"/>
      <c r="BO13902" s="2"/>
      <c r="BP13902" s="2"/>
      <c r="BQ13902" s="2"/>
      <c r="BR13902" s="2"/>
      <c r="BS13902" s="2"/>
      <c r="BT13902" s="2"/>
      <c r="BU13902" s="2"/>
      <c r="BV13902" s="2"/>
      <c r="BW13902" s="2"/>
      <c r="BX13902" s="2"/>
      <c r="BY13902" s="2"/>
    </row>
    <row r="13903" spans="38:77" s="11" customFormat="1" x14ac:dyDescent="0.3">
      <c r="AL13903" s="2"/>
      <c r="AM13903" s="2"/>
      <c r="AN13903" s="2"/>
      <c r="AO13903" s="2"/>
      <c r="AP13903" s="2"/>
      <c r="AQ13903" s="2"/>
      <c r="AR13903" s="2"/>
      <c r="AS13903" s="2"/>
      <c r="AT13903" s="2"/>
      <c r="AU13903" s="2"/>
      <c r="AV13903" s="2"/>
      <c r="AW13903" s="2"/>
      <c r="AX13903" s="2"/>
      <c r="AY13903" s="2"/>
      <c r="AZ13903" s="2"/>
      <c r="BA13903" s="2"/>
      <c r="BB13903" s="2"/>
      <c r="BC13903" s="2"/>
      <c r="BD13903" s="2"/>
      <c r="BE13903" s="2"/>
      <c r="BF13903" s="2"/>
      <c r="BG13903" s="2"/>
      <c r="BH13903" s="2"/>
      <c r="BI13903" s="2"/>
      <c r="BJ13903" s="2"/>
      <c r="BK13903" s="2"/>
      <c r="BL13903" s="2"/>
      <c r="BM13903" s="2"/>
      <c r="BN13903" s="2"/>
      <c r="BO13903" s="2"/>
      <c r="BP13903" s="2"/>
      <c r="BQ13903" s="2"/>
      <c r="BR13903" s="2"/>
      <c r="BS13903" s="2"/>
      <c r="BT13903" s="2"/>
      <c r="BU13903" s="2"/>
      <c r="BV13903" s="2"/>
      <c r="BW13903" s="2"/>
      <c r="BX13903" s="2"/>
      <c r="BY13903" s="2"/>
    </row>
    <row r="13904" spans="38:77" s="11" customFormat="1" x14ac:dyDescent="0.3">
      <c r="AL13904" s="2"/>
      <c r="AM13904" s="2"/>
      <c r="AN13904" s="2"/>
      <c r="AO13904" s="2"/>
      <c r="AP13904" s="2"/>
      <c r="AQ13904" s="2"/>
      <c r="AR13904" s="2"/>
      <c r="AS13904" s="2"/>
      <c r="AT13904" s="2"/>
      <c r="AU13904" s="2"/>
      <c r="AV13904" s="2"/>
      <c r="AW13904" s="2"/>
      <c r="AX13904" s="2"/>
      <c r="AY13904" s="2"/>
      <c r="AZ13904" s="2"/>
      <c r="BA13904" s="2"/>
      <c r="BB13904" s="2"/>
      <c r="BC13904" s="2"/>
      <c r="BD13904" s="2"/>
      <c r="BE13904" s="2"/>
      <c r="BF13904" s="2"/>
      <c r="BG13904" s="2"/>
      <c r="BH13904" s="2"/>
      <c r="BI13904" s="2"/>
      <c r="BJ13904" s="2"/>
      <c r="BK13904" s="2"/>
      <c r="BL13904" s="2"/>
      <c r="BM13904" s="2"/>
      <c r="BN13904" s="2"/>
      <c r="BO13904" s="2"/>
      <c r="BP13904" s="2"/>
      <c r="BQ13904" s="2"/>
      <c r="BR13904" s="2"/>
      <c r="BS13904" s="2"/>
      <c r="BT13904" s="2"/>
      <c r="BU13904" s="2"/>
      <c r="BV13904" s="2"/>
      <c r="BW13904" s="2"/>
      <c r="BX13904" s="2"/>
      <c r="BY13904" s="2"/>
    </row>
    <row r="13905" spans="38:77" s="11" customFormat="1" x14ac:dyDescent="0.3">
      <c r="AL13905" s="2"/>
      <c r="AM13905" s="2"/>
      <c r="AN13905" s="2"/>
      <c r="AO13905" s="2"/>
      <c r="AP13905" s="2"/>
      <c r="AQ13905" s="2"/>
      <c r="AR13905" s="2"/>
      <c r="AS13905" s="2"/>
      <c r="AT13905" s="2"/>
      <c r="AU13905" s="2"/>
      <c r="AV13905" s="2"/>
      <c r="AW13905" s="2"/>
      <c r="AX13905" s="2"/>
      <c r="AY13905" s="2"/>
      <c r="AZ13905" s="2"/>
      <c r="BA13905" s="2"/>
      <c r="BB13905" s="2"/>
      <c r="BC13905" s="2"/>
      <c r="BD13905" s="2"/>
      <c r="BE13905" s="2"/>
      <c r="BF13905" s="2"/>
      <c r="BG13905" s="2"/>
      <c r="BH13905" s="2"/>
      <c r="BI13905" s="2"/>
      <c r="BJ13905" s="2"/>
      <c r="BK13905" s="2"/>
      <c r="BL13905" s="2"/>
      <c r="BM13905" s="2"/>
      <c r="BN13905" s="2"/>
      <c r="BO13905" s="2"/>
      <c r="BP13905" s="2"/>
      <c r="BQ13905" s="2"/>
      <c r="BR13905" s="2"/>
      <c r="BS13905" s="2"/>
      <c r="BT13905" s="2"/>
      <c r="BU13905" s="2"/>
      <c r="BV13905" s="2"/>
      <c r="BW13905" s="2"/>
      <c r="BX13905" s="2"/>
      <c r="BY13905" s="2"/>
    </row>
    <row r="13906" spans="38:77" s="11" customFormat="1" x14ac:dyDescent="0.3">
      <c r="AL13906" s="2"/>
      <c r="AM13906" s="2"/>
      <c r="AN13906" s="2"/>
      <c r="AO13906" s="2"/>
      <c r="AP13906" s="2"/>
      <c r="AQ13906" s="2"/>
      <c r="AR13906" s="2"/>
      <c r="AS13906" s="2"/>
      <c r="AT13906" s="2"/>
      <c r="AU13906" s="2"/>
      <c r="AV13906" s="2"/>
      <c r="AW13906" s="2"/>
      <c r="AX13906" s="2"/>
      <c r="AY13906" s="2"/>
      <c r="AZ13906" s="2"/>
      <c r="BA13906" s="2"/>
      <c r="BB13906" s="2"/>
      <c r="BC13906" s="2"/>
      <c r="BD13906" s="2"/>
      <c r="BE13906" s="2"/>
      <c r="BF13906" s="2"/>
      <c r="BG13906" s="2"/>
      <c r="BH13906" s="2"/>
      <c r="BI13906" s="2"/>
      <c r="BJ13906" s="2"/>
      <c r="BK13906" s="2"/>
      <c r="BL13906" s="2"/>
      <c r="BM13906" s="2"/>
      <c r="BN13906" s="2"/>
      <c r="BO13906" s="2"/>
      <c r="BP13906" s="2"/>
      <c r="BQ13906" s="2"/>
      <c r="BR13906" s="2"/>
      <c r="BS13906" s="2"/>
      <c r="BT13906" s="2"/>
      <c r="BU13906" s="2"/>
      <c r="BV13906" s="2"/>
      <c r="BW13906" s="2"/>
      <c r="BX13906" s="2"/>
      <c r="BY13906" s="2"/>
    </row>
    <row r="13907" spans="38:77" s="11" customFormat="1" x14ac:dyDescent="0.3">
      <c r="AL13907" s="2"/>
      <c r="AM13907" s="2"/>
      <c r="AN13907" s="2"/>
      <c r="AO13907" s="2"/>
      <c r="AP13907" s="2"/>
      <c r="AQ13907" s="2"/>
      <c r="AR13907" s="2"/>
      <c r="AS13907" s="2"/>
      <c r="AT13907" s="2"/>
      <c r="AU13907" s="2"/>
      <c r="AV13907" s="2"/>
      <c r="AW13907" s="2"/>
      <c r="AX13907" s="2"/>
      <c r="AY13907" s="2"/>
      <c r="AZ13907" s="2"/>
      <c r="BA13907" s="2"/>
      <c r="BB13907" s="2"/>
      <c r="BC13907" s="2"/>
      <c r="BD13907" s="2"/>
      <c r="BE13907" s="2"/>
      <c r="BF13907" s="2"/>
      <c r="BG13907" s="2"/>
      <c r="BH13907" s="2"/>
      <c r="BI13907" s="2"/>
      <c r="BJ13907" s="2"/>
      <c r="BK13907" s="2"/>
      <c r="BL13907" s="2"/>
      <c r="BM13907" s="2"/>
      <c r="BN13907" s="2"/>
      <c r="BO13907" s="2"/>
      <c r="BP13907" s="2"/>
      <c r="BQ13907" s="2"/>
      <c r="BR13907" s="2"/>
      <c r="BS13907" s="2"/>
      <c r="BT13907" s="2"/>
      <c r="BU13907" s="2"/>
      <c r="BV13907" s="2"/>
      <c r="BW13907" s="2"/>
      <c r="BX13907" s="2"/>
      <c r="BY13907" s="2"/>
    </row>
    <row r="13908" spans="38:77" s="11" customFormat="1" x14ac:dyDescent="0.3">
      <c r="AL13908" s="2"/>
      <c r="AM13908" s="2"/>
      <c r="AN13908" s="2"/>
      <c r="AO13908" s="2"/>
      <c r="AP13908" s="2"/>
      <c r="AQ13908" s="2"/>
      <c r="AR13908" s="2"/>
      <c r="AS13908" s="2"/>
      <c r="AT13908" s="2"/>
      <c r="AU13908" s="2"/>
      <c r="AV13908" s="2"/>
      <c r="AW13908" s="2"/>
      <c r="AX13908" s="2"/>
      <c r="AY13908" s="2"/>
      <c r="AZ13908" s="2"/>
      <c r="BA13908" s="2"/>
      <c r="BB13908" s="2"/>
      <c r="BC13908" s="2"/>
      <c r="BD13908" s="2"/>
      <c r="BE13908" s="2"/>
      <c r="BF13908" s="2"/>
      <c r="BG13908" s="2"/>
      <c r="BH13908" s="2"/>
      <c r="BI13908" s="2"/>
      <c r="BJ13908" s="2"/>
      <c r="BK13908" s="2"/>
      <c r="BL13908" s="2"/>
      <c r="BM13908" s="2"/>
      <c r="BN13908" s="2"/>
      <c r="BO13908" s="2"/>
      <c r="BP13908" s="2"/>
      <c r="BQ13908" s="2"/>
      <c r="BR13908" s="2"/>
      <c r="BS13908" s="2"/>
      <c r="BT13908" s="2"/>
      <c r="BU13908" s="2"/>
      <c r="BV13908" s="2"/>
      <c r="BW13908" s="2"/>
      <c r="BX13908" s="2"/>
      <c r="BY13908" s="2"/>
    </row>
    <row r="13909" spans="38:77" s="11" customFormat="1" x14ac:dyDescent="0.3">
      <c r="AL13909" s="2"/>
      <c r="AM13909" s="2"/>
      <c r="AN13909" s="2"/>
      <c r="AO13909" s="2"/>
      <c r="AP13909" s="2"/>
      <c r="AQ13909" s="2"/>
      <c r="AR13909" s="2"/>
      <c r="AS13909" s="2"/>
      <c r="AT13909" s="2"/>
      <c r="AU13909" s="2"/>
      <c r="AV13909" s="2"/>
      <c r="AW13909" s="2"/>
      <c r="AX13909" s="2"/>
      <c r="AY13909" s="2"/>
      <c r="AZ13909" s="2"/>
      <c r="BA13909" s="2"/>
      <c r="BB13909" s="2"/>
      <c r="BC13909" s="2"/>
      <c r="BD13909" s="2"/>
      <c r="BE13909" s="2"/>
      <c r="BF13909" s="2"/>
      <c r="BG13909" s="2"/>
      <c r="BH13909" s="2"/>
      <c r="BI13909" s="2"/>
      <c r="BJ13909" s="2"/>
      <c r="BK13909" s="2"/>
      <c r="BL13909" s="2"/>
      <c r="BM13909" s="2"/>
      <c r="BN13909" s="2"/>
      <c r="BO13909" s="2"/>
      <c r="BP13909" s="2"/>
      <c r="BQ13909" s="2"/>
      <c r="BR13909" s="2"/>
      <c r="BS13909" s="2"/>
      <c r="BT13909" s="2"/>
      <c r="BU13909" s="2"/>
      <c r="BV13909" s="2"/>
      <c r="BW13909" s="2"/>
      <c r="BX13909" s="2"/>
      <c r="BY13909" s="2"/>
    </row>
    <row r="13910" spans="38:77" s="11" customFormat="1" x14ac:dyDescent="0.3">
      <c r="AL13910" s="2"/>
      <c r="AM13910" s="2"/>
      <c r="AN13910" s="2"/>
      <c r="AO13910" s="2"/>
      <c r="AP13910" s="2"/>
      <c r="AQ13910" s="2"/>
      <c r="AR13910" s="2"/>
      <c r="AS13910" s="2"/>
      <c r="AT13910" s="2"/>
      <c r="AU13910" s="2"/>
      <c r="AV13910" s="2"/>
      <c r="AW13910" s="2"/>
      <c r="AX13910" s="2"/>
      <c r="AY13910" s="2"/>
      <c r="AZ13910" s="2"/>
      <c r="BA13910" s="2"/>
      <c r="BB13910" s="2"/>
      <c r="BC13910" s="2"/>
      <c r="BD13910" s="2"/>
      <c r="BE13910" s="2"/>
      <c r="BF13910" s="2"/>
      <c r="BG13910" s="2"/>
      <c r="BH13910" s="2"/>
      <c r="BI13910" s="2"/>
      <c r="BJ13910" s="2"/>
      <c r="BK13910" s="2"/>
      <c r="BL13910" s="2"/>
      <c r="BM13910" s="2"/>
      <c r="BN13910" s="2"/>
      <c r="BO13910" s="2"/>
      <c r="BP13910" s="2"/>
      <c r="BQ13910" s="2"/>
      <c r="BR13910" s="2"/>
      <c r="BS13910" s="2"/>
      <c r="BT13910" s="2"/>
      <c r="BU13910" s="2"/>
      <c r="BV13910" s="2"/>
      <c r="BW13910" s="2"/>
      <c r="BX13910" s="2"/>
      <c r="BY13910" s="2"/>
    </row>
    <row r="13911" spans="38:77" s="11" customFormat="1" x14ac:dyDescent="0.3">
      <c r="AL13911" s="2"/>
      <c r="AM13911" s="2"/>
      <c r="AN13911" s="2"/>
      <c r="AO13911" s="2"/>
      <c r="AP13911" s="2"/>
      <c r="AQ13911" s="2"/>
      <c r="AR13911" s="2"/>
      <c r="AS13911" s="2"/>
      <c r="AT13911" s="2"/>
      <c r="AU13911" s="2"/>
      <c r="AV13911" s="2"/>
      <c r="AW13911" s="2"/>
      <c r="AX13911" s="2"/>
      <c r="AY13911" s="2"/>
      <c r="AZ13911" s="2"/>
      <c r="BA13911" s="2"/>
      <c r="BB13911" s="2"/>
      <c r="BC13911" s="2"/>
      <c r="BD13911" s="2"/>
      <c r="BE13911" s="2"/>
      <c r="BF13911" s="2"/>
      <c r="BG13911" s="2"/>
      <c r="BH13911" s="2"/>
      <c r="BI13911" s="2"/>
      <c r="BJ13911" s="2"/>
      <c r="BK13911" s="2"/>
      <c r="BL13911" s="2"/>
      <c r="BM13911" s="2"/>
      <c r="BN13911" s="2"/>
      <c r="BO13911" s="2"/>
      <c r="BP13911" s="2"/>
      <c r="BQ13911" s="2"/>
      <c r="BR13911" s="2"/>
      <c r="BS13911" s="2"/>
      <c r="BT13911" s="2"/>
      <c r="BU13911" s="2"/>
      <c r="BV13911" s="2"/>
      <c r="BW13911" s="2"/>
      <c r="BX13911" s="2"/>
      <c r="BY13911" s="2"/>
    </row>
    <row r="13912" spans="38:77" s="11" customFormat="1" x14ac:dyDescent="0.3">
      <c r="AL13912" s="2"/>
      <c r="AM13912" s="2"/>
      <c r="AN13912" s="2"/>
      <c r="AO13912" s="2"/>
      <c r="AP13912" s="2"/>
      <c r="AQ13912" s="2"/>
      <c r="AR13912" s="2"/>
      <c r="AS13912" s="2"/>
      <c r="AT13912" s="2"/>
      <c r="AU13912" s="2"/>
      <c r="AV13912" s="2"/>
      <c r="AW13912" s="2"/>
      <c r="AX13912" s="2"/>
      <c r="AY13912" s="2"/>
      <c r="AZ13912" s="2"/>
      <c r="BA13912" s="2"/>
      <c r="BB13912" s="2"/>
      <c r="BC13912" s="2"/>
      <c r="BD13912" s="2"/>
      <c r="BE13912" s="2"/>
      <c r="BF13912" s="2"/>
      <c r="BG13912" s="2"/>
      <c r="BH13912" s="2"/>
      <c r="BI13912" s="2"/>
      <c r="BJ13912" s="2"/>
      <c r="BK13912" s="2"/>
      <c r="BL13912" s="2"/>
      <c r="BM13912" s="2"/>
      <c r="BN13912" s="2"/>
      <c r="BO13912" s="2"/>
      <c r="BP13912" s="2"/>
      <c r="BQ13912" s="2"/>
      <c r="BR13912" s="2"/>
      <c r="BS13912" s="2"/>
      <c r="BT13912" s="2"/>
      <c r="BU13912" s="2"/>
      <c r="BV13912" s="2"/>
      <c r="BW13912" s="2"/>
      <c r="BX13912" s="2"/>
      <c r="BY13912" s="2"/>
    </row>
    <row r="13913" spans="38:77" s="11" customFormat="1" x14ac:dyDescent="0.3">
      <c r="AL13913" s="2"/>
      <c r="AM13913" s="2"/>
      <c r="AN13913" s="2"/>
      <c r="AO13913" s="2"/>
      <c r="AP13913" s="2"/>
      <c r="AQ13913" s="2"/>
      <c r="AR13913" s="2"/>
      <c r="AS13913" s="2"/>
      <c r="AT13913" s="2"/>
      <c r="AU13913" s="2"/>
      <c r="AV13913" s="2"/>
      <c r="AW13913" s="2"/>
      <c r="AX13913" s="2"/>
      <c r="AY13913" s="2"/>
      <c r="AZ13913" s="2"/>
      <c r="BA13913" s="2"/>
      <c r="BB13913" s="2"/>
      <c r="BC13913" s="2"/>
      <c r="BD13913" s="2"/>
      <c r="BE13913" s="2"/>
      <c r="BF13913" s="2"/>
      <c r="BG13913" s="2"/>
      <c r="BH13913" s="2"/>
      <c r="BI13913" s="2"/>
      <c r="BJ13913" s="2"/>
      <c r="BK13913" s="2"/>
      <c r="BL13913" s="2"/>
      <c r="BM13913" s="2"/>
      <c r="BN13913" s="2"/>
      <c r="BO13913" s="2"/>
      <c r="BP13913" s="2"/>
      <c r="BQ13913" s="2"/>
      <c r="BR13913" s="2"/>
      <c r="BS13913" s="2"/>
      <c r="BT13913" s="2"/>
      <c r="BU13913" s="2"/>
      <c r="BV13913" s="2"/>
      <c r="BW13913" s="2"/>
      <c r="BX13913" s="2"/>
      <c r="BY13913" s="2"/>
    </row>
    <row r="13914" spans="38:77" s="11" customFormat="1" x14ac:dyDescent="0.3">
      <c r="AL13914" s="2"/>
      <c r="AM13914" s="2"/>
      <c r="AN13914" s="2"/>
      <c r="AO13914" s="2"/>
      <c r="AP13914" s="2"/>
      <c r="AQ13914" s="2"/>
      <c r="AR13914" s="2"/>
      <c r="AS13914" s="2"/>
      <c r="AT13914" s="2"/>
      <c r="AU13914" s="2"/>
      <c r="AV13914" s="2"/>
      <c r="AW13914" s="2"/>
      <c r="AX13914" s="2"/>
      <c r="AY13914" s="2"/>
      <c r="AZ13914" s="2"/>
      <c r="BA13914" s="2"/>
      <c r="BB13914" s="2"/>
      <c r="BC13914" s="2"/>
      <c r="BD13914" s="2"/>
      <c r="BE13914" s="2"/>
      <c r="BF13914" s="2"/>
      <c r="BG13914" s="2"/>
      <c r="BH13914" s="2"/>
      <c r="BI13914" s="2"/>
      <c r="BJ13914" s="2"/>
      <c r="BK13914" s="2"/>
      <c r="BL13914" s="2"/>
      <c r="BM13914" s="2"/>
      <c r="BN13914" s="2"/>
      <c r="BO13914" s="2"/>
      <c r="BP13914" s="2"/>
      <c r="BQ13914" s="2"/>
      <c r="BR13914" s="2"/>
      <c r="BS13914" s="2"/>
      <c r="BT13914" s="2"/>
      <c r="BU13914" s="2"/>
      <c r="BV13914" s="2"/>
      <c r="BW13914" s="2"/>
      <c r="BX13914" s="2"/>
      <c r="BY13914" s="2"/>
    </row>
    <row r="13915" spans="38:77" s="11" customFormat="1" x14ac:dyDescent="0.3">
      <c r="AL13915" s="2"/>
      <c r="AM13915" s="2"/>
      <c r="AN13915" s="2"/>
      <c r="AO13915" s="2"/>
      <c r="AP13915" s="2"/>
      <c r="AQ13915" s="2"/>
      <c r="AR13915" s="2"/>
      <c r="AS13915" s="2"/>
      <c r="AT13915" s="2"/>
      <c r="AU13915" s="2"/>
      <c r="AV13915" s="2"/>
      <c r="AW13915" s="2"/>
      <c r="AX13915" s="2"/>
      <c r="AY13915" s="2"/>
      <c r="AZ13915" s="2"/>
      <c r="BA13915" s="2"/>
      <c r="BB13915" s="2"/>
      <c r="BC13915" s="2"/>
      <c r="BD13915" s="2"/>
      <c r="BE13915" s="2"/>
      <c r="BF13915" s="2"/>
      <c r="BG13915" s="2"/>
      <c r="BH13915" s="2"/>
      <c r="BI13915" s="2"/>
      <c r="BJ13915" s="2"/>
      <c r="BK13915" s="2"/>
      <c r="BL13915" s="2"/>
      <c r="BM13915" s="2"/>
      <c r="BN13915" s="2"/>
      <c r="BO13915" s="2"/>
      <c r="BP13915" s="2"/>
      <c r="BQ13915" s="2"/>
      <c r="BR13915" s="2"/>
      <c r="BS13915" s="2"/>
      <c r="BT13915" s="2"/>
      <c r="BU13915" s="2"/>
      <c r="BV13915" s="2"/>
      <c r="BW13915" s="2"/>
      <c r="BX13915" s="2"/>
      <c r="BY13915" s="2"/>
    </row>
    <row r="13916" spans="38:77" s="11" customFormat="1" x14ac:dyDescent="0.3">
      <c r="AL13916" s="2"/>
      <c r="AM13916" s="2"/>
      <c r="AN13916" s="2"/>
      <c r="AO13916" s="2"/>
      <c r="AP13916" s="2"/>
      <c r="AQ13916" s="2"/>
      <c r="AR13916" s="2"/>
      <c r="AS13916" s="2"/>
      <c r="AT13916" s="2"/>
      <c r="AU13916" s="2"/>
      <c r="AV13916" s="2"/>
      <c r="AW13916" s="2"/>
      <c r="AX13916" s="2"/>
      <c r="AY13916" s="2"/>
      <c r="AZ13916" s="2"/>
      <c r="BA13916" s="2"/>
      <c r="BB13916" s="2"/>
      <c r="BC13916" s="2"/>
      <c r="BD13916" s="2"/>
      <c r="BE13916" s="2"/>
      <c r="BF13916" s="2"/>
      <c r="BG13916" s="2"/>
      <c r="BH13916" s="2"/>
      <c r="BI13916" s="2"/>
      <c r="BJ13916" s="2"/>
      <c r="BK13916" s="2"/>
      <c r="BL13916" s="2"/>
      <c r="BM13916" s="2"/>
      <c r="BN13916" s="2"/>
      <c r="BO13916" s="2"/>
      <c r="BP13916" s="2"/>
      <c r="BQ13916" s="2"/>
      <c r="BR13916" s="2"/>
      <c r="BS13916" s="2"/>
      <c r="BT13916" s="2"/>
      <c r="BU13916" s="2"/>
      <c r="BV13916" s="2"/>
      <c r="BW13916" s="2"/>
      <c r="BX13916" s="2"/>
      <c r="BY13916" s="2"/>
    </row>
    <row r="13917" spans="38:77" s="11" customFormat="1" x14ac:dyDescent="0.3">
      <c r="AL13917" s="2"/>
      <c r="AM13917" s="2"/>
      <c r="AN13917" s="2"/>
      <c r="AO13917" s="2"/>
      <c r="AP13917" s="2"/>
      <c r="AQ13917" s="2"/>
      <c r="AR13917" s="2"/>
      <c r="AS13917" s="2"/>
      <c r="AT13917" s="2"/>
      <c r="AU13917" s="2"/>
      <c r="AV13917" s="2"/>
      <c r="AW13917" s="2"/>
      <c r="AX13917" s="2"/>
      <c r="AY13917" s="2"/>
      <c r="AZ13917" s="2"/>
      <c r="BA13917" s="2"/>
      <c r="BB13917" s="2"/>
      <c r="BC13917" s="2"/>
      <c r="BD13917" s="2"/>
      <c r="BE13917" s="2"/>
      <c r="BF13917" s="2"/>
      <c r="BG13917" s="2"/>
      <c r="BH13917" s="2"/>
      <c r="BI13917" s="2"/>
      <c r="BJ13917" s="2"/>
      <c r="BK13917" s="2"/>
      <c r="BL13917" s="2"/>
      <c r="BM13917" s="2"/>
      <c r="BN13917" s="2"/>
      <c r="BO13917" s="2"/>
      <c r="BP13917" s="2"/>
      <c r="BQ13917" s="2"/>
      <c r="BR13917" s="2"/>
      <c r="BS13917" s="2"/>
      <c r="BT13917" s="2"/>
      <c r="BU13917" s="2"/>
      <c r="BV13917" s="2"/>
      <c r="BW13917" s="2"/>
      <c r="BX13917" s="2"/>
      <c r="BY13917" s="2"/>
    </row>
    <row r="13918" spans="38:77" s="11" customFormat="1" x14ac:dyDescent="0.3">
      <c r="AL13918" s="2"/>
      <c r="AM13918" s="2"/>
      <c r="AN13918" s="2"/>
      <c r="AO13918" s="2"/>
      <c r="AP13918" s="2"/>
      <c r="AQ13918" s="2"/>
      <c r="AR13918" s="2"/>
      <c r="AS13918" s="2"/>
      <c r="AT13918" s="2"/>
      <c r="AU13918" s="2"/>
      <c r="AV13918" s="2"/>
      <c r="AW13918" s="2"/>
      <c r="AX13918" s="2"/>
      <c r="AY13918" s="2"/>
      <c r="AZ13918" s="2"/>
      <c r="BA13918" s="2"/>
      <c r="BB13918" s="2"/>
      <c r="BC13918" s="2"/>
      <c r="BD13918" s="2"/>
      <c r="BE13918" s="2"/>
      <c r="BF13918" s="2"/>
      <c r="BG13918" s="2"/>
      <c r="BH13918" s="2"/>
      <c r="BI13918" s="2"/>
      <c r="BJ13918" s="2"/>
      <c r="BK13918" s="2"/>
      <c r="BL13918" s="2"/>
      <c r="BM13918" s="2"/>
      <c r="BN13918" s="2"/>
      <c r="BO13918" s="2"/>
      <c r="BP13918" s="2"/>
      <c r="BQ13918" s="2"/>
      <c r="BR13918" s="2"/>
      <c r="BS13918" s="2"/>
      <c r="BT13918" s="2"/>
      <c r="BU13918" s="2"/>
      <c r="BV13918" s="2"/>
      <c r="BW13918" s="2"/>
      <c r="BX13918" s="2"/>
      <c r="BY13918" s="2"/>
    </row>
    <row r="13919" spans="38:77" s="11" customFormat="1" x14ac:dyDescent="0.3">
      <c r="AL13919" s="2"/>
      <c r="AM13919" s="2"/>
      <c r="AN13919" s="2"/>
      <c r="AO13919" s="2"/>
      <c r="AP13919" s="2"/>
      <c r="AQ13919" s="2"/>
      <c r="AR13919" s="2"/>
      <c r="AS13919" s="2"/>
      <c r="AT13919" s="2"/>
      <c r="AU13919" s="2"/>
      <c r="AV13919" s="2"/>
      <c r="AW13919" s="2"/>
      <c r="AX13919" s="2"/>
      <c r="AY13919" s="2"/>
      <c r="AZ13919" s="2"/>
      <c r="BA13919" s="2"/>
      <c r="BB13919" s="2"/>
      <c r="BC13919" s="2"/>
      <c r="BD13919" s="2"/>
      <c r="BE13919" s="2"/>
      <c r="BF13919" s="2"/>
      <c r="BG13919" s="2"/>
      <c r="BH13919" s="2"/>
      <c r="BI13919" s="2"/>
      <c r="BJ13919" s="2"/>
      <c r="BK13919" s="2"/>
      <c r="BL13919" s="2"/>
      <c r="BM13919" s="2"/>
      <c r="BN13919" s="2"/>
      <c r="BO13919" s="2"/>
      <c r="BP13919" s="2"/>
      <c r="BQ13919" s="2"/>
      <c r="BR13919" s="2"/>
      <c r="BS13919" s="2"/>
      <c r="BT13919" s="2"/>
      <c r="BU13919" s="2"/>
      <c r="BV13919" s="2"/>
      <c r="BW13919" s="2"/>
      <c r="BX13919" s="2"/>
      <c r="BY13919" s="2"/>
    </row>
    <row r="13920" spans="38:77" s="11" customFormat="1" x14ac:dyDescent="0.3">
      <c r="AL13920" s="2"/>
      <c r="AM13920" s="2"/>
      <c r="AN13920" s="2"/>
      <c r="AO13920" s="2"/>
      <c r="AP13920" s="2"/>
      <c r="AQ13920" s="2"/>
      <c r="AR13920" s="2"/>
      <c r="AS13920" s="2"/>
      <c r="AT13920" s="2"/>
      <c r="AU13920" s="2"/>
      <c r="AV13920" s="2"/>
      <c r="AW13920" s="2"/>
      <c r="AX13920" s="2"/>
      <c r="AY13920" s="2"/>
      <c r="AZ13920" s="2"/>
      <c r="BA13920" s="2"/>
      <c r="BB13920" s="2"/>
      <c r="BC13920" s="2"/>
      <c r="BD13920" s="2"/>
      <c r="BE13920" s="2"/>
      <c r="BF13920" s="2"/>
      <c r="BG13920" s="2"/>
      <c r="BH13920" s="2"/>
      <c r="BI13920" s="2"/>
      <c r="BJ13920" s="2"/>
      <c r="BK13920" s="2"/>
      <c r="BL13920" s="2"/>
      <c r="BM13920" s="2"/>
      <c r="BN13920" s="2"/>
      <c r="BO13920" s="2"/>
      <c r="BP13920" s="2"/>
      <c r="BQ13920" s="2"/>
      <c r="BR13920" s="2"/>
      <c r="BS13920" s="2"/>
      <c r="BT13920" s="2"/>
      <c r="BU13920" s="2"/>
      <c r="BV13920" s="2"/>
      <c r="BW13920" s="2"/>
      <c r="BX13920" s="2"/>
      <c r="BY13920" s="2"/>
    </row>
    <row r="13921" spans="38:77" s="11" customFormat="1" x14ac:dyDescent="0.3">
      <c r="AL13921" s="2"/>
      <c r="AM13921" s="2"/>
      <c r="AN13921" s="2"/>
      <c r="AO13921" s="2"/>
      <c r="AP13921" s="2"/>
      <c r="AQ13921" s="2"/>
      <c r="AR13921" s="2"/>
      <c r="AS13921" s="2"/>
      <c r="AT13921" s="2"/>
      <c r="AU13921" s="2"/>
      <c r="AV13921" s="2"/>
      <c r="AW13921" s="2"/>
      <c r="AX13921" s="2"/>
      <c r="AY13921" s="2"/>
      <c r="AZ13921" s="2"/>
      <c r="BA13921" s="2"/>
      <c r="BB13921" s="2"/>
      <c r="BC13921" s="2"/>
      <c r="BD13921" s="2"/>
      <c r="BE13921" s="2"/>
      <c r="BF13921" s="2"/>
      <c r="BG13921" s="2"/>
      <c r="BH13921" s="2"/>
      <c r="BI13921" s="2"/>
      <c r="BJ13921" s="2"/>
      <c r="BK13921" s="2"/>
      <c r="BL13921" s="2"/>
      <c r="BM13921" s="2"/>
      <c r="BN13921" s="2"/>
      <c r="BO13921" s="2"/>
      <c r="BP13921" s="2"/>
      <c r="BQ13921" s="2"/>
      <c r="BR13921" s="2"/>
      <c r="BS13921" s="2"/>
      <c r="BT13921" s="2"/>
      <c r="BU13921" s="2"/>
      <c r="BV13921" s="2"/>
      <c r="BW13921" s="2"/>
      <c r="BX13921" s="2"/>
      <c r="BY13921" s="2"/>
    </row>
    <row r="13922" spans="38:77" s="11" customFormat="1" x14ac:dyDescent="0.3">
      <c r="AL13922" s="2"/>
      <c r="AM13922" s="2"/>
      <c r="AN13922" s="2"/>
      <c r="AO13922" s="2"/>
      <c r="AP13922" s="2"/>
      <c r="AQ13922" s="2"/>
      <c r="AR13922" s="2"/>
      <c r="AS13922" s="2"/>
      <c r="AT13922" s="2"/>
      <c r="AU13922" s="2"/>
      <c r="AV13922" s="2"/>
      <c r="AW13922" s="2"/>
      <c r="AX13922" s="2"/>
      <c r="AY13922" s="2"/>
      <c r="AZ13922" s="2"/>
      <c r="BA13922" s="2"/>
      <c r="BB13922" s="2"/>
      <c r="BC13922" s="2"/>
      <c r="BD13922" s="2"/>
      <c r="BE13922" s="2"/>
      <c r="BF13922" s="2"/>
      <c r="BG13922" s="2"/>
      <c r="BH13922" s="2"/>
      <c r="BI13922" s="2"/>
      <c r="BJ13922" s="2"/>
      <c r="BK13922" s="2"/>
      <c r="BL13922" s="2"/>
      <c r="BM13922" s="2"/>
      <c r="BN13922" s="2"/>
      <c r="BO13922" s="2"/>
      <c r="BP13922" s="2"/>
      <c r="BQ13922" s="2"/>
      <c r="BR13922" s="2"/>
      <c r="BS13922" s="2"/>
      <c r="BT13922" s="2"/>
      <c r="BU13922" s="2"/>
      <c r="BV13922" s="2"/>
      <c r="BW13922" s="2"/>
      <c r="BX13922" s="2"/>
      <c r="BY13922" s="2"/>
    </row>
    <row r="13923" spans="38:77" s="11" customFormat="1" x14ac:dyDescent="0.3">
      <c r="AL13923" s="2"/>
      <c r="AM13923" s="2"/>
      <c r="AN13923" s="2"/>
      <c r="AO13923" s="2"/>
      <c r="AP13923" s="2"/>
      <c r="AQ13923" s="2"/>
      <c r="AR13923" s="2"/>
      <c r="AS13923" s="2"/>
      <c r="AT13923" s="2"/>
      <c r="AU13923" s="2"/>
      <c r="AV13923" s="2"/>
      <c r="AW13923" s="2"/>
      <c r="AX13923" s="2"/>
      <c r="AY13923" s="2"/>
      <c r="AZ13923" s="2"/>
      <c r="BA13923" s="2"/>
      <c r="BB13923" s="2"/>
      <c r="BC13923" s="2"/>
      <c r="BD13923" s="2"/>
      <c r="BE13923" s="2"/>
      <c r="BF13923" s="2"/>
      <c r="BG13923" s="2"/>
      <c r="BH13923" s="2"/>
      <c r="BI13923" s="2"/>
      <c r="BJ13923" s="2"/>
      <c r="BK13923" s="2"/>
      <c r="BL13923" s="2"/>
      <c r="BM13923" s="2"/>
      <c r="BN13923" s="2"/>
      <c r="BO13923" s="2"/>
      <c r="BP13923" s="2"/>
      <c r="BQ13923" s="2"/>
      <c r="BR13923" s="2"/>
      <c r="BS13923" s="2"/>
      <c r="BT13923" s="2"/>
      <c r="BU13923" s="2"/>
      <c r="BV13923" s="2"/>
      <c r="BW13923" s="2"/>
      <c r="BX13923" s="2"/>
      <c r="BY13923" s="2"/>
    </row>
    <row r="13924" spans="38:77" s="11" customFormat="1" x14ac:dyDescent="0.3">
      <c r="AL13924" s="2"/>
      <c r="AM13924" s="2"/>
      <c r="AN13924" s="2"/>
      <c r="AO13924" s="2"/>
      <c r="AP13924" s="2"/>
      <c r="AQ13924" s="2"/>
      <c r="AR13924" s="2"/>
      <c r="AS13924" s="2"/>
      <c r="AT13924" s="2"/>
      <c r="AU13924" s="2"/>
      <c r="AV13924" s="2"/>
      <c r="AW13924" s="2"/>
      <c r="AX13924" s="2"/>
      <c r="AY13924" s="2"/>
      <c r="AZ13924" s="2"/>
      <c r="BA13924" s="2"/>
      <c r="BB13924" s="2"/>
      <c r="BC13924" s="2"/>
      <c r="BD13924" s="2"/>
      <c r="BE13924" s="2"/>
      <c r="BF13924" s="2"/>
      <c r="BG13924" s="2"/>
      <c r="BH13924" s="2"/>
      <c r="BI13924" s="2"/>
      <c r="BJ13924" s="2"/>
      <c r="BK13924" s="2"/>
      <c r="BL13924" s="2"/>
      <c r="BM13924" s="2"/>
      <c r="BN13924" s="2"/>
      <c r="BO13924" s="2"/>
      <c r="BP13924" s="2"/>
      <c r="BQ13924" s="2"/>
      <c r="BR13924" s="2"/>
      <c r="BS13924" s="2"/>
      <c r="BT13924" s="2"/>
      <c r="BU13924" s="2"/>
      <c r="BV13924" s="2"/>
      <c r="BW13924" s="2"/>
      <c r="BX13924" s="2"/>
      <c r="BY13924" s="2"/>
    </row>
    <row r="13925" spans="38:77" s="11" customFormat="1" x14ac:dyDescent="0.3">
      <c r="AL13925" s="2"/>
      <c r="AM13925" s="2"/>
      <c r="AN13925" s="2"/>
      <c r="AO13925" s="2"/>
      <c r="AP13925" s="2"/>
      <c r="AQ13925" s="2"/>
      <c r="AR13925" s="2"/>
      <c r="AS13925" s="2"/>
      <c r="AT13925" s="2"/>
      <c r="AU13925" s="2"/>
      <c r="AV13925" s="2"/>
      <c r="AW13925" s="2"/>
      <c r="AX13925" s="2"/>
      <c r="AY13925" s="2"/>
      <c r="AZ13925" s="2"/>
      <c r="BA13925" s="2"/>
      <c r="BB13925" s="2"/>
      <c r="BC13925" s="2"/>
      <c r="BD13925" s="2"/>
      <c r="BE13925" s="2"/>
      <c r="BF13925" s="2"/>
      <c r="BG13925" s="2"/>
      <c r="BH13925" s="2"/>
      <c r="BI13925" s="2"/>
      <c r="BJ13925" s="2"/>
      <c r="BK13925" s="2"/>
      <c r="BL13925" s="2"/>
      <c r="BM13925" s="2"/>
      <c r="BN13925" s="2"/>
      <c r="BO13925" s="2"/>
      <c r="BP13925" s="2"/>
      <c r="BQ13925" s="2"/>
      <c r="BR13925" s="2"/>
      <c r="BS13925" s="2"/>
      <c r="BT13925" s="2"/>
      <c r="BU13925" s="2"/>
      <c r="BV13925" s="2"/>
      <c r="BW13925" s="2"/>
      <c r="BX13925" s="2"/>
      <c r="BY13925" s="2"/>
    </row>
    <row r="13926" spans="38:77" s="11" customFormat="1" x14ac:dyDescent="0.3">
      <c r="AL13926" s="2"/>
      <c r="AM13926" s="2"/>
      <c r="AN13926" s="2"/>
      <c r="AO13926" s="2"/>
      <c r="AP13926" s="2"/>
      <c r="AQ13926" s="2"/>
      <c r="AR13926" s="2"/>
      <c r="AS13926" s="2"/>
      <c r="AT13926" s="2"/>
      <c r="AU13926" s="2"/>
      <c r="AV13926" s="2"/>
      <c r="AW13926" s="2"/>
      <c r="AX13926" s="2"/>
      <c r="AY13926" s="2"/>
      <c r="AZ13926" s="2"/>
      <c r="BA13926" s="2"/>
      <c r="BB13926" s="2"/>
      <c r="BC13926" s="2"/>
      <c r="BD13926" s="2"/>
      <c r="BE13926" s="2"/>
      <c r="BF13926" s="2"/>
      <c r="BG13926" s="2"/>
      <c r="BH13926" s="2"/>
      <c r="BI13926" s="2"/>
      <c r="BJ13926" s="2"/>
      <c r="BK13926" s="2"/>
      <c r="BL13926" s="2"/>
      <c r="BM13926" s="2"/>
      <c r="BN13926" s="2"/>
      <c r="BO13926" s="2"/>
      <c r="BP13926" s="2"/>
      <c r="BQ13926" s="2"/>
      <c r="BR13926" s="2"/>
      <c r="BS13926" s="2"/>
      <c r="BT13926" s="2"/>
      <c r="BU13926" s="2"/>
      <c r="BV13926" s="2"/>
      <c r="BW13926" s="2"/>
      <c r="BX13926" s="2"/>
      <c r="BY13926" s="2"/>
    </row>
    <row r="13927" spans="38:77" s="11" customFormat="1" x14ac:dyDescent="0.3">
      <c r="AL13927" s="2"/>
      <c r="AM13927" s="2"/>
      <c r="AN13927" s="2"/>
      <c r="AO13927" s="2"/>
      <c r="AP13927" s="2"/>
      <c r="AQ13927" s="2"/>
      <c r="AR13927" s="2"/>
      <c r="AS13927" s="2"/>
      <c r="AT13927" s="2"/>
      <c r="AU13927" s="2"/>
      <c r="AV13927" s="2"/>
      <c r="AW13927" s="2"/>
      <c r="AX13927" s="2"/>
      <c r="AY13927" s="2"/>
      <c r="AZ13927" s="2"/>
      <c r="BA13927" s="2"/>
      <c r="BB13927" s="2"/>
      <c r="BC13927" s="2"/>
      <c r="BD13927" s="2"/>
      <c r="BE13927" s="2"/>
      <c r="BF13927" s="2"/>
      <c r="BG13927" s="2"/>
      <c r="BH13927" s="2"/>
      <c r="BI13927" s="2"/>
      <c r="BJ13927" s="2"/>
      <c r="BK13927" s="2"/>
      <c r="BL13927" s="2"/>
      <c r="BM13927" s="2"/>
      <c r="BN13927" s="2"/>
      <c r="BO13927" s="2"/>
      <c r="BP13927" s="2"/>
      <c r="BQ13927" s="2"/>
      <c r="BR13927" s="2"/>
      <c r="BS13927" s="2"/>
      <c r="BT13927" s="2"/>
      <c r="BU13927" s="2"/>
      <c r="BV13927" s="2"/>
      <c r="BW13927" s="2"/>
      <c r="BX13927" s="2"/>
      <c r="BY13927" s="2"/>
    </row>
    <row r="13928" spans="38:77" s="11" customFormat="1" x14ac:dyDescent="0.3">
      <c r="AL13928" s="2"/>
      <c r="AM13928" s="2"/>
      <c r="AN13928" s="2"/>
      <c r="AO13928" s="2"/>
      <c r="AP13928" s="2"/>
      <c r="AQ13928" s="2"/>
      <c r="AR13928" s="2"/>
      <c r="AS13928" s="2"/>
      <c r="AT13928" s="2"/>
      <c r="AU13928" s="2"/>
      <c r="AV13928" s="2"/>
      <c r="AW13928" s="2"/>
      <c r="AX13928" s="2"/>
      <c r="AY13928" s="2"/>
      <c r="AZ13928" s="2"/>
      <c r="BA13928" s="2"/>
      <c r="BB13928" s="2"/>
      <c r="BC13928" s="2"/>
      <c r="BD13928" s="2"/>
      <c r="BE13928" s="2"/>
      <c r="BF13928" s="2"/>
      <c r="BG13928" s="2"/>
      <c r="BH13928" s="2"/>
      <c r="BI13928" s="2"/>
      <c r="BJ13928" s="2"/>
      <c r="BK13928" s="2"/>
      <c r="BL13928" s="2"/>
      <c r="BM13928" s="2"/>
      <c r="BN13928" s="2"/>
      <c r="BO13928" s="2"/>
      <c r="BP13928" s="2"/>
      <c r="BQ13928" s="2"/>
      <c r="BR13928" s="2"/>
      <c r="BS13928" s="2"/>
      <c r="BT13928" s="2"/>
      <c r="BU13928" s="2"/>
      <c r="BV13928" s="2"/>
      <c r="BW13928" s="2"/>
      <c r="BX13928" s="2"/>
      <c r="BY13928" s="2"/>
    </row>
    <row r="13929" spans="38:77" s="11" customFormat="1" x14ac:dyDescent="0.3">
      <c r="AL13929" s="2"/>
      <c r="AM13929" s="2"/>
      <c r="AN13929" s="2"/>
      <c r="AO13929" s="2"/>
      <c r="AP13929" s="2"/>
      <c r="AQ13929" s="2"/>
      <c r="AR13929" s="2"/>
      <c r="AS13929" s="2"/>
      <c r="AT13929" s="2"/>
      <c r="AU13929" s="2"/>
      <c r="AV13929" s="2"/>
      <c r="AW13929" s="2"/>
      <c r="AX13929" s="2"/>
      <c r="AY13929" s="2"/>
      <c r="AZ13929" s="2"/>
      <c r="BA13929" s="2"/>
      <c r="BB13929" s="2"/>
      <c r="BC13929" s="2"/>
      <c r="BD13929" s="2"/>
      <c r="BE13929" s="2"/>
      <c r="BF13929" s="2"/>
      <c r="BG13929" s="2"/>
      <c r="BH13929" s="2"/>
      <c r="BI13929" s="2"/>
      <c r="BJ13929" s="2"/>
      <c r="BK13929" s="2"/>
      <c r="BL13929" s="2"/>
      <c r="BM13929" s="2"/>
      <c r="BN13929" s="2"/>
      <c r="BO13929" s="2"/>
      <c r="BP13929" s="2"/>
      <c r="BQ13929" s="2"/>
      <c r="BR13929" s="2"/>
      <c r="BS13929" s="2"/>
      <c r="BT13929" s="2"/>
      <c r="BU13929" s="2"/>
      <c r="BV13929" s="2"/>
      <c r="BW13929" s="2"/>
      <c r="BX13929" s="2"/>
      <c r="BY13929" s="2"/>
    </row>
    <row r="13930" spans="38:77" s="11" customFormat="1" x14ac:dyDescent="0.3">
      <c r="AL13930" s="2"/>
      <c r="AM13930" s="2"/>
      <c r="AN13930" s="2"/>
      <c r="AO13930" s="2"/>
      <c r="AP13930" s="2"/>
      <c r="AQ13930" s="2"/>
      <c r="AR13930" s="2"/>
      <c r="AS13930" s="2"/>
      <c r="AT13930" s="2"/>
      <c r="AU13930" s="2"/>
      <c r="AV13930" s="2"/>
      <c r="AW13930" s="2"/>
      <c r="AX13930" s="2"/>
      <c r="AY13930" s="2"/>
      <c r="AZ13930" s="2"/>
      <c r="BA13930" s="2"/>
      <c r="BB13930" s="2"/>
      <c r="BC13930" s="2"/>
      <c r="BD13930" s="2"/>
      <c r="BE13930" s="2"/>
      <c r="BF13930" s="2"/>
      <c r="BG13930" s="2"/>
      <c r="BH13930" s="2"/>
      <c r="BI13930" s="2"/>
      <c r="BJ13930" s="2"/>
      <c r="BK13930" s="2"/>
      <c r="BL13930" s="2"/>
      <c r="BM13930" s="2"/>
      <c r="BN13930" s="2"/>
      <c r="BO13930" s="2"/>
      <c r="BP13930" s="2"/>
      <c r="BQ13930" s="2"/>
      <c r="BR13930" s="2"/>
      <c r="BS13930" s="2"/>
      <c r="BT13930" s="2"/>
      <c r="BU13930" s="2"/>
      <c r="BV13930" s="2"/>
      <c r="BW13930" s="2"/>
      <c r="BX13930" s="2"/>
      <c r="BY13930" s="2"/>
    </row>
    <row r="13931" spans="38:77" s="11" customFormat="1" x14ac:dyDescent="0.3">
      <c r="AL13931" s="2"/>
      <c r="AM13931" s="2"/>
      <c r="AN13931" s="2"/>
      <c r="AO13931" s="2"/>
      <c r="AP13931" s="2"/>
      <c r="AQ13931" s="2"/>
      <c r="AR13931" s="2"/>
      <c r="AS13931" s="2"/>
      <c r="AT13931" s="2"/>
      <c r="AU13931" s="2"/>
      <c r="AV13931" s="2"/>
      <c r="AW13931" s="2"/>
      <c r="AX13931" s="2"/>
      <c r="AY13931" s="2"/>
      <c r="AZ13931" s="2"/>
      <c r="BA13931" s="2"/>
      <c r="BB13931" s="2"/>
      <c r="BC13931" s="2"/>
      <c r="BD13931" s="2"/>
      <c r="BE13931" s="2"/>
      <c r="BF13931" s="2"/>
      <c r="BG13931" s="2"/>
      <c r="BH13931" s="2"/>
      <c r="BI13931" s="2"/>
      <c r="BJ13931" s="2"/>
      <c r="BK13931" s="2"/>
      <c r="BL13931" s="2"/>
      <c r="BM13931" s="2"/>
      <c r="BN13931" s="2"/>
      <c r="BO13931" s="2"/>
      <c r="BP13931" s="2"/>
      <c r="BQ13931" s="2"/>
      <c r="BR13931" s="2"/>
      <c r="BS13931" s="2"/>
      <c r="BT13931" s="2"/>
      <c r="BU13931" s="2"/>
      <c r="BV13931" s="2"/>
      <c r="BW13931" s="2"/>
      <c r="BX13931" s="2"/>
      <c r="BY13931" s="2"/>
    </row>
    <row r="13932" spans="38:77" s="11" customFormat="1" x14ac:dyDescent="0.3">
      <c r="AL13932" s="2"/>
      <c r="AM13932" s="2"/>
      <c r="AN13932" s="2"/>
      <c r="AO13932" s="2"/>
      <c r="AP13932" s="2"/>
      <c r="AQ13932" s="2"/>
      <c r="AR13932" s="2"/>
      <c r="AS13932" s="2"/>
      <c r="AT13932" s="2"/>
      <c r="AU13932" s="2"/>
      <c r="AV13932" s="2"/>
      <c r="AW13932" s="2"/>
      <c r="AX13932" s="2"/>
      <c r="AY13932" s="2"/>
      <c r="AZ13932" s="2"/>
      <c r="BA13932" s="2"/>
      <c r="BB13932" s="2"/>
      <c r="BC13932" s="2"/>
      <c r="BD13932" s="2"/>
      <c r="BE13932" s="2"/>
      <c r="BF13932" s="2"/>
      <c r="BG13932" s="2"/>
      <c r="BH13932" s="2"/>
      <c r="BI13932" s="2"/>
      <c r="BJ13932" s="2"/>
      <c r="BK13932" s="2"/>
      <c r="BL13932" s="2"/>
      <c r="BM13932" s="2"/>
      <c r="BN13932" s="2"/>
      <c r="BO13932" s="2"/>
      <c r="BP13932" s="2"/>
      <c r="BQ13932" s="2"/>
      <c r="BR13932" s="2"/>
      <c r="BS13932" s="2"/>
      <c r="BT13932" s="2"/>
      <c r="BU13932" s="2"/>
      <c r="BV13932" s="2"/>
      <c r="BW13932" s="2"/>
      <c r="BX13932" s="2"/>
      <c r="BY13932" s="2"/>
    </row>
    <row r="13933" spans="38:77" s="11" customFormat="1" x14ac:dyDescent="0.3">
      <c r="AL13933" s="2"/>
      <c r="AM13933" s="2"/>
      <c r="AN13933" s="2"/>
      <c r="AO13933" s="2"/>
      <c r="AP13933" s="2"/>
      <c r="AQ13933" s="2"/>
      <c r="AR13933" s="2"/>
      <c r="AS13933" s="2"/>
      <c r="AT13933" s="2"/>
      <c r="AU13933" s="2"/>
      <c r="AV13933" s="2"/>
      <c r="AW13933" s="2"/>
      <c r="AX13933" s="2"/>
      <c r="AY13933" s="2"/>
      <c r="AZ13933" s="2"/>
      <c r="BA13933" s="2"/>
      <c r="BB13933" s="2"/>
      <c r="BC13933" s="2"/>
      <c r="BD13933" s="2"/>
      <c r="BE13933" s="2"/>
      <c r="BF13933" s="2"/>
      <c r="BG13933" s="2"/>
      <c r="BH13933" s="2"/>
      <c r="BI13933" s="2"/>
      <c r="BJ13933" s="2"/>
      <c r="BK13933" s="2"/>
      <c r="BL13933" s="2"/>
      <c r="BM13933" s="2"/>
      <c r="BN13933" s="2"/>
      <c r="BO13933" s="2"/>
      <c r="BP13933" s="2"/>
      <c r="BQ13933" s="2"/>
      <c r="BR13933" s="2"/>
      <c r="BS13933" s="2"/>
      <c r="BT13933" s="2"/>
      <c r="BU13933" s="2"/>
      <c r="BV13933" s="2"/>
      <c r="BW13933" s="2"/>
      <c r="BX13933" s="2"/>
      <c r="BY13933" s="2"/>
    </row>
    <row r="13934" spans="38:77" s="11" customFormat="1" x14ac:dyDescent="0.3">
      <c r="AL13934" s="2"/>
      <c r="AM13934" s="2"/>
      <c r="AN13934" s="2"/>
      <c r="AO13934" s="2"/>
      <c r="AP13934" s="2"/>
      <c r="AQ13934" s="2"/>
      <c r="AR13934" s="2"/>
      <c r="AS13934" s="2"/>
      <c r="AT13934" s="2"/>
      <c r="AU13934" s="2"/>
      <c r="AV13934" s="2"/>
      <c r="AW13934" s="2"/>
      <c r="AX13934" s="2"/>
      <c r="AY13934" s="2"/>
      <c r="AZ13934" s="2"/>
      <c r="BA13934" s="2"/>
      <c r="BB13934" s="2"/>
      <c r="BC13934" s="2"/>
      <c r="BD13934" s="2"/>
      <c r="BE13934" s="2"/>
      <c r="BF13934" s="2"/>
      <c r="BG13934" s="2"/>
      <c r="BH13934" s="2"/>
      <c r="BI13934" s="2"/>
      <c r="BJ13934" s="2"/>
      <c r="BK13934" s="2"/>
      <c r="BL13934" s="2"/>
      <c r="BM13934" s="2"/>
      <c r="BN13934" s="2"/>
      <c r="BO13934" s="2"/>
      <c r="BP13934" s="2"/>
      <c r="BQ13934" s="2"/>
      <c r="BR13934" s="2"/>
      <c r="BS13934" s="2"/>
      <c r="BT13934" s="2"/>
      <c r="BU13934" s="2"/>
      <c r="BV13934" s="2"/>
      <c r="BW13934" s="2"/>
      <c r="BX13934" s="2"/>
      <c r="BY13934" s="2"/>
    </row>
    <row r="13935" spans="38:77" s="11" customFormat="1" x14ac:dyDescent="0.3">
      <c r="AL13935" s="2"/>
      <c r="AM13935" s="2"/>
      <c r="AN13935" s="2"/>
      <c r="AO13935" s="2"/>
      <c r="AP13935" s="2"/>
      <c r="AQ13935" s="2"/>
      <c r="AR13935" s="2"/>
      <c r="AS13935" s="2"/>
      <c r="AT13935" s="2"/>
      <c r="AU13935" s="2"/>
      <c r="AV13935" s="2"/>
      <c r="AW13935" s="2"/>
      <c r="AX13935" s="2"/>
      <c r="AY13935" s="2"/>
      <c r="AZ13935" s="2"/>
      <c r="BA13935" s="2"/>
      <c r="BB13935" s="2"/>
      <c r="BC13935" s="2"/>
      <c r="BD13935" s="2"/>
      <c r="BE13935" s="2"/>
      <c r="BF13935" s="2"/>
      <c r="BG13935" s="2"/>
      <c r="BH13935" s="2"/>
      <c r="BI13935" s="2"/>
      <c r="BJ13935" s="2"/>
      <c r="BK13935" s="2"/>
      <c r="BL13935" s="2"/>
      <c r="BM13935" s="2"/>
      <c r="BN13935" s="2"/>
      <c r="BO13935" s="2"/>
      <c r="BP13935" s="2"/>
      <c r="BQ13935" s="2"/>
      <c r="BR13935" s="2"/>
      <c r="BS13935" s="2"/>
      <c r="BT13935" s="2"/>
      <c r="BU13935" s="2"/>
      <c r="BV13935" s="2"/>
      <c r="BW13935" s="2"/>
      <c r="BX13935" s="2"/>
      <c r="BY13935" s="2"/>
    </row>
    <row r="13936" spans="38:77" s="11" customFormat="1" x14ac:dyDescent="0.3">
      <c r="AL13936" s="2"/>
      <c r="AM13936" s="2"/>
      <c r="AN13936" s="2"/>
      <c r="AO13936" s="2"/>
      <c r="AP13936" s="2"/>
      <c r="AQ13936" s="2"/>
      <c r="AR13936" s="2"/>
      <c r="AS13936" s="2"/>
      <c r="AT13936" s="2"/>
      <c r="AU13936" s="2"/>
      <c r="AV13936" s="2"/>
      <c r="AW13936" s="2"/>
      <c r="AX13936" s="2"/>
      <c r="AY13936" s="2"/>
      <c r="AZ13936" s="2"/>
      <c r="BA13936" s="2"/>
      <c r="BB13936" s="2"/>
      <c r="BC13936" s="2"/>
      <c r="BD13936" s="2"/>
      <c r="BE13936" s="2"/>
      <c r="BF13936" s="2"/>
      <c r="BG13936" s="2"/>
      <c r="BH13936" s="2"/>
      <c r="BI13936" s="2"/>
      <c r="BJ13936" s="2"/>
      <c r="BK13936" s="2"/>
      <c r="BL13936" s="2"/>
      <c r="BM13936" s="2"/>
      <c r="BN13936" s="2"/>
      <c r="BO13936" s="2"/>
      <c r="BP13936" s="2"/>
      <c r="BQ13936" s="2"/>
      <c r="BR13936" s="2"/>
      <c r="BS13936" s="2"/>
      <c r="BT13936" s="2"/>
      <c r="BU13936" s="2"/>
      <c r="BV13936" s="2"/>
      <c r="BW13936" s="2"/>
      <c r="BX13936" s="2"/>
      <c r="BY13936" s="2"/>
    </row>
    <row r="13937" spans="38:77" s="11" customFormat="1" x14ac:dyDescent="0.3">
      <c r="AL13937" s="2"/>
      <c r="AM13937" s="2"/>
      <c r="AN13937" s="2"/>
      <c r="AO13937" s="2"/>
      <c r="AP13937" s="2"/>
      <c r="AQ13937" s="2"/>
      <c r="AR13937" s="2"/>
      <c r="AS13937" s="2"/>
      <c r="AT13937" s="2"/>
      <c r="AU13937" s="2"/>
      <c r="AV13937" s="2"/>
      <c r="AW13937" s="2"/>
      <c r="AX13937" s="2"/>
      <c r="AY13937" s="2"/>
      <c r="AZ13937" s="2"/>
      <c r="BA13937" s="2"/>
      <c r="BB13937" s="2"/>
      <c r="BC13937" s="2"/>
      <c r="BD13937" s="2"/>
      <c r="BE13937" s="2"/>
      <c r="BF13937" s="2"/>
      <c r="BG13937" s="2"/>
      <c r="BH13937" s="2"/>
      <c r="BI13937" s="2"/>
      <c r="BJ13937" s="2"/>
      <c r="BK13937" s="2"/>
      <c r="BL13937" s="2"/>
      <c r="BM13937" s="2"/>
      <c r="BN13937" s="2"/>
      <c r="BO13937" s="2"/>
      <c r="BP13937" s="2"/>
      <c r="BQ13937" s="2"/>
      <c r="BR13937" s="2"/>
      <c r="BS13937" s="2"/>
      <c r="BT13937" s="2"/>
      <c r="BU13937" s="2"/>
      <c r="BV13937" s="2"/>
      <c r="BW13937" s="2"/>
      <c r="BX13937" s="2"/>
      <c r="BY13937" s="2"/>
    </row>
    <row r="13938" spans="38:77" s="11" customFormat="1" x14ac:dyDescent="0.3">
      <c r="AL13938" s="2"/>
      <c r="AM13938" s="2"/>
      <c r="AN13938" s="2"/>
      <c r="AO13938" s="2"/>
      <c r="AP13938" s="2"/>
      <c r="AQ13938" s="2"/>
      <c r="AR13938" s="2"/>
      <c r="AS13938" s="2"/>
      <c r="AT13938" s="2"/>
      <c r="AU13938" s="2"/>
      <c r="AV13938" s="2"/>
      <c r="AW13938" s="2"/>
      <c r="AX13938" s="2"/>
      <c r="AY13938" s="2"/>
      <c r="AZ13938" s="2"/>
      <c r="BA13938" s="2"/>
      <c r="BB13938" s="2"/>
      <c r="BC13938" s="2"/>
      <c r="BD13938" s="2"/>
      <c r="BE13938" s="2"/>
      <c r="BF13938" s="2"/>
      <c r="BG13938" s="2"/>
      <c r="BH13938" s="2"/>
      <c r="BI13938" s="2"/>
      <c r="BJ13938" s="2"/>
      <c r="BK13938" s="2"/>
      <c r="BL13938" s="2"/>
      <c r="BM13938" s="2"/>
      <c r="BN13938" s="2"/>
      <c r="BO13938" s="2"/>
      <c r="BP13938" s="2"/>
      <c r="BQ13938" s="2"/>
      <c r="BR13938" s="2"/>
      <c r="BS13938" s="2"/>
      <c r="BT13938" s="2"/>
      <c r="BU13938" s="2"/>
      <c r="BV13938" s="2"/>
      <c r="BW13938" s="2"/>
      <c r="BX13938" s="2"/>
      <c r="BY13938" s="2"/>
    </row>
    <row r="13939" spans="38:77" s="11" customFormat="1" x14ac:dyDescent="0.3">
      <c r="AL13939" s="2"/>
      <c r="AM13939" s="2"/>
      <c r="AN13939" s="2"/>
      <c r="AO13939" s="2"/>
      <c r="AP13939" s="2"/>
      <c r="AQ13939" s="2"/>
      <c r="AR13939" s="2"/>
      <c r="AS13939" s="2"/>
      <c r="AT13939" s="2"/>
      <c r="AU13939" s="2"/>
      <c r="AV13939" s="2"/>
      <c r="AW13939" s="2"/>
      <c r="AX13939" s="2"/>
      <c r="AY13939" s="2"/>
      <c r="AZ13939" s="2"/>
      <c r="BA13939" s="2"/>
      <c r="BB13939" s="2"/>
      <c r="BC13939" s="2"/>
      <c r="BD13939" s="2"/>
      <c r="BE13939" s="2"/>
      <c r="BF13939" s="2"/>
      <c r="BG13939" s="2"/>
      <c r="BH13939" s="2"/>
      <c r="BI13939" s="2"/>
      <c r="BJ13939" s="2"/>
      <c r="BK13939" s="2"/>
      <c r="BL13939" s="2"/>
      <c r="BM13939" s="2"/>
      <c r="BN13939" s="2"/>
      <c r="BO13939" s="2"/>
      <c r="BP13939" s="2"/>
      <c r="BQ13939" s="2"/>
      <c r="BR13939" s="2"/>
      <c r="BS13939" s="2"/>
      <c r="BT13939" s="2"/>
      <c r="BU13939" s="2"/>
      <c r="BV13939" s="2"/>
      <c r="BW13939" s="2"/>
      <c r="BX13939" s="2"/>
      <c r="BY13939" s="2"/>
    </row>
    <row r="13940" spans="38:77" s="11" customFormat="1" x14ac:dyDescent="0.3">
      <c r="AL13940" s="2"/>
      <c r="AM13940" s="2"/>
      <c r="AN13940" s="2"/>
      <c r="AO13940" s="2"/>
      <c r="AP13940" s="2"/>
      <c r="AQ13940" s="2"/>
      <c r="AR13940" s="2"/>
      <c r="AS13940" s="2"/>
      <c r="AT13940" s="2"/>
      <c r="AU13940" s="2"/>
      <c r="AV13940" s="2"/>
      <c r="AW13940" s="2"/>
      <c r="AX13940" s="2"/>
      <c r="AY13940" s="2"/>
      <c r="AZ13940" s="2"/>
      <c r="BA13940" s="2"/>
      <c r="BB13940" s="2"/>
      <c r="BC13940" s="2"/>
      <c r="BD13940" s="2"/>
      <c r="BE13940" s="2"/>
      <c r="BF13940" s="2"/>
      <c r="BG13940" s="2"/>
      <c r="BH13940" s="2"/>
      <c r="BI13940" s="2"/>
      <c r="BJ13940" s="2"/>
      <c r="BK13940" s="2"/>
      <c r="BL13940" s="2"/>
      <c r="BM13940" s="2"/>
      <c r="BN13940" s="2"/>
      <c r="BO13940" s="2"/>
      <c r="BP13940" s="2"/>
      <c r="BQ13940" s="2"/>
      <c r="BR13940" s="2"/>
      <c r="BS13940" s="2"/>
      <c r="BT13940" s="2"/>
      <c r="BU13940" s="2"/>
      <c r="BV13940" s="2"/>
      <c r="BW13940" s="2"/>
      <c r="BX13940" s="2"/>
      <c r="BY13940" s="2"/>
    </row>
    <row r="13941" spans="38:77" s="11" customFormat="1" x14ac:dyDescent="0.3">
      <c r="AL13941" s="2"/>
      <c r="AM13941" s="2"/>
      <c r="AN13941" s="2"/>
      <c r="AO13941" s="2"/>
      <c r="AP13941" s="2"/>
      <c r="AQ13941" s="2"/>
      <c r="AR13941" s="2"/>
      <c r="AS13941" s="2"/>
      <c r="AT13941" s="2"/>
      <c r="AU13941" s="2"/>
      <c r="AV13941" s="2"/>
      <c r="AW13941" s="2"/>
      <c r="AX13941" s="2"/>
      <c r="AY13941" s="2"/>
      <c r="AZ13941" s="2"/>
      <c r="BA13941" s="2"/>
      <c r="BB13941" s="2"/>
      <c r="BC13941" s="2"/>
      <c r="BD13941" s="2"/>
      <c r="BE13941" s="2"/>
      <c r="BF13941" s="2"/>
      <c r="BG13941" s="2"/>
      <c r="BH13941" s="2"/>
      <c r="BI13941" s="2"/>
      <c r="BJ13941" s="2"/>
      <c r="BK13941" s="2"/>
      <c r="BL13941" s="2"/>
      <c r="BM13941" s="2"/>
      <c r="BN13941" s="2"/>
      <c r="BO13941" s="2"/>
      <c r="BP13941" s="2"/>
      <c r="BQ13941" s="2"/>
      <c r="BR13941" s="2"/>
      <c r="BS13941" s="2"/>
      <c r="BT13941" s="2"/>
      <c r="BU13941" s="2"/>
      <c r="BV13941" s="2"/>
      <c r="BW13941" s="2"/>
      <c r="BX13941" s="2"/>
      <c r="BY13941" s="2"/>
    </row>
    <row r="13942" spans="38:77" s="11" customFormat="1" x14ac:dyDescent="0.3">
      <c r="AL13942" s="2"/>
      <c r="AM13942" s="2"/>
      <c r="AN13942" s="2"/>
      <c r="AO13942" s="2"/>
      <c r="AP13942" s="2"/>
      <c r="AQ13942" s="2"/>
      <c r="AR13942" s="2"/>
      <c r="AS13942" s="2"/>
      <c r="AT13942" s="2"/>
      <c r="AU13942" s="2"/>
      <c r="AV13942" s="2"/>
      <c r="AW13942" s="2"/>
      <c r="AX13942" s="2"/>
      <c r="AY13942" s="2"/>
      <c r="AZ13942" s="2"/>
      <c r="BA13942" s="2"/>
      <c r="BB13942" s="2"/>
      <c r="BC13942" s="2"/>
      <c r="BD13942" s="2"/>
      <c r="BE13942" s="2"/>
      <c r="BF13942" s="2"/>
      <c r="BG13942" s="2"/>
      <c r="BH13942" s="2"/>
      <c r="BI13942" s="2"/>
      <c r="BJ13942" s="2"/>
      <c r="BK13942" s="2"/>
      <c r="BL13942" s="2"/>
      <c r="BM13942" s="2"/>
      <c r="BN13942" s="2"/>
      <c r="BO13942" s="2"/>
      <c r="BP13942" s="2"/>
      <c r="BQ13942" s="2"/>
      <c r="BR13942" s="2"/>
      <c r="BS13942" s="2"/>
      <c r="BT13942" s="2"/>
      <c r="BU13942" s="2"/>
      <c r="BV13942" s="2"/>
      <c r="BW13942" s="2"/>
      <c r="BX13942" s="2"/>
      <c r="BY13942" s="2"/>
    </row>
    <row r="13943" spans="38:77" s="11" customFormat="1" x14ac:dyDescent="0.3">
      <c r="AL13943" s="2"/>
      <c r="AM13943" s="2"/>
      <c r="AN13943" s="2"/>
      <c r="AO13943" s="2"/>
      <c r="AP13943" s="2"/>
      <c r="AQ13943" s="2"/>
      <c r="AR13943" s="2"/>
      <c r="AS13943" s="2"/>
      <c r="AT13943" s="2"/>
      <c r="AU13943" s="2"/>
      <c r="AV13943" s="2"/>
      <c r="AW13943" s="2"/>
      <c r="AX13943" s="2"/>
      <c r="AY13943" s="2"/>
      <c r="AZ13943" s="2"/>
      <c r="BA13943" s="2"/>
      <c r="BB13943" s="2"/>
      <c r="BC13943" s="2"/>
      <c r="BD13943" s="2"/>
      <c r="BE13943" s="2"/>
      <c r="BF13943" s="2"/>
      <c r="BG13943" s="2"/>
      <c r="BH13943" s="2"/>
      <c r="BI13943" s="2"/>
      <c r="BJ13943" s="2"/>
      <c r="BK13943" s="2"/>
      <c r="BL13943" s="2"/>
      <c r="BM13943" s="2"/>
      <c r="BN13943" s="2"/>
      <c r="BO13943" s="2"/>
      <c r="BP13943" s="2"/>
      <c r="BQ13943" s="2"/>
      <c r="BR13943" s="2"/>
      <c r="BS13943" s="2"/>
      <c r="BT13943" s="2"/>
      <c r="BU13943" s="2"/>
      <c r="BV13943" s="2"/>
      <c r="BW13943" s="2"/>
      <c r="BX13943" s="2"/>
      <c r="BY13943" s="2"/>
    </row>
    <row r="13944" spans="38:77" s="11" customFormat="1" x14ac:dyDescent="0.3">
      <c r="AL13944" s="2"/>
      <c r="AM13944" s="2"/>
      <c r="AN13944" s="2"/>
      <c r="AO13944" s="2"/>
      <c r="AP13944" s="2"/>
      <c r="AQ13944" s="2"/>
      <c r="AR13944" s="2"/>
      <c r="AS13944" s="2"/>
      <c r="AT13944" s="2"/>
      <c r="AU13944" s="2"/>
      <c r="AV13944" s="2"/>
      <c r="AW13944" s="2"/>
      <c r="AX13944" s="2"/>
      <c r="AY13944" s="2"/>
      <c r="AZ13944" s="2"/>
      <c r="BA13944" s="2"/>
      <c r="BB13944" s="2"/>
      <c r="BC13944" s="2"/>
      <c r="BD13944" s="2"/>
      <c r="BE13944" s="2"/>
      <c r="BF13944" s="2"/>
      <c r="BG13944" s="2"/>
      <c r="BH13944" s="2"/>
      <c r="BI13944" s="2"/>
      <c r="BJ13944" s="2"/>
      <c r="BK13944" s="2"/>
      <c r="BL13944" s="2"/>
      <c r="BM13944" s="2"/>
      <c r="BN13944" s="2"/>
      <c r="BO13944" s="2"/>
      <c r="BP13944" s="2"/>
      <c r="BQ13944" s="2"/>
      <c r="BR13944" s="2"/>
      <c r="BS13944" s="2"/>
      <c r="BT13944" s="2"/>
      <c r="BU13944" s="2"/>
      <c r="BV13944" s="2"/>
      <c r="BW13944" s="2"/>
      <c r="BX13944" s="2"/>
      <c r="BY13944" s="2"/>
    </row>
    <row r="13945" spans="38:77" s="11" customFormat="1" x14ac:dyDescent="0.3">
      <c r="AL13945" s="2"/>
      <c r="AM13945" s="2"/>
      <c r="AN13945" s="2"/>
      <c r="AO13945" s="2"/>
      <c r="AP13945" s="2"/>
      <c r="AQ13945" s="2"/>
      <c r="AR13945" s="2"/>
      <c r="AS13945" s="2"/>
      <c r="AT13945" s="2"/>
      <c r="AU13945" s="2"/>
      <c r="AV13945" s="2"/>
      <c r="AW13945" s="2"/>
      <c r="AX13945" s="2"/>
      <c r="AY13945" s="2"/>
      <c r="AZ13945" s="2"/>
      <c r="BA13945" s="2"/>
      <c r="BB13945" s="2"/>
      <c r="BC13945" s="2"/>
      <c r="BD13945" s="2"/>
      <c r="BE13945" s="2"/>
      <c r="BF13945" s="2"/>
      <c r="BG13945" s="2"/>
      <c r="BH13945" s="2"/>
      <c r="BI13945" s="2"/>
      <c r="BJ13945" s="2"/>
      <c r="BK13945" s="2"/>
      <c r="BL13945" s="2"/>
      <c r="BM13945" s="2"/>
      <c r="BN13945" s="2"/>
      <c r="BO13945" s="2"/>
      <c r="BP13945" s="2"/>
      <c r="BQ13945" s="2"/>
      <c r="BR13945" s="2"/>
      <c r="BS13945" s="2"/>
      <c r="BT13945" s="2"/>
      <c r="BU13945" s="2"/>
      <c r="BV13945" s="2"/>
      <c r="BW13945" s="2"/>
      <c r="BX13945" s="2"/>
      <c r="BY13945" s="2"/>
    </row>
    <row r="13946" spans="38:77" s="11" customFormat="1" x14ac:dyDescent="0.3">
      <c r="AL13946" s="2"/>
      <c r="AM13946" s="2"/>
      <c r="AN13946" s="2"/>
      <c r="AO13946" s="2"/>
      <c r="AP13946" s="2"/>
      <c r="AQ13946" s="2"/>
      <c r="AR13946" s="2"/>
      <c r="AS13946" s="2"/>
      <c r="AT13946" s="2"/>
      <c r="AU13946" s="2"/>
      <c r="AV13946" s="2"/>
      <c r="AW13946" s="2"/>
      <c r="AX13946" s="2"/>
      <c r="AY13946" s="2"/>
      <c r="AZ13946" s="2"/>
      <c r="BA13946" s="2"/>
      <c r="BB13946" s="2"/>
      <c r="BC13946" s="2"/>
      <c r="BD13946" s="2"/>
      <c r="BE13946" s="2"/>
      <c r="BF13946" s="2"/>
      <c r="BG13946" s="2"/>
      <c r="BH13946" s="2"/>
      <c r="BI13946" s="2"/>
      <c r="BJ13946" s="2"/>
      <c r="BK13946" s="2"/>
      <c r="BL13946" s="2"/>
      <c r="BM13946" s="2"/>
      <c r="BN13946" s="2"/>
      <c r="BO13946" s="2"/>
      <c r="BP13946" s="2"/>
      <c r="BQ13946" s="2"/>
      <c r="BR13946" s="2"/>
      <c r="BS13946" s="2"/>
      <c r="BT13946" s="2"/>
      <c r="BU13946" s="2"/>
      <c r="BV13946" s="2"/>
      <c r="BW13946" s="2"/>
      <c r="BX13946" s="2"/>
      <c r="BY13946" s="2"/>
    </row>
    <row r="13947" spans="38:77" s="11" customFormat="1" x14ac:dyDescent="0.3">
      <c r="AL13947" s="2"/>
      <c r="AM13947" s="2"/>
      <c r="AN13947" s="2"/>
      <c r="AO13947" s="2"/>
      <c r="AP13947" s="2"/>
      <c r="AQ13947" s="2"/>
      <c r="AR13947" s="2"/>
      <c r="AS13947" s="2"/>
      <c r="AT13947" s="2"/>
      <c r="AU13947" s="2"/>
      <c r="AV13947" s="2"/>
      <c r="AW13947" s="2"/>
      <c r="AX13947" s="2"/>
      <c r="AY13947" s="2"/>
      <c r="AZ13947" s="2"/>
      <c r="BA13947" s="2"/>
      <c r="BB13947" s="2"/>
      <c r="BC13947" s="2"/>
      <c r="BD13947" s="2"/>
      <c r="BE13947" s="2"/>
      <c r="BF13947" s="2"/>
      <c r="BG13947" s="2"/>
      <c r="BH13947" s="2"/>
      <c r="BI13947" s="2"/>
      <c r="BJ13947" s="2"/>
      <c r="BK13947" s="2"/>
      <c r="BL13947" s="2"/>
      <c r="BM13947" s="2"/>
      <c r="BN13947" s="2"/>
      <c r="BO13947" s="2"/>
      <c r="BP13947" s="2"/>
      <c r="BQ13947" s="2"/>
      <c r="BR13947" s="2"/>
      <c r="BS13947" s="2"/>
      <c r="BT13947" s="2"/>
      <c r="BU13947" s="2"/>
      <c r="BV13947" s="2"/>
      <c r="BW13947" s="2"/>
      <c r="BX13947" s="2"/>
      <c r="BY13947" s="2"/>
    </row>
    <row r="13948" spans="38:77" s="11" customFormat="1" x14ac:dyDescent="0.3">
      <c r="AL13948" s="2"/>
      <c r="AM13948" s="2"/>
      <c r="AN13948" s="2"/>
      <c r="AO13948" s="2"/>
      <c r="AP13948" s="2"/>
      <c r="AQ13948" s="2"/>
      <c r="AR13948" s="2"/>
      <c r="AS13948" s="2"/>
      <c r="AT13948" s="2"/>
      <c r="AU13948" s="2"/>
      <c r="AV13948" s="2"/>
      <c r="AW13948" s="2"/>
      <c r="AX13948" s="2"/>
      <c r="AY13948" s="2"/>
      <c r="AZ13948" s="2"/>
      <c r="BA13948" s="2"/>
      <c r="BB13948" s="2"/>
      <c r="BC13948" s="2"/>
      <c r="BD13948" s="2"/>
      <c r="BE13948" s="2"/>
      <c r="BF13948" s="2"/>
      <c r="BG13948" s="2"/>
      <c r="BH13948" s="2"/>
      <c r="BI13948" s="2"/>
      <c r="BJ13948" s="2"/>
      <c r="BK13948" s="2"/>
      <c r="BL13948" s="2"/>
      <c r="BM13948" s="2"/>
      <c r="BN13948" s="2"/>
      <c r="BO13948" s="2"/>
      <c r="BP13948" s="2"/>
      <c r="BQ13948" s="2"/>
      <c r="BR13948" s="2"/>
      <c r="BS13948" s="2"/>
      <c r="BT13948" s="2"/>
      <c r="BU13948" s="2"/>
      <c r="BV13948" s="2"/>
      <c r="BW13948" s="2"/>
      <c r="BX13948" s="2"/>
      <c r="BY13948" s="2"/>
    </row>
    <row r="13949" spans="38:77" s="11" customFormat="1" x14ac:dyDescent="0.3">
      <c r="AL13949" s="2"/>
      <c r="AM13949" s="2"/>
      <c r="AN13949" s="2"/>
      <c r="AO13949" s="2"/>
      <c r="AP13949" s="2"/>
      <c r="AQ13949" s="2"/>
      <c r="AR13949" s="2"/>
      <c r="AS13949" s="2"/>
      <c r="AT13949" s="2"/>
      <c r="AU13949" s="2"/>
      <c r="AV13949" s="2"/>
      <c r="AW13949" s="2"/>
      <c r="AX13949" s="2"/>
      <c r="AY13949" s="2"/>
      <c r="AZ13949" s="2"/>
      <c r="BA13949" s="2"/>
      <c r="BB13949" s="2"/>
      <c r="BC13949" s="2"/>
      <c r="BD13949" s="2"/>
      <c r="BE13949" s="2"/>
      <c r="BF13949" s="2"/>
      <c r="BG13949" s="2"/>
      <c r="BH13949" s="2"/>
      <c r="BI13949" s="2"/>
      <c r="BJ13949" s="2"/>
      <c r="BK13949" s="2"/>
      <c r="BL13949" s="2"/>
      <c r="BM13949" s="2"/>
      <c r="BN13949" s="2"/>
      <c r="BO13949" s="2"/>
      <c r="BP13949" s="2"/>
      <c r="BQ13949" s="2"/>
      <c r="BR13949" s="2"/>
      <c r="BS13949" s="2"/>
      <c r="BT13949" s="2"/>
      <c r="BU13949" s="2"/>
      <c r="BV13949" s="2"/>
      <c r="BW13949" s="2"/>
      <c r="BX13949" s="2"/>
      <c r="BY13949" s="2"/>
    </row>
    <row r="13950" spans="38:77" s="11" customFormat="1" x14ac:dyDescent="0.3">
      <c r="AL13950" s="2"/>
      <c r="AM13950" s="2"/>
      <c r="AN13950" s="2"/>
      <c r="AO13950" s="2"/>
      <c r="AP13950" s="2"/>
      <c r="AQ13950" s="2"/>
      <c r="AR13950" s="2"/>
      <c r="AS13950" s="2"/>
      <c r="AT13950" s="2"/>
      <c r="AU13950" s="2"/>
      <c r="AV13950" s="2"/>
      <c r="AW13950" s="2"/>
      <c r="AX13950" s="2"/>
      <c r="AY13950" s="2"/>
      <c r="AZ13950" s="2"/>
      <c r="BA13950" s="2"/>
      <c r="BB13950" s="2"/>
      <c r="BC13950" s="2"/>
      <c r="BD13950" s="2"/>
      <c r="BE13950" s="2"/>
      <c r="BF13950" s="2"/>
      <c r="BG13950" s="2"/>
      <c r="BH13950" s="2"/>
      <c r="BI13950" s="2"/>
      <c r="BJ13950" s="2"/>
      <c r="BK13950" s="2"/>
      <c r="BL13950" s="2"/>
      <c r="BM13950" s="2"/>
      <c r="BN13950" s="2"/>
      <c r="BO13950" s="2"/>
      <c r="BP13950" s="2"/>
      <c r="BQ13950" s="2"/>
      <c r="BR13950" s="2"/>
      <c r="BS13950" s="2"/>
      <c r="BT13950" s="2"/>
      <c r="BU13950" s="2"/>
      <c r="BV13950" s="2"/>
      <c r="BW13950" s="2"/>
      <c r="BX13950" s="2"/>
      <c r="BY13950" s="2"/>
    </row>
    <row r="13951" spans="38:77" s="11" customFormat="1" x14ac:dyDescent="0.3">
      <c r="AL13951" s="2"/>
      <c r="AM13951" s="2"/>
      <c r="AN13951" s="2"/>
      <c r="AO13951" s="2"/>
      <c r="AP13951" s="2"/>
      <c r="AQ13951" s="2"/>
      <c r="AR13951" s="2"/>
      <c r="AS13951" s="2"/>
      <c r="AT13951" s="2"/>
      <c r="AU13951" s="2"/>
      <c r="AV13951" s="2"/>
      <c r="AW13951" s="2"/>
      <c r="AX13951" s="2"/>
      <c r="AY13951" s="2"/>
      <c r="AZ13951" s="2"/>
      <c r="BA13951" s="2"/>
      <c r="BB13951" s="2"/>
      <c r="BC13951" s="2"/>
      <c r="BD13951" s="2"/>
      <c r="BE13951" s="2"/>
      <c r="BF13951" s="2"/>
      <c r="BG13951" s="2"/>
      <c r="BH13951" s="2"/>
      <c r="BI13951" s="2"/>
      <c r="BJ13951" s="2"/>
      <c r="BK13951" s="2"/>
      <c r="BL13951" s="2"/>
      <c r="BM13951" s="2"/>
      <c r="BN13951" s="2"/>
      <c r="BO13951" s="2"/>
      <c r="BP13951" s="2"/>
      <c r="BQ13951" s="2"/>
      <c r="BR13951" s="2"/>
      <c r="BS13951" s="2"/>
      <c r="BT13951" s="2"/>
      <c r="BU13951" s="2"/>
      <c r="BV13951" s="2"/>
      <c r="BW13951" s="2"/>
      <c r="BX13951" s="2"/>
      <c r="BY13951" s="2"/>
    </row>
    <row r="13952" spans="38:77" s="11" customFormat="1" x14ac:dyDescent="0.3">
      <c r="AL13952" s="2"/>
      <c r="AM13952" s="2"/>
      <c r="AN13952" s="2"/>
      <c r="AO13952" s="2"/>
      <c r="AP13952" s="2"/>
      <c r="AQ13952" s="2"/>
      <c r="AR13952" s="2"/>
      <c r="AS13952" s="2"/>
      <c r="AT13952" s="2"/>
      <c r="AU13952" s="2"/>
      <c r="AV13952" s="2"/>
      <c r="AW13952" s="2"/>
      <c r="AX13952" s="2"/>
      <c r="AY13952" s="2"/>
      <c r="AZ13952" s="2"/>
      <c r="BA13952" s="2"/>
      <c r="BB13952" s="2"/>
      <c r="BC13952" s="2"/>
      <c r="BD13952" s="2"/>
      <c r="BE13952" s="2"/>
      <c r="BF13952" s="2"/>
      <c r="BG13952" s="2"/>
      <c r="BH13952" s="2"/>
      <c r="BI13952" s="2"/>
      <c r="BJ13952" s="2"/>
      <c r="BK13952" s="2"/>
      <c r="BL13952" s="2"/>
      <c r="BM13952" s="2"/>
      <c r="BN13952" s="2"/>
      <c r="BO13952" s="2"/>
      <c r="BP13952" s="2"/>
      <c r="BQ13952" s="2"/>
      <c r="BR13952" s="2"/>
      <c r="BS13952" s="2"/>
      <c r="BT13952" s="2"/>
      <c r="BU13952" s="2"/>
      <c r="BV13952" s="2"/>
      <c r="BW13952" s="2"/>
      <c r="BX13952" s="2"/>
      <c r="BY13952" s="2"/>
    </row>
    <row r="13953" spans="38:77" s="11" customFormat="1" x14ac:dyDescent="0.3">
      <c r="AL13953" s="2"/>
      <c r="AM13953" s="2"/>
      <c r="AN13953" s="2"/>
      <c r="AO13953" s="2"/>
      <c r="AP13953" s="2"/>
      <c r="AQ13953" s="2"/>
      <c r="AR13953" s="2"/>
      <c r="AS13953" s="2"/>
      <c r="AT13953" s="2"/>
      <c r="AU13953" s="2"/>
      <c r="AV13953" s="2"/>
      <c r="AW13953" s="2"/>
      <c r="AX13953" s="2"/>
      <c r="AY13953" s="2"/>
      <c r="AZ13953" s="2"/>
      <c r="BA13953" s="2"/>
      <c r="BB13953" s="2"/>
      <c r="BC13953" s="2"/>
      <c r="BD13953" s="2"/>
      <c r="BE13953" s="2"/>
      <c r="BF13953" s="2"/>
      <c r="BG13953" s="2"/>
      <c r="BH13953" s="2"/>
      <c r="BI13953" s="2"/>
      <c r="BJ13953" s="2"/>
      <c r="BK13953" s="2"/>
      <c r="BL13953" s="2"/>
      <c r="BM13953" s="2"/>
      <c r="BN13953" s="2"/>
      <c r="BO13953" s="2"/>
      <c r="BP13953" s="2"/>
      <c r="BQ13953" s="2"/>
      <c r="BR13953" s="2"/>
      <c r="BS13953" s="2"/>
      <c r="BT13953" s="2"/>
      <c r="BU13953" s="2"/>
      <c r="BV13953" s="2"/>
      <c r="BW13953" s="2"/>
      <c r="BX13953" s="2"/>
      <c r="BY13953" s="2"/>
    </row>
    <row r="13954" spans="38:77" s="11" customFormat="1" x14ac:dyDescent="0.3">
      <c r="AL13954" s="2"/>
      <c r="AM13954" s="2"/>
      <c r="AN13954" s="2"/>
      <c r="AO13954" s="2"/>
      <c r="AP13954" s="2"/>
      <c r="AQ13954" s="2"/>
      <c r="AR13954" s="2"/>
      <c r="AS13954" s="2"/>
      <c r="AT13954" s="2"/>
      <c r="AU13954" s="2"/>
      <c r="AV13954" s="2"/>
      <c r="AW13954" s="2"/>
      <c r="AX13954" s="2"/>
      <c r="AY13954" s="2"/>
      <c r="AZ13954" s="2"/>
      <c r="BA13954" s="2"/>
      <c r="BB13954" s="2"/>
      <c r="BC13954" s="2"/>
      <c r="BD13954" s="2"/>
      <c r="BE13954" s="2"/>
      <c r="BF13954" s="2"/>
      <c r="BG13954" s="2"/>
      <c r="BH13954" s="2"/>
      <c r="BI13954" s="2"/>
      <c r="BJ13954" s="2"/>
      <c r="BK13954" s="2"/>
      <c r="BL13954" s="2"/>
      <c r="BM13954" s="2"/>
      <c r="BN13954" s="2"/>
      <c r="BO13954" s="2"/>
      <c r="BP13954" s="2"/>
      <c r="BQ13954" s="2"/>
      <c r="BR13954" s="2"/>
      <c r="BS13954" s="2"/>
      <c r="BT13954" s="2"/>
      <c r="BU13954" s="2"/>
      <c r="BV13954" s="2"/>
      <c r="BW13954" s="2"/>
      <c r="BX13954" s="2"/>
      <c r="BY13954" s="2"/>
    </row>
    <row r="13955" spans="38:77" s="11" customFormat="1" x14ac:dyDescent="0.3">
      <c r="AL13955" s="2"/>
      <c r="AM13955" s="2"/>
      <c r="AN13955" s="2"/>
      <c r="AO13955" s="2"/>
      <c r="AP13955" s="2"/>
      <c r="AQ13955" s="2"/>
      <c r="AR13955" s="2"/>
      <c r="AS13955" s="2"/>
      <c r="AT13955" s="2"/>
      <c r="AU13955" s="2"/>
      <c r="AV13955" s="2"/>
      <c r="AW13955" s="2"/>
      <c r="AX13955" s="2"/>
      <c r="AY13955" s="2"/>
      <c r="AZ13955" s="2"/>
      <c r="BA13955" s="2"/>
      <c r="BB13955" s="2"/>
      <c r="BC13955" s="2"/>
      <c r="BD13955" s="2"/>
      <c r="BE13955" s="2"/>
      <c r="BF13955" s="2"/>
      <c r="BG13955" s="2"/>
      <c r="BH13955" s="2"/>
      <c r="BI13955" s="2"/>
      <c r="BJ13955" s="2"/>
      <c r="BK13955" s="2"/>
      <c r="BL13955" s="2"/>
      <c r="BM13955" s="2"/>
      <c r="BN13955" s="2"/>
      <c r="BO13955" s="2"/>
      <c r="BP13955" s="2"/>
      <c r="BQ13955" s="2"/>
      <c r="BR13955" s="2"/>
      <c r="BS13955" s="2"/>
      <c r="BT13955" s="2"/>
      <c r="BU13955" s="2"/>
      <c r="BV13955" s="2"/>
      <c r="BW13955" s="2"/>
      <c r="BX13955" s="2"/>
      <c r="BY13955" s="2"/>
    </row>
    <row r="13956" spans="38:77" s="11" customFormat="1" x14ac:dyDescent="0.3">
      <c r="AL13956" s="2"/>
      <c r="AM13956" s="2"/>
      <c r="AN13956" s="2"/>
      <c r="AO13956" s="2"/>
      <c r="AP13956" s="2"/>
      <c r="AQ13956" s="2"/>
      <c r="AR13956" s="2"/>
      <c r="AS13956" s="2"/>
      <c r="AT13956" s="2"/>
      <c r="AU13956" s="2"/>
      <c r="AV13956" s="2"/>
      <c r="AW13956" s="2"/>
      <c r="AX13956" s="2"/>
      <c r="AY13956" s="2"/>
      <c r="AZ13956" s="2"/>
      <c r="BA13956" s="2"/>
      <c r="BB13956" s="2"/>
      <c r="BC13956" s="2"/>
      <c r="BD13956" s="2"/>
      <c r="BE13956" s="2"/>
      <c r="BF13956" s="2"/>
      <c r="BG13956" s="2"/>
      <c r="BH13956" s="2"/>
      <c r="BI13956" s="2"/>
      <c r="BJ13956" s="2"/>
      <c r="BK13956" s="2"/>
      <c r="BL13956" s="2"/>
      <c r="BM13956" s="2"/>
      <c r="BN13956" s="2"/>
      <c r="BO13956" s="2"/>
      <c r="BP13956" s="2"/>
      <c r="BQ13956" s="2"/>
      <c r="BR13956" s="2"/>
      <c r="BS13956" s="2"/>
      <c r="BT13956" s="2"/>
      <c r="BU13956" s="2"/>
      <c r="BV13956" s="2"/>
      <c r="BW13956" s="2"/>
      <c r="BX13956" s="2"/>
      <c r="BY13956" s="2"/>
    </row>
    <row r="13957" spans="38:77" s="11" customFormat="1" x14ac:dyDescent="0.3">
      <c r="AL13957" s="2"/>
      <c r="AM13957" s="2"/>
      <c r="AN13957" s="2"/>
      <c r="AO13957" s="2"/>
      <c r="AP13957" s="2"/>
      <c r="AQ13957" s="2"/>
      <c r="AR13957" s="2"/>
      <c r="AS13957" s="2"/>
      <c r="AT13957" s="2"/>
      <c r="AU13957" s="2"/>
      <c r="AV13957" s="2"/>
      <c r="AW13957" s="2"/>
      <c r="AX13957" s="2"/>
      <c r="AY13957" s="2"/>
      <c r="AZ13957" s="2"/>
      <c r="BA13957" s="2"/>
      <c r="BB13957" s="2"/>
      <c r="BC13957" s="2"/>
      <c r="BD13957" s="2"/>
      <c r="BE13957" s="2"/>
      <c r="BF13957" s="2"/>
      <c r="BG13957" s="2"/>
      <c r="BH13957" s="2"/>
      <c r="BI13957" s="2"/>
      <c r="BJ13957" s="2"/>
      <c r="BK13957" s="2"/>
      <c r="BL13957" s="2"/>
      <c r="BM13957" s="2"/>
      <c r="BN13957" s="2"/>
      <c r="BO13957" s="2"/>
      <c r="BP13957" s="2"/>
      <c r="BQ13957" s="2"/>
      <c r="BR13957" s="2"/>
      <c r="BS13957" s="2"/>
      <c r="BT13957" s="2"/>
      <c r="BU13957" s="2"/>
      <c r="BV13957" s="2"/>
      <c r="BW13957" s="2"/>
      <c r="BX13957" s="2"/>
      <c r="BY13957" s="2"/>
    </row>
    <row r="13958" spans="38:77" s="11" customFormat="1" x14ac:dyDescent="0.3">
      <c r="AL13958" s="2"/>
      <c r="AM13958" s="2"/>
      <c r="AN13958" s="2"/>
      <c r="AO13958" s="2"/>
      <c r="AP13958" s="2"/>
      <c r="AQ13958" s="2"/>
      <c r="AR13958" s="2"/>
      <c r="AS13958" s="2"/>
      <c r="AT13958" s="2"/>
      <c r="AU13958" s="2"/>
      <c r="AV13958" s="2"/>
      <c r="AW13958" s="2"/>
      <c r="AX13958" s="2"/>
      <c r="AY13958" s="2"/>
      <c r="AZ13958" s="2"/>
      <c r="BA13958" s="2"/>
      <c r="BB13958" s="2"/>
      <c r="BC13958" s="2"/>
      <c r="BD13958" s="2"/>
      <c r="BE13958" s="2"/>
      <c r="BF13958" s="2"/>
      <c r="BG13958" s="2"/>
      <c r="BH13958" s="2"/>
      <c r="BI13958" s="2"/>
      <c r="BJ13958" s="2"/>
      <c r="BK13958" s="2"/>
      <c r="BL13958" s="2"/>
      <c r="BM13958" s="2"/>
      <c r="BN13958" s="2"/>
      <c r="BO13958" s="2"/>
      <c r="BP13958" s="2"/>
      <c r="BQ13958" s="2"/>
      <c r="BR13958" s="2"/>
      <c r="BS13958" s="2"/>
      <c r="BT13958" s="2"/>
      <c r="BU13958" s="2"/>
      <c r="BV13958" s="2"/>
      <c r="BW13958" s="2"/>
      <c r="BX13958" s="2"/>
      <c r="BY13958" s="2"/>
    </row>
    <row r="13959" spans="38:77" s="11" customFormat="1" x14ac:dyDescent="0.3">
      <c r="AL13959" s="2"/>
      <c r="AM13959" s="2"/>
      <c r="AN13959" s="2"/>
      <c r="AO13959" s="2"/>
      <c r="AP13959" s="2"/>
      <c r="AQ13959" s="2"/>
      <c r="AR13959" s="2"/>
      <c r="AS13959" s="2"/>
      <c r="AT13959" s="2"/>
      <c r="AU13959" s="2"/>
      <c r="AV13959" s="2"/>
      <c r="AW13959" s="2"/>
      <c r="AX13959" s="2"/>
      <c r="AY13959" s="2"/>
      <c r="AZ13959" s="2"/>
      <c r="BA13959" s="2"/>
      <c r="BB13959" s="2"/>
      <c r="BC13959" s="2"/>
      <c r="BD13959" s="2"/>
      <c r="BE13959" s="2"/>
      <c r="BF13959" s="2"/>
      <c r="BG13959" s="2"/>
      <c r="BH13959" s="2"/>
      <c r="BI13959" s="2"/>
      <c r="BJ13959" s="2"/>
      <c r="BK13959" s="2"/>
      <c r="BL13959" s="2"/>
      <c r="BM13959" s="2"/>
      <c r="BN13959" s="2"/>
      <c r="BO13959" s="2"/>
      <c r="BP13959" s="2"/>
      <c r="BQ13959" s="2"/>
      <c r="BR13959" s="2"/>
      <c r="BS13959" s="2"/>
      <c r="BT13959" s="2"/>
      <c r="BU13959" s="2"/>
      <c r="BV13959" s="2"/>
      <c r="BW13959" s="2"/>
      <c r="BX13959" s="2"/>
      <c r="BY13959" s="2"/>
    </row>
    <row r="13960" spans="38:77" s="11" customFormat="1" x14ac:dyDescent="0.3">
      <c r="AL13960" s="2"/>
      <c r="AM13960" s="2"/>
      <c r="AN13960" s="2"/>
      <c r="AO13960" s="2"/>
      <c r="AP13960" s="2"/>
      <c r="AQ13960" s="2"/>
      <c r="AR13960" s="2"/>
      <c r="AS13960" s="2"/>
      <c r="AT13960" s="2"/>
      <c r="AU13960" s="2"/>
      <c r="AV13960" s="2"/>
      <c r="AW13960" s="2"/>
      <c r="AX13960" s="2"/>
      <c r="AY13960" s="2"/>
      <c r="AZ13960" s="2"/>
      <c r="BA13960" s="2"/>
      <c r="BB13960" s="2"/>
      <c r="BC13960" s="2"/>
      <c r="BD13960" s="2"/>
      <c r="BE13960" s="2"/>
      <c r="BF13960" s="2"/>
      <c r="BG13960" s="2"/>
      <c r="BH13960" s="2"/>
      <c r="BI13960" s="2"/>
      <c r="BJ13960" s="2"/>
      <c r="BK13960" s="2"/>
      <c r="BL13960" s="2"/>
      <c r="BM13960" s="2"/>
      <c r="BN13960" s="2"/>
      <c r="BO13960" s="2"/>
      <c r="BP13960" s="2"/>
      <c r="BQ13960" s="2"/>
      <c r="BR13960" s="2"/>
      <c r="BS13960" s="2"/>
      <c r="BT13960" s="2"/>
      <c r="BU13960" s="2"/>
      <c r="BV13960" s="2"/>
      <c r="BW13960" s="2"/>
      <c r="BX13960" s="2"/>
      <c r="BY13960" s="2"/>
    </row>
    <row r="13961" spans="38:77" s="11" customFormat="1" x14ac:dyDescent="0.3">
      <c r="AL13961" s="2"/>
      <c r="AM13961" s="2"/>
      <c r="AN13961" s="2"/>
      <c r="AO13961" s="2"/>
      <c r="AP13961" s="2"/>
      <c r="AQ13961" s="2"/>
      <c r="AR13961" s="2"/>
      <c r="AS13961" s="2"/>
      <c r="AT13961" s="2"/>
      <c r="AU13961" s="2"/>
      <c r="AV13961" s="2"/>
      <c r="AW13961" s="2"/>
      <c r="AX13961" s="2"/>
      <c r="AY13961" s="2"/>
      <c r="AZ13961" s="2"/>
      <c r="BA13961" s="2"/>
      <c r="BB13961" s="2"/>
      <c r="BC13961" s="2"/>
      <c r="BD13961" s="2"/>
      <c r="BE13961" s="2"/>
      <c r="BF13961" s="2"/>
      <c r="BG13961" s="2"/>
      <c r="BH13961" s="2"/>
      <c r="BI13961" s="2"/>
      <c r="BJ13961" s="2"/>
      <c r="BK13961" s="2"/>
      <c r="BL13961" s="2"/>
      <c r="BM13961" s="2"/>
      <c r="BN13961" s="2"/>
      <c r="BO13961" s="2"/>
      <c r="BP13961" s="2"/>
      <c r="BQ13961" s="2"/>
      <c r="BR13961" s="2"/>
      <c r="BS13961" s="2"/>
      <c r="BT13961" s="2"/>
      <c r="BU13961" s="2"/>
      <c r="BV13961" s="2"/>
      <c r="BW13961" s="2"/>
      <c r="BX13961" s="2"/>
      <c r="BY13961" s="2"/>
    </row>
    <row r="13962" spans="38:77" s="11" customFormat="1" x14ac:dyDescent="0.3">
      <c r="AL13962" s="2"/>
      <c r="AM13962" s="2"/>
      <c r="AN13962" s="2"/>
      <c r="AO13962" s="2"/>
      <c r="AP13962" s="2"/>
      <c r="AQ13962" s="2"/>
      <c r="AR13962" s="2"/>
      <c r="AS13962" s="2"/>
      <c r="AT13962" s="2"/>
      <c r="AU13962" s="2"/>
      <c r="AV13962" s="2"/>
      <c r="AW13962" s="2"/>
      <c r="AX13962" s="2"/>
      <c r="AY13962" s="2"/>
      <c r="AZ13962" s="2"/>
      <c r="BA13962" s="2"/>
      <c r="BB13962" s="2"/>
      <c r="BC13962" s="2"/>
      <c r="BD13962" s="2"/>
      <c r="BE13962" s="2"/>
      <c r="BF13962" s="2"/>
      <c r="BG13962" s="2"/>
      <c r="BH13962" s="2"/>
      <c r="BI13962" s="2"/>
      <c r="BJ13962" s="2"/>
      <c r="BK13962" s="2"/>
      <c r="BL13962" s="2"/>
      <c r="BM13962" s="2"/>
      <c r="BN13962" s="2"/>
      <c r="BO13962" s="2"/>
      <c r="BP13962" s="2"/>
      <c r="BQ13962" s="2"/>
      <c r="BR13962" s="2"/>
      <c r="BS13962" s="2"/>
      <c r="BT13962" s="2"/>
      <c r="BU13962" s="2"/>
      <c r="BV13962" s="2"/>
      <c r="BW13962" s="2"/>
      <c r="BX13962" s="2"/>
      <c r="BY13962" s="2"/>
    </row>
    <row r="13963" spans="38:77" s="11" customFormat="1" x14ac:dyDescent="0.3">
      <c r="AL13963" s="2"/>
      <c r="AM13963" s="2"/>
      <c r="AN13963" s="2"/>
      <c r="AO13963" s="2"/>
      <c r="AP13963" s="2"/>
      <c r="AQ13963" s="2"/>
      <c r="AR13963" s="2"/>
      <c r="AS13963" s="2"/>
      <c r="AT13963" s="2"/>
      <c r="AU13963" s="2"/>
      <c r="AV13963" s="2"/>
      <c r="AW13963" s="2"/>
      <c r="AX13963" s="2"/>
      <c r="AY13963" s="2"/>
      <c r="AZ13963" s="2"/>
      <c r="BA13963" s="2"/>
      <c r="BB13963" s="2"/>
      <c r="BC13963" s="2"/>
      <c r="BD13963" s="2"/>
      <c r="BE13963" s="2"/>
      <c r="BF13963" s="2"/>
      <c r="BG13963" s="2"/>
      <c r="BH13963" s="2"/>
      <c r="BI13963" s="2"/>
      <c r="BJ13963" s="2"/>
      <c r="BK13963" s="2"/>
      <c r="BL13963" s="2"/>
      <c r="BM13963" s="2"/>
      <c r="BN13963" s="2"/>
      <c r="BO13963" s="2"/>
      <c r="BP13963" s="2"/>
      <c r="BQ13963" s="2"/>
      <c r="BR13963" s="2"/>
      <c r="BS13963" s="2"/>
      <c r="BT13963" s="2"/>
      <c r="BU13963" s="2"/>
      <c r="BV13963" s="2"/>
      <c r="BW13963" s="2"/>
      <c r="BX13963" s="2"/>
      <c r="BY13963" s="2"/>
    </row>
    <row r="13964" spans="38:77" s="11" customFormat="1" x14ac:dyDescent="0.3">
      <c r="AL13964" s="2"/>
      <c r="AM13964" s="2"/>
      <c r="AN13964" s="2"/>
      <c r="AO13964" s="2"/>
      <c r="AP13964" s="2"/>
      <c r="AQ13964" s="2"/>
      <c r="AR13964" s="2"/>
      <c r="AS13964" s="2"/>
      <c r="AT13964" s="2"/>
      <c r="AU13964" s="2"/>
      <c r="AV13964" s="2"/>
      <c r="AW13964" s="2"/>
      <c r="AX13964" s="2"/>
      <c r="AY13964" s="2"/>
      <c r="AZ13964" s="2"/>
      <c r="BA13964" s="2"/>
      <c r="BB13964" s="2"/>
      <c r="BC13964" s="2"/>
      <c r="BD13964" s="2"/>
      <c r="BE13964" s="2"/>
      <c r="BF13964" s="2"/>
      <c r="BG13964" s="2"/>
      <c r="BH13964" s="2"/>
      <c r="BI13964" s="2"/>
      <c r="BJ13964" s="2"/>
      <c r="BK13964" s="2"/>
      <c r="BL13964" s="2"/>
      <c r="BM13964" s="2"/>
      <c r="BN13964" s="2"/>
      <c r="BO13964" s="2"/>
      <c r="BP13964" s="2"/>
      <c r="BQ13964" s="2"/>
      <c r="BR13964" s="2"/>
      <c r="BS13964" s="2"/>
      <c r="BT13964" s="2"/>
      <c r="BU13964" s="2"/>
      <c r="BV13964" s="2"/>
      <c r="BW13964" s="2"/>
      <c r="BX13964" s="2"/>
      <c r="BY13964" s="2"/>
    </row>
    <row r="13965" spans="38:77" s="11" customFormat="1" x14ac:dyDescent="0.3">
      <c r="AL13965" s="2"/>
      <c r="AM13965" s="2"/>
      <c r="AN13965" s="2"/>
      <c r="AO13965" s="2"/>
      <c r="AP13965" s="2"/>
      <c r="AQ13965" s="2"/>
      <c r="AR13965" s="2"/>
      <c r="AS13965" s="2"/>
      <c r="AT13965" s="2"/>
      <c r="AU13965" s="2"/>
      <c r="AV13965" s="2"/>
      <c r="AW13965" s="2"/>
      <c r="AX13965" s="2"/>
      <c r="AY13965" s="2"/>
      <c r="AZ13965" s="2"/>
      <c r="BA13965" s="2"/>
      <c r="BB13965" s="2"/>
      <c r="BC13965" s="2"/>
      <c r="BD13965" s="2"/>
      <c r="BE13965" s="2"/>
      <c r="BF13965" s="2"/>
      <c r="BG13965" s="2"/>
      <c r="BH13965" s="2"/>
      <c r="BI13965" s="2"/>
      <c r="BJ13965" s="2"/>
      <c r="BK13965" s="2"/>
      <c r="BL13965" s="2"/>
      <c r="BM13965" s="2"/>
      <c r="BN13965" s="2"/>
      <c r="BO13965" s="2"/>
      <c r="BP13965" s="2"/>
      <c r="BQ13965" s="2"/>
      <c r="BR13965" s="2"/>
      <c r="BS13965" s="2"/>
      <c r="BT13965" s="2"/>
      <c r="BU13965" s="2"/>
      <c r="BV13965" s="2"/>
      <c r="BW13965" s="2"/>
      <c r="BX13965" s="2"/>
      <c r="BY13965" s="2"/>
    </row>
    <row r="13966" spans="38:77" s="11" customFormat="1" x14ac:dyDescent="0.3">
      <c r="AL13966" s="2"/>
      <c r="AM13966" s="2"/>
      <c r="AN13966" s="2"/>
      <c r="AO13966" s="2"/>
      <c r="AP13966" s="2"/>
      <c r="AQ13966" s="2"/>
      <c r="AR13966" s="2"/>
      <c r="AS13966" s="2"/>
      <c r="AT13966" s="2"/>
      <c r="AU13966" s="2"/>
      <c r="AV13966" s="2"/>
      <c r="AW13966" s="2"/>
      <c r="AX13966" s="2"/>
      <c r="AY13966" s="2"/>
      <c r="AZ13966" s="2"/>
      <c r="BA13966" s="2"/>
      <c r="BB13966" s="2"/>
      <c r="BC13966" s="2"/>
      <c r="BD13966" s="2"/>
      <c r="BE13966" s="2"/>
      <c r="BF13966" s="2"/>
      <c r="BG13966" s="2"/>
      <c r="BH13966" s="2"/>
      <c r="BI13966" s="2"/>
      <c r="BJ13966" s="2"/>
      <c r="BK13966" s="2"/>
      <c r="BL13966" s="2"/>
      <c r="BM13966" s="2"/>
      <c r="BN13966" s="2"/>
      <c r="BO13966" s="2"/>
      <c r="BP13966" s="2"/>
      <c r="BQ13966" s="2"/>
      <c r="BR13966" s="2"/>
      <c r="BS13966" s="2"/>
      <c r="BT13966" s="2"/>
      <c r="BU13966" s="2"/>
      <c r="BV13966" s="2"/>
      <c r="BW13966" s="2"/>
      <c r="BX13966" s="2"/>
      <c r="BY13966" s="2"/>
    </row>
    <row r="13967" spans="38:77" s="11" customFormat="1" x14ac:dyDescent="0.3">
      <c r="AL13967" s="2"/>
      <c r="AM13967" s="2"/>
      <c r="AN13967" s="2"/>
      <c r="AO13967" s="2"/>
      <c r="AP13967" s="2"/>
      <c r="AQ13967" s="2"/>
      <c r="AR13967" s="2"/>
      <c r="AS13967" s="2"/>
      <c r="AT13967" s="2"/>
      <c r="AU13967" s="2"/>
      <c r="AV13967" s="2"/>
      <c r="AW13967" s="2"/>
      <c r="AX13967" s="2"/>
      <c r="AY13967" s="2"/>
      <c r="AZ13967" s="2"/>
      <c r="BA13967" s="2"/>
      <c r="BB13967" s="2"/>
      <c r="BC13967" s="2"/>
      <c r="BD13967" s="2"/>
      <c r="BE13967" s="2"/>
      <c r="BF13967" s="2"/>
      <c r="BG13967" s="2"/>
      <c r="BH13967" s="2"/>
      <c r="BI13967" s="2"/>
      <c r="BJ13967" s="2"/>
      <c r="BK13967" s="2"/>
      <c r="BL13967" s="2"/>
      <c r="BM13967" s="2"/>
      <c r="BN13967" s="2"/>
      <c r="BO13967" s="2"/>
      <c r="BP13967" s="2"/>
      <c r="BQ13967" s="2"/>
      <c r="BR13967" s="2"/>
      <c r="BS13967" s="2"/>
      <c r="BT13967" s="2"/>
      <c r="BU13967" s="2"/>
      <c r="BV13967" s="2"/>
      <c r="BW13967" s="2"/>
      <c r="BX13967" s="2"/>
      <c r="BY13967" s="2"/>
    </row>
    <row r="13968" spans="38:77" s="11" customFormat="1" x14ac:dyDescent="0.3">
      <c r="AL13968" s="2"/>
      <c r="AM13968" s="2"/>
      <c r="AN13968" s="2"/>
      <c r="AO13968" s="2"/>
      <c r="AP13968" s="2"/>
      <c r="AQ13968" s="2"/>
      <c r="AR13968" s="2"/>
      <c r="AS13968" s="2"/>
      <c r="AT13968" s="2"/>
      <c r="AU13968" s="2"/>
      <c r="AV13968" s="2"/>
      <c r="AW13968" s="2"/>
      <c r="AX13968" s="2"/>
      <c r="AY13968" s="2"/>
      <c r="AZ13968" s="2"/>
      <c r="BA13968" s="2"/>
      <c r="BB13968" s="2"/>
      <c r="BC13968" s="2"/>
      <c r="BD13968" s="2"/>
      <c r="BE13968" s="2"/>
      <c r="BF13968" s="2"/>
      <c r="BG13968" s="2"/>
      <c r="BH13968" s="2"/>
      <c r="BI13968" s="2"/>
      <c r="BJ13968" s="2"/>
      <c r="BK13968" s="2"/>
      <c r="BL13968" s="2"/>
      <c r="BM13968" s="2"/>
      <c r="BN13968" s="2"/>
      <c r="BO13968" s="2"/>
      <c r="BP13968" s="2"/>
      <c r="BQ13968" s="2"/>
      <c r="BR13968" s="2"/>
      <c r="BS13968" s="2"/>
      <c r="BT13968" s="2"/>
      <c r="BU13968" s="2"/>
      <c r="BV13968" s="2"/>
      <c r="BW13968" s="2"/>
      <c r="BX13968" s="2"/>
      <c r="BY13968" s="2"/>
    </row>
    <row r="13969" spans="38:77" s="11" customFormat="1" x14ac:dyDescent="0.3">
      <c r="AL13969" s="2"/>
      <c r="AM13969" s="2"/>
      <c r="AN13969" s="2"/>
      <c r="AO13969" s="2"/>
      <c r="AP13969" s="2"/>
      <c r="AQ13969" s="2"/>
      <c r="AR13969" s="2"/>
      <c r="AS13969" s="2"/>
      <c r="AT13969" s="2"/>
      <c r="AU13969" s="2"/>
      <c r="AV13969" s="2"/>
      <c r="AW13969" s="2"/>
      <c r="AX13969" s="2"/>
      <c r="AY13969" s="2"/>
      <c r="AZ13969" s="2"/>
      <c r="BA13969" s="2"/>
      <c r="BB13969" s="2"/>
      <c r="BC13969" s="2"/>
      <c r="BD13969" s="2"/>
      <c r="BE13969" s="2"/>
      <c r="BF13969" s="2"/>
      <c r="BG13969" s="2"/>
      <c r="BH13969" s="2"/>
      <c r="BI13969" s="2"/>
      <c r="BJ13969" s="2"/>
      <c r="BK13969" s="2"/>
      <c r="BL13969" s="2"/>
      <c r="BM13969" s="2"/>
      <c r="BN13969" s="2"/>
      <c r="BO13969" s="2"/>
      <c r="BP13969" s="2"/>
      <c r="BQ13969" s="2"/>
      <c r="BR13969" s="2"/>
      <c r="BS13969" s="2"/>
      <c r="BT13969" s="2"/>
      <c r="BU13969" s="2"/>
      <c r="BV13969" s="2"/>
      <c r="BW13969" s="2"/>
      <c r="BX13969" s="2"/>
      <c r="BY13969" s="2"/>
    </row>
    <row r="13970" spans="38:77" s="11" customFormat="1" x14ac:dyDescent="0.3">
      <c r="AL13970" s="2"/>
      <c r="AM13970" s="2"/>
      <c r="AN13970" s="2"/>
      <c r="AO13970" s="2"/>
      <c r="AP13970" s="2"/>
      <c r="AQ13970" s="2"/>
      <c r="AR13970" s="2"/>
      <c r="AS13970" s="2"/>
      <c r="AT13970" s="2"/>
      <c r="AU13970" s="2"/>
      <c r="AV13970" s="2"/>
      <c r="AW13970" s="2"/>
      <c r="AX13970" s="2"/>
      <c r="AY13970" s="2"/>
      <c r="AZ13970" s="2"/>
      <c r="BA13970" s="2"/>
      <c r="BB13970" s="2"/>
      <c r="BC13970" s="2"/>
      <c r="BD13970" s="2"/>
      <c r="BE13970" s="2"/>
      <c r="BF13970" s="2"/>
      <c r="BG13970" s="2"/>
      <c r="BH13970" s="2"/>
      <c r="BI13970" s="2"/>
      <c r="BJ13970" s="2"/>
      <c r="BK13970" s="2"/>
      <c r="BL13970" s="2"/>
      <c r="BM13970" s="2"/>
      <c r="BN13970" s="2"/>
      <c r="BO13970" s="2"/>
      <c r="BP13970" s="2"/>
      <c r="BQ13970" s="2"/>
      <c r="BR13970" s="2"/>
      <c r="BS13970" s="2"/>
      <c r="BT13970" s="2"/>
      <c r="BU13970" s="2"/>
      <c r="BV13970" s="2"/>
      <c r="BW13970" s="2"/>
      <c r="BX13970" s="2"/>
      <c r="BY13970" s="2"/>
    </row>
    <row r="13971" spans="38:77" s="11" customFormat="1" x14ac:dyDescent="0.3">
      <c r="AL13971" s="2"/>
      <c r="AM13971" s="2"/>
      <c r="AN13971" s="2"/>
      <c r="AO13971" s="2"/>
      <c r="AP13971" s="2"/>
      <c r="AQ13971" s="2"/>
      <c r="AR13971" s="2"/>
      <c r="AS13971" s="2"/>
      <c r="AT13971" s="2"/>
      <c r="AU13971" s="2"/>
      <c r="AV13971" s="2"/>
      <c r="AW13971" s="2"/>
      <c r="AX13971" s="2"/>
      <c r="AY13971" s="2"/>
      <c r="AZ13971" s="2"/>
      <c r="BA13971" s="2"/>
      <c r="BB13971" s="2"/>
      <c r="BC13971" s="2"/>
      <c r="BD13971" s="2"/>
      <c r="BE13971" s="2"/>
      <c r="BF13971" s="2"/>
      <c r="BG13971" s="2"/>
      <c r="BH13971" s="2"/>
      <c r="BI13971" s="2"/>
      <c r="BJ13971" s="2"/>
      <c r="BK13971" s="2"/>
      <c r="BL13971" s="2"/>
      <c r="BM13971" s="2"/>
      <c r="BN13971" s="2"/>
      <c r="BO13971" s="2"/>
      <c r="BP13971" s="2"/>
      <c r="BQ13971" s="2"/>
      <c r="BR13971" s="2"/>
      <c r="BS13971" s="2"/>
      <c r="BT13971" s="2"/>
      <c r="BU13971" s="2"/>
      <c r="BV13971" s="2"/>
      <c r="BW13971" s="2"/>
      <c r="BX13971" s="2"/>
      <c r="BY13971" s="2"/>
    </row>
    <row r="13972" spans="38:77" s="11" customFormat="1" x14ac:dyDescent="0.3">
      <c r="AL13972" s="2"/>
      <c r="AM13972" s="2"/>
      <c r="AN13972" s="2"/>
      <c r="AO13972" s="2"/>
      <c r="AP13972" s="2"/>
      <c r="AQ13972" s="2"/>
      <c r="AR13972" s="2"/>
      <c r="AS13972" s="2"/>
      <c r="AT13972" s="2"/>
      <c r="AU13972" s="2"/>
      <c r="AV13972" s="2"/>
      <c r="AW13972" s="2"/>
      <c r="AX13972" s="2"/>
      <c r="AY13972" s="2"/>
      <c r="AZ13972" s="2"/>
      <c r="BA13972" s="2"/>
      <c r="BB13972" s="2"/>
      <c r="BC13972" s="2"/>
      <c r="BD13972" s="2"/>
      <c r="BE13972" s="2"/>
      <c r="BF13972" s="2"/>
      <c r="BG13972" s="2"/>
      <c r="BH13972" s="2"/>
      <c r="BI13972" s="2"/>
      <c r="BJ13972" s="2"/>
      <c r="BK13972" s="2"/>
      <c r="BL13972" s="2"/>
      <c r="BM13972" s="2"/>
      <c r="BN13972" s="2"/>
      <c r="BO13972" s="2"/>
      <c r="BP13972" s="2"/>
      <c r="BQ13972" s="2"/>
      <c r="BR13972" s="2"/>
      <c r="BS13972" s="2"/>
      <c r="BT13972" s="2"/>
      <c r="BU13972" s="2"/>
      <c r="BV13972" s="2"/>
      <c r="BW13972" s="2"/>
      <c r="BX13972" s="2"/>
      <c r="BY13972" s="2"/>
    </row>
    <row r="13973" spans="38:77" s="11" customFormat="1" x14ac:dyDescent="0.3">
      <c r="AL13973" s="2"/>
      <c r="AM13973" s="2"/>
      <c r="AN13973" s="2"/>
      <c r="AO13973" s="2"/>
      <c r="AP13973" s="2"/>
      <c r="AQ13973" s="2"/>
      <c r="AR13973" s="2"/>
      <c r="AS13973" s="2"/>
      <c r="AT13973" s="2"/>
      <c r="AU13973" s="2"/>
      <c r="AV13973" s="2"/>
      <c r="AW13973" s="2"/>
      <c r="AX13973" s="2"/>
      <c r="AY13973" s="2"/>
      <c r="AZ13973" s="2"/>
      <c r="BA13973" s="2"/>
      <c r="BB13973" s="2"/>
      <c r="BC13973" s="2"/>
      <c r="BD13973" s="2"/>
      <c r="BE13973" s="2"/>
      <c r="BF13973" s="2"/>
      <c r="BG13973" s="2"/>
      <c r="BH13973" s="2"/>
      <c r="BI13973" s="2"/>
      <c r="BJ13973" s="2"/>
      <c r="BK13973" s="2"/>
      <c r="BL13973" s="2"/>
      <c r="BM13973" s="2"/>
      <c r="BN13973" s="2"/>
      <c r="BO13973" s="2"/>
      <c r="BP13973" s="2"/>
      <c r="BQ13973" s="2"/>
      <c r="BR13973" s="2"/>
      <c r="BS13973" s="2"/>
      <c r="BT13973" s="2"/>
      <c r="BU13973" s="2"/>
      <c r="BV13973" s="2"/>
      <c r="BW13973" s="2"/>
      <c r="BX13973" s="2"/>
      <c r="BY13973" s="2"/>
    </row>
    <row r="13974" spans="38:77" s="11" customFormat="1" x14ac:dyDescent="0.3">
      <c r="AL13974" s="2"/>
      <c r="AM13974" s="2"/>
      <c r="AN13974" s="2"/>
      <c r="AO13974" s="2"/>
      <c r="AP13974" s="2"/>
      <c r="AQ13974" s="2"/>
      <c r="AR13974" s="2"/>
      <c r="AS13974" s="2"/>
      <c r="AT13974" s="2"/>
      <c r="AU13974" s="2"/>
      <c r="AV13974" s="2"/>
      <c r="AW13974" s="2"/>
      <c r="AX13974" s="2"/>
      <c r="AY13974" s="2"/>
      <c r="AZ13974" s="2"/>
      <c r="BA13974" s="2"/>
      <c r="BB13974" s="2"/>
      <c r="BC13974" s="2"/>
      <c r="BD13974" s="2"/>
      <c r="BE13974" s="2"/>
      <c r="BF13974" s="2"/>
      <c r="BG13974" s="2"/>
      <c r="BH13974" s="2"/>
      <c r="BI13974" s="2"/>
      <c r="BJ13974" s="2"/>
      <c r="BK13974" s="2"/>
      <c r="BL13974" s="2"/>
      <c r="BM13974" s="2"/>
      <c r="BN13974" s="2"/>
      <c r="BO13974" s="2"/>
      <c r="BP13974" s="2"/>
      <c r="BQ13974" s="2"/>
      <c r="BR13974" s="2"/>
      <c r="BS13974" s="2"/>
      <c r="BT13974" s="2"/>
      <c r="BU13974" s="2"/>
      <c r="BV13974" s="2"/>
      <c r="BW13974" s="2"/>
      <c r="BX13974" s="2"/>
      <c r="BY13974" s="2"/>
    </row>
    <row r="13975" spans="38:77" s="11" customFormat="1" x14ac:dyDescent="0.3">
      <c r="AL13975" s="2"/>
      <c r="AM13975" s="2"/>
      <c r="AN13975" s="2"/>
      <c r="AO13975" s="2"/>
      <c r="AP13975" s="2"/>
      <c r="AQ13975" s="2"/>
      <c r="AR13975" s="2"/>
      <c r="AS13975" s="2"/>
      <c r="AT13975" s="2"/>
      <c r="AU13975" s="2"/>
      <c r="AV13975" s="2"/>
      <c r="AW13975" s="2"/>
      <c r="AX13975" s="2"/>
      <c r="AY13975" s="2"/>
      <c r="AZ13975" s="2"/>
      <c r="BA13975" s="2"/>
      <c r="BB13975" s="2"/>
      <c r="BC13975" s="2"/>
      <c r="BD13975" s="2"/>
      <c r="BE13975" s="2"/>
      <c r="BF13975" s="2"/>
      <c r="BG13975" s="2"/>
      <c r="BH13975" s="2"/>
      <c r="BI13975" s="2"/>
      <c r="BJ13975" s="2"/>
      <c r="BK13975" s="2"/>
      <c r="BL13975" s="2"/>
      <c r="BM13975" s="2"/>
      <c r="BN13975" s="2"/>
      <c r="BO13975" s="2"/>
      <c r="BP13975" s="2"/>
      <c r="BQ13975" s="2"/>
      <c r="BR13975" s="2"/>
      <c r="BS13975" s="2"/>
      <c r="BT13975" s="2"/>
      <c r="BU13975" s="2"/>
      <c r="BV13975" s="2"/>
      <c r="BW13975" s="2"/>
      <c r="BX13975" s="2"/>
      <c r="BY13975" s="2"/>
    </row>
    <row r="13976" spans="38:77" s="11" customFormat="1" x14ac:dyDescent="0.3">
      <c r="AL13976" s="2"/>
      <c r="AM13976" s="2"/>
      <c r="AN13976" s="2"/>
      <c r="AO13976" s="2"/>
      <c r="AP13976" s="2"/>
      <c r="AQ13976" s="2"/>
      <c r="AR13976" s="2"/>
      <c r="AS13976" s="2"/>
      <c r="AT13976" s="2"/>
      <c r="AU13976" s="2"/>
      <c r="AV13976" s="2"/>
      <c r="AW13976" s="2"/>
      <c r="AX13976" s="2"/>
      <c r="AY13976" s="2"/>
      <c r="AZ13976" s="2"/>
      <c r="BA13976" s="2"/>
      <c r="BB13976" s="2"/>
      <c r="BC13976" s="2"/>
      <c r="BD13976" s="2"/>
      <c r="BE13976" s="2"/>
      <c r="BF13976" s="2"/>
      <c r="BG13976" s="2"/>
      <c r="BH13976" s="2"/>
      <c r="BI13976" s="2"/>
      <c r="BJ13976" s="2"/>
      <c r="BK13976" s="2"/>
      <c r="BL13976" s="2"/>
      <c r="BM13976" s="2"/>
      <c r="BN13976" s="2"/>
      <c r="BO13976" s="2"/>
      <c r="BP13976" s="2"/>
      <c r="BQ13976" s="2"/>
      <c r="BR13976" s="2"/>
      <c r="BS13976" s="2"/>
      <c r="BT13976" s="2"/>
      <c r="BU13976" s="2"/>
      <c r="BV13976" s="2"/>
      <c r="BW13976" s="2"/>
      <c r="BX13976" s="2"/>
      <c r="BY13976" s="2"/>
    </row>
    <row r="13977" spans="38:77" s="11" customFormat="1" x14ac:dyDescent="0.3">
      <c r="AL13977" s="2"/>
      <c r="AM13977" s="2"/>
      <c r="AN13977" s="2"/>
      <c r="AO13977" s="2"/>
      <c r="AP13977" s="2"/>
      <c r="AQ13977" s="2"/>
      <c r="AR13977" s="2"/>
      <c r="AS13977" s="2"/>
      <c r="AT13977" s="2"/>
      <c r="AU13977" s="2"/>
      <c r="AV13977" s="2"/>
      <c r="AW13977" s="2"/>
      <c r="AX13977" s="2"/>
      <c r="AY13977" s="2"/>
      <c r="AZ13977" s="2"/>
      <c r="BA13977" s="2"/>
      <c r="BB13977" s="2"/>
      <c r="BC13977" s="2"/>
      <c r="BD13977" s="2"/>
      <c r="BE13977" s="2"/>
      <c r="BF13977" s="2"/>
      <c r="BG13977" s="2"/>
      <c r="BH13977" s="2"/>
      <c r="BI13977" s="2"/>
      <c r="BJ13977" s="2"/>
      <c r="BK13977" s="2"/>
      <c r="BL13977" s="2"/>
      <c r="BM13977" s="2"/>
      <c r="BN13977" s="2"/>
      <c r="BO13977" s="2"/>
      <c r="BP13977" s="2"/>
      <c r="BQ13977" s="2"/>
      <c r="BR13977" s="2"/>
      <c r="BS13977" s="2"/>
      <c r="BT13977" s="2"/>
      <c r="BU13977" s="2"/>
      <c r="BV13977" s="2"/>
      <c r="BW13977" s="2"/>
      <c r="BX13977" s="2"/>
      <c r="BY13977" s="2"/>
    </row>
    <row r="13978" spans="38:77" s="11" customFormat="1" x14ac:dyDescent="0.3">
      <c r="AL13978" s="2"/>
      <c r="AM13978" s="2"/>
      <c r="AN13978" s="2"/>
      <c r="AO13978" s="2"/>
      <c r="AP13978" s="2"/>
      <c r="AQ13978" s="2"/>
      <c r="AR13978" s="2"/>
      <c r="AS13978" s="2"/>
      <c r="AT13978" s="2"/>
      <c r="AU13978" s="2"/>
      <c r="AV13978" s="2"/>
      <c r="AW13978" s="2"/>
      <c r="AX13978" s="2"/>
      <c r="AY13978" s="2"/>
      <c r="AZ13978" s="2"/>
      <c r="BA13978" s="2"/>
      <c r="BB13978" s="2"/>
      <c r="BC13978" s="2"/>
      <c r="BD13978" s="2"/>
      <c r="BE13978" s="2"/>
      <c r="BF13978" s="2"/>
      <c r="BG13978" s="2"/>
      <c r="BH13978" s="2"/>
      <c r="BI13978" s="2"/>
      <c r="BJ13978" s="2"/>
      <c r="BK13978" s="2"/>
      <c r="BL13978" s="2"/>
      <c r="BM13978" s="2"/>
      <c r="BN13978" s="2"/>
      <c r="BO13978" s="2"/>
      <c r="BP13978" s="2"/>
      <c r="BQ13978" s="2"/>
      <c r="BR13978" s="2"/>
      <c r="BS13978" s="2"/>
      <c r="BT13978" s="2"/>
      <c r="BU13978" s="2"/>
      <c r="BV13978" s="2"/>
      <c r="BW13978" s="2"/>
      <c r="BX13978" s="2"/>
      <c r="BY13978" s="2"/>
    </row>
    <row r="13979" spans="38:77" s="11" customFormat="1" x14ac:dyDescent="0.3">
      <c r="AL13979" s="2"/>
      <c r="AM13979" s="2"/>
      <c r="AN13979" s="2"/>
      <c r="AO13979" s="2"/>
      <c r="AP13979" s="2"/>
      <c r="AQ13979" s="2"/>
      <c r="AR13979" s="2"/>
      <c r="AS13979" s="2"/>
      <c r="AT13979" s="2"/>
      <c r="AU13979" s="2"/>
      <c r="AV13979" s="2"/>
      <c r="AW13979" s="2"/>
      <c r="AX13979" s="2"/>
      <c r="AY13979" s="2"/>
      <c r="AZ13979" s="2"/>
      <c r="BA13979" s="2"/>
      <c r="BB13979" s="2"/>
      <c r="BC13979" s="2"/>
      <c r="BD13979" s="2"/>
      <c r="BE13979" s="2"/>
      <c r="BF13979" s="2"/>
      <c r="BG13979" s="2"/>
      <c r="BH13979" s="2"/>
      <c r="BI13979" s="2"/>
      <c r="BJ13979" s="2"/>
      <c r="BK13979" s="2"/>
      <c r="BL13979" s="2"/>
      <c r="BM13979" s="2"/>
      <c r="BN13979" s="2"/>
      <c r="BO13979" s="2"/>
      <c r="BP13979" s="2"/>
      <c r="BQ13979" s="2"/>
      <c r="BR13979" s="2"/>
      <c r="BS13979" s="2"/>
      <c r="BT13979" s="2"/>
      <c r="BU13979" s="2"/>
      <c r="BV13979" s="2"/>
      <c r="BW13979" s="2"/>
      <c r="BX13979" s="2"/>
      <c r="BY13979" s="2"/>
    </row>
    <row r="13980" spans="38:77" s="11" customFormat="1" x14ac:dyDescent="0.3">
      <c r="AL13980" s="2"/>
      <c r="AM13980" s="2"/>
      <c r="AN13980" s="2"/>
      <c r="AO13980" s="2"/>
      <c r="AP13980" s="2"/>
      <c r="AQ13980" s="2"/>
      <c r="AR13980" s="2"/>
      <c r="AS13980" s="2"/>
      <c r="AT13980" s="2"/>
      <c r="AU13980" s="2"/>
      <c r="AV13980" s="2"/>
      <c r="AW13980" s="2"/>
      <c r="AX13980" s="2"/>
      <c r="AY13980" s="2"/>
      <c r="AZ13980" s="2"/>
      <c r="BA13980" s="2"/>
      <c r="BB13980" s="2"/>
      <c r="BC13980" s="2"/>
      <c r="BD13980" s="2"/>
      <c r="BE13980" s="2"/>
      <c r="BF13980" s="2"/>
      <c r="BG13980" s="2"/>
      <c r="BH13980" s="2"/>
      <c r="BI13980" s="2"/>
      <c r="BJ13980" s="2"/>
      <c r="BK13980" s="2"/>
      <c r="BL13980" s="2"/>
      <c r="BM13980" s="2"/>
      <c r="BN13980" s="2"/>
      <c r="BO13980" s="2"/>
      <c r="BP13980" s="2"/>
      <c r="BQ13980" s="2"/>
      <c r="BR13980" s="2"/>
      <c r="BS13980" s="2"/>
      <c r="BT13980" s="2"/>
      <c r="BU13980" s="2"/>
      <c r="BV13980" s="2"/>
      <c r="BW13980" s="2"/>
      <c r="BX13980" s="2"/>
      <c r="BY13980" s="2"/>
    </row>
    <row r="13981" spans="38:77" s="11" customFormat="1" x14ac:dyDescent="0.3">
      <c r="AL13981" s="2"/>
      <c r="AM13981" s="2"/>
      <c r="AN13981" s="2"/>
      <c r="AO13981" s="2"/>
      <c r="AP13981" s="2"/>
      <c r="AQ13981" s="2"/>
      <c r="AR13981" s="2"/>
      <c r="AS13981" s="2"/>
      <c r="AT13981" s="2"/>
      <c r="AU13981" s="2"/>
      <c r="AV13981" s="2"/>
      <c r="AW13981" s="2"/>
      <c r="AX13981" s="2"/>
      <c r="AY13981" s="2"/>
      <c r="AZ13981" s="2"/>
      <c r="BA13981" s="2"/>
      <c r="BB13981" s="2"/>
      <c r="BC13981" s="2"/>
      <c r="BD13981" s="2"/>
      <c r="BE13981" s="2"/>
      <c r="BF13981" s="2"/>
      <c r="BG13981" s="2"/>
      <c r="BH13981" s="2"/>
      <c r="BI13981" s="2"/>
      <c r="BJ13981" s="2"/>
      <c r="BK13981" s="2"/>
      <c r="BL13981" s="2"/>
      <c r="BM13981" s="2"/>
      <c r="BN13981" s="2"/>
      <c r="BO13981" s="2"/>
      <c r="BP13981" s="2"/>
      <c r="BQ13981" s="2"/>
      <c r="BR13981" s="2"/>
      <c r="BS13981" s="2"/>
      <c r="BT13981" s="2"/>
      <c r="BU13981" s="2"/>
      <c r="BV13981" s="2"/>
      <c r="BW13981" s="2"/>
      <c r="BX13981" s="2"/>
      <c r="BY13981" s="2"/>
    </row>
    <row r="13982" spans="38:77" s="11" customFormat="1" x14ac:dyDescent="0.3">
      <c r="AL13982" s="2"/>
      <c r="AM13982" s="2"/>
      <c r="AN13982" s="2"/>
      <c r="AO13982" s="2"/>
      <c r="AP13982" s="2"/>
      <c r="AQ13982" s="2"/>
      <c r="AR13982" s="2"/>
      <c r="AS13982" s="2"/>
      <c r="AT13982" s="2"/>
      <c r="AU13982" s="2"/>
      <c r="AV13982" s="2"/>
      <c r="AW13982" s="2"/>
      <c r="AX13982" s="2"/>
      <c r="AY13982" s="2"/>
      <c r="AZ13982" s="2"/>
      <c r="BA13982" s="2"/>
      <c r="BB13982" s="2"/>
      <c r="BC13982" s="2"/>
      <c r="BD13982" s="2"/>
      <c r="BE13982" s="2"/>
      <c r="BF13982" s="2"/>
      <c r="BG13982" s="2"/>
      <c r="BH13982" s="2"/>
      <c r="BI13982" s="2"/>
      <c r="BJ13982" s="2"/>
      <c r="BK13982" s="2"/>
      <c r="BL13982" s="2"/>
      <c r="BM13982" s="2"/>
      <c r="BN13982" s="2"/>
      <c r="BO13982" s="2"/>
      <c r="BP13982" s="2"/>
      <c r="BQ13982" s="2"/>
      <c r="BR13982" s="2"/>
      <c r="BS13982" s="2"/>
      <c r="BT13982" s="2"/>
      <c r="BU13982" s="2"/>
      <c r="BV13982" s="2"/>
      <c r="BW13982" s="2"/>
      <c r="BX13982" s="2"/>
      <c r="BY13982" s="2"/>
    </row>
    <row r="13983" spans="38:77" s="11" customFormat="1" x14ac:dyDescent="0.3">
      <c r="AL13983" s="2"/>
      <c r="AM13983" s="2"/>
      <c r="AN13983" s="2"/>
      <c r="AO13983" s="2"/>
      <c r="AP13983" s="2"/>
      <c r="AQ13983" s="2"/>
      <c r="AR13983" s="2"/>
      <c r="AS13983" s="2"/>
      <c r="AT13983" s="2"/>
      <c r="AU13983" s="2"/>
      <c r="AV13983" s="2"/>
      <c r="AW13983" s="2"/>
      <c r="AX13983" s="2"/>
      <c r="AY13983" s="2"/>
      <c r="AZ13983" s="2"/>
      <c r="BA13983" s="2"/>
      <c r="BB13983" s="2"/>
      <c r="BC13983" s="2"/>
      <c r="BD13983" s="2"/>
      <c r="BE13983" s="2"/>
      <c r="BF13983" s="2"/>
      <c r="BG13983" s="2"/>
      <c r="BH13983" s="2"/>
      <c r="BI13983" s="2"/>
      <c r="BJ13983" s="2"/>
      <c r="BK13983" s="2"/>
      <c r="BL13983" s="2"/>
      <c r="BM13983" s="2"/>
      <c r="BN13983" s="2"/>
      <c r="BO13983" s="2"/>
      <c r="BP13983" s="2"/>
      <c r="BQ13983" s="2"/>
      <c r="BR13983" s="2"/>
      <c r="BS13983" s="2"/>
      <c r="BT13983" s="2"/>
      <c r="BU13983" s="2"/>
      <c r="BV13983" s="2"/>
      <c r="BW13983" s="2"/>
      <c r="BX13983" s="2"/>
      <c r="BY13983" s="2"/>
    </row>
    <row r="13984" spans="38:77" s="11" customFormat="1" x14ac:dyDescent="0.3">
      <c r="AL13984" s="2"/>
      <c r="AM13984" s="2"/>
      <c r="AN13984" s="2"/>
      <c r="AO13984" s="2"/>
      <c r="AP13984" s="2"/>
      <c r="AQ13984" s="2"/>
      <c r="AR13984" s="2"/>
      <c r="AS13984" s="2"/>
      <c r="AT13984" s="2"/>
      <c r="AU13984" s="2"/>
      <c r="AV13984" s="2"/>
      <c r="AW13984" s="2"/>
      <c r="AX13984" s="2"/>
      <c r="AY13984" s="2"/>
      <c r="AZ13984" s="2"/>
      <c r="BA13984" s="2"/>
      <c r="BB13984" s="2"/>
      <c r="BC13984" s="2"/>
      <c r="BD13984" s="2"/>
      <c r="BE13984" s="2"/>
      <c r="BF13984" s="2"/>
      <c r="BG13984" s="2"/>
      <c r="BH13984" s="2"/>
      <c r="BI13984" s="2"/>
      <c r="BJ13984" s="2"/>
      <c r="BK13984" s="2"/>
      <c r="BL13984" s="2"/>
      <c r="BM13984" s="2"/>
      <c r="BN13984" s="2"/>
      <c r="BO13984" s="2"/>
      <c r="BP13984" s="2"/>
      <c r="BQ13984" s="2"/>
      <c r="BR13984" s="2"/>
      <c r="BS13984" s="2"/>
      <c r="BT13984" s="2"/>
      <c r="BU13984" s="2"/>
      <c r="BV13984" s="2"/>
      <c r="BW13984" s="2"/>
      <c r="BX13984" s="2"/>
      <c r="BY13984" s="2"/>
    </row>
    <row r="13985" spans="38:77" s="11" customFormat="1" x14ac:dyDescent="0.3">
      <c r="AL13985" s="2"/>
      <c r="AM13985" s="2"/>
      <c r="AN13985" s="2"/>
      <c r="AO13985" s="2"/>
      <c r="AP13985" s="2"/>
      <c r="AQ13985" s="2"/>
      <c r="AR13985" s="2"/>
      <c r="AS13985" s="2"/>
      <c r="AT13985" s="2"/>
      <c r="AU13985" s="2"/>
      <c r="AV13985" s="2"/>
      <c r="AW13985" s="2"/>
      <c r="AX13985" s="2"/>
      <c r="AY13985" s="2"/>
      <c r="AZ13985" s="2"/>
      <c r="BA13985" s="2"/>
      <c r="BB13985" s="2"/>
      <c r="BC13985" s="2"/>
      <c r="BD13985" s="2"/>
      <c r="BE13985" s="2"/>
      <c r="BF13985" s="2"/>
      <c r="BG13985" s="2"/>
      <c r="BH13985" s="2"/>
      <c r="BI13985" s="2"/>
      <c r="BJ13985" s="2"/>
      <c r="BK13985" s="2"/>
      <c r="BL13985" s="2"/>
      <c r="BM13985" s="2"/>
      <c r="BN13985" s="2"/>
      <c r="BO13985" s="2"/>
      <c r="BP13985" s="2"/>
      <c r="BQ13985" s="2"/>
      <c r="BR13985" s="2"/>
      <c r="BS13985" s="2"/>
      <c r="BT13985" s="2"/>
      <c r="BU13985" s="2"/>
      <c r="BV13985" s="2"/>
      <c r="BW13985" s="2"/>
      <c r="BX13985" s="2"/>
      <c r="BY13985" s="2"/>
    </row>
    <row r="13986" spans="38:77" s="11" customFormat="1" x14ac:dyDescent="0.3">
      <c r="AL13986" s="2"/>
      <c r="AM13986" s="2"/>
      <c r="AN13986" s="2"/>
      <c r="AO13986" s="2"/>
      <c r="AP13986" s="2"/>
      <c r="AQ13986" s="2"/>
      <c r="AR13986" s="2"/>
      <c r="AS13986" s="2"/>
      <c r="AT13986" s="2"/>
      <c r="AU13986" s="2"/>
      <c r="AV13986" s="2"/>
      <c r="AW13986" s="2"/>
      <c r="AX13986" s="2"/>
      <c r="AY13986" s="2"/>
      <c r="AZ13986" s="2"/>
      <c r="BA13986" s="2"/>
      <c r="BB13986" s="2"/>
      <c r="BC13986" s="2"/>
      <c r="BD13986" s="2"/>
      <c r="BE13986" s="2"/>
      <c r="BF13986" s="2"/>
      <c r="BG13986" s="2"/>
      <c r="BH13986" s="2"/>
      <c r="BI13986" s="2"/>
      <c r="BJ13986" s="2"/>
      <c r="BK13986" s="2"/>
      <c r="BL13986" s="2"/>
      <c r="BM13986" s="2"/>
      <c r="BN13986" s="2"/>
      <c r="BO13986" s="2"/>
      <c r="BP13986" s="2"/>
      <c r="BQ13986" s="2"/>
      <c r="BR13986" s="2"/>
      <c r="BS13986" s="2"/>
      <c r="BT13986" s="2"/>
      <c r="BU13986" s="2"/>
      <c r="BV13986" s="2"/>
      <c r="BW13986" s="2"/>
      <c r="BX13986" s="2"/>
      <c r="BY13986" s="2"/>
    </row>
    <row r="13987" spans="38:77" s="11" customFormat="1" x14ac:dyDescent="0.3">
      <c r="AL13987" s="2"/>
      <c r="AM13987" s="2"/>
      <c r="AN13987" s="2"/>
      <c r="AO13987" s="2"/>
      <c r="AP13987" s="2"/>
      <c r="AQ13987" s="2"/>
      <c r="AR13987" s="2"/>
      <c r="AS13987" s="2"/>
      <c r="AT13987" s="2"/>
      <c r="AU13987" s="2"/>
      <c r="AV13987" s="2"/>
      <c r="AW13987" s="2"/>
      <c r="AX13987" s="2"/>
      <c r="AY13987" s="2"/>
      <c r="AZ13987" s="2"/>
      <c r="BA13987" s="2"/>
      <c r="BB13987" s="2"/>
      <c r="BC13987" s="2"/>
      <c r="BD13987" s="2"/>
      <c r="BE13987" s="2"/>
      <c r="BF13987" s="2"/>
      <c r="BG13987" s="2"/>
      <c r="BH13987" s="2"/>
      <c r="BI13987" s="2"/>
      <c r="BJ13987" s="2"/>
      <c r="BK13987" s="2"/>
      <c r="BL13987" s="2"/>
      <c r="BM13987" s="2"/>
      <c r="BN13987" s="2"/>
      <c r="BO13987" s="2"/>
      <c r="BP13987" s="2"/>
      <c r="BQ13987" s="2"/>
      <c r="BR13987" s="2"/>
      <c r="BS13987" s="2"/>
      <c r="BT13987" s="2"/>
      <c r="BU13987" s="2"/>
      <c r="BV13987" s="2"/>
      <c r="BW13987" s="2"/>
      <c r="BX13987" s="2"/>
      <c r="BY13987" s="2"/>
    </row>
    <row r="13988" spans="38:77" s="11" customFormat="1" x14ac:dyDescent="0.3">
      <c r="AL13988" s="2"/>
      <c r="AM13988" s="2"/>
      <c r="AN13988" s="2"/>
      <c r="AO13988" s="2"/>
      <c r="AP13988" s="2"/>
      <c r="AQ13988" s="2"/>
      <c r="AR13988" s="2"/>
      <c r="AS13988" s="2"/>
      <c r="AT13988" s="2"/>
      <c r="AU13988" s="2"/>
      <c r="AV13988" s="2"/>
      <c r="AW13988" s="2"/>
      <c r="AX13988" s="2"/>
      <c r="AY13988" s="2"/>
      <c r="AZ13988" s="2"/>
      <c r="BA13988" s="2"/>
      <c r="BB13988" s="2"/>
      <c r="BC13988" s="2"/>
      <c r="BD13988" s="2"/>
      <c r="BE13988" s="2"/>
      <c r="BF13988" s="2"/>
      <c r="BG13988" s="2"/>
      <c r="BH13988" s="2"/>
      <c r="BI13988" s="2"/>
      <c r="BJ13988" s="2"/>
      <c r="BK13988" s="2"/>
      <c r="BL13988" s="2"/>
      <c r="BM13988" s="2"/>
      <c r="BN13988" s="2"/>
      <c r="BO13988" s="2"/>
      <c r="BP13988" s="2"/>
      <c r="BQ13988" s="2"/>
      <c r="BR13988" s="2"/>
      <c r="BS13988" s="2"/>
      <c r="BT13988" s="2"/>
      <c r="BU13988" s="2"/>
      <c r="BV13988" s="2"/>
      <c r="BW13988" s="2"/>
      <c r="BX13988" s="2"/>
      <c r="BY13988" s="2"/>
    </row>
    <row r="13989" spans="38:77" s="11" customFormat="1" x14ac:dyDescent="0.3">
      <c r="AL13989" s="2"/>
      <c r="AM13989" s="2"/>
      <c r="AN13989" s="2"/>
      <c r="AO13989" s="2"/>
      <c r="AP13989" s="2"/>
      <c r="AQ13989" s="2"/>
      <c r="AR13989" s="2"/>
      <c r="AS13989" s="2"/>
      <c r="AT13989" s="2"/>
      <c r="AU13989" s="2"/>
      <c r="AV13989" s="2"/>
      <c r="AW13989" s="2"/>
      <c r="AX13989" s="2"/>
      <c r="AY13989" s="2"/>
      <c r="AZ13989" s="2"/>
      <c r="BA13989" s="2"/>
      <c r="BB13989" s="2"/>
      <c r="BC13989" s="2"/>
      <c r="BD13989" s="2"/>
      <c r="BE13989" s="2"/>
      <c r="BF13989" s="2"/>
      <c r="BG13989" s="2"/>
      <c r="BH13989" s="2"/>
      <c r="BI13989" s="2"/>
      <c r="BJ13989" s="2"/>
      <c r="BK13989" s="2"/>
      <c r="BL13989" s="2"/>
      <c r="BM13989" s="2"/>
      <c r="BN13989" s="2"/>
      <c r="BO13989" s="2"/>
      <c r="BP13989" s="2"/>
      <c r="BQ13989" s="2"/>
      <c r="BR13989" s="2"/>
      <c r="BS13989" s="2"/>
      <c r="BT13989" s="2"/>
      <c r="BU13989" s="2"/>
      <c r="BV13989" s="2"/>
      <c r="BW13989" s="2"/>
      <c r="BX13989" s="2"/>
      <c r="BY13989" s="2"/>
    </row>
    <row r="13990" spans="38:77" s="11" customFormat="1" x14ac:dyDescent="0.3">
      <c r="AL13990" s="2"/>
      <c r="AM13990" s="2"/>
      <c r="AN13990" s="2"/>
      <c r="AO13990" s="2"/>
      <c r="AP13990" s="2"/>
      <c r="AQ13990" s="2"/>
      <c r="AR13990" s="2"/>
      <c r="AS13990" s="2"/>
      <c r="AT13990" s="2"/>
      <c r="AU13990" s="2"/>
      <c r="AV13990" s="2"/>
      <c r="AW13990" s="2"/>
      <c r="AX13990" s="2"/>
      <c r="AY13990" s="2"/>
      <c r="AZ13990" s="2"/>
      <c r="BA13990" s="2"/>
      <c r="BB13990" s="2"/>
      <c r="BC13990" s="2"/>
      <c r="BD13990" s="2"/>
      <c r="BE13990" s="2"/>
      <c r="BF13990" s="2"/>
      <c r="BG13990" s="2"/>
      <c r="BH13990" s="2"/>
      <c r="BI13990" s="2"/>
      <c r="BJ13990" s="2"/>
      <c r="BK13990" s="2"/>
      <c r="BL13990" s="2"/>
      <c r="BM13990" s="2"/>
      <c r="BN13990" s="2"/>
      <c r="BO13990" s="2"/>
      <c r="BP13990" s="2"/>
      <c r="BQ13990" s="2"/>
      <c r="BR13990" s="2"/>
      <c r="BS13990" s="2"/>
      <c r="BT13990" s="2"/>
      <c r="BU13990" s="2"/>
      <c r="BV13990" s="2"/>
      <c r="BW13990" s="2"/>
      <c r="BX13990" s="2"/>
      <c r="BY13990" s="2"/>
    </row>
    <row r="13991" spans="38:77" s="11" customFormat="1" x14ac:dyDescent="0.3">
      <c r="AL13991" s="2"/>
      <c r="AM13991" s="2"/>
      <c r="AN13991" s="2"/>
      <c r="AO13991" s="2"/>
      <c r="AP13991" s="2"/>
      <c r="AQ13991" s="2"/>
      <c r="AR13991" s="2"/>
      <c r="AS13991" s="2"/>
      <c r="AT13991" s="2"/>
      <c r="AU13991" s="2"/>
      <c r="AV13991" s="2"/>
      <c r="AW13991" s="2"/>
      <c r="AX13991" s="2"/>
      <c r="AY13991" s="2"/>
      <c r="AZ13991" s="2"/>
      <c r="BA13991" s="2"/>
      <c r="BB13991" s="2"/>
      <c r="BC13991" s="2"/>
      <c r="BD13991" s="2"/>
      <c r="BE13991" s="2"/>
      <c r="BF13991" s="2"/>
      <c r="BG13991" s="2"/>
      <c r="BH13991" s="2"/>
      <c r="BI13991" s="2"/>
      <c r="BJ13991" s="2"/>
      <c r="BK13991" s="2"/>
      <c r="BL13991" s="2"/>
      <c r="BM13991" s="2"/>
      <c r="BN13991" s="2"/>
      <c r="BO13991" s="2"/>
      <c r="BP13991" s="2"/>
      <c r="BQ13991" s="2"/>
      <c r="BR13991" s="2"/>
      <c r="BS13991" s="2"/>
      <c r="BT13991" s="2"/>
      <c r="BU13991" s="2"/>
      <c r="BV13991" s="2"/>
      <c r="BW13991" s="2"/>
      <c r="BX13991" s="2"/>
      <c r="BY13991" s="2"/>
    </row>
    <row r="13992" spans="38:77" s="11" customFormat="1" x14ac:dyDescent="0.3">
      <c r="AL13992" s="2"/>
      <c r="AM13992" s="2"/>
      <c r="AN13992" s="2"/>
      <c r="AO13992" s="2"/>
      <c r="AP13992" s="2"/>
      <c r="AQ13992" s="2"/>
      <c r="AR13992" s="2"/>
      <c r="AS13992" s="2"/>
      <c r="AT13992" s="2"/>
      <c r="AU13992" s="2"/>
      <c r="AV13992" s="2"/>
      <c r="AW13992" s="2"/>
      <c r="AX13992" s="2"/>
      <c r="AY13992" s="2"/>
      <c r="AZ13992" s="2"/>
      <c r="BA13992" s="2"/>
      <c r="BB13992" s="2"/>
      <c r="BC13992" s="2"/>
      <c r="BD13992" s="2"/>
      <c r="BE13992" s="2"/>
      <c r="BF13992" s="2"/>
      <c r="BG13992" s="2"/>
      <c r="BH13992" s="2"/>
      <c r="BI13992" s="2"/>
      <c r="BJ13992" s="2"/>
      <c r="BK13992" s="2"/>
      <c r="BL13992" s="2"/>
      <c r="BM13992" s="2"/>
      <c r="BN13992" s="2"/>
      <c r="BO13992" s="2"/>
      <c r="BP13992" s="2"/>
      <c r="BQ13992" s="2"/>
      <c r="BR13992" s="2"/>
      <c r="BS13992" s="2"/>
      <c r="BT13992" s="2"/>
      <c r="BU13992" s="2"/>
      <c r="BV13992" s="2"/>
      <c r="BW13992" s="2"/>
      <c r="BX13992" s="2"/>
      <c r="BY13992" s="2"/>
    </row>
    <row r="13993" spans="38:77" s="11" customFormat="1" x14ac:dyDescent="0.3">
      <c r="AL13993" s="2"/>
      <c r="AM13993" s="2"/>
      <c r="AN13993" s="2"/>
      <c r="AO13993" s="2"/>
      <c r="AP13993" s="2"/>
      <c r="AQ13993" s="2"/>
      <c r="AR13993" s="2"/>
      <c r="AS13993" s="2"/>
      <c r="AT13993" s="2"/>
      <c r="AU13993" s="2"/>
      <c r="AV13993" s="2"/>
      <c r="AW13993" s="2"/>
      <c r="AX13993" s="2"/>
      <c r="AY13993" s="2"/>
      <c r="AZ13993" s="2"/>
      <c r="BA13993" s="2"/>
      <c r="BB13993" s="2"/>
      <c r="BC13993" s="2"/>
      <c r="BD13993" s="2"/>
      <c r="BE13993" s="2"/>
      <c r="BF13993" s="2"/>
      <c r="BG13993" s="2"/>
      <c r="BH13993" s="2"/>
      <c r="BI13993" s="2"/>
      <c r="BJ13993" s="2"/>
      <c r="BK13993" s="2"/>
      <c r="BL13993" s="2"/>
      <c r="BM13993" s="2"/>
      <c r="BN13993" s="2"/>
      <c r="BO13993" s="2"/>
      <c r="BP13993" s="2"/>
      <c r="BQ13993" s="2"/>
      <c r="BR13993" s="2"/>
      <c r="BS13993" s="2"/>
      <c r="BT13993" s="2"/>
      <c r="BU13993" s="2"/>
      <c r="BV13993" s="2"/>
      <c r="BW13993" s="2"/>
      <c r="BX13993" s="2"/>
      <c r="BY13993" s="2"/>
    </row>
    <row r="13994" spans="38:77" s="11" customFormat="1" x14ac:dyDescent="0.3">
      <c r="AL13994" s="2"/>
      <c r="AM13994" s="2"/>
      <c r="AN13994" s="2"/>
      <c r="AO13994" s="2"/>
      <c r="AP13994" s="2"/>
      <c r="AQ13994" s="2"/>
      <c r="AR13994" s="2"/>
      <c r="AS13994" s="2"/>
      <c r="AT13994" s="2"/>
      <c r="AU13994" s="2"/>
      <c r="AV13994" s="2"/>
      <c r="AW13994" s="2"/>
      <c r="AX13994" s="2"/>
      <c r="AY13994" s="2"/>
      <c r="AZ13994" s="2"/>
      <c r="BA13994" s="2"/>
      <c r="BB13994" s="2"/>
      <c r="BC13994" s="2"/>
      <c r="BD13994" s="2"/>
      <c r="BE13994" s="2"/>
      <c r="BF13994" s="2"/>
      <c r="BG13994" s="2"/>
      <c r="BH13994" s="2"/>
      <c r="BI13994" s="2"/>
      <c r="BJ13994" s="2"/>
      <c r="BK13994" s="2"/>
      <c r="BL13994" s="2"/>
      <c r="BM13994" s="2"/>
      <c r="BN13994" s="2"/>
      <c r="BO13994" s="2"/>
      <c r="BP13994" s="2"/>
      <c r="BQ13994" s="2"/>
      <c r="BR13994" s="2"/>
      <c r="BS13994" s="2"/>
      <c r="BT13994" s="2"/>
      <c r="BU13994" s="2"/>
      <c r="BV13994" s="2"/>
      <c r="BW13994" s="2"/>
      <c r="BX13994" s="2"/>
      <c r="BY13994" s="2"/>
    </row>
    <row r="13995" spans="38:77" s="11" customFormat="1" x14ac:dyDescent="0.3">
      <c r="AL13995" s="2"/>
      <c r="AM13995" s="2"/>
      <c r="AN13995" s="2"/>
      <c r="AO13995" s="2"/>
      <c r="AP13995" s="2"/>
      <c r="AQ13995" s="2"/>
      <c r="AR13995" s="2"/>
      <c r="AS13995" s="2"/>
      <c r="AT13995" s="2"/>
      <c r="AU13995" s="2"/>
      <c r="AV13995" s="2"/>
      <c r="AW13995" s="2"/>
      <c r="AX13995" s="2"/>
      <c r="AY13995" s="2"/>
      <c r="AZ13995" s="2"/>
      <c r="BA13995" s="2"/>
      <c r="BB13995" s="2"/>
      <c r="BC13995" s="2"/>
      <c r="BD13995" s="2"/>
      <c r="BE13995" s="2"/>
      <c r="BF13995" s="2"/>
      <c r="BG13995" s="2"/>
      <c r="BH13995" s="2"/>
      <c r="BI13995" s="2"/>
      <c r="BJ13995" s="2"/>
      <c r="BK13995" s="2"/>
      <c r="BL13995" s="2"/>
      <c r="BM13995" s="2"/>
      <c r="BN13995" s="2"/>
      <c r="BO13995" s="2"/>
      <c r="BP13995" s="2"/>
      <c r="BQ13995" s="2"/>
      <c r="BR13995" s="2"/>
      <c r="BS13995" s="2"/>
      <c r="BT13995" s="2"/>
      <c r="BU13995" s="2"/>
      <c r="BV13995" s="2"/>
      <c r="BW13995" s="2"/>
      <c r="BX13995" s="2"/>
      <c r="BY13995" s="2"/>
    </row>
    <row r="13996" spans="38:77" s="11" customFormat="1" x14ac:dyDescent="0.3">
      <c r="AL13996" s="2"/>
      <c r="AM13996" s="2"/>
      <c r="AN13996" s="2"/>
      <c r="AO13996" s="2"/>
      <c r="AP13996" s="2"/>
      <c r="AQ13996" s="2"/>
      <c r="AR13996" s="2"/>
      <c r="AS13996" s="2"/>
      <c r="AT13996" s="2"/>
      <c r="AU13996" s="2"/>
      <c r="AV13996" s="2"/>
      <c r="AW13996" s="2"/>
      <c r="AX13996" s="2"/>
      <c r="AY13996" s="2"/>
      <c r="AZ13996" s="2"/>
      <c r="BA13996" s="2"/>
      <c r="BB13996" s="2"/>
      <c r="BC13996" s="2"/>
      <c r="BD13996" s="2"/>
      <c r="BE13996" s="2"/>
      <c r="BF13996" s="2"/>
      <c r="BG13996" s="2"/>
      <c r="BH13996" s="2"/>
      <c r="BI13996" s="2"/>
      <c r="BJ13996" s="2"/>
      <c r="BK13996" s="2"/>
      <c r="BL13996" s="2"/>
      <c r="BM13996" s="2"/>
      <c r="BN13996" s="2"/>
      <c r="BO13996" s="2"/>
      <c r="BP13996" s="2"/>
      <c r="BQ13996" s="2"/>
      <c r="BR13996" s="2"/>
      <c r="BS13996" s="2"/>
      <c r="BT13996" s="2"/>
      <c r="BU13996" s="2"/>
      <c r="BV13996" s="2"/>
      <c r="BW13996" s="2"/>
      <c r="BX13996" s="2"/>
      <c r="BY13996" s="2"/>
    </row>
    <row r="13997" spans="38:77" s="11" customFormat="1" x14ac:dyDescent="0.3">
      <c r="AL13997" s="2"/>
      <c r="AM13997" s="2"/>
      <c r="AN13997" s="2"/>
      <c r="AO13997" s="2"/>
      <c r="AP13997" s="2"/>
      <c r="AQ13997" s="2"/>
      <c r="AR13997" s="2"/>
      <c r="AS13997" s="2"/>
      <c r="AT13997" s="2"/>
      <c r="AU13997" s="2"/>
      <c r="AV13997" s="2"/>
      <c r="AW13997" s="2"/>
      <c r="AX13997" s="2"/>
      <c r="AY13997" s="2"/>
      <c r="AZ13997" s="2"/>
      <c r="BA13997" s="2"/>
      <c r="BB13997" s="2"/>
      <c r="BC13997" s="2"/>
      <c r="BD13997" s="2"/>
      <c r="BE13997" s="2"/>
      <c r="BF13997" s="2"/>
      <c r="BG13997" s="2"/>
      <c r="BH13997" s="2"/>
      <c r="BI13997" s="2"/>
      <c r="BJ13997" s="2"/>
      <c r="BK13997" s="2"/>
      <c r="BL13997" s="2"/>
      <c r="BM13997" s="2"/>
      <c r="BN13997" s="2"/>
      <c r="BO13997" s="2"/>
      <c r="BP13997" s="2"/>
      <c r="BQ13997" s="2"/>
      <c r="BR13997" s="2"/>
      <c r="BS13997" s="2"/>
      <c r="BT13997" s="2"/>
      <c r="BU13997" s="2"/>
      <c r="BV13997" s="2"/>
      <c r="BW13997" s="2"/>
      <c r="BX13997" s="2"/>
      <c r="BY13997" s="2"/>
    </row>
    <row r="13998" spans="38:77" s="11" customFormat="1" x14ac:dyDescent="0.3">
      <c r="AL13998" s="2"/>
      <c r="AM13998" s="2"/>
      <c r="AN13998" s="2"/>
      <c r="AO13998" s="2"/>
      <c r="AP13998" s="2"/>
      <c r="AQ13998" s="2"/>
      <c r="AR13998" s="2"/>
      <c r="AS13998" s="2"/>
      <c r="AT13998" s="2"/>
      <c r="AU13998" s="2"/>
      <c r="AV13998" s="2"/>
      <c r="AW13998" s="2"/>
      <c r="AX13998" s="2"/>
      <c r="AY13998" s="2"/>
      <c r="AZ13998" s="2"/>
      <c r="BA13998" s="2"/>
      <c r="BB13998" s="2"/>
      <c r="BC13998" s="2"/>
      <c r="BD13998" s="2"/>
      <c r="BE13998" s="2"/>
      <c r="BF13998" s="2"/>
      <c r="BG13998" s="2"/>
      <c r="BH13998" s="2"/>
      <c r="BI13998" s="2"/>
      <c r="BJ13998" s="2"/>
      <c r="BK13998" s="2"/>
      <c r="BL13998" s="2"/>
      <c r="BM13998" s="2"/>
      <c r="BN13998" s="2"/>
      <c r="BO13998" s="2"/>
      <c r="BP13998" s="2"/>
      <c r="BQ13998" s="2"/>
      <c r="BR13998" s="2"/>
      <c r="BS13998" s="2"/>
      <c r="BT13998" s="2"/>
      <c r="BU13998" s="2"/>
      <c r="BV13998" s="2"/>
      <c r="BW13998" s="2"/>
      <c r="BX13998" s="2"/>
      <c r="BY13998" s="2"/>
    </row>
    <row r="13999" spans="38:77" s="11" customFormat="1" x14ac:dyDescent="0.3">
      <c r="AL13999" s="2"/>
      <c r="AM13999" s="2"/>
      <c r="AN13999" s="2"/>
      <c r="AO13999" s="2"/>
      <c r="AP13999" s="2"/>
      <c r="AQ13999" s="2"/>
      <c r="AR13999" s="2"/>
      <c r="AS13999" s="2"/>
      <c r="AT13999" s="2"/>
      <c r="AU13999" s="2"/>
      <c r="AV13999" s="2"/>
      <c r="AW13999" s="2"/>
      <c r="AX13999" s="2"/>
      <c r="AY13999" s="2"/>
      <c r="AZ13999" s="2"/>
      <c r="BA13999" s="2"/>
      <c r="BB13999" s="2"/>
      <c r="BC13999" s="2"/>
      <c r="BD13999" s="2"/>
      <c r="BE13999" s="2"/>
      <c r="BF13999" s="2"/>
      <c r="BG13999" s="2"/>
      <c r="BH13999" s="2"/>
      <c r="BI13999" s="2"/>
      <c r="BJ13999" s="2"/>
      <c r="BK13999" s="2"/>
      <c r="BL13999" s="2"/>
      <c r="BM13999" s="2"/>
      <c r="BN13999" s="2"/>
      <c r="BO13999" s="2"/>
      <c r="BP13999" s="2"/>
      <c r="BQ13999" s="2"/>
      <c r="BR13999" s="2"/>
      <c r="BS13999" s="2"/>
      <c r="BT13999" s="2"/>
      <c r="BU13999" s="2"/>
      <c r="BV13999" s="2"/>
      <c r="BW13999" s="2"/>
      <c r="BX13999" s="2"/>
      <c r="BY13999" s="2"/>
    </row>
    <row r="14000" spans="38:77" s="11" customFormat="1" x14ac:dyDescent="0.3">
      <c r="AL14000" s="2"/>
      <c r="AM14000" s="2"/>
      <c r="AN14000" s="2"/>
      <c r="AO14000" s="2"/>
      <c r="AP14000" s="2"/>
      <c r="AQ14000" s="2"/>
      <c r="AR14000" s="2"/>
      <c r="AS14000" s="2"/>
      <c r="AT14000" s="2"/>
      <c r="AU14000" s="2"/>
      <c r="AV14000" s="2"/>
      <c r="AW14000" s="2"/>
      <c r="AX14000" s="2"/>
      <c r="AY14000" s="2"/>
      <c r="AZ14000" s="2"/>
      <c r="BA14000" s="2"/>
      <c r="BB14000" s="2"/>
      <c r="BC14000" s="2"/>
      <c r="BD14000" s="2"/>
      <c r="BE14000" s="2"/>
      <c r="BF14000" s="2"/>
      <c r="BG14000" s="2"/>
      <c r="BH14000" s="2"/>
      <c r="BI14000" s="2"/>
      <c r="BJ14000" s="2"/>
      <c r="BK14000" s="2"/>
      <c r="BL14000" s="2"/>
      <c r="BM14000" s="2"/>
      <c r="BN14000" s="2"/>
      <c r="BO14000" s="2"/>
      <c r="BP14000" s="2"/>
      <c r="BQ14000" s="2"/>
      <c r="BR14000" s="2"/>
      <c r="BS14000" s="2"/>
      <c r="BT14000" s="2"/>
      <c r="BU14000" s="2"/>
      <c r="BV14000" s="2"/>
      <c r="BW14000" s="2"/>
      <c r="BX14000" s="2"/>
      <c r="BY14000" s="2"/>
    </row>
    <row r="14001" spans="38:77" s="11" customFormat="1" x14ac:dyDescent="0.3">
      <c r="AL14001" s="2"/>
      <c r="AM14001" s="2"/>
      <c r="AN14001" s="2"/>
      <c r="AO14001" s="2"/>
      <c r="AP14001" s="2"/>
      <c r="AQ14001" s="2"/>
      <c r="AR14001" s="2"/>
      <c r="AS14001" s="2"/>
      <c r="AT14001" s="2"/>
      <c r="AU14001" s="2"/>
      <c r="AV14001" s="2"/>
      <c r="AW14001" s="2"/>
      <c r="AX14001" s="2"/>
      <c r="AY14001" s="2"/>
      <c r="AZ14001" s="2"/>
      <c r="BA14001" s="2"/>
      <c r="BB14001" s="2"/>
      <c r="BC14001" s="2"/>
      <c r="BD14001" s="2"/>
      <c r="BE14001" s="2"/>
      <c r="BF14001" s="2"/>
      <c r="BG14001" s="2"/>
      <c r="BH14001" s="2"/>
      <c r="BI14001" s="2"/>
      <c r="BJ14001" s="2"/>
      <c r="BK14001" s="2"/>
      <c r="BL14001" s="2"/>
      <c r="BM14001" s="2"/>
      <c r="BN14001" s="2"/>
      <c r="BO14001" s="2"/>
      <c r="BP14001" s="2"/>
      <c r="BQ14001" s="2"/>
      <c r="BR14001" s="2"/>
      <c r="BS14001" s="2"/>
      <c r="BT14001" s="2"/>
      <c r="BU14001" s="2"/>
      <c r="BV14001" s="2"/>
      <c r="BW14001" s="2"/>
      <c r="BX14001" s="2"/>
      <c r="BY14001" s="2"/>
    </row>
    <row r="14002" spans="38:77" s="11" customFormat="1" x14ac:dyDescent="0.3">
      <c r="AL14002" s="2"/>
      <c r="AM14002" s="2"/>
      <c r="AN14002" s="2"/>
      <c r="AO14002" s="2"/>
      <c r="AP14002" s="2"/>
      <c r="AQ14002" s="2"/>
      <c r="AR14002" s="2"/>
      <c r="AS14002" s="2"/>
      <c r="AT14002" s="2"/>
      <c r="AU14002" s="2"/>
      <c r="AV14002" s="2"/>
      <c r="AW14002" s="2"/>
      <c r="AX14002" s="2"/>
      <c r="AY14002" s="2"/>
      <c r="AZ14002" s="2"/>
      <c r="BA14002" s="2"/>
      <c r="BB14002" s="2"/>
      <c r="BC14002" s="2"/>
      <c r="BD14002" s="2"/>
      <c r="BE14002" s="2"/>
      <c r="BF14002" s="2"/>
      <c r="BG14002" s="2"/>
      <c r="BH14002" s="2"/>
      <c r="BI14002" s="2"/>
      <c r="BJ14002" s="2"/>
      <c r="BK14002" s="2"/>
      <c r="BL14002" s="2"/>
      <c r="BM14002" s="2"/>
      <c r="BN14002" s="2"/>
      <c r="BO14002" s="2"/>
      <c r="BP14002" s="2"/>
      <c r="BQ14002" s="2"/>
      <c r="BR14002" s="2"/>
      <c r="BS14002" s="2"/>
      <c r="BT14002" s="2"/>
      <c r="BU14002" s="2"/>
      <c r="BV14002" s="2"/>
      <c r="BW14002" s="2"/>
      <c r="BX14002" s="2"/>
      <c r="BY14002" s="2"/>
    </row>
    <row r="14003" spans="38:77" s="11" customFormat="1" x14ac:dyDescent="0.3">
      <c r="AL14003" s="2"/>
      <c r="AM14003" s="2"/>
      <c r="AN14003" s="2"/>
      <c r="AO14003" s="2"/>
      <c r="AP14003" s="2"/>
      <c r="AQ14003" s="2"/>
      <c r="AR14003" s="2"/>
      <c r="AS14003" s="2"/>
      <c r="AT14003" s="2"/>
      <c r="AU14003" s="2"/>
      <c r="AV14003" s="2"/>
      <c r="AW14003" s="2"/>
      <c r="AX14003" s="2"/>
      <c r="AY14003" s="2"/>
      <c r="AZ14003" s="2"/>
      <c r="BA14003" s="2"/>
      <c r="BB14003" s="2"/>
      <c r="BC14003" s="2"/>
      <c r="BD14003" s="2"/>
      <c r="BE14003" s="2"/>
      <c r="BF14003" s="2"/>
      <c r="BG14003" s="2"/>
      <c r="BH14003" s="2"/>
      <c r="BI14003" s="2"/>
      <c r="BJ14003" s="2"/>
      <c r="BK14003" s="2"/>
      <c r="BL14003" s="2"/>
      <c r="BM14003" s="2"/>
      <c r="BN14003" s="2"/>
      <c r="BO14003" s="2"/>
      <c r="BP14003" s="2"/>
      <c r="BQ14003" s="2"/>
      <c r="BR14003" s="2"/>
      <c r="BS14003" s="2"/>
      <c r="BT14003" s="2"/>
      <c r="BU14003" s="2"/>
      <c r="BV14003" s="2"/>
      <c r="BW14003" s="2"/>
      <c r="BX14003" s="2"/>
      <c r="BY14003" s="2"/>
    </row>
    <row r="14004" spans="38:77" s="11" customFormat="1" x14ac:dyDescent="0.3">
      <c r="AL14004" s="2"/>
      <c r="AM14004" s="2"/>
      <c r="AN14004" s="2"/>
      <c r="AO14004" s="2"/>
      <c r="AP14004" s="2"/>
      <c r="AQ14004" s="2"/>
      <c r="AR14004" s="2"/>
      <c r="AS14004" s="2"/>
      <c r="AT14004" s="2"/>
      <c r="AU14004" s="2"/>
      <c r="AV14004" s="2"/>
      <c r="AW14004" s="2"/>
      <c r="AX14004" s="2"/>
      <c r="AY14004" s="2"/>
      <c r="AZ14004" s="2"/>
      <c r="BA14004" s="2"/>
      <c r="BB14004" s="2"/>
      <c r="BC14004" s="2"/>
      <c r="BD14004" s="2"/>
      <c r="BE14004" s="2"/>
      <c r="BF14004" s="2"/>
      <c r="BG14004" s="2"/>
      <c r="BH14004" s="2"/>
      <c r="BI14004" s="2"/>
      <c r="BJ14004" s="2"/>
      <c r="BK14004" s="2"/>
      <c r="BL14004" s="2"/>
      <c r="BM14004" s="2"/>
      <c r="BN14004" s="2"/>
      <c r="BO14004" s="2"/>
      <c r="BP14004" s="2"/>
      <c r="BQ14004" s="2"/>
      <c r="BR14004" s="2"/>
      <c r="BS14004" s="2"/>
      <c r="BT14004" s="2"/>
      <c r="BU14004" s="2"/>
      <c r="BV14004" s="2"/>
      <c r="BW14004" s="2"/>
      <c r="BX14004" s="2"/>
      <c r="BY14004" s="2"/>
    </row>
    <row r="14005" spans="38:77" s="11" customFormat="1" x14ac:dyDescent="0.3">
      <c r="AL14005" s="2"/>
      <c r="AM14005" s="2"/>
      <c r="AN14005" s="2"/>
      <c r="AO14005" s="2"/>
      <c r="AP14005" s="2"/>
      <c r="AQ14005" s="2"/>
      <c r="AR14005" s="2"/>
      <c r="AS14005" s="2"/>
      <c r="AT14005" s="2"/>
      <c r="AU14005" s="2"/>
      <c r="AV14005" s="2"/>
      <c r="AW14005" s="2"/>
      <c r="AX14005" s="2"/>
      <c r="AY14005" s="2"/>
      <c r="AZ14005" s="2"/>
      <c r="BA14005" s="2"/>
      <c r="BB14005" s="2"/>
      <c r="BC14005" s="2"/>
      <c r="BD14005" s="2"/>
      <c r="BE14005" s="2"/>
      <c r="BF14005" s="2"/>
      <c r="BG14005" s="2"/>
      <c r="BH14005" s="2"/>
      <c r="BI14005" s="2"/>
      <c r="BJ14005" s="2"/>
      <c r="BK14005" s="2"/>
      <c r="BL14005" s="2"/>
      <c r="BM14005" s="2"/>
      <c r="BN14005" s="2"/>
      <c r="BO14005" s="2"/>
      <c r="BP14005" s="2"/>
      <c r="BQ14005" s="2"/>
      <c r="BR14005" s="2"/>
      <c r="BS14005" s="2"/>
      <c r="BT14005" s="2"/>
      <c r="BU14005" s="2"/>
      <c r="BV14005" s="2"/>
      <c r="BW14005" s="2"/>
      <c r="BX14005" s="2"/>
      <c r="BY14005" s="2"/>
    </row>
    <row r="14006" spans="38:77" s="11" customFormat="1" x14ac:dyDescent="0.3">
      <c r="AL14006" s="2"/>
      <c r="AM14006" s="2"/>
      <c r="AN14006" s="2"/>
      <c r="AO14006" s="2"/>
      <c r="AP14006" s="2"/>
      <c r="AQ14006" s="2"/>
      <c r="AR14006" s="2"/>
      <c r="AS14006" s="2"/>
      <c r="AT14006" s="2"/>
      <c r="AU14006" s="2"/>
      <c r="AV14006" s="2"/>
      <c r="AW14006" s="2"/>
      <c r="AX14006" s="2"/>
      <c r="AY14006" s="2"/>
      <c r="AZ14006" s="2"/>
      <c r="BA14006" s="2"/>
      <c r="BB14006" s="2"/>
      <c r="BC14006" s="2"/>
      <c r="BD14006" s="2"/>
      <c r="BE14006" s="2"/>
      <c r="BF14006" s="2"/>
      <c r="BG14006" s="2"/>
      <c r="BH14006" s="2"/>
      <c r="BI14006" s="2"/>
      <c r="BJ14006" s="2"/>
      <c r="BK14006" s="2"/>
      <c r="BL14006" s="2"/>
      <c r="BM14006" s="2"/>
      <c r="BN14006" s="2"/>
      <c r="BO14006" s="2"/>
      <c r="BP14006" s="2"/>
      <c r="BQ14006" s="2"/>
      <c r="BR14006" s="2"/>
      <c r="BS14006" s="2"/>
      <c r="BT14006" s="2"/>
      <c r="BU14006" s="2"/>
      <c r="BV14006" s="2"/>
      <c r="BW14006" s="2"/>
      <c r="BX14006" s="2"/>
      <c r="BY14006" s="2"/>
    </row>
    <row r="14007" spans="38:77" s="11" customFormat="1" x14ac:dyDescent="0.3">
      <c r="AL14007" s="2"/>
      <c r="AM14007" s="2"/>
      <c r="AN14007" s="2"/>
      <c r="AO14007" s="2"/>
      <c r="AP14007" s="2"/>
      <c r="AQ14007" s="2"/>
      <c r="AR14007" s="2"/>
      <c r="AS14007" s="2"/>
      <c r="AT14007" s="2"/>
      <c r="AU14007" s="2"/>
      <c r="AV14007" s="2"/>
      <c r="AW14007" s="2"/>
      <c r="AX14007" s="2"/>
      <c r="AY14007" s="2"/>
      <c r="AZ14007" s="2"/>
      <c r="BA14007" s="2"/>
      <c r="BB14007" s="2"/>
      <c r="BC14007" s="2"/>
      <c r="BD14007" s="2"/>
      <c r="BE14007" s="2"/>
      <c r="BF14007" s="2"/>
      <c r="BG14007" s="2"/>
      <c r="BH14007" s="2"/>
      <c r="BI14007" s="2"/>
      <c r="BJ14007" s="2"/>
      <c r="BK14007" s="2"/>
      <c r="BL14007" s="2"/>
      <c r="BM14007" s="2"/>
      <c r="BN14007" s="2"/>
      <c r="BO14007" s="2"/>
      <c r="BP14007" s="2"/>
      <c r="BQ14007" s="2"/>
      <c r="BR14007" s="2"/>
      <c r="BS14007" s="2"/>
      <c r="BT14007" s="2"/>
      <c r="BU14007" s="2"/>
      <c r="BV14007" s="2"/>
      <c r="BW14007" s="2"/>
      <c r="BX14007" s="2"/>
      <c r="BY14007" s="2"/>
    </row>
    <row r="14008" spans="38:77" s="11" customFormat="1" x14ac:dyDescent="0.3">
      <c r="AL14008" s="2"/>
      <c r="AM14008" s="2"/>
      <c r="AN14008" s="2"/>
      <c r="AO14008" s="2"/>
      <c r="AP14008" s="2"/>
      <c r="AQ14008" s="2"/>
      <c r="AR14008" s="2"/>
      <c r="AS14008" s="2"/>
      <c r="AT14008" s="2"/>
      <c r="AU14008" s="2"/>
      <c r="AV14008" s="2"/>
      <c r="AW14008" s="2"/>
      <c r="AX14008" s="2"/>
      <c r="AY14008" s="2"/>
      <c r="AZ14008" s="2"/>
      <c r="BA14008" s="2"/>
      <c r="BB14008" s="2"/>
      <c r="BC14008" s="2"/>
      <c r="BD14008" s="2"/>
      <c r="BE14008" s="2"/>
      <c r="BF14008" s="2"/>
      <c r="BG14008" s="2"/>
      <c r="BH14008" s="2"/>
      <c r="BI14008" s="2"/>
      <c r="BJ14008" s="2"/>
      <c r="BK14008" s="2"/>
      <c r="BL14008" s="2"/>
      <c r="BM14008" s="2"/>
      <c r="BN14008" s="2"/>
      <c r="BO14008" s="2"/>
      <c r="BP14008" s="2"/>
      <c r="BQ14008" s="2"/>
      <c r="BR14008" s="2"/>
      <c r="BS14008" s="2"/>
      <c r="BT14008" s="2"/>
      <c r="BU14008" s="2"/>
      <c r="BV14008" s="2"/>
      <c r="BW14008" s="2"/>
      <c r="BX14008" s="2"/>
      <c r="BY14008" s="2"/>
    </row>
    <row r="14009" spans="38:77" s="11" customFormat="1" x14ac:dyDescent="0.3">
      <c r="AL14009" s="2"/>
      <c r="AM14009" s="2"/>
      <c r="AN14009" s="2"/>
      <c r="AO14009" s="2"/>
      <c r="AP14009" s="2"/>
      <c r="AQ14009" s="2"/>
      <c r="AR14009" s="2"/>
      <c r="AS14009" s="2"/>
      <c r="AT14009" s="2"/>
      <c r="AU14009" s="2"/>
      <c r="AV14009" s="2"/>
      <c r="AW14009" s="2"/>
      <c r="AX14009" s="2"/>
      <c r="AY14009" s="2"/>
      <c r="AZ14009" s="2"/>
      <c r="BA14009" s="2"/>
      <c r="BB14009" s="2"/>
      <c r="BC14009" s="2"/>
      <c r="BD14009" s="2"/>
      <c r="BE14009" s="2"/>
      <c r="BF14009" s="2"/>
      <c r="BG14009" s="2"/>
      <c r="BH14009" s="2"/>
      <c r="BI14009" s="2"/>
      <c r="BJ14009" s="2"/>
      <c r="BK14009" s="2"/>
      <c r="BL14009" s="2"/>
      <c r="BM14009" s="2"/>
      <c r="BN14009" s="2"/>
      <c r="BO14009" s="2"/>
      <c r="BP14009" s="2"/>
      <c r="BQ14009" s="2"/>
      <c r="BR14009" s="2"/>
      <c r="BS14009" s="2"/>
      <c r="BT14009" s="2"/>
      <c r="BU14009" s="2"/>
      <c r="BV14009" s="2"/>
      <c r="BW14009" s="2"/>
      <c r="BX14009" s="2"/>
      <c r="BY14009" s="2"/>
    </row>
    <row r="14010" spans="38:77" s="11" customFormat="1" x14ac:dyDescent="0.3">
      <c r="AL14010" s="2"/>
      <c r="AM14010" s="2"/>
      <c r="AN14010" s="2"/>
      <c r="AO14010" s="2"/>
      <c r="AP14010" s="2"/>
      <c r="AQ14010" s="2"/>
      <c r="AR14010" s="2"/>
      <c r="AS14010" s="2"/>
      <c r="AT14010" s="2"/>
      <c r="AU14010" s="2"/>
      <c r="AV14010" s="2"/>
      <c r="AW14010" s="2"/>
      <c r="AX14010" s="2"/>
      <c r="AY14010" s="2"/>
      <c r="AZ14010" s="2"/>
      <c r="BA14010" s="2"/>
      <c r="BB14010" s="2"/>
      <c r="BC14010" s="2"/>
      <c r="BD14010" s="2"/>
      <c r="BE14010" s="2"/>
      <c r="BF14010" s="2"/>
      <c r="BG14010" s="2"/>
      <c r="BH14010" s="2"/>
      <c r="BI14010" s="2"/>
      <c r="BJ14010" s="2"/>
      <c r="BK14010" s="2"/>
      <c r="BL14010" s="2"/>
      <c r="BM14010" s="2"/>
      <c r="BN14010" s="2"/>
      <c r="BO14010" s="2"/>
      <c r="BP14010" s="2"/>
      <c r="BQ14010" s="2"/>
      <c r="BR14010" s="2"/>
      <c r="BS14010" s="2"/>
      <c r="BT14010" s="2"/>
      <c r="BU14010" s="2"/>
      <c r="BV14010" s="2"/>
      <c r="BW14010" s="2"/>
      <c r="BX14010" s="2"/>
      <c r="BY14010" s="2"/>
    </row>
    <row r="14011" spans="38:77" s="11" customFormat="1" x14ac:dyDescent="0.3">
      <c r="AL14011" s="2"/>
      <c r="AM14011" s="2"/>
      <c r="AN14011" s="2"/>
      <c r="AO14011" s="2"/>
      <c r="AP14011" s="2"/>
      <c r="AQ14011" s="2"/>
      <c r="AR14011" s="2"/>
      <c r="AS14011" s="2"/>
      <c r="AT14011" s="2"/>
      <c r="AU14011" s="2"/>
      <c r="AV14011" s="2"/>
      <c r="AW14011" s="2"/>
      <c r="AX14011" s="2"/>
      <c r="AY14011" s="2"/>
      <c r="AZ14011" s="2"/>
      <c r="BA14011" s="2"/>
      <c r="BB14011" s="2"/>
      <c r="BC14011" s="2"/>
      <c r="BD14011" s="2"/>
      <c r="BE14011" s="2"/>
      <c r="BF14011" s="2"/>
      <c r="BG14011" s="2"/>
      <c r="BH14011" s="2"/>
      <c r="BI14011" s="2"/>
      <c r="BJ14011" s="2"/>
      <c r="BK14011" s="2"/>
      <c r="BL14011" s="2"/>
      <c r="BM14011" s="2"/>
      <c r="BN14011" s="2"/>
      <c r="BO14011" s="2"/>
      <c r="BP14011" s="2"/>
      <c r="BQ14011" s="2"/>
      <c r="BR14011" s="2"/>
      <c r="BS14011" s="2"/>
      <c r="BT14011" s="2"/>
      <c r="BU14011" s="2"/>
      <c r="BV14011" s="2"/>
      <c r="BW14011" s="2"/>
      <c r="BX14011" s="2"/>
      <c r="BY14011" s="2"/>
    </row>
    <row r="14012" spans="38:77" s="11" customFormat="1" x14ac:dyDescent="0.3">
      <c r="AL14012" s="2"/>
      <c r="AM14012" s="2"/>
      <c r="AN14012" s="2"/>
      <c r="AO14012" s="2"/>
      <c r="AP14012" s="2"/>
      <c r="AQ14012" s="2"/>
      <c r="AR14012" s="2"/>
      <c r="AS14012" s="2"/>
      <c r="AT14012" s="2"/>
      <c r="AU14012" s="2"/>
      <c r="AV14012" s="2"/>
      <c r="AW14012" s="2"/>
      <c r="AX14012" s="2"/>
      <c r="AY14012" s="2"/>
      <c r="AZ14012" s="2"/>
      <c r="BA14012" s="2"/>
      <c r="BB14012" s="2"/>
      <c r="BC14012" s="2"/>
      <c r="BD14012" s="2"/>
      <c r="BE14012" s="2"/>
      <c r="BF14012" s="2"/>
      <c r="BG14012" s="2"/>
      <c r="BH14012" s="2"/>
      <c r="BI14012" s="2"/>
      <c r="BJ14012" s="2"/>
      <c r="BK14012" s="2"/>
      <c r="BL14012" s="2"/>
      <c r="BM14012" s="2"/>
      <c r="BN14012" s="2"/>
      <c r="BO14012" s="2"/>
      <c r="BP14012" s="2"/>
      <c r="BQ14012" s="2"/>
      <c r="BR14012" s="2"/>
      <c r="BS14012" s="2"/>
      <c r="BT14012" s="2"/>
      <c r="BU14012" s="2"/>
      <c r="BV14012" s="2"/>
      <c r="BW14012" s="2"/>
      <c r="BX14012" s="2"/>
      <c r="BY14012" s="2"/>
    </row>
    <row r="14013" spans="38:77" s="11" customFormat="1" x14ac:dyDescent="0.3">
      <c r="AL14013" s="2"/>
      <c r="AM14013" s="2"/>
      <c r="AN14013" s="2"/>
      <c r="AO14013" s="2"/>
      <c r="AP14013" s="2"/>
      <c r="AQ14013" s="2"/>
      <c r="AR14013" s="2"/>
      <c r="AS14013" s="2"/>
      <c r="AT14013" s="2"/>
      <c r="AU14013" s="2"/>
      <c r="AV14013" s="2"/>
      <c r="AW14013" s="2"/>
      <c r="AX14013" s="2"/>
      <c r="AY14013" s="2"/>
      <c r="AZ14013" s="2"/>
      <c r="BA14013" s="2"/>
      <c r="BB14013" s="2"/>
      <c r="BC14013" s="2"/>
      <c r="BD14013" s="2"/>
      <c r="BE14013" s="2"/>
      <c r="BF14013" s="2"/>
      <c r="BG14013" s="2"/>
      <c r="BH14013" s="2"/>
      <c r="BI14013" s="2"/>
      <c r="BJ14013" s="2"/>
      <c r="BK14013" s="2"/>
      <c r="BL14013" s="2"/>
      <c r="BM14013" s="2"/>
      <c r="BN14013" s="2"/>
      <c r="BO14013" s="2"/>
      <c r="BP14013" s="2"/>
      <c r="BQ14013" s="2"/>
      <c r="BR14013" s="2"/>
      <c r="BS14013" s="2"/>
      <c r="BT14013" s="2"/>
      <c r="BU14013" s="2"/>
      <c r="BV14013" s="2"/>
      <c r="BW14013" s="2"/>
      <c r="BX14013" s="2"/>
      <c r="BY14013" s="2"/>
    </row>
    <row r="14014" spans="38:77" s="11" customFormat="1" x14ac:dyDescent="0.3">
      <c r="AL14014" s="2"/>
      <c r="AM14014" s="2"/>
      <c r="AN14014" s="2"/>
      <c r="AO14014" s="2"/>
      <c r="AP14014" s="2"/>
      <c r="AQ14014" s="2"/>
      <c r="AR14014" s="2"/>
      <c r="AS14014" s="2"/>
      <c r="AT14014" s="2"/>
      <c r="AU14014" s="2"/>
      <c r="AV14014" s="2"/>
      <c r="AW14014" s="2"/>
      <c r="AX14014" s="2"/>
      <c r="AY14014" s="2"/>
      <c r="AZ14014" s="2"/>
      <c r="BA14014" s="2"/>
      <c r="BB14014" s="2"/>
      <c r="BC14014" s="2"/>
      <c r="BD14014" s="2"/>
      <c r="BE14014" s="2"/>
      <c r="BF14014" s="2"/>
      <c r="BG14014" s="2"/>
      <c r="BH14014" s="2"/>
      <c r="BI14014" s="2"/>
      <c r="BJ14014" s="2"/>
      <c r="BK14014" s="2"/>
      <c r="BL14014" s="2"/>
      <c r="BM14014" s="2"/>
      <c r="BN14014" s="2"/>
      <c r="BO14014" s="2"/>
      <c r="BP14014" s="2"/>
      <c r="BQ14014" s="2"/>
      <c r="BR14014" s="2"/>
      <c r="BS14014" s="2"/>
      <c r="BT14014" s="2"/>
      <c r="BU14014" s="2"/>
      <c r="BV14014" s="2"/>
      <c r="BW14014" s="2"/>
      <c r="BX14014" s="2"/>
      <c r="BY14014" s="2"/>
    </row>
    <row r="14015" spans="38:77" s="11" customFormat="1" x14ac:dyDescent="0.3">
      <c r="AL14015" s="2"/>
      <c r="AM14015" s="2"/>
      <c r="AN14015" s="2"/>
      <c r="AO14015" s="2"/>
      <c r="AP14015" s="2"/>
      <c r="AQ14015" s="2"/>
      <c r="AR14015" s="2"/>
      <c r="AS14015" s="2"/>
      <c r="AT14015" s="2"/>
      <c r="AU14015" s="2"/>
      <c r="AV14015" s="2"/>
      <c r="AW14015" s="2"/>
      <c r="AX14015" s="2"/>
      <c r="AY14015" s="2"/>
      <c r="AZ14015" s="2"/>
      <c r="BA14015" s="2"/>
      <c r="BB14015" s="2"/>
      <c r="BC14015" s="2"/>
      <c r="BD14015" s="2"/>
      <c r="BE14015" s="2"/>
      <c r="BF14015" s="2"/>
      <c r="BG14015" s="2"/>
      <c r="BH14015" s="2"/>
      <c r="BI14015" s="2"/>
      <c r="BJ14015" s="2"/>
      <c r="BK14015" s="2"/>
      <c r="BL14015" s="2"/>
      <c r="BM14015" s="2"/>
      <c r="BN14015" s="2"/>
      <c r="BO14015" s="2"/>
      <c r="BP14015" s="2"/>
      <c r="BQ14015" s="2"/>
      <c r="BR14015" s="2"/>
      <c r="BS14015" s="2"/>
      <c r="BT14015" s="2"/>
      <c r="BU14015" s="2"/>
      <c r="BV14015" s="2"/>
      <c r="BW14015" s="2"/>
      <c r="BX14015" s="2"/>
      <c r="BY14015" s="2"/>
    </row>
    <row r="14016" spans="38:77" s="11" customFormat="1" x14ac:dyDescent="0.3">
      <c r="AL14016" s="2"/>
      <c r="AM14016" s="2"/>
      <c r="AN14016" s="2"/>
      <c r="AO14016" s="2"/>
      <c r="AP14016" s="2"/>
      <c r="AQ14016" s="2"/>
      <c r="AR14016" s="2"/>
      <c r="AS14016" s="2"/>
      <c r="AT14016" s="2"/>
      <c r="AU14016" s="2"/>
      <c r="AV14016" s="2"/>
      <c r="AW14016" s="2"/>
      <c r="AX14016" s="2"/>
      <c r="AY14016" s="2"/>
      <c r="AZ14016" s="2"/>
      <c r="BA14016" s="2"/>
      <c r="BB14016" s="2"/>
      <c r="BC14016" s="2"/>
      <c r="BD14016" s="2"/>
      <c r="BE14016" s="2"/>
      <c r="BF14016" s="2"/>
      <c r="BG14016" s="2"/>
      <c r="BH14016" s="2"/>
      <c r="BI14016" s="2"/>
      <c r="BJ14016" s="2"/>
      <c r="BK14016" s="2"/>
      <c r="BL14016" s="2"/>
      <c r="BM14016" s="2"/>
      <c r="BN14016" s="2"/>
      <c r="BO14016" s="2"/>
      <c r="BP14016" s="2"/>
      <c r="BQ14016" s="2"/>
      <c r="BR14016" s="2"/>
      <c r="BS14016" s="2"/>
      <c r="BT14016" s="2"/>
      <c r="BU14016" s="2"/>
      <c r="BV14016" s="2"/>
      <c r="BW14016" s="2"/>
      <c r="BX14016" s="2"/>
      <c r="BY14016" s="2"/>
    </row>
    <row r="14017" spans="38:77" s="11" customFormat="1" x14ac:dyDescent="0.3">
      <c r="AL14017" s="2"/>
      <c r="AM14017" s="2"/>
      <c r="AN14017" s="2"/>
      <c r="AO14017" s="2"/>
      <c r="AP14017" s="2"/>
      <c r="AQ14017" s="2"/>
      <c r="AR14017" s="2"/>
      <c r="AS14017" s="2"/>
      <c r="AT14017" s="2"/>
      <c r="AU14017" s="2"/>
      <c r="AV14017" s="2"/>
      <c r="AW14017" s="2"/>
      <c r="AX14017" s="2"/>
      <c r="AY14017" s="2"/>
      <c r="AZ14017" s="2"/>
      <c r="BA14017" s="2"/>
      <c r="BB14017" s="2"/>
      <c r="BC14017" s="2"/>
      <c r="BD14017" s="2"/>
      <c r="BE14017" s="2"/>
      <c r="BF14017" s="2"/>
      <c r="BG14017" s="2"/>
      <c r="BH14017" s="2"/>
      <c r="BI14017" s="2"/>
      <c r="BJ14017" s="2"/>
      <c r="BK14017" s="2"/>
      <c r="BL14017" s="2"/>
      <c r="BM14017" s="2"/>
      <c r="BN14017" s="2"/>
      <c r="BO14017" s="2"/>
      <c r="BP14017" s="2"/>
      <c r="BQ14017" s="2"/>
      <c r="BR14017" s="2"/>
      <c r="BS14017" s="2"/>
      <c r="BT14017" s="2"/>
      <c r="BU14017" s="2"/>
      <c r="BV14017" s="2"/>
      <c r="BW14017" s="2"/>
      <c r="BX14017" s="2"/>
      <c r="BY14017" s="2"/>
    </row>
    <row r="14018" spans="38:77" s="11" customFormat="1" x14ac:dyDescent="0.3">
      <c r="AL14018" s="2"/>
      <c r="AM14018" s="2"/>
      <c r="AN14018" s="2"/>
      <c r="AO14018" s="2"/>
      <c r="AP14018" s="2"/>
      <c r="AQ14018" s="2"/>
      <c r="AR14018" s="2"/>
      <c r="AS14018" s="2"/>
      <c r="AT14018" s="2"/>
      <c r="AU14018" s="2"/>
      <c r="AV14018" s="2"/>
      <c r="AW14018" s="2"/>
      <c r="AX14018" s="2"/>
      <c r="AY14018" s="2"/>
      <c r="AZ14018" s="2"/>
      <c r="BA14018" s="2"/>
      <c r="BB14018" s="2"/>
      <c r="BC14018" s="2"/>
      <c r="BD14018" s="2"/>
      <c r="BE14018" s="2"/>
      <c r="BF14018" s="2"/>
      <c r="BG14018" s="2"/>
      <c r="BH14018" s="2"/>
      <c r="BI14018" s="2"/>
      <c r="BJ14018" s="2"/>
      <c r="BK14018" s="2"/>
      <c r="BL14018" s="2"/>
      <c r="BM14018" s="2"/>
      <c r="BN14018" s="2"/>
      <c r="BO14018" s="2"/>
      <c r="BP14018" s="2"/>
      <c r="BQ14018" s="2"/>
      <c r="BR14018" s="2"/>
      <c r="BS14018" s="2"/>
      <c r="BT14018" s="2"/>
      <c r="BU14018" s="2"/>
      <c r="BV14018" s="2"/>
      <c r="BW14018" s="2"/>
      <c r="BX14018" s="2"/>
      <c r="BY14018" s="2"/>
    </row>
    <row r="14019" spans="38:77" s="11" customFormat="1" x14ac:dyDescent="0.3">
      <c r="AL14019" s="2"/>
      <c r="AM14019" s="2"/>
      <c r="AN14019" s="2"/>
      <c r="AO14019" s="2"/>
      <c r="AP14019" s="2"/>
      <c r="AQ14019" s="2"/>
      <c r="AR14019" s="2"/>
      <c r="AS14019" s="2"/>
      <c r="AT14019" s="2"/>
      <c r="AU14019" s="2"/>
      <c r="AV14019" s="2"/>
      <c r="AW14019" s="2"/>
      <c r="AX14019" s="2"/>
      <c r="AY14019" s="2"/>
      <c r="AZ14019" s="2"/>
      <c r="BA14019" s="2"/>
      <c r="BB14019" s="2"/>
      <c r="BC14019" s="2"/>
      <c r="BD14019" s="2"/>
      <c r="BE14019" s="2"/>
      <c r="BF14019" s="2"/>
      <c r="BG14019" s="2"/>
      <c r="BH14019" s="2"/>
      <c r="BI14019" s="2"/>
      <c r="BJ14019" s="2"/>
      <c r="BK14019" s="2"/>
      <c r="BL14019" s="2"/>
      <c r="BM14019" s="2"/>
      <c r="BN14019" s="2"/>
      <c r="BO14019" s="2"/>
      <c r="BP14019" s="2"/>
      <c r="BQ14019" s="2"/>
      <c r="BR14019" s="2"/>
      <c r="BS14019" s="2"/>
      <c r="BT14019" s="2"/>
      <c r="BU14019" s="2"/>
      <c r="BV14019" s="2"/>
      <c r="BW14019" s="2"/>
      <c r="BX14019" s="2"/>
      <c r="BY14019" s="2"/>
    </row>
    <row r="14020" spans="38:77" s="11" customFormat="1" x14ac:dyDescent="0.3">
      <c r="AL14020" s="2"/>
      <c r="AM14020" s="2"/>
      <c r="AN14020" s="2"/>
      <c r="AO14020" s="2"/>
      <c r="AP14020" s="2"/>
      <c r="AQ14020" s="2"/>
      <c r="AR14020" s="2"/>
      <c r="AS14020" s="2"/>
      <c r="AT14020" s="2"/>
      <c r="AU14020" s="2"/>
      <c r="AV14020" s="2"/>
      <c r="AW14020" s="2"/>
      <c r="AX14020" s="2"/>
      <c r="AY14020" s="2"/>
      <c r="AZ14020" s="2"/>
      <c r="BA14020" s="2"/>
      <c r="BB14020" s="2"/>
      <c r="BC14020" s="2"/>
      <c r="BD14020" s="2"/>
      <c r="BE14020" s="2"/>
      <c r="BF14020" s="2"/>
      <c r="BG14020" s="2"/>
      <c r="BH14020" s="2"/>
      <c r="BI14020" s="2"/>
      <c r="BJ14020" s="2"/>
      <c r="BK14020" s="2"/>
      <c r="BL14020" s="2"/>
      <c r="BM14020" s="2"/>
      <c r="BN14020" s="2"/>
      <c r="BO14020" s="2"/>
      <c r="BP14020" s="2"/>
      <c r="BQ14020" s="2"/>
      <c r="BR14020" s="2"/>
      <c r="BS14020" s="2"/>
      <c r="BT14020" s="2"/>
      <c r="BU14020" s="2"/>
      <c r="BV14020" s="2"/>
      <c r="BW14020" s="2"/>
      <c r="BX14020" s="2"/>
      <c r="BY14020" s="2"/>
    </row>
    <row r="14021" spans="38:77" s="11" customFormat="1" x14ac:dyDescent="0.3">
      <c r="AL14021" s="2"/>
      <c r="AM14021" s="2"/>
      <c r="AN14021" s="2"/>
      <c r="AO14021" s="2"/>
      <c r="AP14021" s="2"/>
      <c r="AQ14021" s="2"/>
      <c r="AR14021" s="2"/>
      <c r="AS14021" s="2"/>
      <c r="AT14021" s="2"/>
      <c r="AU14021" s="2"/>
      <c r="AV14021" s="2"/>
      <c r="AW14021" s="2"/>
      <c r="AX14021" s="2"/>
      <c r="AY14021" s="2"/>
      <c r="AZ14021" s="2"/>
      <c r="BA14021" s="2"/>
      <c r="BB14021" s="2"/>
      <c r="BC14021" s="2"/>
      <c r="BD14021" s="2"/>
      <c r="BE14021" s="2"/>
      <c r="BF14021" s="2"/>
      <c r="BG14021" s="2"/>
      <c r="BH14021" s="2"/>
      <c r="BI14021" s="2"/>
      <c r="BJ14021" s="2"/>
      <c r="BK14021" s="2"/>
      <c r="BL14021" s="2"/>
      <c r="BM14021" s="2"/>
      <c r="BN14021" s="2"/>
      <c r="BO14021" s="2"/>
      <c r="BP14021" s="2"/>
      <c r="BQ14021" s="2"/>
      <c r="BR14021" s="2"/>
      <c r="BS14021" s="2"/>
      <c r="BT14021" s="2"/>
      <c r="BU14021" s="2"/>
      <c r="BV14021" s="2"/>
      <c r="BW14021" s="2"/>
      <c r="BX14021" s="2"/>
      <c r="BY14021" s="2"/>
    </row>
    <row r="14022" spans="38:77" s="11" customFormat="1" x14ac:dyDescent="0.3">
      <c r="AL14022" s="2"/>
      <c r="AM14022" s="2"/>
      <c r="AN14022" s="2"/>
      <c r="AO14022" s="2"/>
      <c r="AP14022" s="2"/>
      <c r="AQ14022" s="2"/>
      <c r="AR14022" s="2"/>
      <c r="AS14022" s="2"/>
      <c r="AT14022" s="2"/>
      <c r="AU14022" s="2"/>
      <c r="AV14022" s="2"/>
      <c r="AW14022" s="2"/>
      <c r="AX14022" s="2"/>
      <c r="AY14022" s="2"/>
      <c r="AZ14022" s="2"/>
      <c r="BA14022" s="2"/>
      <c r="BB14022" s="2"/>
      <c r="BC14022" s="2"/>
      <c r="BD14022" s="2"/>
      <c r="BE14022" s="2"/>
      <c r="BF14022" s="2"/>
      <c r="BG14022" s="2"/>
      <c r="BH14022" s="2"/>
      <c r="BI14022" s="2"/>
      <c r="BJ14022" s="2"/>
      <c r="BK14022" s="2"/>
      <c r="BL14022" s="2"/>
      <c r="BM14022" s="2"/>
      <c r="BN14022" s="2"/>
      <c r="BO14022" s="2"/>
      <c r="BP14022" s="2"/>
      <c r="BQ14022" s="2"/>
      <c r="BR14022" s="2"/>
      <c r="BS14022" s="2"/>
      <c r="BT14022" s="2"/>
      <c r="BU14022" s="2"/>
      <c r="BV14022" s="2"/>
      <c r="BW14022" s="2"/>
      <c r="BX14022" s="2"/>
      <c r="BY14022" s="2"/>
    </row>
    <row r="14023" spans="38:77" s="11" customFormat="1" x14ac:dyDescent="0.3">
      <c r="AL14023" s="2"/>
      <c r="AM14023" s="2"/>
      <c r="AN14023" s="2"/>
      <c r="AO14023" s="2"/>
      <c r="AP14023" s="2"/>
      <c r="AQ14023" s="2"/>
      <c r="AR14023" s="2"/>
      <c r="AS14023" s="2"/>
      <c r="AT14023" s="2"/>
      <c r="AU14023" s="2"/>
      <c r="AV14023" s="2"/>
      <c r="AW14023" s="2"/>
      <c r="AX14023" s="2"/>
      <c r="AY14023" s="2"/>
      <c r="AZ14023" s="2"/>
      <c r="BA14023" s="2"/>
      <c r="BB14023" s="2"/>
      <c r="BC14023" s="2"/>
      <c r="BD14023" s="2"/>
      <c r="BE14023" s="2"/>
      <c r="BF14023" s="2"/>
      <c r="BG14023" s="2"/>
      <c r="BH14023" s="2"/>
      <c r="BI14023" s="2"/>
      <c r="BJ14023" s="2"/>
      <c r="BK14023" s="2"/>
      <c r="BL14023" s="2"/>
      <c r="BM14023" s="2"/>
      <c r="BN14023" s="2"/>
      <c r="BO14023" s="2"/>
      <c r="BP14023" s="2"/>
      <c r="BQ14023" s="2"/>
      <c r="BR14023" s="2"/>
      <c r="BS14023" s="2"/>
      <c r="BT14023" s="2"/>
      <c r="BU14023" s="2"/>
      <c r="BV14023" s="2"/>
      <c r="BW14023" s="2"/>
      <c r="BX14023" s="2"/>
      <c r="BY14023" s="2"/>
    </row>
    <row r="14024" spans="38:77" s="11" customFormat="1" x14ac:dyDescent="0.3">
      <c r="AL14024" s="2"/>
      <c r="AM14024" s="2"/>
      <c r="AN14024" s="2"/>
      <c r="AO14024" s="2"/>
      <c r="AP14024" s="2"/>
      <c r="AQ14024" s="2"/>
      <c r="AR14024" s="2"/>
      <c r="AS14024" s="2"/>
      <c r="AT14024" s="2"/>
      <c r="AU14024" s="2"/>
      <c r="AV14024" s="2"/>
      <c r="AW14024" s="2"/>
      <c r="AX14024" s="2"/>
      <c r="AY14024" s="2"/>
      <c r="AZ14024" s="2"/>
      <c r="BA14024" s="2"/>
      <c r="BB14024" s="2"/>
      <c r="BC14024" s="2"/>
      <c r="BD14024" s="2"/>
      <c r="BE14024" s="2"/>
      <c r="BF14024" s="2"/>
      <c r="BG14024" s="2"/>
      <c r="BH14024" s="2"/>
      <c r="BI14024" s="2"/>
      <c r="BJ14024" s="2"/>
      <c r="BK14024" s="2"/>
      <c r="BL14024" s="2"/>
      <c r="BM14024" s="2"/>
      <c r="BN14024" s="2"/>
      <c r="BO14024" s="2"/>
      <c r="BP14024" s="2"/>
      <c r="BQ14024" s="2"/>
      <c r="BR14024" s="2"/>
      <c r="BS14024" s="2"/>
      <c r="BT14024" s="2"/>
      <c r="BU14024" s="2"/>
      <c r="BV14024" s="2"/>
      <c r="BW14024" s="2"/>
      <c r="BX14024" s="2"/>
      <c r="BY14024" s="2"/>
    </row>
    <row r="14025" spans="38:77" s="11" customFormat="1" x14ac:dyDescent="0.3">
      <c r="AL14025" s="2"/>
      <c r="AM14025" s="2"/>
      <c r="AN14025" s="2"/>
      <c r="AO14025" s="2"/>
      <c r="AP14025" s="2"/>
      <c r="AQ14025" s="2"/>
      <c r="AR14025" s="2"/>
      <c r="AS14025" s="2"/>
      <c r="AT14025" s="2"/>
      <c r="AU14025" s="2"/>
      <c r="AV14025" s="2"/>
      <c r="AW14025" s="2"/>
      <c r="AX14025" s="2"/>
      <c r="AY14025" s="2"/>
      <c r="AZ14025" s="2"/>
      <c r="BA14025" s="2"/>
      <c r="BB14025" s="2"/>
      <c r="BC14025" s="2"/>
      <c r="BD14025" s="2"/>
      <c r="BE14025" s="2"/>
      <c r="BF14025" s="2"/>
      <c r="BG14025" s="2"/>
      <c r="BH14025" s="2"/>
      <c r="BI14025" s="2"/>
      <c r="BJ14025" s="2"/>
      <c r="BK14025" s="2"/>
      <c r="BL14025" s="2"/>
      <c r="BM14025" s="2"/>
      <c r="BN14025" s="2"/>
      <c r="BO14025" s="2"/>
      <c r="BP14025" s="2"/>
      <c r="BQ14025" s="2"/>
      <c r="BR14025" s="2"/>
      <c r="BS14025" s="2"/>
      <c r="BT14025" s="2"/>
      <c r="BU14025" s="2"/>
      <c r="BV14025" s="2"/>
      <c r="BW14025" s="2"/>
      <c r="BX14025" s="2"/>
      <c r="BY14025" s="2"/>
    </row>
    <row r="14026" spans="38:77" s="11" customFormat="1" x14ac:dyDescent="0.3">
      <c r="AL14026" s="2"/>
      <c r="AM14026" s="2"/>
      <c r="AN14026" s="2"/>
      <c r="AO14026" s="2"/>
      <c r="AP14026" s="2"/>
      <c r="AQ14026" s="2"/>
      <c r="AR14026" s="2"/>
      <c r="AS14026" s="2"/>
      <c r="AT14026" s="2"/>
      <c r="AU14026" s="2"/>
      <c r="AV14026" s="2"/>
      <c r="AW14026" s="2"/>
      <c r="AX14026" s="2"/>
      <c r="AY14026" s="2"/>
      <c r="AZ14026" s="2"/>
      <c r="BA14026" s="2"/>
      <c r="BB14026" s="2"/>
      <c r="BC14026" s="2"/>
      <c r="BD14026" s="2"/>
      <c r="BE14026" s="2"/>
      <c r="BF14026" s="2"/>
      <c r="BG14026" s="2"/>
      <c r="BH14026" s="2"/>
      <c r="BI14026" s="2"/>
      <c r="BJ14026" s="2"/>
      <c r="BK14026" s="2"/>
      <c r="BL14026" s="2"/>
      <c r="BM14026" s="2"/>
      <c r="BN14026" s="2"/>
      <c r="BO14026" s="2"/>
      <c r="BP14026" s="2"/>
      <c r="BQ14026" s="2"/>
      <c r="BR14026" s="2"/>
      <c r="BS14026" s="2"/>
      <c r="BT14026" s="2"/>
      <c r="BU14026" s="2"/>
      <c r="BV14026" s="2"/>
      <c r="BW14026" s="2"/>
      <c r="BX14026" s="2"/>
      <c r="BY14026" s="2"/>
    </row>
    <row r="14027" spans="38:77" s="11" customFormat="1" x14ac:dyDescent="0.3">
      <c r="AL14027" s="2"/>
      <c r="AM14027" s="2"/>
      <c r="AN14027" s="2"/>
      <c r="AO14027" s="2"/>
      <c r="AP14027" s="2"/>
      <c r="AQ14027" s="2"/>
      <c r="AR14027" s="2"/>
      <c r="AS14027" s="2"/>
      <c r="AT14027" s="2"/>
      <c r="AU14027" s="2"/>
      <c r="AV14027" s="2"/>
      <c r="AW14027" s="2"/>
      <c r="AX14027" s="2"/>
      <c r="AY14027" s="2"/>
      <c r="AZ14027" s="2"/>
      <c r="BA14027" s="2"/>
      <c r="BB14027" s="2"/>
      <c r="BC14027" s="2"/>
      <c r="BD14027" s="2"/>
      <c r="BE14027" s="2"/>
      <c r="BF14027" s="2"/>
      <c r="BG14027" s="2"/>
      <c r="BH14027" s="2"/>
      <c r="BI14027" s="2"/>
      <c r="BJ14027" s="2"/>
      <c r="BK14027" s="2"/>
      <c r="BL14027" s="2"/>
      <c r="BM14027" s="2"/>
      <c r="BN14027" s="2"/>
      <c r="BO14027" s="2"/>
      <c r="BP14027" s="2"/>
      <c r="BQ14027" s="2"/>
      <c r="BR14027" s="2"/>
      <c r="BS14027" s="2"/>
      <c r="BT14027" s="2"/>
      <c r="BU14027" s="2"/>
      <c r="BV14027" s="2"/>
      <c r="BW14027" s="2"/>
      <c r="BX14027" s="2"/>
      <c r="BY14027" s="2"/>
    </row>
    <row r="14028" spans="38:77" s="11" customFormat="1" x14ac:dyDescent="0.3">
      <c r="AL14028" s="2"/>
      <c r="AM14028" s="2"/>
      <c r="AN14028" s="2"/>
      <c r="AO14028" s="2"/>
      <c r="AP14028" s="2"/>
      <c r="AQ14028" s="2"/>
      <c r="AR14028" s="2"/>
      <c r="AS14028" s="2"/>
      <c r="AT14028" s="2"/>
      <c r="AU14028" s="2"/>
      <c r="AV14028" s="2"/>
      <c r="AW14028" s="2"/>
      <c r="AX14028" s="2"/>
      <c r="AY14028" s="2"/>
      <c r="AZ14028" s="2"/>
      <c r="BA14028" s="2"/>
      <c r="BB14028" s="2"/>
      <c r="BC14028" s="2"/>
      <c r="BD14028" s="2"/>
      <c r="BE14028" s="2"/>
      <c r="BF14028" s="2"/>
      <c r="BG14028" s="2"/>
      <c r="BH14028" s="2"/>
      <c r="BI14028" s="2"/>
      <c r="BJ14028" s="2"/>
      <c r="BK14028" s="2"/>
      <c r="BL14028" s="2"/>
      <c r="BM14028" s="2"/>
      <c r="BN14028" s="2"/>
      <c r="BO14028" s="2"/>
      <c r="BP14028" s="2"/>
      <c r="BQ14028" s="2"/>
      <c r="BR14028" s="2"/>
      <c r="BS14028" s="2"/>
      <c r="BT14028" s="2"/>
      <c r="BU14028" s="2"/>
      <c r="BV14028" s="2"/>
      <c r="BW14028" s="2"/>
      <c r="BX14028" s="2"/>
      <c r="BY14028" s="2"/>
    </row>
    <row r="14029" spans="38:77" s="11" customFormat="1" x14ac:dyDescent="0.3">
      <c r="AL14029" s="2"/>
      <c r="AM14029" s="2"/>
      <c r="AN14029" s="2"/>
      <c r="AO14029" s="2"/>
      <c r="AP14029" s="2"/>
      <c r="AQ14029" s="2"/>
      <c r="AR14029" s="2"/>
      <c r="AS14029" s="2"/>
      <c r="AT14029" s="2"/>
      <c r="AU14029" s="2"/>
      <c r="AV14029" s="2"/>
      <c r="AW14029" s="2"/>
      <c r="AX14029" s="2"/>
      <c r="AY14029" s="2"/>
      <c r="AZ14029" s="2"/>
      <c r="BA14029" s="2"/>
      <c r="BB14029" s="2"/>
      <c r="BC14029" s="2"/>
      <c r="BD14029" s="2"/>
      <c r="BE14029" s="2"/>
      <c r="BF14029" s="2"/>
      <c r="BG14029" s="2"/>
      <c r="BH14029" s="2"/>
      <c r="BI14029" s="2"/>
      <c r="BJ14029" s="2"/>
      <c r="BK14029" s="2"/>
      <c r="BL14029" s="2"/>
      <c r="BM14029" s="2"/>
      <c r="BN14029" s="2"/>
      <c r="BO14029" s="2"/>
      <c r="BP14029" s="2"/>
      <c r="BQ14029" s="2"/>
      <c r="BR14029" s="2"/>
      <c r="BS14029" s="2"/>
      <c r="BT14029" s="2"/>
      <c r="BU14029" s="2"/>
      <c r="BV14029" s="2"/>
      <c r="BW14029" s="2"/>
      <c r="BX14029" s="2"/>
      <c r="BY14029" s="2"/>
    </row>
    <row r="14030" spans="38:77" s="11" customFormat="1" x14ac:dyDescent="0.3">
      <c r="AL14030" s="2"/>
      <c r="AM14030" s="2"/>
      <c r="AN14030" s="2"/>
      <c r="AO14030" s="2"/>
      <c r="AP14030" s="2"/>
      <c r="AQ14030" s="2"/>
      <c r="AR14030" s="2"/>
      <c r="AS14030" s="2"/>
      <c r="AT14030" s="2"/>
      <c r="AU14030" s="2"/>
      <c r="AV14030" s="2"/>
      <c r="AW14030" s="2"/>
      <c r="AX14030" s="2"/>
      <c r="AY14030" s="2"/>
      <c r="AZ14030" s="2"/>
      <c r="BA14030" s="2"/>
      <c r="BB14030" s="2"/>
      <c r="BC14030" s="2"/>
      <c r="BD14030" s="2"/>
      <c r="BE14030" s="2"/>
      <c r="BF14030" s="2"/>
      <c r="BG14030" s="2"/>
      <c r="BH14030" s="2"/>
      <c r="BI14030" s="2"/>
      <c r="BJ14030" s="2"/>
      <c r="BK14030" s="2"/>
      <c r="BL14030" s="2"/>
      <c r="BM14030" s="2"/>
      <c r="BN14030" s="2"/>
      <c r="BO14030" s="2"/>
      <c r="BP14030" s="2"/>
      <c r="BQ14030" s="2"/>
      <c r="BR14030" s="2"/>
      <c r="BS14030" s="2"/>
      <c r="BT14030" s="2"/>
      <c r="BU14030" s="2"/>
      <c r="BV14030" s="2"/>
      <c r="BW14030" s="2"/>
      <c r="BX14030" s="2"/>
      <c r="BY14030" s="2"/>
    </row>
    <row r="14031" spans="38:77" s="11" customFormat="1" x14ac:dyDescent="0.3">
      <c r="AL14031" s="2"/>
      <c r="AM14031" s="2"/>
      <c r="AN14031" s="2"/>
      <c r="AO14031" s="2"/>
      <c r="AP14031" s="2"/>
      <c r="AQ14031" s="2"/>
      <c r="AR14031" s="2"/>
      <c r="AS14031" s="2"/>
      <c r="AT14031" s="2"/>
      <c r="AU14031" s="2"/>
      <c r="AV14031" s="2"/>
      <c r="AW14031" s="2"/>
      <c r="AX14031" s="2"/>
      <c r="AY14031" s="2"/>
      <c r="AZ14031" s="2"/>
      <c r="BA14031" s="2"/>
      <c r="BB14031" s="2"/>
      <c r="BC14031" s="2"/>
      <c r="BD14031" s="2"/>
      <c r="BE14031" s="2"/>
      <c r="BF14031" s="2"/>
      <c r="BG14031" s="2"/>
      <c r="BH14031" s="2"/>
      <c r="BI14031" s="2"/>
      <c r="BJ14031" s="2"/>
      <c r="BK14031" s="2"/>
      <c r="BL14031" s="2"/>
      <c r="BM14031" s="2"/>
      <c r="BN14031" s="2"/>
      <c r="BO14031" s="2"/>
      <c r="BP14031" s="2"/>
      <c r="BQ14031" s="2"/>
      <c r="BR14031" s="2"/>
      <c r="BS14031" s="2"/>
      <c r="BT14031" s="2"/>
      <c r="BU14031" s="2"/>
      <c r="BV14031" s="2"/>
      <c r="BW14031" s="2"/>
      <c r="BX14031" s="2"/>
      <c r="BY14031" s="2"/>
    </row>
    <row r="14032" spans="38:77" s="11" customFormat="1" x14ac:dyDescent="0.3">
      <c r="AL14032" s="2"/>
      <c r="AM14032" s="2"/>
      <c r="AN14032" s="2"/>
      <c r="AO14032" s="2"/>
      <c r="AP14032" s="2"/>
      <c r="AQ14032" s="2"/>
      <c r="AR14032" s="2"/>
      <c r="AS14032" s="2"/>
      <c r="AT14032" s="2"/>
      <c r="AU14032" s="2"/>
      <c r="AV14032" s="2"/>
      <c r="AW14032" s="2"/>
      <c r="AX14032" s="2"/>
      <c r="AY14032" s="2"/>
      <c r="AZ14032" s="2"/>
      <c r="BA14032" s="2"/>
      <c r="BB14032" s="2"/>
      <c r="BC14032" s="2"/>
      <c r="BD14032" s="2"/>
      <c r="BE14032" s="2"/>
      <c r="BF14032" s="2"/>
      <c r="BG14032" s="2"/>
      <c r="BH14032" s="2"/>
      <c r="BI14032" s="2"/>
      <c r="BJ14032" s="2"/>
      <c r="BK14032" s="2"/>
      <c r="BL14032" s="2"/>
      <c r="BM14032" s="2"/>
      <c r="BN14032" s="2"/>
      <c r="BO14032" s="2"/>
      <c r="BP14032" s="2"/>
      <c r="BQ14032" s="2"/>
      <c r="BR14032" s="2"/>
      <c r="BS14032" s="2"/>
      <c r="BT14032" s="2"/>
      <c r="BU14032" s="2"/>
      <c r="BV14032" s="2"/>
      <c r="BW14032" s="2"/>
      <c r="BX14032" s="2"/>
      <c r="BY14032" s="2"/>
    </row>
    <row r="14033" spans="38:77" s="11" customFormat="1" x14ac:dyDescent="0.3">
      <c r="AL14033" s="2"/>
      <c r="AM14033" s="2"/>
      <c r="AN14033" s="2"/>
      <c r="AO14033" s="2"/>
      <c r="AP14033" s="2"/>
      <c r="AQ14033" s="2"/>
      <c r="AR14033" s="2"/>
      <c r="AS14033" s="2"/>
      <c r="AT14033" s="2"/>
      <c r="AU14033" s="2"/>
      <c r="AV14033" s="2"/>
      <c r="AW14033" s="2"/>
      <c r="AX14033" s="2"/>
      <c r="AY14033" s="2"/>
      <c r="AZ14033" s="2"/>
      <c r="BA14033" s="2"/>
      <c r="BB14033" s="2"/>
      <c r="BC14033" s="2"/>
      <c r="BD14033" s="2"/>
      <c r="BE14033" s="2"/>
      <c r="BF14033" s="2"/>
      <c r="BG14033" s="2"/>
      <c r="BH14033" s="2"/>
      <c r="BI14033" s="2"/>
      <c r="BJ14033" s="2"/>
      <c r="BK14033" s="2"/>
      <c r="BL14033" s="2"/>
      <c r="BM14033" s="2"/>
      <c r="BN14033" s="2"/>
      <c r="BO14033" s="2"/>
      <c r="BP14033" s="2"/>
      <c r="BQ14033" s="2"/>
      <c r="BR14033" s="2"/>
      <c r="BS14033" s="2"/>
      <c r="BT14033" s="2"/>
      <c r="BU14033" s="2"/>
      <c r="BV14033" s="2"/>
      <c r="BW14033" s="2"/>
      <c r="BX14033" s="2"/>
      <c r="BY14033" s="2"/>
    </row>
    <row r="14034" spans="38:77" s="11" customFormat="1" x14ac:dyDescent="0.3">
      <c r="AL14034" s="2"/>
      <c r="AM14034" s="2"/>
      <c r="AN14034" s="2"/>
      <c r="AO14034" s="2"/>
      <c r="AP14034" s="2"/>
      <c r="AQ14034" s="2"/>
      <c r="AR14034" s="2"/>
      <c r="AS14034" s="2"/>
      <c r="AT14034" s="2"/>
      <c r="AU14034" s="2"/>
      <c r="AV14034" s="2"/>
      <c r="AW14034" s="2"/>
      <c r="AX14034" s="2"/>
      <c r="AY14034" s="2"/>
      <c r="AZ14034" s="2"/>
      <c r="BA14034" s="2"/>
      <c r="BB14034" s="2"/>
      <c r="BC14034" s="2"/>
      <c r="BD14034" s="2"/>
      <c r="BE14034" s="2"/>
      <c r="BF14034" s="2"/>
      <c r="BG14034" s="2"/>
      <c r="BH14034" s="2"/>
      <c r="BI14034" s="2"/>
      <c r="BJ14034" s="2"/>
      <c r="BK14034" s="2"/>
      <c r="BL14034" s="2"/>
      <c r="BM14034" s="2"/>
      <c r="BN14034" s="2"/>
      <c r="BO14034" s="2"/>
      <c r="BP14034" s="2"/>
      <c r="BQ14034" s="2"/>
      <c r="BR14034" s="2"/>
      <c r="BS14034" s="2"/>
      <c r="BT14034" s="2"/>
      <c r="BU14034" s="2"/>
      <c r="BV14034" s="2"/>
      <c r="BW14034" s="2"/>
      <c r="BX14034" s="2"/>
      <c r="BY14034" s="2"/>
    </row>
    <row r="14035" spans="38:77" s="11" customFormat="1" x14ac:dyDescent="0.3">
      <c r="AL14035" s="2"/>
      <c r="AM14035" s="2"/>
      <c r="AN14035" s="2"/>
      <c r="AO14035" s="2"/>
      <c r="AP14035" s="2"/>
      <c r="AQ14035" s="2"/>
      <c r="AR14035" s="2"/>
      <c r="AS14035" s="2"/>
      <c r="AT14035" s="2"/>
      <c r="AU14035" s="2"/>
      <c r="AV14035" s="2"/>
      <c r="AW14035" s="2"/>
      <c r="AX14035" s="2"/>
      <c r="AY14035" s="2"/>
      <c r="AZ14035" s="2"/>
      <c r="BA14035" s="2"/>
      <c r="BB14035" s="2"/>
      <c r="BC14035" s="2"/>
      <c r="BD14035" s="2"/>
      <c r="BE14035" s="2"/>
      <c r="BF14035" s="2"/>
      <c r="BG14035" s="2"/>
      <c r="BH14035" s="2"/>
      <c r="BI14035" s="2"/>
      <c r="BJ14035" s="2"/>
      <c r="BK14035" s="2"/>
      <c r="BL14035" s="2"/>
      <c r="BM14035" s="2"/>
      <c r="BN14035" s="2"/>
      <c r="BO14035" s="2"/>
      <c r="BP14035" s="2"/>
      <c r="BQ14035" s="2"/>
      <c r="BR14035" s="2"/>
      <c r="BS14035" s="2"/>
      <c r="BT14035" s="2"/>
      <c r="BU14035" s="2"/>
      <c r="BV14035" s="2"/>
      <c r="BW14035" s="2"/>
      <c r="BX14035" s="2"/>
      <c r="BY14035" s="2"/>
    </row>
    <row r="14036" spans="38:77" s="11" customFormat="1" x14ac:dyDescent="0.3">
      <c r="AL14036" s="2"/>
      <c r="AM14036" s="2"/>
      <c r="AN14036" s="2"/>
      <c r="AO14036" s="2"/>
      <c r="AP14036" s="2"/>
      <c r="AQ14036" s="2"/>
      <c r="AR14036" s="2"/>
      <c r="AS14036" s="2"/>
      <c r="AT14036" s="2"/>
      <c r="AU14036" s="2"/>
      <c r="AV14036" s="2"/>
      <c r="AW14036" s="2"/>
      <c r="AX14036" s="2"/>
      <c r="AY14036" s="2"/>
      <c r="AZ14036" s="2"/>
      <c r="BA14036" s="2"/>
      <c r="BB14036" s="2"/>
      <c r="BC14036" s="2"/>
      <c r="BD14036" s="2"/>
      <c r="BE14036" s="2"/>
      <c r="BF14036" s="2"/>
      <c r="BG14036" s="2"/>
      <c r="BH14036" s="2"/>
      <c r="BI14036" s="2"/>
      <c r="BJ14036" s="2"/>
      <c r="BK14036" s="2"/>
      <c r="BL14036" s="2"/>
      <c r="BM14036" s="2"/>
      <c r="BN14036" s="2"/>
      <c r="BO14036" s="2"/>
      <c r="BP14036" s="2"/>
      <c r="BQ14036" s="2"/>
      <c r="BR14036" s="2"/>
      <c r="BS14036" s="2"/>
      <c r="BT14036" s="2"/>
      <c r="BU14036" s="2"/>
      <c r="BV14036" s="2"/>
      <c r="BW14036" s="2"/>
      <c r="BX14036" s="2"/>
      <c r="BY14036" s="2"/>
    </row>
    <row r="14037" spans="38:77" s="11" customFormat="1" x14ac:dyDescent="0.3">
      <c r="AL14037" s="2"/>
      <c r="AM14037" s="2"/>
      <c r="AN14037" s="2"/>
      <c r="AO14037" s="2"/>
      <c r="AP14037" s="2"/>
      <c r="AQ14037" s="2"/>
      <c r="AR14037" s="2"/>
      <c r="AS14037" s="2"/>
      <c r="AT14037" s="2"/>
      <c r="AU14037" s="2"/>
      <c r="AV14037" s="2"/>
      <c r="AW14037" s="2"/>
      <c r="AX14037" s="2"/>
      <c r="AY14037" s="2"/>
      <c r="AZ14037" s="2"/>
      <c r="BA14037" s="2"/>
      <c r="BB14037" s="2"/>
      <c r="BC14037" s="2"/>
      <c r="BD14037" s="2"/>
      <c r="BE14037" s="2"/>
      <c r="BF14037" s="2"/>
      <c r="BG14037" s="2"/>
      <c r="BH14037" s="2"/>
      <c r="BI14037" s="2"/>
      <c r="BJ14037" s="2"/>
      <c r="BK14037" s="2"/>
      <c r="BL14037" s="2"/>
      <c r="BM14037" s="2"/>
      <c r="BN14037" s="2"/>
      <c r="BO14037" s="2"/>
      <c r="BP14037" s="2"/>
      <c r="BQ14037" s="2"/>
      <c r="BR14037" s="2"/>
      <c r="BS14037" s="2"/>
      <c r="BT14037" s="2"/>
      <c r="BU14037" s="2"/>
      <c r="BV14037" s="2"/>
      <c r="BW14037" s="2"/>
      <c r="BX14037" s="2"/>
      <c r="BY14037" s="2"/>
    </row>
    <row r="14038" spans="38:77" s="11" customFormat="1" x14ac:dyDescent="0.3">
      <c r="AL14038" s="2"/>
      <c r="AM14038" s="2"/>
      <c r="AN14038" s="2"/>
      <c r="AO14038" s="2"/>
      <c r="AP14038" s="2"/>
      <c r="AQ14038" s="2"/>
      <c r="AR14038" s="2"/>
      <c r="AS14038" s="2"/>
      <c r="AT14038" s="2"/>
      <c r="AU14038" s="2"/>
      <c r="AV14038" s="2"/>
      <c r="AW14038" s="2"/>
      <c r="AX14038" s="2"/>
      <c r="AY14038" s="2"/>
      <c r="AZ14038" s="2"/>
      <c r="BA14038" s="2"/>
      <c r="BB14038" s="2"/>
      <c r="BC14038" s="2"/>
      <c r="BD14038" s="2"/>
      <c r="BE14038" s="2"/>
      <c r="BF14038" s="2"/>
      <c r="BG14038" s="2"/>
      <c r="BH14038" s="2"/>
      <c r="BI14038" s="2"/>
      <c r="BJ14038" s="2"/>
      <c r="BK14038" s="2"/>
      <c r="BL14038" s="2"/>
      <c r="BM14038" s="2"/>
      <c r="BN14038" s="2"/>
      <c r="BO14038" s="2"/>
      <c r="BP14038" s="2"/>
      <c r="BQ14038" s="2"/>
      <c r="BR14038" s="2"/>
      <c r="BS14038" s="2"/>
      <c r="BT14038" s="2"/>
      <c r="BU14038" s="2"/>
      <c r="BV14038" s="2"/>
      <c r="BW14038" s="2"/>
      <c r="BX14038" s="2"/>
      <c r="BY14038" s="2"/>
    </row>
    <row r="14039" spans="38:77" s="11" customFormat="1" x14ac:dyDescent="0.3">
      <c r="AL14039" s="2"/>
      <c r="AM14039" s="2"/>
      <c r="AN14039" s="2"/>
      <c r="AO14039" s="2"/>
      <c r="AP14039" s="2"/>
      <c r="AQ14039" s="2"/>
      <c r="AR14039" s="2"/>
      <c r="AS14039" s="2"/>
      <c r="AT14039" s="2"/>
      <c r="AU14039" s="2"/>
      <c r="AV14039" s="2"/>
      <c r="AW14039" s="2"/>
      <c r="AX14039" s="2"/>
      <c r="AY14039" s="2"/>
      <c r="AZ14039" s="2"/>
      <c r="BA14039" s="2"/>
      <c r="BB14039" s="2"/>
      <c r="BC14039" s="2"/>
      <c r="BD14039" s="2"/>
      <c r="BE14039" s="2"/>
      <c r="BF14039" s="2"/>
      <c r="BG14039" s="2"/>
      <c r="BH14039" s="2"/>
      <c r="BI14039" s="2"/>
      <c r="BJ14039" s="2"/>
      <c r="BK14039" s="2"/>
      <c r="BL14039" s="2"/>
      <c r="BM14039" s="2"/>
      <c r="BN14039" s="2"/>
      <c r="BO14039" s="2"/>
      <c r="BP14039" s="2"/>
      <c r="BQ14039" s="2"/>
      <c r="BR14039" s="2"/>
      <c r="BS14039" s="2"/>
      <c r="BT14039" s="2"/>
      <c r="BU14039" s="2"/>
      <c r="BV14039" s="2"/>
      <c r="BW14039" s="2"/>
      <c r="BX14039" s="2"/>
      <c r="BY14039" s="2"/>
    </row>
    <row r="14040" spans="38:77" s="11" customFormat="1" x14ac:dyDescent="0.3">
      <c r="AL14040" s="2"/>
      <c r="AM14040" s="2"/>
      <c r="AN14040" s="2"/>
      <c r="AO14040" s="2"/>
      <c r="AP14040" s="2"/>
      <c r="AQ14040" s="2"/>
      <c r="AR14040" s="2"/>
      <c r="AS14040" s="2"/>
      <c r="AT14040" s="2"/>
      <c r="AU14040" s="2"/>
      <c r="AV14040" s="2"/>
      <c r="AW14040" s="2"/>
      <c r="AX14040" s="2"/>
      <c r="AY14040" s="2"/>
      <c r="AZ14040" s="2"/>
      <c r="BA14040" s="2"/>
      <c r="BB14040" s="2"/>
      <c r="BC14040" s="2"/>
      <c r="BD14040" s="2"/>
      <c r="BE14040" s="2"/>
      <c r="BF14040" s="2"/>
      <c r="BG14040" s="2"/>
      <c r="BH14040" s="2"/>
      <c r="BI14040" s="2"/>
      <c r="BJ14040" s="2"/>
      <c r="BK14040" s="2"/>
      <c r="BL14040" s="2"/>
      <c r="BM14040" s="2"/>
      <c r="BN14040" s="2"/>
      <c r="BO14040" s="2"/>
      <c r="BP14040" s="2"/>
      <c r="BQ14040" s="2"/>
      <c r="BR14040" s="2"/>
      <c r="BS14040" s="2"/>
      <c r="BT14040" s="2"/>
      <c r="BU14040" s="2"/>
      <c r="BV14040" s="2"/>
      <c r="BW14040" s="2"/>
      <c r="BX14040" s="2"/>
      <c r="BY14040" s="2"/>
    </row>
    <row r="14041" spans="38:77" s="11" customFormat="1" x14ac:dyDescent="0.3">
      <c r="AL14041" s="2"/>
      <c r="AM14041" s="2"/>
      <c r="AN14041" s="2"/>
      <c r="AO14041" s="2"/>
      <c r="AP14041" s="2"/>
      <c r="AQ14041" s="2"/>
      <c r="AR14041" s="2"/>
      <c r="AS14041" s="2"/>
      <c r="AT14041" s="2"/>
      <c r="AU14041" s="2"/>
      <c r="AV14041" s="2"/>
      <c r="AW14041" s="2"/>
      <c r="AX14041" s="2"/>
      <c r="AY14041" s="2"/>
      <c r="AZ14041" s="2"/>
      <c r="BA14041" s="2"/>
      <c r="BB14041" s="2"/>
      <c r="BC14041" s="2"/>
      <c r="BD14041" s="2"/>
      <c r="BE14041" s="2"/>
      <c r="BF14041" s="2"/>
      <c r="BG14041" s="2"/>
      <c r="BH14041" s="2"/>
      <c r="BI14041" s="2"/>
      <c r="BJ14041" s="2"/>
      <c r="BK14041" s="2"/>
      <c r="BL14041" s="2"/>
      <c r="BM14041" s="2"/>
      <c r="BN14041" s="2"/>
      <c r="BO14041" s="2"/>
      <c r="BP14041" s="2"/>
      <c r="BQ14041" s="2"/>
      <c r="BR14041" s="2"/>
      <c r="BS14041" s="2"/>
      <c r="BT14041" s="2"/>
      <c r="BU14041" s="2"/>
      <c r="BV14041" s="2"/>
      <c r="BW14041" s="2"/>
      <c r="BX14041" s="2"/>
      <c r="BY14041" s="2"/>
    </row>
    <row r="14042" spans="38:77" s="11" customFormat="1" x14ac:dyDescent="0.3">
      <c r="AL14042" s="2"/>
      <c r="AM14042" s="2"/>
      <c r="AN14042" s="2"/>
      <c r="AO14042" s="2"/>
      <c r="AP14042" s="2"/>
      <c r="AQ14042" s="2"/>
      <c r="AR14042" s="2"/>
      <c r="AS14042" s="2"/>
      <c r="AT14042" s="2"/>
      <c r="AU14042" s="2"/>
      <c r="AV14042" s="2"/>
      <c r="AW14042" s="2"/>
      <c r="AX14042" s="2"/>
      <c r="AY14042" s="2"/>
      <c r="AZ14042" s="2"/>
      <c r="BA14042" s="2"/>
      <c r="BB14042" s="2"/>
      <c r="BC14042" s="2"/>
      <c r="BD14042" s="2"/>
      <c r="BE14042" s="2"/>
      <c r="BF14042" s="2"/>
      <c r="BG14042" s="2"/>
      <c r="BH14042" s="2"/>
      <c r="BI14042" s="2"/>
      <c r="BJ14042" s="2"/>
      <c r="BK14042" s="2"/>
      <c r="BL14042" s="2"/>
      <c r="BM14042" s="2"/>
      <c r="BN14042" s="2"/>
      <c r="BO14042" s="2"/>
      <c r="BP14042" s="2"/>
      <c r="BQ14042" s="2"/>
      <c r="BR14042" s="2"/>
      <c r="BS14042" s="2"/>
      <c r="BT14042" s="2"/>
      <c r="BU14042" s="2"/>
      <c r="BV14042" s="2"/>
      <c r="BW14042" s="2"/>
      <c r="BX14042" s="2"/>
      <c r="BY14042" s="2"/>
    </row>
    <row r="14043" spans="38:77" s="11" customFormat="1" x14ac:dyDescent="0.3">
      <c r="AL14043" s="2"/>
      <c r="AM14043" s="2"/>
      <c r="AN14043" s="2"/>
      <c r="AO14043" s="2"/>
      <c r="AP14043" s="2"/>
      <c r="AQ14043" s="2"/>
      <c r="AR14043" s="2"/>
      <c r="AS14043" s="2"/>
      <c r="AT14043" s="2"/>
      <c r="AU14043" s="2"/>
      <c r="AV14043" s="2"/>
      <c r="AW14043" s="2"/>
      <c r="AX14043" s="2"/>
      <c r="AY14043" s="2"/>
      <c r="AZ14043" s="2"/>
      <c r="BA14043" s="2"/>
      <c r="BB14043" s="2"/>
      <c r="BC14043" s="2"/>
      <c r="BD14043" s="2"/>
      <c r="BE14043" s="2"/>
      <c r="BF14043" s="2"/>
      <c r="BG14043" s="2"/>
      <c r="BH14043" s="2"/>
      <c r="BI14043" s="2"/>
      <c r="BJ14043" s="2"/>
      <c r="BK14043" s="2"/>
      <c r="BL14043" s="2"/>
      <c r="BM14043" s="2"/>
      <c r="BN14043" s="2"/>
      <c r="BO14043" s="2"/>
      <c r="BP14043" s="2"/>
      <c r="BQ14043" s="2"/>
      <c r="BR14043" s="2"/>
      <c r="BS14043" s="2"/>
      <c r="BT14043" s="2"/>
      <c r="BU14043" s="2"/>
      <c r="BV14043" s="2"/>
      <c r="BW14043" s="2"/>
      <c r="BX14043" s="2"/>
      <c r="BY14043" s="2"/>
    </row>
    <row r="14044" spans="38:77" s="11" customFormat="1" x14ac:dyDescent="0.3">
      <c r="AL14044" s="2"/>
      <c r="AM14044" s="2"/>
      <c r="AN14044" s="2"/>
      <c r="AO14044" s="2"/>
      <c r="AP14044" s="2"/>
      <c r="AQ14044" s="2"/>
      <c r="AR14044" s="2"/>
      <c r="AS14044" s="2"/>
      <c r="AT14044" s="2"/>
      <c r="AU14044" s="2"/>
      <c r="AV14044" s="2"/>
      <c r="AW14044" s="2"/>
      <c r="AX14044" s="2"/>
      <c r="AY14044" s="2"/>
      <c r="AZ14044" s="2"/>
      <c r="BA14044" s="2"/>
      <c r="BB14044" s="2"/>
      <c r="BC14044" s="2"/>
      <c r="BD14044" s="2"/>
      <c r="BE14044" s="2"/>
      <c r="BF14044" s="2"/>
      <c r="BG14044" s="2"/>
      <c r="BH14044" s="2"/>
      <c r="BI14044" s="2"/>
      <c r="BJ14044" s="2"/>
      <c r="BK14044" s="2"/>
      <c r="BL14044" s="2"/>
      <c r="BM14044" s="2"/>
      <c r="BN14044" s="2"/>
      <c r="BO14044" s="2"/>
      <c r="BP14044" s="2"/>
      <c r="BQ14044" s="2"/>
      <c r="BR14044" s="2"/>
      <c r="BS14044" s="2"/>
      <c r="BT14044" s="2"/>
      <c r="BU14044" s="2"/>
      <c r="BV14044" s="2"/>
      <c r="BW14044" s="2"/>
      <c r="BX14044" s="2"/>
      <c r="BY14044" s="2"/>
    </row>
    <row r="14045" spans="38:77" s="11" customFormat="1" x14ac:dyDescent="0.3">
      <c r="AL14045" s="2"/>
      <c r="AM14045" s="2"/>
      <c r="AN14045" s="2"/>
      <c r="AO14045" s="2"/>
      <c r="AP14045" s="2"/>
      <c r="AQ14045" s="2"/>
      <c r="AR14045" s="2"/>
      <c r="AS14045" s="2"/>
      <c r="AT14045" s="2"/>
      <c r="AU14045" s="2"/>
      <c r="AV14045" s="2"/>
      <c r="AW14045" s="2"/>
      <c r="AX14045" s="2"/>
      <c r="AY14045" s="2"/>
      <c r="AZ14045" s="2"/>
      <c r="BA14045" s="2"/>
      <c r="BB14045" s="2"/>
      <c r="BC14045" s="2"/>
      <c r="BD14045" s="2"/>
      <c r="BE14045" s="2"/>
      <c r="BF14045" s="2"/>
      <c r="BG14045" s="2"/>
      <c r="BH14045" s="2"/>
      <c r="BI14045" s="2"/>
      <c r="BJ14045" s="2"/>
      <c r="BK14045" s="2"/>
      <c r="BL14045" s="2"/>
      <c r="BM14045" s="2"/>
      <c r="BN14045" s="2"/>
      <c r="BO14045" s="2"/>
      <c r="BP14045" s="2"/>
      <c r="BQ14045" s="2"/>
      <c r="BR14045" s="2"/>
      <c r="BS14045" s="2"/>
      <c r="BT14045" s="2"/>
      <c r="BU14045" s="2"/>
      <c r="BV14045" s="2"/>
      <c r="BW14045" s="2"/>
      <c r="BX14045" s="2"/>
      <c r="BY14045" s="2"/>
    </row>
    <row r="14046" spans="38:77" s="11" customFormat="1" x14ac:dyDescent="0.3">
      <c r="AL14046" s="2"/>
      <c r="AM14046" s="2"/>
      <c r="AN14046" s="2"/>
      <c r="AO14046" s="2"/>
      <c r="AP14046" s="2"/>
      <c r="AQ14046" s="2"/>
      <c r="AR14046" s="2"/>
      <c r="AS14046" s="2"/>
      <c r="AT14046" s="2"/>
      <c r="AU14046" s="2"/>
      <c r="AV14046" s="2"/>
      <c r="AW14046" s="2"/>
      <c r="AX14046" s="2"/>
      <c r="AY14046" s="2"/>
      <c r="AZ14046" s="2"/>
      <c r="BA14046" s="2"/>
      <c r="BB14046" s="2"/>
      <c r="BC14046" s="2"/>
      <c r="BD14046" s="2"/>
      <c r="BE14046" s="2"/>
      <c r="BF14046" s="2"/>
      <c r="BG14046" s="2"/>
      <c r="BH14046" s="2"/>
      <c r="BI14046" s="2"/>
      <c r="BJ14046" s="2"/>
      <c r="BK14046" s="2"/>
      <c r="BL14046" s="2"/>
      <c r="BM14046" s="2"/>
      <c r="BN14046" s="2"/>
      <c r="BO14046" s="2"/>
      <c r="BP14046" s="2"/>
      <c r="BQ14046" s="2"/>
      <c r="BR14046" s="2"/>
      <c r="BS14046" s="2"/>
      <c r="BT14046" s="2"/>
      <c r="BU14046" s="2"/>
      <c r="BV14046" s="2"/>
      <c r="BW14046" s="2"/>
      <c r="BX14046" s="2"/>
      <c r="BY14046" s="2"/>
    </row>
    <row r="14047" spans="38:77" s="11" customFormat="1" x14ac:dyDescent="0.3">
      <c r="AL14047" s="2"/>
      <c r="AM14047" s="2"/>
      <c r="AN14047" s="2"/>
      <c r="AO14047" s="2"/>
      <c r="AP14047" s="2"/>
      <c r="AQ14047" s="2"/>
      <c r="AR14047" s="2"/>
      <c r="AS14047" s="2"/>
      <c r="AT14047" s="2"/>
      <c r="AU14047" s="2"/>
      <c r="AV14047" s="2"/>
      <c r="AW14047" s="2"/>
      <c r="AX14047" s="2"/>
      <c r="AY14047" s="2"/>
      <c r="AZ14047" s="2"/>
      <c r="BA14047" s="2"/>
      <c r="BB14047" s="2"/>
      <c r="BC14047" s="2"/>
      <c r="BD14047" s="2"/>
      <c r="BE14047" s="2"/>
      <c r="BF14047" s="2"/>
      <c r="BG14047" s="2"/>
      <c r="BH14047" s="2"/>
      <c r="BI14047" s="2"/>
      <c r="BJ14047" s="2"/>
      <c r="BK14047" s="2"/>
      <c r="BL14047" s="2"/>
      <c r="BM14047" s="2"/>
      <c r="BN14047" s="2"/>
      <c r="BO14047" s="2"/>
      <c r="BP14047" s="2"/>
      <c r="BQ14047" s="2"/>
      <c r="BR14047" s="2"/>
      <c r="BS14047" s="2"/>
      <c r="BT14047" s="2"/>
      <c r="BU14047" s="2"/>
      <c r="BV14047" s="2"/>
      <c r="BW14047" s="2"/>
      <c r="BX14047" s="2"/>
      <c r="BY14047" s="2"/>
    </row>
    <row r="14048" spans="38:77" s="11" customFormat="1" x14ac:dyDescent="0.3">
      <c r="AL14048" s="2"/>
      <c r="AM14048" s="2"/>
      <c r="AN14048" s="2"/>
      <c r="AO14048" s="2"/>
      <c r="AP14048" s="2"/>
      <c r="AQ14048" s="2"/>
      <c r="AR14048" s="2"/>
      <c r="AS14048" s="2"/>
      <c r="AT14048" s="2"/>
      <c r="AU14048" s="2"/>
      <c r="AV14048" s="2"/>
      <c r="AW14048" s="2"/>
      <c r="AX14048" s="2"/>
      <c r="AY14048" s="2"/>
      <c r="AZ14048" s="2"/>
      <c r="BA14048" s="2"/>
      <c r="BB14048" s="2"/>
      <c r="BC14048" s="2"/>
      <c r="BD14048" s="2"/>
      <c r="BE14048" s="2"/>
      <c r="BF14048" s="2"/>
      <c r="BG14048" s="2"/>
      <c r="BH14048" s="2"/>
      <c r="BI14048" s="2"/>
      <c r="BJ14048" s="2"/>
      <c r="BK14048" s="2"/>
      <c r="BL14048" s="2"/>
      <c r="BM14048" s="2"/>
      <c r="BN14048" s="2"/>
      <c r="BO14048" s="2"/>
      <c r="BP14048" s="2"/>
      <c r="BQ14048" s="2"/>
      <c r="BR14048" s="2"/>
      <c r="BS14048" s="2"/>
      <c r="BT14048" s="2"/>
      <c r="BU14048" s="2"/>
      <c r="BV14048" s="2"/>
      <c r="BW14048" s="2"/>
      <c r="BX14048" s="2"/>
      <c r="BY14048" s="2"/>
    </row>
    <row r="14049" spans="38:77" s="11" customFormat="1" x14ac:dyDescent="0.3">
      <c r="AL14049" s="2"/>
      <c r="AM14049" s="2"/>
      <c r="AN14049" s="2"/>
      <c r="AO14049" s="2"/>
      <c r="AP14049" s="2"/>
      <c r="AQ14049" s="2"/>
      <c r="AR14049" s="2"/>
      <c r="AS14049" s="2"/>
      <c r="AT14049" s="2"/>
      <c r="AU14049" s="2"/>
      <c r="AV14049" s="2"/>
      <c r="AW14049" s="2"/>
      <c r="AX14049" s="2"/>
      <c r="AY14049" s="2"/>
      <c r="AZ14049" s="2"/>
      <c r="BA14049" s="2"/>
      <c r="BB14049" s="2"/>
      <c r="BC14049" s="2"/>
      <c r="BD14049" s="2"/>
      <c r="BE14049" s="2"/>
      <c r="BF14049" s="2"/>
      <c r="BG14049" s="2"/>
      <c r="BH14049" s="2"/>
      <c r="BI14049" s="2"/>
      <c r="BJ14049" s="2"/>
      <c r="BK14049" s="2"/>
      <c r="BL14049" s="2"/>
      <c r="BM14049" s="2"/>
      <c r="BN14049" s="2"/>
      <c r="BO14049" s="2"/>
      <c r="BP14049" s="2"/>
      <c r="BQ14049" s="2"/>
      <c r="BR14049" s="2"/>
      <c r="BS14049" s="2"/>
      <c r="BT14049" s="2"/>
      <c r="BU14049" s="2"/>
      <c r="BV14049" s="2"/>
      <c r="BW14049" s="2"/>
      <c r="BX14049" s="2"/>
      <c r="BY14049" s="2"/>
    </row>
    <row r="14050" spans="38:77" s="11" customFormat="1" x14ac:dyDescent="0.3">
      <c r="AL14050" s="2"/>
      <c r="AM14050" s="2"/>
      <c r="AN14050" s="2"/>
      <c r="AO14050" s="2"/>
      <c r="AP14050" s="2"/>
      <c r="AQ14050" s="2"/>
      <c r="AR14050" s="2"/>
      <c r="AS14050" s="2"/>
      <c r="AT14050" s="2"/>
      <c r="AU14050" s="2"/>
      <c r="AV14050" s="2"/>
      <c r="AW14050" s="2"/>
      <c r="AX14050" s="2"/>
      <c r="AY14050" s="2"/>
      <c r="AZ14050" s="2"/>
      <c r="BA14050" s="2"/>
      <c r="BB14050" s="2"/>
      <c r="BC14050" s="2"/>
      <c r="BD14050" s="2"/>
      <c r="BE14050" s="2"/>
      <c r="BF14050" s="2"/>
      <c r="BG14050" s="2"/>
      <c r="BH14050" s="2"/>
      <c r="BI14050" s="2"/>
      <c r="BJ14050" s="2"/>
      <c r="BK14050" s="2"/>
      <c r="BL14050" s="2"/>
      <c r="BM14050" s="2"/>
      <c r="BN14050" s="2"/>
      <c r="BO14050" s="2"/>
      <c r="BP14050" s="2"/>
      <c r="BQ14050" s="2"/>
      <c r="BR14050" s="2"/>
      <c r="BS14050" s="2"/>
      <c r="BT14050" s="2"/>
      <c r="BU14050" s="2"/>
      <c r="BV14050" s="2"/>
      <c r="BW14050" s="2"/>
      <c r="BX14050" s="2"/>
      <c r="BY14050" s="2"/>
    </row>
    <row r="14051" spans="38:77" s="11" customFormat="1" x14ac:dyDescent="0.3">
      <c r="AL14051" s="2"/>
      <c r="AM14051" s="2"/>
      <c r="AN14051" s="2"/>
      <c r="AO14051" s="2"/>
      <c r="AP14051" s="2"/>
      <c r="AQ14051" s="2"/>
      <c r="AR14051" s="2"/>
      <c r="AS14051" s="2"/>
      <c r="AT14051" s="2"/>
      <c r="AU14051" s="2"/>
      <c r="AV14051" s="2"/>
      <c r="AW14051" s="2"/>
      <c r="AX14051" s="2"/>
      <c r="AY14051" s="2"/>
      <c r="AZ14051" s="2"/>
      <c r="BA14051" s="2"/>
      <c r="BB14051" s="2"/>
      <c r="BC14051" s="2"/>
      <c r="BD14051" s="2"/>
      <c r="BE14051" s="2"/>
      <c r="BF14051" s="2"/>
      <c r="BG14051" s="2"/>
      <c r="BH14051" s="2"/>
      <c r="BI14051" s="2"/>
      <c r="BJ14051" s="2"/>
      <c r="BK14051" s="2"/>
      <c r="BL14051" s="2"/>
      <c r="BM14051" s="2"/>
      <c r="BN14051" s="2"/>
      <c r="BO14051" s="2"/>
      <c r="BP14051" s="2"/>
      <c r="BQ14051" s="2"/>
      <c r="BR14051" s="2"/>
      <c r="BS14051" s="2"/>
      <c r="BT14051" s="2"/>
      <c r="BU14051" s="2"/>
      <c r="BV14051" s="2"/>
      <c r="BW14051" s="2"/>
      <c r="BX14051" s="2"/>
      <c r="BY14051" s="2"/>
    </row>
    <row r="14052" spans="38:77" s="11" customFormat="1" x14ac:dyDescent="0.3">
      <c r="AL14052" s="2"/>
      <c r="AM14052" s="2"/>
      <c r="AN14052" s="2"/>
      <c r="AO14052" s="2"/>
      <c r="AP14052" s="2"/>
      <c r="AQ14052" s="2"/>
      <c r="AR14052" s="2"/>
      <c r="AS14052" s="2"/>
      <c r="AT14052" s="2"/>
      <c r="AU14052" s="2"/>
      <c r="AV14052" s="2"/>
      <c r="AW14052" s="2"/>
      <c r="AX14052" s="2"/>
      <c r="AY14052" s="2"/>
      <c r="AZ14052" s="2"/>
      <c r="BA14052" s="2"/>
      <c r="BB14052" s="2"/>
      <c r="BC14052" s="2"/>
      <c r="BD14052" s="2"/>
      <c r="BE14052" s="2"/>
      <c r="BF14052" s="2"/>
      <c r="BG14052" s="2"/>
      <c r="BH14052" s="2"/>
      <c r="BI14052" s="2"/>
      <c r="BJ14052" s="2"/>
      <c r="BK14052" s="2"/>
      <c r="BL14052" s="2"/>
      <c r="BM14052" s="2"/>
      <c r="BN14052" s="2"/>
      <c r="BO14052" s="2"/>
      <c r="BP14052" s="2"/>
      <c r="BQ14052" s="2"/>
      <c r="BR14052" s="2"/>
      <c r="BS14052" s="2"/>
      <c r="BT14052" s="2"/>
      <c r="BU14052" s="2"/>
      <c r="BV14052" s="2"/>
      <c r="BW14052" s="2"/>
      <c r="BX14052" s="2"/>
      <c r="BY14052" s="2"/>
    </row>
    <row r="14053" spans="38:77" s="11" customFormat="1" x14ac:dyDescent="0.3">
      <c r="AL14053" s="2"/>
      <c r="AM14053" s="2"/>
      <c r="AN14053" s="2"/>
      <c r="AO14053" s="2"/>
      <c r="AP14053" s="2"/>
      <c r="AQ14053" s="2"/>
      <c r="AR14053" s="2"/>
      <c r="AS14053" s="2"/>
      <c r="AT14053" s="2"/>
      <c r="AU14053" s="2"/>
      <c r="AV14053" s="2"/>
      <c r="AW14053" s="2"/>
      <c r="AX14053" s="2"/>
      <c r="AY14053" s="2"/>
      <c r="AZ14053" s="2"/>
      <c r="BA14053" s="2"/>
      <c r="BB14053" s="2"/>
      <c r="BC14053" s="2"/>
      <c r="BD14053" s="2"/>
      <c r="BE14053" s="2"/>
      <c r="BF14053" s="2"/>
      <c r="BG14053" s="2"/>
      <c r="BH14053" s="2"/>
      <c r="BI14053" s="2"/>
      <c r="BJ14053" s="2"/>
      <c r="BK14053" s="2"/>
      <c r="BL14053" s="2"/>
      <c r="BM14053" s="2"/>
      <c r="BN14053" s="2"/>
      <c r="BO14053" s="2"/>
      <c r="BP14053" s="2"/>
      <c r="BQ14053" s="2"/>
      <c r="BR14053" s="2"/>
      <c r="BS14053" s="2"/>
      <c r="BT14053" s="2"/>
      <c r="BU14053" s="2"/>
      <c r="BV14053" s="2"/>
      <c r="BW14053" s="2"/>
      <c r="BX14053" s="2"/>
      <c r="BY14053" s="2"/>
    </row>
    <row r="14054" spans="38:77" s="11" customFormat="1" x14ac:dyDescent="0.3">
      <c r="AL14054" s="2"/>
      <c r="AM14054" s="2"/>
      <c r="AN14054" s="2"/>
      <c r="AO14054" s="2"/>
      <c r="AP14054" s="2"/>
      <c r="AQ14054" s="2"/>
      <c r="AR14054" s="2"/>
      <c r="AS14054" s="2"/>
      <c r="AT14054" s="2"/>
      <c r="AU14054" s="2"/>
      <c r="AV14054" s="2"/>
      <c r="AW14054" s="2"/>
      <c r="AX14054" s="2"/>
      <c r="AY14054" s="2"/>
      <c r="AZ14054" s="2"/>
      <c r="BA14054" s="2"/>
      <c r="BB14054" s="2"/>
      <c r="BC14054" s="2"/>
      <c r="BD14054" s="2"/>
      <c r="BE14054" s="2"/>
      <c r="BF14054" s="2"/>
      <c r="BG14054" s="2"/>
      <c r="BH14054" s="2"/>
      <c r="BI14054" s="2"/>
      <c r="BJ14054" s="2"/>
      <c r="BK14054" s="2"/>
      <c r="BL14054" s="2"/>
      <c r="BM14054" s="2"/>
      <c r="BN14054" s="2"/>
      <c r="BO14054" s="2"/>
      <c r="BP14054" s="2"/>
      <c r="BQ14054" s="2"/>
      <c r="BR14054" s="2"/>
      <c r="BS14054" s="2"/>
      <c r="BT14054" s="2"/>
      <c r="BU14054" s="2"/>
      <c r="BV14054" s="2"/>
      <c r="BW14054" s="2"/>
      <c r="BX14054" s="2"/>
      <c r="BY14054" s="2"/>
    </row>
    <row r="14055" spans="38:77" s="11" customFormat="1" x14ac:dyDescent="0.3">
      <c r="AL14055" s="2"/>
      <c r="AM14055" s="2"/>
      <c r="AN14055" s="2"/>
      <c r="AO14055" s="2"/>
      <c r="AP14055" s="2"/>
      <c r="AQ14055" s="2"/>
      <c r="AR14055" s="2"/>
      <c r="AS14055" s="2"/>
      <c r="AT14055" s="2"/>
      <c r="AU14055" s="2"/>
      <c r="AV14055" s="2"/>
      <c r="AW14055" s="2"/>
      <c r="AX14055" s="2"/>
      <c r="AY14055" s="2"/>
      <c r="AZ14055" s="2"/>
      <c r="BA14055" s="2"/>
      <c r="BB14055" s="2"/>
      <c r="BC14055" s="2"/>
      <c r="BD14055" s="2"/>
      <c r="BE14055" s="2"/>
      <c r="BF14055" s="2"/>
      <c r="BG14055" s="2"/>
      <c r="BH14055" s="2"/>
      <c r="BI14055" s="2"/>
      <c r="BJ14055" s="2"/>
      <c r="BK14055" s="2"/>
      <c r="BL14055" s="2"/>
      <c r="BM14055" s="2"/>
      <c r="BN14055" s="2"/>
      <c r="BO14055" s="2"/>
      <c r="BP14055" s="2"/>
      <c r="BQ14055" s="2"/>
      <c r="BR14055" s="2"/>
      <c r="BS14055" s="2"/>
      <c r="BT14055" s="2"/>
      <c r="BU14055" s="2"/>
      <c r="BV14055" s="2"/>
      <c r="BW14055" s="2"/>
      <c r="BX14055" s="2"/>
      <c r="BY14055" s="2"/>
    </row>
    <row r="14056" spans="38:77" s="11" customFormat="1" x14ac:dyDescent="0.3">
      <c r="AL14056" s="2"/>
      <c r="AM14056" s="2"/>
      <c r="AN14056" s="2"/>
      <c r="AO14056" s="2"/>
      <c r="AP14056" s="2"/>
      <c r="AQ14056" s="2"/>
      <c r="AR14056" s="2"/>
      <c r="AS14056" s="2"/>
      <c r="AT14056" s="2"/>
      <c r="AU14056" s="2"/>
      <c r="AV14056" s="2"/>
      <c r="AW14056" s="2"/>
      <c r="AX14056" s="2"/>
      <c r="AY14056" s="2"/>
      <c r="AZ14056" s="2"/>
      <c r="BA14056" s="2"/>
      <c r="BB14056" s="2"/>
      <c r="BC14056" s="2"/>
      <c r="BD14056" s="2"/>
      <c r="BE14056" s="2"/>
      <c r="BF14056" s="2"/>
      <c r="BG14056" s="2"/>
      <c r="BH14056" s="2"/>
      <c r="BI14056" s="2"/>
      <c r="BJ14056" s="2"/>
      <c r="BK14056" s="2"/>
      <c r="BL14056" s="2"/>
      <c r="BM14056" s="2"/>
      <c r="BN14056" s="2"/>
      <c r="BO14056" s="2"/>
      <c r="BP14056" s="2"/>
      <c r="BQ14056" s="2"/>
      <c r="BR14056" s="2"/>
      <c r="BS14056" s="2"/>
      <c r="BT14056" s="2"/>
      <c r="BU14056" s="2"/>
      <c r="BV14056" s="2"/>
      <c r="BW14056" s="2"/>
      <c r="BX14056" s="2"/>
      <c r="BY14056" s="2"/>
    </row>
    <row r="14057" spans="38:77" s="11" customFormat="1" x14ac:dyDescent="0.3">
      <c r="AL14057" s="2"/>
      <c r="AM14057" s="2"/>
      <c r="AN14057" s="2"/>
      <c r="AO14057" s="2"/>
      <c r="AP14057" s="2"/>
      <c r="AQ14057" s="2"/>
      <c r="AR14057" s="2"/>
      <c r="AS14057" s="2"/>
      <c r="AT14057" s="2"/>
      <c r="AU14057" s="2"/>
      <c r="AV14057" s="2"/>
      <c r="AW14057" s="2"/>
      <c r="AX14057" s="2"/>
      <c r="AY14057" s="2"/>
      <c r="AZ14057" s="2"/>
      <c r="BA14057" s="2"/>
      <c r="BB14057" s="2"/>
      <c r="BC14057" s="2"/>
      <c r="BD14057" s="2"/>
      <c r="BE14057" s="2"/>
      <c r="BF14057" s="2"/>
      <c r="BG14057" s="2"/>
      <c r="BH14057" s="2"/>
      <c r="BI14057" s="2"/>
      <c r="BJ14057" s="2"/>
      <c r="BK14057" s="2"/>
      <c r="BL14057" s="2"/>
      <c r="BM14057" s="2"/>
      <c r="BN14057" s="2"/>
      <c r="BO14057" s="2"/>
      <c r="BP14057" s="2"/>
      <c r="BQ14057" s="2"/>
      <c r="BR14057" s="2"/>
      <c r="BS14057" s="2"/>
      <c r="BT14057" s="2"/>
      <c r="BU14057" s="2"/>
      <c r="BV14057" s="2"/>
      <c r="BW14057" s="2"/>
      <c r="BX14057" s="2"/>
      <c r="BY14057" s="2"/>
    </row>
    <row r="14058" spans="38:77" s="11" customFormat="1" x14ac:dyDescent="0.3">
      <c r="AL14058" s="2"/>
      <c r="AM14058" s="2"/>
      <c r="AN14058" s="2"/>
      <c r="AO14058" s="2"/>
      <c r="AP14058" s="2"/>
      <c r="AQ14058" s="2"/>
      <c r="AR14058" s="2"/>
      <c r="AS14058" s="2"/>
      <c r="AT14058" s="2"/>
      <c r="AU14058" s="2"/>
      <c r="AV14058" s="2"/>
      <c r="AW14058" s="2"/>
      <c r="AX14058" s="2"/>
      <c r="AY14058" s="2"/>
      <c r="AZ14058" s="2"/>
      <c r="BA14058" s="2"/>
      <c r="BB14058" s="2"/>
      <c r="BC14058" s="2"/>
      <c r="BD14058" s="2"/>
      <c r="BE14058" s="2"/>
      <c r="BF14058" s="2"/>
      <c r="BG14058" s="2"/>
      <c r="BH14058" s="2"/>
      <c r="BI14058" s="2"/>
      <c r="BJ14058" s="2"/>
      <c r="BK14058" s="2"/>
      <c r="BL14058" s="2"/>
      <c r="BM14058" s="2"/>
      <c r="BN14058" s="2"/>
      <c r="BO14058" s="2"/>
      <c r="BP14058" s="2"/>
      <c r="BQ14058" s="2"/>
      <c r="BR14058" s="2"/>
      <c r="BS14058" s="2"/>
      <c r="BT14058" s="2"/>
      <c r="BU14058" s="2"/>
      <c r="BV14058" s="2"/>
      <c r="BW14058" s="2"/>
      <c r="BX14058" s="2"/>
      <c r="BY14058" s="2"/>
    </row>
    <row r="14059" spans="38:77" s="11" customFormat="1" x14ac:dyDescent="0.3">
      <c r="AL14059" s="2"/>
      <c r="AM14059" s="2"/>
      <c r="AN14059" s="2"/>
      <c r="AO14059" s="2"/>
      <c r="AP14059" s="2"/>
      <c r="AQ14059" s="2"/>
      <c r="AR14059" s="2"/>
      <c r="AS14059" s="2"/>
      <c r="AT14059" s="2"/>
      <c r="AU14059" s="2"/>
      <c r="AV14059" s="2"/>
      <c r="AW14059" s="2"/>
      <c r="AX14059" s="2"/>
      <c r="AY14059" s="2"/>
      <c r="AZ14059" s="2"/>
      <c r="BA14059" s="2"/>
      <c r="BB14059" s="2"/>
      <c r="BC14059" s="2"/>
      <c r="BD14059" s="2"/>
      <c r="BE14059" s="2"/>
      <c r="BF14059" s="2"/>
      <c r="BG14059" s="2"/>
      <c r="BH14059" s="2"/>
      <c r="BI14059" s="2"/>
      <c r="BJ14059" s="2"/>
      <c r="BK14059" s="2"/>
      <c r="BL14059" s="2"/>
      <c r="BM14059" s="2"/>
      <c r="BN14059" s="2"/>
      <c r="BO14059" s="2"/>
      <c r="BP14059" s="2"/>
      <c r="BQ14059" s="2"/>
      <c r="BR14059" s="2"/>
      <c r="BS14059" s="2"/>
      <c r="BT14059" s="2"/>
      <c r="BU14059" s="2"/>
      <c r="BV14059" s="2"/>
      <c r="BW14059" s="2"/>
      <c r="BX14059" s="2"/>
      <c r="BY14059" s="2"/>
    </row>
    <row r="14060" spans="38:77" s="11" customFormat="1" x14ac:dyDescent="0.3">
      <c r="AL14060" s="2"/>
      <c r="AM14060" s="2"/>
      <c r="AN14060" s="2"/>
      <c r="AO14060" s="2"/>
      <c r="AP14060" s="2"/>
      <c r="AQ14060" s="2"/>
      <c r="AR14060" s="2"/>
      <c r="AS14060" s="2"/>
      <c r="AT14060" s="2"/>
      <c r="AU14060" s="2"/>
      <c r="AV14060" s="2"/>
      <c r="AW14060" s="2"/>
      <c r="AX14060" s="2"/>
      <c r="AY14060" s="2"/>
      <c r="AZ14060" s="2"/>
      <c r="BA14060" s="2"/>
      <c r="BB14060" s="2"/>
      <c r="BC14060" s="2"/>
      <c r="BD14060" s="2"/>
      <c r="BE14060" s="2"/>
      <c r="BF14060" s="2"/>
      <c r="BG14060" s="2"/>
      <c r="BH14060" s="2"/>
      <c r="BI14060" s="2"/>
      <c r="BJ14060" s="2"/>
      <c r="BK14060" s="2"/>
      <c r="BL14060" s="2"/>
      <c r="BM14060" s="2"/>
      <c r="BN14060" s="2"/>
      <c r="BO14060" s="2"/>
      <c r="BP14060" s="2"/>
      <c r="BQ14060" s="2"/>
      <c r="BR14060" s="2"/>
      <c r="BS14060" s="2"/>
      <c r="BT14060" s="2"/>
      <c r="BU14060" s="2"/>
      <c r="BV14060" s="2"/>
      <c r="BW14060" s="2"/>
      <c r="BX14060" s="2"/>
      <c r="BY14060" s="2"/>
    </row>
    <row r="14061" spans="38:77" s="11" customFormat="1" x14ac:dyDescent="0.3">
      <c r="AL14061" s="2"/>
      <c r="AM14061" s="2"/>
      <c r="AN14061" s="2"/>
      <c r="AO14061" s="2"/>
      <c r="AP14061" s="2"/>
      <c r="AQ14061" s="2"/>
      <c r="AR14061" s="2"/>
      <c r="AS14061" s="2"/>
      <c r="AT14061" s="2"/>
      <c r="AU14061" s="2"/>
      <c r="AV14061" s="2"/>
      <c r="AW14061" s="2"/>
      <c r="AX14061" s="2"/>
      <c r="AY14061" s="2"/>
      <c r="AZ14061" s="2"/>
      <c r="BA14061" s="2"/>
      <c r="BB14061" s="2"/>
      <c r="BC14061" s="2"/>
      <c r="BD14061" s="2"/>
      <c r="BE14061" s="2"/>
      <c r="BF14061" s="2"/>
      <c r="BG14061" s="2"/>
      <c r="BH14061" s="2"/>
      <c r="BI14061" s="2"/>
      <c r="BJ14061" s="2"/>
      <c r="BK14061" s="2"/>
      <c r="BL14061" s="2"/>
      <c r="BM14061" s="2"/>
      <c r="BN14061" s="2"/>
      <c r="BO14061" s="2"/>
      <c r="BP14061" s="2"/>
      <c r="BQ14061" s="2"/>
      <c r="BR14061" s="2"/>
      <c r="BS14061" s="2"/>
      <c r="BT14061" s="2"/>
      <c r="BU14061" s="2"/>
      <c r="BV14061" s="2"/>
      <c r="BW14061" s="2"/>
      <c r="BX14061" s="2"/>
      <c r="BY14061" s="2"/>
    </row>
    <row r="14062" spans="38:77" s="11" customFormat="1" x14ac:dyDescent="0.3">
      <c r="AL14062" s="2"/>
      <c r="AM14062" s="2"/>
      <c r="AN14062" s="2"/>
      <c r="AO14062" s="2"/>
      <c r="AP14062" s="2"/>
      <c r="AQ14062" s="2"/>
      <c r="AR14062" s="2"/>
      <c r="AS14062" s="2"/>
      <c r="AT14062" s="2"/>
      <c r="AU14062" s="2"/>
      <c r="AV14062" s="2"/>
      <c r="AW14062" s="2"/>
      <c r="AX14062" s="2"/>
      <c r="AY14062" s="2"/>
      <c r="AZ14062" s="2"/>
      <c r="BA14062" s="2"/>
      <c r="BB14062" s="2"/>
      <c r="BC14062" s="2"/>
      <c r="BD14062" s="2"/>
      <c r="BE14062" s="2"/>
      <c r="BF14062" s="2"/>
      <c r="BG14062" s="2"/>
      <c r="BH14062" s="2"/>
      <c r="BI14062" s="2"/>
      <c r="BJ14062" s="2"/>
      <c r="BK14062" s="2"/>
      <c r="BL14062" s="2"/>
      <c r="BM14062" s="2"/>
      <c r="BN14062" s="2"/>
      <c r="BO14062" s="2"/>
      <c r="BP14062" s="2"/>
      <c r="BQ14062" s="2"/>
      <c r="BR14062" s="2"/>
      <c r="BS14062" s="2"/>
      <c r="BT14062" s="2"/>
      <c r="BU14062" s="2"/>
      <c r="BV14062" s="2"/>
      <c r="BW14062" s="2"/>
      <c r="BX14062" s="2"/>
      <c r="BY14062" s="2"/>
    </row>
    <row r="14063" spans="38:77" s="11" customFormat="1" x14ac:dyDescent="0.3">
      <c r="AL14063" s="2"/>
      <c r="AM14063" s="2"/>
      <c r="AN14063" s="2"/>
      <c r="AO14063" s="2"/>
      <c r="AP14063" s="2"/>
      <c r="AQ14063" s="2"/>
      <c r="AR14063" s="2"/>
      <c r="AS14063" s="2"/>
      <c r="AT14063" s="2"/>
      <c r="AU14063" s="2"/>
      <c r="AV14063" s="2"/>
      <c r="AW14063" s="2"/>
      <c r="AX14063" s="2"/>
      <c r="AY14063" s="2"/>
      <c r="AZ14063" s="2"/>
      <c r="BA14063" s="2"/>
      <c r="BB14063" s="2"/>
      <c r="BC14063" s="2"/>
      <c r="BD14063" s="2"/>
      <c r="BE14063" s="2"/>
      <c r="BF14063" s="2"/>
      <c r="BG14063" s="2"/>
      <c r="BH14063" s="2"/>
      <c r="BI14063" s="2"/>
      <c r="BJ14063" s="2"/>
      <c r="BK14063" s="2"/>
      <c r="BL14063" s="2"/>
      <c r="BM14063" s="2"/>
      <c r="BN14063" s="2"/>
      <c r="BO14063" s="2"/>
      <c r="BP14063" s="2"/>
      <c r="BQ14063" s="2"/>
      <c r="BR14063" s="2"/>
      <c r="BS14063" s="2"/>
      <c r="BT14063" s="2"/>
      <c r="BU14063" s="2"/>
      <c r="BV14063" s="2"/>
      <c r="BW14063" s="2"/>
      <c r="BX14063" s="2"/>
      <c r="BY14063" s="2"/>
    </row>
    <row r="14064" spans="38:77" s="11" customFormat="1" x14ac:dyDescent="0.3">
      <c r="AL14064" s="2"/>
      <c r="AM14064" s="2"/>
      <c r="AN14064" s="2"/>
      <c r="AO14064" s="2"/>
      <c r="AP14064" s="2"/>
      <c r="AQ14064" s="2"/>
      <c r="AR14064" s="2"/>
      <c r="AS14064" s="2"/>
      <c r="AT14064" s="2"/>
      <c r="AU14064" s="2"/>
      <c r="AV14064" s="2"/>
      <c r="AW14064" s="2"/>
      <c r="AX14064" s="2"/>
      <c r="AY14064" s="2"/>
      <c r="AZ14064" s="2"/>
      <c r="BA14064" s="2"/>
      <c r="BB14064" s="2"/>
      <c r="BC14064" s="2"/>
      <c r="BD14064" s="2"/>
      <c r="BE14064" s="2"/>
      <c r="BF14064" s="2"/>
      <c r="BG14064" s="2"/>
      <c r="BH14064" s="2"/>
      <c r="BI14064" s="2"/>
      <c r="BJ14064" s="2"/>
      <c r="BK14064" s="2"/>
      <c r="BL14064" s="2"/>
      <c r="BM14064" s="2"/>
      <c r="BN14064" s="2"/>
      <c r="BO14064" s="2"/>
      <c r="BP14064" s="2"/>
      <c r="BQ14064" s="2"/>
      <c r="BR14064" s="2"/>
      <c r="BS14064" s="2"/>
      <c r="BT14064" s="2"/>
      <c r="BU14064" s="2"/>
      <c r="BV14064" s="2"/>
      <c r="BW14064" s="2"/>
      <c r="BX14064" s="2"/>
      <c r="BY14064" s="2"/>
    </row>
    <row r="14065" spans="38:77" s="11" customFormat="1" x14ac:dyDescent="0.3">
      <c r="AL14065" s="2"/>
      <c r="AM14065" s="2"/>
      <c r="AN14065" s="2"/>
      <c r="AO14065" s="2"/>
      <c r="AP14065" s="2"/>
      <c r="AQ14065" s="2"/>
      <c r="AR14065" s="2"/>
      <c r="AS14065" s="2"/>
      <c r="AT14065" s="2"/>
      <c r="AU14065" s="2"/>
      <c r="AV14065" s="2"/>
      <c r="AW14065" s="2"/>
      <c r="AX14065" s="2"/>
      <c r="AY14065" s="2"/>
      <c r="AZ14065" s="2"/>
      <c r="BA14065" s="2"/>
      <c r="BB14065" s="2"/>
      <c r="BC14065" s="2"/>
      <c r="BD14065" s="2"/>
      <c r="BE14065" s="2"/>
      <c r="BF14065" s="2"/>
      <c r="BG14065" s="2"/>
      <c r="BH14065" s="2"/>
      <c r="BI14065" s="2"/>
      <c r="BJ14065" s="2"/>
      <c r="BK14065" s="2"/>
      <c r="BL14065" s="2"/>
      <c r="BM14065" s="2"/>
      <c r="BN14065" s="2"/>
      <c r="BO14065" s="2"/>
      <c r="BP14065" s="2"/>
      <c r="BQ14065" s="2"/>
      <c r="BR14065" s="2"/>
      <c r="BS14065" s="2"/>
      <c r="BT14065" s="2"/>
      <c r="BU14065" s="2"/>
      <c r="BV14065" s="2"/>
      <c r="BW14065" s="2"/>
      <c r="BX14065" s="2"/>
      <c r="BY14065" s="2"/>
    </row>
    <row r="14066" spans="38:77" s="11" customFormat="1" x14ac:dyDescent="0.3">
      <c r="AL14066" s="2"/>
      <c r="AM14066" s="2"/>
      <c r="AN14066" s="2"/>
      <c r="AO14066" s="2"/>
      <c r="AP14066" s="2"/>
      <c r="AQ14066" s="2"/>
      <c r="AR14066" s="2"/>
      <c r="AS14066" s="2"/>
      <c r="AT14066" s="2"/>
      <c r="AU14066" s="2"/>
      <c r="AV14066" s="2"/>
      <c r="AW14066" s="2"/>
      <c r="AX14066" s="2"/>
      <c r="AY14066" s="2"/>
      <c r="AZ14066" s="2"/>
      <c r="BA14066" s="2"/>
      <c r="BB14066" s="2"/>
      <c r="BC14066" s="2"/>
      <c r="BD14066" s="2"/>
      <c r="BE14066" s="2"/>
      <c r="BF14066" s="2"/>
      <c r="BG14066" s="2"/>
      <c r="BH14066" s="2"/>
      <c r="BI14066" s="2"/>
      <c r="BJ14066" s="2"/>
      <c r="BK14066" s="2"/>
      <c r="BL14066" s="2"/>
      <c r="BM14066" s="2"/>
      <c r="BN14066" s="2"/>
      <c r="BO14066" s="2"/>
      <c r="BP14066" s="2"/>
      <c r="BQ14066" s="2"/>
      <c r="BR14066" s="2"/>
      <c r="BS14066" s="2"/>
      <c r="BT14066" s="2"/>
      <c r="BU14066" s="2"/>
      <c r="BV14066" s="2"/>
      <c r="BW14066" s="2"/>
      <c r="BX14066" s="2"/>
      <c r="BY14066" s="2"/>
    </row>
    <row r="14067" spans="38:77" s="11" customFormat="1" x14ac:dyDescent="0.3">
      <c r="AL14067" s="2"/>
      <c r="AM14067" s="2"/>
      <c r="AN14067" s="2"/>
      <c r="AO14067" s="2"/>
      <c r="AP14067" s="2"/>
      <c r="AQ14067" s="2"/>
      <c r="AR14067" s="2"/>
      <c r="AS14067" s="2"/>
      <c r="AT14067" s="2"/>
      <c r="AU14067" s="2"/>
      <c r="AV14067" s="2"/>
      <c r="AW14067" s="2"/>
      <c r="AX14067" s="2"/>
      <c r="AY14067" s="2"/>
      <c r="AZ14067" s="2"/>
      <c r="BA14067" s="2"/>
      <c r="BB14067" s="2"/>
      <c r="BC14067" s="2"/>
      <c r="BD14067" s="2"/>
      <c r="BE14067" s="2"/>
      <c r="BF14067" s="2"/>
      <c r="BG14067" s="2"/>
      <c r="BH14067" s="2"/>
      <c r="BI14067" s="2"/>
      <c r="BJ14067" s="2"/>
      <c r="BK14067" s="2"/>
      <c r="BL14067" s="2"/>
      <c r="BM14067" s="2"/>
      <c r="BN14067" s="2"/>
      <c r="BO14067" s="2"/>
      <c r="BP14067" s="2"/>
      <c r="BQ14067" s="2"/>
      <c r="BR14067" s="2"/>
      <c r="BS14067" s="2"/>
      <c r="BT14067" s="2"/>
      <c r="BU14067" s="2"/>
      <c r="BV14067" s="2"/>
      <c r="BW14067" s="2"/>
      <c r="BX14067" s="2"/>
      <c r="BY14067" s="2"/>
    </row>
    <row r="14068" spans="38:77" s="11" customFormat="1" x14ac:dyDescent="0.3">
      <c r="AL14068" s="2"/>
      <c r="AM14068" s="2"/>
      <c r="AN14068" s="2"/>
      <c r="AO14068" s="2"/>
      <c r="AP14068" s="2"/>
      <c r="AQ14068" s="2"/>
      <c r="AR14068" s="2"/>
      <c r="AS14068" s="2"/>
      <c r="AT14068" s="2"/>
      <c r="AU14068" s="2"/>
      <c r="AV14068" s="2"/>
      <c r="AW14068" s="2"/>
      <c r="AX14068" s="2"/>
      <c r="AY14068" s="2"/>
      <c r="AZ14068" s="2"/>
      <c r="BA14068" s="2"/>
      <c r="BB14068" s="2"/>
      <c r="BC14068" s="2"/>
      <c r="BD14068" s="2"/>
      <c r="BE14068" s="2"/>
      <c r="BF14068" s="2"/>
      <c r="BG14068" s="2"/>
      <c r="BH14068" s="2"/>
      <c r="BI14068" s="2"/>
      <c r="BJ14068" s="2"/>
      <c r="BK14068" s="2"/>
      <c r="BL14068" s="2"/>
      <c r="BM14068" s="2"/>
      <c r="BN14068" s="2"/>
      <c r="BO14068" s="2"/>
      <c r="BP14068" s="2"/>
      <c r="BQ14068" s="2"/>
      <c r="BR14068" s="2"/>
      <c r="BS14068" s="2"/>
      <c r="BT14068" s="2"/>
      <c r="BU14068" s="2"/>
      <c r="BV14068" s="2"/>
      <c r="BW14068" s="2"/>
      <c r="BX14068" s="2"/>
      <c r="BY14068" s="2"/>
    </row>
    <row r="14069" spans="38:77" s="11" customFormat="1" x14ac:dyDescent="0.3">
      <c r="AL14069" s="2"/>
      <c r="AM14069" s="2"/>
      <c r="AN14069" s="2"/>
      <c r="AO14069" s="2"/>
      <c r="AP14069" s="2"/>
      <c r="AQ14069" s="2"/>
      <c r="AR14069" s="2"/>
      <c r="AS14069" s="2"/>
      <c r="AT14069" s="2"/>
      <c r="AU14069" s="2"/>
      <c r="AV14069" s="2"/>
      <c r="AW14069" s="2"/>
      <c r="AX14069" s="2"/>
      <c r="AY14069" s="2"/>
      <c r="AZ14069" s="2"/>
      <c r="BA14069" s="2"/>
      <c r="BB14069" s="2"/>
      <c r="BC14069" s="2"/>
      <c r="BD14069" s="2"/>
      <c r="BE14069" s="2"/>
      <c r="BF14069" s="2"/>
      <c r="BG14069" s="2"/>
      <c r="BH14069" s="2"/>
      <c r="BI14069" s="2"/>
      <c r="BJ14069" s="2"/>
      <c r="BK14069" s="2"/>
      <c r="BL14069" s="2"/>
      <c r="BM14069" s="2"/>
      <c r="BN14069" s="2"/>
      <c r="BO14069" s="2"/>
      <c r="BP14069" s="2"/>
      <c r="BQ14069" s="2"/>
      <c r="BR14069" s="2"/>
      <c r="BS14069" s="2"/>
      <c r="BT14069" s="2"/>
      <c r="BU14069" s="2"/>
      <c r="BV14069" s="2"/>
      <c r="BW14069" s="2"/>
      <c r="BX14069" s="2"/>
      <c r="BY14069" s="2"/>
    </row>
    <row r="14070" spans="38:77" s="11" customFormat="1" x14ac:dyDescent="0.3">
      <c r="AL14070" s="2"/>
      <c r="AM14070" s="2"/>
      <c r="AN14070" s="2"/>
      <c r="AO14070" s="2"/>
      <c r="AP14070" s="2"/>
      <c r="AQ14070" s="2"/>
      <c r="AR14070" s="2"/>
      <c r="AS14070" s="2"/>
      <c r="AT14070" s="2"/>
      <c r="AU14070" s="2"/>
      <c r="AV14070" s="2"/>
      <c r="AW14070" s="2"/>
      <c r="AX14070" s="2"/>
      <c r="AY14070" s="2"/>
      <c r="AZ14070" s="2"/>
      <c r="BA14070" s="2"/>
      <c r="BB14070" s="2"/>
      <c r="BC14070" s="2"/>
      <c r="BD14070" s="2"/>
      <c r="BE14070" s="2"/>
      <c r="BF14070" s="2"/>
      <c r="BG14070" s="2"/>
      <c r="BH14070" s="2"/>
      <c r="BI14070" s="2"/>
      <c r="BJ14070" s="2"/>
      <c r="BK14070" s="2"/>
      <c r="BL14070" s="2"/>
      <c r="BM14070" s="2"/>
      <c r="BN14070" s="2"/>
      <c r="BO14070" s="2"/>
      <c r="BP14070" s="2"/>
      <c r="BQ14070" s="2"/>
      <c r="BR14070" s="2"/>
      <c r="BS14070" s="2"/>
      <c r="BT14070" s="2"/>
      <c r="BU14070" s="2"/>
      <c r="BV14070" s="2"/>
      <c r="BW14070" s="2"/>
      <c r="BX14070" s="2"/>
      <c r="BY14070" s="2"/>
    </row>
    <row r="14071" spans="38:77" s="11" customFormat="1" x14ac:dyDescent="0.3">
      <c r="AL14071" s="2"/>
      <c r="AM14071" s="2"/>
      <c r="AN14071" s="2"/>
      <c r="AO14071" s="2"/>
      <c r="AP14071" s="2"/>
      <c r="AQ14071" s="2"/>
      <c r="AR14071" s="2"/>
      <c r="AS14071" s="2"/>
      <c r="AT14071" s="2"/>
      <c r="AU14071" s="2"/>
      <c r="AV14071" s="2"/>
      <c r="AW14071" s="2"/>
      <c r="AX14071" s="2"/>
      <c r="AY14071" s="2"/>
      <c r="AZ14071" s="2"/>
      <c r="BA14071" s="2"/>
      <c r="BB14071" s="2"/>
      <c r="BC14071" s="2"/>
      <c r="BD14071" s="2"/>
      <c r="BE14071" s="2"/>
      <c r="BF14071" s="2"/>
      <c r="BG14071" s="2"/>
      <c r="BH14071" s="2"/>
      <c r="BI14071" s="2"/>
      <c r="BJ14071" s="2"/>
      <c r="BK14071" s="2"/>
      <c r="BL14071" s="2"/>
      <c r="BM14071" s="2"/>
      <c r="BN14071" s="2"/>
      <c r="BO14071" s="2"/>
      <c r="BP14071" s="2"/>
      <c r="BQ14071" s="2"/>
      <c r="BR14071" s="2"/>
      <c r="BS14071" s="2"/>
      <c r="BT14071" s="2"/>
      <c r="BU14071" s="2"/>
      <c r="BV14071" s="2"/>
      <c r="BW14071" s="2"/>
      <c r="BX14071" s="2"/>
      <c r="BY14071" s="2"/>
    </row>
    <row r="14072" spans="38:77" s="11" customFormat="1" x14ac:dyDescent="0.3">
      <c r="AL14072" s="2"/>
      <c r="AM14072" s="2"/>
      <c r="AN14072" s="2"/>
      <c r="AO14072" s="2"/>
      <c r="AP14072" s="2"/>
      <c r="AQ14072" s="2"/>
      <c r="AR14072" s="2"/>
      <c r="AS14072" s="2"/>
      <c r="AT14072" s="2"/>
      <c r="AU14072" s="2"/>
      <c r="AV14072" s="2"/>
      <c r="AW14072" s="2"/>
      <c r="AX14072" s="2"/>
      <c r="AY14072" s="2"/>
      <c r="AZ14072" s="2"/>
      <c r="BA14072" s="2"/>
      <c r="BB14072" s="2"/>
      <c r="BC14072" s="2"/>
      <c r="BD14072" s="2"/>
      <c r="BE14072" s="2"/>
      <c r="BF14072" s="2"/>
      <c r="BG14072" s="2"/>
      <c r="BH14072" s="2"/>
      <c r="BI14072" s="2"/>
      <c r="BJ14072" s="2"/>
      <c r="BK14072" s="2"/>
      <c r="BL14072" s="2"/>
      <c r="BM14072" s="2"/>
      <c r="BN14072" s="2"/>
      <c r="BO14072" s="2"/>
      <c r="BP14072" s="2"/>
      <c r="BQ14072" s="2"/>
      <c r="BR14072" s="2"/>
      <c r="BS14072" s="2"/>
      <c r="BT14072" s="2"/>
      <c r="BU14072" s="2"/>
      <c r="BV14072" s="2"/>
      <c r="BW14072" s="2"/>
      <c r="BX14072" s="2"/>
      <c r="BY14072" s="2"/>
    </row>
    <row r="14073" spans="38:77" s="11" customFormat="1" x14ac:dyDescent="0.3">
      <c r="AL14073" s="2"/>
      <c r="AM14073" s="2"/>
      <c r="AN14073" s="2"/>
      <c r="AO14073" s="2"/>
      <c r="AP14073" s="2"/>
      <c r="AQ14073" s="2"/>
      <c r="AR14073" s="2"/>
      <c r="AS14073" s="2"/>
      <c r="AT14073" s="2"/>
      <c r="AU14073" s="2"/>
      <c r="AV14073" s="2"/>
      <c r="AW14073" s="2"/>
      <c r="AX14073" s="2"/>
      <c r="AY14073" s="2"/>
      <c r="AZ14073" s="2"/>
      <c r="BA14073" s="2"/>
      <c r="BB14073" s="2"/>
      <c r="BC14073" s="2"/>
      <c r="BD14073" s="2"/>
      <c r="BE14073" s="2"/>
      <c r="BF14073" s="2"/>
      <c r="BG14073" s="2"/>
      <c r="BH14073" s="2"/>
      <c r="BI14073" s="2"/>
      <c r="BJ14073" s="2"/>
      <c r="BK14073" s="2"/>
      <c r="BL14073" s="2"/>
      <c r="BM14073" s="2"/>
      <c r="BN14073" s="2"/>
      <c r="BO14073" s="2"/>
      <c r="BP14073" s="2"/>
      <c r="BQ14073" s="2"/>
      <c r="BR14073" s="2"/>
      <c r="BS14073" s="2"/>
      <c r="BT14073" s="2"/>
      <c r="BU14073" s="2"/>
      <c r="BV14073" s="2"/>
      <c r="BW14073" s="2"/>
      <c r="BX14073" s="2"/>
      <c r="BY14073" s="2"/>
    </row>
    <row r="14074" spans="38:77" s="11" customFormat="1" x14ac:dyDescent="0.3">
      <c r="AL14074" s="2"/>
      <c r="AM14074" s="2"/>
      <c r="AN14074" s="2"/>
      <c r="AO14074" s="2"/>
      <c r="AP14074" s="2"/>
      <c r="AQ14074" s="2"/>
      <c r="AR14074" s="2"/>
      <c r="AS14074" s="2"/>
      <c r="AT14074" s="2"/>
      <c r="AU14074" s="2"/>
      <c r="AV14074" s="2"/>
      <c r="AW14074" s="2"/>
      <c r="AX14074" s="2"/>
      <c r="AY14074" s="2"/>
      <c r="AZ14074" s="2"/>
      <c r="BA14074" s="2"/>
      <c r="BB14074" s="2"/>
      <c r="BC14074" s="2"/>
      <c r="BD14074" s="2"/>
      <c r="BE14074" s="2"/>
      <c r="BF14074" s="2"/>
      <c r="BG14074" s="2"/>
      <c r="BH14074" s="2"/>
      <c r="BI14074" s="2"/>
      <c r="BJ14074" s="2"/>
      <c r="BK14074" s="2"/>
      <c r="BL14074" s="2"/>
      <c r="BM14074" s="2"/>
      <c r="BN14074" s="2"/>
      <c r="BO14074" s="2"/>
      <c r="BP14074" s="2"/>
      <c r="BQ14074" s="2"/>
      <c r="BR14074" s="2"/>
      <c r="BS14074" s="2"/>
      <c r="BT14074" s="2"/>
      <c r="BU14074" s="2"/>
      <c r="BV14074" s="2"/>
      <c r="BW14074" s="2"/>
      <c r="BX14074" s="2"/>
      <c r="BY14074" s="2"/>
    </row>
    <row r="14075" spans="38:77" s="11" customFormat="1" x14ac:dyDescent="0.3">
      <c r="AL14075" s="2"/>
      <c r="AM14075" s="2"/>
      <c r="AN14075" s="2"/>
      <c r="AO14075" s="2"/>
      <c r="AP14075" s="2"/>
      <c r="AQ14075" s="2"/>
      <c r="AR14075" s="2"/>
      <c r="AS14075" s="2"/>
      <c r="AT14075" s="2"/>
      <c r="AU14075" s="2"/>
      <c r="AV14075" s="2"/>
      <c r="AW14075" s="2"/>
      <c r="AX14075" s="2"/>
      <c r="AY14075" s="2"/>
      <c r="AZ14075" s="2"/>
      <c r="BA14075" s="2"/>
      <c r="BB14075" s="2"/>
      <c r="BC14075" s="2"/>
      <c r="BD14075" s="2"/>
      <c r="BE14075" s="2"/>
      <c r="BF14075" s="2"/>
      <c r="BG14075" s="2"/>
      <c r="BH14075" s="2"/>
      <c r="BI14075" s="2"/>
      <c r="BJ14075" s="2"/>
      <c r="BK14075" s="2"/>
      <c r="BL14075" s="2"/>
      <c r="BM14075" s="2"/>
      <c r="BN14075" s="2"/>
      <c r="BO14075" s="2"/>
      <c r="BP14075" s="2"/>
      <c r="BQ14075" s="2"/>
      <c r="BR14075" s="2"/>
      <c r="BS14075" s="2"/>
      <c r="BT14075" s="2"/>
      <c r="BU14075" s="2"/>
      <c r="BV14075" s="2"/>
      <c r="BW14075" s="2"/>
      <c r="BX14075" s="2"/>
      <c r="BY14075" s="2"/>
    </row>
    <row r="14076" spans="38:77" s="11" customFormat="1" x14ac:dyDescent="0.3">
      <c r="AL14076" s="2"/>
      <c r="AM14076" s="2"/>
      <c r="AN14076" s="2"/>
      <c r="AO14076" s="2"/>
      <c r="AP14076" s="2"/>
      <c r="AQ14076" s="2"/>
      <c r="AR14076" s="2"/>
      <c r="AS14076" s="2"/>
      <c r="AT14076" s="2"/>
      <c r="AU14076" s="2"/>
      <c r="AV14076" s="2"/>
      <c r="AW14076" s="2"/>
      <c r="AX14076" s="2"/>
      <c r="AY14076" s="2"/>
      <c r="AZ14076" s="2"/>
      <c r="BA14076" s="2"/>
      <c r="BB14076" s="2"/>
      <c r="BC14076" s="2"/>
      <c r="BD14076" s="2"/>
      <c r="BE14076" s="2"/>
      <c r="BF14076" s="2"/>
      <c r="BG14076" s="2"/>
      <c r="BH14076" s="2"/>
      <c r="BI14076" s="2"/>
      <c r="BJ14076" s="2"/>
      <c r="BK14076" s="2"/>
      <c r="BL14076" s="2"/>
      <c r="BM14076" s="2"/>
      <c r="BN14076" s="2"/>
      <c r="BO14076" s="2"/>
      <c r="BP14076" s="2"/>
      <c r="BQ14076" s="2"/>
      <c r="BR14076" s="2"/>
      <c r="BS14076" s="2"/>
      <c r="BT14076" s="2"/>
      <c r="BU14076" s="2"/>
      <c r="BV14076" s="2"/>
      <c r="BW14076" s="2"/>
      <c r="BX14076" s="2"/>
      <c r="BY14076" s="2"/>
    </row>
    <row r="14077" spans="38:77" s="11" customFormat="1" x14ac:dyDescent="0.3">
      <c r="AL14077" s="2"/>
      <c r="AM14077" s="2"/>
      <c r="AN14077" s="2"/>
      <c r="AO14077" s="2"/>
      <c r="AP14077" s="2"/>
      <c r="AQ14077" s="2"/>
      <c r="AR14077" s="2"/>
      <c r="AS14077" s="2"/>
      <c r="AT14077" s="2"/>
      <c r="AU14077" s="2"/>
      <c r="AV14077" s="2"/>
      <c r="AW14077" s="2"/>
      <c r="AX14077" s="2"/>
      <c r="AY14077" s="2"/>
      <c r="AZ14077" s="2"/>
      <c r="BA14077" s="2"/>
      <c r="BB14077" s="2"/>
      <c r="BC14077" s="2"/>
      <c r="BD14077" s="2"/>
      <c r="BE14077" s="2"/>
      <c r="BF14077" s="2"/>
      <c r="BG14077" s="2"/>
      <c r="BH14077" s="2"/>
      <c r="BI14077" s="2"/>
      <c r="BJ14077" s="2"/>
      <c r="BK14077" s="2"/>
      <c r="BL14077" s="2"/>
      <c r="BM14077" s="2"/>
      <c r="BN14077" s="2"/>
      <c r="BO14077" s="2"/>
      <c r="BP14077" s="2"/>
      <c r="BQ14077" s="2"/>
      <c r="BR14077" s="2"/>
      <c r="BS14077" s="2"/>
      <c r="BT14077" s="2"/>
      <c r="BU14077" s="2"/>
      <c r="BV14077" s="2"/>
      <c r="BW14077" s="2"/>
      <c r="BX14077" s="2"/>
      <c r="BY14077" s="2"/>
    </row>
    <row r="14078" spans="38:77" s="11" customFormat="1" x14ac:dyDescent="0.3">
      <c r="AL14078" s="2"/>
      <c r="AM14078" s="2"/>
      <c r="AN14078" s="2"/>
      <c r="AO14078" s="2"/>
      <c r="AP14078" s="2"/>
      <c r="AQ14078" s="2"/>
      <c r="AR14078" s="2"/>
      <c r="AS14078" s="2"/>
      <c r="AT14078" s="2"/>
      <c r="AU14078" s="2"/>
      <c r="AV14078" s="2"/>
      <c r="AW14078" s="2"/>
      <c r="AX14078" s="2"/>
      <c r="AY14078" s="2"/>
      <c r="AZ14078" s="2"/>
      <c r="BA14078" s="2"/>
      <c r="BB14078" s="2"/>
      <c r="BC14078" s="2"/>
      <c r="BD14078" s="2"/>
      <c r="BE14078" s="2"/>
      <c r="BF14078" s="2"/>
      <c r="BG14078" s="2"/>
      <c r="BH14078" s="2"/>
      <c r="BI14078" s="2"/>
      <c r="BJ14078" s="2"/>
      <c r="BK14078" s="2"/>
      <c r="BL14078" s="2"/>
      <c r="BM14078" s="2"/>
      <c r="BN14078" s="2"/>
      <c r="BO14078" s="2"/>
      <c r="BP14078" s="2"/>
      <c r="BQ14078" s="2"/>
      <c r="BR14078" s="2"/>
      <c r="BS14078" s="2"/>
      <c r="BT14078" s="2"/>
      <c r="BU14078" s="2"/>
      <c r="BV14078" s="2"/>
      <c r="BW14078" s="2"/>
      <c r="BX14078" s="2"/>
      <c r="BY14078" s="2"/>
    </row>
    <row r="14079" spans="38:77" s="11" customFormat="1" x14ac:dyDescent="0.3">
      <c r="AL14079" s="2"/>
      <c r="AM14079" s="2"/>
      <c r="AN14079" s="2"/>
      <c r="AO14079" s="2"/>
      <c r="AP14079" s="2"/>
      <c r="AQ14079" s="2"/>
      <c r="AR14079" s="2"/>
      <c r="AS14079" s="2"/>
      <c r="AT14079" s="2"/>
      <c r="AU14079" s="2"/>
      <c r="AV14079" s="2"/>
      <c r="AW14079" s="2"/>
      <c r="AX14079" s="2"/>
      <c r="AY14079" s="2"/>
      <c r="AZ14079" s="2"/>
      <c r="BA14079" s="2"/>
      <c r="BB14079" s="2"/>
      <c r="BC14079" s="2"/>
      <c r="BD14079" s="2"/>
      <c r="BE14079" s="2"/>
      <c r="BF14079" s="2"/>
      <c r="BG14079" s="2"/>
      <c r="BH14079" s="2"/>
      <c r="BI14079" s="2"/>
      <c r="BJ14079" s="2"/>
      <c r="BK14079" s="2"/>
      <c r="BL14079" s="2"/>
      <c r="BM14079" s="2"/>
      <c r="BN14079" s="2"/>
      <c r="BO14079" s="2"/>
      <c r="BP14079" s="2"/>
      <c r="BQ14079" s="2"/>
      <c r="BR14079" s="2"/>
      <c r="BS14079" s="2"/>
      <c r="BT14079" s="2"/>
      <c r="BU14079" s="2"/>
      <c r="BV14079" s="2"/>
      <c r="BW14079" s="2"/>
      <c r="BX14079" s="2"/>
      <c r="BY14079" s="2"/>
    </row>
    <row r="14080" spans="38:77" s="11" customFormat="1" x14ac:dyDescent="0.3">
      <c r="AL14080" s="2"/>
      <c r="AM14080" s="2"/>
      <c r="AN14080" s="2"/>
      <c r="AO14080" s="2"/>
      <c r="AP14080" s="2"/>
      <c r="AQ14080" s="2"/>
      <c r="AR14080" s="2"/>
      <c r="AS14080" s="2"/>
      <c r="AT14080" s="2"/>
      <c r="AU14080" s="2"/>
      <c r="AV14080" s="2"/>
      <c r="AW14080" s="2"/>
      <c r="AX14080" s="2"/>
      <c r="AY14080" s="2"/>
      <c r="AZ14080" s="2"/>
      <c r="BA14080" s="2"/>
      <c r="BB14080" s="2"/>
      <c r="BC14080" s="2"/>
      <c r="BD14080" s="2"/>
      <c r="BE14080" s="2"/>
      <c r="BF14080" s="2"/>
      <c r="BG14080" s="2"/>
      <c r="BH14080" s="2"/>
      <c r="BI14080" s="2"/>
      <c r="BJ14080" s="2"/>
      <c r="BK14080" s="2"/>
      <c r="BL14080" s="2"/>
      <c r="BM14080" s="2"/>
      <c r="BN14080" s="2"/>
      <c r="BO14080" s="2"/>
      <c r="BP14080" s="2"/>
      <c r="BQ14080" s="2"/>
      <c r="BR14080" s="2"/>
      <c r="BS14080" s="2"/>
      <c r="BT14080" s="2"/>
      <c r="BU14080" s="2"/>
      <c r="BV14080" s="2"/>
      <c r="BW14080" s="2"/>
      <c r="BX14080" s="2"/>
      <c r="BY14080" s="2"/>
    </row>
    <row r="14081" spans="38:77" s="11" customFormat="1" x14ac:dyDescent="0.3">
      <c r="AL14081" s="2"/>
      <c r="AM14081" s="2"/>
      <c r="AN14081" s="2"/>
      <c r="AO14081" s="2"/>
      <c r="AP14081" s="2"/>
      <c r="AQ14081" s="2"/>
      <c r="AR14081" s="2"/>
      <c r="AS14081" s="2"/>
      <c r="AT14081" s="2"/>
      <c r="AU14081" s="2"/>
      <c r="AV14081" s="2"/>
      <c r="AW14081" s="2"/>
      <c r="AX14081" s="2"/>
      <c r="AY14081" s="2"/>
      <c r="AZ14081" s="2"/>
      <c r="BA14081" s="2"/>
      <c r="BB14081" s="2"/>
      <c r="BC14081" s="2"/>
      <c r="BD14081" s="2"/>
      <c r="BE14081" s="2"/>
      <c r="BF14081" s="2"/>
      <c r="BG14081" s="2"/>
      <c r="BH14081" s="2"/>
      <c r="BI14081" s="2"/>
      <c r="BJ14081" s="2"/>
      <c r="BK14081" s="2"/>
      <c r="BL14081" s="2"/>
      <c r="BM14081" s="2"/>
      <c r="BN14081" s="2"/>
      <c r="BO14081" s="2"/>
      <c r="BP14081" s="2"/>
      <c r="BQ14081" s="2"/>
      <c r="BR14081" s="2"/>
      <c r="BS14081" s="2"/>
      <c r="BT14081" s="2"/>
      <c r="BU14081" s="2"/>
      <c r="BV14081" s="2"/>
      <c r="BW14081" s="2"/>
      <c r="BX14081" s="2"/>
      <c r="BY14081" s="2"/>
    </row>
    <row r="14082" spans="38:77" s="11" customFormat="1" x14ac:dyDescent="0.3">
      <c r="AL14082" s="2"/>
      <c r="AM14082" s="2"/>
      <c r="AN14082" s="2"/>
      <c r="AO14082" s="2"/>
      <c r="AP14082" s="2"/>
      <c r="AQ14082" s="2"/>
      <c r="AR14082" s="2"/>
      <c r="AS14082" s="2"/>
      <c r="AT14082" s="2"/>
      <c r="AU14082" s="2"/>
      <c r="AV14082" s="2"/>
      <c r="AW14082" s="2"/>
      <c r="AX14082" s="2"/>
      <c r="AY14082" s="2"/>
      <c r="AZ14082" s="2"/>
      <c r="BA14082" s="2"/>
      <c r="BB14082" s="2"/>
      <c r="BC14082" s="2"/>
      <c r="BD14082" s="2"/>
      <c r="BE14082" s="2"/>
      <c r="BF14082" s="2"/>
      <c r="BG14082" s="2"/>
      <c r="BH14082" s="2"/>
      <c r="BI14082" s="2"/>
      <c r="BJ14082" s="2"/>
      <c r="BK14082" s="2"/>
      <c r="BL14082" s="2"/>
      <c r="BM14082" s="2"/>
      <c r="BN14082" s="2"/>
      <c r="BO14082" s="2"/>
      <c r="BP14082" s="2"/>
      <c r="BQ14082" s="2"/>
      <c r="BR14082" s="2"/>
      <c r="BS14082" s="2"/>
      <c r="BT14082" s="2"/>
      <c r="BU14082" s="2"/>
      <c r="BV14082" s="2"/>
      <c r="BW14082" s="2"/>
      <c r="BX14082" s="2"/>
      <c r="BY14082" s="2"/>
    </row>
    <row r="14083" spans="38:77" s="11" customFormat="1" x14ac:dyDescent="0.3">
      <c r="AL14083" s="2"/>
      <c r="AM14083" s="2"/>
      <c r="AN14083" s="2"/>
      <c r="AO14083" s="2"/>
      <c r="AP14083" s="2"/>
      <c r="AQ14083" s="2"/>
      <c r="AR14083" s="2"/>
      <c r="AS14083" s="2"/>
      <c r="AT14083" s="2"/>
      <c r="AU14083" s="2"/>
      <c r="AV14083" s="2"/>
      <c r="AW14083" s="2"/>
      <c r="AX14083" s="2"/>
      <c r="AY14083" s="2"/>
      <c r="AZ14083" s="2"/>
      <c r="BA14083" s="2"/>
      <c r="BB14083" s="2"/>
      <c r="BC14083" s="2"/>
      <c r="BD14083" s="2"/>
      <c r="BE14083" s="2"/>
      <c r="BF14083" s="2"/>
      <c r="BG14083" s="2"/>
      <c r="BH14083" s="2"/>
      <c r="BI14083" s="2"/>
      <c r="BJ14083" s="2"/>
      <c r="BK14083" s="2"/>
      <c r="BL14083" s="2"/>
      <c r="BM14083" s="2"/>
      <c r="BN14083" s="2"/>
      <c r="BO14083" s="2"/>
      <c r="BP14083" s="2"/>
      <c r="BQ14083" s="2"/>
      <c r="BR14083" s="2"/>
      <c r="BS14083" s="2"/>
      <c r="BT14083" s="2"/>
      <c r="BU14083" s="2"/>
      <c r="BV14083" s="2"/>
      <c r="BW14083" s="2"/>
      <c r="BX14083" s="2"/>
      <c r="BY14083" s="2"/>
    </row>
    <row r="14084" spans="38:77" s="11" customFormat="1" x14ac:dyDescent="0.3">
      <c r="AL14084" s="2"/>
      <c r="AM14084" s="2"/>
      <c r="AN14084" s="2"/>
      <c r="AO14084" s="2"/>
      <c r="AP14084" s="2"/>
      <c r="AQ14084" s="2"/>
      <c r="AR14084" s="2"/>
      <c r="AS14084" s="2"/>
      <c r="AT14084" s="2"/>
      <c r="AU14084" s="2"/>
      <c r="AV14084" s="2"/>
      <c r="AW14084" s="2"/>
      <c r="AX14084" s="2"/>
      <c r="AY14084" s="2"/>
      <c r="AZ14084" s="2"/>
      <c r="BA14084" s="2"/>
      <c r="BB14084" s="2"/>
      <c r="BC14084" s="2"/>
      <c r="BD14084" s="2"/>
      <c r="BE14084" s="2"/>
      <c r="BF14084" s="2"/>
      <c r="BG14084" s="2"/>
      <c r="BH14084" s="2"/>
      <c r="BI14084" s="2"/>
      <c r="BJ14084" s="2"/>
      <c r="BK14084" s="2"/>
      <c r="BL14084" s="2"/>
      <c r="BM14084" s="2"/>
      <c r="BN14084" s="2"/>
      <c r="BO14084" s="2"/>
      <c r="BP14084" s="2"/>
      <c r="BQ14084" s="2"/>
      <c r="BR14084" s="2"/>
      <c r="BS14084" s="2"/>
      <c r="BT14084" s="2"/>
      <c r="BU14084" s="2"/>
      <c r="BV14084" s="2"/>
      <c r="BW14084" s="2"/>
      <c r="BX14084" s="2"/>
      <c r="BY14084" s="2"/>
    </row>
    <row r="14085" spans="38:77" s="11" customFormat="1" x14ac:dyDescent="0.3">
      <c r="AL14085" s="2"/>
      <c r="AM14085" s="2"/>
      <c r="AN14085" s="2"/>
      <c r="AO14085" s="2"/>
      <c r="AP14085" s="2"/>
      <c r="AQ14085" s="2"/>
      <c r="AR14085" s="2"/>
      <c r="AS14085" s="2"/>
      <c r="AT14085" s="2"/>
      <c r="AU14085" s="2"/>
      <c r="AV14085" s="2"/>
      <c r="AW14085" s="2"/>
      <c r="AX14085" s="2"/>
      <c r="AY14085" s="2"/>
      <c r="AZ14085" s="2"/>
      <c r="BA14085" s="2"/>
      <c r="BB14085" s="2"/>
      <c r="BC14085" s="2"/>
      <c r="BD14085" s="2"/>
      <c r="BE14085" s="2"/>
      <c r="BF14085" s="2"/>
      <c r="BG14085" s="2"/>
      <c r="BH14085" s="2"/>
      <c r="BI14085" s="2"/>
      <c r="BJ14085" s="2"/>
      <c r="BK14085" s="2"/>
      <c r="BL14085" s="2"/>
      <c r="BM14085" s="2"/>
      <c r="BN14085" s="2"/>
      <c r="BO14085" s="2"/>
      <c r="BP14085" s="2"/>
      <c r="BQ14085" s="2"/>
      <c r="BR14085" s="2"/>
      <c r="BS14085" s="2"/>
      <c r="BT14085" s="2"/>
      <c r="BU14085" s="2"/>
      <c r="BV14085" s="2"/>
      <c r="BW14085" s="2"/>
      <c r="BX14085" s="2"/>
      <c r="BY14085" s="2"/>
    </row>
    <row r="14086" spans="38:77" s="11" customFormat="1" x14ac:dyDescent="0.3">
      <c r="AL14086" s="2"/>
      <c r="AM14086" s="2"/>
      <c r="AN14086" s="2"/>
      <c r="AO14086" s="2"/>
      <c r="AP14086" s="2"/>
      <c r="AQ14086" s="2"/>
      <c r="AR14086" s="2"/>
      <c r="AS14086" s="2"/>
      <c r="AT14086" s="2"/>
      <c r="AU14086" s="2"/>
      <c r="AV14086" s="2"/>
      <c r="AW14086" s="2"/>
      <c r="AX14086" s="2"/>
      <c r="AY14086" s="2"/>
      <c r="AZ14086" s="2"/>
      <c r="BA14086" s="2"/>
      <c r="BB14086" s="2"/>
      <c r="BC14086" s="2"/>
      <c r="BD14086" s="2"/>
      <c r="BE14086" s="2"/>
      <c r="BF14086" s="2"/>
      <c r="BG14086" s="2"/>
      <c r="BH14086" s="2"/>
      <c r="BI14086" s="2"/>
      <c r="BJ14086" s="2"/>
      <c r="BK14086" s="2"/>
      <c r="BL14086" s="2"/>
      <c r="BM14086" s="2"/>
      <c r="BN14086" s="2"/>
      <c r="BO14086" s="2"/>
      <c r="BP14086" s="2"/>
      <c r="BQ14086" s="2"/>
      <c r="BR14086" s="2"/>
      <c r="BS14086" s="2"/>
      <c r="BT14086" s="2"/>
      <c r="BU14086" s="2"/>
      <c r="BV14086" s="2"/>
      <c r="BW14086" s="2"/>
      <c r="BX14086" s="2"/>
      <c r="BY14086" s="2"/>
    </row>
    <row r="14087" spans="38:77" s="11" customFormat="1" x14ac:dyDescent="0.3">
      <c r="AL14087" s="2"/>
      <c r="AM14087" s="2"/>
      <c r="AN14087" s="2"/>
      <c r="AO14087" s="2"/>
      <c r="AP14087" s="2"/>
      <c r="AQ14087" s="2"/>
      <c r="AR14087" s="2"/>
      <c r="AS14087" s="2"/>
      <c r="AT14087" s="2"/>
      <c r="AU14087" s="2"/>
      <c r="AV14087" s="2"/>
      <c r="AW14087" s="2"/>
      <c r="AX14087" s="2"/>
      <c r="AY14087" s="2"/>
      <c r="AZ14087" s="2"/>
      <c r="BA14087" s="2"/>
      <c r="BB14087" s="2"/>
      <c r="BC14087" s="2"/>
      <c r="BD14087" s="2"/>
      <c r="BE14087" s="2"/>
      <c r="BF14087" s="2"/>
      <c r="BG14087" s="2"/>
      <c r="BH14087" s="2"/>
      <c r="BI14087" s="2"/>
      <c r="BJ14087" s="2"/>
      <c r="BK14087" s="2"/>
      <c r="BL14087" s="2"/>
      <c r="BM14087" s="2"/>
      <c r="BN14087" s="2"/>
      <c r="BO14087" s="2"/>
      <c r="BP14087" s="2"/>
      <c r="BQ14087" s="2"/>
      <c r="BR14087" s="2"/>
      <c r="BS14087" s="2"/>
      <c r="BT14087" s="2"/>
      <c r="BU14087" s="2"/>
      <c r="BV14087" s="2"/>
      <c r="BW14087" s="2"/>
      <c r="BX14087" s="2"/>
      <c r="BY14087" s="2"/>
    </row>
    <row r="14088" spans="38:77" s="11" customFormat="1" x14ac:dyDescent="0.3">
      <c r="AL14088" s="2"/>
      <c r="AM14088" s="2"/>
      <c r="AN14088" s="2"/>
      <c r="AO14088" s="2"/>
      <c r="AP14088" s="2"/>
      <c r="AQ14088" s="2"/>
      <c r="AR14088" s="2"/>
      <c r="AS14088" s="2"/>
      <c r="AT14088" s="2"/>
      <c r="AU14088" s="2"/>
      <c r="AV14088" s="2"/>
      <c r="AW14088" s="2"/>
      <c r="AX14088" s="2"/>
      <c r="AY14088" s="2"/>
      <c r="AZ14088" s="2"/>
      <c r="BA14088" s="2"/>
      <c r="BB14088" s="2"/>
      <c r="BC14088" s="2"/>
      <c r="BD14088" s="2"/>
      <c r="BE14088" s="2"/>
      <c r="BF14088" s="2"/>
      <c r="BG14088" s="2"/>
      <c r="BH14088" s="2"/>
      <c r="BI14088" s="2"/>
      <c r="BJ14088" s="2"/>
      <c r="BK14088" s="2"/>
      <c r="BL14088" s="2"/>
      <c r="BM14088" s="2"/>
      <c r="BN14088" s="2"/>
      <c r="BO14088" s="2"/>
      <c r="BP14088" s="2"/>
      <c r="BQ14088" s="2"/>
      <c r="BR14088" s="2"/>
      <c r="BS14088" s="2"/>
      <c r="BT14088" s="2"/>
      <c r="BU14088" s="2"/>
      <c r="BV14088" s="2"/>
      <c r="BW14088" s="2"/>
      <c r="BX14088" s="2"/>
      <c r="BY14088" s="2"/>
    </row>
    <row r="14089" spans="38:77" s="11" customFormat="1" x14ac:dyDescent="0.3">
      <c r="AL14089" s="2"/>
      <c r="AM14089" s="2"/>
      <c r="AN14089" s="2"/>
      <c r="AO14089" s="2"/>
      <c r="AP14089" s="2"/>
      <c r="AQ14089" s="2"/>
      <c r="AR14089" s="2"/>
      <c r="AS14089" s="2"/>
      <c r="AT14089" s="2"/>
      <c r="AU14089" s="2"/>
      <c r="AV14089" s="2"/>
      <c r="AW14089" s="2"/>
      <c r="AX14089" s="2"/>
      <c r="AY14089" s="2"/>
      <c r="AZ14089" s="2"/>
      <c r="BA14089" s="2"/>
      <c r="BB14089" s="2"/>
      <c r="BC14089" s="2"/>
      <c r="BD14089" s="2"/>
      <c r="BE14089" s="2"/>
      <c r="BF14089" s="2"/>
      <c r="BG14089" s="2"/>
      <c r="BH14089" s="2"/>
      <c r="BI14089" s="2"/>
      <c r="BJ14089" s="2"/>
      <c r="BK14089" s="2"/>
      <c r="BL14089" s="2"/>
      <c r="BM14089" s="2"/>
      <c r="BN14089" s="2"/>
      <c r="BO14089" s="2"/>
      <c r="BP14089" s="2"/>
      <c r="BQ14089" s="2"/>
      <c r="BR14089" s="2"/>
      <c r="BS14089" s="2"/>
      <c r="BT14089" s="2"/>
      <c r="BU14089" s="2"/>
      <c r="BV14089" s="2"/>
      <c r="BW14089" s="2"/>
      <c r="BX14089" s="2"/>
      <c r="BY14089" s="2"/>
    </row>
    <row r="14090" spans="38:77" s="11" customFormat="1" x14ac:dyDescent="0.3">
      <c r="AL14090" s="2"/>
      <c r="AM14090" s="2"/>
      <c r="AN14090" s="2"/>
      <c r="AO14090" s="2"/>
      <c r="AP14090" s="2"/>
      <c r="AQ14090" s="2"/>
      <c r="AR14090" s="2"/>
      <c r="AS14090" s="2"/>
      <c r="AT14090" s="2"/>
      <c r="AU14090" s="2"/>
      <c r="AV14090" s="2"/>
      <c r="AW14090" s="2"/>
      <c r="AX14090" s="2"/>
      <c r="AY14090" s="2"/>
      <c r="AZ14090" s="2"/>
      <c r="BA14090" s="2"/>
      <c r="BB14090" s="2"/>
      <c r="BC14090" s="2"/>
      <c r="BD14090" s="2"/>
      <c r="BE14090" s="2"/>
      <c r="BF14090" s="2"/>
      <c r="BG14090" s="2"/>
      <c r="BH14090" s="2"/>
      <c r="BI14090" s="2"/>
      <c r="BJ14090" s="2"/>
      <c r="BK14090" s="2"/>
      <c r="BL14090" s="2"/>
      <c r="BM14090" s="2"/>
      <c r="BN14090" s="2"/>
      <c r="BO14090" s="2"/>
      <c r="BP14090" s="2"/>
      <c r="BQ14090" s="2"/>
      <c r="BR14090" s="2"/>
      <c r="BS14090" s="2"/>
      <c r="BT14090" s="2"/>
      <c r="BU14090" s="2"/>
      <c r="BV14090" s="2"/>
      <c r="BW14090" s="2"/>
      <c r="BX14090" s="2"/>
      <c r="BY14090" s="2"/>
    </row>
    <row r="14091" spans="38:77" s="11" customFormat="1" x14ac:dyDescent="0.3">
      <c r="AL14091" s="2"/>
      <c r="AM14091" s="2"/>
      <c r="AN14091" s="2"/>
      <c r="AO14091" s="2"/>
      <c r="AP14091" s="2"/>
      <c r="AQ14091" s="2"/>
      <c r="AR14091" s="2"/>
      <c r="AS14091" s="2"/>
      <c r="AT14091" s="2"/>
      <c r="AU14091" s="2"/>
      <c r="AV14091" s="2"/>
      <c r="AW14091" s="2"/>
      <c r="AX14091" s="2"/>
      <c r="AY14091" s="2"/>
      <c r="AZ14091" s="2"/>
      <c r="BA14091" s="2"/>
      <c r="BB14091" s="2"/>
      <c r="BC14091" s="2"/>
      <c r="BD14091" s="2"/>
      <c r="BE14091" s="2"/>
      <c r="BF14091" s="2"/>
      <c r="BG14091" s="2"/>
      <c r="BH14091" s="2"/>
      <c r="BI14091" s="2"/>
      <c r="BJ14091" s="2"/>
      <c r="BK14091" s="2"/>
      <c r="BL14091" s="2"/>
      <c r="BM14091" s="2"/>
      <c r="BN14091" s="2"/>
      <c r="BO14091" s="2"/>
      <c r="BP14091" s="2"/>
      <c r="BQ14091" s="2"/>
      <c r="BR14091" s="2"/>
      <c r="BS14091" s="2"/>
      <c r="BT14091" s="2"/>
      <c r="BU14091" s="2"/>
      <c r="BV14091" s="2"/>
      <c r="BW14091" s="2"/>
      <c r="BX14091" s="2"/>
      <c r="BY14091" s="2"/>
    </row>
    <row r="14092" spans="38:77" s="11" customFormat="1" x14ac:dyDescent="0.3">
      <c r="AL14092" s="2"/>
      <c r="AM14092" s="2"/>
      <c r="AN14092" s="2"/>
      <c r="AO14092" s="2"/>
      <c r="AP14092" s="2"/>
      <c r="AQ14092" s="2"/>
      <c r="AR14092" s="2"/>
      <c r="AS14092" s="2"/>
      <c r="AT14092" s="2"/>
      <c r="AU14092" s="2"/>
      <c r="AV14092" s="2"/>
      <c r="AW14092" s="2"/>
      <c r="AX14092" s="2"/>
      <c r="AY14092" s="2"/>
      <c r="AZ14092" s="2"/>
      <c r="BA14092" s="2"/>
      <c r="BB14092" s="2"/>
      <c r="BC14092" s="2"/>
      <c r="BD14092" s="2"/>
      <c r="BE14092" s="2"/>
      <c r="BF14092" s="2"/>
      <c r="BG14092" s="2"/>
      <c r="BH14092" s="2"/>
      <c r="BI14092" s="2"/>
      <c r="BJ14092" s="2"/>
      <c r="BK14092" s="2"/>
      <c r="BL14092" s="2"/>
      <c r="BM14092" s="2"/>
      <c r="BN14092" s="2"/>
      <c r="BO14092" s="2"/>
      <c r="BP14092" s="2"/>
      <c r="BQ14092" s="2"/>
      <c r="BR14092" s="2"/>
      <c r="BS14092" s="2"/>
      <c r="BT14092" s="2"/>
      <c r="BU14092" s="2"/>
      <c r="BV14092" s="2"/>
      <c r="BW14092" s="2"/>
      <c r="BX14092" s="2"/>
      <c r="BY14092" s="2"/>
    </row>
    <row r="14093" spans="38:77" s="11" customFormat="1" x14ac:dyDescent="0.3">
      <c r="AL14093" s="2"/>
      <c r="AM14093" s="2"/>
      <c r="AN14093" s="2"/>
      <c r="AO14093" s="2"/>
      <c r="AP14093" s="2"/>
      <c r="AQ14093" s="2"/>
      <c r="AR14093" s="2"/>
      <c r="AS14093" s="2"/>
      <c r="AT14093" s="2"/>
      <c r="AU14093" s="2"/>
      <c r="AV14093" s="2"/>
      <c r="AW14093" s="2"/>
      <c r="AX14093" s="2"/>
      <c r="AY14093" s="2"/>
      <c r="AZ14093" s="2"/>
      <c r="BA14093" s="2"/>
      <c r="BB14093" s="2"/>
      <c r="BC14093" s="2"/>
      <c r="BD14093" s="2"/>
      <c r="BE14093" s="2"/>
      <c r="BF14093" s="2"/>
      <c r="BG14093" s="2"/>
      <c r="BH14093" s="2"/>
      <c r="BI14093" s="2"/>
      <c r="BJ14093" s="2"/>
      <c r="BK14093" s="2"/>
      <c r="BL14093" s="2"/>
      <c r="BM14093" s="2"/>
      <c r="BN14093" s="2"/>
      <c r="BO14093" s="2"/>
      <c r="BP14093" s="2"/>
      <c r="BQ14093" s="2"/>
      <c r="BR14093" s="2"/>
      <c r="BS14093" s="2"/>
      <c r="BT14093" s="2"/>
      <c r="BU14093" s="2"/>
      <c r="BV14093" s="2"/>
      <c r="BW14093" s="2"/>
      <c r="BX14093" s="2"/>
      <c r="BY14093" s="2"/>
    </row>
    <row r="14094" spans="38:77" s="11" customFormat="1" x14ac:dyDescent="0.3">
      <c r="AL14094" s="2"/>
      <c r="AM14094" s="2"/>
      <c r="AN14094" s="2"/>
      <c r="AO14094" s="2"/>
      <c r="AP14094" s="2"/>
      <c r="AQ14094" s="2"/>
      <c r="AR14094" s="2"/>
      <c r="AS14094" s="2"/>
      <c r="AT14094" s="2"/>
      <c r="AU14094" s="2"/>
      <c r="AV14094" s="2"/>
      <c r="AW14094" s="2"/>
      <c r="AX14094" s="2"/>
      <c r="AY14094" s="2"/>
      <c r="AZ14094" s="2"/>
      <c r="BA14094" s="2"/>
      <c r="BB14094" s="2"/>
      <c r="BC14094" s="2"/>
      <c r="BD14094" s="2"/>
      <c r="BE14094" s="2"/>
      <c r="BF14094" s="2"/>
      <c r="BG14094" s="2"/>
      <c r="BH14094" s="2"/>
      <c r="BI14094" s="2"/>
      <c r="BJ14094" s="2"/>
      <c r="BK14094" s="2"/>
      <c r="BL14094" s="2"/>
      <c r="BM14094" s="2"/>
      <c r="BN14094" s="2"/>
      <c r="BO14094" s="2"/>
      <c r="BP14094" s="2"/>
      <c r="BQ14094" s="2"/>
      <c r="BR14094" s="2"/>
      <c r="BS14094" s="2"/>
      <c r="BT14094" s="2"/>
      <c r="BU14094" s="2"/>
      <c r="BV14094" s="2"/>
      <c r="BW14094" s="2"/>
      <c r="BX14094" s="2"/>
      <c r="BY14094" s="2"/>
    </row>
    <row r="14095" spans="38:77" s="11" customFormat="1" x14ac:dyDescent="0.3">
      <c r="AL14095" s="2"/>
      <c r="AM14095" s="2"/>
      <c r="AN14095" s="2"/>
      <c r="AO14095" s="2"/>
      <c r="AP14095" s="2"/>
      <c r="AQ14095" s="2"/>
      <c r="AR14095" s="2"/>
      <c r="AS14095" s="2"/>
      <c r="AT14095" s="2"/>
      <c r="AU14095" s="2"/>
      <c r="AV14095" s="2"/>
      <c r="AW14095" s="2"/>
      <c r="AX14095" s="2"/>
      <c r="AY14095" s="2"/>
      <c r="AZ14095" s="2"/>
      <c r="BA14095" s="2"/>
      <c r="BB14095" s="2"/>
      <c r="BC14095" s="2"/>
      <c r="BD14095" s="2"/>
      <c r="BE14095" s="2"/>
      <c r="BF14095" s="2"/>
      <c r="BG14095" s="2"/>
      <c r="BH14095" s="2"/>
      <c r="BI14095" s="2"/>
      <c r="BJ14095" s="2"/>
      <c r="BK14095" s="2"/>
      <c r="BL14095" s="2"/>
      <c r="BM14095" s="2"/>
      <c r="BN14095" s="2"/>
      <c r="BO14095" s="2"/>
      <c r="BP14095" s="2"/>
      <c r="BQ14095" s="2"/>
      <c r="BR14095" s="2"/>
      <c r="BS14095" s="2"/>
      <c r="BT14095" s="2"/>
      <c r="BU14095" s="2"/>
      <c r="BV14095" s="2"/>
      <c r="BW14095" s="2"/>
      <c r="BX14095" s="2"/>
      <c r="BY14095" s="2"/>
    </row>
    <row r="14096" spans="38:77" s="11" customFormat="1" x14ac:dyDescent="0.3">
      <c r="AL14096" s="2"/>
      <c r="AM14096" s="2"/>
      <c r="AN14096" s="2"/>
      <c r="AO14096" s="2"/>
      <c r="AP14096" s="2"/>
      <c r="AQ14096" s="2"/>
      <c r="AR14096" s="2"/>
      <c r="AS14096" s="2"/>
      <c r="AT14096" s="2"/>
      <c r="AU14096" s="2"/>
      <c r="AV14096" s="2"/>
      <c r="AW14096" s="2"/>
      <c r="AX14096" s="2"/>
      <c r="AY14096" s="2"/>
      <c r="AZ14096" s="2"/>
      <c r="BA14096" s="2"/>
      <c r="BB14096" s="2"/>
      <c r="BC14096" s="2"/>
      <c r="BD14096" s="2"/>
      <c r="BE14096" s="2"/>
      <c r="BF14096" s="2"/>
      <c r="BG14096" s="2"/>
      <c r="BH14096" s="2"/>
      <c r="BI14096" s="2"/>
      <c r="BJ14096" s="2"/>
      <c r="BK14096" s="2"/>
      <c r="BL14096" s="2"/>
      <c r="BM14096" s="2"/>
      <c r="BN14096" s="2"/>
      <c r="BO14096" s="2"/>
      <c r="BP14096" s="2"/>
      <c r="BQ14096" s="2"/>
      <c r="BR14096" s="2"/>
      <c r="BS14096" s="2"/>
      <c r="BT14096" s="2"/>
      <c r="BU14096" s="2"/>
      <c r="BV14096" s="2"/>
      <c r="BW14096" s="2"/>
      <c r="BX14096" s="2"/>
      <c r="BY14096" s="2"/>
    </row>
    <row r="14097" spans="38:77" s="11" customFormat="1" x14ac:dyDescent="0.3">
      <c r="AL14097" s="2"/>
      <c r="AM14097" s="2"/>
      <c r="AN14097" s="2"/>
      <c r="AO14097" s="2"/>
      <c r="AP14097" s="2"/>
      <c r="AQ14097" s="2"/>
      <c r="AR14097" s="2"/>
      <c r="AS14097" s="2"/>
      <c r="AT14097" s="2"/>
      <c r="AU14097" s="2"/>
      <c r="AV14097" s="2"/>
      <c r="AW14097" s="2"/>
      <c r="AX14097" s="2"/>
      <c r="AY14097" s="2"/>
      <c r="AZ14097" s="2"/>
      <c r="BA14097" s="2"/>
      <c r="BB14097" s="2"/>
      <c r="BC14097" s="2"/>
      <c r="BD14097" s="2"/>
      <c r="BE14097" s="2"/>
      <c r="BF14097" s="2"/>
      <c r="BG14097" s="2"/>
      <c r="BH14097" s="2"/>
      <c r="BI14097" s="2"/>
      <c r="BJ14097" s="2"/>
      <c r="BK14097" s="2"/>
      <c r="BL14097" s="2"/>
      <c r="BM14097" s="2"/>
      <c r="BN14097" s="2"/>
      <c r="BO14097" s="2"/>
      <c r="BP14097" s="2"/>
      <c r="BQ14097" s="2"/>
      <c r="BR14097" s="2"/>
      <c r="BS14097" s="2"/>
      <c r="BT14097" s="2"/>
      <c r="BU14097" s="2"/>
      <c r="BV14097" s="2"/>
      <c r="BW14097" s="2"/>
      <c r="BX14097" s="2"/>
      <c r="BY14097" s="2"/>
    </row>
    <row r="14098" spans="38:77" s="11" customFormat="1" x14ac:dyDescent="0.3">
      <c r="AL14098" s="2"/>
      <c r="AM14098" s="2"/>
      <c r="AN14098" s="2"/>
      <c r="AO14098" s="2"/>
      <c r="AP14098" s="2"/>
      <c r="AQ14098" s="2"/>
      <c r="AR14098" s="2"/>
      <c r="AS14098" s="2"/>
      <c r="AT14098" s="2"/>
      <c r="AU14098" s="2"/>
      <c r="AV14098" s="2"/>
      <c r="AW14098" s="2"/>
      <c r="AX14098" s="2"/>
      <c r="AY14098" s="2"/>
      <c r="AZ14098" s="2"/>
      <c r="BA14098" s="2"/>
      <c r="BB14098" s="2"/>
      <c r="BC14098" s="2"/>
      <c r="BD14098" s="2"/>
      <c r="BE14098" s="2"/>
      <c r="BF14098" s="2"/>
      <c r="BG14098" s="2"/>
      <c r="BH14098" s="2"/>
      <c r="BI14098" s="2"/>
      <c r="BJ14098" s="2"/>
      <c r="BK14098" s="2"/>
      <c r="BL14098" s="2"/>
      <c r="BM14098" s="2"/>
      <c r="BN14098" s="2"/>
      <c r="BO14098" s="2"/>
      <c r="BP14098" s="2"/>
      <c r="BQ14098" s="2"/>
      <c r="BR14098" s="2"/>
      <c r="BS14098" s="2"/>
      <c r="BT14098" s="2"/>
      <c r="BU14098" s="2"/>
      <c r="BV14098" s="2"/>
      <c r="BW14098" s="2"/>
      <c r="BX14098" s="2"/>
      <c r="BY14098" s="2"/>
    </row>
    <row r="14099" spans="38:77" s="11" customFormat="1" x14ac:dyDescent="0.3">
      <c r="AL14099" s="2"/>
      <c r="AM14099" s="2"/>
      <c r="AN14099" s="2"/>
      <c r="AO14099" s="2"/>
      <c r="AP14099" s="2"/>
      <c r="AQ14099" s="2"/>
      <c r="AR14099" s="2"/>
      <c r="AS14099" s="2"/>
      <c r="AT14099" s="2"/>
      <c r="AU14099" s="2"/>
      <c r="AV14099" s="2"/>
      <c r="AW14099" s="2"/>
      <c r="AX14099" s="2"/>
      <c r="AY14099" s="2"/>
      <c r="AZ14099" s="2"/>
      <c r="BA14099" s="2"/>
      <c r="BB14099" s="2"/>
      <c r="BC14099" s="2"/>
      <c r="BD14099" s="2"/>
      <c r="BE14099" s="2"/>
      <c r="BF14099" s="2"/>
      <c r="BG14099" s="2"/>
      <c r="BH14099" s="2"/>
      <c r="BI14099" s="2"/>
      <c r="BJ14099" s="2"/>
      <c r="BK14099" s="2"/>
      <c r="BL14099" s="2"/>
      <c r="BM14099" s="2"/>
      <c r="BN14099" s="2"/>
      <c r="BO14099" s="2"/>
      <c r="BP14099" s="2"/>
      <c r="BQ14099" s="2"/>
      <c r="BR14099" s="2"/>
      <c r="BS14099" s="2"/>
      <c r="BT14099" s="2"/>
      <c r="BU14099" s="2"/>
      <c r="BV14099" s="2"/>
      <c r="BW14099" s="2"/>
      <c r="BX14099" s="2"/>
      <c r="BY14099" s="2"/>
    </row>
    <row r="14100" spans="38:77" s="11" customFormat="1" x14ac:dyDescent="0.3">
      <c r="AL14100" s="2"/>
      <c r="AM14100" s="2"/>
      <c r="AN14100" s="2"/>
      <c r="AO14100" s="2"/>
      <c r="AP14100" s="2"/>
      <c r="AQ14100" s="2"/>
      <c r="AR14100" s="2"/>
      <c r="AS14100" s="2"/>
      <c r="AT14100" s="2"/>
      <c r="AU14100" s="2"/>
      <c r="AV14100" s="2"/>
      <c r="AW14100" s="2"/>
      <c r="AX14100" s="2"/>
      <c r="AY14100" s="2"/>
      <c r="AZ14100" s="2"/>
      <c r="BA14100" s="2"/>
      <c r="BB14100" s="2"/>
      <c r="BC14100" s="2"/>
      <c r="BD14100" s="2"/>
      <c r="BE14100" s="2"/>
      <c r="BF14100" s="2"/>
      <c r="BG14100" s="2"/>
      <c r="BH14100" s="2"/>
      <c r="BI14100" s="2"/>
      <c r="BJ14100" s="2"/>
      <c r="BK14100" s="2"/>
      <c r="BL14100" s="2"/>
      <c r="BM14100" s="2"/>
      <c r="BN14100" s="2"/>
      <c r="BO14100" s="2"/>
      <c r="BP14100" s="2"/>
      <c r="BQ14100" s="2"/>
      <c r="BR14100" s="2"/>
      <c r="BS14100" s="2"/>
      <c r="BT14100" s="2"/>
      <c r="BU14100" s="2"/>
      <c r="BV14100" s="2"/>
      <c r="BW14100" s="2"/>
      <c r="BX14100" s="2"/>
      <c r="BY14100" s="2"/>
    </row>
    <row r="14101" spans="38:77" s="11" customFormat="1" x14ac:dyDescent="0.3">
      <c r="AL14101" s="2"/>
      <c r="AM14101" s="2"/>
      <c r="AN14101" s="2"/>
      <c r="AO14101" s="2"/>
      <c r="AP14101" s="2"/>
      <c r="AQ14101" s="2"/>
      <c r="AR14101" s="2"/>
      <c r="AS14101" s="2"/>
      <c r="AT14101" s="2"/>
      <c r="AU14101" s="2"/>
      <c r="AV14101" s="2"/>
      <c r="AW14101" s="2"/>
      <c r="AX14101" s="2"/>
      <c r="AY14101" s="2"/>
      <c r="AZ14101" s="2"/>
      <c r="BA14101" s="2"/>
      <c r="BB14101" s="2"/>
      <c r="BC14101" s="2"/>
      <c r="BD14101" s="2"/>
      <c r="BE14101" s="2"/>
      <c r="BF14101" s="2"/>
      <c r="BG14101" s="2"/>
      <c r="BH14101" s="2"/>
      <c r="BI14101" s="2"/>
      <c r="BJ14101" s="2"/>
      <c r="BK14101" s="2"/>
      <c r="BL14101" s="2"/>
      <c r="BM14101" s="2"/>
      <c r="BN14101" s="2"/>
      <c r="BO14101" s="2"/>
      <c r="BP14101" s="2"/>
      <c r="BQ14101" s="2"/>
      <c r="BR14101" s="2"/>
      <c r="BS14101" s="2"/>
      <c r="BT14101" s="2"/>
      <c r="BU14101" s="2"/>
      <c r="BV14101" s="2"/>
      <c r="BW14101" s="2"/>
      <c r="BX14101" s="2"/>
      <c r="BY14101" s="2"/>
    </row>
    <row r="14102" spans="38:77" s="11" customFormat="1" x14ac:dyDescent="0.3">
      <c r="AL14102" s="2"/>
      <c r="AM14102" s="2"/>
      <c r="AN14102" s="2"/>
      <c r="AO14102" s="2"/>
      <c r="AP14102" s="2"/>
      <c r="AQ14102" s="2"/>
      <c r="AR14102" s="2"/>
      <c r="AS14102" s="2"/>
      <c r="AT14102" s="2"/>
      <c r="AU14102" s="2"/>
      <c r="AV14102" s="2"/>
      <c r="AW14102" s="2"/>
      <c r="AX14102" s="2"/>
      <c r="AY14102" s="2"/>
      <c r="AZ14102" s="2"/>
      <c r="BA14102" s="2"/>
      <c r="BB14102" s="2"/>
      <c r="BC14102" s="2"/>
      <c r="BD14102" s="2"/>
      <c r="BE14102" s="2"/>
      <c r="BF14102" s="2"/>
      <c r="BG14102" s="2"/>
      <c r="BH14102" s="2"/>
      <c r="BI14102" s="2"/>
      <c r="BJ14102" s="2"/>
      <c r="BK14102" s="2"/>
      <c r="BL14102" s="2"/>
      <c r="BM14102" s="2"/>
      <c r="BN14102" s="2"/>
      <c r="BO14102" s="2"/>
      <c r="BP14102" s="2"/>
      <c r="BQ14102" s="2"/>
      <c r="BR14102" s="2"/>
      <c r="BS14102" s="2"/>
      <c r="BT14102" s="2"/>
      <c r="BU14102" s="2"/>
      <c r="BV14102" s="2"/>
      <c r="BW14102" s="2"/>
      <c r="BX14102" s="2"/>
      <c r="BY14102" s="2"/>
    </row>
    <row r="14103" spans="38:77" s="11" customFormat="1" x14ac:dyDescent="0.3">
      <c r="AL14103" s="2"/>
      <c r="AM14103" s="2"/>
      <c r="AN14103" s="2"/>
      <c r="AO14103" s="2"/>
      <c r="AP14103" s="2"/>
      <c r="AQ14103" s="2"/>
      <c r="AR14103" s="2"/>
      <c r="AS14103" s="2"/>
      <c r="AT14103" s="2"/>
      <c r="AU14103" s="2"/>
      <c r="AV14103" s="2"/>
      <c r="AW14103" s="2"/>
      <c r="AX14103" s="2"/>
      <c r="AY14103" s="2"/>
      <c r="AZ14103" s="2"/>
      <c r="BA14103" s="2"/>
      <c r="BB14103" s="2"/>
      <c r="BC14103" s="2"/>
      <c r="BD14103" s="2"/>
      <c r="BE14103" s="2"/>
      <c r="BF14103" s="2"/>
      <c r="BG14103" s="2"/>
      <c r="BH14103" s="2"/>
      <c r="BI14103" s="2"/>
      <c r="BJ14103" s="2"/>
      <c r="BK14103" s="2"/>
      <c r="BL14103" s="2"/>
      <c r="BM14103" s="2"/>
      <c r="BN14103" s="2"/>
      <c r="BO14103" s="2"/>
      <c r="BP14103" s="2"/>
      <c r="BQ14103" s="2"/>
      <c r="BR14103" s="2"/>
      <c r="BS14103" s="2"/>
      <c r="BT14103" s="2"/>
      <c r="BU14103" s="2"/>
      <c r="BV14103" s="2"/>
      <c r="BW14103" s="2"/>
      <c r="BX14103" s="2"/>
      <c r="BY14103" s="2"/>
    </row>
    <row r="14104" spans="38:77" s="11" customFormat="1" x14ac:dyDescent="0.3">
      <c r="AL14104" s="2"/>
      <c r="AM14104" s="2"/>
      <c r="AN14104" s="2"/>
      <c r="AO14104" s="2"/>
      <c r="AP14104" s="2"/>
      <c r="AQ14104" s="2"/>
      <c r="AR14104" s="2"/>
      <c r="AS14104" s="2"/>
      <c r="AT14104" s="2"/>
      <c r="AU14104" s="2"/>
      <c r="AV14104" s="2"/>
      <c r="AW14104" s="2"/>
      <c r="AX14104" s="2"/>
      <c r="AY14104" s="2"/>
      <c r="AZ14104" s="2"/>
      <c r="BA14104" s="2"/>
      <c r="BB14104" s="2"/>
      <c r="BC14104" s="2"/>
      <c r="BD14104" s="2"/>
      <c r="BE14104" s="2"/>
      <c r="BF14104" s="2"/>
      <c r="BG14104" s="2"/>
      <c r="BH14104" s="2"/>
      <c r="BI14104" s="2"/>
      <c r="BJ14104" s="2"/>
      <c r="BK14104" s="2"/>
      <c r="BL14104" s="2"/>
      <c r="BM14104" s="2"/>
      <c r="BN14104" s="2"/>
      <c r="BO14104" s="2"/>
      <c r="BP14104" s="2"/>
      <c r="BQ14104" s="2"/>
      <c r="BR14104" s="2"/>
      <c r="BS14104" s="2"/>
      <c r="BT14104" s="2"/>
      <c r="BU14104" s="2"/>
      <c r="BV14104" s="2"/>
      <c r="BW14104" s="2"/>
      <c r="BX14104" s="2"/>
      <c r="BY14104" s="2"/>
    </row>
    <row r="14105" spans="38:77" s="11" customFormat="1" x14ac:dyDescent="0.3">
      <c r="AL14105" s="2"/>
      <c r="AM14105" s="2"/>
      <c r="AN14105" s="2"/>
      <c r="AO14105" s="2"/>
      <c r="AP14105" s="2"/>
      <c r="AQ14105" s="2"/>
      <c r="AR14105" s="2"/>
      <c r="AS14105" s="2"/>
      <c r="AT14105" s="2"/>
      <c r="AU14105" s="2"/>
      <c r="AV14105" s="2"/>
      <c r="AW14105" s="2"/>
      <c r="AX14105" s="2"/>
      <c r="AY14105" s="2"/>
      <c r="AZ14105" s="2"/>
      <c r="BA14105" s="2"/>
      <c r="BB14105" s="2"/>
      <c r="BC14105" s="2"/>
      <c r="BD14105" s="2"/>
      <c r="BE14105" s="2"/>
      <c r="BF14105" s="2"/>
      <c r="BG14105" s="2"/>
      <c r="BH14105" s="2"/>
      <c r="BI14105" s="2"/>
      <c r="BJ14105" s="2"/>
      <c r="BK14105" s="2"/>
      <c r="BL14105" s="2"/>
      <c r="BM14105" s="2"/>
      <c r="BN14105" s="2"/>
      <c r="BO14105" s="2"/>
      <c r="BP14105" s="2"/>
      <c r="BQ14105" s="2"/>
      <c r="BR14105" s="2"/>
      <c r="BS14105" s="2"/>
      <c r="BT14105" s="2"/>
      <c r="BU14105" s="2"/>
      <c r="BV14105" s="2"/>
      <c r="BW14105" s="2"/>
      <c r="BX14105" s="2"/>
      <c r="BY14105" s="2"/>
    </row>
    <row r="14106" spans="38:77" s="11" customFormat="1" x14ac:dyDescent="0.3">
      <c r="AL14106" s="2"/>
      <c r="AM14106" s="2"/>
      <c r="AN14106" s="2"/>
      <c r="AO14106" s="2"/>
      <c r="AP14106" s="2"/>
      <c r="AQ14106" s="2"/>
      <c r="AR14106" s="2"/>
      <c r="AS14106" s="2"/>
      <c r="AT14106" s="2"/>
      <c r="AU14106" s="2"/>
      <c r="AV14106" s="2"/>
      <c r="AW14106" s="2"/>
      <c r="AX14106" s="2"/>
      <c r="AY14106" s="2"/>
      <c r="AZ14106" s="2"/>
      <c r="BA14106" s="2"/>
      <c r="BB14106" s="2"/>
      <c r="BC14106" s="2"/>
      <c r="BD14106" s="2"/>
      <c r="BE14106" s="2"/>
      <c r="BF14106" s="2"/>
      <c r="BG14106" s="2"/>
      <c r="BH14106" s="2"/>
      <c r="BI14106" s="2"/>
      <c r="BJ14106" s="2"/>
      <c r="BK14106" s="2"/>
      <c r="BL14106" s="2"/>
      <c r="BM14106" s="2"/>
      <c r="BN14106" s="2"/>
      <c r="BO14106" s="2"/>
      <c r="BP14106" s="2"/>
      <c r="BQ14106" s="2"/>
      <c r="BR14106" s="2"/>
      <c r="BS14106" s="2"/>
      <c r="BT14106" s="2"/>
      <c r="BU14106" s="2"/>
      <c r="BV14106" s="2"/>
      <c r="BW14106" s="2"/>
      <c r="BX14106" s="2"/>
      <c r="BY14106" s="2"/>
    </row>
    <row r="14107" spans="38:77" s="11" customFormat="1" x14ac:dyDescent="0.3">
      <c r="AL14107" s="2"/>
      <c r="AM14107" s="2"/>
      <c r="AN14107" s="2"/>
      <c r="AO14107" s="2"/>
      <c r="AP14107" s="2"/>
      <c r="AQ14107" s="2"/>
      <c r="AR14107" s="2"/>
      <c r="AS14107" s="2"/>
      <c r="AT14107" s="2"/>
      <c r="AU14107" s="2"/>
      <c r="AV14107" s="2"/>
      <c r="AW14107" s="2"/>
      <c r="AX14107" s="2"/>
      <c r="AY14107" s="2"/>
      <c r="AZ14107" s="2"/>
      <c r="BA14107" s="2"/>
      <c r="BB14107" s="2"/>
      <c r="BC14107" s="2"/>
      <c r="BD14107" s="2"/>
      <c r="BE14107" s="2"/>
      <c r="BF14107" s="2"/>
      <c r="BG14107" s="2"/>
      <c r="BH14107" s="2"/>
      <c r="BI14107" s="2"/>
      <c r="BJ14107" s="2"/>
      <c r="BK14107" s="2"/>
      <c r="BL14107" s="2"/>
      <c r="BM14107" s="2"/>
      <c r="BN14107" s="2"/>
      <c r="BO14107" s="2"/>
      <c r="BP14107" s="2"/>
      <c r="BQ14107" s="2"/>
      <c r="BR14107" s="2"/>
      <c r="BS14107" s="2"/>
      <c r="BT14107" s="2"/>
      <c r="BU14107" s="2"/>
      <c r="BV14107" s="2"/>
      <c r="BW14107" s="2"/>
      <c r="BX14107" s="2"/>
      <c r="BY14107" s="2"/>
    </row>
    <row r="14108" spans="38:77" s="11" customFormat="1" x14ac:dyDescent="0.3">
      <c r="AL14108" s="2"/>
      <c r="AM14108" s="2"/>
      <c r="AN14108" s="2"/>
      <c r="AO14108" s="2"/>
      <c r="AP14108" s="2"/>
      <c r="AQ14108" s="2"/>
      <c r="AR14108" s="2"/>
      <c r="AS14108" s="2"/>
      <c r="AT14108" s="2"/>
      <c r="AU14108" s="2"/>
      <c r="AV14108" s="2"/>
      <c r="AW14108" s="2"/>
      <c r="AX14108" s="2"/>
      <c r="AY14108" s="2"/>
      <c r="AZ14108" s="2"/>
      <c r="BA14108" s="2"/>
      <c r="BB14108" s="2"/>
      <c r="BC14108" s="2"/>
      <c r="BD14108" s="2"/>
      <c r="BE14108" s="2"/>
      <c r="BF14108" s="2"/>
      <c r="BG14108" s="2"/>
      <c r="BH14108" s="2"/>
      <c r="BI14108" s="2"/>
      <c r="BJ14108" s="2"/>
      <c r="BK14108" s="2"/>
      <c r="BL14108" s="2"/>
      <c r="BM14108" s="2"/>
      <c r="BN14108" s="2"/>
      <c r="BO14108" s="2"/>
      <c r="BP14108" s="2"/>
      <c r="BQ14108" s="2"/>
      <c r="BR14108" s="2"/>
      <c r="BS14108" s="2"/>
      <c r="BT14108" s="2"/>
      <c r="BU14108" s="2"/>
      <c r="BV14108" s="2"/>
      <c r="BW14108" s="2"/>
      <c r="BX14108" s="2"/>
      <c r="BY14108" s="2"/>
    </row>
    <row r="14109" spans="38:77" s="11" customFormat="1" x14ac:dyDescent="0.3">
      <c r="AL14109" s="2"/>
      <c r="AM14109" s="2"/>
      <c r="AN14109" s="2"/>
      <c r="AO14109" s="2"/>
      <c r="AP14109" s="2"/>
      <c r="AQ14109" s="2"/>
      <c r="AR14109" s="2"/>
      <c r="AS14109" s="2"/>
      <c r="AT14109" s="2"/>
      <c r="AU14109" s="2"/>
      <c r="AV14109" s="2"/>
      <c r="AW14109" s="2"/>
      <c r="AX14109" s="2"/>
      <c r="AY14109" s="2"/>
      <c r="AZ14109" s="2"/>
      <c r="BA14109" s="2"/>
      <c r="BB14109" s="2"/>
      <c r="BC14109" s="2"/>
      <c r="BD14109" s="2"/>
      <c r="BE14109" s="2"/>
      <c r="BF14109" s="2"/>
      <c r="BG14109" s="2"/>
      <c r="BH14109" s="2"/>
      <c r="BI14109" s="2"/>
      <c r="BJ14109" s="2"/>
      <c r="BK14109" s="2"/>
      <c r="BL14109" s="2"/>
      <c r="BM14109" s="2"/>
      <c r="BN14109" s="2"/>
      <c r="BO14109" s="2"/>
      <c r="BP14109" s="2"/>
      <c r="BQ14109" s="2"/>
      <c r="BR14109" s="2"/>
      <c r="BS14109" s="2"/>
      <c r="BT14109" s="2"/>
      <c r="BU14109" s="2"/>
      <c r="BV14109" s="2"/>
      <c r="BW14109" s="2"/>
      <c r="BX14109" s="2"/>
      <c r="BY14109" s="2"/>
    </row>
    <row r="14110" spans="38:77" s="11" customFormat="1" x14ac:dyDescent="0.3">
      <c r="AL14110" s="2"/>
      <c r="AM14110" s="2"/>
      <c r="AN14110" s="2"/>
      <c r="AO14110" s="2"/>
      <c r="AP14110" s="2"/>
      <c r="AQ14110" s="2"/>
      <c r="AR14110" s="2"/>
      <c r="AS14110" s="2"/>
      <c r="AT14110" s="2"/>
      <c r="AU14110" s="2"/>
      <c r="AV14110" s="2"/>
      <c r="AW14110" s="2"/>
      <c r="AX14110" s="2"/>
      <c r="AY14110" s="2"/>
      <c r="AZ14110" s="2"/>
      <c r="BA14110" s="2"/>
      <c r="BB14110" s="2"/>
      <c r="BC14110" s="2"/>
      <c r="BD14110" s="2"/>
      <c r="BE14110" s="2"/>
      <c r="BF14110" s="2"/>
      <c r="BG14110" s="2"/>
      <c r="BH14110" s="2"/>
      <c r="BI14110" s="2"/>
      <c r="BJ14110" s="2"/>
      <c r="BK14110" s="2"/>
      <c r="BL14110" s="2"/>
      <c r="BM14110" s="2"/>
      <c r="BN14110" s="2"/>
      <c r="BO14110" s="2"/>
      <c r="BP14110" s="2"/>
      <c r="BQ14110" s="2"/>
      <c r="BR14110" s="2"/>
      <c r="BS14110" s="2"/>
      <c r="BT14110" s="2"/>
      <c r="BU14110" s="2"/>
      <c r="BV14110" s="2"/>
      <c r="BW14110" s="2"/>
      <c r="BX14110" s="2"/>
      <c r="BY14110" s="2"/>
    </row>
    <row r="14111" spans="38:77" s="11" customFormat="1" x14ac:dyDescent="0.3">
      <c r="AL14111" s="2"/>
      <c r="AM14111" s="2"/>
      <c r="AN14111" s="2"/>
      <c r="AO14111" s="2"/>
      <c r="AP14111" s="2"/>
      <c r="AQ14111" s="2"/>
      <c r="AR14111" s="2"/>
      <c r="AS14111" s="2"/>
      <c r="AT14111" s="2"/>
      <c r="AU14111" s="2"/>
      <c r="AV14111" s="2"/>
      <c r="AW14111" s="2"/>
      <c r="AX14111" s="2"/>
      <c r="AY14111" s="2"/>
      <c r="AZ14111" s="2"/>
      <c r="BA14111" s="2"/>
      <c r="BB14111" s="2"/>
      <c r="BC14111" s="2"/>
      <c r="BD14111" s="2"/>
      <c r="BE14111" s="2"/>
      <c r="BF14111" s="2"/>
      <c r="BG14111" s="2"/>
      <c r="BH14111" s="2"/>
      <c r="BI14111" s="2"/>
      <c r="BJ14111" s="2"/>
      <c r="BK14111" s="2"/>
      <c r="BL14111" s="2"/>
      <c r="BM14111" s="2"/>
      <c r="BN14111" s="2"/>
      <c r="BO14111" s="2"/>
      <c r="BP14111" s="2"/>
      <c r="BQ14111" s="2"/>
      <c r="BR14111" s="2"/>
      <c r="BS14111" s="2"/>
      <c r="BT14111" s="2"/>
      <c r="BU14111" s="2"/>
      <c r="BV14111" s="2"/>
      <c r="BW14111" s="2"/>
      <c r="BX14111" s="2"/>
      <c r="BY14111" s="2"/>
    </row>
    <row r="14112" spans="38:77" s="11" customFormat="1" x14ac:dyDescent="0.3">
      <c r="AL14112" s="2"/>
      <c r="AM14112" s="2"/>
      <c r="AN14112" s="2"/>
      <c r="AO14112" s="2"/>
      <c r="AP14112" s="2"/>
      <c r="AQ14112" s="2"/>
      <c r="AR14112" s="2"/>
      <c r="AS14112" s="2"/>
      <c r="AT14112" s="2"/>
      <c r="AU14112" s="2"/>
      <c r="AV14112" s="2"/>
      <c r="AW14112" s="2"/>
      <c r="AX14112" s="2"/>
      <c r="AY14112" s="2"/>
      <c r="AZ14112" s="2"/>
      <c r="BA14112" s="2"/>
      <c r="BB14112" s="2"/>
      <c r="BC14112" s="2"/>
      <c r="BD14112" s="2"/>
      <c r="BE14112" s="2"/>
      <c r="BF14112" s="2"/>
      <c r="BG14112" s="2"/>
      <c r="BH14112" s="2"/>
      <c r="BI14112" s="2"/>
      <c r="BJ14112" s="2"/>
      <c r="BK14112" s="2"/>
      <c r="BL14112" s="2"/>
      <c r="BM14112" s="2"/>
      <c r="BN14112" s="2"/>
      <c r="BO14112" s="2"/>
      <c r="BP14112" s="2"/>
      <c r="BQ14112" s="2"/>
      <c r="BR14112" s="2"/>
      <c r="BS14112" s="2"/>
      <c r="BT14112" s="2"/>
      <c r="BU14112" s="2"/>
      <c r="BV14112" s="2"/>
      <c r="BW14112" s="2"/>
      <c r="BX14112" s="2"/>
      <c r="BY14112" s="2"/>
    </row>
    <row r="14113" spans="38:77" s="11" customFormat="1" x14ac:dyDescent="0.3">
      <c r="AL14113" s="2"/>
      <c r="AM14113" s="2"/>
      <c r="AN14113" s="2"/>
      <c r="AO14113" s="2"/>
      <c r="AP14113" s="2"/>
      <c r="AQ14113" s="2"/>
      <c r="AR14113" s="2"/>
      <c r="AS14113" s="2"/>
      <c r="AT14113" s="2"/>
      <c r="AU14113" s="2"/>
      <c r="AV14113" s="2"/>
      <c r="AW14113" s="2"/>
      <c r="AX14113" s="2"/>
      <c r="AY14113" s="2"/>
      <c r="AZ14113" s="2"/>
      <c r="BA14113" s="2"/>
      <c r="BB14113" s="2"/>
      <c r="BC14113" s="2"/>
      <c r="BD14113" s="2"/>
      <c r="BE14113" s="2"/>
      <c r="BF14113" s="2"/>
      <c r="BG14113" s="2"/>
      <c r="BH14113" s="2"/>
      <c r="BI14113" s="2"/>
      <c r="BJ14113" s="2"/>
      <c r="BK14113" s="2"/>
      <c r="BL14113" s="2"/>
      <c r="BM14113" s="2"/>
      <c r="BN14113" s="2"/>
      <c r="BO14113" s="2"/>
      <c r="BP14113" s="2"/>
      <c r="BQ14113" s="2"/>
      <c r="BR14113" s="2"/>
      <c r="BS14113" s="2"/>
      <c r="BT14113" s="2"/>
      <c r="BU14113" s="2"/>
      <c r="BV14113" s="2"/>
      <c r="BW14113" s="2"/>
      <c r="BX14113" s="2"/>
      <c r="BY14113" s="2"/>
    </row>
    <row r="14114" spans="38:77" s="11" customFormat="1" x14ac:dyDescent="0.3">
      <c r="AL14114" s="2"/>
      <c r="AM14114" s="2"/>
      <c r="AN14114" s="2"/>
      <c r="AO14114" s="2"/>
      <c r="AP14114" s="2"/>
      <c r="AQ14114" s="2"/>
      <c r="AR14114" s="2"/>
      <c r="AS14114" s="2"/>
      <c r="AT14114" s="2"/>
      <c r="AU14114" s="2"/>
      <c r="AV14114" s="2"/>
      <c r="AW14114" s="2"/>
      <c r="AX14114" s="2"/>
      <c r="AY14114" s="2"/>
      <c r="AZ14114" s="2"/>
      <c r="BA14114" s="2"/>
      <c r="BB14114" s="2"/>
      <c r="BC14114" s="2"/>
      <c r="BD14114" s="2"/>
      <c r="BE14114" s="2"/>
      <c r="BF14114" s="2"/>
      <c r="BG14114" s="2"/>
      <c r="BH14114" s="2"/>
      <c r="BI14114" s="2"/>
      <c r="BJ14114" s="2"/>
      <c r="BK14114" s="2"/>
      <c r="BL14114" s="2"/>
      <c r="BM14114" s="2"/>
      <c r="BN14114" s="2"/>
      <c r="BO14114" s="2"/>
      <c r="BP14114" s="2"/>
      <c r="BQ14114" s="2"/>
      <c r="BR14114" s="2"/>
      <c r="BS14114" s="2"/>
      <c r="BT14114" s="2"/>
      <c r="BU14114" s="2"/>
      <c r="BV14114" s="2"/>
      <c r="BW14114" s="2"/>
      <c r="BX14114" s="2"/>
      <c r="BY14114" s="2"/>
    </row>
    <row r="14115" spans="38:77" s="11" customFormat="1" x14ac:dyDescent="0.3">
      <c r="AL14115" s="2"/>
      <c r="AM14115" s="2"/>
      <c r="AN14115" s="2"/>
      <c r="AO14115" s="2"/>
      <c r="AP14115" s="2"/>
      <c r="AQ14115" s="2"/>
      <c r="AR14115" s="2"/>
      <c r="AS14115" s="2"/>
      <c r="AT14115" s="2"/>
      <c r="AU14115" s="2"/>
      <c r="AV14115" s="2"/>
      <c r="AW14115" s="2"/>
      <c r="AX14115" s="2"/>
      <c r="AY14115" s="2"/>
      <c r="AZ14115" s="2"/>
      <c r="BA14115" s="2"/>
      <c r="BB14115" s="2"/>
      <c r="BC14115" s="2"/>
      <c r="BD14115" s="2"/>
      <c r="BE14115" s="2"/>
      <c r="BF14115" s="2"/>
      <c r="BG14115" s="2"/>
      <c r="BH14115" s="2"/>
      <c r="BI14115" s="2"/>
      <c r="BJ14115" s="2"/>
      <c r="BK14115" s="2"/>
      <c r="BL14115" s="2"/>
      <c r="BM14115" s="2"/>
      <c r="BN14115" s="2"/>
      <c r="BO14115" s="2"/>
      <c r="BP14115" s="2"/>
      <c r="BQ14115" s="2"/>
      <c r="BR14115" s="2"/>
      <c r="BS14115" s="2"/>
      <c r="BT14115" s="2"/>
      <c r="BU14115" s="2"/>
      <c r="BV14115" s="2"/>
      <c r="BW14115" s="2"/>
      <c r="BX14115" s="2"/>
      <c r="BY14115" s="2"/>
    </row>
    <row r="14116" spans="38:77" s="11" customFormat="1" x14ac:dyDescent="0.3">
      <c r="AL14116" s="2"/>
      <c r="AM14116" s="2"/>
      <c r="AN14116" s="2"/>
      <c r="AO14116" s="2"/>
      <c r="AP14116" s="2"/>
      <c r="AQ14116" s="2"/>
      <c r="AR14116" s="2"/>
      <c r="AS14116" s="2"/>
      <c r="AT14116" s="2"/>
      <c r="AU14116" s="2"/>
      <c r="AV14116" s="2"/>
      <c r="AW14116" s="2"/>
      <c r="AX14116" s="2"/>
      <c r="AY14116" s="2"/>
      <c r="AZ14116" s="2"/>
      <c r="BA14116" s="2"/>
      <c r="BB14116" s="2"/>
      <c r="BC14116" s="2"/>
      <c r="BD14116" s="2"/>
      <c r="BE14116" s="2"/>
      <c r="BF14116" s="2"/>
      <c r="BG14116" s="2"/>
      <c r="BH14116" s="2"/>
      <c r="BI14116" s="2"/>
      <c r="BJ14116" s="2"/>
      <c r="BK14116" s="2"/>
      <c r="BL14116" s="2"/>
      <c r="BM14116" s="2"/>
      <c r="BN14116" s="2"/>
      <c r="BO14116" s="2"/>
      <c r="BP14116" s="2"/>
      <c r="BQ14116" s="2"/>
      <c r="BR14116" s="2"/>
      <c r="BS14116" s="2"/>
      <c r="BT14116" s="2"/>
      <c r="BU14116" s="2"/>
      <c r="BV14116" s="2"/>
      <c r="BW14116" s="2"/>
      <c r="BX14116" s="2"/>
      <c r="BY14116" s="2"/>
    </row>
    <row r="14117" spans="38:77" s="11" customFormat="1" x14ac:dyDescent="0.3">
      <c r="AL14117" s="2"/>
      <c r="AM14117" s="2"/>
      <c r="AN14117" s="2"/>
      <c r="AO14117" s="2"/>
      <c r="AP14117" s="2"/>
      <c r="AQ14117" s="2"/>
      <c r="AR14117" s="2"/>
      <c r="AS14117" s="2"/>
      <c r="AT14117" s="2"/>
      <c r="AU14117" s="2"/>
      <c r="AV14117" s="2"/>
      <c r="AW14117" s="2"/>
      <c r="AX14117" s="2"/>
      <c r="AY14117" s="2"/>
      <c r="AZ14117" s="2"/>
      <c r="BA14117" s="2"/>
      <c r="BB14117" s="2"/>
      <c r="BC14117" s="2"/>
      <c r="BD14117" s="2"/>
      <c r="BE14117" s="2"/>
      <c r="BF14117" s="2"/>
      <c r="BG14117" s="2"/>
      <c r="BH14117" s="2"/>
      <c r="BI14117" s="2"/>
      <c r="BJ14117" s="2"/>
      <c r="BK14117" s="2"/>
      <c r="BL14117" s="2"/>
      <c r="BM14117" s="2"/>
      <c r="BN14117" s="2"/>
      <c r="BO14117" s="2"/>
      <c r="BP14117" s="2"/>
      <c r="BQ14117" s="2"/>
      <c r="BR14117" s="2"/>
      <c r="BS14117" s="2"/>
      <c r="BT14117" s="2"/>
      <c r="BU14117" s="2"/>
      <c r="BV14117" s="2"/>
      <c r="BW14117" s="2"/>
      <c r="BX14117" s="2"/>
      <c r="BY14117" s="2"/>
    </row>
    <row r="14118" spans="38:77" s="11" customFormat="1" x14ac:dyDescent="0.3">
      <c r="AL14118" s="2"/>
      <c r="AM14118" s="2"/>
      <c r="AN14118" s="2"/>
      <c r="AO14118" s="2"/>
      <c r="AP14118" s="2"/>
      <c r="AQ14118" s="2"/>
      <c r="AR14118" s="2"/>
      <c r="AS14118" s="2"/>
      <c r="AT14118" s="2"/>
      <c r="AU14118" s="2"/>
      <c r="AV14118" s="2"/>
      <c r="AW14118" s="2"/>
      <c r="AX14118" s="2"/>
      <c r="AY14118" s="2"/>
      <c r="AZ14118" s="2"/>
      <c r="BA14118" s="2"/>
      <c r="BB14118" s="2"/>
      <c r="BC14118" s="2"/>
      <c r="BD14118" s="2"/>
      <c r="BE14118" s="2"/>
      <c r="BF14118" s="2"/>
      <c r="BG14118" s="2"/>
      <c r="BH14118" s="2"/>
      <c r="BI14118" s="2"/>
      <c r="BJ14118" s="2"/>
      <c r="BK14118" s="2"/>
      <c r="BL14118" s="2"/>
      <c r="BM14118" s="2"/>
      <c r="BN14118" s="2"/>
      <c r="BO14118" s="2"/>
      <c r="BP14118" s="2"/>
      <c r="BQ14118" s="2"/>
      <c r="BR14118" s="2"/>
      <c r="BS14118" s="2"/>
      <c r="BT14118" s="2"/>
      <c r="BU14118" s="2"/>
      <c r="BV14118" s="2"/>
      <c r="BW14118" s="2"/>
      <c r="BX14118" s="2"/>
      <c r="BY14118" s="2"/>
    </row>
    <row r="14119" spans="38:77" s="11" customFormat="1" x14ac:dyDescent="0.3">
      <c r="AL14119" s="2"/>
      <c r="AM14119" s="2"/>
      <c r="AN14119" s="2"/>
      <c r="AO14119" s="2"/>
      <c r="AP14119" s="2"/>
      <c r="AQ14119" s="2"/>
      <c r="AR14119" s="2"/>
      <c r="AS14119" s="2"/>
      <c r="AT14119" s="2"/>
      <c r="AU14119" s="2"/>
      <c r="AV14119" s="2"/>
      <c r="AW14119" s="2"/>
      <c r="AX14119" s="2"/>
      <c r="AY14119" s="2"/>
      <c r="AZ14119" s="2"/>
      <c r="BA14119" s="2"/>
      <c r="BB14119" s="2"/>
      <c r="BC14119" s="2"/>
      <c r="BD14119" s="2"/>
      <c r="BE14119" s="2"/>
      <c r="BF14119" s="2"/>
      <c r="BG14119" s="2"/>
      <c r="BH14119" s="2"/>
      <c r="BI14119" s="2"/>
      <c r="BJ14119" s="2"/>
      <c r="BK14119" s="2"/>
      <c r="BL14119" s="2"/>
      <c r="BM14119" s="2"/>
      <c r="BN14119" s="2"/>
      <c r="BO14119" s="2"/>
      <c r="BP14119" s="2"/>
      <c r="BQ14119" s="2"/>
      <c r="BR14119" s="2"/>
      <c r="BS14119" s="2"/>
      <c r="BT14119" s="2"/>
      <c r="BU14119" s="2"/>
      <c r="BV14119" s="2"/>
      <c r="BW14119" s="2"/>
      <c r="BX14119" s="2"/>
      <c r="BY14119" s="2"/>
    </row>
    <row r="14120" spans="38:77" s="11" customFormat="1" x14ac:dyDescent="0.3">
      <c r="AL14120" s="2"/>
      <c r="AM14120" s="2"/>
      <c r="AN14120" s="2"/>
      <c r="AO14120" s="2"/>
      <c r="AP14120" s="2"/>
      <c r="AQ14120" s="2"/>
      <c r="AR14120" s="2"/>
      <c r="AS14120" s="2"/>
      <c r="AT14120" s="2"/>
      <c r="AU14120" s="2"/>
      <c r="AV14120" s="2"/>
      <c r="AW14120" s="2"/>
      <c r="AX14120" s="2"/>
      <c r="AY14120" s="2"/>
      <c r="AZ14120" s="2"/>
      <c r="BA14120" s="2"/>
      <c r="BB14120" s="2"/>
      <c r="BC14120" s="2"/>
      <c r="BD14120" s="2"/>
      <c r="BE14120" s="2"/>
      <c r="BF14120" s="2"/>
      <c r="BG14120" s="2"/>
      <c r="BH14120" s="2"/>
      <c r="BI14120" s="2"/>
      <c r="BJ14120" s="2"/>
      <c r="BK14120" s="2"/>
      <c r="BL14120" s="2"/>
      <c r="BM14120" s="2"/>
      <c r="BN14120" s="2"/>
      <c r="BO14120" s="2"/>
      <c r="BP14120" s="2"/>
      <c r="BQ14120" s="2"/>
      <c r="BR14120" s="2"/>
      <c r="BS14120" s="2"/>
      <c r="BT14120" s="2"/>
      <c r="BU14120" s="2"/>
      <c r="BV14120" s="2"/>
      <c r="BW14120" s="2"/>
      <c r="BX14120" s="2"/>
      <c r="BY14120" s="2"/>
    </row>
    <row r="14121" spans="38:77" s="11" customFormat="1" x14ac:dyDescent="0.3">
      <c r="AL14121" s="2"/>
      <c r="AM14121" s="2"/>
      <c r="AN14121" s="2"/>
      <c r="AO14121" s="2"/>
      <c r="AP14121" s="2"/>
      <c r="AQ14121" s="2"/>
      <c r="AR14121" s="2"/>
      <c r="AS14121" s="2"/>
      <c r="AT14121" s="2"/>
      <c r="AU14121" s="2"/>
      <c r="AV14121" s="2"/>
      <c r="AW14121" s="2"/>
      <c r="AX14121" s="2"/>
      <c r="AY14121" s="2"/>
      <c r="AZ14121" s="2"/>
      <c r="BA14121" s="2"/>
      <c r="BB14121" s="2"/>
      <c r="BC14121" s="2"/>
      <c r="BD14121" s="2"/>
      <c r="BE14121" s="2"/>
      <c r="BF14121" s="2"/>
      <c r="BG14121" s="2"/>
      <c r="BH14121" s="2"/>
      <c r="BI14121" s="2"/>
      <c r="BJ14121" s="2"/>
      <c r="BK14121" s="2"/>
      <c r="BL14121" s="2"/>
      <c r="BM14121" s="2"/>
      <c r="BN14121" s="2"/>
      <c r="BO14121" s="2"/>
      <c r="BP14121" s="2"/>
      <c r="BQ14121" s="2"/>
      <c r="BR14121" s="2"/>
      <c r="BS14121" s="2"/>
      <c r="BT14121" s="2"/>
      <c r="BU14121" s="2"/>
      <c r="BV14121" s="2"/>
      <c r="BW14121" s="2"/>
      <c r="BX14121" s="2"/>
      <c r="BY14121" s="2"/>
    </row>
    <row r="14122" spans="38:77" s="11" customFormat="1" x14ac:dyDescent="0.3">
      <c r="AL14122" s="2"/>
      <c r="AM14122" s="2"/>
      <c r="AN14122" s="2"/>
      <c r="AO14122" s="2"/>
      <c r="AP14122" s="2"/>
      <c r="AQ14122" s="2"/>
      <c r="AR14122" s="2"/>
      <c r="AS14122" s="2"/>
      <c r="AT14122" s="2"/>
      <c r="AU14122" s="2"/>
      <c r="AV14122" s="2"/>
      <c r="AW14122" s="2"/>
      <c r="AX14122" s="2"/>
      <c r="AY14122" s="2"/>
      <c r="AZ14122" s="2"/>
      <c r="BA14122" s="2"/>
      <c r="BB14122" s="2"/>
      <c r="BC14122" s="2"/>
      <c r="BD14122" s="2"/>
      <c r="BE14122" s="2"/>
      <c r="BF14122" s="2"/>
      <c r="BG14122" s="2"/>
      <c r="BH14122" s="2"/>
      <c r="BI14122" s="2"/>
      <c r="BJ14122" s="2"/>
      <c r="BK14122" s="2"/>
      <c r="BL14122" s="2"/>
      <c r="BM14122" s="2"/>
      <c r="BN14122" s="2"/>
      <c r="BO14122" s="2"/>
      <c r="BP14122" s="2"/>
      <c r="BQ14122" s="2"/>
      <c r="BR14122" s="2"/>
      <c r="BS14122" s="2"/>
      <c r="BT14122" s="2"/>
      <c r="BU14122" s="2"/>
      <c r="BV14122" s="2"/>
      <c r="BW14122" s="2"/>
      <c r="BX14122" s="2"/>
      <c r="BY14122" s="2"/>
    </row>
    <row r="14123" spans="38:77" s="11" customFormat="1" x14ac:dyDescent="0.3">
      <c r="AL14123" s="2"/>
      <c r="AM14123" s="2"/>
      <c r="AN14123" s="2"/>
      <c r="AO14123" s="2"/>
      <c r="AP14123" s="2"/>
      <c r="AQ14123" s="2"/>
      <c r="AR14123" s="2"/>
      <c r="AS14123" s="2"/>
      <c r="AT14123" s="2"/>
      <c r="AU14123" s="2"/>
      <c r="AV14123" s="2"/>
      <c r="AW14123" s="2"/>
      <c r="AX14123" s="2"/>
      <c r="AY14123" s="2"/>
      <c r="AZ14123" s="2"/>
      <c r="BA14123" s="2"/>
      <c r="BB14123" s="2"/>
      <c r="BC14123" s="2"/>
      <c r="BD14123" s="2"/>
      <c r="BE14123" s="2"/>
      <c r="BF14123" s="2"/>
      <c r="BG14123" s="2"/>
      <c r="BH14123" s="2"/>
      <c r="BI14123" s="2"/>
      <c r="BJ14123" s="2"/>
      <c r="BK14123" s="2"/>
      <c r="BL14123" s="2"/>
      <c r="BM14123" s="2"/>
      <c r="BN14123" s="2"/>
      <c r="BO14123" s="2"/>
      <c r="BP14123" s="2"/>
      <c r="BQ14123" s="2"/>
      <c r="BR14123" s="2"/>
      <c r="BS14123" s="2"/>
      <c r="BT14123" s="2"/>
      <c r="BU14123" s="2"/>
      <c r="BV14123" s="2"/>
      <c r="BW14123" s="2"/>
      <c r="BX14123" s="2"/>
      <c r="BY14123" s="2"/>
    </row>
    <row r="14124" spans="38:77" s="11" customFormat="1" x14ac:dyDescent="0.3">
      <c r="AL14124" s="2"/>
      <c r="AM14124" s="2"/>
      <c r="AN14124" s="2"/>
      <c r="AO14124" s="2"/>
      <c r="AP14124" s="2"/>
      <c r="AQ14124" s="2"/>
      <c r="AR14124" s="2"/>
      <c r="AS14124" s="2"/>
      <c r="AT14124" s="2"/>
      <c r="AU14124" s="2"/>
      <c r="AV14124" s="2"/>
      <c r="AW14124" s="2"/>
      <c r="AX14124" s="2"/>
      <c r="AY14124" s="2"/>
      <c r="AZ14124" s="2"/>
      <c r="BA14124" s="2"/>
      <c r="BB14124" s="2"/>
      <c r="BC14124" s="2"/>
      <c r="BD14124" s="2"/>
      <c r="BE14124" s="2"/>
      <c r="BF14124" s="2"/>
      <c r="BG14124" s="2"/>
      <c r="BH14124" s="2"/>
      <c r="BI14124" s="2"/>
      <c r="BJ14124" s="2"/>
      <c r="BK14124" s="2"/>
      <c r="BL14124" s="2"/>
      <c r="BM14124" s="2"/>
      <c r="BN14124" s="2"/>
      <c r="BO14124" s="2"/>
      <c r="BP14124" s="2"/>
      <c r="BQ14124" s="2"/>
      <c r="BR14124" s="2"/>
      <c r="BS14124" s="2"/>
      <c r="BT14124" s="2"/>
      <c r="BU14124" s="2"/>
      <c r="BV14124" s="2"/>
      <c r="BW14124" s="2"/>
      <c r="BX14124" s="2"/>
      <c r="BY14124" s="2"/>
    </row>
    <row r="14125" spans="38:77" s="11" customFormat="1" x14ac:dyDescent="0.3">
      <c r="AL14125" s="2"/>
      <c r="AM14125" s="2"/>
      <c r="AN14125" s="2"/>
      <c r="AO14125" s="2"/>
      <c r="AP14125" s="2"/>
      <c r="AQ14125" s="2"/>
      <c r="AR14125" s="2"/>
      <c r="AS14125" s="2"/>
      <c r="AT14125" s="2"/>
      <c r="AU14125" s="2"/>
      <c r="AV14125" s="2"/>
      <c r="AW14125" s="2"/>
      <c r="AX14125" s="2"/>
      <c r="AY14125" s="2"/>
      <c r="AZ14125" s="2"/>
      <c r="BA14125" s="2"/>
      <c r="BB14125" s="2"/>
      <c r="BC14125" s="2"/>
      <c r="BD14125" s="2"/>
      <c r="BE14125" s="2"/>
      <c r="BF14125" s="2"/>
      <c r="BG14125" s="2"/>
      <c r="BH14125" s="2"/>
      <c r="BI14125" s="2"/>
      <c r="BJ14125" s="2"/>
      <c r="BK14125" s="2"/>
      <c r="BL14125" s="2"/>
      <c r="BM14125" s="2"/>
      <c r="BN14125" s="2"/>
      <c r="BO14125" s="2"/>
      <c r="BP14125" s="2"/>
      <c r="BQ14125" s="2"/>
      <c r="BR14125" s="2"/>
      <c r="BS14125" s="2"/>
      <c r="BT14125" s="2"/>
      <c r="BU14125" s="2"/>
      <c r="BV14125" s="2"/>
      <c r="BW14125" s="2"/>
      <c r="BX14125" s="2"/>
      <c r="BY14125" s="2"/>
    </row>
    <row r="14126" spans="38:77" s="11" customFormat="1" x14ac:dyDescent="0.3">
      <c r="AL14126" s="2"/>
      <c r="AM14126" s="2"/>
      <c r="AN14126" s="2"/>
      <c r="AO14126" s="2"/>
      <c r="AP14126" s="2"/>
      <c r="AQ14126" s="2"/>
      <c r="AR14126" s="2"/>
      <c r="AS14126" s="2"/>
      <c r="AT14126" s="2"/>
      <c r="AU14126" s="2"/>
      <c r="AV14126" s="2"/>
      <c r="AW14126" s="2"/>
      <c r="AX14126" s="2"/>
      <c r="AY14126" s="2"/>
      <c r="AZ14126" s="2"/>
      <c r="BA14126" s="2"/>
      <c r="BB14126" s="2"/>
      <c r="BC14126" s="2"/>
      <c r="BD14126" s="2"/>
      <c r="BE14126" s="2"/>
      <c r="BF14126" s="2"/>
      <c r="BG14126" s="2"/>
      <c r="BH14126" s="2"/>
      <c r="BI14126" s="2"/>
      <c r="BJ14126" s="2"/>
      <c r="BK14126" s="2"/>
      <c r="BL14126" s="2"/>
      <c r="BM14126" s="2"/>
      <c r="BN14126" s="2"/>
      <c r="BO14126" s="2"/>
      <c r="BP14126" s="2"/>
      <c r="BQ14126" s="2"/>
      <c r="BR14126" s="2"/>
      <c r="BS14126" s="2"/>
      <c r="BT14126" s="2"/>
      <c r="BU14126" s="2"/>
      <c r="BV14126" s="2"/>
      <c r="BW14126" s="2"/>
      <c r="BX14126" s="2"/>
      <c r="BY14126" s="2"/>
    </row>
    <row r="14127" spans="38:77" s="11" customFormat="1" x14ac:dyDescent="0.3">
      <c r="AL14127" s="2"/>
      <c r="AM14127" s="2"/>
      <c r="AN14127" s="2"/>
      <c r="AO14127" s="2"/>
      <c r="AP14127" s="2"/>
      <c r="AQ14127" s="2"/>
      <c r="AR14127" s="2"/>
      <c r="AS14127" s="2"/>
      <c r="AT14127" s="2"/>
      <c r="AU14127" s="2"/>
      <c r="AV14127" s="2"/>
      <c r="AW14127" s="2"/>
      <c r="AX14127" s="2"/>
      <c r="AY14127" s="2"/>
      <c r="AZ14127" s="2"/>
      <c r="BA14127" s="2"/>
      <c r="BB14127" s="2"/>
      <c r="BC14127" s="2"/>
      <c r="BD14127" s="2"/>
      <c r="BE14127" s="2"/>
      <c r="BF14127" s="2"/>
      <c r="BG14127" s="2"/>
      <c r="BH14127" s="2"/>
      <c r="BI14127" s="2"/>
      <c r="BJ14127" s="2"/>
      <c r="BK14127" s="2"/>
      <c r="BL14127" s="2"/>
      <c r="BM14127" s="2"/>
      <c r="BN14127" s="2"/>
      <c r="BO14127" s="2"/>
      <c r="BP14127" s="2"/>
      <c r="BQ14127" s="2"/>
      <c r="BR14127" s="2"/>
      <c r="BS14127" s="2"/>
      <c r="BT14127" s="2"/>
      <c r="BU14127" s="2"/>
      <c r="BV14127" s="2"/>
      <c r="BW14127" s="2"/>
      <c r="BX14127" s="2"/>
      <c r="BY14127" s="2"/>
    </row>
    <row r="14128" spans="38:77" s="11" customFormat="1" x14ac:dyDescent="0.3">
      <c r="AL14128" s="2"/>
      <c r="AM14128" s="2"/>
      <c r="AN14128" s="2"/>
      <c r="AO14128" s="2"/>
      <c r="AP14128" s="2"/>
      <c r="AQ14128" s="2"/>
      <c r="AR14128" s="2"/>
      <c r="AS14128" s="2"/>
      <c r="AT14128" s="2"/>
      <c r="AU14128" s="2"/>
      <c r="AV14128" s="2"/>
      <c r="AW14128" s="2"/>
      <c r="AX14128" s="2"/>
      <c r="AY14128" s="2"/>
      <c r="AZ14128" s="2"/>
      <c r="BA14128" s="2"/>
      <c r="BB14128" s="2"/>
      <c r="BC14128" s="2"/>
      <c r="BD14128" s="2"/>
      <c r="BE14128" s="2"/>
      <c r="BF14128" s="2"/>
      <c r="BG14128" s="2"/>
      <c r="BH14128" s="2"/>
      <c r="BI14128" s="2"/>
      <c r="BJ14128" s="2"/>
      <c r="BK14128" s="2"/>
      <c r="BL14128" s="2"/>
      <c r="BM14128" s="2"/>
      <c r="BN14128" s="2"/>
      <c r="BO14128" s="2"/>
      <c r="BP14128" s="2"/>
      <c r="BQ14128" s="2"/>
      <c r="BR14128" s="2"/>
      <c r="BS14128" s="2"/>
      <c r="BT14128" s="2"/>
      <c r="BU14128" s="2"/>
      <c r="BV14128" s="2"/>
      <c r="BW14128" s="2"/>
      <c r="BX14128" s="2"/>
      <c r="BY14128" s="2"/>
    </row>
    <row r="14129" spans="38:77" s="11" customFormat="1" x14ac:dyDescent="0.3">
      <c r="AL14129" s="2"/>
      <c r="AM14129" s="2"/>
      <c r="AN14129" s="2"/>
      <c r="AO14129" s="2"/>
      <c r="AP14129" s="2"/>
      <c r="AQ14129" s="2"/>
      <c r="AR14129" s="2"/>
      <c r="AS14129" s="2"/>
      <c r="AT14129" s="2"/>
      <c r="AU14129" s="2"/>
      <c r="AV14129" s="2"/>
      <c r="AW14129" s="2"/>
      <c r="AX14129" s="2"/>
      <c r="AY14129" s="2"/>
      <c r="AZ14129" s="2"/>
      <c r="BA14129" s="2"/>
      <c r="BB14129" s="2"/>
      <c r="BC14129" s="2"/>
      <c r="BD14129" s="2"/>
      <c r="BE14129" s="2"/>
      <c r="BF14129" s="2"/>
      <c r="BG14129" s="2"/>
      <c r="BH14129" s="2"/>
      <c r="BI14129" s="2"/>
      <c r="BJ14129" s="2"/>
      <c r="BK14129" s="2"/>
      <c r="BL14129" s="2"/>
      <c r="BM14129" s="2"/>
      <c r="BN14129" s="2"/>
      <c r="BO14129" s="2"/>
      <c r="BP14129" s="2"/>
      <c r="BQ14129" s="2"/>
      <c r="BR14129" s="2"/>
      <c r="BS14129" s="2"/>
      <c r="BT14129" s="2"/>
      <c r="BU14129" s="2"/>
      <c r="BV14129" s="2"/>
      <c r="BW14129" s="2"/>
      <c r="BX14129" s="2"/>
      <c r="BY14129" s="2"/>
    </row>
    <row r="14130" spans="38:77" s="11" customFormat="1" x14ac:dyDescent="0.3">
      <c r="AL14130" s="2"/>
      <c r="AM14130" s="2"/>
      <c r="AN14130" s="2"/>
      <c r="AO14130" s="2"/>
      <c r="AP14130" s="2"/>
      <c r="AQ14130" s="2"/>
      <c r="AR14130" s="2"/>
      <c r="AS14130" s="2"/>
      <c r="AT14130" s="2"/>
      <c r="AU14130" s="2"/>
      <c r="AV14130" s="2"/>
      <c r="AW14130" s="2"/>
      <c r="AX14130" s="2"/>
      <c r="AY14130" s="2"/>
      <c r="AZ14130" s="2"/>
      <c r="BA14130" s="2"/>
      <c r="BB14130" s="2"/>
      <c r="BC14130" s="2"/>
      <c r="BD14130" s="2"/>
      <c r="BE14130" s="2"/>
      <c r="BF14130" s="2"/>
      <c r="BG14130" s="2"/>
      <c r="BH14130" s="2"/>
      <c r="BI14130" s="2"/>
      <c r="BJ14130" s="2"/>
      <c r="BK14130" s="2"/>
      <c r="BL14130" s="2"/>
      <c r="BM14130" s="2"/>
      <c r="BN14130" s="2"/>
      <c r="BO14130" s="2"/>
      <c r="BP14130" s="2"/>
      <c r="BQ14130" s="2"/>
      <c r="BR14130" s="2"/>
      <c r="BS14130" s="2"/>
      <c r="BT14130" s="2"/>
      <c r="BU14130" s="2"/>
      <c r="BV14130" s="2"/>
      <c r="BW14130" s="2"/>
      <c r="BX14130" s="2"/>
      <c r="BY14130" s="2"/>
    </row>
    <row r="14131" spans="38:77" s="11" customFormat="1" x14ac:dyDescent="0.3">
      <c r="AL14131" s="2"/>
      <c r="AM14131" s="2"/>
      <c r="AN14131" s="2"/>
      <c r="AO14131" s="2"/>
      <c r="AP14131" s="2"/>
      <c r="AQ14131" s="2"/>
      <c r="AR14131" s="2"/>
      <c r="AS14131" s="2"/>
      <c r="AT14131" s="2"/>
      <c r="AU14131" s="2"/>
      <c r="AV14131" s="2"/>
      <c r="AW14131" s="2"/>
      <c r="AX14131" s="2"/>
      <c r="AY14131" s="2"/>
      <c r="AZ14131" s="2"/>
      <c r="BA14131" s="2"/>
      <c r="BB14131" s="2"/>
      <c r="BC14131" s="2"/>
      <c r="BD14131" s="2"/>
      <c r="BE14131" s="2"/>
      <c r="BF14131" s="2"/>
      <c r="BG14131" s="2"/>
      <c r="BH14131" s="2"/>
      <c r="BI14131" s="2"/>
      <c r="BJ14131" s="2"/>
      <c r="BK14131" s="2"/>
      <c r="BL14131" s="2"/>
      <c r="BM14131" s="2"/>
      <c r="BN14131" s="2"/>
      <c r="BO14131" s="2"/>
      <c r="BP14131" s="2"/>
      <c r="BQ14131" s="2"/>
      <c r="BR14131" s="2"/>
      <c r="BS14131" s="2"/>
      <c r="BT14131" s="2"/>
      <c r="BU14131" s="2"/>
      <c r="BV14131" s="2"/>
      <c r="BW14131" s="2"/>
      <c r="BX14131" s="2"/>
      <c r="BY14131" s="2"/>
    </row>
    <row r="14132" spans="38:77" s="11" customFormat="1" x14ac:dyDescent="0.3">
      <c r="AL14132" s="2"/>
      <c r="AM14132" s="2"/>
      <c r="AN14132" s="2"/>
      <c r="AO14132" s="2"/>
      <c r="AP14132" s="2"/>
      <c r="AQ14132" s="2"/>
      <c r="AR14132" s="2"/>
      <c r="AS14132" s="2"/>
      <c r="AT14132" s="2"/>
      <c r="AU14132" s="2"/>
      <c r="AV14132" s="2"/>
      <c r="AW14132" s="2"/>
      <c r="AX14132" s="2"/>
      <c r="AY14132" s="2"/>
      <c r="AZ14132" s="2"/>
      <c r="BA14132" s="2"/>
      <c r="BB14132" s="2"/>
      <c r="BC14132" s="2"/>
      <c r="BD14132" s="2"/>
      <c r="BE14132" s="2"/>
      <c r="BF14132" s="2"/>
      <c r="BG14132" s="2"/>
      <c r="BH14132" s="2"/>
      <c r="BI14132" s="2"/>
      <c r="BJ14132" s="2"/>
      <c r="BK14132" s="2"/>
      <c r="BL14132" s="2"/>
      <c r="BM14132" s="2"/>
      <c r="BN14132" s="2"/>
      <c r="BO14132" s="2"/>
      <c r="BP14132" s="2"/>
      <c r="BQ14132" s="2"/>
      <c r="BR14132" s="2"/>
      <c r="BS14132" s="2"/>
      <c r="BT14132" s="2"/>
      <c r="BU14132" s="2"/>
      <c r="BV14132" s="2"/>
      <c r="BW14132" s="2"/>
      <c r="BX14132" s="2"/>
      <c r="BY14132" s="2"/>
    </row>
    <row r="14133" spans="38:77" s="11" customFormat="1" x14ac:dyDescent="0.3">
      <c r="AL14133" s="2"/>
      <c r="AM14133" s="2"/>
      <c r="AN14133" s="2"/>
      <c r="AO14133" s="2"/>
      <c r="AP14133" s="2"/>
      <c r="AQ14133" s="2"/>
      <c r="AR14133" s="2"/>
      <c r="AS14133" s="2"/>
      <c r="AT14133" s="2"/>
      <c r="AU14133" s="2"/>
      <c r="AV14133" s="2"/>
      <c r="AW14133" s="2"/>
      <c r="AX14133" s="2"/>
      <c r="AY14133" s="2"/>
      <c r="AZ14133" s="2"/>
      <c r="BA14133" s="2"/>
      <c r="BB14133" s="2"/>
      <c r="BC14133" s="2"/>
      <c r="BD14133" s="2"/>
      <c r="BE14133" s="2"/>
      <c r="BF14133" s="2"/>
      <c r="BG14133" s="2"/>
      <c r="BH14133" s="2"/>
      <c r="BI14133" s="2"/>
      <c r="BJ14133" s="2"/>
      <c r="BK14133" s="2"/>
      <c r="BL14133" s="2"/>
      <c r="BM14133" s="2"/>
      <c r="BN14133" s="2"/>
      <c r="BO14133" s="2"/>
      <c r="BP14133" s="2"/>
      <c r="BQ14133" s="2"/>
      <c r="BR14133" s="2"/>
      <c r="BS14133" s="2"/>
      <c r="BT14133" s="2"/>
      <c r="BU14133" s="2"/>
      <c r="BV14133" s="2"/>
      <c r="BW14133" s="2"/>
      <c r="BX14133" s="2"/>
      <c r="BY14133" s="2"/>
    </row>
    <row r="14134" spans="38:77" s="11" customFormat="1" x14ac:dyDescent="0.3">
      <c r="AL14134" s="2"/>
      <c r="AM14134" s="2"/>
      <c r="AN14134" s="2"/>
      <c r="AO14134" s="2"/>
      <c r="AP14134" s="2"/>
      <c r="AQ14134" s="2"/>
      <c r="AR14134" s="2"/>
      <c r="AS14134" s="2"/>
      <c r="AT14134" s="2"/>
      <c r="AU14134" s="2"/>
      <c r="AV14134" s="2"/>
      <c r="AW14134" s="2"/>
      <c r="AX14134" s="2"/>
      <c r="AY14134" s="2"/>
      <c r="AZ14134" s="2"/>
      <c r="BA14134" s="2"/>
      <c r="BB14134" s="2"/>
      <c r="BC14134" s="2"/>
      <c r="BD14134" s="2"/>
      <c r="BE14134" s="2"/>
      <c r="BF14134" s="2"/>
      <c r="BG14134" s="2"/>
      <c r="BH14134" s="2"/>
      <c r="BI14134" s="2"/>
      <c r="BJ14134" s="2"/>
      <c r="BK14134" s="2"/>
      <c r="BL14134" s="2"/>
      <c r="BM14134" s="2"/>
      <c r="BN14134" s="2"/>
      <c r="BO14134" s="2"/>
      <c r="BP14134" s="2"/>
      <c r="BQ14134" s="2"/>
      <c r="BR14134" s="2"/>
      <c r="BS14134" s="2"/>
      <c r="BT14134" s="2"/>
      <c r="BU14134" s="2"/>
      <c r="BV14134" s="2"/>
      <c r="BW14134" s="2"/>
      <c r="BX14134" s="2"/>
      <c r="BY14134" s="2"/>
    </row>
    <row r="14135" spans="38:77" s="11" customFormat="1" x14ac:dyDescent="0.3">
      <c r="AL14135" s="2"/>
      <c r="AM14135" s="2"/>
      <c r="AN14135" s="2"/>
      <c r="AO14135" s="2"/>
      <c r="AP14135" s="2"/>
      <c r="AQ14135" s="2"/>
      <c r="AR14135" s="2"/>
      <c r="AS14135" s="2"/>
      <c r="AT14135" s="2"/>
      <c r="AU14135" s="2"/>
      <c r="AV14135" s="2"/>
      <c r="AW14135" s="2"/>
      <c r="AX14135" s="2"/>
      <c r="AY14135" s="2"/>
      <c r="AZ14135" s="2"/>
      <c r="BA14135" s="2"/>
      <c r="BB14135" s="2"/>
      <c r="BC14135" s="2"/>
      <c r="BD14135" s="2"/>
      <c r="BE14135" s="2"/>
      <c r="BF14135" s="2"/>
      <c r="BG14135" s="2"/>
      <c r="BH14135" s="2"/>
      <c r="BI14135" s="2"/>
      <c r="BJ14135" s="2"/>
      <c r="BK14135" s="2"/>
      <c r="BL14135" s="2"/>
      <c r="BM14135" s="2"/>
      <c r="BN14135" s="2"/>
      <c r="BO14135" s="2"/>
      <c r="BP14135" s="2"/>
      <c r="BQ14135" s="2"/>
      <c r="BR14135" s="2"/>
      <c r="BS14135" s="2"/>
      <c r="BT14135" s="2"/>
      <c r="BU14135" s="2"/>
      <c r="BV14135" s="2"/>
      <c r="BW14135" s="2"/>
      <c r="BX14135" s="2"/>
      <c r="BY14135" s="2"/>
    </row>
    <row r="14136" spans="38:77" s="11" customFormat="1" x14ac:dyDescent="0.3">
      <c r="AL14136" s="2"/>
      <c r="AM14136" s="2"/>
      <c r="AN14136" s="2"/>
      <c r="AO14136" s="2"/>
      <c r="AP14136" s="2"/>
      <c r="AQ14136" s="2"/>
      <c r="AR14136" s="2"/>
      <c r="AS14136" s="2"/>
      <c r="AT14136" s="2"/>
      <c r="AU14136" s="2"/>
      <c r="AV14136" s="2"/>
      <c r="AW14136" s="2"/>
      <c r="AX14136" s="2"/>
      <c r="AY14136" s="2"/>
      <c r="AZ14136" s="2"/>
      <c r="BA14136" s="2"/>
      <c r="BB14136" s="2"/>
      <c r="BC14136" s="2"/>
      <c r="BD14136" s="2"/>
      <c r="BE14136" s="2"/>
      <c r="BF14136" s="2"/>
      <c r="BG14136" s="2"/>
      <c r="BH14136" s="2"/>
      <c r="BI14136" s="2"/>
      <c r="BJ14136" s="2"/>
      <c r="BK14136" s="2"/>
      <c r="BL14136" s="2"/>
      <c r="BM14136" s="2"/>
      <c r="BN14136" s="2"/>
      <c r="BO14136" s="2"/>
      <c r="BP14136" s="2"/>
      <c r="BQ14136" s="2"/>
      <c r="BR14136" s="2"/>
      <c r="BS14136" s="2"/>
      <c r="BT14136" s="2"/>
      <c r="BU14136" s="2"/>
      <c r="BV14136" s="2"/>
      <c r="BW14136" s="2"/>
      <c r="BX14136" s="2"/>
      <c r="BY14136" s="2"/>
    </row>
    <row r="14137" spans="38:77" s="11" customFormat="1" x14ac:dyDescent="0.3">
      <c r="AL14137" s="2"/>
      <c r="AM14137" s="2"/>
      <c r="AN14137" s="2"/>
      <c r="AO14137" s="2"/>
      <c r="AP14137" s="2"/>
      <c r="AQ14137" s="2"/>
      <c r="AR14137" s="2"/>
      <c r="AS14137" s="2"/>
      <c r="AT14137" s="2"/>
      <c r="AU14137" s="2"/>
      <c r="AV14137" s="2"/>
      <c r="AW14137" s="2"/>
      <c r="AX14137" s="2"/>
      <c r="AY14137" s="2"/>
      <c r="AZ14137" s="2"/>
      <c r="BA14137" s="2"/>
      <c r="BB14137" s="2"/>
      <c r="BC14137" s="2"/>
      <c r="BD14137" s="2"/>
      <c r="BE14137" s="2"/>
      <c r="BF14137" s="2"/>
      <c r="BG14137" s="2"/>
      <c r="BH14137" s="2"/>
      <c r="BI14137" s="2"/>
      <c r="BJ14137" s="2"/>
      <c r="BK14137" s="2"/>
      <c r="BL14137" s="2"/>
      <c r="BM14137" s="2"/>
      <c r="BN14137" s="2"/>
      <c r="BO14137" s="2"/>
      <c r="BP14137" s="2"/>
      <c r="BQ14137" s="2"/>
      <c r="BR14137" s="2"/>
      <c r="BS14137" s="2"/>
      <c r="BT14137" s="2"/>
      <c r="BU14137" s="2"/>
      <c r="BV14137" s="2"/>
      <c r="BW14137" s="2"/>
      <c r="BX14137" s="2"/>
      <c r="BY14137" s="2"/>
    </row>
    <row r="14138" spans="38:77" s="11" customFormat="1" x14ac:dyDescent="0.3">
      <c r="AL14138" s="2"/>
      <c r="AM14138" s="2"/>
      <c r="AN14138" s="2"/>
      <c r="AO14138" s="2"/>
      <c r="AP14138" s="2"/>
      <c r="AQ14138" s="2"/>
      <c r="AR14138" s="2"/>
      <c r="AS14138" s="2"/>
      <c r="AT14138" s="2"/>
      <c r="AU14138" s="2"/>
      <c r="AV14138" s="2"/>
      <c r="AW14138" s="2"/>
      <c r="AX14138" s="2"/>
      <c r="AY14138" s="2"/>
      <c r="AZ14138" s="2"/>
      <c r="BA14138" s="2"/>
      <c r="BB14138" s="2"/>
      <c r="BC14138" s="2"/>
      <c r="BD14138" s="2"/>
      <c r="BE14138" s="2"/>
      <c r="BF14138" s="2"/>
      <c r="BG14138" s="2"/>
      <c r="BH14138" s="2"/>
      <c r="BI14138" s="2"/>
      <c r="BJ14138" s="2"/>
      <c r="BK14138" s="2"/>
      <c r="BL14138" s="2"/>
      <c r="BM14138" s="2"/>
      <c r="BN14138" s="2"/>
      <c r="BO14138" s="2"/>
      <c r="BP14138" s="2"/>
      <c r="BQ14138" s="2"/>
      <c r="BR14138" s="2"/>
      <c r="BS14138" s="2"/>
      <c r="BT14138" s="2"/>
      <c r="BU14138" s="2"/>
      <c r="BV14138" s="2"/>
      <c r="BW14138" s="2"/>
      <c r="BX14138" s="2"/>
      <c r="BY14138" s="2"/>
    </row>
    <row r="14139" spans="38:77" s="11" customFormat="1" x14ac:dyDescent="0.3">
      <c r="AL14139" s="2"/>
      <c r="AM14139" s="2"/>
      <c r="AN14139" s="2"/>
      <c r="AO14139" s="2"/>
      <c r="AP14139" s="2"/>
      <c r="AQ14139" s="2"/>
      <c r="AR14139" s="2"/>
      <c r="AS14139" s="2"/>
      <c r="AT14139" s="2"/>
      <c r="AU14139" s="2"/>
      <c r="AV14139" s="2"/>
      <c r="AW14139" s="2"/>
      <c r="AX14139" s="2"/>
      <c r="AY14139" s="2"/>
      <c r="AZ14139" s="2"/>
      <c r="BA14139" s="2"/>
      <c r="BB14139" s="2"/>
      <c r="BC14139" s="2"/>
      <c r="BD14139" s="2"/>
      <c r="BE14139" s="2"/>
      <c r="BF14139" s="2"/>
      <c r="BG14139" s="2"/>
      <c r="BH14139" s="2"/>
      <c r="BI14139" s="2"/>
      <c r="BJ14139" s="2"/>
      <c r="BK14139" s="2"/>
      <c r="BL14139" s="2"/>
      <c r="BM14139" s="2"/>
      <c r="BN14139" s="2"/>
      <c r="BO14139" s="2"/>
      <c r="BP14139" s="2"/>
      <c r="BQ14139" s="2"/>
      <c r="BR14139" s="2"/>
      <c r="BS14139" s="2"/>
      <c r="BT14139" s="2"/>
      <c r="BU14139" s="2"/>
      <c r="BV14139" s="2"/>
      <c r="BW14139" s="2"/>
      <c r="BX14139" s="2"/>
      <c r="BY14139" s="2"/>
    </row>
    <row r="14140" spans="38:77" s="11" customFormat="1" x14ac:dyDescent="0.3">
      <c r="AL14140" s="2"/>
      <c r="AM14140" s="2"/>
      <c r="AN14140" s="2"/>
      <c r="AO14140" s="2"/>
      <c r="AP14140" s="2"/>
      <c r="AQ14140" s="2"/>
      <c r="AR14140" s="2"/>
      <c r="AS14140" s="2"/>
      <c r="AT14140" s="2"/>
      <c r="AU14140" s="2"/>
      <c r="AV14140" s="2"/>
      <c r="AW14140" s="2"/>
      <c r="AX14140" s="2"/>
      <c r="AY14140" s="2"/>
      <c r="AZ14140" s="2"/>
      <c r="BA14140" s="2"/>
      <c r="BB14140" s="2"/>
      <c r="BC14140" s="2"/>
      <c r="BD14140" s="2"/>
      <c r="BE14140" s="2"/>
      <c r="BF14140" s="2"/>
      <c r="BG14140" s="2"/>
      <c r="BH14140" s="2"/>
      <c r="BI14140" s="2"/>
      <c r="BJ14140" s="2"/>
      <c r="BK14140" s="2"/>
      <c r="BL14140" s="2"/>
      <c r="BM14140" s="2"/>
      <c r="BN14140" s="2"/>
      <c r="BO14140" s="2"/>
      <c r="BP14140" s="2"/>
      <c r="BQ14140" s="2"/>
      <c r="BR14140" s="2"/>
      <c r="BS14140" s="2"/>
      <c r="BT14140" s="2"/>
      <c r="BU14140" s="2"/>
      <c r="BV14140" s="2"/>
      <c r="BW14140" s="2"/>
      <c r="BX14140" s="2"/>
      <c r="BY14140" s="2"/>
    </row>
    <row r="14141" spans="38:77" s="11" customFormat="1" x14ac:dyDescent="0.3">
      <c r="AL14141" s="2"/>
      <c r="AM14141" s="2"/>
      <c r="AN14141" s="2"/>
      <c r="AO14141" s="2"/>
      <c r="AP14141" s="2"/>
      <c r="AQ14141" s="2"/>
      <c r="AR14141" s="2"/>
      <c r="AS14141" s="2"/>
      <c r="AT14141" s="2"/>
      <c r="AU14141" s="2"/>
      <c r="AV14141" s="2"/>
      <c r="AW14141" s="2"/>
      <c r="AX14141" s="2"/>
      <c r="AY14141" s="2"/>
      <c r="AZ14141" s="2"/>
      <c r="BA14141" s="2"/>
      <c r="BB14141" s="2"/>
      <c r="BC14141" s="2"/>
      <c r="BD14141" s="2"/>
      <c r="BE14141" s="2"/>
      <c r="BF14141" s="2"/>
      <c r="BG14141" s="2"/>
      <c r="BH14141" s="2"/>
      <c r="BI14141" s="2"/>
      <c r="BJ14141" s="2"/>
      <c r="BK14141" s="2"/>
      <c r="BL14141" s="2"/>
      <c r="BM14141" s="2"/>
      <c r="BN14141" s="2"/>
      <c r="BO14141" s="2"/>
      <c r="BP14141" s="2"/>
      <c r="BQ14141" s="2"/>
      <c r="BR14141" s="2"/>
      <c r="BS14141" s="2"/>
      <c r="BT14141" s="2"/>
      <c r="BU14141" s="2"/>
      <c r="BV14141" s="2"/>
      <c r="BW14141" s="2"/>
      <c r="BX14141" s="2"/>
      <c r="BY14141" s="2"/>
    </row>
    <row r="14142" spans="38:77" s="11" customFormat="1" x14ac:dyDescent="0.3">
      <c r="AL14142" s="2"/>
      <c r="AM14142" s="2"/>
      <c r="AN14142" s="2"/>
      <c r="AO14142" s="2"/>
      <c r="AP14142" s="2"/>
      <c r="AQ14142" s="2"/>
      <c r="AR14142" s="2"/>
      <c r="AS14142" s="2"/>
      <c r="AT14142" s="2"/>
      <c r="AU14142" s="2"/>
      <c r="AV14142" s="2"/>
      <c r="AW14142" s="2"/>
      <c r="AX14142" s="2"/>
      <c r="AY14142" s="2"/>
      <c r="AZ14142" s="2"/>
      <c r="BA14142" s="2"/>
      <c r="BB14142" s="2"/>
      <c r="BC14142" s="2"/>
      <c r="BD14142" s="2"/>
      <c r="BE14142" s="2"/>
      <c r="BF14142" s="2"/>
      <c r="BG14142" s="2"/>
      <c r="BH14142" s="2"/>
      <c r="BI14142" s="2"/>
      <c r="BJ14142" s="2"/>
      <c r="BK14142" s="2"/>
      <c r="BL14142" s="2"/>
      <c r="BM14142" s="2"/>
      <c r="BN14142" s="2"/>
      <c r="BO14142" s="2"/>
      <c r="BP14142" s="2"/>
      <c r="BQ14142" s="2"/>
      <c r="BR14142" s="2"/>
      <c r="BS14142" s="2"/>
      <c r="BT14142" s="2"/>
      <c r="BU14142" s="2"/>
      <c r="BV14142" s="2"/>
      <c r="BW14142" s="2"/>
      <c r="BX14142" s="2"/>
      <c r="BY14142" s="2"/>
    </row>
    <row r="14143" spans="38:77" s="11" customFormat="1" x14ac:dyDescent="0.3">
      <c r="AL14143" s="2"/>
      <c r="AM14143" s="2"/>
      <c r="AN14143" s="2"/>
      <c r="AO14143" s="2"/>
      <c r="AP14143" s="2"/>
      <c r="AQ14143" s="2"/>
      <c r="AR14143" s="2"/>
      <c r="AS14143" s="2"/>
      <c r="AT14143" s="2"/>
      <c r="AU14143" s="2"/>
      <c r="AV14143" s="2"/>
      <c r="AW14143" s="2"/>
      <c r="AX14143" s="2"/>
      <c r="AY14143" s="2"/>
      <c r="AZ14143" s="2"/>
      <c r="BA14143" s="2"/>
      <c r="BB14143" s="2"/>
      <c r="BC14143" s="2"/>
      <c r="BD14143" s="2"/>
      <c r="BE14143" s="2"/>
      <c r="BF14143" s="2"/>
      <c r="BG14143" s="2"/>
      <c r="BH14143" s="2"/>
      <c r="BI14143" s="2"/>
      <c r="BJ14143" s="2"/>
      <c r="BK14143" s="2"/>
      <c r="BL14143" s="2"/>
      <c r="BM14143" s="2"/>
      <c r="BN14143" s="2"/>
      <c r="BO14143" s="2"/>
      <c r="BP14143" s="2"/>
      <c r="BQ14143" s="2"/>
      <c r="BR14143" s="2"/>
      <c r="BS14143" s="2"/>
      <c r="BT14143" s="2"/>
      <c r="BU14143" s="2"/>
      <c r="BV14143" s="2"/>
      <c r="BW14143" s="2"/>
      <c r="BX14143" s="2"/>
      <c r="BY14143" s="2"/>
    </row>
    <row r="14144" spans="38:77" s="11" customFormat="1" x14ac:dyDescent="0.3">
      <c r="AL14144" s="2"/>
      <c r="AM14144" s="2"/>
      <c r="AN14144" s="2"/>
      <c r="AO14144" s="2"/>
      <c r="AP14144" s="2"/>
      <c r="AQ14144" s="2"/>
      <c r="AR14144" s="2"/>
      <c r="AS14144" s="2"/>
      <c r="AT14144" s="2"/>
      <c r="AU14144" s="2"/>
      <c r="AV14144" s="2"/>
      <c r="AW14144" s="2"/>
      <c r="AX14144" s="2"/>
      <c r="AY14144" s="2"/>
      <c r="AZ14144" s="2"/>
      <c r="BA14144" s="2"/>
      <c r="BB14144" s="2"/>
      <c r="BC14144" s="2"/>
      <c r="BD14144" s="2"/>
      <c r="BE14144" s="2"/>
      <c r="BF14144" s="2"/>
      <c r="BG14144" s="2"/>
      <c r="BH14144" s="2"/>
      <c r="BI14144" s="2"/>
      <c r="BJ14144" s="2"/>
      <c r="BK14144" s="2"/>
      <c r="BL14144" s="2"/>
      <c r="BM14144" s="2"/>
      <c r="BN14144" s="2"/>
      <c r="BO14144" s="2"/>
      <c r="BP14144" s="2"/>
      <c r="BQ14144" s="2"/>
      <c r="BR14144" s="2"/>
      <c r="BS14144" s="2"/>
      <c r="BT14144" s="2"/>
      <c r="BU14144" s="2"/>
      <c r="BV14144" s="2"/>
      <c r="BW14144" s="2"/>
      <c r="BX14144" s="2"/>
      <c r="BY14144" s="2"/>
    </row>
    <row r="14145" spans="38:77" s="11" customFormat="1" x14ac:dyDescent="0.3">
      <c r="AL14145" s="2"/>
      <c r="AM14145" s="2"/>
      <c r="AN14145" s="2"/>
      <c r="AO14145" s="2"/>
      <c r="AP14145" s="2"/>
      <c r="AQ14145" s="2"/>
      <c r="AR14145" s="2"/>
      <c r="AS14145" s="2"/>
      <c r="AT14145" s="2"/>
      <c r="AU14145" s="2"/>
      <c r="AV14145" s="2"/>
      <c r="AW14145" s="2"/>
      <c r="AX14145" s="2"/>
      <c r="AY14145" s="2"/>
      <c r="AZ14145" s="2"/>
      <c r="BA14145" s="2"/>
      <c r="BB14145" s="2"/>
      <c r="BC14145" s="2"/>
      <c r="BD14145" s="2"/>
      <c r="BE14145" s="2"/>
      <c r="BF14145" s="2"/>
      <c r="BG14145" s="2"/>
      <c r="BH14145" s="2"/>
      <c r="BI14145" s="2"/>
      <c r="BJ14145" s="2"/>
      <c r="BK14145" s="2"/>
      <c r="BL14145" s="2"/>
      <c r="BM14145" s="2"/>
      <c r="BN14145" s="2"/>
      <c r="BO14145" s="2"/>
      <c r="BP14145" s="2"/>
      <c r="BQ14145" s="2"/>
      <c r="BR14145" s="2"/>
      <c r="BS14145" s="2"/>
      <c r="BT14145" s="2"/>
      <c r="BU14145" s="2"/>
      <c r="BV14145" s="2"/>
      <c r="BW14145" s="2"/>
      <c r="BX14145" s="2"/>
      <c r="BY14145" s="2"/>
    </row>
    <row r="14146" spans="38:77" s="11" customFormat="1" x14ac:dyDescent="0.3">
      <c r="AL14146" s="2"/>
      <c r="AM14146" s="2"/>
      <c r="AN14146" s="2"/>
      <c r="AO14146" s="2"/>
      <c r="AP14146" s="2"/>
      <c r="AQ14146" s="2"/>
      <c r="AR14146" s="2"/>
      <c r="AS14146" s="2"/>
      <c r="AT14146" s="2"/>
      <c r="AU14146" s="2"/>
      <c r="AV14146" s="2"/>
      <c r="AW14146" s="2"/>
      <c r="AX14146" s="2"/>
      <c r="AY14146" s="2"/>
      <c r="AZ14146" s="2"/>
      <c r="BA14146" s="2"/>
      <c r="BB14146" s="2"/>
      <c r="BC14146" s="2"/>
      <c r="BD14146" s="2"/>
      <c r="BE14146" s="2"/>
      <c r="BF14146" s="2"/>
      <c r="BG14146" s="2"/>
      <c r="BH14146" s="2"/>
      <c r="BI14146" s="2"/>
      <c r="BJ14146" s="2"/>
      <c r="BK14146" s="2"/>
      <c r="BL14146" s="2"/>
      <c r="BM14146" s="2"/>
      <c r="BN14146" s="2"/>
      <c r="BO14146" s="2"/>
      <c r="BP14146" s="2"/>
      <c r="BQ14146" s="2"/>
      <c r="BR14146" s="2"/>
      <c r="BS14146" s="2"/>
      <c r="BT14146" s="2"/>
      <c r="BU14146" s="2"/>
      <c r="BV14146" s="2"/>
      <c r="BW14146" s="2"/>
      <c r="BX14146" s="2"/>
      <c r="BY14146" s="2"/>
    </row>
    <row r="14147" spans="38:77" s="11" customFormat="1" x14ac:dyDescent="0.3">
      <c r="AL14147" s="2"/>
      <c r="AM14147" s="2"/>
      <c r="AN14147" s="2"/>
      <c r="AO14147" s="2"/>
      <c r="AP14147" s="2"/>
      <c r="AQ14147" s="2"/>
      <c r="AR14147" s="2"/>
      <c r="AS14147" s="2"/>
      <c r="AT14147" s="2"/>
      <c r="AU14147" s="2"/>
      <c r="AV14147" s="2"/>
      <c r="AW14147" s="2"/>
      <c r="AX14147" s="2"/>
      <c r="AY14147" s="2"/>
      <c r="AZ14147" s="2"/>
      <c r="BA14147" s="2"/>
      <c r="BB14147" s="2"/>
      <c r="BC14147" s="2"/>
      <c r="BD14147" s="2"/>
      <c r="BE14147" s="2"/>
      <c r="BF14147" s="2"/>
      <c r="BG14147" s="2"/>
      <c r="BH14147" s="2"/>
      <c r="BI14147" s="2"/>
      <c r="BJ14147" s="2"/>
      <c r="BK14147" s="2"/>
      <c r="BL14147" s="2"/>
      <c r="BM14147" s="2"/>
      <c r="BN14147" s="2"/>
      <c r="BO14147" s="2"/>
      <c r="BP14147" s="2"/>
      <c r="BQ14147" s="2"/>
      <c r="BR14147" s="2"/>
      <c r="BS14147" s="2"/>
      <c r="BT14147" s="2"/>
      <c r="BU14147" s="2"/>
      <c r="BV14147" s="2"/>
      <c r="BW14147" s="2"/>
      <c r="BX14147" s="2"/>
      <c r="BY14147" s="2"/>
    </row>
    <row r="14148" spans="38:77" s="11" customFormat="1" x14ac:dyDescent="0.3">
      <c r="AL14148" s="2"/>
      <c r="AM14148" s="2"/>
      <c r="AN14148" s="2"/>
      <c r="AO14148" s="2"/>
      <c r="AP14148" s="2"/>
      <c r="AQ14148" s="2"/>
      <c r="AR14148" s="2"/>
      <c r="AS14148" s="2"/>
      <c r="AT14148" s="2"/>
      <c r="AU14148" s="2"/>
      <c r="AV14148" s="2"/>
      <c r="AW14148" s="2"/>
      <c r="AX14148" s="2"/>
      <c r="AY14148" s="2"/>
      <c r="AZ14148" s="2"/>
      <c r="BA14148" s="2"/>
      <c r="BB14148" s="2"/>
      <c r="BC14148" s="2"/>
      <c r="BD14148" s="2"/>
      <c r="BE14148" s="2"/>
      <c r="BF14148" s="2"/>
      <c r="BG14148" s="2"/>
      <c r="BH14148" s="2"/>
      <c r="BI14148" s="2"/>
      <c r="BJ14148" s="2"/>
      <c r="BK14148" s="2"/>
      <c r="BL14148" s="2"/>
      <c r="BM14148" s="2"/>
      <c r="BN14148" s="2"/>
      <c r="BO14148" s="2"/>
      <c r="BP14148" s="2"/>
      <c r="BQ14148" s="2"/>
      <c r="BR14148" s="2"/>
      <c r="BS14148" s="2"/>
      <c r="BT14148" s="2"/>
      <c r="BU14148" s="2"/>
      <c r="BV14148" s="2"/>
      <c r="BW14148" s="2"/>
      <c r="BX14148" s="2"/>
      <c r="BY14148" s="2"/>
    </row>
    <row r="14149" spans="38:77" s="11" customFormat="1" x14ac:dyDescent="0.3">
      <c r="AL14149" s="2"/>
      <c r="AM14149" s="2"/>
      <c r="AN14149" s="2"/>
      <c r="AO14149" s="2"/>
      <c r="AP14149" s="2"/>
      <c r="AQ14149" s="2"/>
      <c r="AR14149" s="2"/>
      <c r="AS14149" s="2"/>
      <c r="AT14149" s="2"/>
      <c r="AU14149" s="2"/>
      <c r="AV14149" s="2"/>
      <c r="AW14149" s="2"/>
      <c r="AX14149" s="2"/>
      <c r="AY14149" s="2"/>
      <c r="AZ14149" s="2"/>
      <c r="BA14149" s="2"/>
      <c r="BB14149" s="2"/>
      <c r="BC14149" s="2"/>
      <c r="BD14149" s="2"/>
      <c r="BE14149" s="2"/>
      <c r="BF14149" s="2"/>
      <c r="BG14149" s="2"/>
      <c r="BH14149" s="2"/>
      <c r="BI14149" s="2"/>
      <c r="BJ14149" s="2"/>
      <c r="BK14149" s="2"/>
      <c r="BL14149" s="2"/>
      <c r="BM14149" s="2"/>
      <c r="BN14149" s="2"/>
      <c r="BO14149" s="2"/>
      <c r="BP14149" s="2"/>
      <c r="BQ14149" s="2"/>
      <c r="BR14149" s="2"/>
      <c r="BS14149" s="2"/>
      <c r="BT14149" s="2"/>
      <c r="BU14149" s="2"/>
      <c r="BV14149" s="2"/>
      <c r="BW14149" s="2"/>
      <c r="BX14149" s="2"/>
      <c r="BY14149" s="2"/>
    </row>
    <row r="14150" spans="38:77" s="11" customFormat="1" x14ac:dyDescent="0.3">
      <c r="AL14150" s="2"/>
      <c r="AM14150" s="2"/>
      <c r="AN14150" s="2"/>
      <c r="AO14150" s="2"/>
      <c r="AP14150" s="2"/>
      <c r="AQ14150" s="2"/>
      <c r="AR14150" s="2"/>
      <c r="AS14150" s="2"/>
      <c r="AT14150" s="2"/>
      <c r="AU14150" s="2"/>
      <c r="AV14150" s="2"/>
      <c r="AW14150" s="2"/>
      <c r="AX14150" s="2"/>
      <c r="AY14150" s="2"/>
      <c r="AZ14150" s="2"/>
      <c r="BA14150" s="2"/>
      <c r="BB14150" s="2"/>
      <c r="BC14150" s="2"/>
      <c r="BD14150" s="2"/>
      <c r="BE14150" s="2"/>
      <c r="BF14150" s="2"/>
      <c r="BG14150" s="2"/>
      <c r="BH14150" s="2"/>
      <c r="BI14150" s="2"/>
      <c r="BJ14150" s="2"/>
      <c r="BK14150" s="2"/>
      <c r="BL14150" s="2"/>
      <c r="BM14150" s="2"/>
      <c r="BN14150" s="2"/>
      <c r="BO14150" s="2"/>
      <c r="BP14150" s="2"/>
      <c r="BQ14150" s="2"/>
      <c r="BR14150" s="2"/>
      <c r="BS14150" s="2"/>
      <c r="BT14150" s="2"/>
      <c r="BU14150" s="2"/>
      <c r="BV14150" s="2"/>
      <c r="BW14150" s="2"/>
      <c r="BX14150" s="2"/>
      <c r="BY14150" s="2"/>
    </row>
    <row r="14151" spans="38:77" s="11" customFormat="1" x14ac:dyDescent="0.3">
      <c r="AL14151" s="2"/>
      <c r="AM14151" s="2"/>
      <c r="AN14151" s="2"/>
      <c r="AO14151" s="2"/>
      <c r="AP14151" s="2"/>
      <c r="AQ14151" s="2"/>
      <c r="AR14151" s="2"/>
      <c r="AS14151" s="2"/>
      <c r="AT14151" s="2"/>
      <c r="AU14151" s="2"/>
      <c r="AV14151" s="2"/>
      <c r="AW14151" s="2"/>
      <c r="AX14151" s="2"/>
      <c r="AY14151" s="2"/>
      <c r="AZ14151" s="2"/>
      <c r="BA14151" s="2"/>
      <c r="BB14151" s="2"/>
      <c r="BC14151" s="2"/>
      <c r="BD14151" s="2"/>
      <c r="BE14151" s="2"/>
      <c r="BF14151" s="2"/>
      <c r="BG14151" s="2"/>
      <c r="BH14151" s="2"/>
      <c r="BI14151" s="2"/>
      <c r="BJ14151" s="2"/>
      <c r="BK14151" s="2"/>
      <c r="BL14151" s="2"/>
      <c r="BM14151" s="2"/>
      <c r="BN14151" s="2"/>
      <c r="BO14151" s="2"/>
      <c r="BP14151" s="2"/>
      <c r="BQ14151" s="2"/>
      <c r="BR14151" s="2"/>
      <c r="BS14151" s="2"/>
      <c r="BT14151" s="2"/>
      <c r="BU14151" s="2"/>
      <c r="BV14151" s="2"/>
      <c r="BW14151" s="2"/>
      <c r="BX14151" s="2"/>
      <c r="BY14151" s="2"/>
    </row>
    <row r="14152" spans="38:77" s="11" customFormat="1" x14ac:dyDescent="0.3">
      <c r="AL14152" s="2"/>
      <c r="AM14152" s="2"/>
      <c r="AN14152" s="2"/>
      <c r="AO14152" s="2"/>
      <c r="AP14152" s="2"/>
      <c r="AQ14152" s="2"/>
      <c r="AR14152" s="2"/>
      <c r="AS14152" s="2"/>
      <c r="AT14152" s="2"/>
      <c r="AU14152" s="2"/>
      <c r="AV14152" s="2"/>
      <c r="AW14152" s="2"/>
      <c r="AX14152" s="2"/>
      <c r="AY14152" s="2"/>
      <c r="AZ14152" s="2"/>
      <c r="BA14152" s="2"/>
      <c r="BB14152" s="2"/>
      <c r="BC14152" s="2"/>
      <c r="BD14152" s="2"/>
      <c r="BE14152" s="2"/>
      <c r="BF14152" s="2"/>
      <c r="BG14152" s="2"/>
      <c r="BH14152" s="2"/>
      <c r="BI14152" s="2"/>
      <c r="BJ14152" s="2"/>
      <c r="BK14152" s="2"/>
      <c r="BL14152" s="2"/>
      <c r="BM14152" s="2"/>
      <c r="BN14152" s="2"/>
      <c r="BO14152" s="2"/>
      <c r="BP14152" s="2"/>
      <c r="BQ14152" s="2"/>
      <c r="BR14152" s="2"/>
      <c r="BS14152" s="2"/>
      <c r="BT14152" s="2"/>
      <c r="BU14152" s="2"/>
      <c r="BV14152" s="2"/>
      <c r="BW14152" s="2"/>
      <c r="BX14152" s="2"/>
      <c r="BY14152" s="2"/>
    </row>
    <row r="14153" spans="38:77" s="11" customFormat="1" x14ac:dyDescent="0.3">
      <c r="AL14153" s="2"/>
      <c r="AM14153" s="2"/>
      <c r="AN14153" s="2"/>
      <c r="AO14153" s="2"/>
      <c r="AP14153" s="2"/>
      <c r="AQ14153" s="2"/>
      <c r="AR14153" s="2"/>
      <c r="AS14153" s="2"/>
      <c r="AT14153" s="2"/>
      <c r="AU14153" s="2"/>
      <c r="AV14153" s="2"/>
      <c r="AW14153" s="2"/>
      <c r="AX14153" s="2"/>
      <c r="AY14153" s="2"/>
      <c r="AZ14153" s="2"/>
      <c r="BA14153" s="2"/>
      <c r="BB14153" s="2"/>
      <c r="BC14153" s="2"/>
      <c r="BD14153" s="2"/>
      <c r="BE14153" s="2"/>
      <c r="BF14153" s="2"/>
      <c r="BG14153" s="2"/>
      <c r="BH14153" s="2"/>
      <c r="BI14153" s="2"/>
      <c r="BJ14153" s="2"/>
      <c r="BK14153" s="2"/>
      <c r="BL14153" s="2"/>
      <c r="BM14153" s="2"/>
      <c r="BN14153" s="2"/>
      <c r="BO14153" s="2"/>
      <c r="BP14153" s="2"/>
      <c r="BQ14153" s="2"/>
      <c r="BR14153" s="2"/>
      <c r="BS14153" s="2"/>
      <c r="BT14153" s="2"/>
      <c r="BU14153" s="2"/>
      <c r="BV14153" s="2"/>
      <c r="BW14153" s="2"/>
      <c r="BX14153" s="2"/>
      <c r="BY14153" s="2"/>
    </row>
    <row r="14154" spans="38:77" s="11" customFormat="1" x14ac:dyDescent="0.3">
      <c r="AL14154" s="2"/>
      <c r="AM14154" s="2"/>
      <c r="AN14154" s="2"/>
      <c r="AO14154" s="2"/>
      <c r="AP14154" s="2"/>
      <c r="AQ14154" s="2"/>
      <c r="AR14154" s="2"/>
      <c r="AS14154" s="2"/>
      <c r="AT14154" s="2"/>
      <c r="AU14154" s="2"/>
      <c r="AV14154" s="2"/>
      <c r="AW14154" s="2"/>
      <c r="AX14154" s="2"/>
      <c r="AY14154" s="2"/>
      <c r="AZ14154" s="2"/>
      <c r="BA14154" s="2"/>
      <c r="BB14154" s="2"/>
      <c r="BC14154" s="2"/>
      <c r="BD14154" s="2"/>
      <c r="BE14154" s="2"/>
      <c r="BF14154" s="2"/>
      <c r="BG14154" s="2"/>
      <c r="BH14154" s="2"/>
      <c r="BI14154" s="2"/>
      <c r="BJ14154" s="2"/>
      <c r="BK14154" s="2"/>
      <c r="BL14154" s="2"/>
      <c r="BM14154" s="2"/>
      <c r="BN14154" s="2"/>
      <c r="BO14154" s="2"/>
      <c r="BP14154" s="2"/>
      <c r="BQ14154" s="2"/>
      <c r="BR14154" s="2"/>
      <c r="BS14154" s="2"/>
      <c r="BT14154" s="2"/>
      <c r="BU14154" s="2"/>
      <c r="BV14154" s="2"/>
      <c r="BW14154" s="2"/>
      <c r="BX14154" s="2"/>
      <c r="BY14154" s="2"/>
    </row>
    <row r="14155" spans="38:77" s="11" customFormat="1" x14ac:dyDescent="0.3">
      <c r="AL14155" s="2"/>
      <c r="AM14155" s="2"/>
      <c r="AN14155" s="2"/>
      <c r="AO14155" s="2"/>
      <c r="AP14155" s="2"/>
      <c r="AQ14155" s="2"/>
      <c r="AR14155" s="2"/>
      <c r="AS14155" s="2"/>
      <c r="AT14155" s="2"/>
      <c r="AU14155" s="2"/>
      <c r="AV14155" s="2"/>
      <c r="AW14155" s="2"/>
      <c r="AX14155" s="2"/>
      <c r="AY14155" s="2"/>
      <c r="AZ14155" s="2"/>
      <c r="BA14155" s="2"/>
      <c r="BB14155" s="2"/>
      <c r="BC14155" s="2"/>
      <c r="BD14155" s="2"/>
      <c r="BE14155" s="2"/>
      <c r="BF14155" s="2"/>
      <c r="BG14155" s="2"/>
      <c r="BH14155" s="2"/>
      <c r="BI14155" s="2"/>
      <c r="BJ14155" s="2"/>
      <c r="BK14155" s="2"/>
      <c r="BL14155" s="2"/>
      <c r="BM14155" s="2"/>
      <c r="BN14155" s="2"/>
      <c r="BO14155" s="2"/>
      <c r="BP14155" s="2"/>
      <c r="BQ14155" s="2"/>
      <c r="BR14155" s="2"/>
      <c r="BS14155" s="2"/>
      <c r="BT14155" s="2"/>
      <c r="BU14155" s="2"/>
      <c r="BV14155" s="2"/>
      <c r="BW14155" s="2"/>
      <c r="BX14155" s="2"/>
      <c r="BY14155" s="2"/>
    </row>
    <row r="14156" spans="38:77" s="11" customFormat="1" x14ac:dyDescent="0.3">
      <c r="AL14156" s="2"/>
      <c r="AM14156" s="2"/>
      <c r="AN14156" s="2"/>
      <c r="AO14156" s="2"/>
      <c r="AP14156" s="2"/>
      <c r="AQ14156" s="2"/>
      <c r="AR14156" s="2"/>
      <c r="AS14156" s="2"/>
      <c r="AT14156" s="2"/>
      <c r="AU14156" s="2"/>
      <c r="AV14156" s="2"/>
      <c r="AW14156" s="2"/>
      <c r="AX14156" s="2"/>
      <c r="AY14156" s="2"/>
      <c r="AZ14156" s="2"/>
      <c r="BA14156" s="2"/>
      <c r="BB14156" s="2"/>
      <c r="BC14156" s="2"/>
      <c r="BD14156" s="2"/>
      <c r="BE14156" s="2"/>
      <c r="BF14156" s="2"/>
      <c r="BG14156" s="2"/>
      <c r="BH14156" s="2"/>
      <c r="BI14156" s="2"/>
      <c r="BJ14156" s="2"/>
      <c r="BK14156" s="2"/>
      <c r="BL14156" s="2"/>
      <c r="BM14156" s="2"/>
      <c r="BN14156" s="2"/>
      <c r="BO14156" s="2"/>
      <c r="BP14156" s="2"/>
      <c r="BQ14156" s="2"/>
      <c r="BR14156" s="2"/>
      <c r="BS14156" s="2"/>
      <c r="BT14156" s="2"/>
      <c r="BU14156" s="2"/>
      <c r="BV14156" s="2"/>
      <c r="BW14156" s="2"/>
      <c r="BX14156" s="2"/>
      <c r="BY14156" s="2"/>
    </row>
    <row r="14157" spans="38:77" s="11" customFormat="1" x14ac:dyDescent="0.3">
      <c r="AL14157" s="2"/>
      <c r="AM14157" s="2"/>
      <c r="AN14157" s="2"/>
      <c r="AO14157" s="2"/>
      <c r="AP14157" s="2"/>
      <c r="AQ14157" s="2"/>
      <c r="AR14157" s="2"/>
      <c r="AS14157" s="2"/>
      <c r="AT14157" s="2"/>
      <c r="AU14157" s="2"/>
      <c r="AV14157" s="2"/>
      <c r="AW14157" s="2"/>
      <c r="AX14157" s="2"/>
      <c r="AY14157" s="2"/>
      <c r="AZ14157" s="2"/>
      <c r="BA14157" s="2"/>
      <c r="BB14157" s="2"/>
      <c r="BC14157" s="2"/>
      <c r="BD14157" s="2"/>
      <c r="BE14157" s="2"/>
      <c r="BF14157" s="2"/>
      <c r="BG14157" s="2"/>
      <c r="BH14157" s="2"/>
      <c r="BI14157" s="2"/>
      <c r="BJ14157" s="2"/>
      <c r="BK14157" s="2"/>
      <c r="BL14157" s="2"/>
      <c r="BM14157" s="2"/>
      <c r="BN14157" s="2"/>
      <c r="BO14157" s="2"/>
      <c r="BP14157" s="2"/>
      <c r="BQ14157" s="2"/>
      <c r="BR14157" s="2"/>
      <c r="BS14157" s="2"/>
      <c r="BT14157" s="2"/>
      <c r="BU14157" s="2"/>
      <c r="BV14157" s="2"/>
      <c r="BW14157" s="2"/>
      <c r="BX14157" s="2"/>
      <c r="BY14157" s="2"/>
    </row>
    <row r="14158" spans="38:77" s="11" customFormat="1" x14ac:dyDescent="0.3">
      <c r="AL14158" s="2"/>
      <c r="AM14158" s="2"/>
      <c r="AN14158" s="2"/>
      <c r="AO14158" s="2"/>
      <c r="AP14158" s="2"/>
      <c r="AQ14158" s="2"/>
      <c r="AR14158" s="2"/>
      <c r="AS14158" s="2"/>
      <c r="AT14158" s="2"/>
      <c r="AU14158" s="2"/>
      <c r="AV14158" s="2"/>
      <c r="AW14158" s="2"/>
      <c r="AX14158" s="2"/>
      <c r="AY14158" s="2"/>
      <c r="AZ14158" s="2"/>
      <c r="BA14158" s="2"/>
      <c r="BB14158" s="2"/>
      <c r="BC14158" s="2"/>
      <c r="BD14158" s="2"/>
      <c r="BE14158" s="2"/>
      <c r="BF14158" s="2"/>
      <c r="BG14158" s="2"/>
      <c r="BH14158" s="2"/>
      <c r="BI14158" s="2"/>
      <c r="BJ14158" s="2"/>
      <c r="BK14158" s="2"/>
      <c r="BL14158" s="2"/>
      <c r="BM14158" s="2"/>
      <c r="BN14158" s="2"/>
      <c r="BO14158" s="2"/>
      <c r="BP14158" s="2"/>
      <c r="BQ14158" s="2"/>
      <c r="BR14158" s="2"/>
      <c r="BS14158" s="2"/>
      <c r="BT14158" s="2"/>
      <c r="BU14158" s="2"/>
      <c r="BV14158" s="2"/>
      <c r="BW14158" s="2"/>
      <c r="BX14158" s="2"/>
      <c r="BY14158" s="2"/>
    </row>
    <row r="14159" spans="38:77" s="11" customFormat="1" x14ac:dyDescent="0.3">
      <c r="AL14159" s="2"/>
      <c r="AM14159" s="2"/>
      <c r="AN14159" s="2"/>
      <c r="AO14159" s="2"/>
      <c r="AP14159" s="2"/>
      <c r="AQ14159" s="2"/>
      <c r="AR14159" s="2"/>
      <c r="AS14159" s="2"/>
      <c r="AT14159" s="2"/>
      <c r="AU14159" s="2"/>
      <c r="AV14159" s="2"/>
      <c r="AW14159" s="2"/>
      <c r="AX14159" s="2"/>
      <c r="AY14159" s="2"/>
      <c r="AZ14159" s="2"/>
      <c r="BA14159" s="2"/>
      <c r="BB14159" s="2"/>
      <c r="BC14159" s="2"/>
      <c r="BD14159" s="2"/>
      <c r="BE14159" s="2"/>
      <c r="BF14159" s="2"/>
      <c r="BG14159" s="2"/>
      <c r="BH14159" s="2"/>
      <c r="BI14159" s="2"/>
      <c r="BJ14159" s="2"/>
      <c r="BK14159" s="2"/>
      <c r="BL14159" s="2"/>
      <c r="BM14159" s="2"/>
      <c r="BN14159" s="2"/>
      <c r="BO14159" s="2"/>
      <c r="BP14159" s="2"/>
      <c r="BQ14159" s="2"/>
      <c r="BR14159" s="2"/>
      <c r="BS14159" s="2"/>
      <c r="BT14159" s="2"/>
      <c r="BU14159" s="2"/>
      <c r="BV14159" s="2"/>
      <c r="BW14159" s="2"/>
      <c r="BX14159" s="2"/>
      <c r="BY14159" s="2"/>
    </row>
    <row r="14160" spans="38:77" s="11" customFormat="1" x14ac:dyDescent="0.3">
      <c r="AL14160" s="2"/>
      <c r="AM14160" s="2"/>
      <c r="AN14160" s="2"/>
      <c r="AO14160" s="2"/>
      <c r="AP14160" s="2"/>
      <c r="AQ14160" s="2"/>
      <c r="AR14160" s="2"/>
      <c r="AS14160" s="2"/>
      <c r="AT14160" s="2"/>
      <c r="AU14160" s="2"/>
      <c r="AV14160" s="2"/>
      <c r="AW14160" s="2"/>
      <c r="AX14160" s="2"/>
      <c r="AY14160" s="2"/>
      <c r="AZ14160" s="2"/>
      <c r="BA14160" s="2"/>
      <c r="BB14160" s="2"/>
      <c r="BC14160" s="2"/>
      <c r="BD14160" s="2"/>
      <c r="BE14160" s="2"/>
      <c r="BF14160" s="2"/>
      <c r="BG14160" s="2"/>
      <c r="BH14160" s="2"/>
      <c r="BI14160" s="2"/>
      <c r="BJ14160" s="2"/>
      <c r="BK14160" s="2"/>
      <c r="BL14160" s="2"/>
      <c r="BM14160" s="2"/>
      <c r="BN14160" s="2"/>
      <c r="BO14160" s="2"/>
      <c r="BP14160" s="2"/>
      <c r="BQ14160" s="2"/>
      <c r="BR14160" s="2"/>
      <c r="BS14160" s="2"/>
      <c r="BT14160" s="2"/>
      <c r="BU14160" s="2"/>
      <c r="BV14160" s="2"/>
      <c r="BW14160" s="2"/>
      <c r="BX14160" s="2"/>
      <c r="BY14160" s="2"/>
    </row>
    <row r="14161" spans="38:77" s="11" customFormat="1" x14ac:dyDescent="0.3">
      <c r="AL14161" s="2"/>
      <c r="AM14161" s="2"/>
      <c r="AN14161" s="2"/>
      <c r="AO14161" s="2"/>
      <c r="AP14161" s="2"/>
      <c r="AQ14161" s="2"/>
      <c r="AR14161" s="2"/>
      <c r="AS14161" s="2"/>
      <c r="AT14161" s="2"/>
      <c r="AU14161" s="2"/>
      <c r="AV14161" s="2"/>
      <c r="AW14161" s="2"/>
      <c r="AX14161" s="2"/>
      <c r="AY14161" s="2"/>
      <c r="AZ14161" s="2"/>
      <c r="BA14161" s="2"/>
      <c r="BB14161" s="2"/>
      <c r="BC14161" s="2"/>
      <c r="BD14161" s="2"/>
      <c r="BE14161" s="2"/>
      <c r="BF14161" s="2"/>
      <c r="BG14161" s="2"/>
      <c r="BH14161" s="2"/>
      <c r="BI14161" s="2"/>
      <c r="BJ14161" s="2"/>
      <c r="BK14161" s="2"/>
      <c r="BL14161" s="2"/>
      <c r="BM14161" s="2"/>
      <c r="BN14161" s="2"/>
      <c r="BO14161" s="2"/>
      <c r="BP14161" s="2"/>
      <c r="BQ14161" s="2"/>
      <c r="BR14161" s="2"/>
      <c r="BS14161" s="2"/>
      <c r="BT14161" s="2"/>
      <c r="BU14161" s="2"/>
      <c r="BV14161" s="2"/>
      <c r="BW14161" s="2"/>
      <c r="BX14161" s="2"/>
      <c r="BY14161" s="2"/>
    </row>
    <row r="14162" spans="38:77" s="11" customFormat="1" x14ac:dyDescent="0.3">
      <c r="AL14162" s="2"/>
      <c r="AM14162" s="2"/>
      <c r="AN14162" s="2"/>
      <c r="AO14162" s="2"/>
      <c r="AP14162" s="2"/>
      <c r="AQ14162" s="2"/>
      <c r="AR14162" s="2"/>
      <c r="AS14162" s="2"/>
      <c r="AT14162" s="2"/>
      <c r="AU14162" s="2"/>
      <c r="AV14162" s="2"/>
      <c r="AW14162" s="2"/>
      <c r="AX14162" s="2"/>
      <c r="AY14162" s="2"/>
      <c r="AZ14162" s="2"/>
      <c r="BA14162" s="2"/>
      <c r="BB14162" s="2"/>
      <c r="BC14162" s="2"/>
      <c r="BD14162" s="2"/>
      <c r="BE14162" s="2"/>
      <c r="BF14162" s="2"/>
      <c r="BG14162" s="2"/>
      <c r="BH14162" s="2"/>
      <c r="BI14162" s="2"/>
      <c r="BJ14162" s="2"/>
      <c r="BK14162" s="2"/>
      <c r="BL14162" s="2"/>
      <c r="BM14162" s="2"/>
      <c r="BN14162" s="2"/>
      <c r="BO14162" s="2"/>
      <c r="BP14162" s="2"/>
      <c r="BQ14162" s="2"/>
      <c r="BR14162" s="2"/>
      <c r="BS14162" s="2"/>
      <c r="BT14162" s="2"/>
      <c r="BU14162" s="2"/>
      <c r="BV14162" s="2"/>
      <c r="BW14162" s="2"/>
      <c r="BX14162" s="2"/>
      <c r="BY14162" s="2"/>
    </row>
    <row r="14163" spans="38:77" s="11" customFormat="1" x14ac:dyDescent="0.3">
      <c r="AL14163" s="2"/>
      <c r="AM14163" s="2"/>
      <c r="AN14163" s="2"/>
      <c r="AO14163" s="2"/>
      <c r="AP14163" s="2"/>
      <c r="AQ14163" s="2"/>
      <c r="AR14163" s="2"/>
      <c r="AS14163" s="2"/>
      <c r="AT14163" s="2"/>
      <c r="AU14163" s="2"/>
      <c r="AV14163" s="2"/>
      <c r="AW14163" s="2"/>
      <c r="AX14163" s="2"/>
      <c r="AY14163" s="2"/>
      <c r="AZ14163" s="2"/>
      <c r="BA14163" s="2"/>
      <c r="BB14163" s="2"/>
      <c r="BC14163" s="2"/>
      <c r="BD14163" s="2"/>
      <c r="BE14163" s="2"/>
      <c r="BF14163" s="2"/>
      <c r="BG14163" s="2"/>
      <c r="BH14163" s="2"/>
      <c r="BI14163" s="2"/>
      <c r="BJ14163" s="2"/>
      <c r="BK14163" s="2"/>
      <c r="BL14163" s="2"/>
      <c r="BM14163" s="2"/>
      <c r="BN14163" s="2"/>
      <c r="BO14163" s="2"/>
      <c r="BP14163" s="2"/>
      <c r="BQ14163" s="2"/>
      <c r="BR14163" s="2"/>
      <c r="BS14163" s="2"/>
      <c r="BT14163" s="2"/>
      <c r="BU14163" s="2"/>
      <c r="BV14163" s="2"/>
      <c r="BW14163" s="2"/>
      <c r="BX14163" s="2"/>
      <c r="BY14163" s="2"/>
    </row>
    <row r="14164" spans="38:77" s="11" customFormat="1" x14ac:dyDescent="0.3">
      <c r="AL14164" s="2"/>
      <c r="AM14164" s="2"/>
      <c r="AN14164" s="2"/>
      <c r="AO14164" s="2"/>
      <c r="AP14164" s="2"/>
      <c r="AQ14164" s="2"/>
      <c r="AR14164" s="2"/>
      <c r="AS14164" s="2"/>
      <c r="AT14164" s="2"/>
      <c r="AU14164" s="2"/>
      <c r="AV14164" s="2"/>
      <c r="AW14164" s="2"/>
      <c r="AX14164" s="2"/>
      <c r="AY14164" s="2"/>
      <c r="AZ14164" s="2"/>
      <c r="BA14164" s="2"/>
      <c r="BB14164" s="2"/>
      <c r="BC14164" s="2"/>
      <c r="BD14164" s="2"/>
      <c r="BE14164" s="2"/>
      <c r="BF14164" s="2"/>
      <c r="BG14164" s="2"/>
      <c r="BH14164" s="2"/>
      <c r="BI14164" s="2"/>
      <c r="BJ14164" s="2"/>
      <c r="BK14164" s="2"/>
      <c r="BL14164" s="2"/>
      <c r="BM14164" s="2"/>
      <c r="BN14164" s="2"/>
      <c r="BO14164" s="2"/>
      <c r="BP14164" s="2"/>
      <c r="BQ14164" s="2"/>
      <c r="BR14164" s="2"/>
      <c r="BS14164" s="2"/>
      <c r="BT14164" s="2"/>
      <c r="BU14164" s="2"/>
      <c r="BV14164" s="2"/>
      <c r="BW14164" s="2"/>
      <c r="BX14164" s="2"/>
      <c r="BY14164" s="2"/>
    </row>
    <row r="14165" spans="38:77" s="11" customFormat="1" x14ac:dyDescent="0.3">
      <c r="AL14165" s="2"/>
      <c r="AM14165" s="2"/>
      <c r="AN14165" s="2"/>
      <c r="AO14165" s="2"/>
      <c r="AP14165" s="2"/>
      <c r="AQ14165" s="2"/>
      <c r="AR14165" s="2"/>
      <c r="AS14165" s="2"/>
      <c r="AT14165" s="2"/>
      <c r="AU14165" s="2"/>
      <c r="AV14165" s="2"/>
      <c r="AW14165" s="2"/>
      <c r="AX14165" s="2"/>
      <c r="AY14165" s="2"/>
      <c r="AZ14165" s="2"/>
      <c r="BA14165" s="2"/>
      <c r="BB14165" s="2"/>
      <c r="BC14165" s="2"/>
      <c r="BD14165" s="2"/>
      <c r="BE14165" s="2"/>
      <c r="BF14165" s="2"/>
      <c r="BG14165" s="2"/>
      <c r="BH14165" s="2"/>
      <c r="BI14165" s="2"/>
      <c r="BJ14165" s="2"/>
      <c r="BK14165" s="2"/>
      <c r="BL14165" s="2"/>
      <c r="BM14165" s="2"/>
      <c r="BN14165" s="2"/>
      <c r="BO14165" s="2"/>
      <c r="BP14165" s="2"/>
      <c r="BQ14165" s="2"/>
      <c r="BR14165" s="2"/>
      <c r="BS14165" s="2"/>
      <c r="BT14165" s="2"/>
      <c r="BU14165" s="2"/>
      <c r="BV14165" s="2"/>
      <c r="BW14165" s="2"/>
      <c r="BX14165" s="2"/>
      <c r="BY14165" s="2"/>
    </row>
    <row r="14166" spans="38:77" s="11" customFormat="1" x14ac:dyDescent="0.3">
      <c r="AL14166" s="2"/>
      <c r="AM14166" s="2"/>
      <c r="AN14166" s="2"/>
      <c r="AO14166" s="2"/>
      <c r="AP14166" s="2"/>
      <c r="AQ14166" s="2"/>
      <c r="AR14166" s="2"/>
      <c r="AS14166" s="2"/>
      <c r="AT14166" s="2"/>
      <c r="AU14166" s="2"/>
      <c r="AV14166" s="2"/>
      <c r="AW14166" s="2"/>
      <c r="AX14166" s="2"/>
      <c r="AY14166" s="2"/>
      <c r="AZ14166" s="2"/>
      <c r="BA14166" s="2"/>
      <c r="BB14166" s="2"/>
      <c r="BC14166" s="2"/>
      <c r="BD14166" s="2"/>
      <c r="BE14166" s="2"/>
      <c r="BF14166" s="2"/>
      <c r="BG14166" s="2"/>
      <c r="BH14166" s="2"/>
      <c r="BI14166" s="2"/>
      <c r="BJ14166" s="2"/>
      <c r="BK14166" s="2"/>
      <c r="BL14166" s="2"/>
      <c r="BM14166" s="2"/>
      <c r="BN14166" s="2"/>
      <c r="BO14166" s="2"/>
      <c r="BP14166" s="2"/>
      <c r="BQ14166" s="2"/>
      <c r="BR14166" s="2"/>
      <c r="BS14166" s="2"/>
      <c r="BT14166" s="2"/>
      <c r="BU14166" s="2"/>
      <c r="BV14166" s="2"/>
      <c r="BW14166" s="2"/>
      <c r="BX14166" s="2"/>
      <c r="BY14166" s="2"/>
    </row>
    <row r="14167" spans="38:77" s="11" customFormat="1" x14ac:dyDescent="0.3">
      <c r="AL14167" s="2"/>
      <c r="AM14167" s="2"/>
      <c r="AN14167" s="2"/>
      <c r="AO14167" s="2"/>
      <c r="AP14167" s="2"/>
      <c r="AQ14167" s="2"/>
      <c r="AR14167" s="2"/>
      <c r="AS14167" s="2"/>
      <c r="AT14167" s="2"/>
      <c r="AU14167" s="2"/>
      <c r="AV14167" s="2"/>
      <c r="AW14167" s="2"/>
      <c r="AX14167" s="2"/>
      <c r="AY14167" s="2"/>
      <c r="AZ14167" s="2"/>
      <c r="BA14167" s="2"/>
      <c r="BB14167" s="2"/>
      <c r="BC14167" s="2"/>
      <c r="BD14167" s="2"/>
      <c r="BE14167" s="2"/>
      <c r="BF14167" s="2"/>
      <c r="BG14167" s="2"/>
      <c r="BH14167" s="2"/>
      <c r="BI14167" s="2"/>
      <c r="BJ14167" s="2"/>
      <c r="BK14167" s="2"/>
      <c r="BL14167" s="2"/>
      <c r="BM14167" s="2"/>
      <c r="BN14167" s="2"/>
      <c r="BO14167" s="2"/>
      <c r="BP14167" s="2"/>
      <c r="BQ14167" s="2"/>
      <c r="BR14167" s="2"/>
      <c r="BS14167" s="2"/>
      <c r="BT14167" s="2"/>
      <c r="BU14167" s="2"/>
      <c r="BV14167" s="2"/>
      <c r="BW14167" s="2"/>
      <c r="BX14167" s="2"/>
      <c r="BY14167" s="2"/>
    </row>
    <row r="14168" spans="38:77" s="11" customFormat="1" x14ac:dyDescent="0.3">
      <c r="AL14168" s="2"/>
      <c r="AM14168" s="2"/>
      <c r="AN14168" s="2"/>
      <c r="AO14168" s="2"/>
      <c r="AP14168" s="2"/>
      <c r="AQ14168" s="2"/>
      <c r="AR14168" s="2"/>
      <c r="AS14168" s="2"/>
      <c r="AT14168" s="2"/>
      <c r="AU14168" s="2"/>
      <c r="AV14168" s="2"/>
      <c r="AW14168" s="2"/>
      <c r="AX14168" s="2"/>
      <c r="AY14168" s="2"/>
      <c r="AZ14168" s="2"/>
      <c r="BA14168" s="2"/>
      <c r="BB14168" s="2"/>
      <c r="BC14168" s="2"/>
      <c r="BD14168" s="2"/>
      <c r="BE14168" s="2"/>
      <c r="BF14168" s="2"/>
      <c r="BG14168" s="2"/>
      <c r="BH14168" s="2"/>
      <c r="BI14168" s="2"/>
      <c r="BJ14168" s="2"/>
      <c r="BK14168" s="2"/>
      <c r="BL14168" s="2"/>
      <c r="BM14168" s="2"/>
      <c r="BN14168" s="2"/>
      <c r="BO14168" s="2"/>
      <c r="BP14168" s="2"/>
      <c r="BQ14168" s="2"/>
      <c r="BR14168" s="2"/>
      <c r="BS14168" s="2"/>
      <c r="BT14168" s="2"/>
      <c r="BU14168" s="2"/>
      <c r="BV14168" s="2"/>
      <c r="BW14168" s="2"/>
      <c r="BX14168" s="2"/>
      <c r="BY14168" s="2"/>
    </row>
    <row r="14169" spans="38:77" s="11" customFormat="1" x14ac:dyDescent="0.3">
      <c r="AL14169" s="2"/>
      <c r="AM14169" s="2"/>
      <c r="AN14169" s="2"/>
      <c r="AO14169" s="2"/>
      <c r="AP14169" s="2"/>
      <c r="AQ14169" s="2"/>
      <c r="AR14169" s="2"/>
      <c r="AS14169" s="2"/>
      <c r="AT14169" s="2"/>
      <c r="AU14169" s="2"/>
      <c r="AV14169" s="2"/>
      <c r="AW14169" s="2"/>
      <c r="AX14169" s="2"/>
      <c r="AY14169" s="2"/>
      <c r="AZ14169" s="2"/>
      <c r="BA14169" s="2"/>
      <c r="BB14169" s="2"/>
      <c r="BC14169" s="2"/>
      <c r="BD14169" s="2"/>
      <c r="BE14169" s="2"/>
      <c r="BF14169" s="2"/>
      <c r="BG14169" s="2"/>
      <c r="BH14169" s="2"/>
      <c r="BI14169" s="2"/>
      <c r="BJ14169" s="2"/>
      <c r="BK14169" s="2"/>
      <c r="BL14169" s="2"/>
      <c r="BM14169" s="2"/>
      <c r="BN14169" s="2"/>
      <c r="BO14169" s="2"/>
      <c r="BP14169" s="2"/>
      <c r="BQ14169" s="2"/>
      <c r="BR14169" s="2"/>
      <c r="BS14169" s="2"/>
      <c r="BT14169" s="2"/>
      <c r="BU14169" s="2"/>
      <c r="BV14169" s="2"/>
      <c r="BW14169" s="2"/>
      <c r="BX14169" s="2"/>
      <c r="BY14169" s="2"/>
    </row>
    <row r="14170" spans="38:77" s="11" customFormat="1" x14ac:dyDescent="0.3">
      <c r="AL14170" s="2"/>
      <c r="AM14170" s="2"/>
      <c r="AN14170" s="2"/>
      <c r="AO14170" s="2"/>
      <c r="AP14170" s="2"/>
      <c r="AQ14170" s="2"/>
      <c r="AR14170" s="2"/>
      <c r="AS14170" s="2"/>
      <c r="AT14170" s="2"/>
      <c r="AU14170" s="2"/>
      <c r="AV14170" s="2"/>
      <c r="AW14170" s="2"/>
      <c r="AX14170" s="2"/>
      <c r="AY14170" s="2"/>
      <c r="AZ14170" s="2"/>
      <c r="BA14170" s="2"/>
      <c r="BB14170" s="2"/>
      <c r="BC14170" s="2"/>
      <c r="BD14170" s="2"/>
      <c r="BE14170" s="2"/>
      <c r="BF14170" s="2"/>
      <c r="BG14170" s="2"/>
      <c r="BH14170" s="2"/>
      <c r="BI14170" s="2"/>
      <c r="BJ14170" s="2"/>
      <c r="BK14170" s="2"/>
      <c r="BL14170" s="2"/>
      <c r="BM14170" s="2"/>
      <c r="BN14170" s="2"/>
      <c r="BO14170" s="2"/>
      <c r="BP14170" s="2"/>
      <c r="BQ14170" s="2"/>
      <c r="BR14170" s="2"/>
      <c r="BS14170" s="2"/>
      <c r="BT14170" s="2"/>
      <c r="BU14170" s="2"/>
      <c r="BV14170" s="2"/>
      <c r="BW14170" s="2"/>
      <c r="BX14170" s="2"/>
      <c r="BY14170" s="2"/>
    </row>
    <row r="14171" spans="38:77" s="11" customFormat="1" x14ac:dyDescent="0.3">
      <c r="AL14171" s="2"/>
      <c r="AM14171" s="2"/>
      <c r="AN14171" s="2"/>
      <c r="AO14171" s="2"/>
      <c r="AP14171" s="2"/>
      <c r="AQ14171" s="2"/>
      <c r="AR14171" s="2"/>
      <c r="AS14171" s="2"/>
      <c r="AT14171" s="2"/>
      <c r="AU14171" s="2"/>
      <c r="AV14171" s="2"/>
      <c r="AW14171" s="2"/>
      <c r="AX14171" s="2"/>
      <c r="AY14171" s="2"/>
      <c r="AZ14171" s="2"/>
      <c r="BA14171" s="2"/>
      <c r="BB14171" s="2"/>
      <c r="BC14171" s="2"/>
      <c r="BD14171" s="2"/>
      <c r="BE14171" s="2"/>
      <c r="BF14171" s="2"/>
      <c r="BG14171" s="2"/>
      <c r="BH14171" s="2"/>
      <c r="BI14171" s="2"/>
      <c r="BJ14171" s="2"/>
      <c r="BK14171" s="2"/>
      <c r="BL14171" s="2"/>
      <c r="BM14171" s="2"/>
      <c r="BN14171" s="2"/>
      <c r="BO14171" s="2"/>
      <c r="BP14171" s="2"/>
      <c r="BQ14171" s="2"/>
      <c r="BR14171" s="2"/>
      <c r="BS14171" s="2"/>
      <c r="BT14171" s="2"/>
      <c r="BU14171" s="2"/>
      <c r="BV14171" s="2"/>
      <c r="BW14171" s="2"/>
      <c r="BX14171" s="2"/>
      <c r="BY14171" s="2"/>
    </row>
    <row r="14172" spans="38:77" s="11" customFormat="1" x14ac:dyDescent="0.3">
      <c r="AL14172" s="2"/>
      <c r="AM14172" s="2"/>
      <c r="AN14172" s="2"/>
      <c r="AO14172" s="2"/>
      <c r="AP14172" s="2"/>
      <c r="AQ14172" s="2"/>
      <c r="AR14172" s="2"/>
      <c r="AS14172" s="2"/>
      <c r="AT14172" s="2"/>
      <c r="AU14172" s="2"/>
      <c r="AV14172" s="2"/>
      <c r="AW14172" s="2"/>
      <c r="AX14172" s="2"/>
      <c r="AY14172" s="2"/>
      <c r="AZ14172" s="2"/>
      <c r="BA14172" s="2"/>
      <c r="BB14172" s="2"/>
      <c r="BC14172" s="2"/>
      <c r="BD14172" s="2"/>
      <c r="BE14172" s="2"/>
      <c r="BF14172" s="2"/>
      <c r="BG14172" s="2"/>
      <c r="BH14172" s="2"/>
      <c r="BI14172" s="2"/>
      <c r="BJ14172" s="2"/>
      <c r="BK14172" s="2"/>
      <c r="BL14172" s="2"/>
      <c r="BM14172" s="2"/>
      <c r="BN14172" s="2"/>
      <c r="BO14172" s="2"/>
      <c r="BP14172" s="2"/>
      <c r="BQ14172" s="2"/>
      <c r="BR14172" s="2"/>
      <c r="BS14172" s="2"/>
      <c r="BT14172" s="2"/>
      <c r="BU14172" s="2"/>
      <c r="BV14172" s="2"/>
      <c r="BW14172" s="2"/>
      <c r="BX14172" s="2"/>
      <c r="BY14172" s="2"/>
    </row>
    <row r="14173" spans="38:77" s="11" customFormat="1" x14ac:dyDescent="0.3">
      <c r="AL14173" s="2"/>
      <c r="AM14173" s="2"/>
      <c r="AN14173" s="2"/>
      <c r="AO14173" s="2"/>
      <c r="AP14173" s="2"/>
      <c r="AQ14173" s="2"/>
      <c r="AR14173" s="2"/>
      <c r="AS14173" s="2"/>
      <c r="AT14173" s="2"/>
      <c r="AU14173" s="2"/>
      <c r="AV14173" s="2"/>
      <c r="AW14173" s="2"/>
      <c r="AX14173" s="2"/>
      <c r="AY14173" s="2"/>
      <c r="AZ14173" s="2"/>
      <c r="BA14173" s="2"/>
      <c r="BB14173" s="2"/>
      <c r="BC14173" s="2"/>
      <c r="BD14173" s="2"/>
      <c r="BE14173" s="2"/>
      <c r="BF14173" s="2"/>
      <c r="BG14173" s="2"/>
      <c r="BH14173" s="2"/>
      <c r="BI14173" s="2"/>
      <c r="BJ14173" s="2"/>
      <c r="BK14173" s="2"/>
      <c r="BL14173" s="2"/>
      <c r="BM14173" s="2"/>
      <c r="BN14173" s="2"/>
      <c r="BO14173" s="2"/>
      <c r="BP14173" s="2"/>
      <c r="BQ14173" s="2"/>
      <c r="BR14173" s="2"/>
      <c r="BS14173" s="2"/>
      <c r="BT14173" s="2"/>
      <c r="BU14173" s="2"/>
      <c r="BV14173" s="2"/>
      <c r="BW14173" s="2"/>
      <c r="BX14173" s="2"/>
      <c r="BY14173" s="2"/>
    </row>
    <row r="14174" spans="38:77" s="11" customFormat="1" x14ac:dyDescent="0.3">
      <c r="AL14174" s="2"/>
      <c r="AM14174" s="2"/>
      <c r="AN14174" s="2"/>
      <c r="AO14174" s="2"/>
      <c r="AP14174" s="2"/>
      <c r="AQ14174" s="2"/>
      <c r="AR14174" s="2"/>
      <c r="AS14174" s="2"/>
      <c r="AT14174" s="2"/>
      <c r="AU14174" s="2"/>
      <c r="AV14174" s="2"/>
      <c r="AW14174" s="2"/>
      <c r="AX14174" s="2"/>
      <c r="AY14174" s="2"/>
      <c r="AZ14174" s="2"/>
      <c r="BA14174" s="2"/>
      <c r="BB14174" s="2"/>
      <c r="BC14174" s="2"/>
      <c r="BD14174" s="2"/>
      <c r="BE14174" s="2"/>
      <c r="BF14174" s="2"/>
      <c r="BG14174" s="2"/>
      <c r="BH14174" s="2"/>
      <c r="BI14174" s="2"/>
      <c r="BJ14174" s="2"/>
      <c r="BK14174" s="2"/>
      <c r="BL14174" s="2"/>
      <c r="BM14174" s="2"/>
      <c r="BN14174" s="2"/>
      <c r="BO14174" s="2"/>
      <c r="BP14174" s="2"/>
      <c r="BQ14174" s="2"/>
      <c r="BR14174" s="2"/>
      <c r="BS14174" s="2"/>
      <c r="BT14174" s="2"/>
      <c r="BU14174" s="2"/>
      <c r="BV14174" s="2"/>
      <c r="BW14174" s="2"/>
      <c r="BX14174" s="2"/>
      <c r="BY14174" s="2"/>
    </row>
    <row r="14175" spans="38:77" s="11" customFormat="1" x14ac:dyDescent="0.3">
      <c r="AL14175" s="2"/>
      <c r="AM14175" s="2"/>
      <c r="AN14175" s="2"/>
      <c r="AO14175" s="2"/>
      <c r="AP14175" s="2"/>
      <c r="AQ14175" s="2"/>
      <c r="AR14175" s="2"/>
      <c r="AS14175" s="2"/>
      <c r="AT14175" s="2"/>
      <c r="AU14175" s="2"/>
      <c r="AV14175" s="2"/>
      <c r="AW14175" s="2"/>
      <c r="AX14175" s="2"/>
      <c r="AY14175" s="2"/>
      <c r="AZ14175" s="2"/>
      <c r="BA14175" s="2"/>
      <c r="BB14175" s="2"/>
      <c r="BC14175" s="2"/>
      <c r="BD14175" s="2"/>
      <c r="BE14175" s="2"/>
      <c r="BF14175" s="2"/>
      <c r="BG14175" s="2"/>
      <c r="BH14175" s="2"/>
      <c r="BI14175" s="2"/>
      <c r="BJ14175" s="2"/>
      <c r="BK14175" s="2"/>
      <c r="BL14175" s="2"/>
      <c r="BM14175" s="2"/>
      <c r="BN14175" s="2"/>
      <c r="BO14175" s="2"/>
      <c r="BP14175" s="2"/>
      <c r="BQ14175" s="2"/>
      <c r="BR14175" s="2"/>
      <c r="BS14175" s="2"/>
      <c r="BT14175" s="2"/>
      <c r="BU14175" s="2"/>
      <c r="BV14175" s="2"/>
      <c r="BW14175" s="2"/>
      <c r="BX14175" s="2"/>
      <c r="BY14175" s="2"/>
    </row>
    <row r="14176" spans="38:77" s="11" customFormat="1" x14ac:dyDescent="0.3">
      <c r="AL14176" s="2"/>
      <c r="AM14176" s="2"/>
      <c r="AN14176" s="2"/>
      <c r="AO14176" s="2"/>
      <c r="AP14176" s="2"/>
      <c r="AQ14176" s="2"/>
      <c r="AR14176" s="2"/>
      <c r="AS14176" s="2"/>
      <c r="AT14176" s="2"/>
      <c r="AU14176" s="2"/>
      <c r="AV14176" s="2"/>
      <c r="AW14176" s="2"/>
      <c r="AX14176" s="2"/>
      <c r="AY14176" s="2"/>
      <c r="AZ14176" s="2"/>
      <c r="BA14176" s="2"/>
      <c r="BB14176" s="2"/>
      <c r="BC14176" s="2"/>
      <c r="BD14176" s="2"/>
      <c r="BE14176" s="2"/>
      <c r="BF14176" s="2"/>
      <c r="BG14176" s="2"/>
      <c r="BH14176" s="2"/>
      <c r="BI14176" s="2"/>
      <c r="BJ14176" s="2"/>
      <c r="BK14176" s="2"/>
      <c r="BL14176" s="2"/>
      <c r="BM14176" s="2"/>
      <c r="BN14176" s="2"/>
      <c r="BO14176" s="2"/>
      <c r="BP14176" s="2"/>
      <c r="BQ14176" s="2"/>
      <c r="BR14176" s="2"/>
      <c r="BS14176" s="2"/>
      <c r="BT14176" s="2"/>
      <c r="BU14176" s="2"/>
      <c r="BV14176" s="2"/>
      <c r="BW14176" s="2"/>
      <c r="BX14176" s="2"/>
      <c r="BY14176" s="2"/>
    </row>
    <row r="14177" spans="38:77" s="11" customFormat="1" x14ac:dyDescent="0.3">
      <c r="AL14177" s="2"/>
      <c r="AM14177" s="2"/>
      <c r="AN14177" s="2"/>
      <c r="AO14177" s="2"/>
      <c r="AP14177" s="2"/>
      <c r="AQ14177" s="2"/>
      <c r="AR14177" s="2"/>
      <c r="AS14177" s="2"/>
      <c r="AT14177" s="2"/>
      <c r="AU14177" s="2"/>
      <c r="AV14177" s="2"/>
      <c r="AW14177" s="2"/>
      <c r="AX14177" s="2"/>
      <c r="AY14177" s="2"/>
      <c r="AZ14177" s="2"/>
      <c r="BA14177" s="2"/>
      <c r="BB14177" s="2"/>
      <c r="BC14177" s="2"/>
      <c r="BD14177" s="2"/>
      <c r="BE14177" s="2"/>
      <c r="BF14177" s="2"/>
      <c r="BG14177" s="2"/>
      <c r="BH14177" s="2"/>
      <c r="BI14177" s="2"/>
      <c r="BJ14177" s="2"/>
      <c r="BK14177" s="2"/>
      <c r="BL14177" s="2"/>
      <c r="BM14177" s="2"/>
      <c r="BN14177" s="2"/>
      <c r="BO14177" s="2"/>
      <c r="BP14177" s="2"/>
      <c r="BQ14177" s="2"/>
      <c r="BR14177" s="2"/>
      <c r="BS14177" s="2"/>
      <c r="BT14177" s="2"/>
      <c r="BU14177" s="2"/>
      <c r="BV14177" s="2"/>
      <c r="BW14177" s="2"/>
      <c r="BX14177" s="2"/>
      <c r="BY14177" s="2"/>
    </row>
    <row r="14178" spans="38:77" s="11" customFormat="1" x14ac:dyDescent="0.3">
      <c r="AL14178" s="2"/>
      <c r="AM14178" s="2"/>
      <c r="AN14178" s="2"/>
      <c r="AO14178" s="2"/>
      <c r="AP14178" s="2"/>
      <c r="AQ14178" s="2"/>
      <c r="AR14178" s="2"/>
      <c r="AS14178" s="2"/>
      <c r="AT14178" s="2"/>
      <c r="AU14178" s="2"/>
      <c r="AV14178" s="2"/>
      <c r="AW14178" s="2"/>
      <c r="AX14178" s="2"/>
      <c r="AY14178" s="2"/>
      <c r="AZ14178" s="2"/>
      <c r="BA14178" s="2"/>
      <c r="BB14178" s="2"/>
      <c r="BC14178" s="2"/>
      <c r="BD14178" s="2"/>
      <c r="BE14178" s="2"/>
      <c r="BF14178" s="2"/>
      <c r="BG14178" s="2"/>
      <c r="BH14178" s="2"/>
      <c r="BI14178" s="2"/>
      <c r="BJ14178" s="2"/>
      <c r="BK14178" s="2"/>
      <c r="BL14178" s="2"/>
      <c r="BM14178" s="2"/>
      <c r="BN14178" s="2"/>
      <c r="BO14178" s="2"/>
      <c r="BP14178" s="2"/>
      <c r="BQ14178" s="2"/>
      <c r="BR14178" s="2"/>
      <c r="BS14178" s="2"/>
      <c r="BT14178" s="2"/>
      <c r="BU14178" s="2"/>
      <c r="BV14178" s="2"/>
      <c r="BW14178" s="2"/>
      <c r="BX14178" s="2"/>
      <c r="BY14178" s="2"/>
    </row>
    <row r="14179" spans="38:77" s="11" customFormat="1" x14ac:dyDescent="0.3">
      <c r="AL14179" s="2"/>
      <c r="AM14179" s="2"/>
      <c r="AN14179" s="2"/>
      <c r="AO14179" s="2"/>
      <c r="AP14179" s="2"/>
      <c r="AQ14179" s="2"/>
      <c r="AR14179" s="2"/>
      <c r="AS14179" s="2"/>
      <c r="AT14179" s="2"/>
      <c r="AU14179" s="2"/>
      <c r="AV14179" s="2"/>
      <c r="AW14179" s="2"/>
      <c r="AX14179" s="2"/>
      <c r="AY14179" s="2"/>
      <c r="AZ14179" s="2"/>
      <c r="BA14179" s="2"/>
      <c r="BB14179" s="2"/>
      <c r="BC14179" s="2"/>
      <c r="BD14179" s="2"/>
      <c r="BE14179" s="2"/>
      <c r="BF14179" s="2"/>
      <c r="BG14179" s="2"/>
      <c r="BH14179" s="2"/>
      <c r="BI14179" s="2"/>
      <c r="BJ14179" s="2"/>
      <c r="BK14179" s="2"/>
      <c r="BL14179" s="2"/>
      <c r="BM14179" s="2"/>
      <c r="BN14179" s="2"/>
      <c r="BO14179" s="2"/>
      <c r="BP14179" s="2"/>
      <c r="BQ14179" s="2"/>
      <c r="BR14179" s="2"/>
      <c r="BS14179" s="2"/>
      <c r="BT14179" s="2"/>
      <c r="BU14179" s="2"/>
      <c r="BV14179" s="2"/>
      <c r="BW14179" s="2"/>
      <c r="BX14179" s="2"/>
      <c r="BY14179" s="2"/>
    </row>
    <row r="14180" spans="38:77" s="11" customFormat="1" x14ac:dyDescent="0.3">
      <c r="AL14180" s="2"/>
      <c r="AM14180" s="2"/>
      <c r="AN14180" s="2"/>
      <c r="AO14180" s="2"/>
      <c r="AP14180" s="2"/>
      <c r="AQ14180" s="2"/>
      <c r="AR14180" s="2"/>
      <c r="AS14180" s="2"/>
      <c r="AT14180" s="2"/>
      <c r="AU14180" s="2"/>
      <c r="AV14180" s="2"/>
      <c r="AW14180" s="2"/>
      <c r="AX14180" s="2"/>
      <c r="AY14180" s="2"/>
      <c r="AZ14180" s="2"/>
      <c r="BA14180" s="2"/>
      <c r="BB14180" s="2"/>
      <c r="BC14180" s="2"/>
      <c r="BD14180" s="2"/>
      <c r="BE14180" s="2"/>
      <c r="BF14180" s="2"/>
      <c r="BG14180" s="2"/>
      <c r="BH14180" s="2"/>
      <c r="BI14180" s="2"/>
      <c r="BJ14180" s="2"/>
      <c r="BK14180" s="2"/>
      <c r="BL14180" s="2"/>
      <c r="BM14180" s="2"/>
      <c r="BN14180" s="2"/>
      <c r="BO14180" s="2"/>
      <c r="BP14180" s="2"/>
      <c r="BQ14180" s="2"/>
      <c r="BR14180" s="2"/>
      <c r="BS14180" s="2"/>
      <c r="BT14180" s="2"/>
      <c r="BU14180" s="2"/>
      <c r="BV14180" s="2"/>
      <c r="BW14180" s="2"/>
      <c r="BX14180" s="2"/>
      <c r="BY14180" s="2"/>
    </row>
    <row r="14181" spans="38:77" s="11" customFormat="1" x14ac:dyDescent="0.3">
      <c r="AL14181" s="2"/>
      <c r="AM14181" s="2"/>
      <c r="AN14181" s="2"/>
      <c r="AO14181" s="2"/>
      <c r="AP14181" s="2"/>
      <c r="AQ14181" s="2"/>
      <c r="AR14181" s="2"/>
      <c r="AS14181" s="2"/>
      <c r="AT14181" s="2"/>
      <c r="AU14181" s="2"/>
      <c r="AV14181" s="2"/>
      <c r="AW14181" s="2"/>
      <c r="AX14181" s="2"/>
      <c r="AY14181" s="2"/>
      <c r="AZ14181" s="2"/>
      <c r="BA14181" s="2"/>
      <c r="BB14181" s="2"/>
      <c r="BC14181" s="2"/>
      <c r="BD14181" s="2"/>
      <c r="BE14181" s="2"/>
      <c r="BF14181" s="2"/>
      <c r="BG14181" s="2"/>
      <c r="BH14181" s="2"/>
      <c r="BI14181" s="2"/>
      <c r="BJ14181" s="2"/>
      <c r="BK14181" s="2"/>
      <c r="BL14181" s="2"/>
      <c r="BM14181" s="2"/>
      <c r="BN14181" s="2"/>
      <c r="BO14181" s="2"/>
      <c r="BP14181" s="2"/>
      <c r="BQ14181" s="2"/>
      <c r="BR14181" s="2"/>
      <c r="BS14181" s="2"/>
      <c r="BT14181" s="2"/>
      <c r="BU14181" s="2"/>
      <c r="BV14181" s="2"/>
      <c r="BW14181" s="2"/>
      <c r="BX14181" s="2"/>
      <c r="BY14181" s="2"/>
    </row>
    <row r="14182" spans="38:77" s="11" customFormat="1" x14ac:dyDescent="0.3">
      <c r="AL14182" s="2"/>
      <c r="AM14182" s="2"/>
      <c r="AN14182" s="2"/>
      <c r="AO14182" s="2"/>
      <c r="AP14182" s="2"/>
      <c r="AQ14182" s="2"/>
      <c r="AR14182" s="2"/>
      <c r="AS14182" s="2"/>
      <c r="AT14182" s="2"/>
      <c r="AU14182" s="2"/>
      <c r="AV14182" s="2"/>
      <c r="AW14182" s="2"/>
      <c r="AX14182" s="2"/>
      <c r="AY14182" s="2"/>
      <c r="AZ14182" s="2"/>
      <c r="BA14182" s="2"/>
      <c r="BB14182" s="2"/>
      <c r="BC14182" s="2"/>
      <c r="BD14182" s="2"/>
      <c r="BE14182" s="2"/>
      <c r="BF14182" s="2"/>
      <c r="BG14182" s="2"/>
      <c r="BH14182" s="2"/>
      <c r="BI14182" s="2"/>
      <c r="BJ14182" s="2"/>
      <c r="BK14182" s="2"/>
      <c r="BL14182" s="2"/>
      <c r="BM14182" s="2"/>
      <c r="BN14182" s="2"/>
      <c r="BO14182" s="2"/>
      <c r="BP14182" s="2"/>
      <c r="BQ14182" s="2"/>
      <c r="BR14182" s="2"/>
      <c r="BS14182" s="2"/>
      <c r="BT14182" s="2"/>
      <c r="BU14182" s="2"/>
      <c r="BV14182" s="2"/>
      <c r="BW14182" s="2"/>
      <c r="BX14182" s="2"/>
      <c r="BY14182" s="2"/>
    </row>
    <row r="14183" spans="38:77" s="11" customFormat="1" x14ac:dyDescent="0.3">
      <c r="AL14183" s="2"/>
      <c r="AM14183" s="2"/>
      <c r="AN14183" s="2"/>
      <c r="AO14183" s="2"/>
      <c r="AP14183" s="2"/>
      <c r="AQ14183" s="2"/>
      <c r="AR14183" s="2"/>
      <c r="AS14183" s="2"/>
      <c r="AT14183" s="2"/>
      <c r="AU14183" s="2"/>
      <c r="AV14183" s="2"/>
      <c r="AW14183" s="2"/>
      <c r="AX14183" s="2"/>
      <c r="AY14183" s="2"/>
      <c r="AZ14183" s="2"/>
      <c r="BA14183" s="2"/>
      <c r="BB14183" s="2"/>
      <c r="BC14183" s="2"/>
      <c r="BD14183" s="2"/>
      <c r="BE14183" s="2"/>
      <c r="BF14183" s="2"/>
      <c r="BG14183" s="2"/>
      <c r="BH14183" s="2"/>
      <c r="BI14183" s="2"/>
      <c r="BJ14183" s="2"/>
      <c r="BK14183" s="2"/>
      <c r="BL14183" s="2"/>
      <c r="BM14183" s="2"/>
      <c r="BN14183" s="2"/>
      <c r="BO14183" s="2"/>
      <c r="BP14183" s="2"/>
      <c r="BQ14183" s="2"/>
      <c r="BR14183" s="2"/>
      <c r="BS14183" s="2"/>
      <c r="BT14183" s="2"/>
      <c r="BU14183" s="2"/>
      <c r="BV14183" s="2"/>
      <c r="BW14183" s="2"/>
      <c r="BX14183" s="2"/>
      <c r="BY14183" s="2"/>
    </row>
    <row r="14184" spans="38:77" s="11" customFormat="1" x14ac:dyDescent="0.3">
      <c r="AL14184" s="2"/>
      <c r="AM14184" s="2"/>
      <c r="AN14184" s="2"/>
      <c r="AO14184" s="2"/>
      <c r="AP14184" s="2"/>
      <c r="AQ14184" s="2"/>
      <c r="AR14184" s="2"/>
      <c r="AS14184" s="2"/>
      <c r="AT14184" s="2"/>
      <c r="AU14184" s="2"/>
      <c r="AV14184" s="2"/>
      <c r="AW14184" s="2"/>
      <c r="AX14184" s="2"/>
      <c r="AY14184" s="2"/>
      <c r="AZ14184" s="2"/>
      <c r="BA14184" s="2"/>
      <c r="BB14184" s="2"/>
      <c r="BC14184" s="2"/>
      <c r="BD14184" s="2"/>
      <c r="BE14184" s="2"/>
      <c r="BF14184" s="2"/>
      <c r="BG14184" s="2"/>
      <c r="BH14184" s="2"/>
      <c r="BI14184" s="2"/>
      <c r="BJ14184" s="2"/>
      <c r="BK14184" s="2"/>
      <c r="BL14184" s="2"/>
      <c r="BM14184" s="2"/>
      <c r="BN14184" s="2"/>
      <c r="BO14184" s="2"/>
      <c r="BP14184" s="2"/>
      <c r="BQ14184" s="2"/>
      <c r="BR14184" s="2"/>
      <c r="BS14184" s="2"/>
      <c r="BT14184" s="2"/>
      <c r="BU14184" s="2"/>
      <c r="BV14184" s="2"/>
      <c r="BW14184" s="2"/>
      <c r="BX14184" s="2"/>
      <c r="BY14184" s="2"/>
    </row>
    <row r="14185" spans="38:77" s="11" customFormat="1" x14ac:dyDescent="0.3">
      <c r="AL14185" s="2"/>
      <c r="AM14185" s="2"/>
      <c r="AN14185" s="2"/>
      <c r="AO14185" s="2"/>
      <c r="AP14185" s="2"/>
      <c r="AQ14185" s="2"/>
      <c r="AR14185" s="2"/>
      <c r="AS14185" s="2"/>
      <c r="AT14185" s="2"/>
      <c r="AU14185" s="2"/>
      <c r="AV14185" s="2"/>
      <c r="AW14185" s="2"/>
      <c r="AX14185" s="2"/>
      <c r="AY14185" s="2"/>
      <c r="AZ14185" s="2"/>
      <c r="BA14185" s="2"/>
      <c r="BB14185" s="2"/>
      <c r="BC14185" s="2"/>
      <c r="BD14185" s="2"/>
      <c r="BE14185" s="2"/>
      <c r="BF14185" s="2"/>
      <c r="BG14185" s="2"/>
      <c r="BH14185" s="2"/>
      <c r="BI14185" s="2"/>
      <c r="BJ14185" s="2"/>
      <c r="BK14185" s="2"/>
      <c r="BL14185" s="2"/>
      <c r="BM14185" s="2"/>
      <c r="BN14185" s="2"/>
      <c r="BO14185" s="2"/>
      <c r="BP14185" s="2"/>
      <c r="BQ14185" s="2"/>
      <c r="BR14185" s="2"/>
      <c r="BS14185" s="2"/>
      <c r="BT14185" s="2"/>
      <c r="BU14185" s="2"/>
      <c r="BV14185" s="2"/>
      <c r="BW14185" s="2"/>
      <c r="BX14185" s="2"/>
      <c r="BY14185" s="2"/>
    </row>
    <row r="14186" spans="38:77" s="11" customFormat="1" x14ac:dyDescent="0.3">
      <c r="AL14186" s="2"/>
      <c r="AM14186" s="2"/>
      <c r="AN14186" s="2"/>
      <c r="AO14186" s="2"/>
      <c r="AP14186" s="2"/>
      <c r="AQ14186" s="2"/>
      <c r="AR14186" s="2"/>
      <c r="AS14186" s="2"/>
      <c r="AT14186" s="2"/>
      <c r="AU14186" s="2"/>
      <c r="AV14186" s="2"/>
      <c r="AW14186" s="2"/>
      <c r="AX14186" s="2"/>
      <c r="AY14186" s="2"/>
      <c r="AZ14186" s="2"/>
      <c r="BA14186" s="2"/>
      <c r="BB14186" s="2"/>
      <c r="BC14186" s="2"/>
      <c r="BD14186" s="2"/>
      <c r="BE14186" s="2"/>
      <c r="BF14186" s="2"/>
      <c r="BG14186" s="2"/>
      <c r="BH14186" s="2"/>
      <c r="BI14186" s="2"/>
      <c r="BJ14186" s="2"/>
      <c r="BK14186" s="2"/>
      <c r="BL14186" s="2"/>
      <c r="BM14186" s="2"/>
      <c r="BN14186" s="2"/>
      <c r="BO14186" s="2"/>
      <c r="BP14186" s="2"/>
      <c r="BQ14186" s="2"/>
      <c r="BR14186" s="2"/>
      <c r="BS14186" s="2"/>
      <c r="BT14186" s="2"/>
      <c r="BU14186" s="2"/>
      <c r="BV14186" s="2"/>
      <c r="BW14186" s="2"/>
      <c r="BX14186" s="2"/>
      <c r="BY14186" s="2"/>
    </row>
    <row r="14187" spans="38:77" s="11" customFormat="1" x14ac:dyDescent="0.3">
      <c r="AL14187" s="2"/>
      <c r="AM14187" s="2"/>
      <c r="AN14187" s="2"/>
      <c r="AO14187" s="2"/>
      <c r="AP14187" s="2"/>
      <c r="AQ14187" s="2"/>
      <c r="AR14187" s="2"/>
      <c r="AS14187" s="2"/>
      <c r="AT14187" s="2"/>
      <c r="AU14187" s="2"/>
      <c r="AV14187" s="2"/>
      <c r="AW14187" s="2"/>
      <c r="AX14187" s="2"/>
      <c r="AY14187" s="2"/>
      <c r="AZ14187" s="2"/>
      <c r="BA14187" s="2"/>
      <c r="BB14187" s="2"/>
      <c r="BC14187" s="2"/>
      <c r="BD14187" s="2"/>
      <c r="BE14187" s="2"/>
      <c r="BF14187" s="2"/>
      <c r="BG14187" s="2"/>
      <c r="BH14187" s="2"/>
      <c r="BI14187" s="2"/>
      <c r="BJ14187" s="2"/>
      <c r="BK14187" s="2"/>
      <c r="BL14187" s="2"/>
      <c r="BM14187" s="2"/>
      <c r="BN14187" s="2"/>
      <c r="BO14187" s="2"/>
      <c r="BP14187" s="2"/>
      <c r="BQ14187" s="2"/>
      <c r="BR14187" s="2"/>
      <c r="BS14187" s="2"/>
      <c r="BT14187" s="2"/>
      <c r="BU14187" s="2"/>
      <c r="BV14187" s="2"/>
      <c r="BW14187" s="2"/>
      <c r="BX14187" s="2"/>
      <c r="BY14187" s="2"/>
    </row>
    <row r="14188" spans="38:77" s="11" customFormat="1" x14ac:dyDescent="0.3">
      <c r="AL14188" s="2"/>
      <c r="AM14188" s="2"/>
      <c r="AN14188" s="2"/>
      <c r="AO14188" s="2"/>
      <c r="AP14188" s="2"/>
      <c r="AQ14188" s="2"/>
      <c r="AR14188" s="2"/>
      <c r="AS14188" s="2"/>
      <c r="AT14188" s="2"/>
      <c r="AU14188" s="2"/>
      <c r="AV14188" s="2"/>
      <c r="AW14188" s="2"/>
      <c r="AX14188" s="2"/>
      <c r="AY14188" s="2"/>
      <c r="AZ14188" s="2"/>
      <c r="BA14188" s="2"/>
      <c r="BB14188" s="2"/>
      <c r="BC14188" s="2"/>
      <c r="BD14188" s="2"/>
      <c r="BE14188" s="2"/>
      <c r="BF14188" s="2"/>
      <c r="BG14188" s="2"/>
      <c r="BH14188" s="2"/>
      <c r="BI14188" s="2"/>
      <c r="BJ14188" s="2"/>
      <c r="BK14188" s="2"/>
      <c r="BL14188" s="2"/>
      <c r="BM14188" s="2"/>
      <c r="BN14188" s="2"/>
      <c r="BO14188" s="2"/>
      <c r="BP14188" s="2"/>
      <c r="BQ14188" s="2"/>
      <c r="BR14188" s="2"/>
      <c r="BS14188" s="2"/>
      <c r="BT14188" s="2"/>
      <c r="BU14188" s="2"/>
      <c r="BV14188" s="2"/>
      <c r="BW14188" s="2"/>
      <c r="BX14188" s="2"/>
      <c r="BY14188" s="2"/>
    </row>
    <row r="14189" spans="38:77" s="11" customFormat="1" x14ac:dyDescent="0.3">
      <c r="AL14189" s="2"/>
      <c r="AM14189" s="2"/>
      <c r="AN14189" s="2"/>
      <c r="AO14189" s="2"/>
      <c r="AP14189" s="2"/>
      <c r="AQ14189" s="2"/>
      <c r="AR14189" s="2"/>
      <c r="AS14189" s="2"/>
      <c r="AT14189" s="2"/>
      <c r="AU14189" s="2"/>
      <c r="AV14189" s="2"/>
      <c r="AW14189" s="2"/>
      <c r="AX14189" s="2"/>
      <c r="AY14189" s="2"/>
      <c r="AZ14189" s="2"/>
      <c r="BA14189" s="2"/>
      <c r="BB14189" s="2"/>
      <c r="BC14189" s="2"/>
      <c r="BD14189" s="2"/>
      <c r="BE14189" s="2"/>
      <c r="BF14189" s="2"/>
      <c r="BG14189" s="2"/>
      <c r="BH14189" s="2"/>
      <c r="BI14189" s="2"/>
      <c r="BJ14189" s="2"/>
      <c r="BK14189" s="2"/>
      <c r="BL14189" s="2"/>
      <c r="BM14189" s="2"/>
      <c r="BN14189" s="2"/>
      <c r="BO14189" s="2"/>
      <c r="BP14189" s="2"/>
      <c r="BQ14189" s="2"/>
      <c r="BR14189" s="2"/>
      <c r="BS14189" s="2"/>
      <c r="BT14189" s="2"/>
      <c r="BU14189" s="2"/>
      <c r="BV14189" s="2"/>
      <c r="BW14189" s="2"/>
      <c r="BX14189" s="2"/>
      <c r="BY14189" s="2"/>
    </row>
    <row r="14190" spans="38:77" s="11" customFormat="1" x14ac:dyDescent="0.3">
      <c r="AL14190" s="2"/>
      <c r="AM14190" s="2"/>
      <c r="AN14190" s="2"/>
      <c r="AO14190" s="2"/>
      <c r="AP14190" s="2"/>
      <c r="AQ14190" s="2"/>
      <c r="AR14190" s="2"/>
      <c r="AS14190" s="2"/>
      <c r="AT14190" s="2"/>
      <c r="AU14190" s="2"/>
      <c r="AV14190" s="2"/>
      <c r="AW14190" s="2"/>
      <c r="AX14190" s="2"/>
      <c r="AY14190" s="2"/>
      <c r="AZ14190" s="2"/>
      <c r="BA14190" s="2"/>
      <c r="BB14190" s="2"/>
      <c r="BC14190" s="2"/>
      <c r="BD14190" s="2"/>
      <c r="BE14190" s="2"/>
      <c r="BF14190" s="2"/>
      <c r="BG14190" s="2"/>
      <c r="BH14190" s="2"/>
      <c r="BI14190" s="2"/>
      <c r="BJ14190" s="2"/>
      <c r="BK14190" s="2"/>
      <c r="BL14190" s="2"/>
      <c r="BM14190" s="2"/>
      <c r="BN14190" s="2"/>
      <c r="BO14190" s="2"/>
      <c r="BP14190" s="2"/>
      <c r="BQ14190" s="2"/>
      <c r="BR14190" s="2"/>
      <c r="BS14190" s="2"/>
      <c r="BT14190" s="2"/>
      <c r="BU14190" s="2"/>
      <c r="BV14190" s="2"/>
      <c r="BW14190" s="2"/>
      <c r="BX14190" s="2"/>
      <c r="BY14190" s="2"/>
    </row>
    <row r="14191" spans="38:77" s="11" customFormat="1" x14ac:dyDescent="0.3">
      <c r="AL14191" s="2"/>
      <c r="AM14191" s="2"/>
      <c r="AN14191" s="2"/>
      <c r="AO14191" s="2"/>
      <c r="AP14191" s="2"/>
      <c r="AQ14191" s="2"/>
      <c r="AR14191" s="2"/>
      <c r="AS14191" s="2"/>
      <c r="AT14191" s="2"/>
      <c r="AU14191" s="2"/>
      <c r="AV14191" s="2"/>
      <c r="AW14191" s="2"/>
      <c r="AX14191" s="2"/>
      <c r="AY14191" s="2"/>
      <c r="AZ14191" s="2"/>
      <c r="BA14191" s="2"/>
      <c r="BB14191" s="2"/>
      <c r="BC14191" s="2"/>
      <c r="BD14191" s="2"/>
      <c r="BE14191" s="2"/>
      <c r="BF14191" s="2"/>
      <c r="BG14191" s="2"/>
      <c r="BH14191" s="2"/>
      <c r="BI14191" s="2"/>
      <c r="BJ14191" s="2"/>
      <c r="BK14191" s="2"/>
      <c r="BL14191" s="2"/>
      <c r="BM14191" s="2"/>
      <c r="BN14191" s="2"/>
      <c r="BO14191" s="2"/>
      <c r="BP14191" s="2"/>
      <c r="BQ14191" s="2"/>
      <c r="BR14191" s="2"/>
      <c r="BS14191" s="2"/>
      <c r="BT14191" s="2"/>
      <c r="BU14191" s="2"/>
      <c r="BV14191" s="2"/>
      <c r="BW14191" s="2"/>
      <c r="BX14191" s="2"/>
      <c r="BY14191" s="2"/>
    </row>
    <row r="14192" spans="38:77" s="11" customFormat="1" x14ac:dyDescent="0.3">
      <c r="AL14192" s="2"/>
      <c r="AM14192" s="2"/>
      <c r="AN14192" s="2"/>
      <c r="AO14192" s="2"/>
      <c r="AP14192" s="2"/>
      <c r="AQ14192" s="2"/>
      <c r="AR14192" s="2"/>
      <c r="AS14192" s="2"/>
      <c r="AT14192" s="2"/>
      <c r="AU14192" s="2"/>
      <c r="AV14192" s="2"/>
      <c r="AW14192" s="2"/>
      <c r="AX14192" s="2"/>
      <c r="AY14192" s="2"/>
      <c r="AZ14192" s="2"/>
      <c r="BA14192" s="2"/>
      <c r="BB14192" s="2"/>
      <c r="BC14192" s="2"/>
      <c r="BD14192" s="2"/>
      <c r="BE14192" s="2"/>
      <c r="BF14192" s="2"/>
      <c r="BG14192" s="2"/>
      <c r="BH14192" s="2"/>
      <c r="BI14192" s="2"/>
      <c r="BJ14192" s="2"/>
      <c r="BK14192" s="2"/>
      <c r="BL14192" s="2"/>
      <c r="BM14192" s="2"/>
      <c r="BN14192" s="2"/>
      <c r="BO14192" s="2"/>
      <c r="BP14192" s="2"/>
      <c r="BQ14192" s="2"/>
      <c r="BR14192" s="2"/>
      <c r="BS14192" s="2"/>
      <c r="BT14192" s="2"/>
      <c r="BU14192" s="2"/>
      <c r="BV14192" s="2"/>
      <c r="BW14192" s="2"/>
      <c r="BX14192" s="2"/>
      <c r="BY14192" s="2"/>
    </row>
    <row r="14193" spans="38:77" s="11" customFormat="1" x14ac:dyDescent="0.3">
      <c r="AL14193" s="2"/>
      <c r="AM14193" s="2"/>
      <c r="AN14193" s="2"/>
      <c r="AO14193" s="2"/>
      <c r="AP14193" s="2"/>
      <c r="AQ14193" s="2"/>
      <c r="AR14193" s="2"/>
      <c r="AS14193" s="2"/>
      <c r="AT14193" s="2"/>
      <c r="AU14193" s="2"/>
      <c r="AV14193" s="2"/>
      <c r="AW14193" s="2"/>
      <c r="AX14193" s="2"/>
      <c r="AY14193" s="2"/>
      <c r="AZ14193" s="2"/>
      <c r="BA14193" s="2"/>
      <c r="BB14193" s="2"/>
      <c r="BC14193" s="2"/>
      <c r="BD14193" s="2"/>
      <c r="BE14193" s="2"/>
      <c r="BF14193" s="2"/>
      <c r="BG14193" s="2"/>
      <c r="BH14193" s="2"/>
      <c r="BI14193" s="2"/>
      <c r="BJ14193" s="2"/>
      <c r="BK14193" s="2"/>
      <c r="BL14193" s="2"/>
      <c r="BM14193" s="2"/>
      <c r="BN14193" s="2"/>
      <c r="BO14193" s="2"/>
      <c r="BP14193" s="2"/>
      <c r="BQ14193" s="2"/>
      <c r="BR14193" s="2"/>
      <c r="BS14193" s="2"/>
      <c r="BT14193" s="2"/>
      <c r="BU14193" s="2"/>
      <c r="BV14193" s="2"/>
      <c r="BW14193" s="2"/>
      <c r="BX14193" s="2"/>
      <c r="BY14193" s="2"/>
    </row>
    <row r="14194" spans="38:77" s="11" customFormat="1" x14ac:dyDescent="0.3">
      <c r="AL14194" s="2"/>
      <c r="AM14194" s="2"/>
      <c r="AN14194" s="2"/>
      <c r="AO14194" s="2"/>
      <c r="AP14194" s="2"/>
      <c r="AQ14194" s="2"/>
      <c r="AR14194" s="2"/>
      <c r="AS14194" s="2"/>
      <c r="AT14194" s="2"/>
      <c r="AU14194" s="2"/>
      <c r="AV14194" s="2"/>
      <c r="AW14194" s="2"/>
      <c r="AX14194" s="2"/>
      <c r="AY14194" s="2"/>
      <c r="AZ14194" s="2"/>
      <c r="BA14194" s="2"/>
      <c r="BB14194" s="2"/>
      <c r="BC14194" s="2"/>
      <c r="BD14194" s="2"/>
      <c r="BE14194" s="2"/>
      <c r="BF14194" s="2"/>
      <c r="BG14194" s="2"/>
      <c r="BH14194" s="2"/>
      <c r="BI14194" s="2"/>
      <c r="BJ14194" s="2"/>
      <c r="BK14194" s="2"/>
      <c r="BL14194" s="2"/>
      <c r="BM14194" s="2"/>
      <c r="BN14194" s="2"/>
      <c r="BO14194" s="2"/>
      <c r="BP14194" s="2"/>
      <c r="BQ14194" s="2"/>
      <c r="BR14194" s="2"/>
      <c r="BS14194" s="2"/>
      <c r="BT14194" s="2"/>
      <c r="BU14194" s="2"/>
      <c r="BV14194" s="2"/>
      <c r="BW14194" s="2"/>
      <c r="BX14194" s="2"/>
      <c r="BY14194" s="2"/>
    </row>
    <row r="14195" spans="38:77" s="11" customFormat="1" x14ac:dyDescent="0.3">
      <c r="AL14195" s="2"/>
      <c r="AM14195" s="2"/>
      <c r="AN14195" s="2"/>
      <c r="AO14195" s="2"/>
      <c r="AP14195" s="2"/>
      <c r="AQ14195" s="2"/>
      <c r="AR14195" s="2"/>
      <c r="AS14195" s="2"/>
      <c r="AT14195" s="2"/>
      <c r="AU14195" s="2"/>
      <c r="AV14195" s="2"/>
      <c r="AW14195" s="2"/>
      <c r="AX14195" s="2"/>
      <c r="AY14195" s="2"/>
      <c r="AZ14195" s="2"/>
      <c r="BA14195" s="2"/>
      <c r="BB14195" s="2"/>
      <c r="BC14195" s="2"/>
      <c r="BD14195" s="2"/>
      <c r="BE14195" s="2"/>
      <c r="BF14195" s="2"/>
      <c r="BG14195" s="2"/>
      <c r="BH14195" s="2"/>
      <c r="BI14195" s="2"/>
      <c r="BJ14195" s="2"/>
      <c r="BK14195" s="2"/>
      <c r="BL14195" s="2"/>
      <c r="BM14195" s="2"/>
      <c r="BN14195" s="2"/>
      <c r="BO14195" s="2"/>
      <c r="BP14195" s="2"/>
      <c r="BQ14195" s="2"/>
      <c r="BR14195" s="2"/>
      <c r="BS14195" s="2"/>
      <c r="BT14195" s="2"/>
      <c r="BU14195" s="2"/>
      <c r="BV14195" s="2"/>
      <c r="BW14195" s="2"/>
      <c r="BX14195" s="2"/>
      <c r="BY14195" s="2"/>
    </row>
    <row r="14196" spans="38:77" s="11" customFormat="1" x14ac:dyDescent="0.3">
      <c r="AL14196" s="2"/>
      <c r="AM14196" s="2"/>
      <c r="AN14196" s="2"/>
      <c r="AO14196" s="2"/>
      <c r="AP14196" s="2"/>
      <c r="AQ14196" s="2"/>
      <c r="AR14196" s="2"/>
      <c r="AS14196" s="2"/>
      <c r="AT14196" s="2"/>
      <c r="AU14196" s="2"/>
      <c r="AV14196" s="2"/>
      <c r="AW14196" s="2"/>
      <c r="AX14196" s="2"/>
      <c r="AY14196" s="2"/>
      <c r="AZ14196" s="2"/>
      <c r="BA14196" s="2"/>
      <c r="BB14196" s="2"/>
      <c r="BC14196" s="2"/>
      <c r="BD14196" s="2"/>
      <c r="BE14196" s="2"/>
      <c r="BF14196" s="2"/>
      <c r="BG14196" s="2"/>
      <c r="BH14196" s="2"/>
      <c r="BI14196" s="2"/>
      <c r="BJ14196" s="2"/>
      <c r="BK14196" s="2"/>
      <c r="BL14196" s="2"/>
      <c r="BM14196" s="2"/>
      <c r="BN14196" s="2"/>
      <c r="BO14196" s="2"/>
      <c r="BP14196" s="2"/>
      <c r="BQ14196" s="2"/>
      <c r="BR14196" s="2"/>
      <c r="BS14196" s="2"/>
      <c r="BT14196" s="2"/>
      <c r="BU14196" s="2"/>
      <c r="BV14196" s="2"/>
      <c r="BW14196" s="2"/>
      <c r="BX14196" s="2"/>
      <c r="BY14196" s="2"/>
    </row>
    <row r="14197" spans="38:77" s="11" customFormat="1" x14ac:dyDescent="0.3">
      <c r="AL14197" s="2"/>
      <c r="AM14197" s="2"/>
      <c r="AN14197" s="2"/>
      <c r="AO14197" s="2"/>
      <c r="AP14197" s="2"/>
      <c r="AQ14197" s="2"/>
      <c r="AR14197" s="2"/>
      <c r="AS14197" s="2"/>
      <c r="AT14197" s="2"/>
      <c r="AU14197" s="2"/>
      <c r="AV14197" s="2"/>
      <c r="AW14197" s="2"/>
      <c r="AX14197" s="2"/>
      <c r="AY14197" s="2"/>
      <c r="AZ14197" s="2"/>
      <c r="BA14197" s="2"/>
      <c r="BB14197" s="2"/>
      <c r="BC14197" s="2"/>
      <c r="BD14197" s="2"/>
      <c r="BE14197" s="2"/>
      <c r="BF14197" s="2"/>
      <c r="BG14197" s="2"/>
      <c r="BH14197" s="2"/>
      <c r="BI14197" s="2"/>
      <c r="BJ14197" s="2"/>
      <c r="BK14197" s="2"/>
      <c r="BL14197" s="2"/>
      <c r="BM14197" s="2"/>
      <c r="BN14197" s="2"/>
      <c r="BO14197" s="2"/>
      <c r="BP14197" s="2"/>
      <c r="BQ14197" s="2"/>
      <c r="BR14197" s="2"/>
      <c r="BS14197" s="2"/>
      <c r="BT14197" s="2"/>
      <c r="BU14197" s="2"/>
      <c r="BV14197" s="2"/>
      <c r="BW14197" s="2"/>
      <c r="BX14197" s="2"/>
      <c r="BY14197" s="2"/>
    </row>
    <row r="14198" spans="38:77" s="11" customFormat="1" x14ac:dyDescent="0.3">
      <c r="AL14198" s="2"/>
      <c r="AM14198" s="2"/>
      <c r="AN14198" s="2"/>
      <c r="AO14198" s="2"/>
      <c r="AP14198" s="2"/>
      <c r="AQ14198" s="2"/>
      <c r="AR14198" s="2"/>
      <c r="AS14198" s="2"/>
      <c r="AT14198" s="2"/>
      <c r="AU14198" s="2"/>
      <c r="AV14198" s="2"/>
      <c r="AW14198" s="2"/>
      <c r="AX14198" s="2"/>
      <c r="AY14198" s="2"/>
      <c r="AZ14198" s="2"/>
      <c r="BA14198" s="2"/>
      <c r="BB14198" s="2"/>
      <c r="BC14198" s="2"/>
      <c r="BD14198" s="2"/>
      <c r="BE14198" s="2"/>
      <c r="BF14198" s="2"/>
      <c r="BG14198" s="2"/>
      <c r="BH14198" s="2"/>
      <c r="BI14198" s="2"/>
      <c r="BJ14198" s="2"/>
      <c r="BK14198" s="2"/>
      <c r="BL14198" s="2"/>
      <c r="BM14198" s="2"/>
      <c r="BN14198" s="2"/>
      <c r="BO14198" s="2"/>
      <c r="BP14198" s="2"/>
      <c r="BQ14198" s="2"/>
      <c r="BR14198" s="2"/>
      <c r="BS14198" s="2"/>
      <c r="BT14198" s="2"/>
      <c r="BU14198" s="2"/>
      <c r="BV14198" s="2"/>
      <c r="BW14198" s="2"/>
      <c r="BX14198" s="2"/>
      <c r="BY14198" s="2"/>
    </row>
    <row r="14199" spans="38:77" s="11" customFormat="1" x14ac:dyDescent="0.3">
      <c r="AL14199" s="2"/>
      <c r="AM14199" s="2"/>
      <c r="AN14199" s="2"/>
      <c r="AO14199" s="2"/>
      <c r="AP14199" s="2"/>
      <c r="AQ14199" s="2"/>
      <c r="AR14199" s="2"/>
      <c r="AS14199" s="2"/>
      <c r="AT14199" s="2"/>
      <c r="AU14199" s="2"/>
      <c r="AV14199" s="2"/>
      <c r="AW14199" s="2"/>
      <c r="AX14199" s="2"/>
      <c r="AY14199" s="2"/>
      <c r="AZ14199" s="2"/>
      <c r="BA14199" s="2"/>
      <c r="BB14199" s="2"/>
      <c r="BC14199" s="2"/>
      <c r="BD14199" s="2"/>
      <c r="BE14199" s="2"/>
      <c r="BF14199" s="2"/>
      <c r="BG14199" s="2"/>
      <c r="BH14199" s="2"/>
      <c r="BI14199" s="2"/>
      <c r="BJ14199" s="2"/>
      <c r="BK14199" s="2"/>
      <c r="BL14199" s="2"/>
      <c r="BM14199" s="2"/>
      <c r="BN14199" s="2"/>
      <c r="BO14199" s="2"/>
      <c r="BP14199" s="2"/>
      <c r="BQ14199" s="2"/>
      <c r="BR14199" s="2"/>
      <c r="BS14199" s="2"/>
      <c r="BT14199" s="2"/>
      <c r="BU14199" s="2"/>
      <c r="BV14199" s="2"/>
      <c r="BW14199" s="2"/>
      <c r="BX14199" s="2"/>
      <c r="BY14199" s="2"/>
    </row>
    <row r="14200" spans="38:77" s="11" customFormat="1" x14ac:dyDescent="0.3">
      <c r="AL14200" s="2"/>
      <c r="AM14200" s="2"/>
      <c r="AN14200" s="2"/>
      <c r="AO14200" s="2"/>
      <c r="AP14200" s="2"/>
      <c r="AQ14200" s="2"/>
      <c r="AR14200" s="2"/>
      <c r="AS14200" s="2"/>
      <c r="AT14200" s="2"/>
      <c r="AU14200" s="2"/>
      <c r="AV14200" s="2"/>
      <c r="AW14200" s="2"/>
      <c r="AX14200" s="2"/>
      <c r="AY14200" s="2"/>
      <c r="AZ14200" s="2"/>
      <c r="BA14200" s="2"/>
      <c r="BB14200" s="2"/>
      <c r="BC14200" s="2"/>
      <c r="BD14200" s="2"/>
      <c r="BE14200" s="2"/>
      <c r="BF14200" s="2"/>
      <c r="BG14200" s="2"/>
      <c r="BH14200" s="2"/>
      <c r="BI14200" s="2"/>
      <c r="BJ14200" s="2"/>
      <c r="BK14200" s="2"/>
      <c r="BL14200" s="2"/>
      <c r="BM14200" s="2"/>
      <c r="BN14200" s="2"/>
      <c r="BO14200" s="2"/>
      <c r="BP14200" s="2"/>
      <c r="BQ14200" s="2"/>
      <c r="BR14200" s="2"/>
      <c r="BS14200" s="2"/>
      <c r="BT14200" s="2"/>
      <c r="BU14200" s="2"/>
      <c r="BV14200" s="2"/>
      <c r="BW14200" s="2"/>
      <c r="BX14200" s="2"/>
      <c r="BY14200" s="2"/>
    </row>
    <row r="14201" spans="38:77" s="11" customFormat="1" x14ac:dyDescent="0.3">
      <c r="AL14201" s="2"/>
      <c r="AM14201" s="2"/>
      <c r="AN14201" s="2"/>
      <c r="AO14201" s="2"/>
      <c r="AP14201" s="2"/>
      <c r="AQ14201" s="2"/>
      <c r="AR14201" s="2"/>
      <c r="AS14201" s="2"/>
      <c r="AT14201" s="2"/>
      <c r="AU14201" s="2"/>
      <c r="AV14201" s="2"/>
      <c r="AW14201" s="2"/>
      <c r="AX14201" s="2"/>
      <c r="AY14201" s="2"/>
      <c r="AZ14201" s="2"/>
      <c r="BA14201" s="2"/>
      <c r="BB14201" s="2"/>
      <c r="BC14201" s="2"/>
      <c r="BD14201" s="2"/>
      <c r="BE14201" s="2"/>
      <c r="BF14201" s="2"/>
      <c r="BG14201" s="2"/>
      <c r="BH14201" s="2"/>
      <c r="BI14201" s="2"/>
      <c r="BJ14201" s="2"/>
      <c r="BK14201" s="2"/>
      <c r="BL14201" s="2"/>
      <c r="BM14201" s="2"/>
      <c r="BN14201" s="2"/>
      <c r="BO14201" s="2"/>
      <c r="BP14201" s="2"/>
      <c r="BQ14201" s="2"/>
      <c r="BR14201" s="2"/>
      <c r="BS14201" s="2"/>
      <c r="BT14201" s="2"/>
      <c r="BU14201" s="2"/>
      <c r="BV14201" s="2"/>
      <c r="BW14201" s="2"/>
      <c r="BX14201" s="2"/>
      <c r="BY14201" s="2"/>
    </row>
    <row r="14202" spans="38:77" s="11" customFormat="1" x14ac:dyDescent="0.3">
      <c r="AL14202" s="2"/>
      <c r="AM14202" s="2"/>
      <c r="AN14202" s="2"/>
      <c r="AO14202" s="2"/>
      <c r="AP14202" s="2"/>
      <c r="AQ14202" s="2"/>
      <c r="AR14202" s="2"/>
      <c r="AS14202" s="2"/>
      <c r="AT14202" s="2"/>
      <c r="AU14202" s="2"/>
      <c r="AV14202" s="2"/>
      <c r="AW14202" s="2"/>
      <c r="AX14202" s="2"/>
      <c r="AY14202" s="2"/>
      <c r="AZ14202" s="2"/>
      <c r="BA14202" s="2"/>
      <c r="BB14202" s="2"/>
      <c r="BC14202" s="2"/>
      <c r="BD14202" s="2"/>
      <c r="BE14202" s="2"/>
      <c r="BF14202" s="2"/>
      <c r="BG14202" s="2"/>
      <c r="BH14202" s="2"/>
      <c r="BI14202" s="2"/>
      <c r="BJ14202" s="2"/>
      <c r="BK14202" s="2"/>
      <c r="BL14202" s="2"/>
      <c r="BM14202" s="2"/>
      <c r="BN14202" s="2"/>
      <c r="BO14202" s="2"/>
      <c r="BP14202" s="2"/>
      <c r="BQ14202" s="2"/>
      <c r="BR14202" s="2"/>
      <c r="BS14202" s="2"/>
      <c r="BT14202" s="2"/>
      <c r="BU14202" s="2"/>
      <c r="BV14202" s="2"/>
      <c r="BW14202" s="2"/>
      <c r="BX14202" s="2"/>
      <c r="BY14202" s="2"/>
    </row>
    <row r="14203" spans="38:77" s="11" customFormat="1" x14ac:dyDescent="0.3">
      <c r="AL14203" s="2"/>
      <c r="AM14203" s="2"/>
      <c r="AN14203" s="2"/>
      <c r="AO14203" s="2"/>
      <c r="AP14203" s="2"/>
      <c r="AQ14203" s="2"/>
      <c r="AR14203" s="2"/>
      <c r="AS14203" s="2"/>
      <c r="AT14203" s="2"/>
      <c r="AU14203" s="2"/>
      <c r="AV14203" s="2"/>
      <c r="AW14203" s="2"/>
      <c r="AX14203" s="2"/>
      <c r="AY14203" s="2"/>
      <c r="AZ14203" s="2"/>
      <c r="BA14203" s="2"/>
      <c r="BB14203" s="2"/>
      <c r="BC14203" s="2"/>
      <c r="BD14203" s="2"/>
      <c r="BE14203" s="2"/>
      <c r="BF14203" s="2"/>
      <c r="BG14203" s="2"/>
      <c r="BH14203" s="2"/>
      <c r="BI14203" s="2"/>
      <c r="BJ14203" s="2"/>
      <c r="BK14203" s="2"/>
      <c r="BL14203" s="2"/>
      <c r="BM14203" s="2"/>
      <c r="BN14203" s="2"/>
      <c r="BO14203" s="2"/>
      <c r="BP14203" s="2"/>
      <c r="BQ14203" s="2"/>
      <c r="BR14203" s="2"/>
      <c r="BS14203" s="2"/>
      <c r="BT14203" s="2"/>
      <c r="BU14203" s="2"/>
      <c r="BV14203" s="2"/>
      <c r="BW14203" s="2"/>
      <c r="BX14203" s="2"/>
      <c r="BY14203" s="2"/>
    </row>
    <row r="14204" spans="38:77" s="11" customFormat="1" x14ac:dyDescent="0.3">
      <c r="AL14204" s="2"/>
      <c r="AM14204" s="2"/>
      <c r="AN14204" s="2"/>
      <c r="AO14204" s="2"/>
      <c r="AP14204" s="2"/>
      <c r="AQ14204" s="2"/>
      <c r="AR14204" s="2"/>
      <c r="AS14204" s="2"/>
      <c r="AT14204" s="2"/>
      <c r="AU14204" s="2"/>
      <c r="AV14204" s="2"/>
      <c r="AW14204" s="2"/>
      <c r="AX14204" s="2"/>
      <c r="AY14204" s="2"/>
      <c r="AZ14204" s="2"/>
      <c r="BA14204" s="2"/>
      <c r="BB14204" s="2"/>
      <c r="BC14204" s="2"/>
      <c r="BD14204" s="2"/>
      <c r="BE14204" s="2"/>
      <c r="BF14204" s="2"/>
      <c r="BG14204" s="2"/>
      <c r="BH14204" s="2"/>
      <c r="BI14204" s="2"/>
      <c r="BJ14204" s="2"/>
      <c r="BK14204" s="2"/>
      <c r="BL14204" s="2"/>
      <c r="BM14204" s="2"/>
      <c r="BN14204" s="2"/>
      <c r="BO14204" s="2"/>
      <c r="BP14204" s="2"/>
      <c r="BQ14204" s="2"/>
      <c r="BR14204" s="2"/>
      <c r="BS14204" s="2"/>
      <c r="BT14204" s="2"/>
      <c r="BU14204" s="2"/>
      <c r="BV14204" s="2"/>
      <c r="BW14204" s="2"/>
      <c r="BX14204" s="2"/>
      <c r="BY14204" s="2"/>
    </row>
    <row r="14205" spans="38:77" s="11" customFormat="1" x14ac:dyDescent="0.3">
      <c r="AL14205" s="2"/>
      <c r="AM14205" s="2"/>
      <c r="AN14205" s="2"/>
      <c r="AO14205" s="2"/>
      <c r="AP14205" s="2"/>
      <c r="AQ14205" s="2"/>
      <c r="AR14205" s="2"/>
      <c r="AS14205" s="2"/>
      <c r="AT14205" s="2"/>
      <c r="AU14205" s="2"/>
      <c r="AV14205" s="2"/>
      <c r="AW14205" s="2"/>
      <c r="AX14205" s="2"/>
      <c r="AY14205" s="2"/>
      <c r="AZ14205" s="2"/>
      <c r="BA14205" s="2"/>
      <c r="BB14205" s="2"/>
      <c r="BC14205" s="2"/>
      <c r="BD14205" s="2"/>
      <c r="BE14205" s="2"/>
      <c r="BF14205" s="2"/>
      <c r="BG14205" s="2"/>
      <c r="BH14205" s="2"/>
      <c r="BI14205" s="2"/>
      <c r="BJ14205" s="2"/>
      <c r="BK14205" s="2"/>
      <c r="BL14205" s="2"/>
      <c r="BM14205" s="2"/>
      <c r="BN14205" s="2"/>
      <c r="BO14205" s="2"/>
      <c r="BP14205" s="2"/>
      <c r="BQ14205" s="2"/>
      <c r="BR14205" s="2"/>
      <c r="BS14205" s="2"/>
      <c r="BT14205" s="2"/>
      <c r="BU14205" s="2"/>
      <c r="BV14205" s="2"/>
      <c r="BW14205" s="2"/>
      <c r="BX14205" s="2"/>
      <c r="BY14205" s="2"/>
    </row>
    <row r="14206" spans="38:77" s="11" customFormat="1" x14ac:dyDescent="0.3">
      <c r="AL14206" s="2"/>
      <c r="AM14206" s="2"/>
      <c r="AN14206" s="2"/>
      <c r="AO14206" s="2"/>
      <c r="AP14206" s="2"/>
      <c r="AQ14206" s="2"/>
      <c r="AR14206" s="2"/>
      <c r="AS14206" s="2"/>
      <c r="AT14206" s="2"/>
      <c r="AU14206" s="2"/>
      <c r="AV14206" s="2"/>
      <c r="AW14206" s="2"/>
      <c r="AX14206" s="2"/>
      <c r="AY14206" s="2"/>
      <c r="AZ14206" s="2"/>
      <c r="BA14206" s="2"/>
      <c r="BB14206" s="2"/>
      <c r="BC14206" s="2"/>
      <c r="BD14206" s="2"/>
      <c r="BE14206" s="2"/>
      <c r="BF14206" s="2"/>
      <c r="BG14206" s="2"/>
      <c r="BH14206" s="2"/>
      <c r="BI14206" s="2"/>
      <c r="BJ14206" s="2"/>
      <c r="BK14206" s="2"/>
      <c r="BL14206" s="2"/>
      <c r="BM14206" s="2"/>
      <c r="BN14206" s="2"/>
      <c r="BO14206" s="2"/>
      <c r="BP14206" s="2"/>
      <c r="BQ14206" s="2"/>
      <c r="BR14206" s="2"/>
      <c r="BS14206" s="2"/>
      <c r="BT14206" s="2"/>
      <c r="BU14206" s="2"/>
      <c r="BV14206" s="2"/>
      <c r="BW14206" s="2"/>
      <c r="BX14206" s="2"/>
      <c r="BY14206" s="2"/>
    </row>
    <row r="14207" spans="38:77" s="11" customFormat="1" x14ac:dyDescent="0.3">
      <c r="AL14207" s="2"/>
      <c r="AM14207" s="2"/>
      <c r="AN14207" s="2"/>
      <c r="AO14207" s="2"/>
      <c r="AP14207" s="2"/>
      <c r="AQ14207" s="2"/>
      <c r="AR14207" s="2"/>
      <c r="AS14207" s="2"/>
      <c r="AT14207" s="2"/>
      <c r="AU14207" s="2"/>
      <c r="AV14207" s="2"/>
      <c r="AW14207" s="2"/>
      <c r="AX14207" s="2"/>
      <c r="AY14207" s="2"/>
      <c r="AZ14207" s="2"/>
      <c r="BA14207" s="2"/>
      <c r="BB14207" s="2"/>
      <c r="BC14207" s="2"/>
      <c r="BD14207" s="2"/>
      <c r="BE14207" s="2"/>
      <c r="BF14207" s="2"/>
      <c r="BG14207" s="2"/>
      <c r="BH14207" s="2"/>
      <c r="BI14207" s="2"/>
      <c r="BJ14207" s="2"/>
      <c r="BK14207" s="2"/>
      <c r="BL14207" s="2"/>
      <c r="BM14207" s="2"/>
      <c r="BN14207" s="2"/>
      <c r="BO14207" s="2"/>
      <c r="BP14207" s="2"/>
      <c r="BQ14207" s="2"/>
      <c r="BR14207" s="2"/>
      <c r="BS14207" s="2"/>
      <c r="BT14207" s="2"/>
      <c r="BU14207" s="2"/>
      <c r="BV14207" s="2"/>
      <c r="BW14207" s="2"/>
      <c r="BX14207" s="2"/>
      <c r="BY14207" s="2"/>
    </row>
    <row r="14208" spans="38:77" s="11" customFormat="1" x14ac:dyDescent="0.3">
      <c r="AL14208" s="2"/>
      <c r="AM14208" s="2"/>
      <c r="AN14208" s="2"/>
      <c r="AO14208" s="2"/>
      <c r="AP14208" s="2"/>
      <c r="AQ14208" s="2"/>
      <c r="AR14208" s="2"/>
      <c r="AS14208" s="2"/>
      <c r="AT14208" s="2"/>
      <c r="AU14208" s="2"/>
      <c r="AV14208" s="2"/>
      <c r="AW14208" s="2"/>
      <c r="AX14208" s="2"/>
      <c r="AY14208" s="2"/>
      <c r="AZ14208" s="2"/>
      <c r="BA14208" s="2"/>
      <c r="BB14208" s="2"/>
      <c r="BC14208" s="2"/>
      <c r="BD14208" s="2"/>
      <c r="BE14208" s="2"/>
      <c r="BF14208" s="2"/>
      <c r="BG14208" s="2"/>
      <c r="BH14208" s="2"/>
      <c r="BI14208" s="2"/>
      <c r="BJ14208" s="2"/>
      <c r="BK14208" s="2"/>
      <c r="BL14208" s="2"/>
      <c r="BM14208" s="2"/>
      <c r="BN14208" s="2"/>
      <c r="BO14208" s="2"/>
      <c r="BP14208" s="2"/>
      <c r="BQ14208" s="2"/>
      <c r="BR14208" s="2"/>
      <c r="BS14208" s="2"/>
      <c r="BT14208" s="2"/>
      <c r="BU14208" s="2"/>
      <c r="BV14208" s="2"/>
      <c r="BW14208" s="2"/>
      <c r="BX14208" s="2"/>
      <c r="BY14208" s="2"/>
    </row>
    <row r="14209" spans="38:77" s="11" customFormat="1" x14ac:dyDescent="0.3">
      <c r="AL14209" s="2"/>
      <c r="AM14209" s="2"/>
      <c r="AN14209" s="2"/>
      <c r="AO14209" s="2"/>
      <c r="AP14209" s="2"/>
      <c r="AQ14209" s="2"/>
      <c r="AR14209" s="2"/>
      <c r="AS14209" s="2"/>
      <c r="AT14209" s="2"/>
      <c r="AU14209" s="2"/>
      <c r="AV14209" s="2"/>
      <c r="AW14209" s="2"/>
      <c r="AX14209" s="2"/>
      <c r="AY14209" s="2"/>
      <c r="AZ14209" s="2"/>
      <c r="BA14209" s="2"/>
      <c r="BB14209" s="2"/>
      <c r="BC14209" s="2"/>
      <c r="BD14209" s="2"/>
      <c r="BE14209" s="2"/>
      <c r="BF14209" s="2"/>
      <c r="BG14209" s="2"/>
      <c r="BH14209" s="2"/>
      <c r="BI14209" s="2"/>
      <c r="BJ14209" s="2"/>
      <c r="BK14209" s="2"/>
      <c r="BL14209" s="2"/>
      <c r="BM14209" s="2"/>
      <c r="BN14209" s="2"/>
      <c r="BO14209" s="2"/>
      <c r="BP14209" s="2"/>
      <c r="BQ14209" s="2"/>
      <c r="BR14209" s="2"/>
      <c r="BS14209" s="2"/>
      <c r="BT14209" s="2"/>
      <c r="BU14209" s="2"/>
      <c r="BV14209" s="2"/>
      <c r="BW14209" s="2"/>
      <c r="BX14209" s="2"/>
      <c r="BY14209" s="2"/>
    </row>
    <row r="14210" spans="38:77" s="11" customFormat="1" x14ac:dyDescent="0.3">
      <c r="AL14210" s="2"/>
      <c r="AM14210" s="2"/>
      <c r="AN14210" s="2"/>
      <c r="AO14210" s="2"/>
      <c r="AP14210" s="2"/>
      <c r="AQ14210" s="2"/>
      <c r="AR14210" s="2"/>
      <c r="AS14210" s="2"/>
      <c r="AT14210" s="2"/>
      <c r="AU14210" s="2"/>
      <c r="AV14210" s="2"/>
      <c r="AW14210" s="2"/>
      <c r="AX14210" s="2"/>
      <c r="AY14210" s="2"/>
      <c r="AZ14210" s="2"/>
      <c r="BA14210" s="2"/>
      <c r="BB14210" s="2"/>
      <c r="BC14210" s="2"/>
      <c r="BD14210" s="2"/>
      <c r="BE14210" s="2"/>
      <c r="BF14210" s="2"/>
      <c r="BG14210" s="2"/>
      <c r="BH14210" s="2"/>
      <c r="BI14210" s="2"/>
      <c r="BJ14210" s="2"/>
      <c r="BK14210" s="2"/>
      <c r="BL14210" s="2"/>
      <c r="BM14210" s="2"/>
      <c r="BN14210" s="2"/>
      <c r="BO14210" s="2"/>
      <c r="BP14210" s="2"/>
      <c r="BQ14210" s="2"/>
      <c r="BR14210" s="2"/>
      <c r="BS14210" s="2"/>
      <c r="BT14210" s="2"/>
      <c r="BU14210" s="2"/>
      <c r="BV14210" s="2"/>
      <c r="BW14210" s="2"/>
      <c r="BX14210" s="2"/>
      <c r="BY14210" s="2"/>
    </row>
    <row r="14211" spans="38:77" s="11" customFormat="1" x14ac:dyDescent="0.3">
      <c r="AL14211" s="2"/>
      <c r="AM14211" s="2"/>
      <c r="AN14211" s="2"/>
      <c r="AO14211" s="2"/>
      <c r="AP14211" s="2"/>
      <c r="AQ14211" s="2"/>
      <c r="AR14211" s="2"/>
      <c r="AS14211" s="2"/>
      <c r="AT14211" s="2"/>
      <c r="AU14211" s="2"/>
      <c r="AV14211" s="2"/>
      <c r="AW14211" s="2"/>
      <c r="AX14211" s="2"/>
      <c r="AY14211" s="2"/>
      <c r="AZ14211" s="2"/>
      <c r="BA14211" s="2"/>
      <c r="BB14211" s="2"/>
      <c r="BC14211" s="2"/>
      <c r="BD14211" s="2"/>
      <c r="BE14211" s="2"/>
      <c r="BF14211" s="2"/>
      <c r="BG14211" s="2"/>
      <c r="BH14211" s="2"/>
      <c r="BI14211" s="2"/>
      <c r="BJ14211" s="2"/>
      <c r="BK14211" s="2"/>
      <c r="BL14211" s="2"/>
      <c r="BM14211" s="2"/>
      <c r="BN14211" s="2"/>
      <c r="BO14211" s="2"/>
      <c r="BP14211" s="2"/>
      <c r="BQ14211" s="2"/>
      <c r="BR14211" s="2"/>
      <c r="BS14211" s="2"/>
      <c r="BT14211" s="2"/>
      <c r="BU14211" s="2"/>
      <c r="BV14211" s="2"/>
      <c r="BW14211" s="2"/>
      <c r="BX14211" s="2"/>
      <c r="BY14211" s="2"/>
    </row>
    <row r="14212" spans="38:77" s="11" customFormat="1" x14ac:dyDescent="0.3">
      <c r="AL14212" s="2"/>
      <c r="AM14212" s="2"/>
      <c r="AN14212" s="2"/>
      <c r="AO14212" s="2"/>
      <c r="AP14212" s="2"/>
      <c r="AQ14212" s="2"/>
      <c r="AR14212" s="2"/>
      <c r="AS14212" s="2"/>
      <c r="AT14212" s="2"/>
      <c r="AU14212" s="2"/>
      <c r="AV14212" s="2"/>
      <c r="AW14212" s="2"/>
      <c r="AX14212" s="2"/>
      <c r="AY14212" s="2"/>
      <c r="AZ14212" s="2"/>
      <c r="BA14212" s="2"/>
      <c r="BB14212" s="2"/>
      <c r="BC14212" s="2"/>
      <c r="BD14212" s="2"/>
      <c r="BE14212" s="2"/>
      <c r="BF14212" s="2"/>
      <c r="BG14212" s="2"/>
      <c r="BH14212" s="2"/>
      <c r="BI14212" s="2"/>
      <c r="BJ14212" s="2"/>
      <c r="BK14212" s="2"/>
      <c r="BL14212" s="2"/>
      <c r="BM14212" s="2"/>
      <c r="BN14212" s="2"/>
      <c r="BO14212" s="2"/>
      <c r="BP14212" s="2"/>
      <c r="BQ14212" s="2"/>
      <c r="BR14212" s="2"/>
      <c r="BS14212" s="2"/>
      <c r="BT14212" s="2"/>
      <c r="BU14212" s="2"/>
      <c r="BV14212" s="2"/>
      <c r="BW14212" s="2"/>
      <c r="BX14212" s="2"/>
      <c r="BY14212" s="2"/>
    </row>
    <row r="14213" spans="38:77" s="11" customFormat="1" x14ac:dyDescent="0.3">
      <c r="AL14213" s="2"/>
      <c r="AM14213" s="2"/>
      <c r="AN14213" s="2"/>
      <c r="AO14213" s="2"/>
      <c r="AP14213" s="2"/>
      <c r="AQ14213" s="2"/>
      <c r="AR14213" s="2"/>
      <c r="AS14213" s="2"/>
      <c r="AT14213" s="2"/>
      <c r="AU14213" s="2"/>
      <c r="AV14213" s="2"/>
      <c r="AW14213" s="2"/>
      <c r="AX14213" s="2"/>
      <c r="AY14213" s="2"/>
      <c r="AZ14213" s="2"/>
      <c r="BA14213" s="2"/>
      <c r="BB14213" s="2"/>
      <c r="BC14213" s="2"/>
      <c r="BD14213" s="2"/>
      <c r="BE14213" s="2"/>
      <c r="BF14213" s="2"/>
      <c r="BG14213" s="2"/>
      <c r="BH14213" s="2"/>
      <c r="BI14213" s="2"/>
      <c r="BJ14213" s="2"/>
      <c r="BK14213" s="2"/>
      <c r="BL14213" s="2"/>
      <c r="BM14213" s="2"/>
      <c r="BN14213" s="2"/>
      <c r="BO14213" s="2"/>
      <c r="BP14213" s="2"/>
      <c r="BQ14213" s="2"/>
      <c r="BR14213" s="2"/>
      <c r="BS14213" s="2"/>
      <c r="BT14213" s="2"/>
      <c r="BU14213" s="2"/>
      <c r="BV14213" s="2"/>
      <c r="BW14213" s="2"/>
      <c r="BX14213" s="2"/>
      <c r="BY14213" s="2"/>
    </row>
    <row r="14214" spans="38:77" s="11" customFormat="1" x14ac:dyDescent="0.3">
      <c r="AL14214" s="2"/>
      <c r="AM14214" s="2"/>
      <c r="AN14214" s="2"/>
      <c r="AO14214" s="2"/>
      <c r="AP14214" s="2"/>
      <c r="AQ14214" s="2"/>
      <c r="AR14214" s="2"/>
      <c r="AS14214" s="2"/>
      <c r="AT14214" s="2"/>
      <c r="AU14214" s="2"/>
      <c r="AV14214" s="2"/>
      <c r="AW14214" s="2"/>
      <c r="AX14214" s="2"/>
      <c r="AY14214" s="2"/>
      <c r="AZ14214" s="2"/>
      <c r="BA14214" s="2"/>
      <c r="BB14214" s="2"/>
      <c r="BC14214" s="2"/>
      <c r="BD14214" s="2"/>
      <c r="BE14214" s="2"/>
      <c r="BF14214" s="2"/>
      <c r="BG14214" s="2"/>
      <c r="BH14214" s="2"/>
      <c r="BI14214" s="2"/>
      <c r="BJ14214" s="2"/>
      <c r="BK14214" s="2"/>
      <c r="BL14214" s="2"/>
      <c r="BM14214" s="2"/>
      <c r="BN14214" s="2"/>
      <c r="BO14214" s="2"/>
      <c r="BP14214" s="2"/>
      <c r="BQ14214" s="2"/>
      <c r="BR14214" s="2"/>
      <c r="BS14214" s="2"/>
      <c r="BT14214" s="2"/>
      <c r="BU14214" s="2"/>
      <c r="BV14214" s="2"/>
      <c r="BW14214" s="2"/>
      <c r="BX14214" s="2"/>
      <c r="BY14214" s="2"/>
    </row>
    <row r="14215" spans="38:77" s="11" customFormat="1" x14ac:dyDescent="0.3">
      <c r="AL14215" s="2"/>
      <c r="AM14215" s="2"/>
      <c r="AN14215" s="2"/>
      <c r="AO14215" s="2"/>
      <c r="AP14215" s="2"/>
      <c r="AQ14215" s="2"/>
      <c r="AR14215" s="2"/>
      <c r="AS14215" s="2"/>
      <c r="AT14215" s="2"/>
      <c r="AU14215" s="2"/>
      <c r="AV14215" s="2"/>
      <c r="AW14215" s="2"/>
      <c r="AX14215" s="2"/>
      <c r="AY14215" s="2"/>
      <c r="AZ14215" s="2"/>
      <c r="BA14215" s="2"/>
      <c r="BB14215" s="2"/>
      <c r="BC14215" s="2"/>
      <c r="BD14215" s="2"/>
      <c r="BE14215" s="2"/>
      <c r="BF14215" s="2"/>
      <c r="BG14215" s="2"/>
      <c r="BH14215" s="2"/>
      <c r="BI14215" s="2"/>
      <c r="BJ14215" s="2"/>
      <c r="BK14215" s="2"/>
      <c r="BL14215" s="2"/>
      <c r="BM14215" s="2"/>
      <c r="BN14215" s="2"/>
      <c r="BO14215" s="2"/>
      <c r="BP14215" s="2"/>
      <c r="BQ14215" s="2"/>
      <c r="BR14215" s="2"/>
      <c r="BS14215" s="2"/>
      <c r="BT14215" s="2"/>
      <c r="BU14215" s="2"/>
      <c r="BV14215" s="2"/>
      <c r="BW14215" s="2"/>
      <c r="BX14215" s="2"/>
      <c r="BY14215" s="2"/>
    </row>
    <row r="14216" spans="38:77" s="11" customFormat="1" x14ac:dyDescent="0.3">
      <c r="AL14216" s="2"/>
      <c r="AM14216" s="2"/>
      <c r="AN14216" s="2"/>
      <c r="AO14216" s="2"/>
      <c r="AP14216" s="2"/>
      <c r="AQ14216" s="2"/>
      <c r="AR14216" s="2"/>
      <c r="AS14216" s="2"/>
      <c r="AT14216" s="2"/>
      <c r="AU14216" s="2"/>
      <c r="AV14216" s="2"/>
      <c r="AW14216" s="2"/>
      <c r="AX14216" s="2"/>
      <c r="AY14216" s="2"/>
      <c r="AZ14216" s="2"/>
      <c r="BA14216" s="2"/>
      <c r="BB14216" s="2"/>
      <c r="BC14216" s="2"/>
      <c r="BD14216" s="2"/>
      <c r="BE14216" s="2"/>
      <c r="BF14216" s="2"/>
      <c r="BG14216" s="2"/>
      <c r="BH14216" s="2"/>
      <c r="BI14216" s="2"/>
      <c r="BJ14216" s="2"/>
      <c r="BK14216" s="2"/>
      <c r="BL14216" s="2"/>
      <c r="BM14216" s="2"/>
      <c r="BN14216" s="2"/>
      <c r="BO14216" s="2"/>
      <c r="BP14216" s="2"/>
      <c r="BQ14216" s="2"/>
      <c r="BR14216" s="2"/>
      <c r="BS14216" s="2"/>
      <c r="BT14216" s="2"/>
      <c r="BU14216" s="2"/>
      <c r="BV14216" s="2"/>
      <c r="BW14216" s="2"/>
      <c r="BX14216" s="2"/>
      <c r="BY14216" s="2"/>
    </row>
    <row r="14217" spans="38:77" s="11" customFormat="1" x14ac:dyDescent="0.3">
      <c r="AL14217" s="2"/>
      <c r="AM14217" s="2"/>
      <c r="AN14217" s="2"/>
      <c r="AO14217" s="2"/>
      <c r="AP14217" s="2"/>
      <c r="AQ14217" s="2"/>
      <c r="AR14217" s="2"/>
      <c r="AS14217" s="2"/>
      <c r="AT14217" s="2"/>
      <c r="AU14217" s="2"/>
      <c r="AV14217" s="2"/>
      <c r="AW14217" s="2"/>
      <c r="AX14217" s="2"/>
      <c r="AY14217" s="2"/>
      <c r="AZ14217" s="2"/>
      <c r="BA14217" s="2"/>
      <c r="BB14217" s="2"/>
      <c r="BC14217" s="2"/>
      <c r="BD14217" s="2"/>
      <c r="BE14217" s="2"/>
      <c r="BF14217" s="2"/>
      <c r="BG14217" s="2"/>
      <c r="BH14217" s="2"/>
      <c r="BI14217" s="2"/>
      <c r="BJ14217" s="2"/>
      <c r="BK14217" s="2"/>
      <c r="BL14217" s="2"/>
      <c r="BM14217" s="2"/>
      <c r="BN14217" s="2"/>
      <c r="BO14217" s="2"/>
      <c r="BP14217" s="2"/>
      <c r="BQ14217" s="2"/>
      <c r="BR14217" s="2"/>
      <c r="BS14217" s="2"/>
      <c r="BT14217" s="2"/>
      <c r="BU14217" s="2"/>
      <c r="BV14217" s="2"/>
      <c r="BW14217" s="2"/>
      <c r="BX14217" s="2"/>
      <c r="BY14217" s="2"/>
    </row>
    <row r="14218" spans="38:77" s="11" customFormat="1" x14ac:dyDescent="0.3">
      <c r="AL14218" s="2"/>
      <c r="AM14218" s="2"/>
      <c r="AN14218" s="2"/>
      <c r="AO14218" s="2"/>
      <c r="AP14218" s="2"/>
      <c r="AQ14218" s="2"/>
      <c r="AR14218" s="2"/>
      <c r="AS14218" s="2"/>
      <c r="AT14218" s="2"/>
      <c r="AU14218" s="2"/>
      <c r="AV14218" s="2"/>
      <c r="AW14218" s="2"/>
      <c r="AX14218" s="2"/>
      <c r="AY14218" s="2"/>
      <c r="AZ14218" s="2"/>
      <c r="BA14218" s="2"/>
      <c r="BB14218" s="2"/>
      <c r="BC14218" s="2"/>
      <c r="BD14218" s="2"/>
      <c r="BE14218" s="2"/>
      <c r="BF14218" s="2"/>
      <c r="BG14218" s="2"/>
      <c r="BH14218" s="2"/>
      <c r="BI14218" s="2"/>
      <c r="BJ14218" s="2"/>
      <c r="BK14218" s="2"/>
      <c r="BL14218" s="2"/>
      <c r="BM14218" s="2"/>
      <c r="BN14218" s="2"/>
      <c r="BO14218" s="2"/>
      <c r="BP14218" s="2"/>
      <c r="BQ14218" s="2"/>
      <c r="BR14218" s="2"/>
      <c r="BS14218" s="2"/>
      <c r="BT14218" s="2"/>
      <c r="BU14218" s="2"/>
      <c r="BV14218" s="2"/>
      <c r="BW14218" s="2"/>
      <c r="BX14218" s="2"/>
      <c r="BY14218" s="2"/>
    </row>
    <row r="14219" spans="38:77" s="11" customFormat="1" x14ac:dyDescent="0.3">
      <c r="AL14219" s="2"/>
      <c r="AM14219" s="2"/>
      <c r="AN14219" s="2"/>
      <c r="AO14219" s="2"/>
      <c r="AP14219" s="2"/>
      <c r="AQ14219" s="2"/>
      <c r="AR14219" s="2"/>
      <c r="AS14219" s="2"/>
      <c r="AT14219" s="2"/>
      <c r="AU14219" s="2"/>
      <c r="AV14219" s="2"/>
      <c r="AW14219" s="2"/>
      <c r="AX14219" s="2"/>
      <c r="AY14219" s="2"/>
      <c r="AZ14219" s="2"/>
      <c r="BA14219" s="2"/>
      <c r="BB14219" s="2"/>
      <c r="BC14219" s="2"/>
      <c r="BD14219" s="2"/>
      <c r="BE14219" s="2"/>
      <c r="BF14219" s="2"/>
      <c r="BG14219" s="2"/>
      <c r="BH14219" s="2"/>
      <c r="BI14219" s="2"/>
      <c r="BJ14219" s="2"/>
      <c r="BK14219" s="2"/>
      <c r="BL14219" s="2"/>
      <c r="BM14219" s="2"/>
      <c r="BN14219" s="2"/>
      <c r="BO14219" s="2"/>
      <c r="BP14219" s="2"/>
      <c r="BQ14219" s="2"/>
      <c r="BR14219" s="2"/>
      <c r="BS14219" s="2"/>
      <c r="BT14219" s="2"/>
      <c r="BU14219" s="2"/>
      <c r="BV14219" s="2"/>
      <c r="BW14219" s="2"/>
      <c r="BX14219" s="2"/>
      <c r="BY14219" s="2"/>
    </row>
    <row r="14220" spans="38:77" s="11" customFormat="1" x14ac:dyDescent="0.3">
      <c r="AL14220" s="2"/>
      <c r="AM14220" s="2"/>
      <c r="AN14220" s="2"/>
      <c r="AO14220" s="2"/>
      <c r="AP14220" s="2"/>
      <c r="AQ14220" s="2"/>
      <c r="AR14220" s="2"/>
      <c r="AS14220" s="2"/>
      <c r="AT14220" s="2"/>
      <c r="AU14220" s="2"/>
      <c r="AV14220" s="2"/>
      <c r="AW14220" s="2"/>
      <c r="AX14220" s="2"/>
      <c r="AY14220" s="2"/>
      <c r="AZ14220" s="2"/>
      <c r="BA14220" s="2"/>
      <c r="BB14220" s="2"/>
      <c r="BC14220" s="2"/>
      <c r="BD14220" s="2"/>
      <c r="BE14220" s="2"/>
      <c r="BF14220" s="2"/>
      <c r="BG14220" s="2"/>
      <c r="BH14220" s="2"/>
      <c r="BI14220" s="2"/>
      <c r="BJ14220" s="2"/>
      <c r="BK14220" s="2"/>
      <c r="BL14220" s="2"/>
      <c r="BM14220" s="2"/>
      <c r="BN14220" s="2"/>
      <c r="BO14220" s="2"/>
      <c r="BP14220" s="2"/>
      <c r="BQ14220" s="2"/>
      <c r="BR14220" s="2"/>
      <c r="BS14220" s="2"/>
      <c r="BT14220" s="2"/>
      <c r="BU14220" s="2"/>
      <c r="BV14220" s="2"/>
      <c r="BW14220" s="2"/>
      <c r="BX14220" s="2"/>
      <c r="BY14220" s="2"/>
    </row>
    <row r="14221" spans="38:77" s="11" customFormat="1" x14ac:dyDescent="0.3">
      <c r="AL14221" s="2"/>
      <c r="AM14221" s="2"/>
      <c r="AN14221" s="2"/>
      <c r="AO14221" s="2"/>
      <c r="AP14221" s="2"/>
      <c r="AQ14221" s="2"/>
      <c r="AR14221" s="2"/>
      <c r="AS14221" s="2"/>
      <c r="AT14221" s="2"/>
      <c r="AU14221" s="2"/>
      <c r="AV14221" s="2"/>
      <c r="AW14221" s="2"/>
      <c r="AX14221" s="2"/>
      <c r="AY14221" s="2"/>
      <c r="AZ14221" s="2"/>
      <c r="BA14221" s="2"/>
      <c r="BB14221" s="2"/>
      <c r="BC14221" s="2"/>
      <c r="BD14221" s="2"/>
      <c r="BE14221" s="2"/>
      <c r="BF14221" s="2"/>
      <c r="BG14221" s="2"/>
      <c r="BH14221" s="2"/>
      <c r="BI14221" s="2"/>
      <c r="BJ14221" s="2"/>
      <c r="BK14221" s="2"/>
      <c r="BL14221" s="2"/>
      <c r="BM14221" s="2"/>
      <c r="BN14221" s="2"/>
      <c r="BO14221" s="2"/>
      <c r="BP14221" s="2"/>
      <c r="BQ14221" s="2"/>
      <c r="BR14221" s="2"/>
      <c r="BS14221" s="2"/>
      <c r="BT14221" s="2"/>
      <c r="BU14221" s="2"/>
      <c r="BV14221" s="2"/>
      <c r="BW14221" s="2"/>
      <c r="BX14221" s="2"/>
      <c r="BY14221" s="2"/>
    </row>
    <row r="14222" spans="38:77" s="11" customFormat="1" x14ac:dyDescent="0.3">
      <c r="AL14222" s="2"/>
      <c r="AM14222" s="2"/>
      <c r="AN14222" s="2"/>
      <c r="AO14222" s="2"/>
      <c r="AP14222" s="2"/>
      <c r="AQ14222" s="2"/>
      <c r="AR14222" s="2"/>
      <c r="AS14222" s="2"/>
      <c r="AT14222" s="2"/>
      <c r="AU14222" s="2"/>
      <c r="AV14222" s="2"/>
      <c r="AW14222" s="2"/>
      <c r="AX14222" s="2"/>
      <c r="AY14222" s="2"/>
      <c r="AZ14222" s="2"/>
      <c r="BA14222" s="2"/>
      <c r="BB14222" s="2"/>
      <c r="BC14222" s="2"/>
      <c r="BD14222" s="2"/>
      <c r="BE14222" s="2"/>
      <c r="BF14222" s="2"/>
      <c r="BG14222" s="2"/>
      <c r="BH14222" s="2"/>
      <c r="BI14222" s="2"/>
      <c r="BJ14222" s="2"/>
      <c r="BK14222" s="2"/>
      <c r="BL14222" s="2"/>
      <c r="BM14222" s="2"/>
      <c r="BN14222" s="2"/>
      <c r="BO14222" s="2"/>
      <c r="BP14222" s="2"/>
      <c r="BQ14222" s="2"/>
      <c r="BR14222" s="2"/>
      <c r="BS14222" s="2"/>
      <c r="BT14222" s="2"/>
      <c r="BU14222" s="2"/>
      <c r="BV14222" s="2"/>
      <c r="BW14222" s="2"/>
      <c r="BX14222" s="2"/>
      <c r="BY14222" s="2"/>
    </row>
    <row r="14223" spans="38:77" s="11" customFormat="1" x14ac:dyDescent="0.3">
      <c r="AL14223" s="2"/>
      <c r="AM14223" s="2"/>
      <c r="AN14223" s="2"/>
      <c r="AO14223" s="2"/>
      <c r="AP14223" s="2"/>
      <c r="AQ14223" s="2"/>
      <c r="AR14223" s="2"/>
      <c r="AS14223" s="2"/>
      <c r="AT14223" s="2"/>
      <c r="AU14223" s="2"/>
      <c r="AV14223" s="2"/>
      <c r="AW14223" s="2"/>
      <c r="AX14223" s="2"/>
      <c r="AY14223" s="2"/>
      <c r="AZ14223" s="2"/>
      <c r="BA14223" s="2"/>
      <c r="BB14223" s="2"/>
      <c r="BC14223" s="2"/>
      <c r="BD14223" s="2"/>
      <c r="BE14223" s="2"/>
      <c r="BF14223" s="2"/>
      <c r="BG14223" s="2"/>
      <c r="BH14223" s="2"/>
      <c r="BI14223" s="2"/>
      <c r="BJ14223" s="2"/>
      <c r="BK14223" s="2"/>
      <c r="BL14223" s="2"/>
      <c r="BM14223" s="2"/>
      <c r="BN14223" s="2"/>
      <c r="BO14223" s="2"/>
      <c r="BP14223" s="2"/>
      <c r="BQ14223" s="2"/>
      <c r="BR14223" s="2"/>
      <c r="BS14223" s="2"/>
      <c r="BT14223" s="2"/>
      <c r="BU14223" s="2"/>
      <c r="BV14223" s="2"/>
      <c r="BW14223" s="2"/>
      <c r="BX14223" s="2"/>
      <c r="BY14223" s="2"/>
    </row>
    <row r="14224" spans="38:77" s="11" customFormat="1" x14ac:dyDescent="0.3">
      <c r="AL14224" s="2"/>
      <c r="AM14224" s="2"/>
      <c r="AN14224" s="2"/>
      <c r="AO14224" s="2"/>
      <c r="AP14224" s="2"/>
      <c r="AQ14224" s="2"/>
      <c r="AR14224" s="2"/>
      <c r="AS14224" s="2"/>
      <c r="AT14224" s="2"/>
      <c r="AU14224" s="2"/>
      <c r="AV14224" s="2"/>
      <c r="AW14224" s="2"/>
      <c r="AX14224" s="2"/>
      <c r="AY14224" s="2"/>
      <c r="AZ14224" s="2"/>
      <c r="BA14224" s="2"/>
      <c r="BB14224" s="2"/>
      <c r="BC14224" s="2"/>
      <c r="BD14224" s="2"/>
      <c r="BE14224" s="2"/>
      <c r="BF14224" s="2"/>
      <c r="BG14224" s="2"/>
      <c r="BH14224" s="2"/>
      <c r="BI14224" s="2"/>
      <c r="BJ14224" s="2"/>
      <c r="BK14224" s="2"/>
      <c r="BL14224" s="2"/>
      <c r="BM14224" s="2"/>
      <c r="BN14224" s="2"/>
      <c r="BO14224" s="2"/>
      <c r="BP14224" s="2"/>
      <c r="BQ14224" s="2"/>
      <c r="BR14224" s="2"/>
      <c r="BS14224" s="2"/>
      <c r="BT14224" s="2"/>
      <c r="BU14224" s="2"/>
      <c r="BV14224" s="2"/>
      <c r="BW14224" s="2"/>
      <c r="BX14224" s="2"/>
      <c r="BY14224" s="2"/>
    </row>
    <row r="14225" spans="38:77" s="11" customFormat="1" x14ac:dyDescent="0.3">
      <c r="AL14225" s="2"/>
      <c r="AM14225" s="2"/>
      <c r="AN14225" s="2"/>
      <c r="AO14225" s="2"/>
      <c r="AP14225" s="2"/>
      <c r="AQ14225" s="2"/>
      <c r="AR14225" s="2"/>
      <c r="AS14225" s="2"/>
      <c r="AT14225" s="2"/>
      <c r="AU14225" s="2"/>
      <c r="AV14225" s="2"/>
      <c r="AW14225" s="2"/>
      <c r="AX14225" s="2"/>
      <c r="AY14225" s="2"/>
      <c r="AZ14225" s="2"/>
      <c r="BA14225" s="2"/>
      <c r="BB14225" s="2"/>
      <c r="BC14225" s="2"/>
      <c r="BD14225" s="2"/>
      <c r="BE14225" s="2"/>
      <c r="BF14225" s="2"/>
      <c r="BG14225" s="2"/>
      <c r="BH14225" s="2"/>
      <c r="BI14225" s="2"/>
      <c r="BJ14225" s="2"/>
      <c r="BK14225" s="2"/>
      <c r="BL14225" s="2"/>
      <c r="BM14225" s="2"/>
      <c r="BN14225" s="2"/>
      <c r="BO14225" s="2"/>
      <c r="BP14225" s="2"/>
      <c r="BQ14225" s="2"/>
      <c r="BR14225" s="2"/>
      <c r="BS14225" s="2"/>
      <c r="BT14225" s="2"/>
      <c r="BU14225" s="2"/>
      <c r="BV14225" s="2"/>
      <c r="BW14225" s="2"/>
      <c r="BX14225" s="2"/>
      <c r="BY14225" s="2"/>
    </row>
    <row r="14226" spans="38:77" s="11" customFormat="1" x14ac:dyDescent="0.3">
      <c r="AL14226" s="2"/>
      <c r="AM14226" s="2"/>
      <c r="AN14226" s="2"/>
      <c r="AO14226" s="2"/>
      <c r="AP14226" s="2"/>
      <c r="AQ14226" s="2"/>
      <c r="AR14226" s="2"/>
      <c r="AS14226" s="2"/>
      <c r="AT14226" s="2"/>
      <c r="AU14226" s="2"/>
      <c r="AV14226" s="2"/>
      <c r="AW14226" s="2"/>
      <c r="AX14226" s="2"/>
      <c r="AY14226" s="2"/>
      <c r="AZ14226" s="2"/>
      <c r="BA14226" s="2"/>
      <c r="BB14226" s="2"/>
      <c r="BC14226" s="2"/>
      <c r="BD14226" s="2"/>
      <c r="BE14226" s="2"/>
      <c r="BF14226" s="2"/>
      <c r="BG14226" s="2"/>
      <c r="BH14226" s="2"/>
      <c r="BI14226" s="2"/>
      <c r="BJ14226" s="2"/>
      <c r="BK14226" s="2"/>
      <c r="BL14226" s="2"/>
      <c r="BM14226" s="2"/>
      <c r="BN14226" s="2"/>
      <c r="BO14226" s="2"/>
      <c r="BP14226" s="2"/>
      <c r="BQ14226" s="2"/>
      <c r="BR14226" s="2"/>
      <c r="BS14226" s="2"/>
      <c r="BT14226" s="2"/>
      <c r="BU14226" s="2"/>
      <c r="BV14226" s="2"/>
      <c r="BW14226" s="2"/>
      <c r="BX14226" s="2"/>
      <c r="BY14226" s="2"/>
    </row>
    <row r="14227" spans="38:77" s="11" customFormat="1" x14ac:dyDescent="0.3">
      <c r="AL14227" s="2"/>
      <c r="AM14227" s="2"/>
      <c r="AN14227" s="2"/>
      <c r="AO14227" s="2"/>
      <c r="AP14227" s="2"/>
      <c r="AQ14227" s="2"/>
      <c r="AR14227" s="2"/>
      <c r="AS14227" s="2"/>
      <c r="AT14227" s="2"/>
      <c r="AU14227" s="2"/>
      <c r="AV14227" s="2"/>
      <c r="AW14227" s="2"/>
      <c r="AX14227" s="2"/>
      <c r="AY14227" s="2"/>
      <c r="AZ14227" s="2"/>
      <c r="BA14227" s="2"/>
      <c r="BB14227" s="2"/>
      <c r="BC14227" s="2"/>
      <c r="BD14227" s="2"/>
      <c r="BE14227" s="2"/>
      <c r="BF14227" s="2"/>
      <c r="BG14227" s="2"/>
      <c r="BH14227" s="2"/>
      <c r="BI14227" s="2"/>
      <c r="BJ14227" s="2"/>
      <c r="BK14227" s="2"/>
      <c r="BL14227" s="2"/>
      <c r="BM14227" s="2"/>
      <c r="BN14227" s="2"/>
      <c r="BO14227" s="2"/>
      <c r="BP14227" s="2"/>
      <c r="BQ14227" s="2"/>
      <c r="BR14227" s="2"/>
      <c r="BS14227" s="2"/>
      <c r="BT14227" s="2"/>
      <c r="BU14227" s="2"/>
      <c r="BV14227" s="2"/>
      <c r="BW14227" s="2"/>
      <c r="BX14227" s="2"/>
      <c r="BY14227" s="2"/>
    </row>
    <row r="14228" spans="38:77" s="11" customFormat="1" x14ac:dyDescent="0.3">
      <c r="AL14228" s="2"/>
      <c r="AM14228" s="2"/>
      <c r="AN14228" s="2"/>
      <c r="AO14228" s="2"/>
      <c r="AP14228" s="2"/>
      <c r="AQ14228" s="2"/>
      <c r="AR14228" s="2"/>
      <c r="AS14228" s="2"/>
      <c r="AT14228" s="2"/>
      <c r="AU14228" s="2"/>
      <c r="AV14228" s="2"/>
      <c r="AW14228" s="2"/>
      <c r="AX14228" s="2"/>
      <c r="AY14228" s="2"/>
      <c r="AZ14228" s="2"/>
      <c r="BA14228" s="2"/>
      <c r="BB14228" s="2"/>
      <c r="BC14228" s="2"/>
      <c r="BD14228" s="2"/>
      <c r="BE14228" s="2"/>
      <c r="BF14228" s="2"/>
      <c r="BG14228" s="2"/>
      <c r="BH14228" s="2"/>
      <c r="BI14228" s="2"/>
      <c r="BJ14228" s="2"/>
      <c r="BK14228" s="2"/>
      <c r="BL14228" s="2"/>
      <c r="BM14228" s="2"/>
      <c r="BN14228" s="2"/>
      <c r="BO14228" s="2"/>
      <c r="BP14228" s="2"/>
      <c r="BQ14228" s="2"/>
      <c r="BR14228" s="2"/>
      <c r="BS14228" s="2"/>
      <c r="BT14228" s="2"/>
      <c r="BU14228" s="2"/>
      <c r="BV14228" s="2"/>
      <c r="BW14228" s="2"/>
      <c r="BX14228" s="2"/>
      <c r="BY14228" s="2"/>
    </row>
    <row r="14229" spans="38:77" s="11" customFormat="1" x14ac:dyDescent="0.3">
      <c r="AL14229" s="2"/>
      <c r="AM14229" s="2"/>
      <c r="AN14229" s="2"/>
      <c r="AO14229" s="2"/>
      <c r="AP14229" s="2"/>
      <c r="AQ14229" s="2"/>
      <c r="AR14229" s="2"/>
      <c r="AS14229" s="2"/>
      <c r="AT14229" s="2"/>
      <c r="AU14229" s="2"/>
      <c r="AV14229" s="2"/>
      <c r="AW14229" s="2"/>
      <c r="AX14229" s="2"/>
      <c r="AY14229" s="2"/>
      <c r="AZ14229" s="2"/>
      <c r="BA14229" s="2"/>
      <c r="BB14229" s="2"/>
      <c r="BC14229" s="2"/>
      <c r="BD14229" s="2"/>
      <c r="BE14229" s="2"/>
      <c r="BF14229" s="2"/>
      <c r="BG14229" s="2"/>
      <c r="BH14229" s="2"/>
      <c r="BI14229" s="2"/>
      <c r="BJ14229" s="2"/>
      <c r="BK14229" s="2"/>
      <c r="BL14229" s="2"/>
      <c r="BM14229" s="2"/>
      <c r="BN14229" s="2"/>
      <c r="BO14229" s="2"/>
      <c r="BP14229" s="2"/>
      <c r="BQ14229" s="2"/>
      <c r="BR14229" s="2"/>
      <c r="BS14229" s="2"/>
      <c r="BT14229" s="2"/>
      <c r="BU14229" s="2"/>
      <c r="BV14229" s="2"/>
      <c r="BW14229" s="2"/>
      <c r="BX14229" s="2"/>
      <c r="BY14229" s="2"/>
    </row>
    <row r="14230" spans="38:77" s="11" customFormat="1" x14ac:dyDescent="0.3">
      <c r="AL14230" s="2"/>
      <c r="AM14230" s="2"/>
      <c r="AN14230" s="2"/>
      <c r="AO14230" s="2"/>
      <c r="AP14230" s="2"/>
      <c r="AQ14230" s="2"/>
      <c r="AR14230" s="2"/>
      <c r="AS14230" s="2"/>
      <c r="AT14230" s="2"/>
      <c r="AU14230" s="2"/>
      <c r="AV14230" s="2"/>
      <c r="AW14230" s="2"/>
      <c r="AX14230" s="2"/>
      <c r="AY14230" s="2"/>
      <c r="AZ14230" s="2"/>
      <c r="BA14230" s="2"/>
      <c r="BB14230" s="2"/>
      <c r="BC14230" s="2"/>
      <c r="BD14230" s="2"/>
      <c r="BE14230" s="2"/>
      <c r="BF14230" s="2"/>
      <c r="BG14230" s="2"/>
      <c r="BH14230" s="2"/>
      <c r="BI14230" s="2"/>
      <c r="BJ14230" s="2"/>
      <c r="BK14230" s="2"/>
      <c r="BL14230" s="2"/>
      <c r="BM14230" s="2"/>
      <c r="BN14230" s="2"/>
      <c r="BO14230" s="2"/>
      <c r="BP14230" s="2"/>
      <c r="BQ14230" s="2"/>
      <c r="BR14230" s="2"/>
      <c r="BS14230" s="2"/>
      <c r="BT14230" s="2"/>
      <c r="BU14230" s="2"/>
      <c r="BV14230" s="2"/>
      <c r="BW14230" s="2"/>
      <c r="BX14230" s="2"/>
      <c r="BY14230" s="2"/>
    </row>
    <row r="14231" spans="38:77" s="11" customFormat="1" x14ac:dyDescent="0.3">
      <c r="AL14231" s="2"/>
      <c r="AM14231" s="2"/>
      <c r="AN14231" s="2"/>
      <c r="AO14231" s="2"/>
      <c r="AP14231" s="2"/>
      <c r="AQ14231" s="2"/>
      <c r="AR14231" s="2"/>
      <c r="AS14231" s="2"/>
      <c r="AT14231" s="2"/>
      <c r="AU14231" s="2"/>
      <c r="AV14231" s="2"/>
      <c r="AW14231" s="2"/>
      <c r="AX14231" s="2"/>
      <c r="AY14231" s="2"/>
      <c r="AZ14231" s="2"/>
      <c r="BA14231" s="2"/>
      <c r="BB14231" s="2"/>
      <c r="BC14231" s="2"/>
      <c r="BD14231" s="2"/>
      <c r="BE14231" s="2"/>
      <c r="BF14231" s="2"/>
      <c r="BG14231" s="2"/>
      <c r="BH14231" s="2"/>
      <c r="BI14231" s="2"/>
      <c r="BJ14231" s="2"/>
      <c r="BK14231" s="2"/>
      <c r="BL14231" s="2"/>
      <c r="BM14231" s="2"/>
      <c r="BN14231" s="2"/>
      <c r="BO14231" s="2"/>
      <c r="BP14231" s="2"/>
      <c r="BQ14231" s="2"/>
      <c r="BR14231" s="2"/>
      <c r="BS14231" s="2"/>
      <c r="BT14231" s="2"/>
      <c r="BU14231" s="2"/>
      <c r="BV14231" s="2"/>
      <c r="BW14231" s="2"/>
      <c r="BX14231" s="2"/>
      <c r="BY14231" s="2"/>
    </row>
    <row r="14232" spans="38:77" s="11" customFormat="1" x14ac:dyDescent="0.3">
      <c r="AL14232" s="2"/>
      <c r="AM14232" s="2"/>
      <c r="AN14232" s="2"/>
      <c r="AO14232" s="2"/>
      <c r="AP14232" s="2"/>
      <c r="AQ14232" s="2"/>
      <c r="AR14232" s="2"/>
      <c r="AS14232" s="2"/>
      <c r="AT14232" s="2"/>
      <c r="AU14232" s="2"/>
      <c r="AV14232" s="2"/>
      <c r="AW14232" s="2"/>
      <c r="AX14232" s="2"/>
      <c r="AY14232" s="2"/>
      <c r="AZ14232" s="2"/>
      <c r="BA14232" s="2"/>
      <c r="BB14232" s="2"/>
      <c r="BC14232" s="2"/>
      <c r="BD14232" s="2"/>
      <c r="BE14232" s="2"/>
      <c r="BF14232" s="2"/>
      <c r="BG14232" s="2"/>
      <c r="BH14232" s="2"/>
      <c r="BI14232" s="2"/>
      <c r="BJ14232" s="2"/>
      <c r="BK14232" s="2"/>
      <c r="BL14232" s="2"/>
      <c r="BM14232" s="2"/>
      <c r="BN14232" s="2"/>
      <c r="BO14232" s="2"/>
      <c r="BP14232" s="2"/>
      <c r="BQ14232" s="2"/>
      <c r="BR14232" s="2"/>
      <c r="BS14232" s="2"/>
      <c r="BT14232" s="2"/>
      <c r="BU14232" s="2"/>
      <c r="BV14232" s="2"/>
      <c r="BW14232" s="2"/>
      <c r="BX14232" s="2"/>
      <c r="BY14232" s="2"/>
    </row>
    <row r="14233" spans="38:77" s="11" customFormat="1" x14ac:dyDescent="0.3">
      <c r="AL14233" s="2"/>
      <c r="AM14233" s="2"/>
      <c r="AN14233" s="2"/>
      <c r="AO14233" s="2"/>
      <c r="AP14233" s="2"/>
      <c r="AQ14233" s="2"/>
      <c r="AR14233" s="2"/>
      <c r="AS14233" s="2"/>
      <c r="AT14233" s="2"/>
      <c r="AU14233" s="2"/>
      <c r="AV14233" s="2"/>
      <c r="AW14233" s="2"/>
      <c r="AX14233" s="2"/>
      <c r="AY14233" s="2"/>
      <c r="AZ14233" s="2"/>
      <c r="BA14233" s="2"/>
      <c r="BB14233" s="2"/>
      <c r="BC14233" s="2"/>
      <c r="BD14233" s="2"/>
      <c r="BE14233" s="2"/>
      <c r="BF14233" s="2"/>
      <c r="BG14233" s="2"/>
      <c r="BH14233" s="2"/>
      <c r="BI14233" s="2"/>
      <c r="BJ14233" s="2"/>
      <c r="BK14233" s="2"/>
      <c r="BL14233" s="2"/>
      <c r="BM14233" s="2"/>
      <c r="BN14233" s="2"/>
      <c r="BO14233" s="2"/>
      <c r="BP14233" s="2"/>
      <c r="BQ14233" s="2"/>
      <c r="BR14233" s="2"/>
      <c r="BS14233" s="2"/>
      <c r="BT14233" s="2"/>
      <c r="BU14233" s="2"/>
      <c r="BV14233" s="2"/>
      <c r="BW14233" s="2"/>
      <c r="BX14233" s="2"/>
      <c r="BY14233" s="2"/>
    </row>
    <row r="14234" spans="38:77" s="11" customFormat="1" x14ac:dyDescent="0.3">
      <c r="AL14234" s="2"/>
      <c r="AM14234" s="2"/>
      <c r="AN14234" s="2"/>
      <c r="AO14234" s="2"/>
      <c r="AP14234" s="2"/>
      <c r="AQ14234" s="2"/>
      <c r="AR14234" s="2"/>
      <c r="AS14234" s="2"/>
      <c r="AT14234" s="2"/>
      <c r="AU14234" s="2"/>
      <c r="AV14234" s="2"/>
      <c r="AW14234" s="2"/>
      <c r="AX14234" s="2"/>
      <c r="AY14234" s="2"/>
      <c r="AZ14234" s="2"/>
      <c r="BA14234" s="2"/>
      <c r="BB14234" s="2"/>
      <c r="BC14234" s="2"/>
      <c r="BD14234" s="2"/>
      <c r="BE14234" s="2"/>
      <c r="BF14234" s="2"/>
      <c r="BG14234" s="2"/>
      <c r="BH14234" s="2"/>
      <c r="BI14234" s="2"/>
      <c r="BJ14234" s="2"/>
      <c r="BK14234" s="2"/>
      <c r="BL14234" s="2"/>
      <c r="BM14234" s="2"/>
      <c r="BN14234" s="2"/>
      <c r="BO14234" s="2"/>
      <c r="BP14234" s="2"/>
      <c r="BQ14234" s="2"/>
      <c r="BR14234" s="2"/>
      <c r="BS14234" s="2"/>
      <c r="BT14234" s="2"/>
      <c r="BU14234" s="2"/>
      <c r="BV14234" s="2"/>
      <c r="BW14234" s="2"/>
      <c r="BX14234" s="2"/>
      <c r="BY14234" s="2"/>
    </row>
    <row r="14235" spans="38:77" s="11" customFormat="1" x14ac:dyDescent="0.3">
      <c r="AL14235" s="2"/>
      <c r="AM14235" s="2"/>
      <c r="AN14235" s="2"/>
      <c r="AO14235" s="2"/>
      <c r="AP14235" s="2"/>
      <c r="AQ14235" s="2"/>
      <c r="AR14235" s="2"/>
      <c r="AS14235" s="2"/>
      <c r="AT14235" s="2"/>
      <c r="AU14235" s="2"/>
      <c r="AV14235" s="2"/>
      <c r="AW14235" s="2"/>
      <c r="AX14235" s="2"/>
      <c r="AY14235" s="2"/>
      <c r="AZ14235" s="2"/>
      <c r="BA14235" s="2"/>
      <c r="BB14235" s="2"/>
      <c r="BC14235" s="2"/>
      <c r="BD14235" s="2"/>
      <c r="BE14235" s="2"/>
      <c r="BF14235" s="2"/>
      <c r="BG14235" s="2"/>
      <c r="BH14235" s="2"/>
      <c r="BI14235" s="2"/>
      <c r="BJ14235" s="2"/>
      <c r="BK14235" s="2"/>
      <c r="BL14235" s="2"/>
      <c r="BM14235" s="2"/>
      <c r="BN14235" s="2"/>
      <c r="BO14235" s="2"/>
      <c r="BP14235" s="2"/>
      <c r="BQ14235" s="2"/>
      <c r="BR14235" s="2"/>
      <c r="BS14235" s="2"/>
      <c r="BT14235" s="2"/>
      <c r="BU14235" s="2"/>
      <c r="BV14235" s="2"/>
      <c r="BW14235" s="2"/>
      <c r="BX14235" s="2"/>
      <c r="BY14235" s="2"/>
    </row>
    <row r="14236" spans="38:77" s="11" customFormat="1" x14ac:dyDescent="0.3">
      <c r="AL14236" s="2"/>
      <c r="AM14236" s="2"/>
      <c r="AN14236" s="2"/>
      <c r="AO14236" s="2"/>
      <c r="AP14236" s="2"/>
      <c r="AQ14236" s="2"/>
      <c r="AR14236" s="2"/>
      <c r="AS14236" s="2"/>
      <c r="AT14236" s="2"/>
      <c r="AU14236" s="2"/>
      <c r="AV14236" s="2"/>
      <c r="AW14236" s="2"/>
      <c r="AX14236" s="2"/>
      <c r="AY14236" s="2"/>
      <c r="AZ14236" s="2"/>
      <c r="BA14236" s="2"/>
      <c r="BB14236" s="2"/>
      <c r="BC14236" s="2"/>
      <c r="BD14236" s="2"/>
      <c r="BE14236" s="2"/>
      <c r="BF14236" s="2"/>
      <c r="BG14236" s="2"/>
      <c r="BH14236" s="2"/>
      <c r="BI14236" s="2"/>
      <c r="BJ14236" s="2"/>
      <c r="BK14236" s="2"/>
      <c r="BL14236" s="2"/>
      <c r="BM14236" s="2"/>
      <c r="BN14236" s="2"/>
      <c r="BO14236" s="2"/>
      <c r="BP14236" s="2"/>
      <c r="BQ14236" s="2"/>
      <c r="BR14236" s="2"/>
      <c r="BS14236" s="2"/>
      <c r="BT14236" s="2"/>
      <c r="BU14236" s="2"/>
      <c r="BV14236" s="2"/>
      <c r="BW14236" s="2"/>
      <c r="BX14236" s="2"/>
      <c r="BY14236" s="2"/>
    </row>
    <row r="14237" spans="38:77" s="11" customFormat="1" x14ac:dyDescent="0.3">
      <c r="AL14237" s="2"/>
      <c r="AM14237" s="2"/>
      <c r="AN14237" s="2"/>
      <c r="AO14237" s="2"/>
      <c r="AP14237" s="2"/>
      <c r="AQ14237" s="2"/>
      <c r="AR14237" s="2"/>
      <c r="AS14237" s="2"/>
      <c r="AT14237" s="2"/>
      <c r="AU14237" s="2"/>
      <c r="AV14237" s="2"/>
      <c r="AW14237" s="2"/>
      <c r="AX14237" s="2"/>
      <c r="AY14237" s="2"/>
      <c r="AZ14237" s="2"/>
      <c r="BA14237" s="2"/>
      <c r="BB14237" s="2"/>
      <c r="BC14237" s="2"/>
      <c r="BD14237" s="2"/>
      <c r="BE14237" s="2"/>
      <c r="BF14237" s="2"/>
      <c r="BG14237" s="2"/>
      <c r="BH14237" s="2"/>
      <c r="BI14237" s="2"/>
      <c r="BJ14237" s="2"/>
      <c r="BK14237" s="2"/>
      <c r="BL14237" s="2"/>
      <c r="BM14237" s="2"/>
      <c r="BN14237" s="2"/>
      <c r="BO14237" s="2"/>
      <c r="BP14237" s="2"/>
      <c r="BQ14237" s="2"/>
      <c r="BR14237" s="2"/>
      <c r="BS14237" s="2"/>
      <c r="BT14237" s="2"/>
      <c r="BU14237" s="2"/>
      <c r="BV14237" s="2"/>
      <c r="BW14237" s="2"/>
      <c r="BX14237" s="2"/>
      <c r="BY14237" s="2"/>
    </row>
    <row r="14238" spans="38:77" s="11" customFormat="1" x14ac:dyDescent="0.3">
      <c r="AL14238" s="2"/>
      <c r="AM14238" s="2"/>
      <c r="AN14238" s="2"/>
      <c r="AO14238" s="2"/>
      <c r="AP14238" s="2"/>
      <c r="AQ14238" s="2"/>
      <c r="AR14238" s="2"/>
      <c r="AS14238" s="2"/>
      <c r="AT14238" s="2"/>
      <c r="AU14238" s="2"/>
      <c r="AV14238" s="2"/>
      <c r="AW14238" s="2"/>
      <c r="AX14238" s="2"/>
      <c r="AY14238" s="2"/>
      <c r="AZ14238" s="2"/>
      <c r="BA14238" s="2"/>
      <c r="BB14238" s="2"/>
      <c r="BC14238" s="2"/>
      <c r="BD14238" s="2"/>
      <c r="BE14238" s="2"/>
      <c r="BF14238" s="2"/>
      <c r="BG14238" s="2"/>
      <c r="BH14238" s="2"/>
      <c r="BI14238" s="2"/>
      <c r="BJ14238" s="2"/>
      <c r="BK14238" s="2"/>
      <c r="BL14238" s="2"/>
      <c r="BM14238" s="2"/>
      <c r="BN14238" s="2"/>
      <c r="BO14238" s="2"/>
      <c r="BP14238" s="2"/>
      <c r="BQ14238" s="2"/>
      <c r="BR14238" s="2"/>
      <c r="BS14238" s="2"/>
      <c r="BT14238" s="2"/>
      <c r="BU14238" s="2"/>
      <c r="BV14238" s="2"/>
      <c r="BW14238" s="2"/>
      <c r="BX14238" s="2"/>
      <c r="BY14238" s="2"/>
    </row>
    <row r="14239" spans="38:77" s="11" customFormat="1" x14ac:dyDescent="0.3">
      <c r="AL14239" s="2"/>
      <c r="AM14239" s="2"/>
      <c r="AN14239" s="2"/>
      <c r="AO14239" s="2"/>
      <c r="AP14239" s="2"/>
      <c r="AQ14239" s="2"/>
      <c r="AR14239" s="2"/>
      <c r="AS14239" s="2"/>
      <c r="AT14239" s="2"/>
      <c r="AU14239" s="2"/>
      <c r="AV14239" s="2"/>
      <c r="AW14239" s="2"/>
      <c r="AX14239" s="2"/>
      <c r="AY14239" s="2"/>
      <c r="AZ14239" s="2"/>
      <c r="BA14239" s="2"/>
      <c r="BB14239" s="2"/>
      <c r="BC14239" s="2"/>
      <c r="BD14239" s="2"/>
      <c r="BE14239" s="2"/>
      <c r="BF14239" s="2"/>
      <c r="BG14239" s="2"/>
      <c r="BH14239" s="2"/>
      <c r="BI14239" s="2"/>
      <c r="BJ14239" s="2"/>
      <c r="BK14239" s="2"/>
      <c r="BL14239" s="2"/>
      <c r="BM14239" s="2"/>
      <c r="BN14239" s="2"/>
      <c r="BO14239" s="2"/>
      <c r="BP14239" s="2"/>
      <c r="BQ14239" s="2"/>
      <c r="BR14239" s="2"/>
      <c r="BS14239" s="2"/>
      <c r="BT14239" s="2"/>
      <c r="BU14239" s="2"/>
      <c r="BV14239" s="2"/>
      <c r="BW14239" s="2"/>
      <c r="BX14239" s="2"/>
      <c r="BY14239" s="2"/>
    </row>
    <row r="14240" spans="38:77" s="11" customFormat="1" x14ac:dyDescent="0.3">
      <c r="AL14240" s="2"/>
      <c r="AM14240" s="2"/>
      <c r="AN14240" s="2"/>
      <c r="AO14240" s="2"/>
      <c r="AP14240" s="2"/>
      <c r="AQ14240" s="2"/>
      <c r="AR14240" s="2"/>
      <c r="AS14240" s="2"/>
      <c r="AT14240" s="2"/>
      <c r="AU14240" s="2"/>
      <c r="AV14240" s="2"/>
      <c r="AW14240" s="2"/>
      <c r="AX14240" s="2"/>
      <c r="AY14240" s="2"/>
      <c r="AZ14240" s="2"/>
      <c r="BA14240" s="2"/>
      <c r="BB14240" s="2"/>
      <c r="BC14240" s="2"/>
      <c r="BD14240" s="2"/>
      <c r="BE14240" s="2"/>
      <c r="BF14240" s="2"/>
      <c r="BG14240" s="2"/>
      <c r="BH14240" s="2"/>
      <c r="BI14240" s="2"/>
      <c r="BJ14240" s="2"/>
      <c r="BK14240" s="2"/>
      <c r="BL14240" s="2"/>
      <c r="BM14240" s="2"/>
      <c r="BN14240" s="2"/>
      <c r="BO14240" s="2"/>
      <c r="BP14240" s="2"/>
      <c r="BQ14240" s="2"/>
      <c r="BR14240" s="2"/>
      <c r="BS14240" s="2"/>
      <c r="BT14240" s="2"/>
      <c r="BU14240" s="2"/>
      <c r="BV14240" s="2"/>
      <c r="BW14240" s="2"/>
      <c r="BX14240" s="2"/>
      <c r="BY14240" s="2"/>
    </row>
    <row r="14241" spans="38:77" s="11" customFormat="1" x14ac:dyDescent="0.3">
      <c r="AL14241" s="2"/>
      <c r="AM14241" s="2"/>
      <c r="AN14241" s="2"/>
      <c r="AO14241" s="2"/>
      <c r="AP14241" s="2"/>
      <c r="AQ14241" s="2"/>
      <c r="AR14241" s="2"/>
      <c r="AS14241" s="2"/>
      <c r="AT14241" s="2"/>
      <c r="AU14241" s="2"/>
      <c r="AV14241" s="2"/>
      <c r="AW14241" s="2"/>
      <c r="AX14241" s="2"/>
      <c r="AY14241" s="2"/>
      <c r="AZ14241" s="2"/>
      <c r="BA14241" s="2"/>
      <c r="BB14241" s="2"/>
      <c r="BC14241" s="2"/>
      <c r="BD14241" s="2"/>
      <c r="BE14241" s="2"/>
      <c r="BF14241" s="2"/>
      <c r="BG14241" s="2"/>
      <c r="BH14241" s="2"/>
      <c r="BI14241" s="2"/>
      <c r="BJ14241" s="2"/>
      <c r="BK14241" s="2"/>
      <c r="BL14241" s="2"/>
      <c r="BM14241" s="2"/>
      <c r="BN14241" s="2"/>
      <c r="BO14241" s="2"/>
      <c r="BP14241" s="2"/>
      <c r="BQ14241" s="2"/>
      <c r="BR14241" s="2"/>
      <c r="BS14241" s="2"/>
      <c r="BT14241" s="2"/>
      <c r="BU14241" s="2"/>
      <c r="BV14241" s="2"/>
      <c r="BW14241" s="2"/>
      <c r="BX14241" s="2"/>
      <c r="BY14241" s="2"/>
    </row>
    <row r="14242" spans="38:77" s="11" customFormat="1" x14ac:dyDescent="0.3">
      <c r="AL14242" s="2"/>
      <c r="AM14242" s="2"/>
      <c r="AN14242" s="2"/>
      <c r="AO14242" s="2"/>
      <c r="AP14242" s="2"/>
      <c r="AQ14242" s="2"/>
      <c r="AR14242" s="2"/>
      <c r="AS14242" s="2"/>
      <c r="AT14242" s="2"/>
      <c r="AU14242" s="2"/>
      <c r="AV14242" s="2"/>
      <c r="AW14242" s="2"/>
      <c r="AX14242" s="2"/>
      <c r="AY14242" s="2"/>
      <c r="AZ14242" s="2"/>
      <c r="BA14242" s="2"/>
      <c r="BB14242" s="2"/>
      <c r="BC14242" s="2"/>
      <c r="BD14242" s="2"/>
      <c r="BE14242" s="2"/>
      <c r="BF14242" s="2"/>
      <c r="BG14242" s="2"/>
      <c r="BH14242" s="2"/>
      <c r="BI14242" s="2"/>
      <c r="BJ14242" s="2"/>
      <c r="BK14242" s="2"/>
      <c r="BL14242" s="2"/>
      <c r="BM14242" s="2"/>
      <c r="BN14242" s="2"/>
      <c r="BO14242" s="2"/>
      <c r="BP14242" s="2"/>
      <c r="BQ14242" s="2"/>
      <c r="BR14242" s="2"/>
      <c r="BS14242" s="2"/>
      <c r="BT14242" s="2"/>
      <c r="BU14242" s="2"/>
      <c r="BV14242" s="2"/>
      <c r="BW14242" s="2"/>
      <c r="BX14242" s="2"/>
      <c r="BY14242" s="2"/>
    </row>
    <row r="14243" spans="38:77" s="11" customFormat="1" x14ac:dyDescent="0.3">
      <c r="AL14243" s="2"/>
      <c r="AM14243" s="2"/>
      <c r="AN14243" s="2"/>
      <c r="AO14243" s="2"/>
      <c r="AP14243" s="2"/>
      <c r="AQ14243" s="2"/>
      <c r="AR14243" s="2"/>
      <c r="AS14243" s="2"/>
      <c r="AT14243" s="2"/>
      <c r="AU14243" s="2"/>
      <c r="AV14243" s="2"/>
      <c r="AW14243" s="2"/>
      <c r="AX14243" s="2"/>
      <c r="AY14243" s="2"/>
      <c r="AZ14243" s="2"/>
      <c r="BA14243" s="2"/>
      <c r="BB14243" s="2"/>
      <c r="BC14243" s="2"/>
      <c r="BD14243" s="2"/>
      <c r="BE14243" s="2"/>
      <c r="BF14243" s="2"/>
      <c r="BG14243" s="2"/>
      <c r="BH14243" s="2"/>
      <c r="BI14243" s="2"/>
      <c r="BJ14243" s="2"/>
      <c r="BK14243" s="2"/>
      <c r="BL14243" s="2"/>
      <c r="BM14243" s="2"/>
      <c r="BN14243" s="2"/>
      <c r="BO14243" s="2"/>
      <c r="BP14243" s="2"/>
      <c r="BQ14243" s="2"/>
      <c r="BR14243" s="2"/>
      <c r="BS14243" s="2"/>
      <c r="BT14243" s="2"/>
      <c r="BU14243" s="2"/>
      <c r="BV14243" s="2"/>
      <c r="BW14243" s="2"/>
      <c r="BX14243" s="2"/>
      <c r="BY14243" s="2"/>
    </row>
    <row r="14244" spans="38:77" s="11" customFormat="1" x14ac:dyDescent="0.3">
      <c r="AL14244" s="2"/>
      <c r="AM14244" s="2"/>
      <c r="AN14244" s="2"/>
      <c r="AO14244" s="2"/>
      <c r="AP14244" s="2"/>
      <c r="AQ14244" s="2"/>
      <c r="AR14244" s="2"/>
      <c r="AS14244" s="2"/>
      <c r="AT14244" s="2"/>
      <c r="AU14244" s="2"/>
      <c r="AV14244" s="2"/>
      <c r="AW14244" s="2"/>
      <c r="AX14244" s="2"/>
      <c r="AY14244" s="2"/>
      <c r="AZ14244" s="2"/>
      <c r="BA14244" s="2"/>
      <c r="BB14244" s="2"/>
      <c r="BC14244" s="2"/>
      <c r="BD14244" s="2"/>
      <c r="BE14244" s="2"/>
      <c r="BF14244" s="2"/>
      <c r="BG14244" s="2"/>
      <c r="BH14244" s="2"/>
      <c r="BI14244" s="2"/>
      <c r="BJ14244" s="2"/>
      <c r="BK14244" s="2"/>
      <c r="BL14244" s="2"/>
      <c r="BM14244" s="2"/>
      <c r="BN14244" s="2"/>
      <c r="BO14244" s="2"/>
      <c r="BP14244" s="2"/>
      <c r="BQ14244" s="2"/>
      <c r="BR14244" s="2"/>
      <c r="BS14244" s="2"/>
      <c r="BT14244" s="2"/>
      <c r="BU14244" s="2"/>
      <c r="BV14244" s="2"/>
      <c r="BW14244" s="2"/>
      <c r="BX14244" s="2"/>
      <c r="BY14244" s="2"/>
    </row>
    <row r="14245" spans="38:77" s="11" customFormat="1" x14ac:dyDescent="0.3">
      <c r="AL14245" s="2"/>
      <c r="AM14245" s="2"/>
      <c r="AN14245" s="2"/>
      <c r="AO14245" s="2"/>
      <c r="AP14245" s="2"/>
      <c r="AQ14245" s="2"/>
      <c r="AR14245" s="2"/>
      <c r="AS14245" s="2"/>
      <c r="AT14245" s="2"/>
      <c r="AU14245" s="2"/>
      <c r="AV14245" s="2"/>
      <c r="AW14245" s="2"/>
      <c r="AX14245" s="2"/>
      <c r="AY14245" s="2"/>
      <c r="AZ14245" s="2"/>
      <c r="BA14245" s="2"/>
      <c r="BB14245" s="2"/>
      <c r="BC14245" s="2"/>
      <c r="BD14245" s="2"/>
      <c r="BE14245" s="2"/>
      <c r="BF14245" s="2"/>
      <c r="BG14245" s="2"/>
      <c r="BH14245" s="2"/>
      <c r="BI14245" s="2"/>
      <c r="BJ14245" s="2"/>
      <c r="BK14245" s="2"/>
      <c r="BL14245" s="2"/>
      <c r="BM14245" s="2"/>
      <c r="BN14245" s="2"/>
      <c r="BO14245" s="2"/>
      <c r="BP14245" s="2"/>
      <c r="BQ14245" s="2"/>
      <c r="BR14245" s="2"/>
      <c r="BS14245" s="2"/>
      <c r="BT14245" s="2"/>
      <c r="BU14245" s="2"/>
      <c r="BV14245" s="2"/>
      <c r="BW14245" s="2"/>
      <c r="BX14245" s="2"/>
      <c r="BY14245" s="2"/>
    </row>
    <row r="14246" spans="38:77" s="11" customFormat="1" x14ac:dyDescent="0.3">
      <c r="AL14246" s="2"/>
      <c r="AM14246" s="2"/>
      <c r="AN14246" s="2"/>
      <c r="AO14246" s="2"/>
      <c r="AP14246" s="2"/>
      <c r="AQ14246" s="2"/>
      <c r="AR14246" s="2"/>
      <c r="AS14246" s="2"/>
      <c r="AT14246" s="2"/>
      <c r="AU14246" s="2"/>
      <c r="AV14246" s="2"/>
      <c r="AW14246" s="2"/>
      <c r="AX14246" s="2"/>
      <c r="AY14246" s="2"/>
      <c r="AZ14246" s="2"/>
      <c r="BA14246" s="2"/>
      <c r="BB14246" s="2"/>
      <c r="BC14246" s="2"/>
      <c r="BD14246" s="2"/>
      <c r="BE14246" s="2"/>
      <c r="BF14246" s="2"/>
      <c r="BG14246" s="2"/>
      <c r="BH14246" s="2"/>
      <c r="BI14246" s="2"/>
      <c r="BJ14246" s="2"/>
      <c r="BK14246" s="2"/>
      <c r="BL14246" s="2"/>
      <c r="BM14246" s="2"/>
      <c r="BN14246" s="2"/>
      <c r="BO14246" s="2"/>
      <c r="BP14246" s="2"/>
      <c r="BQ14246" s="2"/>
      <c r="BR14246" s="2"/>
      <c r="BS14246" s="2"/>
      <c r="BT14246" s="2"/>
      <c r="BU14246" s="2"/>
      <c r="BV14246" s="2"/>
      <c r="BW14246" s="2"/>
      <c r="BX14246" s="2"/>
      <c r="BY14246" s="2"/>
    </row>
    <row r="14247" spans="38:77" s="11" customFormat="1" x14ac:dyDescent="0.3">
      <c r="AL14247" s="2"/>
      <c r="AM14247" s="2"/>
      <c r="AN14247" s="2"/>
      <c r="AO14247" s="2"/>
      <c r="AP14247" s="2"/>
      <c r="AQ14247" s="2"/>
      <c r="AR14247" s="2"/>
      <c r="AS14247" s="2"/>
      <c r="AT14247" s="2"/>
      <c r="AU14247" s="2"/>
      <c r="AV14247" s="2"/>
      <c r="AW14247" s="2"/>
      <c r="AX14247" s="2"/>
      <c r="AY14247" s="2"/>
      <c r="AZ14247" s="2"/>
      <c r="BA14247" s="2"/>
      <c r="BB14247" s="2"/>
      <c r="BC14247" s="2"/>
      <c r="BD14247" s="2"/>
      <c r="BE14247" s="2"/>
      <c r="BF14247" s="2"/>
      <c r="BG14247" s="2"/>
      <c r="BH14247" s="2"/>
      <c r="BI14247" s="2"/>
      <c r="BJ14247" s="2"/>
      <c r="BK14247" s="2"/>
      <c r="BL14247" s="2"/>
      <c r="BM14247" s="2"/>
      <c r="BN14247" s="2"/>
      <c r="BO14247" s="2"/>
      <c r="BP14247" s="2"/>
      <c r="BQ14247" s="2"/>
      <c r="BR14247" s="2"/>
      <c r="BS14247" s="2"/>
      <c r="BT14247" s="2"/>
      <c r="BU14247" s="2"/>
      <c r="BV14247" s="2"/>
      <c r="BW14247" s="2"/>
      <c r="BX14247" s="2"/>
      <c r="BY14247" s="2"/>
    </row>
    <row r="14248" spans="38:77" s="11" customFormat="1" x14ac:dyDescent="0.3">
      <c r="AL14248" s="2"/>
      <c r="AM14248" s="2"/>
      <c r="AN14248" s="2"/>
      <c r="AO14248" s="2"/>
      <c r="AP14248" s="2"/>
      <c r="AQ14248" s="2"/>
      <c r="AR14248" s="2"/>
      <c r="AS14248" s="2"/>
      <c r="AT14248" s="2"/>
      <c r="AU14248" s="2"/>
      <c r="AV14248" s="2"/>
      <c r="AW14248" s="2"/>
      <c r="AX14248" s="2"/>
      <c r="AY14248" s="2"/>
      <c r="AZ14248" s="2"/>
      <c r="BA14248" s="2"/>
      <c r="BB14248" s="2"/>
      <c r="BC14248" s="2"/>
      <c r="BD14248" s="2"/>
      <c r="BE14248" s="2"/>
      <c r="BF14248" s="2"/>
      <c r="BG14248" s="2"/>
      <c r="BH14248" s="2"/>
      <c r="BI14248" s="2"/>
      <c r="BJ14248" s="2"/>
      <c r="BK14248" s="2"/>
      <c r="BL14248" s="2"/>
      <c r="BM14248" s="2"/>
      <c r="BN14248" s="2"/>
      <c r="BO14248" s="2"/>
      <c r="BP14248" s="2"/>
      <c r="BQ14248" s="2"/>
      <c r="BR14248" s="2"/>
      <c r="BS14248" s="2"/>
      <c r="BT14248" s="2"/>
      <c r="BU14248" s="2"/>
      <c r="BV14248" s="2"/>
      <c r="BW14248" s="2"/>
      <c r="BX14248" s="2"/>
      <c r="BY14248" s="2"/>
    </row>
    <row r="14249" spans="38:77" s="11" customFormat="1" x14ac:dyDescent="0.3">
      <c r="AL14249" s="2"/>
      <c r="AM14249" s="2"/>
      <c r="AN14249" s="2"/>
      <c r="AO14249" s="2"/>
      <c r="AP14249" s="2"/>
      <c r="AQ14249" s="2"/>
      <c r="AR14249" s="2"/>
      <c r="AS14249" s="2"/>
      <c r="AT14249" s="2"/>
      <c r="AU14249" s="2"/>
      <c r="AV14249" s="2"/>
      <c r="AW14249" s="2"/>
      <c r="AX14249" s="2"/>
      <c r="AY14249" s="2"/>
      <c r="AZ14249" s="2"/>
      <c r="BA14249" s="2"/>
      <c r="BB14249" s="2"/>
      <c r="BC14249" s="2"/>
      <c r="BD14249" s="2"/>
      <c r="BE14249" s="2"/>
      <c r="BF14249" s="2"/>
      <c r="BG14249" s="2"/>
      <c r="BH14249" s="2"/>
      <c r="BI14249" s="2"/>
      <c r="BJ14249" s="2"/>
      <c r="BK14249" s="2"/>
      <c r="BL14249" s="2"/>
      <c r="BM14249" s="2"/>
      <c r="BN14249" s="2"/>
      <c r="BO14249" s="2"/>
      <c r="BP14249" s="2"/>
      <c r="BQ14249" s="2"/>
      <c r="BR14249" s="2"/>
      <c r="BS14249" s="2"/>
      <c r="BT14249" s="2"/>
      <c r="BU14249" s="2"/>
      <c r="BV14249" s="2"/>
      <c r="BW14249" s="2"/>
      <c r="BX14249" s="2"/>
      <c r="BY14249" s="2"/>
    </row>
    <row r="14250" spans="38:77" s="11" customFormat="1" x14ac:dyDescent="0.3">
      <c r="AL14250" s="2"/>
      <c r="AM14250" s="2"/>
      <c r="AN14250" s="2"/>
      <c r="AO14250" s="2"/>
      <c r="AP14250" s="2"/>
      <c r="AQ14250" s="2"/>
      <c r="AR14250" s="2"/>
      <c r="AS14250" s="2"/>
      <c r="AT14250" s="2"/>
      <c r="AU14250" s="2"/>
      <c r="AV14250" s="2"/>
      <c r="AW14250" s="2"/>
      <c r="AX14250" s="2"/>
      <c r="AY14250" s="2"/>
      <c r="AZ14250" s="2"/>
      <c r="BA14250" s="2"/>
      <c r="BB14250" s="2"/>
      <c r="BC14250" s="2"/>
      <c r="BD14250" s="2"/>
      <c r="BE14250" s="2"/>
      <c r="BF14250" s="2"/>
      <c r="BG14250" s="2"/>
      <c r="BH14250" s="2"/>
      <c r="BI14250" s="2"/>
      <c r="BJ14250" s="2"/>
      <c r="BK14250" s="2"/>
      <c r="BL14250" s="2"/>
      <c r="BM14250" s="2"/>
      <c r="BN14250" s="2"/>
      <c r="BO14250" s="2"/>
      <c r="BP14250" s="2"/>
      <c r="BQ14250" s="2"/>
      <c r="BR14250" s="2"/>
      <c r="BS14250" s="2"/>
      <c r="BT14250" s="2"/>
      <c r="BU14250" s="2"/>
      <c r="BV14250" s="2"/>
      <c r="BW14250" s="2"/>
      <c r="BX14250" s="2"/>
      <c r="BY14250" s="2"/>
    </row>
    <row r="14251" spans="38:77" s="11" customFormat="1" x14ac:dyDescent="0.3">
      <c r="AL14251" s="2"/>
      <c r="AM14251" s="2"/>
      <c r="AN14251" s="2"/>
      <c r="AO14251" s="2"/>
      <c r="AP14251" s="2"/>
      <c r="AQ14251" s="2"/>
      <c r="AR14251" s="2"/>
      <c r="AS14251" s="2"/>
      <c r="AT14251" s="2"/>
      <c r="AU14251" s="2"/>
      <c r="AV14251" s="2"/>
      <c r="AW14251" s="2"/>
      <c r="AX14251" s="2"/>
      <c r="AY14251" s="2"/>
      <c r="AZ14251" s="2"/>
      <c r="BA14251" s="2"/>
      <c r="BB14251" s="2"/>
      <c r="BC14251" s="2"/>
      <c r="BD14251" s="2"/>
      <c r="BE14251" s="2"/>
      <c r="BF14251" s="2"/>
      <c r="BG14251" s="2"/>
      <c r="BH14251" s="2"/>
      <c r="BI14251" s="2"/>
      <c r="BJ14251" s="2"/>
      <c r="BK14251" s="2"/>
      <c r="BL14251" s="2"/>
      <c r="BM14251" s="2"/>
      <c r="BN14251" s="2"/>
      <c r="BO14251" s="2"/>
      <c r="BP14251" s="2"/>
      <c r="BQ14251" s="2"/>
      <c r="BR14251" s="2"/>
      <c r="BS14251" s="2"/>
      <c r="BT14251" s="2"/>
      <c r="BU14251" s="2"/>
      <c r="BV14251" s="2"/>
      <c r="BW14251" s="2"/>
      <c r="BX14251" s="2"/>
      <c r="BY14251" s="2"/>
    </row>
    <row r="14252" spans="38:77" s="11" customFormat="1" x14ac:dyDescent="0.3">
      <c r="AL14252" s="2"/>
      <c r="AM14252" s="2"/>
      <c r="AN14252" s="2"/>
      <c r="AO14252" s="2"/>
      <c r="AP14252" s="2"/>
      <c r="AQ14252" s="2"/>
      <c r="AR14252" s="2"/>
      <c r="AS14252" s="2"/>
      <c r="AT14252" s="2"/>
      <c r="AU14252" s="2"/>
      <c r="AV14252" s="2"/>
      <c r="AW14252" s="2"/>
      <c r="AX14252" s="2"/>
      <c r="AY14252" s="2"/>
      <c r="AZ14252" s="2"/>
      <c r="BA14252" s="2"/>
      <c r="BB14252" s="2"/>
      <c r="BC14252" s="2"/>
      <c r="BD14252" s="2"/>
      <c r="BE14252" s="2"/>
      <c r="BF14252" s="2"/>
      <c r="BG14252" s="2"/>
      <c r="BH14252" s="2"/>
      <c r="BI14252" s="2"/>
      <c r="BJ14252" s="2"/>
      <c r="BK14252" s="2"/>
      <c r="BL14252" s="2"/>
      <c r="BM14252" s="2"/>
      <c r="BN14252" s="2"/>
      <c r="BO14252" s="2"/>
      <c r="BP14252" s="2"/>
      <c r="BQ14252" s="2"/>
      <c r="BR14252" s="2"/>
      <c r="BS14252" s="2"/>
      <c r="BT14252" s="2"/>
      <c r="BU14252" s="2"/>
      <c r="BV14252" s="2"/>
      <c r="BW14252" s="2"/>
      <c r="BX14252" s="2"/>
      <c r="BY14252" s="2"/>
    </row>
    <row r="14253" spans="38:77" s="11" customFormat="1" x14ac:dyDescent="0.3">
      <c r="AL14253" s="2"/>
      <c r="AM14253" s="2"/>
      <c r="AN14253" s="2"/>
      <c r="AO14253" s="2"/>
      <c r="AP14253" s="2"/>
      <c r="AQ14253" s="2"/>
      <c r="AR14253" s="2"/>
      <c r="AS14253" s="2"/>
      <c r="AT14253" s="2"/>
      <c r="AU14253" s="2"/>
      <c r="AV14253" s="2"/>
      <c r="AW14253" s="2"/>
      <c r="AX14253" s="2"/>
      <c r="AY14253" s="2"/>
      <c r="AZ14253" s="2"/>
      <c r="BA14253" s="2"/>
      <c r="BB14253" s="2"/>
      <c r="BC14253" s="2"/>
      <c r="BD14253" s="2"/>
      <c r="BE14253" s="2"/>
      <c r="BF14253" s="2"/>
      <c r="BG14253" s="2"/>
      <c r="BH14253" s="2"/>
      <c r="BI14253" s="2"/>
      <c r="BJ14253" s="2"/>
      <c r="BK14253" s="2"/>
      <c r="BL14253" s="2"/>
      <c r="BM14253" s="2"/>
      <c r="BN14253" s="2"/>
      <c r="BO14253" s="2"/>
      <c r="BP14253" s="2"/>
      <c r="BQ14253" s="2"/>
      <c r="BR14253" s="2"/>
      <c r="BS14253" s="2"/>
      <c r="BT14253" s="2"/>
      <c r="BU14253" s="2"/>
      <c r="BV14253" s="2"/>
      <c r="BW14253" s="2"/>
      <c r="BX14253" s="2"/>
      <c r="BY14253" s="2"/>
    </row>
    <row r="14254" spans="38:77" s="11" customFormat="1" x14ac:dyDescent="0.3">
      <c r="AL14254" s="2"/>
      <c r="AM14254" s="2"/>
      <c r="AN14254" s="2"/>
      <c r="AO14254" s="2"/>
      <c r="AP14254" s="2"/>
      <c r="AQ14254" s="2"/>
      <c r="AR14254" s="2"/>
      <c r="AS14254" s="2"/>
      <c r="AT14254" s="2"/>
      <c r="AU14254" s="2"/>
      <c r="AV14254" s="2"/>
      <c r="AW14254" s="2"/>
      <c r="AX14254" s="2"/>
      <c r="AY14254" s="2"/>
      <c r="AZ14254" s="2"/>
      <c r="BA14254" s="2"/>
      <c r="BB14254" s="2"/>
      <c r="BC14254" s="2"/>
      <c r="BD14254" s="2"/>
      <c r="BE14254" s="2"/>
      <c r="BF14254" s="2"/>
      <c r="BG14254" s="2"/>
      <c r="BH14254" s="2"/>
      <c r="BI14254" s="2"/>
      <c r="BJ14254" s="2"/>
      <c r="BK14254" s="2"/>
      <c r="BL14254" s="2"/>
      <c r="BM14254" s="2"/>
      <c r="BN14254" s="2"/>
      <c r="BO14254" s="2"/>
      <c r="BP14254" s="2"/>
      <c r="BQ14254" s="2"/>
      <c r="BR14254" s="2"/>
      <c r="BS14254" s="2"/>
      <c r="BT14254" s="2"/>
      <c r="BU14254" s="2"/>
      <c r="BV14254" s="2"/>
      <c r="BW14254" s="2"/>
      <c r="BX14254" s="2"/>
      <c r="BY14254" s="2"/>
    </row>
    <row r="14255" spans="38:77" s="11" customFormat="1" x14ac:dyDescent="0.3">
      <c r="AL14255" s="2"/>
      <c r="AM14255" s="2"/>
      <c r="AN14255" s="2"/>
      <c r="AO14255" s="2"/>
      <c r="AP14255" s="2"/>
      <c r="AQ14255" s="2"/>
      <c r="AR14255" s="2"/>
      <c r="AS14255" s="2"/>
      <c r="AT14255" s="2"/>
      <c r="AU14255" s="2"/>
      <c r="AV14255" s="2"/>
      <c r="AW14255" s="2"/>
      <c r="AX14255" s="2"/>
      <c r="AY14255" s="2"/>
      <c r="AZ14255" s="2"/>
      <c r="BA14255" s="2"/>
      <c r="BB14255" s="2"/>
      <c r="BC14255" s="2"/>
      <c r="BD14255" s="2"/>
      <c r="BE14255" s="2"/>
      <c r="BF14255" s="2"/>
      <c r="BG14255" s="2"/>
      <c r="BH14255" s="2"/>
      <c r="BI14255" s="2"/>
      <c r="BJ14255" s="2"/>
      <c r="BK14255" s="2"/>
      <c r="BL14255" s="2"/>
      <c r="BM14255" s="2"/>
      <c r="BN14255" s="2"/>
      <c r="BO14255" s="2"/>
      <c r="BP14255" s="2"/>
      <c r="BQ14255" s="2"/>
      <c r="BR14255" s="2"/>
      <c r="BS14255" s="2"/>
      <c r="BT14255" s="2"/>
      <c r="BU14255" s="2"/>
      <c r="BV14255" s="2"/>
      <c r="BW14255" s="2"/>
      <c r="BX14255" s="2"/>
      <c r="BY14255" s="2"/>
    </row>
    <row r="14256" spans="38:77" s="11" customFormat="1" x14ac:dyDescent="0.3">
      <c r="AL14256" s="2"/>
      <c r="AM14256" s="2"/>
      <c r="AN14256" s="2"/>
      <c r="AO14256" s="2"/>
      <c r="AP14256" s="2"/>
      <c r="AQ14256" s="2"/>
      <c r="AR14256" s="2"/>
      <c r="AS14256" s="2"/>
      <c r="AT14256" s="2"/>
      <c r="AU14256" s="2"/>
      <c r="AV14256" s="2"/>
      <c r="AW14256" s="2"/>
      <c r="AX14256" s="2"/>
      <c r="AY14256" s="2"/>
      <c r="AZ14256" s="2"/>
      <c r="BA14256" s="2"/>
      <c r="BB14256" s="2"/>
      <c r="BC14256" s="2"/>
      <c r="BD14256" s="2"/>
      <c r="BE14256" s="2"/>
      <c r="BF14256" s="2"/>
      <c r="BG14256" s="2"/>
      <c r="BH14256" s="2"/>
      <c r="BI14256" s="2"/>
      <c r="BJ14256" s="2"/>
      <c r="BK14256" s="2"/>
      <c r="BL14256" s="2"/>
      <c r="BM14256" s="2"/>
      <c r="BN14256" s="2"/>
      <c r="BO14256" s="2"/>
      <c r="BP14256" s="2"/>
      <c r="BQ14256" s="2"/>
      <c r="BR14256" s="2"/>
      <c r="BS14256" s="2"/>
      <c r="BT14256" s="2"/>
      <c r="BU14256" s="2"/>
      <c r="BV14256" s="2"/>
      <c r="BW14256" s="2"/>
      <c r="BX14256" s="2"/>
      <c r="BY14256" s="2"/>
    </row>
    <row r="14257" spans="38:77" s="11" customFormat="1" x14ac:dyDescent="0.3">
      <c r="AL14257" s="2"/>
      <c r="AM14257" s="2"/>
      <c r="AN14257" s="2"/>
      <c r="AO14257" s="2"/>
      <c r="AP14257" s="2"/>
      <c r="AQ14257" s="2"/>
      <c r="AR14257" s="2"/>
      <c r="AS14257" s="2"/>
      <c r="AT14257" s="2"/>
      <c r="AU14257" s="2"/>
      <c r="AV14257" s="2"/>
      <c r="AW14257" s="2"/>
      <c r="AX14257" s="2"/>
      <c r="AY14257" s="2"/>
      <c r="AZ14257" s="2"/>
      <c r="BA14257" s="2"/>
      <c r="BB14257" s="2"/>
      <c r="BC14257" s="2"/>
      <c r="BD14257" s="2"/>
      <c r="BE14257" s="2"/>
      <c r="BF14257" s="2"/>
      <c r="BG14257" s="2"/>
      <c r="BH14257" s="2"/>
      <c r="BI14257" s="2"/>
      <c r="BJ14257" s="2"/>
      <c r="BK14257" s="2"/>
      <c r="BL14257" s="2"/>
      <c r="BM14257" s="2"/>
      <c r="BN14257" s="2"/>
      <c r="BO14257" s="2"/>
      <c r="BP14257" s="2"/>
      <c r="BQ14257" s="2"/>
      <c r="BR14257" s="2"/>
      <c r="BS14257" s="2"/>
      <c r="BT14257" s="2"/>
      <c r="BU14257" s="2"/>
      <c r="BV14257" s="2"/>
      <c r="BW14257" s="2"/>
      <c r="BX14257" s="2"/>
      <c r="BY14257" s="2"/>
    </row>
    <row r="14258" spans="38:77" s="11" customFormat="1" x14ac:dyDescent="0.3">
      <c r="AL14258" s="2"/>
      <c r="AM14258" s="2"/>
      <c r="AN14258" s="2"/>
      <c r="AO14258" s="2"/>
      <c r="AP14258" s="2"/>
      <c r="AQ14258" s="2"/>
      <c r="AR14258" s="2"/>
      <c r="AS14258" s="2"/>
      <c r="AT14258" s="2"/>
      <c r="AU14258" s="2"/>
      <c r="AV14258" s="2"/>
      <c r="AW14258" s="2"/>
      <c r="AX14258" s="2"/>
      <c r="AY14258" s="2"/>
      <c r="AZ14258" s="2"/>
      <c r="BA14258" s="2"/>
      <c r="BB14258" s="2"/>
      <c r="BC14258" s="2"/>
      <c r="BD14258" s="2"/>
      <c r="BE14258" s="2"/>
      <c r="BF14258" s="2"/>
      <c r="BG14258" s="2"/>
      <c r="BH14258" s="2"/>
      <c r="BI14258" s="2"/>
      <c r="BJ14258" s="2"/>
      <c r="BK14258" s="2"/>
      <c r="BL14258" s="2"/>
      <c r="BM14258" s="2"/>
      <c r="BN14258" s="2"/>
      <c r="BO14258" s="2"/>
      <c r="BP14258" s="2"/>
      <c r="BQ14258" s="2"/>
      <c r="BR14258" s="2"/>
      <c r="BS14258" s="2"/>
      <c r="BT14258" s="2"/>
      <c r="BU14258" s="2"/>
      <c r="BV14258" s="2"/>
      <c r="BW14258" s="2"/>
      <c r="BX14258" s="2"/>
      <c r="BY14258" s="2"/>
    </row>
    <row r="14259" spans="38:77" s="11" customFormat="1" x14ac:dyDescent="0.3">
      <c r="AL14259" s="2"/>
      <c r="AM14259" s="2"/>
      <c r="AN14259" s="2"/>
      <c r="AO14259" s="2"/>
      <c r="AP14259" s="2"/>
      <c r="AQ14259" s="2"/>
      <c r="AR14259" s="2"/>
      <c r="AS14259" s="2"/>
      <c r="AT14259" s="2"/>
      <c r="AU14259" s="2"/>
      <c r="AV14259" s="2"/>
      <c r="AW14259" s="2"/>
      <c r="AX14259" s="2"/>
      <c r="AY14259" s="2"/>
      <c r="AZ14259" s="2"/>
      <c r="BA14259" s="2"/>
      <c r="BB14259" s="2"/>
      <c r="BC14259" s="2"/>
      <c r="BD14259" s="2"/>
      <c r="BE14259" s="2"/>
      <c r="BF14259" s="2"/>
      <c r="BG14259" s="2"/>
      <c r="BH14259" s="2"/>
      <c r="BI14259" s="2"/>
      <c r="BJ14259" s="2"/>
      <c r="BK14259" s="2"/>
      <c r="BL14259" s="2"/>
      <c r="BM14259" s="2"/>
      <c r="BN14259" s="2"/>
      <c r="BO14259" s="2"/>
      <c r="BP14259" s="2"/>
      <c r="BQ14259" s="2"/>
      <c r="BR14259" s="2"/>
      <c r="BS14259" s="2"/>
      <c r="BT14259" s="2"/>
      <c r="BU14259" s="2"/>
      <c r="BV14259" s="2"/>
      <c r="BW14259" s="2"/>
      <c r="BX14259" s="2"/>
      <c r="BY14259" s="2"/>
    </row>
    <row r="14260" spans="38:77" s="11" customFormat="1" x14ac:dyDescent="0.3">
      <c r="AL14260" s="2"/>
      <c r="AM14260" s="2"/>
      <c r="AN14260" s="2"/>
      <c r="AO14260" s="2"/>
      <c r="AP14260" s="2"/>
      <c r="AQ14260" s="2"/>
      <c r="AR14260" s="2"/>
      <c r="AS14260" s="2"/>
      <c r="AT14260" s="2"/>
      <c r="AU14260" s="2"/>
      <c r="AV14260" s="2"/>
      <c r="AW14260" s="2"/>
      <c r="AX14260" s="2"/>
      <c r="AY14260" s="2"/>
      <c r="AZ14260" s="2"/>
      <c r="BA14260" s="2"/>
      <c r="BB14260" s="2"/>
      <c r="BC14260" s="2"/>
      <c r="BD14260" s="2"/>
      <c r="BE14260" s="2"/>
      <c r="BF14260" s="2"/>
      <c r="BG14260" s="2"/>
      <c r="BH14260" s="2"/>
      <c r="BI14260" s="2"/>
      <c r="BJ14260" s="2"/>
      <c r="BK14260" s="2"/>
      <c r="BL14260" s="2"/>
      <c r="BM14260" s="2"/>
      <c r="BN14260" s="2"/>
      <c r="BO14260" s="2"/>
      <c r="BP14260" s="2"/>
      <c r="BQ14260" s="2"/>
      <c r="BR14260" s="2"/>
      <c r="BS14260" s="2"/>
      <c r="BT14260" s="2"/>
      <c r="BU14260" s="2"/>
      <c r="BV14260" s="2"/>
      <c r="BW14260" s="2"/>
      <c r="BX14260" s="2"/>
      <c r="BY14260" s="2"/>
    </row>
    <row r="14261" spans="38:77" s="11" customFormat="1" x14ac:dyDescent="0.3">
      <c r="AL14261" s="2"/>
      <c r="AM14261" s="2"/>
      <c r="AN14261" s="2"/>
      <c r="AO14261" s="2"/>
      <c r="AP14261" s="2"/>
      <c r="AQ14261" s="2"/>
      <c r="AR14261" s="2"/>
      <c r="AS14261" s="2"/>
      <c r="AT14261" s="2"/>
      <c r="AU14261" s="2"/>
      <c r="AV14261" s="2"/>
      <c r="AW14261" s="2"/>
      <c r="AX14261" s="2"/>
      <c r="AY14261" s="2"/>
      <c r="AZ14261" s="2"/>
      <c r="BA14261" s="2"/>
      <c r="BB14261" s="2"/>
      <c r="BC14261" s="2"/>
      <c r="BD14261" s="2"/>
      <c r="BE14261" s="2"/>
      <c r="BF14261" s="2"/>
      <c r="BG14261" s="2"/>
      <c r="BH14261" s="2"/>
      <c r="BI14261" s="2"/>
      <c r="BJ14261" s="2"/>
      <c r="BK14261" s="2"/>
      <c r="BL14261" s="2"/>
      <c r="BM14261" s="2"/>
      <c r="BN14261" s="2"/>
      <c r="BO14261" s="2"/>
      <c r="BP14261" s="2"/>
      <c r="BQ14261" s="2"/>
      <c r="BR14261" s="2"/>
      <c r="BS14261" s="2"/>
      <c r="BT14261" s="2"/>
      <c r="BU14261" s="2"/>
      <c r="BV14261" s="2"/>
      <c r="BW14261" s="2"/>
      <c r="BX14261" s="2"/>
      <c r="BY14261" s="2"/>
    </row>
    <row r="14262" spans="38:77" s="11" customFormat="1" x14ac:dyDescent="0.3">
      <c r="AL14262" s="2"/>
      <c r="AM14262" s="2"/>
      <c r="AN14262" s="2"/>
      <c r="AO14262" s="2"/>
      <c r="AP14262" s="2"/>
      <c r="AQ14262" s="2"/>
      <c r="AR14262" s="2"/>
      <c r="AS14262" s="2"/>
      <c r="AT14262" s="2"/>
      <c r="AU14262" s="2"/>
      <c r="AV14262" s="2"/>
      <c r="AW14262" s="2"/>
      <c r="AX14262" s="2"/>
      <c r="AY14262" s="2"/>
      <c r="AZ14262" s="2"/>
      <c r="BA14262" s="2"/>
      <c r="BB14262" s="2"/>
      <c r="BC14262" s="2"/>
      <c r="BD14262" s="2"/>
      <c r="BE14262" s="2"/>
      <c r="BF14262" s="2"/>
      <c r="BG14262" s="2"/>
      <c r="BH14262" s="2"/>
      <c r="BI14262" s="2"/>
      <c r="BJ14262" s="2"/>
      <c r="BK14262" s="2"/>
      <c r="BL14262" s="2"/>
      <c r="BM14262" s="2"/>
      <c r="BN14262" s="2"/>
      <c r="BO14262" s="2"/>
      <c r="BP14262" s="2"/>
      <c r="BQ14262" s="2"/>
      <c r="BR14262" s="2"/>
      <c r="BS14262" s="2"/>
      <c r="BT14262" s="2"/>
      <c r="BU14262" s="2"/>
      <c r="BV14262" s="2"/>
      <c r="BW14262" s="2"/>
      <c r="BX14262" s="2"/>
      <c r="BY14262" s="2"/>
    </row>
    <row r="14263" spans="38:77" s="11" customFormat="1" x14ac:dyDescent="0.3">
      <c r="AL14263" s="2"/>
      <c r="AM14263" s="2"/>
      <c r="AN14263" s="2"/>
      <c r="AO14263" s="2"/>
      <c r="AP14263" s="2"/>
      <c r="AQ14263" s="2"/>
      <c r="AR14263" s="2"/>
      <c r="AS14263" s="2"/>
      <c r="AT14263" s="2"/>
      <c r="AU14263" s="2"/>
      <c r="AV14263" s="2"/>
      <c r="AW14263" s="2"/>
      <c r="AX14263" s="2"/>
      <c r="AY14263" s="2"/>
      <c r="AZ14263" s="2"/>
      <c r="BA14263" s="2"/>
      <c r="BB14263" s="2"/>
      <c r="BC14263" s="2"/>
      <c r="BD14263" s="2"/>
      <c r="BE14263" s="2"/>
      <c r="BF14263" s="2"/>
      <c r="BG14263" s="2"/>
      <c r="BH14263" s="2"/>
      <c r="BI14263" s="2"/>
      <c r="BJ14263" s="2"/>
      <c r="BK14263" s="2"/>
      <c r="BL14263" s="2"/>
      <c r="BM14263" s="2"/>
      <c r="BN14263" s="2"/>
      <c r="BO14263" s="2"/>
      <c r="BP14263" s="2"/>
      <c r="BQ14263" s="2"/>
      <c r="BR14263" s="2"/>
      <c r="BS14263" s="2"/>
      <c r="BT14263" s="2"/>
      <c r="BU14263" s="2"/>
      <c r="BV14263" s="2"/>
      <c r="BW14263" s="2"/>
      <c r="BX14263" s="2"/>
      <c r="BY14263" s="2"/>
    </row>
    <row r="14264" spans="38:77" s="11" customFormat="1" x14ac:dyDescent="0.3">
      <c r="AL14264" s="2"/>
      <c r="AM14264" s="2"/>
      <c r="AN14264" s="2"/>
      <c r="AO14264" s="2"/>
      <c r="AP14264" s="2"/>
      <c r="AQ14264" s="2"/>
      <c r="AR14264" s="2"/>
      <c r="AS14264" s="2"/>
      <c r="AT14264" s="2"/>
      <c r="AU14264" s="2"/>
      <c r="AV14264" s="2"/>
      <c r="AW14264" s="2"/>
      <c r="AX14264" s="2"/>
      <c r="AY14264" s="2"/>
      <c r="AZ14264" s="2"/>
      <c r="BA14264" s="2"/>
      <c r="BB14264" s="2"/>
      <c r="BC14264" s="2"/>
      <c r="BD14264" s="2"/>
      <c r="BE14264" s="2"/>
      <c r="BF14264" s="2"/>
      <c r="BG14264" s="2"/>
      <c r="BH14264" s="2"/>
      <c r="BI14264" s="2"/>
      <c r="BJ14264" s="2"/>
      <c r="BK14264" s="2"/>
      <c r="BL14264" s="2"/>
      <c r="BM14264" s="2"/>
      <c r="BN14264" s="2"/>
      <c r="BO14264" s="2"/>
      <c r="BP14264" s="2"/>
      <c r="BQ14264" s="2"/>
      <c r="BR14264" s="2"/>
      <c r="BS14264" s="2"/>
      <c r="BT14264" s="2"/>
      <c r="BU14264" s="2"/>
      <c r="BV14264" s="2"/>
      <c r="BW14264" s="2"/>
      <c r="BX14264" s="2"/>
      <c r="BY14264" s="2"/>
    </row>
    <row r="14265" spans="38:77" s="11" customFormat="1" x14ac:dyDescent="0.3">
      <c r="AL14265" s="2"/>
      <c r="AM14265" s="2"/>
      <c r="AN14265" s="2"/>
      <c r="AO14265" s="2"/>
      <c r="AP14265" s="2"/>
      <c r="AQ14265" s="2"/>
      <c r="AR14265" s="2"/>
      <c r="AS14265" s="2"/>
      <c r="AT14265" s="2"/>
      <c r="AU14265" s="2"/>
      <c r="AV14265" s="2"/>
      <c r="AW14265" s="2"/>
      <c r="AX14265" s="2"/>
      <c r="AY14265" s="2"/>
      <c r="AZ14265" s="2"/>
      <c r="BA14265" s="2"/>
      <c r="BB14265" s="2"/>
      <c r="BC14265" s="2"/>
      <c r="BD14265" s="2"/>
      <c r="BE14265" s="2"/>
      <c r="BF14265" s="2"/>
      <c r="BG14265" s="2"/>
      <c r="BH14265" s="2"/>
      <c r="BI14265" s="2"/>
      <c r="BJ14265" s="2"/>
      <c r="BK14265" s="2"/>
      <c r="BL14265" s="2"/>
      <c r="BM14265" s="2"/>
      <c r="BN14265" s="2"/>
      <c r="BO14265" s="2"/>
      <c r="BP14265" s="2"/>
      <c r="BQ14265" s="2"/>
      <c r="BR14265" s="2"/>
      <c r="BS14265" s="2"/>
      <c r="BT14265" s="2"/>
      <c r="BU14265" s="2"/>
      <c r="BV14265" s="2"/>
      <c r="BW14265" s="2"/>
      <c r="BX14265" s="2"/>
      <c r="BY14265" s="2"/>
    </row>
    <row r="14266" spans="38:77" s="11" customFormat="1" x14ac:dyDescent="0.3">
      <c r="AL14266" s="2"/>
      <c r="AM14266" s="2"/>
      <c r="AN14266" s="2"/>
      <c r="AO14266" s="2"/>
      <c r="AP14266" s="2"/>
      <c r="AQ14266" s="2"/>
      <c r="AR14266" s="2"/>
      <c r="AS14266" s="2"/>
      <c r="AT14266" s="2"/>
      <c r="AU14266" s="2"/>
      <c r="AV14266" s="2"/>
      <c r="AW14266" s="2"/>
      <c r="AX14266" s="2"/>
      <c r="AY14266" s="2"/>
      <c r="AZ14266" s="2"/>
      <c r="BA14266" s="2"/>
      <c r="BB14266" s="2"/>
      <c r="BC14266" s="2"/>
      <c r="BD14266" s="2"/>
      <c r="BE14266" s="2"/>
      <c r="BF14266" s="2"/>
      <c r="BG14266" s="2"/>
      <c r="BH14266" s="2"/>
      <c r="BI14266" s="2"/>
      <c r="BJ14266" s="2"/>
      <c r="BK14266" s="2"/>
      <c r="BL14266" s="2"/>
      <c r="BM14266" s="2"/>
      <c r="BN14266" s="2"/>
      <c r="BO14266" s="2"/>
      <c r="BP14266" s="2"/>
      <c r="BQ14266" s="2"/>
      <c r="BR14266" s="2"/>
      <c r="BS14266" s="2"/>
      <c r="BT14266" s="2"/>
      <c r="BU14266" s="2"/>
      <c r="BV14266" s="2"/>
      <c r="BW14266" s="2"/>
      <c r="BX14266" s="2"/>
      <c r="BY14266" s="2"/>
    </row>
    <row r="14267" spans="38:77" s="11" customFormat="1" x14ac:dyDescent="0.3">
      <c r="AL14267" s="2"/>
      <c r="AM14267" s="2"/>
      <c r="AN14267" s="2"/>
      <c r="AO14267" s="2"/>
      <c r="AP14267" s="2"/>
      <c r="AQ14267" s="2"/>
      <c r="AR14267" s="2"/>
      <c r="AS14267" s="2"/>
      <c r="AT14267" s="2"/>
      <c r="AU14267" s="2"/>
      <c r="AV14267" s="2"/>
      <c r="AW14267" s="2"/>
      <c r="AX14267" s="2"/>
      <c r="AY14267" s="2"/>
      <c r="AZ14267" s="2"/>
      <c r="BA14267" s="2"/>
      <c r="BB14267" s="2"/>
      <c r="BC14267" s="2"/>
      <c r="BD14267" s="2"/>
      <c r="BE14267" s="2"/>
      <c r="BF14267" s="2"/>
      <c r="BG14267" s="2"/>
      <c r="BH14267" s="2"/>
      <c r="BI14267" s="2"/>
      <c r="BJ14267" s="2"/>
      <c r="BK14267" s="2"/>
      <c r="BL14267" s="2"/>
      <c r="BM14267" s="2"/>
      <c r="BN14267" s="2"/>
      <c r="BO14267" s="2"/>
      <c r="BP14267" s="2"/>
      <c r="BQ14267" s="2"/>
      <c r="BR14267" s="2"/>
      <c r="BS14267" s="2"/>
      <c r="BT14267" s="2"/>
      <c r="BU14267" s="2"/>
      <c r="BV14267" s="2"/>
      <c r="BW14267" s="2"/>
      <c r="BX14267" s="2"/>
      <c r="BY14267" s="2"/>
    </row>
    <row r="14268" spans="38:77" s="11" customFormat="1" x14ac:dyDescent="0.3">
      <c r="AL14268" s="2"/>
      <c r="AM14268" s="2"/>
      <c r="AN14268" s="2"/>
      <c r="AO14268" s="2"/>
      <c r="AP14268" s="2"/>
      <c r="AQ14268" s="2"/>
      <c r="AR14268" s="2"/>
      <c r="AS14268" s="2"/>
      <c r="AT14268" s="2"/>
      <c r="AU14268" s="2"/>
      <c r="AV14268" s="2"/>
      <c r="AW14268" s="2"/>
      <c r="AX14268" s="2"/>
      <c r="AY14268" s="2"/>
      <c r="AZ14268" s="2"/>
      <c r="BA14268" s="2"/>
      <c r="BB14268" s="2"/>
      <c r="BC14268" s="2"/>
      <c r="BD14268" s="2"/>
      <c r="BE14268" s="2"/>
      <c r="BF14268" s="2"/>
      <c r="BG14268" s="2"/>
      <c r="BH14268" s="2"/>
      <c r="BI14268" s="2"/>
      <c r="BJ14268" s="2"/>
      <c r="BK14268" s="2"/>
      <c r="BL14268" s="2"/>
      <c r="BM14268" s="2"/>
      <c r="BN14268" s="2"/>
      <c r="BO14268" s="2"/>
      <c r="BP14268" s="2"/>
      <c r="BQ14268" s="2"/>
      <c r="BR14268" s="2"/>
      <c r="BS14268" s="2"/>
      <c r="BT14268" s="2"/>
      <c r="BU14268" s="2"/>
      <c r="BV14268" s="2"/>
      <c r="BW14268" s="2"/>
      <c r="BX14268" s="2"/>
      <c r="BY14268" s="2"/>
    </row>
    <row r="14269" spans="38:77" s="11" customFormat="1" x14ac:dyDescent="0.3">
      <c r="AL14269" s="2"/>
      <c r="AM14269" s="2"/>
      <c r="AN14269" s="2"/>
      <c r="AO14269" s="2"/>
      <c r="AP14269" s="2"/>
      <c r="AQ14269" s="2"/>
      <c r="AR14269" s="2"/>
      <c r="AS14269" s="2"/>
      <c r="AT14269" s="2"/>
      <c r="AU14269" s="2"/>
      <c r="AV14269" s="2"/>
      <c r="AW14269" s="2"/>
      <c r="AX14269" s="2"/>
      <c r="AY14269" s="2"/>
      <c r="AZ14269" s="2"/>
      <c r="BA14269" s="2"/>
      <c r="BB14269" s="2"/>
      <c r="BC14269" s="2"/>
      <c r="BD14269" s="2"/>
      <c r="BE14269" s="2"/>
      <c r="BF14269" s="2"/>
      <c r="BG14269" s="2"/>
      <c r="BH14269" s="2"/>
      <c r="BI14269" s="2"/>
      <c r="BJ14269" s="2"/>
      <c r="BK14269" s="2"/>
      <c r="BL14269" s="2"/>
      <c r="BM14269" s="2"/>
      <c r="BN14269" s="2"/>
      <c r="BO14269" s="2"/>
      <c r="BP14269" s="2"/>
      <c r="BQ14269" s="2"/>
      <c r="BR14269" s="2"/>
      <c r="BS14269" s="2"/>
      <c r="BT14269" s="2"/>
      <c r="BU14269" s="2"/>
      <c r="BV14269" s="2"/>
      <c r="BW14269" s="2"/>
      <c r="BX14269" s="2"/>
      <c r="BY14269" s="2"/>
    </row>
    <row r="14270" spans="38:77" s="11" customFormat="1" x14ac:dyDescent="0.3">
      <c r="AL14270" s="2"/>
      <c r="AM14270" s="2"/>
      <c r="AN14270" s="2"/>
      <c r="AO14270" s="2"/>
      <c r="AP14270" s="2"/>
      <c r="AQ14270" s="2"/>
      <c r="AR14270" s="2"/>
      <c r="AS14270" s="2"/>
      <c r="AT14270" s="2"/>
      <c r="AU14270" s="2"/>
      <c r="AV14270" s="2"/>
      <c r="AW14270" s="2"/>
      <c r="AX14270" s="2"/>
      <c r="AY14270" s="2"/>
      <c r="AZ14270" s="2"/>
      <c r="BA14270" s="2"/>
      <c r="BB14270" s="2"/>
      <c r="BC14270" s="2"/>
      <c r="BD14270" s="2"/>
      <c r="BE14270" s="2"/>
      <c r="BF14270" s="2"/>
      <c r="BG14270" s="2"/>
      <c r="BH14270" s="2"/>
      <c r="BI14270" s="2"/>
      <c r="BJ14270" s="2"/>
      <c r="BK14270" s="2"/>
      <c r="BL14270" s="2"/>
      <c r="BM14270" s="2"/>
      <c r="BN14270" s="2"/>
      <c r="BO14270" s="2"/>
      <c r="BP14270" s="2"/>
      <c r="BQ14270" s="2"/>
      <c r="BR14270" s="2"/>
      <c r="BS14270" s="2"/>
      <c r="BT14270" s="2"/>
      <c r="BU14270" s="2"/>
      <c r="BV14270" s="2"/>
      <c r="BW14270" s="2"/>
      <c r="BX14270" s="2"/>
      <c r="BY14270" s="2"/>
    </row>
    <row r="14271" spans="38:77" s="11" customFormat="1" x14ac:dyDescent="0.3">
      <c r="AL14271" s="2"/>
      <c r="AM14271" s="2"/>
      <c r="AN14271" s="2"/>
      <c r="AO14271" s="2"/>
      <c r="AP14271" s="2"/>
      <c r="AQ14271" s="2"/>
      <c r="AR14271" s="2"/>
      <c r="AS14271" s="2"/>
      <c r="AT14271" s="2"/>
      <c r="AU14271" s="2"/>
      <c r="AV14271" s="2"/>
      <c r="AW14271" s="2"/>
      <c r="AX14271" s="2"/>
      <c r="AY14271" s="2"/>
      <c r="AZ14271" s="2"/>
      <c r="BA14271" s="2"/>
      <c r="BB14271" s="2"/>
      <c r="BC14271" s="2"/>
      <c r="BD14271" s="2"/>
      <c r="BE14271" s="2"/>
      <c r="BF14271" s="2"/>
      <c r="BG14271" s="2"/>
      <c r="BH14271" s="2"/>
      <c r="BI14271" s="2"/>
      <c r="BJ14271" s="2"/>
      <c r="BK14271" s="2"/>
      <c r="BL14271" s="2"/>
      <c r="BM14271" s="2"/>
      <c r="BN14271" s="2"/>
      <c r="BO14271" s="2"/>
      <c r="BP14271" s="2"/>
      <c r="BQ14271" s="2"/>
      <c r="BR14271" s="2"/>
      <c r="BS14271" s="2"/>
      <c r="BT14271" s="2"/>
      <c r="BU14271" s="2"/>
      <c r="BV14271" s="2"/>
      <c r="BW14271" s="2"/>
      <c r="BX14271" s="2"/>
      <c r="BY14271" s="2"/>
    </row>
    <row r="14272" spans="38:77" s="11" customFormat="1" x14ac:dyDescent="0.3">
      <c r="AL14272" s="2"/>
      <c r="AM14272" s="2"/>
      <c r="AN14272" s="2"/>
      <c r="AO14272" s="2"/>
      <c r="AP14272" s="2"/>
      <c r="AQ14272" s="2"/>
      <c r="AR14272" s="2"/>
      <c r="AS14272" s="2"/>
      <c r="AT14272" s="2"/>
      <c r="AU14272" s="2"/>
      <c r="AV14272" s="2"/>
      <c r="AW14272" s="2"/>
      <c r="AX14272" s="2"/>
      <c r="AY14272" s="2"/>
      <c r="AZ14272" s="2"/>
      <c r="BA14272" s="2"/>
      <c r="BB14272" s="2"/>
      <c r="BC14272" s="2"/>
      <c r="BD14272" s="2"/>
      <c r="BE14272" s="2"/>
      <c r="BF14272" s="2"/>
      <c r="BG14272" s="2"/>
      <c r="BH14272" s="2"/>
      <c r="BI14272" s="2"/>
      <c r="BJ14272" s="2"/>
      <c r="BK14272" s="2"/>
      <c r="BL14272" s="2"/>
      <c r="BM14272" s="2"/>
      <c r="BN14272" s="2"/>
      <c r="BO14272" s="2"/>
      <c r="BP14272" s="2"/>
      <c r="BQ14272" s="2"/>
      <c r="BR14272" s="2"/>
      <c r="BS14272" s="2"/>
      <c r="BT14272" s="2"/>
      <c r="BU14272" s="2"/>
      <c r="BV14272" s="2"/>
      <c r="BW14272" s="2"/>
      <c r="BX14272" s="2"/>
      <c r="BY14272" s="2"/>
    </row>
    <row r="14273" spans="38:77" s="11" customFormat="1" x14ac:dyDescent="0.3">
      <c r="AL14273" s="2"/>
      <c r="AM14273" s="2"/>
      <c r="AN14273" s="2"/>
      <c r="AO14273" s="2"/>
      <c r="AP14273" s="2"/>
      <c r="AQ14273" s="2"/>
      <c r="AR14273" s="2"/>
      <c r="AS14273" s="2"/>
      <c r="AT14273" s="2"/>
      <c r="AU14273" s="2"/>
      <c r="AV14273" s="2"/>
      <c r="AW14273" s="2"/>
      <c r="AX14273" s="2"/>
      <c r="AY14273" s="2"/>
      <c r="AZ14273" s="2"/>
      <c r="BA14273" s="2"/>
      <c r="BB14273" s="2"/>
      <c r="BC14273" s="2"/>
      <c r="BD14273" s="2"/>
      <c r="BE14273" s="2"/>
      <c r="BF14273" s="2"/>
      <c r="BG14273" s="2"/>
      <c r="BH14273" s="2"/>
      <c r="BI14273" s="2"/>
      <c r="BJ14273" s="2"/>
      <c r="BK14273" s="2"/>
      <c r="BL14273" s="2"/>
      <c r="BM14273" s="2"/>
      <c r="BN14273" s="2"/>
      <c r="BO14273" s="2"/>
      <c r="BP14273" s="2"/>
      <c r="BQ14273" s="2"/>
      <c r="BR14273" s="2"/>
      <c r="BS14273" s="2"/>
      <c r="BT14273" s="2"/>
      <c r="BU14273" s="2"/>
      <c r="BV14273" s="2"/>
      <c r="BW14273" s="2"/>
      <c r="BX14273" s="2"/>
      <c r="BY14273" s="2"/>
    </row>
    <row r="14274" spans="38:77" s="11" customFormat="1" x14ac:dyDescent="0.3">
      <c r="AL14274" s="2"/>
      <c r="AM14274" s="2"/>
      <c r="AN14274" s="2"/>
      <c r="AO14274" s="2"/>
      <c r="AP14274" s="2"/>
      <c r="AQ14274" s="2"/>
      <c r="AR14274" s="2"/>
      <c r="AS14274" s="2"/>
      <c r="AT14274" s="2"/>
      <c r="AU14274" s="2"/>
      <c r="AV14274" s="2"/>
      <c r="AW14274" s="2"/>
      <c r="AX14274" s="2"/>
      <c r="AY14274" s="2"/>
      <c r="AZ14274" s="2"/>
      <c r="BA14274" s="2"/>
      <c r="BB14274" s="2"/>
      <c r="BC14274" s="2"/>
      <c r="BD14274" s="2"/>
      <c r="BE14274" s="2"/>
      <c r="BF14274" s="2"/>
      <c r="BG14274" s="2"/>
      <c r="BH14274" s="2"/>
      <c r="BI14274" s="2"/>
      <c r="BJ14274" s="2"/>
      <c r="BK14274" s="2"/>
      <c r="BL14274" s="2"/>
      <c r="BM14274" s="2"/>
      <c r="BN14274" s="2"/>
      <c r="BO14274" s="2"/>
      <c r="BP14274" s="2"/>
      <c r="BQ14274" s="2"/>
      <c r="BR14274" s="2"/>
      <c r="BS14274" s="2"/>
      <c r="BT14274" s="2"/>
      <c r="BU14274" s="2"/>
      <c r="BV14274" s="2"/>
      <c r="BW14274" s="2"/>
      <c r="BX14274" s="2"/>
      <c r="BY14274" s="2"/>
    </row>
    <row r="14275" spans="38:77" s="11" customFormat="1" x14ac:dyDescent="0.3">
      <c r="AL14275" s="2"/>
      <c r="AM14275" s="2"/>
      <c r="AN14275" s="2"/>
      <c r="AO14275" s="2"/>
      <c r="AP14275" s="2"/>
      <c r="AQ14275" s="2"/>
      <c r="AR14275" s="2"/>
      <c r="AS14275" s="2"/>
      <c r="AT14275" s="2"/>
      <c r="AU14275" s="2"/>
      <c r="AV14275" s="2"/>
      <c r="AW14275" s="2"/>
      <c r="AX14275" s="2"/>
      <c r="AY14275" s="2"/>
      <c r="AZ14275" s="2"/>
      <c r="BA14275" s="2"/>
      <c r="BB14275" s="2"/>
      <c r="BC14275" s="2"/>
      <c r="BD14275" s="2"/>
      <c r="BE14275" s="2"/>
      <c r="BF14275" s="2"/>
      <c r="BG14275" s="2"/>
      <c r="BH14275" s="2"/>
      <c r="BI14275" s="2"/>
      <c r="BJ14275" s="2"/>
      <c r="BK14275" s="2"/>
      <c r="BL14275" s="2"/>
      <c r="BM14275" s="2"/>
      <c r="BN14275" s="2"/>
      <c r="BO14275" s="2"/>
      <c r="BP14275" s="2"/>
      <c r="BQ14275" s="2"/>
      <c r="BR14275" s="2"/>
      <c r="BS14275" s="2"/>
      <c r="BT14275" s="2"/>
      <c r="BU14275" s="2"/>
      <c r="BV14275" s="2"/>
      <c r="BW14275" s="2"/>
      <c r="BX14275" s="2"/>
      <c r="BY14275" s="2"/>
    </row>
    <row r="14276" spans="38:77" s="11" customFormat="1" x14ac:dyDescent="0.3">
      <c r="AL14276" s="2"/>
      <c r="AM14276" s="2"/>
      <c r="AN14276" s="2"/>
      <c r="AO14276" s="2"/>
      <c r="AP14276" s="2"/>
      <c r="AQ14276" s="2"/>
      <c r="AR14276" s="2"/>
      <c r="AS14276" s="2"/>
      <c r="AT14276" s="2"/>
      <c r="AU14276" s="2"/>
      <c r="AV14276" s="2"/>
      <c r="AW14276" s="2"/>
      <c r="AX14276" s="2"/>
      <c r="AY14276" s="2"/>
      <c r="AZ14276" s="2"/>
      <c r="BA14276" s="2"/>
      <c r="BB14276" s="2"/>
      <c r="BC14276" s="2"/>
      <c r="BD14276" s="2"/>
      <c r="BE14276" s="2"/>
      <c r="BF14276" s="2"/>
      <c r="BG14276" s="2"/>
      <c r="BH14276" s="2"/>
      <c r="BI14276" s="2"/>
      <c r="BJ14276" s="2"/>
      <c r="BK14276" s="2"/>
      <c r="BL14276" s="2"/>
      <c r="BM14276" s="2"/>
      <c r="BN14276" s="2"/>
      <c r="BO14276" s="2"/>
      <c r="BP14276" s="2"/>
      <c r="BQ14276" s="2"/>
      <c r="BR14276" s="2"/>
      <c r="BS14276" s="2"/>
      <c r="BT14276" s="2"/>
      <c r="BU14276" s="2"/>
      <c r="BV14276" s="2"/>
      <c r="BW14276" s="2"/>
      <c r="BX14276" s="2"/>
      <c r="BY14276" s="2"/>
    </row>
    <row r="14277" spans="38:77" s="11" customFormat="1" x14ac:dyDescent="0.3">
      <c r="AL14277" s="2"/>
      <c r="AM14277" s="2"/>
      <c r="AN14277" s="2"/>
      <c r="AO14277" s="2"/>
      <c r="AP14277" s="2"/>
      <c r="AQ14277" s="2"/>
      <c r="AR14277" s="2"/>
      <c r="AS14277" s="2"/>
      <c r="AT14277" s="2"/>
      <c r="AU14277" s="2"/>
      <c r="AV14277" s="2"/>
      <c r="AW14277" s="2"/>
      <c r="AX14277" s="2"/>
      <c r="AY14277" s="2"/>
      <c r="AZ14277" s="2"/>
      <c r="BA14277" s="2"/>
      <c r="BB14277" s="2"/>
      <c r="BC14277" s="2"/>
      <c r="BD14277" s="2"/>
      <c r="BE14277" s="2"/>
      <c r="BF14277" s="2"/>
      <c r="BG14277" s="2"/>
      <c r="BH14277" s="2"/>
      <c r="BI14277" s="2"/>
      <c r="BJ14277" s="2"/>
      <c r="BK14277" s="2"/>
      <c r="BL14277" s="2"/>
      <c r="BM14277" s="2"/>
      <c r="BN14277" s="2"/>
      <c r="BO14277" s="2"/>
      <c r="BP14277" s="2"/>
      <c r="BQ14277" s="2"/>
      <c r="BR14277" s="2"/>
      <c r="BS14277" s="2"/>
      <c r="BT14277" s="2"/>
      <c r="BU14277" s="2"/>
      <c r="BV14277" s="2"/>
      <c r="BW14277" s="2"/>
      <c r="BX14277" s="2"/>
      <c r="BY14277" s="2"/>
    </row>
    <row r="14278" spans="38:77" s="11" customFormat="1" x14ac:dyDescent="0.3">
      <c r="AL14278" s="2"/>
      <c r="AM14278" s="2"/>
      <c r="AN14278" s="2"/>
      <c r="AO14278" s="2"/>
      <c r="AP14278" s="2"/>
      <c r="AQ14278" s="2"/>
      <c r="AR14278" s="2"/>
      <c r="AS14278" s="2"/>
      <c r="AT14278" s="2"/>
      <c r="AU14278" s="2"/>
      <c r="AV14278" s="2"/>
      <c r="AW14278" s="2"/>
      <c r="AX14278" s="2"/>
      <c r="AY14278" s="2"/>
      <c r="AZ14278" s="2"/>
      <c r="BA14278" s="2"/>
      <c r="BB14278" s="2"/>
      <c r="BC14278" s="2"/>
      <c r="BD14278" s="2"/>
      <c r="BE14278" s="2"/>
      <c r="BF14278" s="2"/>
      <c r="BG14278" s="2"/>
      <c r="BH14278" s="2"/>
      <c r="BI14278" s="2"/>
      <c r="BJ14278" s="2"/>
      <c r="BK14278" s="2"/>
      <c r="BL14278" s="2"/>
      <c r="BM14278" s="2"/>
      <c r="BN14278" s="2"/>
      <c r="BO14278" s="2"/>
      <c r="BP14278" s="2"/>
      <c r="BQ14278" s="2"/>
      <c r="BR14278" s="2"/>
      <c r="BS14278" s="2"/>
      <c r="BT14278" s="2"/>
      <c r="BU14278" s="2"/>
      <c r="BV14278" s="2"/>
      <c r="BW14278" s="2"/>
      <c r="BX14278" s="2"/>
      <c r="BY14278" s="2"/>
    </row>
    <row r="14279" spans="38:77" s="11" customFormat="1" x14ac:dyDescent="0.3">
      <c r="AL14279" s="2"/>
      <c r="AM14279" s="2"/>
      <c r="AN14279" s="2"/>
      <c r="AO14279" s="2"/>
      <c r="AP14279" s="2"/>
      <c r="AQ14279" s="2"/>
      <c r="AR14279" s="2"/>
      <c r="AS14279" s="2"/>
      <c r="AT14279" s="2"/>
      <c r="AU14279" s="2"/>
      <c r="AV14279" s="2"/>
      <c r="AW14279" s="2"/>
      <c r="AX14279" s="2"/>
      <c r="AY14279" s="2"/>
      <c r="AZ14279" s="2"/>
      <c r="BA14279" s="2"/>
      <c r="BB14279" s="2"/>
      <c r="BC14279" s="2"/>
      <c r="BD14279" s="2"/>
      <c r="BE14279" s="2"/>
      <c r="BF14279" s="2"/>
      <c r="BG14279" s="2"/>
      <c r="BH14279" s="2"/>
      <c r="BI14279" s="2"/>
      <c r="BJ14279" s="2"/>
      <c r="BK14279" s="2"/>
      <c r="BL14279" s="2"/>
      <c r="BM14279" s="2"/>
      <c r="BN14279" s="2"/>
      <c r="BO14279" s="2"/>
      <c r="BP14279" s="2"/>
      <c r="BQ14279" s="2"/>
      <c r="BR14279" s="2"/>
      <c r="BS14279" s="2"/>
      <c r="BT14279" s="2"/>
      <c r="BU14279" s="2"/>
      <c r="BV14279" s="2"/>
      <c r="BW14279" s="2"/>
      <c r="BX14279" s="2"/>
      <c r="BY14279" s="2"/>
    </row>
    <row r="14280" spans="38:77" s="11" customFormat="1" x14ac:dyDescent="0.3">
      <c r="AL14280" s="2"/>
      <c r="AM14280" s="2"/>
      <c r="AN14280" s="2"/>
      <c r="AO14280" s="2"/>
      <c r="AP14280" s="2"/>
      <c r="AQ14280" s="2"/>
      <c r="AR14280" s="2"/>
      <c r="AS14280" s="2"/>
      <c r="AT14280" s="2"/>
      <c r="AU14280" s="2"/>
      <c r="AV14280" s="2"/>
      <c r="AW14280" s="2"/>
      <c r="AX14280" s="2"/>
      <c r="AY14280" s="2"/>
      <c r="AZ14280" s="2"/>
      <c r="BA14280" s="2"/>
      <c r="BB14280" s="2"/>
      <c r="BC14280" s="2"/>
      <c r="BD14280" s="2"/>
      <c r="BE14280" s="2"/>
      <c r="BF14280" s="2"/>
      <c r="BG14280" s="2"/>
      <c r="BH14280" s="2"/>
      <c r="BI14280" s="2"/>
      <c r="BJ14280" s="2"/>
      <c r="BK14280" s="2"/>
      <c r="BL14280" s="2"/>
      <c r="BM14280" s="2"/>
      <c r="BN14280" s="2"/>
      <c r="BO14280" s="2"/>
      <c r="BP14280" s="2"/>
      <c r="BQ14280" s="2"/>
      <c r="BR14280" s="2"/>
      <c r="BS14280" s="2"/>
      <c r="BT14280" s="2"/>
      <c r="BU14280" s="2"/>
      <c r="BV14280" s="2"/>
      <c r="BW14280" s="2"/>
      <c r="BX14280" s="2"/>
      <c r="BY14280" s="2"/>
    </row>
    <row r="14281" spans="38:77" s="11" customFormat="1" x14ac:dyDescent="0.3">
      <c r="AL14281" s="2"/>
      <c r="AM14281" s="2"/>
      <c r="AN14281" s="2"/>
      <c r="AO14281" s="2"/>
      <c r="AP14281" s="2"/>
      <c r="AQ14281" s="2"/>
      <c r="AR14281" s="2"/>
      <c r="AS14281" s="2"/>
      <c r="AT14281" s="2"/>
      <c r="AU14281" s="2"/>
      <c r="AV14281" s="2"/>
      <c r="AW14281" s="2"/>
      <c r="AX14281" s="2"/>
      <c r="AY14281" s="2"/>
      <c r="AZ14281" s="2"/>
      <c r="BA14281" s="2"/>
      <c r="BB14281" s="2"/>
      <c r="BC14281" s="2"/>
      <c r="BD14281" s="2"/>
      <c r="BE14281" s="2"/>
      <c r="BF14281" s="2"/>
      <c r="BG14281" s="2"/>
      <c r="BH14281" s="2"/>
      <c r="BI14281" s="2"/>
      <c r="BJ14281" s="2"/>
      <c r="BK14281" s="2"/>
      <c r="BL14281" s="2"/>
      <c r="BM14281" s="2"/>
      <c r="BN14281" s="2"/>
      <c r="BO14281" s="2"/>
      <c r="BP14281" s="2"/>
      <c r="BQ14281" s="2"/>
      <c r="BR14281" s="2"/>
      <c r="BS14281" s="2"/>
      <c r="BT14281" s="2"/>
      <c r="BU14281" s="2"/>
      <c r="BV14281" s="2"/>
      <c r="BW14281" s="2"/>
      <c r="BX14281" s="2"/>
      <c r="BY14281" s="2"/>
    </row>
    <row r="14282" spans="38:77" s="11" customFormat="1" x14ac:dyDescent="0.3">
      <c r="AL14282" s="2"/>
      <c r="AM14282" s="2"/>
      <c r="AN14282" s="2"/>
      <c r="AO14282" s="2"/>
      <c r="AP14282" s="2"/>
      <c r="AQ14282" s="2"/>
      <c r="AR14282" s="2"/>
      <c r="AS14282" s="2"/>
      <c r="AT14282" s="2"/>
      <c r="AU14282" s="2"/>
      <c r="AV14282" s="2"/>
      <c r="AW14282" s="2"/>
      <c r="AX14282" s="2"/>
      <c r="AY14282" s="2"/>
      <c r="AZ14282" s="2"/>
      <c r="BA14282" s="2"/>
      <c r="BB14282" s="2"/>
      <c r="BC14282" s="2"/>
      <c r="BD14282" s="2"/>
      <c r="BE14282" s="2"/>
      <c r="BF14282" s="2"/>
      <c r="BG14282" s="2"/>
      <c r="BH14282" s="2"/>
      <c r="BI14282" s="2"/>
      <c r="BJ14282" s="2"/>
      <c r="BK14282" s="2"/>
      <c r="BL14282" s="2"/>
      <c r="BM14282" s="2"/>
      <c r="BN14282" s="2"/>
      <c r="BO14282" s="2"/>
      <c r="BP14282" s="2"/>
      <c r="BQ14282" s="2"/>
      <c r="BR14282" s="2"/>
      <c r="BS14282" s="2"/>
      <c r="BT14282" s="2"/>
      <c r="BU14282" s="2"/>
      <c r="BV14282" s="2"/>
      <c r="BW14282" s="2"/>
      <c r="BX14282" s="2"/>
      <c r="BY14282" s="2"/>
    </row>
    <row r="14283" spans="38:77" s="11" customFormat="1" x14ac:dyDescent="0.3">
      <c r="AL14283" s="2"/>
      <c r="AM14283" s="2"/>
      <c r="AN14283" s="2"/>
      <c r="AO14283" s="2"/>
      <c r="AP14283" s="2"/>
      <c r="AQ14283" s="2"/>
      <c r="AR14283" s="2"/>
      <c r="AS14283" s="2"/>
      <c r="AT14283" s="2"/>
      <c r="AU14283" s="2"/>
      <c r="AV14283" s="2"/>
      <c r="AW14283" s="2"/>
      <c r="AX14283" s="2"/>
      <c r="AY14283" s="2"/>
      <c r="AZ14283" s="2"/>
      <c r="BA14283" s="2"/>
      <c r="BB14283" s="2"/>
      <c r="BC14283" s="2"/>
      <c r="BD14283" s="2"/>
      <c r="BE14283" s="2"/>
      <c r="BF14283" s="2"/>
      <c r="BG14283" s="2"/>
      <c r="BH14283" s="2"/>
      <c r="BI14283" s="2"/>
      <c r="BJ14283" s="2"/>
      <c r="BK14283" s="2"/>
      <c r="BL14283" s="2"/>
      <c r="BM14283" s="2"/>
      <c r="BN14283" s="2"/>
      <c r="BO14283" s="2"/>
      <c r="BP14283" s="2"/>
      <c r="BQ14283" s="2"/>
      <c r="BR14283" s="2"/>
      <c r="BS14283" s="2"/>
      <c r="BT14283" s="2"/>
      <c r="BU14283" s="2"/>
      <c r="BV14283" s="2"/>
      <c r="BW14283" s="2"/>
      <c r="BX14283" s="2"/>
      <c r="BY14283" s="2"/>
    </row>
    <row r="14284" spans="38:77" s="11" customFormat="1" x14ac:dyDescent="0.3">
      <c r="AL14284" s="2"/>
      <c r="AM14284" s="2"/>
      <c r="AN14284" s="2"/>
      <c r="AO14284" s="2"/>
      <c r="AP14284" s="2"/>
      <c r="AQ14284" s="2"/>
      <c r="AR14284" s="2"/>
      <c r="AS14284" s="2"/>
      <c r="AT14284" s="2"/>
      <c r="AU14284" s="2"/>
      <c r="AV14284" s="2"/>
      <c r="AW14284" s="2"/>
      <c r="AX14284" s="2"/>
      <c r="AY14284" s="2"/>
      <c r="AZ14284" s="2"/>
      <c r="BA14284" s="2"/>
      <c r="BB14284" s="2"/>
      <c r="BC14284" s="2"/>
      <c r="BD14284" s="2"/>
      <c r="BE14284" s="2"/>
      <c r="BF14284" s="2"/>
      <c r="BG14284" s="2"/>
      <c r="BH14284" s="2"/>
      <c r="BI14284" s="2"/>
      <c r="BJ14284" s="2"/>
      <c r="BK14284" s="2"/>
      <c r="BL14284" s="2"/>
      <c r="BM14284" s="2"/>
      <c r="BN14284" s="2"/>
      <c r="BO14284" s="2"/>
      <c r="BP14284" s="2"/>
      <c r="BQ14284" s="2"/>
      <c r="BR14284" s="2"/>
      <c r="BS14284" s="2"/>
      <c r="BT14284" s="2"/>
      <c r="BU14284" s="2"/>
      <c r="BV14284" s="2"/>
      <c r="BW14284" s="2"/>
      <c r="BX14284" s="2"/>
      <c r="BY14284" s="2"/>
    </row>
    <row r="14285" spans="38:77" s="11" customFormat="1" x14ac:dyDescent="0.3">
      <c r="AL14285" s="2"/>
      <c r="AM14285" s="2"/>
      <c r="AN14285" s="2"/>
      <c r="AO14285" s="2"/>
      <c r="AP14285" s="2"/>
      <c r="AQ14285" s="2"/>
      <c r="AR14285" s="2"/>
      <c r="AS14285" s="2"/>
      <c r="AT14285" s="2"/>
      <c r="AU14285" s="2"/>
      <c r="AV14285" s="2"/>
      <c r="AW14285" s="2"/>
      <c r="AX14285" s="2"/>
      <c r="AY14285" s="2"/>
      <c r="AZ14285" s="2"/>
      <c r="BA14285" s="2"/>
      <c r="BB14285" s="2"/>
      <c r="BC14285" s="2"/>
      <c r="BD14285" s="2"/>
      <c r="BE14285" s="2"/>
      <c r="BF14285" s="2"/>
      <c r="BG14285" s="2"/>
      <c r="BH14285" s="2"/>
      <c r="BI14285" s="2"/>
      <c r="BJ14285" s="2"/>
      <c r="BK14285" s="2"/>
      <c r="BL14285" s="2"/>
      <c r="BM14285" s="2"/>
      <c r="BN14285" s="2"/>
      <c r="BO14285" s="2"/>
      <c r="BP14285" s="2"/>
      <c r="BQ14285" s="2"/>
      <c r="BR14285" s="2"/>
      <c r="BS14285" s="2"/>
      <c r="BT14285" s="2"/>
      <c r="BU14285" s="2"/>
      <c r="BV14285" s="2"/>
      <c r="BW14285" s="2"/>
      <c r="BX14285" s="2"/>
      <c r="BY14285" s="2"/>
    </row>
    <row r="14286" spans="38:77" s="11" customFormat="1" x14ac:dyDescent="0.3">
      <c r="AL14286" s="2"/>
      <c r="AM14286" s="2"/>
      <c r="AN14286" s="2"/>
      <c r="AO14286" s="2"/>
      <c r="AP14286" s="2"/>
      <c r="AQ14286" s="2"/>
      <c r="AR14286" s="2"/>
      <c r="AS14286" s="2"/>
      <c r="AT14286" s="2"/>
      <c r="AU14286" s="2"/>
      <c r="AV14286" s="2"/>
      <c r="AW14286" s="2"/>
      <c r="AX14286" s="2"/>
      <c r="AY14286" s="2"/>
      <c r="AZ14286" s="2"/>
      <c r="BA14286" s="2"/>
      <c r="BB14286" s="2"/>
      <c r="BC14286" s="2"/>
      <c r="BD14286" s="2"/>
      <c r="BE14286" s="2"/>
      <c r="BF14286" s="2"/>
      <c r="BG14286" s="2"/>
      <c r="BH14286" s="2"/>
      <c r="BI14286" s="2"/>
      <c r="BJ14286" s="2"/>
      <c r="BK14286" s="2"/>
      <c r="BL14286" s="2"/>
      <c r="BM14286" s="2"/>
      <c r="BN14286" s="2"/>
      <c r="BO14286" s="2"/>
      <c r="BP14286" s="2"/>
      <c r="BQ14286" s="2"/>
      <c r="BR14286" s="2"/>
      <c r="BS14286" s="2"/>
      <c r="BT14286" s="2"/>
      <c r="BU14286" s="2"/>
      <c r="BV14286" s="2"/>
      <c r="BW14286" s="2"/>
      <c r="BX14286" s="2"/>
      <c r="BY14286" s="2"/>
    </row>
    <row r="14287" spans="38:77" s="11" customFormat="1" x14ac:dyDescent="0.3">
      <c r="AL14287" s="2"/>
      <c r="AM14287" s="2"/>
      <c r="AN14287" s="2"/>
      <c r="AO14287" s="2"/>
      <c r="AP14287" s="2"/>
      <c r="AQ14287" s="2"/>
      <c r="AR14287" s="2"/>
      <c r="AS14287" s="2"/>
      <c r="AT14287" s="2"/>
      <c r="AU14287" s="2"/>
      <c r="AV14287" s="2"/>
      <c r="AW14287" s="2"/>
      <c r="AX14287" s="2"/>
      <c r="AY14287" s="2"/>
      <c r="AZ14287" s="2"/>
      <c r="BA14287" s="2"/>
      <c r="BB14287" s="2"/>
      <c r="BC14287" s="2"/>
      <c r="BD14287" s="2"/>
      <c r="BE14287" s="2"/>
      <c r="BF14287" s="2"/>
      <c r="BG14287" s="2"/>
      <c r="BH14287" s="2"/>
      <c r="BI14287" s="2"/>
      <c r="BJ14287" s="2"/>
      <c r="BK14287" s="2"/>
      <c r="BL14287" s="2"/>
      <c r="BM14287" s="2"/>
      <c r="BN14287" s="2"/>
      <c r="BO14287" s="2"/>
      <c r="BP14287" s="2"/>
      <c r="BQ14287" s="2"/>
      <c r="BR14287" s="2"/>
      <c r="BS14287" s="2"/>
      <c r="BT14287" s="2"/>
      <c r="BU14287" s="2"/>
      <c r="BV14287" s="2"/>
      <c r="BW14287" s="2"/>
      <c r="BX14287" s="2"/>
      <c r="BY14287" s="2"/>
    </row>
    <row r="14288" spans="38:77" s="11" customFormat="1" x14ac:dyDescent="0.3">
      <c r="AL14288" s="2"/>
      <c r="AM14288" s="2"/>
      <c r="AN14288" s="2"/>
      <c r="AO14288" s="2"/>
      <c r="AP14288" s="2"/>
      <c r="AQ14288" s="2"/>
      <c r="AR14288" s="2"/>
      <c r="AS14288" s="2"/>
      <c r="AT14288" s="2"/>
      <c r="AU14288" s="2"/>
      <c r="AV14288" s="2"/>
      <c r="AW14288" s="2"/>
      <c r="AX14288" s="2"/>
      <c r="AY14288" s="2"/>
      <c r="AZ14288" s="2"/>
      <c r="BA14288" s="2"/>
      <c r="BB14288" s="2"/>
      <c r="BC14288" s="2"/>
      <c r="BD14288" s="2"/>
      <c r="BE14288" s="2"/>
      <c r="BF14288" s="2"/>
      <c r="BG14288" s="2"/>
      <c r="BH14288" s="2"/>
      <c r="BI14288" s="2"/>
      <c r="BJ14288" s="2"/>
      <c r="BK14288" s="2"/>
      <c r="BL14288" s="2"/>
      <c r="BM14288" s="2"/>
      <c r="BN14288" s="2"/>
      <c r="BO14288" s="2"/>
      <c r="BP14288" s="2"/>
      <c r="BQ14288" s="2"/>
      <c r="BR14288" s="2"/>
      <c r="BS14288" s="2"/>
      <c r="BT14288" s="2"/>
      <c r="BU14288" s="2"/>
      <c r="BV14288" s="2"/>
      <c r="BW14288" s="2"/>
      <c r="BX14288" s="2"/>
      <c r="BY14288" s="2"/>
    </row>
    <row r="14289" spans="38:77" s="11" customFormat="1" x14ac:dyDescent="0.3">
      <c r="AL14289" s="2"/>
      <c r="AM14289" s="2"/>
      <c r="AN14289" s="2"/>
      <c r="AO14289" s="2"/>
      <c r="AP14289" s="2"/>
      <c r="AQ14289" s="2"/>
      <c r="AR14289" s="2"/>
      <c r="AS14289" s="2"/>
      <c r="AT14289" s="2"/>
      <c r="AU14289" s="2"/>
      <c r="AV14289" s="2"/>
      <c r="AW14289" s="2"/>
      <c r="AX14289" s="2"/>
      <c r="AY14289" s="2"/>
      <c r="AZ14289" s="2"/>
      <c r="BA14289" s="2"/>
      <c r="BB14289" s="2"/>
      <c r="BC14289" s="2"/>
      <c r="BD14289" s="2"/>
      <c r="BE14289" s="2"/>
      <c r="BF14289" s="2"/>
      <c r="BG14289" s="2"/>
      <c r="BH14289" s="2"/>
      <c r="BI14289" s="2"/>
      <c r="BJ14289" s="2"/>
      <c r="BK14289" s="2"/>
      <c r="BL14289" s="2"/>
      <c r="BM14289" s="2"/>
      <c r="BN14289" s="2"/>
      <c r="BO14289" s="2"/>
      <c r="BP14289" s="2"/>
      <c r="BQ14289" s="2"/>
      <c r="BR14289" s="2"/>
      <c r="BS14289" s="2"/>
      <c r="BT14289" s="2"/>
      <c r="BU14289" s="2"/>
      <c r="BV14289" s="2"/>
      <c r="BW14289" s="2"/>
      <c r="BX14289" s="2"/>
      <c r="BY14289" s="2"/>
    </row>
    <row r="14290" spans="38:77" s="11" customFormat="1" x14ac:dyDescent="0.3">
      <c r="AL14290" s="2"/>
      <c r="AM14290" s="2"/>
      <c r="AN14290" s="2"/>
      <c r="AO14290" s="2"/>
      <c r="AP14290" s="2"/>
      <c r="AQ14290" s="2"/>
      <c r="AR14290" s="2"/>
      <c r="AS14290" s="2"/>
      <c r="AT14290" s="2"/>
      <c r="AU14290" s="2"/>
      <c r="AV14290" s="2"/>
      <c r="AW14290" s="2"/>
      <c r="AX14290" s="2"/>
      <c r="AY14290" s="2"/>
      <c r="AZ14290" s="2"/>
      <c r="BA14290" s="2"/>
      <c r="BB14290" s="2"/>
      <c r="BC14290" s="2"/>
      <c r="BD14290" s="2"/>
      <c r="BE14290" s="2"/>
      <c r="BF14290" s="2"/>
      <c r="BG14290" s="2"/>
      <c r="BH14290" s="2"/>
      <c r="BI14290" s="2"/>
      <c r="BJ14290" s="2"/>
      <c r="BK14290" s="2"/>
      <c r="BL14290" s="2"/>
      <c r="BM14290" s="2"/>
      <c r="BN14290" s="2"/>
      <c r="BO14290" s="2"/>
      <c r="BP14290" s="2"/>
      <c r="BQ14290" s="2"/>
      <c r="BR14290" s="2"/>
      <c r="BS14290" s="2"/>
      <c r="BT14290" s="2"/>
      <c r="BU14290" s="2"/>
      <c r="BV14290" s="2"/>
      <c r="BW14290" s="2"/>
      <c r="BX14290" s="2"/>
      <c r="BY14290" s="2"/>
    </row>
    <row r="14291" spans="38:77" s="11" customFormat="1" x14ac:dyDescent="0.3">
      <c r="AL14291" s="2"/>
      <c r="AM14291" s="2"/>
      <c r="AN14291" s="2"/>
      <c r="AO14291" s="2"/>
      <c r="AP14291" s="2"/>
      <c r="AQ14291" s="2"/>
      <c r="AR14291" s="2"/>
      <c r="AS14291" s="2"/>
      <c r="AT14291" s="2"/>
      <c r="AU14291" s="2"/>
      <c r="AV14291" s="2"/>
      <c r="AW14291" s="2"/>
      <c r="AX14291" s="2"/>
      <c r="AY14291" s="2"/>
      <c r="AZ14291" s="2"/>
      <c r="BA14291" s="2"/>
      <c r="BB14291" s="2"/>
      <c r="BC14291" s="2"/>
      <c r="BD14291" s="2"/>
      <c r="BE14291" s="2"/>
      <c r="BF14291" s="2"/>
      <c r="BG14291" s="2"/>
      <c r="BH14291" s="2"/>
      <c r="BI14291" s="2"/>
      <c r="BJ14291" s="2"/>
      <c r="BK14291" s="2"/>
      <c r="BL14291" s="2"/>
      <c r="BM14291" s="2"/>
      <c r="BN14291" s="2"/>
      <c r="BO14291" s="2"/>
      <c r="BP14291" s="2"/>
      <c r="BQ14291" s="2"/>
      <c r="BR14291" s="2"/>
      <c r="BS14291" s="2"/>
      <c r="BT14291" s="2"/>
      <c r="BU14291" s="2"/>
      <c r="BV14291" s="2"/>
      <c r="BW14291" s="2"/>
      <c r="BX14291" s="2"/>
      <c r="BY14291" s="2"/>
    </row>
    <row r="14292" spans="38:77" s="11" customFormat="1" x14ac:dyDescent="0.3">
      <c r="AL14292" s="2"/>
      <c r="AM14292" s="2"/>
      <c r="AN14292" s="2"/>
      <c r="AO14292" s="2"/>
      <c r="AP14292" s="2"/>
      <c r="AQ14292" s="2"/>
      <c r="AR14292" s="2"/>
      <c r="AS14292" s="2"/>
      <c r="AT14292" s="2"/>
      <c r="AU14292" s="2"/>
      <c r="AV14292" s="2"/>
      <c r="AW14292" s="2"/>
      <c r="AX14292" s="2"/>
      <c r="AY14292" s="2"/>
      <c r="AZ14292" s="2"/>
      <c r="BA14292" s="2"/>
      <c r="BB14292" s="2"/>
      <c r="BC14292" s="2"/>
      <c r="BD14292" s="2"/>
      <c r="BE14292" s="2"/>
      <c r="BF14292" s="2"/>
      <c r="BG14292" s="2"/>
      <c r="BH14292" s="2"/>
      <c r="BI14292" s="2"/>
      <c r="BJ14292" s="2"/>
      <c r="BK14292" s="2"/>
      <c r="BL14292" s="2"/>
      <c r="BM14292" s="2"/>
      <c r="BN14292" s="2"/>
      <c r="BO14292" s="2"/>
      <c r="BP14292" s="2"/>
      <c r="BQ14292" s="2"/>
      <c r="BR14292" s="2"/>
      <c r="BS14292" s="2"/>
      <c r="BT14292" s="2"/>
      <c r="BU14292" s="2"/>
      <c r="BV14292" s="2"/>
      <c r="BW14292" s="2"/>
      <c r="BX14292" s="2"/>
      <c r="BY14292" s="2"/>
    </row>
    <row r="14293" spans="38:77" s="11" customFormat="1" x14ac:dyDescent="0.3">
      <c r="AL14293" s="2"/>
      <c r="AM14293" s="2"/>
      <c r="AN14293" s="2"/>
      <c r="AO14293" s="2"/>
      <c r="AP14293" s="2"/>
      <c r="AQ14293" s="2"/>
      <c r="AR14293" s="2"/>
      <c r="AS14293" s="2"/>
      <c r="AT14293" s="2"/>
      <c r="AU14293" s="2"/>
      <c r="AV14293" s="2"/>
      <c r="AW14293" s="2"/>
      <c r="AX14293" s="2"/>
      <c r="AY14293" s="2"/>
      <c r="AZ14293" s="2"/>
      <c r="BA14293" s="2"/>
      <c r="BB14293" s="2"/>
      <c r="BC14293" s="2"/>
      <c r="BD14293" s="2"/>
      <c r="BE14293" s="2"/>
      <c r="BF14293" s="2"/>
      <c r="BG14293" s="2"/>
      <c r="BH14293" s="2"/>
      <c r="BI14293" s="2"/>
      <c r="BJ14293" s="2"/>
      <c r="BK14293" s="2"/>
      <c r="BL14293" s="2"/>
      <c r="BM14293" s="2"/>
      <c r="BN14293" s="2"/>
      <c r="BO14293" s="2"/>
      <c r="BP14293" s="2"/>
      <c r="BQ14293" s="2"/>
      <c r="BR14293" s="2"/>
      <c r="BS14293" s="2"/>
      <c r="BT14293" s="2"/>
      <c r="BU14293" s="2"/>
      <c r="BV14293" s="2"/>
      <c r="BW14293" s="2"/>
      <c r="BX14293" s="2"/>
      <c r="BY14293" s="2"/>
    </row>
    <row r="14294" spans="38:77" s="11" customFormat="1" x14ac:dyDescent="0.3">
      <c r="AL14294" s="2"/>
      <c r="AM14294" s="2"/>
      <c r="AN14294" s="2"/>
      <c r="AO14294" s="2"/>
      <c r="AP14294" s="2"/>
      <c r="AQ14294" s="2"/>
      <c r="AR14294" s="2"/>
      <c r="AS14294" s="2"/>
      <c r="AT14294" s="2"/>
      <c r="AU14294" s="2"/>
      <c r="AV14294" s="2"/>
      <c r="AW14294" s="2"/>
      <c r="AX14294" s="2"/>
      <c r="AY14294" s="2"/>
      <c r="AZ14294" s="2"/>
      <c r="BA14294" s="2"/>
      <c r="BB14294" s="2"/>
      <c r="BC14294" s="2"/>
      <c r="BD14294" s="2"/>
      <c r="BE14294" s="2"/>
      <c r="BF14294" s="2"/>
      <c r="BG14294" s="2"/>
      <c r="BH14294" s="2"/>
      <c r="BI14294" s="2"/>
      <c r="BJ14294" s="2"/>
      <c r="BK14294" s="2"/>
      <c r="BL14294" s="2"/>
      <c r="BM14294" s="2"/>
      <c r="BN14294" s="2"/>
      <c r="BO14294" s="2"/>
      <c r="BP14294" s="2"/>
      <c r="BQ14294" s="2"/>
      <c r="BR14294" s="2"/>
      <c r="BS14294" s="2"/>
      <c r="BT14294" s="2"/>
      <c r="BU14294" s="2"/>
      <c r="BV14294" s="2"/>
      <c r="BW14294" s="2"/>
      <c r="BX14294" s="2"/>
      <c r="BY14294" s="2"/>
    </row>
    <row r="14295" spans="38:77" s="11" customFormat="1" x14ac:dyDescent="0.3">
      <c r="AL14295" s="2"/>
      <c r="AM14295" s="2"/>
      <c r="AN14295" s="2"/>
      <c r="AO14295" s="2"/>
      <c r="AP14295" s="2"/>
      <c r="AQ14295" s="2"/>
      <c r="AR14295" s="2"/>
      <c r="AS14295" s="2"/>
      <c r="AT14295" s="2"/>
      <c r="AU14295" s="2"/>
      <c r="AV14295" s="2"/>
      <c r="AW14295" s="2"/>
      <c r="AX14295" s="2"/>
      <c r="AY14295" s="2"/>
      <c r="AZ14295" s="2"/>
      <c r="BA14295" s="2"/>
      <c r="BB14295" s="2"/>
      <c r="BC14295" s="2"/>
      <c r="BD14295" s="2"/>
      <c r="BE14295" s="2"/>
      <c r="BF14295" s="2"/>
      <c r="BG14295" s="2"/>
      <c r="BH14295" s="2"/>
      <c r="BI14295" s="2"/>
      <c r="BJ14295" s="2"/>
      <c r="BK14295" s="2"/>
      <c r="BL14295" s="2"/>
      <c r="BM14295" s="2"/>
      <c r="BN14295" s="2"/>
      <c r="BO14295" s="2"/>
      <c r="BP14295" s="2"/>
      <c r="BQ14295" s="2"/>
      <c r="BR14295" s="2"/>
      <c r="BS14295" s="2"/>
      <c r="BT14295" s="2"/>
      <c r="BU14295" s="2"/>
      <c r="BV14295" s="2"/>
      <c r="BW14295" s="2"/>
      <c r="BX14295" s="2"/>
      <c r="BY14295" s="2"/>
    </row>
    <row r="14296" spans="38:77" s="11" customFormat="1" x14ac:dyDescent="0.3">
      <c r="AL14296" s="2"/>
      <c r="AM14296" s="2"/>
      <c r="AN14296" s="2"/>
      <c r="AO14296" s="2"/>
      <c r="AP14296" s="2"/>
      <c r="AQ14296" s="2"/>
      <c r="AR14296" s="2"/>
      <c r="AS14296" s="2"/>
      <c r="AT14296" s="2"/>
      <c r="AU14296" s="2"/>
      <c r="AV14296" s="2"/>
      <c r="AW14296" s="2"/>
      <c r="AX14296" s="2"/>
      <c r="AY14296" s="2"/>
      <c r="AZ14296" s="2"/>
      <c r="BA14296" s="2"/>
      <c r="BB14296" s="2"/>
      <c r="BC14296" s="2"/>
      <c r="BD14296" s="2"/>
      <c r="BE14296" s="2"/>
      <c r="BF14296" s="2"/>
      <c r="BG14296" s="2"/>
      <c r="BH14296" s="2"/>
      <c r="BI14296" s="2"/>
      <c r="BJ14296" s="2"/>
      <c r="BK14296" s="2"/>
      <c r="BL14296" s="2"/>
      <c r="BM14296" s="2"/>
      <c r="BN14296" s="2"/>
      <c r="BO14296" s="2"/>
      <c r="BP14296" s="2"/>
      <c r="BQ14296" s="2"/>
      <c r="BR14296" s="2"/>
      <c r="BS14296" s="2"/>
      <c r="BT14296" s="2"/>
      <c r="BU14296" s="2"/>
      <c r="BV14296" s="2"/>
      <c r="BW14296" s="2"/>
      <c r="BX14296" s="2"/>
      <c r="BY14296" s="2"/>
    </row>
    <row r="14297" spans="38:77" s="11" customFormat="1" x14ac:dyDescent="0.3">
      <c r="AL14297" s="2"/>
      <c r="AM14297" s="2"/>
      <c r="AN14297" s="2"/>
      <c r="AO14297" s="2"/>
      <c r="AP14297" s="2"/>
      <c r="AQ14297" s="2"/>
      <c r="AR14297" s="2"/>
      <c r="AS14297" s="2"/>
      <c r="AT14297" s="2"/>
      <c r="AU14297" s="2"/>
      <c r="AV14297" s="2"/>
      <c r="AW14297" s="2"/>
      <c r="AX14297" s="2"/>
      <c r="AY14297" s="2"/>
      <c r="AZ14297" s="2"/>
      <c r="BA14297" s="2"/>
      <c r="BB14297" s="2"/>
      <c r="BC14297" s="2"/>
      <c r="BD14297" s="2"/>
      <c r="BE14297" s="2"/>
      <c r="BF14297" s="2"/>
      <c r="BG14297" s="2"/>
      <c r="BH14297" s="2"/>
      <c r="BI14297" s="2"/>
      <c r="BJ14297" s="2"/>
      <c r="BK14297" s="2"/>
      <c r="BL14297" s="2"/>
      <c r="BM14297" s="2"/>
      <c r="BN14297" s="2"/>
      <c r="BO14297" s="2"/>
      <c r="BP14297" s="2"/>
      <c r="BQ14297" s="2"/>
      <c r="BR14297" s="2"/>
      <c r="BS14297" s="2"/>
      <c r="BT14297" s="2"/>
      <c r="BU14297" s="2"/>
      <c r="BV14297" s="2"/>
      <c r="BW14297" s="2"/>
      <c r="BX14297" s="2"/>
      <c r="BY14297" s="2"/>
    </row>
    <row r="14298" spans="38:77" s="11" customFormat="1" x14ac:dyDescent="0.3">
      <c r="AL14298" s="2"/>
      <c r="AM14298" s="2"/>
      <c r="AN14298" s="2"/>
      <c r="AO14298" s="2"/>
      <c r="AP14298" s="2"/>
      <c r="AQ14298" s="2"/>
      <c r="AR14298" s="2"/>
      <c r="AS14298" s="2"/>
      <c r="AT14298" s="2"/>
      <c r="AU14298" s="2"/>
      <c r="AV14298" s="2"/>
      <c r="AW14298" s="2"/>
      <c r="AX14298" s="2"/>
      <c r="AY14298" s="2"/>
      <c r="AZ14298" s="2"/>
      <c r="BA14298" s="2"/>
      <c r="BB14298" s="2"/>
      <c r="BC14298" s="2"/>
      <c r="BD14298" s="2"/>
      <c r="BE14298" s="2"/>
      <c r="BF14298" s="2"/>
      <c r="BG14298" s="2"/>
      <c r="BH14298" s="2"/>
      <c r="BI14298" s="2"/>
      <c r="BJ14298" s="2"/>
      <c r="BK14298" s="2"/>
      <c r="BL14298" s="2"/>
      <c r="BM14298" s="2"/>
      <c r="BN14298" s="2"/>
      <c r="BO14298" s="2"/>
      <c r="BP14298" s="2"/>
      <c r="BQ14298" s="2"/>
      <c r="BR14298" s="2"/>
      <c r="BS14298" s="2"/>
      <c r="BT14298" s="2"/>
      <c r="BU14298" s="2"/>
      <c r="BV14298" s="2"/>
      <c r="BW14298" s="2"/>
      <c r="BX14298" s="2"/>
      <c r="BY14298" s="2"/>
    </row>
    <row r="14299" spans="38:77" s="11" customFormat="1" x14ac:dyDescent="0.3">
      <c r="AL14299" s="2"/>
      <c r="AM14299" s="2"/>
      <c r="AN14299" s="2"/>
      <c r="AO14299" s="2"/>
      <c r="AP14299" s="2"/>
      <c r="AQ14299" s="2"/>
      <c r="AR14299" s="2"/>
      <c r="AS14299" s="2"/>
      <c r="AT14299" s="2"/>
      <c r="AU14299" s="2"/>
      <c r="AV14299" s="2"/>
      <c r="AW14299" s="2"/>
      <c r="AX14299" s="2"/>
      <c r="AY14299" s="2"/>
      <c r="AZ14299" s="2"/>
      <c r="BA14299" s="2"/>
      <c r="BB14299" s="2"/>
      <c r="BC14299" s="2"/>
      <c r="BD14299" s="2"/>
      <c r="BE14299" s="2"/>
      <c r="BF14299" s="2"/>
      <c r="BG14299" s="2"/>
      <c r="BH14299" s="2"/>
      <c r="BI14299" s="2"/>
      <c r="BJ14299" s="2"/>
      <c r="BK14299" s="2"/>
      <c r="BL14299" s="2"/>
      <c r="BM14299" s="2"/>
      <c r="BN14299" s="2"/>
      <c r="BO14299" s="2"/>
      <c r="BP14299" s="2"/>
      <c r="BQ14299" s="2"/>
      <c r="BR14299" s="2"/>
      <c r="BS14299" s="2"/>
      <c r="BT14299" s="2"/>
      <c r="BU14299" s="2"/>
      <c r="BV14299" s="2"/>
      <c r="BW14299" s="2"/>
      <c r="BX14299" s="2"/>
      <c r="BY14299" s="2"/>
    </row>
    <row r="14300" spans="38:77" s="11" customFormat="1" x14ac:dyDescent="0.3">
      <c r="AL14300" s="2"/>
      <c r="AM14300" s="2"/>
      <c r="AN14300" s="2"/>
      <c r="AO14300" s="2"/>
      <c r="AP14300" s="2"/>
      <c r="AQ14300" s="2"/>
      <c r="AR14300" s="2"/>
      <c r="AS14300" s="2"/>
      <c r="AT14300" s="2"/>
      <c r="AU14300" s="2"/>
      <c r="AV14300" s="2"/>
      <c r="AW14300" s="2"/>
      <c r="AX14300" s="2"/>
      <c r="AY14300" s="2"/>
      <c r="AZ14300" s="2"/>
      <c r="BA14300" s="2"/>
      <c r="BB14300" s="2"/>
      <c r="BC14300" s="2"/>
      <c r="BD14300" s="2"/>
      <c r="BE14300" s="2"/>
      <c r="BF14300" s="2"/>
      <c r="BG14300" s="2"/>
      <c r="BH14300" s="2"/>
      <c r="BI14300" s="2"/>
      <c r="BJ14300" s="2"/>
      <c r="BK14300" s="2"/>
      <c r="BL14300" s="2"/>
      <c r="BM14300" s="2"/>
      <c r="BN14300" s="2"/>
      <c r="BO14300" s="2"/>
      <c r="BP14300" s="2"/>
      <c r="BQ14300" s="2"/>
      <c r="BR14300" s="2"/>
      <c r="BS14300" s="2"/>
      <c r="BT14300" s="2"/>
      <c r="BU14300" s="2"/>
      <c r="BV14300" s="2"/>
      <c r="BW14300" s="2"/>
      <c r="BX14300" s="2"/>
      <c r="BY14300" s="2"/>
    </row>
    <row r="14301" spans="38:77" s="11" customFormat="1" x14ac:dyDescent="0.3">
      <c r="AL14301" s="2"/>
      <c r="AM14301" s="2"/>
      <c r="AN14301" s="2"/>
      <c r="AO14301" s="2"/>
      <c r="AP14301" s="2"/>
      <c r="AQ14301" s="2"/>
      <c r="AR14301" s="2"/>
      <c r="AS14301" s="2"/>
      <c r="AT14301" s="2"/>
      <c r="AU14301" s="2"/>
      <c r="AV14301" s="2"/>
      <c r="AW14301" s="2"/>
      <c r="AX14301" s="2"/>
      <c r="AY14301" s="2"/>
      <c r="AZ14301" s="2"/>
      <c r="BA14301" s="2"/>
      <c r="BB14301" s="2"/>
      <c r="BC14301" s="2"/>
      <c r="BD14301" s="2"/>
      <c r="BE14301" s="2"/>
      <c r="BF14301" s="2"/>
      <c r="BG14301" s="2"/>
      <c r="BH14301" s="2"/>
      <c r="BI14301" s="2"/>
      <c r="BJ14301" s="2"/>
      <c r="BK14301" s="2"/>
      <c r="BL14301" s="2"/>
      <c r="BM14301" s="2"/>
      <c r="BN14301" s="2"/>
      <c r="BO14301" s="2"/>
      <c r="BP14301" s="2"/>
      <c r="BQ14301" s="2"/>
      <c r="BR14301" s="2"/>
      <c r="BS14301" s="2"/>
      <c r="BT14301" s="2"/>
      <c r="BU14301" s="2"/>
      <c r="BV14301" s="2"/>
      <c r="BW14301" s="2"/>
      <c r="BX14301" s="2"/>
      <c r="BY14301" s="2"/>
    </row>
    <row r="14302" spans="38:77" s="11" customFormat="1" x14ac:dyDescent="0.3">
      <c r="AL14302" s="2"/>
      <c r="AM14302" s="2"/>
      <c r="AN14302" s="2"/>
      <c r="AO14302" s="2"/>
      <c r="AP14302" s="2"/>
      <c r="AQ14302" s="2"/>
      <c r="AR14302" s="2"/>
      <c r="AS14302" s="2"/>
      <c r="AT14302" s="2"/>
      <c r="AU14302" s="2"/>
      <c r="AV14302" s="2"/>
      <c r="AW14302" s="2"/>
      <c r="AX14302" s="2"/>
      <c r="AY14302" s="2"/>
      <c r="AZ14302" s="2"/>
      <c r="BA14302" s="2"/>
      <c r="BB14302" s="2"/>
      <c r="BC14302" s="2"/>
      <c r="BD14302" s="2"/>
      <c r="BE14302" s="2"/>
      <c r="BF14302" s="2"/>
      <c r="BG14302" s="2"/>
      <c r="BH14302" s="2"/>
      <c r="BI14302" s="2"/>
      <c r="BJ14302" s="2"/>
      <c r="BK14302" s="2"/>
      <c r="BL14302" s="2"/>
      <c r="BM14302" s="2"/>
      <c r="BN14302" s="2"/>
      <c r="BO14302" s="2"/>
      <c r="BP14302" s="2"/>
      <c r="BQ14302" s="2"/>
      <c r="BR14302" s="2"/>
      <c r="BS14302" s="2"/>
      <c r="BT14302" s="2"/>
      <c r="BU14302" s="2"/>
      <c r="BV14302" s="2"/>
      <c r="BW14302" s="2"/>
      <c r="BX14302" s="2"/>
      <c r="BY14302" s="2"/>
    </row>
    <row r="14303" spans="38:77" s="11" customFormat="1" x14ac:dyDescent="0.3">
      <c r="AL14303" s="2"/>
      <c r="AM14303" s="2"/>
      <c r="AN14303" s="2"/>
      <c r="AO14303" s="2"/>
      <c r="AP14303" s="2"/>
      <c r="AQ14303" s="2"/>
      <c r="AR14303" s="2"/>
      <c r="AS14303" s="2"/>
      <c r="AT14303" s="2"/>
      <c r="AU14303" s="2"/>
      <c r="AV14303" s="2"/>
      <c r="AW14303" s="2"/>
      <c r="AX14303" s="2"/>
      <c r="AY14303" s="2"/>
      <c r="AZ14303" s="2"/>
      <c r="BA14303" s="2"/>
      <c r="BB14303" s="2"/>
      <c r="BC14303" s="2"/>
      <c r="BD14303" s="2"/>
      <c r="BE14303" s="2"/>
      <c r="BF14303" s="2"/>
      <c r="BG14303" s="2"/>
      <c r="BH14303" s="2"/>
      <c r="BI14303" s="2"/>
      <c r="BJ14303" s="2"/>
      <c r="BK14303" s="2"/>
      <c r="BL14303" s="2"/>
      <c r="BM14303" s="2"/>
      <c r="BN14303" s="2"/>
      <c r="BO14303" s="2"/>
      <c r="BP14303" s="2"/>
      <c r="BQ14303" s="2"/>
      <c r="BR14303" s="2"/>
      <c r="BS14303" s="2"/>
      <c r="BT14303" s="2"/>
      <c r="BU14303" s="2"/>
      <c r="BV14303" s="2"/>
      <c r="BW14303" s="2"/>
      <c r="BX14303" s="2"/>
      <c r="BY14303" s="2"/>
    </row>
    <row r="14304" spans="38:77" s="11" customFormat="1" x14ac:dyDescent="0.3">
      <c r="AL14304" s="2"/>
      <c r="AM14304" s="2"/>
      <c r="AN14304" s="2"/>
      <c r="AO14304" s="2"/>
      <c r="AP14304" s="2"/>
      <c r="AQ14304" s="2"/>
      <c r="AR14304" s="2"/>
      <c r="AS14304" s="2"/>
      <c r="AT14304" s="2"/>
      <c r="AU14304" s="2"/>
      <c r="AV14304" s="2"/>
      <c r="AW14304" s="2"/>
      <c r="AX14304" s="2"/>
      <c r="AY14304" s="2"/>
      <c r="AZ14304" s="2"/>
      <c r="BA14304" s="2"/>
      <c r="BB14304" s="2"/>
      <c r="BC14304" s="2"/>
      <c r="BD14304" s="2"/>
      <c r="BE14304" s="2"/>
      <c r="BF14304" s="2"/>
      <c r="BG14304" s="2"/>
      <c r="BH14304" s="2"/>
      <c r="BI14304" s="2"/>
      <c r="BJ14304" s="2"/>
      <c r="BK14304" s="2"/>
      <c r="BL14304" s="2"/>
      <c r="BM14304" s="2"/>
      <c r="BN14304" s="2"/>
      <c r="BO14304" s="2"/>
      <c r="BP14304" s="2"/>
      <c r="BQ14304" s="2"/>
      <c r="BR14304" s="2"/>
      <c r="BS14304" s="2"/>
      <c r="BT14304" s="2"/>
      <c r="BU14304" s="2"/>
      <c r="BV14304" s="2"/>
      <c r="BW14304" s="2"/>
      <c r="BX14304" s="2"/>
      <c r="BY14304" s="2"/>
    </row>
    <row r="14305" spans="38:77" s="11" customFormat="1" x14ac:dyDescent="0.3">
      <c r="AL14305" s="2"/>
      <c r="AM14305" s="2"/>
      <c r="AN14305" s="2"/>
      <c r="AO14305" s="2"/>
      <c r="AP14305" s="2"/>
      <c r="AQ14305" s="2"/>
      <c r="AR14305" s="2"/>
      <c r="AS14305" s="2"/>
      <c r="AT14305" s="2"/>
      <c r="AU14305" s="2"/>
      <c r="AV14305" s="2"/>
      <c r="AW14305" s="2"/>
      <c r="AX14305" s="2"/>
      <c r="AY14305" s="2"/>
      <c r="AZ14305" s="2"/>
      <c r="BA14305" s="2"/>
      <c r="BB14305" s="2"/>
      <c r="BC14305" s="2"/>
      <c r="BD14305" s="2"/>
      <c r="BE14305" s="2"/>
      <c r="BF14305" s="2"/>
      <c r="BG14305" s="2"/>
      <c r="BH14305" s="2"/>
      <c r="BI14305" s="2"/>
      <c r="BJ14305" s="2"/>
      <c r="BK14305" s="2"/>
      <c r="BL14305" s="2"/>
      <c r="BM14305" s="2"/>
      <c r="BN14305" s="2"/>
      <c r="BO14305" s="2"/>
      <c r="BP14305" s="2"/>
      <c r="BQ14305" s="2"/>
      <c r="BR14305" s="2"/>
      <c r="BS14305" s="2"/>
      <c r="BT14305" s="2"/>
      <c r="BU14305" s="2"/>
      <c r="BV14305" s="2"/>
      <c r="BW14305" s="2"/>
      <c r="BX14305" s="2"/>
      <c r="BY14305" s="2"/>
    </row>
    <row r="14306" spans="38:77" s="11" customFormat="1" x14ac:dyDescent="0.3">
      <c r="AL14306" s="2"/>
      <c r="AM14306" s="2"/>
      <c r="AN14306" s="2"/>
      <c r="AO14306" s="2"/>
      <c r="AP14306" s="2"/>
      <c r="AQ14306" s="2"/>
      <c r="AR14306" s="2"/>
      <c r="AS14306" s="2"/>
      <c r="AT14306" s="2"/>
      <c r="AU14306" s="2"/>
      <c r="AV14306" s="2"/>
      <c r="AW14306" s="2"/>
      <c r="AX14306" s="2"/>
      <c r="AY14306" s="2"/>
      <c r="AZ14306" s="2"/>
      <c r="BA14306" s="2"/>
      <c r="BB14306" s="2"/>
      <c r="BC14306" s="2"/>
      <c r="BD14306" s="2"/>
      <c r="BE14306" s="2"/>
      <c r="BF14306" s="2"/>
      <c r="BG14306" s="2"/>
      <c r="BH14306" s="2"/>
      <c r="BI14306" s="2"/>
      <c r="BJ14306" s="2"/>
      <c r="BK14306" s="2"/>
      <c r="BL14306" s="2"/>
      <c r="BM14306" s="2"/>
      <c r="BN14306" s="2"/>
      <c r="BO14306" s="2"/>
      <c r="BP14306" s="2"/>
      <c r="BQ14306" s="2"/>
      <c r="BR14306" s="2"/>
      <c r="BS14306" s="2"/>
      <c r="BT14306" s="2"/>
      <c r="BU14306" s="2"/>
      <c r="BV14306" s="2"/>
      <c r="BW14306" s="2"/>
      <c r="BX14306" s="2"/>
      <c r="BY14306" s="2"/>
    </row>
    <row r="14307" spans="38:77" s="11" customFormat="1" x14ac:dyDescent="0.3">
      <c r="AL14307" s="2"/>
      <c r="AM14307" s="2"/>
      <c r="AN14307" s="2"/>
      <c r="AO14307" s="2"/>
      <c r="AP14307" s="2"/>
      <c r="AQ14307" s="2"/>
      <c r="AR14307" s="2"/>
      <c r="AS14307" s="2"/>
      <c r="AT14307" s="2"/>
      <c r="AU14307" s="2"/>
      <c r="AV14307" s="2"/>
      <c r="AW14307" s="2"/>
      <c r="AX14307" s="2"/>
      <c r="AY14307" s="2"/>
      <c r="AZ14307" s="2"/>
      <c r="BA14307" s="2"/>
      <c r="BB14307" s="2"/>
      <c r="BC14307" s="2"/>
      <c r="BD14307" s="2"/>
      <c r="BE14307" s="2"/>
      <c r="BF14307" s="2"/>
      <c r="BG14307" s="2"/>
      <c r="BH14307" s="2"/>
      <c r="BI14307" s="2"/>
      <c r="BJ14307" s="2"/>
      <c r="BK14307" s="2"/>
      <c r="BL14307" s="2"/>
      <c r="BM14307" s="2"/>
      <c r="BN14307" s="2"/>
      <c r="BO14307" s="2"/>
      <c r="BP14307" s="2"/>
      <c r="BQ14307" s="2"/>
      <c r="BR14307" s="2"/>
      <c r="BS14307" s="2"/>
      <c r="BT14307" s="2"/>
      <c r="BU14307" s="2"/>
      <c r="BV14307" s="2"/>
      <c r="BW14307" s="2"/>
      <c r="BX14307" s="2"/>
      <c r="BY14307" s="2"/>
    </row>
    <row r="14308" spans="38:77" s="11" customFormat="1" x14ac:dyDescent="0.3">
      <c r="AL14308" s="2"/>
      <c r="AM14308" s="2"/>
      <c r="AN14308" s="2"/>
      <c r="AO14308" s="2"/>
      <c r="AP14308" s="2"/>
      <c r="AQ14308" s="2"/>
      <c r="AR14308" s="2"/>
      <c r="AS14308" s="2"/>
      <c r="AT14308" s="2"/>
      <c r="AU14308" s="2"/>
      <c r="AV14308" s="2"/>
      <c r="AW14308" s="2"/>
      <c r="AX14308" s="2"/>
      <c r="AY14308" s="2"/>
      <c r="AZ14308" s="2"/>
      <c r="BA14308" s="2"/>
      <c r="BB14308" s="2"/>
      <c r="BC14308" s="2"/>
      <c r="BD14308" s="2"/>
      <c r="BE14308" s="2"/>
      <c r="BF14308" s="2"/>
      <c r="BG14308" s="2"/>
      <c r="BH14308" s="2"/>
      <c r="BI14308" s="2"/>
      <c r="BJ14308" s="2"/>
      <c r="BK14308" s="2"/>
      <c r="BL14308" s="2"/>
      <c r="BM14308" s="2"/>
      <c r="BN14308" s="2"/>
      <c r="BO14308" s="2"/>
      <c r="BP14308" s="2"/>
      <c r="BQ14308" s="2"/>
      <c r="BR14308" s="2"/>
      <c r="BS14308" s="2"/>
      <c r="BT14308" s="2"/>
      <c r="BU14308" s="2"/>
      <c r="BV14308" s="2"/>
      <c r="BW14308" s="2"/>
      <c r="BX14308" s="2"/>
      <c r="BY14308" s="2"/>
    </row>
    <row r="14309" spans="38:77" s="11" customFormat="1" x14ac:dyDescent="0.3">
      <c r="AL14309" s="2"/>
      <c r="AM14309" s="2"/>
      <c r="AN14309" s="2"/>
      <c r="AO14309" s="2"/>
      <c r="AP14309" s="2"/>
      <c r="AQ14309" s="2"/>
      <c r="AR14309" s="2"/>
      <c r="AS14309" s="2"/>
      <c r="AT14309" s="2"/>
      <c r="AU14309" s="2"/>
      <c r="AV14309" s="2"/>
      <c r="AW14309" s="2"/>
      <c r="AX14309" s="2"/>
      <c r="AY14309" s="2"/>
      <c r="AZ14309" s="2"/>
      <c r="BA14309" s="2"/>
      <c r="BB14309" s="2"/>
      <c r="BC14309" s="2"/>
      <c r="BD14309" s="2"/>
      <c r="BE14309" s="2"/>
      <c r="BF14309" s="2"/>
      <c r="BG14309" s="2"/>
      <c r="BH14309" s="2"/>
      <c r="BI14309" s="2"/>
      <c r="BJ14309" s="2"/>
      <c r="BK14309" s="2"/>
      <c r="BL14309" s="2"/>
      <c r="BM14309" s="2"/>
      <c r="BN14309" s="2"/>
      <c r="BO14309" s="2"/>
      <c r="BP14309" s="2"/>
      <c r="BQ14309" s="2"/>
      <c r="BR14309" s="2"/>
      <c r="BS14309" s="2"/>
      <c r="BT14309" s="2"/>
      <c r="BU14309" s="2"/>
      <c r="BV14309" s="2"/>
      <c r="BW14309" s="2"/>
      <c r="BX14309" s="2"/>
      <c r="BY14309" s="2"/>
    </row>
    <row r="14310" spans="38:77" s="11" customFormat="1" x14ac:dyDescent="0.3">
      <c r="AL14310" s="2"/>
      <c r="AM14310" s="2"/>
      <c r="AN14310" s="2"/>
      <c r="AO14310" s="2"/>
      <c r="AP14310" s="2"/>
      <c r="AQ14310" s="2"/>
      <c r="AR14310" s="2"/>
      <c r="AS14310" s="2"/>
      <c r="AT14310" s="2"/>
      <c r="AU14310" s="2"/>
      <c r="AV14310" s="2"/>
      <c r="AW14310" s="2"/>
      <c r="AX14310" s="2"/>
      <c r="AY14310" s="2"/>
      <c r="AZ14310" s="2"/>
      <c r="BA14310" s="2"/>
      <c r="BB14310" s="2"/>
      <c r="BC14310" s="2"/>
      <c r="BD14310" s="2"/>
      <c r="BE14310" s="2"/>
      <c r="BF14310" s="2"/>
      <c r="BG14310" s="2"/>
      <c r="BH14310" s="2"/>
      <c r="BI14310" s="2"/>
      <c r="BJ14310" s="2"/>
      <c r="BK14310" s="2"/>
      <c r="BL14310" s="2"/>
      <c r="BM14310" s="2"/>
      <c r="BN14310" s="2"/>
      <c r="BO14310" s="2"/>
      <c r="BP14310" s="2"/>
      <c r="BQ14310" s="2"/>
      <c r="BR14310" s="2"/>
      <c r="BS14310" s="2"/>
      <c r="BT14310" s="2"/>
      <c r="BU14310" s="2"/>
      <c r="BV14310" s="2"/>
      <c r="BW14310" s="2"/>
      <c r="BX14310" s="2"/>
      <c r="BY14310" s="2"/>
    </row>
    <row r="14311" spans="38:77" s="11" customFormat="1" x14ac:dyDescent="0.3">
      <c r="AL14311" s="2"/>
      <c r="AM14311" s="2"/>
      <c r="AN14311" s="2"/>
      <c r="AO14311" s="2"/>
      <c r="AP14311" s="2"/>
      <c r="AQ14311" s="2"/>
      <c r="AR14311" s="2"/>
      <c r="AS14311" s="2"/>
      <c r="AT14311" s="2"/>
      <c r="AU14311" s="2"/>
      <c r="AV14311" s="2"/>
      <c r="AW14311" s="2"/>
      <c r="AX14311" s="2"/>
      <c r="AY14311" s="2"/>
      <c r="AZ14311" s="2"/>
      <c r="BA14311" s="2"/>
      <c r="BB14311" s="2"/>
      <c r="BC14311" s="2"/>
      <c r="BD14311" s="2"/>
      <c r="BE14311" s="2"/>
      <c r="BF14311" s="2"/>
      <c r="BG14311" s="2"/>
      <c r="BH14311" s="2"/>
      <c r="BI14311" s="2"/>
      <c r="BJ14311" s="2"/>
      <c r="BK14311" s="2"/>
      <c r="BL14311" s="2"/>
      <c r="BM14311" s="2"/>
      <c r="BN14311" s="2"/>
      <c r="BO14311" s="2"/>
      <c r="BP14311" s="2"/>
      <c r="BQ14311" s="2"/>
      <c r="BR14311" s="2"/>
      <c r="BS14311" s="2"/>
      <c r="BT14311" s="2"/>
      <c r="BU14311" s="2"/>
      <c r="BV14311" s="2"/>
      <c r="BW14311" s="2"/>
      <c r="BX14311" s="2"/>
      <c r="BY14311" s="2"/>
    </row>
    <row r="14312" spans="38:77" s="11" customFormat="1" x14ac:dyDescent="0.3">
      <c r="AL14312" s="2"/>
      <c r="AM14312" s="2"/>
      <c r="AN14312" s="2"/>
      <c r="AO14312" s="2"/>
      <c r="AP14312" s="2"/>
      <c r="AQ14312" s="2"/>
      <c r="AR14312" s="2"/>
      <c r="AS14312" s="2"/>
      <c r="AT14312" s="2"/>
      <c r="AU14312" s="2"/>
      <c r="AV14312" s="2"/>
      <c r="AW14312" s="2"/>
      <c r="AX14312" s="2"/>
      <c r="AY14312" s="2"/>
      <c r="AZ14312" s="2"/>
      <c r="BA14312" s="2"/>
      <c r="BB14312" s="2"/>
      <c r="BC14312" s="2"/>
      <c r="BD14312" s="2"/>
      <c r="BE14312" s="2"/>
      <c r="BF14312" s="2"/>
      <c r="BG14312" s="2"/>
      <c r="BH14312" s="2"/>
      <c r="BI14312" s="2"/>
      <c r="BJ14312" s="2"/>
      <c r="BK14312" s="2"/>
      <c r="BL14312" s="2"/>
      <c r="BM14312" s="2"/>
      <c r="BN14312" s="2"/>
      <c r="BO14312" s="2"/>
      <c r="BP14312" s="2"/>
      <c r="BQ14312" s="2"/>
      <c r="BR14312" s="2"/>
      <c r="BS14312" s="2"/>
      <c r="BT14312" s="2"/>
      <c r="BU14312" s="2"/>
      <c r="BV14312" s="2"/>
      <c r="BW14312" s="2"/>
      <c r="BX14312" s="2"/>
      <c r="BY14312" s="2"/>
    </row>
    <row r="14313" spans="38:77" s="11" customFormat="1" x14ac:dyDescent="0.3">
      <c r="AL14313" s="2"/>
      <c r="AM14313" s="2"/>
      <c r="AN14313" s="2"/>
      <c r="AO14313" s="2"/>
      <c r="AP14313" s="2"/>
      <c r="AQ14313" s="2"/>
      <c r="AR14313" s="2"/>
      <c r="AS14313" s="2"/>
      <c r="AT14313" s="2"/>
      <c r="AU14313" s="2"/>
      <c r="AV14313" s="2"/>
      <c r="AW14313" s="2"/>
      <c r="AX14313" s="2"/>
      <c r="AY14313" s="2"/>
      <c r="AZ14313" s="2"/>
      <c r="BA14313" s="2"/>
      <c r="BB14313" s="2"/>
      <c r="BC14313" s="2"/>
      <c r="BD14313" s="2"/>
      <c r="BE14313" s="2"/>
      <c r="BF14313" s="2"/>
      <c r="BG14313" s="2"/>
      <c r="BH14313" s="2"/>
      <c r="BI14313" s="2"/>
      <c r="BJ14313" s="2"/>
      <c r="BK14313" s="2"/>
      <c r="BL14313" s="2"/>
      <c r="BM14313" s="2"/>
      <c r="BN14313" s="2"/>
      <c r="BO14313" s="2"/>
      <c r="BP14313" s="2"/>
      <c r="BQ14313" s="2"/>
      <c r="BR14313" s="2"/>
      <c r="BS14313" s="2"/>
      <c r="BT14313" s="2"/>
      <c r="BU14313" s="2"/>
      <c r="BV14313" s="2"/>
      <c r="BW14313" s="2"/>
      <c r="BX14313" s="2"/>
      <c r="BY14313" s="2"/>
    </row>
    <row r="14314" spans="38:77" s="11" customFormat="1" x14ac:dyDescent="0.3">
      <c r="AL14314" s="2"/>
      <c r="AM14314" s="2"/>
      <c r="AN14314" s="2"/>
      <c r="AO14314" s="2"/>
      <c r="AP14314" s="2"/>
      <c r="AQ14314" s="2"/>
      <c r="AR14314" s="2"/>
      <c r="AS14314" s="2"/>
      <c r="AT14314" s="2"/>
      <c r="AU14314" s="2"/>
      <c r="AV14314" s="2"/>
      <c r="AW14314" s="2"/>
      <c r="AX14314" s="2"/>
      <c r="AY14314" s="2"/>
      <c r="AZ14314" s="2"/>
      <c r="BA14314" s="2"/>
      <c r="BB14314" s="2"/>
      <c r="BC14314" s="2"/>
      <c r="BD14314" s="2"/>
      <c r="BE14314" s="2"/>
      <c r="BF14314" s="2"/>
      <c r="BG14314" s="2"/>
      <c r="BH14314" s="2"/>
      <c r="BI14314" s="2"/>
      <c r="BJ14314" s="2"/>
      <c r="BK14314" s="2"/>
      <c r="BL14314" s="2"/>
      <c r="BM14314" s="2"/>
      <c r="BN14314" s="2"/>
      <c r="BO14314" s="2"/>
      <c r="BP14314" s="2"/>
      <c r="BQ14314" s="2"/>
      <c r="BR14314" s="2"/>
      <c r="BS14314" s="2"/>
      <c r="BT14314" s="2"/>
      <c r="BU14314" s="2"/>
      <c r="BV14314" s="2"/>
      <c r="BW14314" s="2"/>
      <c r="BX14314" s="2"/>
      <c r="BY14314" s="2"/>
    </row>
    <row r="14315" spans="38:77" s="11" customFormat="1" x14ac:dyDescent="0.3">
      <c r="AL14315" s="2"/>
      <c r="AM14315" s="2"/>
      <c r="AN14315" s="2"/>
      <c r="AO14315" s="2"/>
      <c r="AP14315" s="2"/>
      <c r="AQ14315" s="2"/>
      <c r="AR14315" s="2"/>
      <c r="AS14315" s="2"/>
      <c r="AT14315" s="2"/>
      <c r="AU14315" s="2"/>
      <c r="AV14315" s="2"/>
      <c r="AW14315" s="2"/>
      <c r="AX14315" s="2"/>
      <c r="AY14315" s="2"/>
      <c r="AZ14315" s="2"/>
      <c r="BA14315" s="2"/>
      <c r="BB14315" s="2"/>
      <c r="BC14315" s="2"/>
      <c r="BD14315" s="2"/>
      <c r="BE14315" s="2"/>
      <c r="BF14315" s="2"/>
      <c r="BG14315" s="2"/>
      <c r="BH14315" s="2"/>
      <c r="BI14315" s="2"/>
      <c r="BJ14315" s="2"/>
      <c r="BK14315" s="2"/>
      <c r="BL14315" s="2"/>
      <c r="BM14315" s="2"/>
      <c r="BN14315" s="2"/>
      <c r="BO14315" s="2"/>
      <c r="BP14315" s="2"/>
      <c r="BQ14315" s="2"/>
      <c r="BR14315" s="2"/>
      <c r="BS14315" s="2"/>
      <c r="BT14315" s="2"/>
      <c r="BU14315" s="2"/>
      <c r="BV14315" s="2"/>
      <c r="BW14315" s="2"/>
      <c r="BX14315" s="2"/>
      <c r="BY14315" s="2"/>
    </row>
    <row r="14316" spans="38:77" s="11" customFormat="1" x14ac:dyDescent="0.3">
      <c r="AL14316" s="2"/>
      <c r="AM14316" s="2"/>
      <c r="AN14316" s="2"/>
      <c r="AO14316" s="2"/>
      <c r="AP14316" s="2"/>
      <c r="AQ14316" s="2"/>
      <c r="AR14316" s="2"/>
      <c r="AS14316" s="2"/>
      <c r="AT14316" s="2"/>
      <c r="AU14316" s="2"/>
      <c r="AV14316" s="2"/>
      <c r="AW14316" s="2"/>
      <c r="AX14316" s="2"/>
      <c r="AY14316" s="2"/>
      <c r="AZ14316" s="2"/>
      <c r="BA14316" s="2"/>
      <c r="BB14316" s="2"/>
      <c r="BC14316" s="2"/>
      <c r="BD14316" s="2"/>
      <c r="BE14316" s="2"/>
      <c r="BF14316" s="2"/>
      <c r="BG14316" s="2"/>
      <c r="BH14316" s="2"/>
      <c r="BI14316" s="2"/>
      <c r="BJ14316" s="2"/>
      <c r="BK14316" s="2"/>
      <c r="BL14316" s="2"/>
      <c r="BM14316" s="2"/>
      <c r="BN14316" s="2"/>
      <c r="BO14316" s="2"/>
      <c r="BP14316" s="2"/>
      <c r="BQ14316" s="2"/>
      <c r="BR14316" s="2"/>
      <c r="BS14316" s="2"/>
      <c r="BT14316" s="2"/>
      <c r="BU14316" s="2"/>
      <c r="BV14316" s="2"/>
      <c r="BW14316" s="2"/>
      <c r="BX14316" s="2"/>
      <c r="BY14316" s="2"/>
    </row>
    <row r="14317" spans="38:77" s="11" customFormat="1" x14ac:dyDescent="0.3">
      <c r="AL14317" s="2"/>
      <c r="AM14317" s="2"/>
      <c r="AN14317" s="2"/>
      <c r="AO14317" s="2"/>
      <c r="AP14317" s="2"/>
      <c r="AQ14317" s="2"/>
      <c r="AR14317" s="2"/>
      <c r="AS14317" s="2"/>
      <c r="AT14317" s="2"/>
      <c r="AU14317" s="2"/>
      <c r="AV14317" s="2"/>
      <c r="AW14317" s="2"/>
      <c r="AX14317" s="2"/>
      <c r="AY14317" s="2"/>
      <c r="AZ14317" s="2"/>
      <c r="BA14317" s="2"/>
      <c r="BB14317" s="2"/>
      <c r="BC14317" s="2"/>
      <c r="BD14317" s="2"/>
      <c r="BE14317" s="2"/>
      <c r="BF14317" s="2"/>
      <c r="BG14317" s="2"/>
      <c r="BH14317" s="2"/>
      <c r="BI14317" s="2"/>
      <c r="BJ14317" s="2"/>
      <c r="BK14317" s="2"/>
      <c r="BL14317" s="2"/>
      <c r="BM14317" s="2"/>
      <c r="BN14317" s="2"/>
      <c r="BO14317" s="2"/>
      <c r="BP14317" s="2"/>
      <c r="BQ14317" s="2"/>
      <c r="BR14317" s="2"/>
      <c r="BS14317" s="2"/>
      <c r="BT14317" s="2"/>
      <c r="BU14317" s="2"/>
      <c r="BV14317" s="2"/>
      <c r="BW14317" s="2"/>
      <c r="BX14317" s="2"/>
      <c r="BY14317" s="2"/>
    </row>
    <row r="14318" spans="38:77" s="11" customFormat="1" x14ac:dyDescent="0.3">
      <c r="AL14318" s="2"/>
      <c r="AM14318" s="2"/>
      <c r="AN14318" s="2"/>
      <c r="AO14318" s="2"/>
      <c r="AP14318" s="2"/>
      <c r="AQ14318" s="2"/>
      <c r="AR14318" s="2"/>
      <c r="AS14318" s="2"/>
      <c r="AT14318" s="2"/>
      <c r="AU14318" s="2"/>
      <c r="AV14318" s="2"/>
      <c r="AW14318" s="2"/>
      <c r="AX14318" s="2"/>
      <c r="AY14318" s="2"/>
      <c r="AZ14318" s="2"/>
      <c r="BA14318" s="2"/>
      <c r="BB14318" s="2"/>
      <c r="BC14318" s="2"/>
      <c r="BD14318" s="2"/>
      <c r="BE14318" s="2"/>
      <c r="BF14318" s="2"/>
      <c r="BG14318" s="2"/>
      <c r="BH14318" s="2"/>
      <c r="BI14318" s="2"/>
      <c r="BJ14318" s="2"/>
      <c r="BK14318" s="2"/>
      <c r="BL14318" s="2"/>
      <c r="BM14318" s="2"/>
      <c r="BN14318" s="2"/>
      <c r="BO14318" s="2"/>
      <c r="BP14318" s="2"/>
      <c r="BQ14318" s="2"/>
      <c r="BR14318" s="2"/>
      <c r="BS14318" s="2"/>
      <c r="BT14318" s="2"/>
      <c r="BU14318" s="2"/>
      <c r="BV14318" s="2"/>
      <c r="BW14318" s="2"/>
      <c r="BX14318" s="2"/>
      <c r="BY14318" s="2"/>
    </row>
    <row r="14319" spans="38:77" s="11" customFormat="1" x14ac:dyDescent="0.3">
      <c r="AL14319" s="2"/>
      <c r="AM14319" s="2"/>
      <c r="AN14319" s="2"/>
      <c r="AO14319" s="2"/>
      <c r="AP14319" s="2"/>
      <c r="AQ14319" s="2"/>
      <c r="AR14319" s="2"/>
      <c r="AS14319" s="2"/>
      <c r="AT14319" s="2"/>
      <c r="AU14319" s="2"/>
      <c r="AV14319" s="2"/>
      <c r="AW14319" s="2"/>
      <c r="AX14319" s="2"/>
      <c r="AY14319" s="2"/>
      <c r="AZ14319" s="2"/>
      <c r="BA14319" s="2"/>
      <c r="BB14319" s="2"/>
      <c r="BC14319" s="2"/>
      <c r="BD14319" s="2"/>
      <c r="BE14319" s="2"/>
      <c r="BF14319" s="2"/>
      <c r="BG14319" s="2"/>
      <c r="BH14319" s="2"/>
      <c r="BI14319" s="2"/>
      <c r="BJ14319" s="2"/>
      <c r="BK14319" s="2"/>
      <c r="BL14319" s="2"/>
      <c r="BM14319" s="2"/>
      <c r="BN14319" s="2"/>
      <c r="BO14319" s="2"/>
      <c r="BP14319" s="2"/>
      <c r="BQ14319" s="2"/>
      <c r="BR14319" s="2"/>
      <c r="BS14319" s="2"/>
      <c r="BT14319" s="2"/>
      <c r="BU14319" s="2"/>
      <c r="BV14319" s="2"/>
      <c r="BW14319" s="2"/>
      <c r="BX14319" s="2"/>
      <c r="BY14319" s="2"/>
    </row>
    <row r="14320" spans="38:77" s="11" customFormat="1" x14ac:dyDescent="0.3">
      <c r="AL14320" s="2"/>
      <c r="AM14320" s="2"/>
      <c r="AN14320" s="2"/>
      <c r="AO14320" s="2"/>
      <c r="AP14320" s="2"/>
      <c r="AQ14320" s="2"/>
      <c r="AR14320" s="2"/>
      <c r="AS14320" s="2"/>
      <c r="AT14320" s="2"/>
      <c r="AU14320" s="2"/>
      <c r="AV14320" s="2"/>
      <c r="AW14320" s="2"/>
      <c r="AX14320" s="2"/>
      <c r="AY14320" s="2"/>
      <c r="AZ14320" s="2"/>
      <c r="BA14320" s="2"/>
      <c r="BB14320" s="2"/>
      <c r="BC14320" s="2"/>
      <c r="BD14320" s="2"/>
      <c r="BE14320" s="2"/>
      <c r="BF14320" s="2"/>
      <c r="BG14320" s="2"/>
      <c r="BH14320" s="2"/>
      <c r="BI14320" s="2"/>
      <c r="BJ14320" s="2"/>
      <c r="BK14320" s="2"/>
      <c r="BL14320" s="2"/>
      <c r="BM14320" s="2"/>
      <c r="BN14320" s="2"/>
      <c r="BO14320" s="2"/>
      <c r="BP14320" s="2"/>
      <c r="BQ14320" s="2"/>
      <c r="BR14320" s="2"/>
      <c r="BS14320" s="2"/>
      <c r="BT14320" s="2"/>
      <c r="BU14320" s="2"/>
      <c r="BV14320" s="2"/>
      <c r="BW14320" s="2"/>
      <c r="BX14320" s="2"/>
      <c r="BY14320" s="2"/>
    </row>
    <row r="14321" spans="38:77" s="11" customFormat="1" x14ac:dyDescent="0.3">
      <c r="AL14321" s="2"/>
      <c r="AM14321" s="2"/>
      <c r="AN14321" s="2"/>
      <c r="AO14321" s="2"/>
      <c r="AP14321" s="2"/>
      <c r="AQ14321" s="2"/>
      <c r="AR14321" s="2"/>
      <c r="AS14321" s="2"/>
      <c r="AT14321" s="2"/>
      <c r="AU14321" s="2"/>
      <c r="AV14321" s="2"/>
      <c r="AW14321" s="2"/>
      <c r="AX14321" s="2"/>
      <c r="AY14321" s="2"/>
      <c r="AZ14321" s="2"/>
      <c r="BA14321" s="2"/>
      <c r="BB14321" s="2"/>
      <c r="BC14321" s="2"/>
      <c r="BD14321" s="2"/>
      <c r="BE14321" s="2"/>
      <c r="BF14321" s="2"/>
      <c r="BG14321" s="2"/>
      <c r="BH14321" s="2"/>
      <c r="BI14321" s="2"/>
      <c r="BJ14321" s="2"/>
      <c r="BK14321" s="2"/>
      <c r="BL14321" s="2"/>
      <c r="BM14321" s="2"/>
      <c r="BN14321" s="2"/>
      <c r="BO14321" s="2"/>
      <c r="BP14321" s="2"/>
      <c r="BQ14321" s="2"/>
      <c r="BR14321" s="2"/>
      <c r="BS14321" s="2"/>
      <c r="BT14321" s="2"/>
      <c r="BU14321" s="2"/>
      <c r="BV14321" s="2"/>
      <c r="BW14321" s="2"/>
      <c r="BX14321" s="2"/>
      <c r="BY14321" s="2"/>
    </row>
    <row r="14322" spans="38:77" s="11" customFormat="1" x14ac:dyDescent="0.3">
      <c r="AL14322" s="2"/>
      <c r="AM14322" s="2"/>
      <c r="AN14322" s="2"/>
      <c r="AO14322" s="2"/>
      <c r="AP14322" s="2"/>
      <c r="AQ14322" s="2"/>
      <c r="AR14322" s="2"/>
      <c r="AS14322" s="2"/>
      <c r="AT14322" s="2"/>
      <c r="AU14322" s="2"/>
      <c r="AV14322" s="2"/>
      <c r="AW14322" s="2"/>
      <c r="AX14322" s="2"/>
      <c r="AY14322" s="2"/>
      <c r="AZ14322" s="2"/>
      <c r="BA14322" s="2"/>
      <c r="BB14322" s="2"/>
      <c r="BC14322" s="2"/>
      <c r="BD14322" s="2"/>
      <c r="BE14322" s="2"/>
      <c r="BF14322" s="2"/>
      <c r="BG14322" s="2"/>
      <c r="BH14322" s="2"/>
      <c r="BI14322" s="2"/>
      <c r="BJ14322" s="2"/>
      <c r="BK14322" s="2"/>
      <c r="BL14322" s="2"/>
      <c r="BM14322" s="2"/>
      <c r="BN14322" s="2"/>
      <c r="BO14322" s="2"/>
      <c r="BP14322" s="2"/>
      <c r="BQ14322" s="2"/>
      <c r="BR14322" s="2"/>
      <c r="BS14322" s="2"/>
      <c r="BT14322" s="2"/>
      <c r="BU14322" s="2"/>
      <c r="BV14322" s="2"/>
      <c r="BW14322" s="2"/>
      <c r="BX14322" s="2"/>
      <c r="BY14322" s="2"/>
    </row>
    <row r="14323" spans="38:77" s="11" customFormat="1" x14ac:dyDescent="0.3">
      <c r="AL14323" s="2"/>
      <c r="AM14323" s="2"/>
      <c r="AN14323" s="2"/>
      <c r="AO14323" s="2"/>
      <c r="AP14323" s="2"/>
      <c r="AQ14323" s="2"/>
      <c r="AR14323" s="2"/>
      <c r="AS14323" s="2"/>
      <c r="AT14323" s="2"/>
      <c r="AU14323" s="2"/>
      <c r="AV14323" s="2"/>
      <c r="AW14323" s="2"/>
      <c r="AX14323" s="2"/>
      <c r="AY14323" s="2"/>
      <c r="AZ14323" s="2"/>
      <c r="BA14323" s="2"/>
      <c r="BB14323" s="2"/>
      <c r="BC14323" s="2"/>
      <c r="BD14323" s="2"/>
      <c r="BE14323" s="2"/>
      <c r="BF14323" s="2"/>
      <c r="BG14323" s="2"/>
      <c r="BH14323" s="2"/>
      <c r="BI14323" s="2"/>
      <c r="BJ14323" s="2"/>
      <c r="BK14323" s="2"/>
      <c r="BL14323" s="2"/>
      <c r="BM14323" s="2"/>
      <c r="BN14323" s="2"/>
      <c r="BO14323" s="2"/>
      <c r="BP14323" s="2"/>
      <c r="BQ14323" s="2"/>
      <c r="BR14323" s="2"/>
      <c r="BS14323" s="2"/>
      <c r="BT14323" s="2"/>
      <c r="BU14323" s="2"/>
      <c r="BV14323" s="2"/>
      <c r="BW14323" s="2"/>
      <c r="BX14323" s="2"/>
      <c r="BY14323" s="2"/>
    </row>
    <row r="14324" spans="38:77" s="11" customFormat="1" x14ac:dyDescent="0.3">
      <c r="AL14324" s="2"/>
      <c r="AM14324" s="2"/>
      <c r="AN14324" s="2"/>
      <c r="AO14324" s="2"/>
      <c r="AP14324" s="2"/>
      <c r="AQ14324" s="2"/>
      <c r="AR14324" s="2"/>
      <c r="AS14324" s="2"/>
      <c r="AT14324" s="2"/>
      <c r="AU14324" s="2"/>
      <c r="AV14324" s="2"/>
      <c r="AW14324" s="2"/>
      <c r="AX14324" s="2"/>
      <c r="AY14324" s="2"/>
      <c r="AZ14324" s="2"/>
      <c r="BA14324" s="2"/>
      <c r="BB14324" s="2"/>
      <c r="BC14324" s="2"/>
      <c r="BD14324" s="2"/>
      <c r="BE14324" s="2"/>
      <c r="BF14324" s="2"/>
      <c r="BG14324" s="2"/>
      <c r="BH14324" s="2"/>
      <c r="BI14324" s="2"/>
      <c r="BJ14324" s="2"/>
      <c r="BK14324" s="2"/>
      <c r="BL14324" s="2"/>
      <c r="BM14324" s="2"/>
      <c r="BN14324" s="2"/>
      <c r="BO14324" s="2"/>
      <c r="BP14324" s="2"/>
      <c r="BQ14324" s="2"/>
      <c r="BR14324" s="2"/>
      <c r="BS14324" s="2"/>
      <c r="BT14324" s="2"/>
      <c r="BU14324" s="2"/>
      <c r="BV14324" s="2"/>
      <c r="BW14324" s="2"/>
      <c r="BX14324" s="2"/>
      <c r="BY14324" s="2"/>
    </row>
    <row r="14325" spans="38:77" s="11" customFormat="1" x14ac:dyDescent="0.3">
      <c r="AL14325" s="2"/>
      <c r="AM14325" s="2"/>
      <c r="AN14325" s="2"/>
      <c r="AO14325" s="2"/>
      <c r="AP14325" s="2"/>
      <c r="AQ14325" s="2"/>
      <c r="AR14325" s="2"/>
      <c r="AS14325" s="2"/>
      <c r="AT14325" s="2"/>
      <c r="AU14325" s="2"/>
      <c r="AV14325" s="2"/>
      <c r="AW14325" s="2"/>
      <c r="AX14325" s="2"/>
      <c r="AY14325" s="2"/>
      <c r="AZ14325" s="2"/>
      <c r="BA14325" s="2"/>
      <c r="BB14325" s="2"/>
      <c r="BC14325" s="2"/>
      <c r="BD14325" s="2"/>
      <c r="BE14325" s="2"/>
      <c r="BF14325" s="2"/>
      <c r="BG14325" s="2"/>
      <c r="BH14325" s="2"/>
      <c r="BI14325" s="2"/>
      <c r="BJ14325" s="2"/>
      <c r="BK14325" s="2"/>
      <c r="BL14325" s="2"/>
      <c r="BM14325" s="2"/>
      <c r="BN14325" s="2"/>
      <c r="BO14325" s="2"/>
      <c r="BP14325" s="2"/>
      <c r="BQ14325" s="2"/>
      <c r="BR14325" s="2"/>
      <c r="BS14325" s="2"/>
      <c r="BT14325" s="2"/>
      <c r="BU14325" s="2"/>
      <c r="BV14325" s="2"/>
      <c r="BW14325" s="2"/>
      <c r="BX14325" s="2"/>
      <c r="BY14325" s="2"/>
    </row>
    <row r="14326" spans="38:77" s="11" customFormat="1" x14ac:dyDescent="0.3">
      <c r="AL14326" s="2"/>
      <c r="AM14326" s="2"/>
      <c r="AN14326" s="2"/>
      <c r="AO14326" s="2"/>
      <c r="AP14326" s="2"/>
      <c r="AQ14326" s="2"/>
      <c r="AR14326" s="2"/>
      <c r="AS14326" s="2"/>
      <c r="AT14326" s="2"/>
      <c r="AU14326" s="2"/>
      <c r="AV14326" s="2"/>
      <c r="AW14326" s="2"/>
      <c r="AX14326" s="2"/>
      <c r="AY14326" s="2"/>
      <c r="AZ14326" s="2"/>
      <c r="BA14326" s="2"/>
      <c r="BB14326" s="2"/>
      <c r="BC14326" s="2"/>
      <c r="BD14326" s="2"/>
      <c r="BE14326" s="2"/>
      <c r="BF14326" s="2"/>
      <c r="BG14326" s="2"/>
      <c r="BH14326" s="2"/>
      <c r="BI14326" s="2"/>
      <c r="BJ14326" s="2"/>
      <c r="BK14326" s="2"/>
      <c r="BL14326" s="2"/>
      <c r="BM14326" s="2"/>
      <c r="BN14326" s="2"/>
      <c r="BO14326" s="2"/>
      <c r="BP14326" s="2"/>
      <c r="BQ14326" s="2"/>
      <c r="BR14326" s="2"/>
      <c r="BS14326" s="2"/>
      <c r="BT14326" s="2"/>
      <c r="BU14326" s="2"/>
      <c r="BV14326" s="2"/>
      <c r="BW14326" s="2"/>
      <c r="BX14326" s="2"/>
      <c r="BY14326" s="2"/>
    </row>
    <row r="14327" spans="38:77" s="11" customFormat="1" x14ac:dyDescent="0.3">
      <c r="AL14327" s="2"/>
      <c r="AM14327" s="2"/>
      <c r="AN14327" s="2"/>
      <c r="AO14327" s="2"/>
      <c r="AP14327" s="2"/>
      <c r="AQ14327" s="2"/>
      <c r="AR14327" s="2"/>
      <c r="AS14327" s="2"/>
      <c r="AT14327" s="2"/>
      <c r="AU14327" s="2"/>
      <c r="AV14327" s="2"/>
      <c r="AW14327" s="2"/>
      <c r="AX14327" s="2"/>
      <c r="AY14327" s="2"/>
      <c r="AZ14327" s="2"/>
      <c r="BA14327" s="2"/>
      <c r="BB14327" s="2"/>
      <c r="BC14327" s="2"/>
      <c r="BD14327" s="2"/>
      <c r="BE14327" s="2"/>
      <c r="BF14327" s="2"/>
      <c r="BG14327" s="2"/>
      <c r="BH14327" s="2"/>
      <c r="BI14327" s="2"/>
      <c r="BJ14327" s="2"/>
      <c r="BK14327" s="2"/>
      <c r="BL14327" s="2"/>
      <c r="BM14327" s="2"/>
      <c r="BN14327" s="2"/>
      <c r="BO14327" s="2"/>
      <c r="BP14327" s="2"/>
      <c r="BQ14327" s="2"/>
      <c r="BR14327" s="2"/>
      <c r="BS14327" s="2"/>
      <c r="BT14327" s="2"/>
      <c r="BU14327" s="2"/>
      <c r="BV14327" s="2"/>
      <c r="BW14327" s="2"/>
      <c r="BX14327" s="2"/>
      <c r="BY14327" s="2"/>
    </row>
    <row r="14328" spans="38:77" s="11" customFormat="1" x14ac:dyDescent="0.3">
      <c r="AL14328" s="2"/>
      <c r="AM14328" s="2"/>
      <c r="AN14328" s="2"/>
      <c r="AO14328" s="2"/>
      <c r="AP14328" s="2"/>
      <c r="AQ14328" s="2"/>
      <c r="AR14328" s="2"/>
      <c r="AS14328" s="2"/>
      <c r="AT14328" s="2"/>
      <c r="AU14328" s="2"/>
      <c r="AV14328" s="2"/>
      <c r="AW14328" s="2"/>
      <c r="AX14328" s="2"/>
      <c r="AY14328" s="2"/>
      <c r="AZ14328" s="2"/>
      <c r="BA14328" s="2"/>
      <c r="BB14328" s="2"/>
      <c r="BC14328" s="2"/>
      <c r="BD14328" s="2"/>
      <c r="BE14328" s="2"/>
      <c r="BF14328" s="2"/>
      <c r="BG14328" s="2"/>
      <c r="BH14328" s="2"/>
      <c r="BI14328" s="2"/>
      <c r="BJ14328" s="2"/>
      <c r="BK14328" s="2"/>
      <c r="BL14328" s="2"/>
      <c r="BM14328" s="2"/>
      <c r="BN14328" s="2"/>
      <c r="BO14328" s="2"/>
      <c r="BP14328" s="2"/>
      <c r="BQ14328" s="2"/>
      <c r="BR14328" s="2"/>
      <c r="BS14328" s="2"/>
      <c r="BT14328" s="2"/>
      <c r="BU14328" s="2"/>
      <c r="BV14328" s="2"/>
      <c r="BW14328" s="2"/>
      <c r="BX14328" s="2"/>
      <c r="BY14328" s="2"/>
    </row>
    <row r="14329" spans="38:77" s="11" customFormat="1" x14ac:dyDescent="0.3">
      <c r="AL14329" s="2"/>
      <c r="AM14329" s="2"/>
      <c r="AN14329" s="2"/>
      <c r="AO14329" s="2"/>
      <c r="AP14329" s="2"/>
      <c r="AQ14329" s="2"/>
      <c r="AR14329" s="2"/>
      <c r="AS14329" s="2"/>
      <c r="AT14329" s="2"/>
      <c r="AU14329" s="2"/>
      <c r="AV14329" s="2"/>
      <c r="AW14329" s="2"/>
      <c r="AX14329" s="2"/>
      <c r="AY14329" s="2"/>
      <c r="AZ14329" s="2"/>
      <c r="BA14329" s="2"/>
      <c r="BB14329" s="2"/>
      <c r="BC14329" s="2"/>
      <c r="BD14329" s="2"/>
      <c r="BE14329" s="2"/>
      <c r="BF14329" s="2"/>
      <c r="BG14329" s="2"/>
      <c r="BH14329" s="2"/>
      <c r="BI14329" s="2"/>
      <c r="BJ14329" s="2"/>
      <c r="BK14329" s="2"/>
      <c r="BL14329" s="2"/>
      <c r="BM14329" s="2"/>
      <c r="BN14329" s="2"/>
      <c r="BO14329" s="2"/>
      <c r="BP14329" s="2"/>
      <c r="BQ14329" s="2"/>
      <c r="BR14329" s="2"/>
      <c r="BS14329" s="2"/>
      <c r="BT14329" s="2"/>
      <c r="BU14329" s="2"/>
      <c r="BV14329" s="2"/>
      <c r="BW14329" s="2"/>
      <c r="BX14329" s="2"/>
      <c r="BY14329" s="2"/>
    </row>
    <row r="14330" spans="38:77" s="11" customFormat="1" x14ac:dyDescent="0.3">
      <c r="AL14330" s="2"/>
      <c r="AM14330" s="2"/>
      <c r="AN14330" s="2"/>
      <c r="AO14330" s="2"/>
      <c r="AP14330" s="2"/>
      <c r="AQ14330" s="2"/>
      <c r="AR14330" s="2"/>
      <c r="AS14330" s="2"/>
      <c r="AT14330" s="2"/>
      <c r="AU14330" s="2"/>
      <c r="AV14330" s="2"/>
      <c r="AW14330" s="2"/>
      <c r="AX14330" s="2"/>
      <c r="AY14330" s="2"/>
      <c r="AZ14330" s="2"/>
      <c r="BA14330" s="2"/>
      <c r="BB14330" s="2"/>
      <c r="BC14330" s="2"/>
      <c r="BD14330" s="2"/>
      <c r="BE14330" s="2"/>
      <c r="BF14330" s="2"/>
      <c r="BG14330" s="2"/>
      <c r="BH14330" s="2"/>
      <c r="BI14330" s="2"/>
      <c r="BJ14330" s="2"/>
      <c r="BK14330" s="2"/>
      <c r="BL14330" s="2"/>
      <c r="BM14330" s="2"/>
      <c r="BN14330" s="2"/>
      <c r="BO14330" s="2"/>
      <c r="BP14330" s="2"/>
      <c r="BQ14330" s="2"/>
      <c r="BR14330" s="2"/>
      <c r="BS14330" s="2"/>
      <c r="BT14330" s="2"/>
      <c r="BU14330" s="2"/>
      <c r="BV14330" s="2"/>
      <c r="BW14330" s="2"/>
      <c r="BX14330" s="2"/>
      <c r="BY14330" s="2"/>
    </row>
    <row r="14331" spans="38:77" s="11" customFormat="1" x14ac:dyDescent="0.3">
      <c r="AL14331" s="2"/>
      <c r="AM14331" s="2"/>
      <c r="AN14331" s="2"/>
      <c r="AO14331" s="2"/>
      <c r="AP14331" s="2"/>
      <c r="AQ14331" s="2"/>
      <c r="AR14331" s="2"/>
      <c r="AS14331" s="2"/>
      <c r="AT14331" s="2"/>
      <c r="AU14331" s="2"/>
      <c r="AV14331" s="2"/>
      <c r="AW14331" s="2"/>
      <c r="AX14331" s="2"/>
      <c r="AY14331" s="2"/>
      <c r="AZ14331" s="2"/>
      <c r="BA14331" s="2"/>
      <c r="BB14331" s="2"/>
      <c r="BC14331" s="2"/>
      <c r="BD14331" s="2"/>
      <c r="BE14331" s="2"/>
      <c r="BF14331" s="2"/>
      <c r="BG14331" s="2"/>
      <c r="BH14331" s="2"/>
      <c r="BI14331" s="2"/>
      <c r="BJ14331" s="2"/>
      <c r="BK14331" s="2"/>
      <c r="BL14331" s="2"/>
      <c r="BM14331" s="2"/>
      <c r="BN14331" s="2"/>
      <c r="BO14331" s="2"/>
      <c r="BP14331" s="2"/>
      <c r="BQ14331" s="2"/>
      <c r="BR14331" s="2"/>
      <c r="BS14331" s="2"/>
      <c r="BT14331" s="2"/>
      <c r="BU14331" s="2"/>
      <c r="BV14331" s="2"/>
      <c r="BW14331" s="2"/>
      <c r="BX14331" s="2"/>
      <c r="BY14331" s="2"/>
    </row>
    <row r="14332" spans="38:77" s="11" customFormat="1" x14ac:dyDescent="0.3">
      <c r="AL14332" s="2"/>
      <c r="AM14332" s="2"/>
      <c r="AN14332" s="2"/>
      <c r="AO14332" s="2"/>
      <c r="AP14332" s="2"/>
      <c r="AQ14332" s="2"/>
      <c r="AR14332" s="2"/>
      <c r="AS14332" s="2"/>
      <c r="AT14332" s="2"/>
      <c r="AU14332" s="2"/>
      <c r="AV14332" s="2"/>
      <c r="AW14332" s="2"/>
      <c r="AX14332" s="2"/>
      <c r="AY14332" s="2"/>
      <c r="AZ14332" s="2"/>
      <c r="BA14332" s="2"/>
      <c r="BB14332" s="2"/>
      <c r="BC14332" s="2"/>
      <c r="BD14332" s="2"/>
      <c r="BE14332" s="2"/>
      <c r="BF14332" s="2"/>
      <c r="BG14332" s="2"/>
      <c r="BH14332" s="2"/>
      <c r="BI14332" s="2"/>
      <c r="BJ14332" s="2"/>
      <c r="BK14332" s="2"/>
      <c r="BL14332" s="2"/>
      <c r="BM14332" s="2"/>
      <c r="BN14332" s="2"/>
      <c r="BO14332" s="2"/>
      <c r="BP14332" s="2"/>
      <c r="BQ14332" s="2"/>
      <c r="BR14332" s="2"/>
      <c r="BS14332" s="2"/>
      <c r="BT14332" s="2"/>
      <c r="BU14332" s="2"/>
      <c r="BV14332" s="2"/>
      <c r="BW14332" s="2"/>
      <c r="BX14332" s="2"/>
      <c r="BY14332" s="2"/>
    </row>
    <row r="14333" spans="38:77" s="11" customFormat="1" x14ac:dyDescent="0.3">
      <c r="AL14333" s="2"/>
      <c r="AM14333" s="2"/>
      <c r="AN14333" s="2"/>
      <c r="AO14333" s="2"/>
      <c r="AP14333" s="2"/>
      <c r="AQ14333" s="2"/>
      <c r="AR14333" s="2"/>
      <c r="AS14333" s="2"/>
      <c r="AT14333" s="2"/>
      <c r="AU14333" s="2"/>
      <c r="AV14333" s="2"/>
      <c r="AW14333" s="2"/>
      <c r="AX14333" s="2"/>
      <c r="AY14333" s="2"/>
      <c r="AZ14333" s="2"/>
      <c r="BA14333" s="2"/>
      <c r="BB14333" s="2"/>
      <c r="BC14333" s="2"/>
      <c r="BD14333" s="2"/>
      <c r="BE14333" s="2"/>
      <c r="BF14333" s="2"/>
      <c r="BG14333" s="2"/>
      <c r="BH14333" s="2"/>
      <c r="BI14333" s="2"/>
      <c r="BJ14333" s="2"/>
      <c r="BK14333" s="2"/>
      <c r="BL14333" s="2"/>
      <c r="BM14333" s="2"/>
      <c r="BN14333" s="2"/>
      <c r="BO14333" s="2"/>
      <c r="BP14333" s="2"/>
      <c r="BQ14333" s="2"/>
      <c r="BR14333" s="2"/>
      <c r="BS14333" s="2"/>
      <c r="BT14333" s="2"/>
      <c r="BU14333" s="2"/>
      <c r="BV14333" s="2"/>
      <c r="BW14333" s="2"/>
      <c r="BX14333" s="2"/>
      <c r="BY14333" s="2"/>
    </row>
    <row r="14334" spans="38:77" s="11" customFormat="1" x14ac:dyDescent="0.3">
      <c r="AL14334" s="2"/>
      <c r="AM14334" s="2"/>
      <c r="AN14334" s="2"/>
      <c r="AO14334" s="2"/>
      <c r="AP14334" s="2"/>
      <c r="AQ14334" s="2"/>
      <c r="AR14334" s="2"/>
      <c r="AS14334" s="2"/>
      <c r="AT14334" s="2"/>
      <c r="AU14334" s="2"/>
      <c r="AV14334" s="2"/>
      <c r="AW14334" s="2"/>
      <c r="AX14334" s="2"/>
      <c r="AY14334" s="2"/>
      <c r="AZ14334" s="2"/>
      <c r="BA14334" s="2"/>
      <c r="BB14334" s="2"/>
      <c r="BC14334" s="2"/>
      <c r="BD14334" s="2"/>
      <c r="BE14334" s="2"/>
      <c r="BF14334" s="2"/>
      <c r="BG14334" s="2"/>
      <c r="BH14334" s="2"/>
      <c r="BI14334" s="2"/>
      <c r="BJ14334" s="2"/>
      <c r="BK14334" s="2"/>
      <c r="BL14334" s="2"/>
      <c r="BM14334" s="2"/>
      <c r="BN14334" s="2"/>
      <c r="BO14334" s="2"/>
      <c r="BP14334" s="2"/>
      <c r="BQ14334" s="2"/>
      <c r="BR14334" s="2"/>
      <c r="BS14334" s="2"/>
      <c r="BT14334" s="2"/>
      <c r="BU14334" s="2"/>
      <c r="BV14334" s="2"/>
      <c r="BW14334" s="2"/>
      <c r="BX14334" s="2"/>
      <c r="BY14334" s="2"/>
    </row>
    <row r="14335" spans="38:77" s="11" customFormat="1" x14ac:dyDescent="0.3">
      <c r="AL14335" s="2"/>
      <c r="AM14335" s="2"/>
      <c r="AN14335" s="2"/>
      <c r="AO14335" s="2"/>
      <c r="AP14335" s="2"/>
      <c r="AQ14335" s="2"/>
      <c r="AR14335" s="2"/>
      <c r="AS14335" s="2"/>
      <c r="AT14335" s="2"/>
      <c r="AU14335" s="2"/>
      <c r="AV14335" s="2"/>
      <c r="AW14335" s="2"/>
      <c r="AX14335" s="2"/>
      <c r="AY14335" s="2"/>
      <c r="AZ14335" s="2"/>
      <c r="BA14335" s="2"/>
      <c r="BB14335" s="2"/>
      <c r="BC14335" s="2"/>
      <c r="BD14335" s="2"/>
      <c r="BE14335" s="2"/>
      <c r="BF14335" s="2"/>
      <c r="BG14335" s="2"/>
      <c r="BH14335" s="2"/>
      <c r="BI14335" s="2"/>
      <c r="BJ14335" s="2"/>
      <c r="BK14335" s="2"/>
      <c r="BL14335" s="2"/>
      <c r="BM14335" s="2"/>
      <c r="BN14335" s="2"/>
      <c r="BO14335" s="2"/>
      <c r="BP14335" s="2"/>
      <c r="BQ14335" s="2"/>
      <c r="BR14335" s="2"/>
      <c r="BS14335" s="2"/>
      <c r="BT14335" s="2"/>
      <c r="BU14335" s="2"/>
      <c r="BV14335" s="2"/>
      <c r="BW14335" s="2"/>
      <c r="BX14335" s="2"/>
      <c r="BY14335" s="2"/>
    </row>
    <row r="14336" spans="38:77" s="11" customFormat="1" x14ac:dyDescent="0.3">
      <c r="AL14336" s="2"/>
      <c r="AM14336" s="2"/>
      <c r="AN14336" s="2"/>
      <c r="AO14336" s="2"/>
      <c r="AP14336" s="2"/>
      <c r="AQ14336" s="2"/>
      <c r="AR14336" s="2"/>
      <c r="AS14336" s="2"/>
      <c r="AT14336" s="2"/>
      <c r="AU14336" s="2"/>
      <c r="AV14336" s="2"/>
      <c r="AW14336" s="2"/>
      <c r="AX14336" s="2"/>
      <c r="AY14336" s="2"/>
      <c r="AZ14336" s="2"/>
      <c r="BA14336" s="2"/>
      <c r="BB14336" s="2"/>
      <c r="BC14336" s="2"/>
      <c r="BD14336" s="2"/>
      <c r="BE14336" s="2"/>
      <c r="BF14336" s="2"/>
      <c r="BG14336" s="2"/>
      <c r="BH14336" s="2"/>
      <c r="BI14336" s="2"/>
      <c r="BJ14336" s="2"/>
      <c r="BK14336" s="2"/>
      <c r="BL14336" s="2"/>
      <c r="BM14336" s="2"/>
      <c r="BN14336" s="2"/>
      <c r="BO14336" s="2"/>
      <c r="BP14336" s="2"/>
      <c r="BQ14336" s="2"/>
      <c r="BR14336" s="2"/>
      <c r="BS14336" s="2"/>
      <c r="BT14336" s="2"/>
      <c r="BU14336" s="2"/>
      <c r="BV14336" s="2"/>
      <c r="BW14336" s="2"/>
      <c r="BX14336" s="2"/>
      <c r="BY14336" s="2"/>
    </row>
    <row r="14337" spans="38:77" s="11" customFormat="1" x14ac:dyDescent="0.3">
      <c r="AL14337" s="2"/>
      <c r="AM14337" s="2"/>
      <c r="AN14337" s="2"/>
      <c r="AO14337" s="2"/>
      <c r="AP14337" s="2"/>
      <c r="AQ14337" s="2"/>
      <c r="AR14337" s="2"/>
      <c r="AS14337" s="2"/>
      <c r="AT14337" s="2"/>
      <c r="AU14337" s="2"/>
      <c r="AV14337" s="2"/>
      <c r="AW14337" s="2"/>
      <c r="AX14337" s="2"/>
      <c r="AY14337" s="2"/>
      <c r="AZ14337" s="2"/>
      <c r="BA14337" s="2"/>
      <c r="BB14337" s="2"/>
      <c r="BC14337" s="2"/>
      <c r="BD14337" s="2"/>
      <c r="BE14337" s="2"/>
      <c r="BF14337" s="2"/>
      <c r="BG14337" s="2"/>
      <c r="BH14337" s="2"/>
      <c r="BI14337" s="2"/>
      <c r="BJ14337" s="2"/>
      <c r="BK14337" s="2"/>
      <c r="BL14337" s="2"/>
      <c r="BM14337" s="2"/>
      <c r="BN14337" s="2"/>
      <c r="BO14337" s="2"/>
      <c r="BP14337" s="2"/>
      <c r="BQ14337" s="2"/>
      <c r="BR14337" s="2"/>
      <c r="BS14337" s="2"/>
      <c r="BT14337" s="2"/>
      <c r="BU14337" s="2"/>
      <c r="BV14337" s="2"/>
      <c r="BW14337" s="2"/>
      <c r="BX14337" s="2"/>
      <c r="BY14337" s="2"/>
    </row>
    <row r="14338" spans="38:77" s="11" customFormat="1" x14ac:dyDescent="0.3">
      <c r="AL14338" s="2"/>
      <c r="AM14338" s="2"/>
      <c r="AN14338" s="2"/>
      <c r="AO14338" s="2"/>
      <c r="AP14338" s="2"/>
      <c r="AQ14338" s="2"/>
      <c r="AR14338" s="2"/>
      <c r="AS14338" s="2"/>
      <c r="AT14338" s="2"/>
      <c r="AU14338" s="2"/>
      <c r="AV14338" s="2"/>
      <c r="AW14338" s="2"/>
      <c r="AX14338" s="2"/>
      <c r="AY14338" s="2"/>
      <c r="AZ14338" s="2"/>
      <c r="BA14338" s="2"/>
      <c r="BB14338" s="2"/>
      <c r="BC14338" s="2"/>
      <c r="BD14338" s="2"/>
      <c r="BE14338" s="2"/>
      <c r="BF14338" s="2"/>
      <c r="BG14338" s="2"/>
      <c r="BH14338" s="2"/>
      <c r="BI14338" s="2"/>
      <c r="BJ14338" s="2"/>
      <c r="BK14338" s="2"/>
      <c r="BL14338" s="2"/>
      <c r="BM14338" s="2"/>
      <c r="BN14338" s="2"/>
      <c r="BO14338" s="2"/>
      <c r="BP14338" s="2"/>
      <c r="BQ14338" s="2"/>
      <c r="BR14338" s="2"/>
      <c r="BS14338" s="2"/>
      <c r="BT14338" s="2"/>
      <c r="BU14338" s="2"/>
      <c r="BV14338" s="2"/>
      <c r="BW14338" s="2"/>
      <c r="BX14338" s="2"/>
      <c r="BY14338" s="2"/>
    </row>
    <row r="14339" spans="38:77" s="11" customFormat="1" x14ac:dyDescent="0.3">
      <c r="AL14339" s="2"/>
      <c r="AM14339" s="2"/>
      <c r="AN14339" s="2"/>
      <c r="AO14339" s="2"/>
      <c r="AP14339" s="2"/>
      <c r="AQ14339" s="2"/>
      <c r="AR14339" s="2"/>
      <c r="AS14339" s="2"/>
      <c r="AT14339" s="2"/>
      <c r="AU14339" s="2"/>
      <c r="AV14339" s="2"/>
      <c r="AW14339" s="2"/>
      <c r="AX14339" s="2"/>
      <c r="AY14339" s="2"/>
      <c r="AZ14339" s="2"/>
      <c r="BA14339" s="2"/>
      <c r="BB14339" s="2"/>
      <c r="BC14339" s="2"/>
      <c r="BD14339" s="2"/>
      <c r="BE14339" s="2"/>
      <c r="BF14339" s="2"/>
      <c r="BG14339" s="2"/>
      <c r="BH14339" s="2"/>
      <c r="BI14339" s="2"/>
      <c r="BJ14339" s="2"/>
      <c r="BK14339" s="2"/>
      <c r="BL14339" s="2"/>
      <c r="BM14339" s="2"/>
      <c r="BN14339" s="2"/>
      <c r="BO14339" s="2"/>
      <c r="BP14339" s="2"/>
      <c r="BQ14339" s="2"/>
      <c r="BR14339" s="2"/>
      <c r="BS14339" s="2"/>
      <c r="BT14339" s="2"/>
      <c r="BU14339" s="2"/>
      <c r="BV14339" s="2"/>
      <c r="BW14339" s="2"/>
      <c r="BX14339" s="2"/>
      <c r="BY14339" s="2"/>
    </row>
    <row r="14340" spans="38:77" s="11" customFormat="1" x14ac:dyDescent="0.3">
      <c r="AL14340" s="2"/>
      <c r="AM14340" s="2"/>
      <c r="AN14340" s="2"/>
      <c r="AO14340" s="2"/>
      <c r="AP14340" s="2"/>
      <c r="AQ14340" s="2"/>
      <c r="AR14340" s="2"/>
      <c r="AS14340" s="2"/>
      <c r="AT14340" s="2"/>
      <c r="AU14340" s="2"/>
      <c r="AV14340" s="2"/>
      <c r="AW14340" s="2"/>
      <c r="AX14340" s="2"/>
      <c r="AY14340" s="2"/>
      <c r="AZ14340" s="2"/>
      <c r="BA14340" s="2"/>
      <c r="BB14340" s="2"/>
      <c r="BC14340" s="2"/>
      <c r="BD14340" s="2"/>
      <c r="BE14340" s="2"/>
      <c r="BF14340" s="2"/>
      <c r="BG14340" s="2"/>
      <c r="BH14340" s="2"/>
      <c r="BI14340" s="2"/>
      <c r="BJ14340" s="2"/>
      <c r="BK14340" s="2"/>
      <c r="BL14340" s="2"/>
      <c r="BM14340" s="2"/>
      <c r="BN14340" s="2"/>
      <c r="BO14340" s="2"/>
      <c r="BP14340" s="2"/>
      <c r="BQ14340" s="2"/>
      <c r="BR14340" s="2"/>
      <c r="BS14340" s="2"/>
      <c r="BT14340" s="2"/>
      <c r="BU14340" s="2"/>
      <c r="BV14340" s="2"/>
      <c r="BW14340" s="2"/>
      <c r="BX14340" s="2"/>
      <c r="BY14340" s="2"/>
    </row>
    <row r="14341" spans="38:77" s="11" customFormat="1" x14ac:dyDescent="0.3">
      <c r="AL14341" s="2"/>
      <c r="AM14341" s="2"/>
      <c r="AN14341" s="2"/>
      <c r="AO14341" s="2"/>
      <c r="AP14341" s="2"/>
      <c r="AQ14341" s="2"/>
      <c r="AR14341" s="2"/>
      <c r="AS14341" s="2"/>
      <c r="AT14341" s="2"/>
      <c r="AU14341" s="2"/>
      <c r="AV14341" s="2"/>
      <c r="AW14341" s="2"/>
      <c r="AX14341" s="2"/>
      <c r="AY14341" s="2"/>
      <c r="AZ14341" s="2"/>
      <c r="BA14341" s="2"/>
      <c r="BB14341" s="2"/>
      <c r="BC14341" s="2"/>
      <c r="BD14341" s="2"/>
      <c r="BE14341" s="2"/>
      <c r="BF14341" s="2"/>
      <c r="BG14341" s="2"/>
      <c r="BH14341" s="2"/>
      <c r="BI14341" s="2"/>
      <c r="BJ14341" s="2"/>
      <c r="BK14341" s="2"/>
      <c r="BL14341" s="2"/>
      <c r="BM14341" s="2"/>
      <c r="BN14341" s="2"/>
      <c r="BO14341" s="2"/>
      <c r="BP14341" s="2"/>
      <c r="BQ14341" s="2"/>
      <c r="BR14341" s="2"/>
      <c r="BS14341" s="2"/>
      <c r="BT14341" s="2"/>
      <c r="BU14341" s="2"/>
      <c r="BV14341" s="2"/>
      <c r="BW14341" s="2"/>
      <c r="BX14341" s="2"/>
      <c r="BY14341" s="2"/>
    </row>
    <row r="14342" spans="38:77" s="11" customFormat="1" x14ac:dyDescent="0.3">
      <c r="AL14342" s="2"/>
      <c r="AM14342" s="2"/>
      <c r="AN14342" s="2"/>
      <c r="AO14342" s="2"/>
      <c r="AP14342" s="2"/>
      <c r="AQ14342" s="2"/>
      <c r="AR14342" s="2"/>
      <c r="AS14342" s="2"/>
      <c r="AT14342" s="2"/>
      <c r="AU14342" s="2"/>
      <c r="AV14342" s="2"/>
      <c r="AW14342" s="2"/>
      <c r="AX14342" s="2"/>
      <c r="AY14342" s="2"/>
      <c r="AZ14342" s="2"/>
      <c r="BA14342" s="2"/>
      <c r="BB14342" s="2"/>
      <c r="BC14342" s="2"/>
      <c r="BD14342" s="2"/>
      <c r="BE14342" s="2"/>
      <c r="BF14342" s="2"/>
      <c r="BG14342" s="2"/>
      <c r="BH14342" s="2"/>
      <c r="BI14342" s="2"/>
      <c r="BJ14342" s="2"/>
      <c r="BK14342" s="2"/>
      <c r="BL14342" s="2"/>
      <c r="BM14342" s="2"/>
      <c r="BN14342" s="2"/>
      <c r="BO14342" s="2"/>
      <c r="BP14342" s="2"/>
      <c r="BQ14342" s="2"/>
      <c r="BR14342" s="2"/>
      <c r="BS14342" s="2"/>
      <c r="BT14342" s="2"/>
      <c r="BU14342" s="2"/>
      <c r="BV14342" s="2"/>
      <c r="BW14342" s="2"/>
      <c r="BX14342" s="2"/>
      <c r="BY14342" s="2"/>
    </row>
    <row r="14343" spans="38:77" s="11" customFormat="1" x14ac:dyDescent="0.3">
      <c r="AL14343" s="2"/>
      <c r="AM14343" s="2"/>
      <c r="AN14343" s="2"/>
      <c r="AO14343" s="2"/>
      <c r="AP14343" s="2"/>
      <c r="AQ14343" s="2"/>
      <c r="AR14343" s="2"/>
      <c r="AS14343" s="2"/>
      <c r="AT14343" s="2"/>
      <c r="AU14343" s="2"/>
      <c r="AV14343" s="2"/>
      <c r="AW14343" s="2"/>
      <c r="AX14343" s="2"/>
      <c r="AY14343" s="2"/>
      <c r="AZ14343" s="2"/>
      <c r="BA14343" s="2"/>
      <c r="BB14343" s="2"/>
      <c r="BC14343" s="2"/>
      <c r="BD14343" s="2"/>
      <c r="BE14343" s="2"/>
      <c r="BF14343" s="2"/>
      <c r="BG14343" s="2"/>
      <c r="BH14343" s="2"/>
      <c r="BI14343" s="2"/>
      <c r="BJ14343" s="2"/>
      <c r="BK14343" s="2"/>
      <c r="BL14343" s="2"/>
      <c r="BM14343" s="2"/>
      <c r="BN14343" s="2"/>
      <c r="BO14343" s="2"/>
      <c r="BP14343" s="2"/>
      <c r="BQ14343" s="2"/>
      <c r="BR14343" s="2"/>
      <c r="BS14343" s="2"/>
      <c r="BT14343" s="2"/>
      <c r="BU14343" s="2"/>
      <c r="BV14343" s="2"/>
      <c r="BW14343" s="2"/>
      <c r="BX14343" s="2"/>
      <c r="BY14343" s="2"/>
    </row>
    <row r="14344" spans="38:77" s="11" customFormat="1" x14ac:dyDescent="0.3">
      <c r="AL14344" s="2"/>
      <c r="AM14344" s="2"/>
      <c r="AN14344" s="2"/>
      <c r="AO14344" s="2"/>
      <c r="AP14344" s="2"/>
      <c r="AQ14344" s="2"/>
      <c r="AR14344" s="2"/>
      <c r="AS14344" s="2"/>
      <c r="AT14344" s="2"/>
      <c r="AU14344" s="2"/>
      <c r="AV14344" s="2"/>
      <c r="AW14344" s="2"/>
      <c r="AX14344" s="2"/>
      <c r="AY14344" s="2"/>
      <c r="AZ14344" s="2"/>
      <c r="BA14344" s="2"/>
      <c r="BB14344" s="2"/>
      <c r="BC14344" s="2"/>
      <c r="BD14344" s="2"/>
      <c r="BE14344" s="2"/>
      <c r="BF14344" s="2"/>
      <c r="BG14344" s="2"/>
      <c r="BH14344" s="2"/>
      <c r="BI14344" s="2"/>
      <c r="BJ14344" s="2"/>
      <c r="BK14344" s="2"/>
      <c r="BL14344" s="2"/>
      <c r="BM14344" s="2"/>
      <c r="BN14344" s="2"/>
      <c r="BO14344" s="2"/>
      <c r="BP14344" s="2"/>
      <c r="BQ14344" s="2"/>
      <c r="BR14344" s="2"/>
      <c r="BS14344" s="2"/>
      <c r="BT14344" s="2"/>
      <c r="BU14344" s="2"/>
      <c r="BV14344" s="2"/>
      <c r="BW14344" s="2"/>
      <c r="BX14344" s="2"/>
      <c r="BY14344" s="2"/>
    </row>
    <row r="14345" spans="38:77" s="11" customFormat="1" x14ac:dyDescent="0.3">
      <c r="AL14345" s="2"/>
      <c r="AM14345" s="2"/>
      <c r="AN14345" s="2"/>
      <c r="AO14345" s="2"/>
      <c r="AP14345" s="2"/>
      <c r="AQ14345" s="2"/>
      <c r="AR14345" s="2"/>
      <c r="AS14345" s="2"/>
      <c r="AT14345" s="2"/>
      <c r="AU14345" s="2"/>
      <c r="AV14345" s="2"/>
      <c r="AW14345" s="2"/>
      <c r="AX14345" s="2"/>
      <c r="AY14345" s="2"/>
      <c r="AZ14345" s="2"/>
      <c r="BA14345" s="2"/>
      <c r="BB14345" s="2"/>
      <c r="BC14345" s="2"/>
      <c r="BD14345" s="2"/>
      <c r="BE14345" s="2"/>
      <c r="BF14345" s="2"/>
      <c r="BG14345" s="2"/>
      <c r="BH14345" s="2"/>
      <c r="BI14345" s="2"/>
      <c r="BJ14345" s="2"/>
      <c r="BK14345" s="2"/>
      <c r="BL14345" s="2"/>
      <c r="BM14345" s="2"/>
      <c r="BN14345" s="2"/>
      <c r="BO14345" s="2"/>
      <c r="BP14345" s="2"/>
      <c r="BQ14345" s="2"/>
      <c r="BR14345" s="2"/>
      <c r="BS14345" s="2"/>
      <c r="BT14345" s="2"/>
      <c r="BU14345" s="2"/>
      <c r="BV14345" s="2"/>
      <c r="BW14345" s="2"/>
      <c r="BX14345" s="2"/>
      <c r="BY14345" s="2"/>
    </row>
    <row r="14346" spans="38:77" s="11" customFormat="1" x14ac:dyDescent="0.3">
      <c r="AL14346" s="2"/>
      <c r="AM14346" s="2"/>
      <c r="AN14346" s="2"/>
      <c r="AO14346" s="2"/>
      <c r="AP14346" s="2"/>
      <c r="AQ14346" s="2"/>
      <c r="AR14346" s="2"/>
      <c r="AS14346" s="2"/>
      <c r="AT14346" s="2"/>
      <c r="AU14346" s="2"/>
      <c r="AV14346" s="2"/>
      <c r="AW14346" s="2"/>
      <c r="AX14346" s="2"/>
      <c r="AY14346" s="2"/>
      <c r="AZ14346" s="2"/>
      <c r="BA14346" s="2"/>
      <c r="BB14346" s="2"/>
      <c r="BC14346" s="2"/>
      <c r="BD14346" s="2"/>
      <c r="BE14346" s="2"/>
      <c r="BF14346" s="2"/>
      <c r="BG14346" s="2"/>
      <c r="BH14346" s="2"/>
      <c r="BI14346" s="2"/>
      <c r="BJ14346" s="2"/>
      <c r="BK14346" s="2"/>
      <c r="BL14346" s="2"/>
      <c r="BM14346" s="2"/>
      <c r="BN14346" s="2"/>
      <c r="BO14346" s="2"/>
      <c r="BP14346" s="2"/>
      <c r="BQ14346" s="2"/>
      <c r="BR14346" s="2"/>
      <c r="BS14346" s="2"/>
      <c r="BT14346" s="2"/>
      <c r="BU14346" s="2"/>
      <c r="BV14346" s="2"/>
      <c r="BW14346" s="2"/>
      <c r="BX14346" s="2"/>
      <c r="BY14346" s="2"/>
    </row>
    <row r="14347" spans="38:77" s="11" customFormat="1" x14ac:dyDescent="0.3">
      <c r="AL14347" s="2"/>
      <c r="AM14347" s="2"/>
      <c r="AN14347" s="2"/>
      <c r="AO14347" s="2"/>
      <c r="AP14347" s="2"/>
      <c r="AQ14347" s="2"/>
      <c r="AR14347" s="2"/>
      <c r="AS14347" s="2"/>
      <c r="AT14347" s="2"/>
      <c r="AU14347" s="2"/>
      <c r="AV14347" s="2"/>
      <c r="AW14347" s="2"/>
      <c r="AX14347" s="2"/>
      <c r="AY14347" s="2"/>
      <c r="AZ14347" s="2"/>
      <c r="BA14347" s="2"/>
      <c r="BB14347" s="2"/>
      <c r="BC14347" s="2"/>
      <c r="BD14347" s="2"/>
      <c r="BE14347" s="2"/>
      <c r="BF14347" s="2"/>
      <c r="BG14347" s="2"/>
      <c r="BH14347" s="2"/>
      <c r="BI14347" s="2"/>
      <c r="BJ14347" s="2"/>
      <c r="BK14347" s="2"/>
      <c r="BL14347" s="2"/>
      <c r="BM14347" s="2"/>
      <c r="BN14347" s="2"/>
      <c r="BO14347" s="2"/>
      <c r="BP14347" s="2"/>
      <c r="BQ14347" s="2"/>
      <c r="BR14347" s="2"/>
      <c r="BS14347" s="2"/>
      <c r="BT14347" s="2"/>
      <c r="BU14347" s="2"/>
      <c r="BV14347" s="2"/>
      <c r="BW14347" s="2"/>
      <c r="BX14347" s="2"/>
      <c r="BY14347" s="2"/>
    </row>
    <row r="14348" spans="38:77" s="11" customFormat="1" x14ac:dyDescent="0.3">
      <c r="AL14348" s="2"/>
      <c r="AM14348" s="2"/>
      <c r="AN14348" s="2"/>
      <c r="AO14348" s="2"/>
      <c r="AP14348" s="2"/>
      <c r="AQ14348" s="2"/>
      <c r="AR14348" s="2"/>
      <c r="AS14348" s="2"/>
      <c r="AT14348" s="2"/>
      <c r="AU14348" s="2"/>
      <c r="AV14348" s="2"/>
      <c r="AW14348" s="2"/>
      <c r="AX14348" s="2"/>
      <c r="AY14348" s="2"/>
      <c r="AZ14348" s="2"/>
      <c r="BA14348" s="2"/>
      <c r="BB14348" s="2"/>
      <c r="BC14348" s="2"/>
      <c r="BD14348" s="2"/>
      <c r="BE14348" s="2"/>
      <c r="BF14348" s="2"/>
      <c r="BG14348" s="2"/>
      <c r="BH14348" s="2"/>
      <c r="BI14348" s="2"/>
      <c r="BJ14348" s="2"/>
      <c r="BK14348" s="2"/>
      <c r="BL14348" s="2"/>
      <c r="BM14348" s="2"/>
      <c r="BN14348" s="2"/>
      <c r="BO14348" s="2"/>
      <c r="BP14348" s="2"/>
      <c r="BQ14348" s="2"/>
      <c r="BR14348" s="2"/>
      <c r="BS14348" s="2"/>
      <c r="BT14348" s="2"/>
      <c r="BU14348" s="2"/>
      <c r="BV14348" s="2"/>
      <c r="BW14348" s="2"/>
      <c r="BX14348" s="2"/>
      <c r="BY14348" s="2"/>
    </row>
    <row r="14349" spans="38:77" s="11" customFormat="1" x14ac:dyDescent="0.3">
      <c r="AL14349" s="2"/>
      <c r="AM14349" s="2"/>
      <c r="AN14349" s="2"/>
      <c r="AO14349" s="2"/>
      <c r="AP14349" s="2"/>
      <c r="AQ14349" s="2"/>
      <c r="AR14349" s="2"/>
      <c r="AS14349" s="2"/>
      <c r="AT14349" s="2"/>
      <c r="AU14349" s="2"/>
      <c r="AV14349" s="2"/>
      <c r="AW14349" s="2"/>
      <c r="AX14349" s="2"/>
      <c r="AY14349" s="2"/>
      <c r="AZ14349" s="2"/>
      <c r="BA14349" s="2"/>
      <c r="BB14349" s="2"/>
      <c r="BC14349" s="2"/>
      <c r="BD14349" s="2"/>
      <c r="BE14349" s="2"/>
      <c r="BF14349" s="2"/>
      <c r="BG14349" s="2"/>
      <c r="BH14349" s="2"/>
      <c r="BI14349" s="2"/>
      <c r="BJ14349" s="2"/>
      <c r="BK14349" s="2"/>
      <c r="BL14349" s="2"/>
      <c r="BM14349" s="2"/>
      <c r="BN14349" s="2"/>
      <c r="BO14349" s="2"/>
      <c r="BP14349" s="2"/>
      <c r="BQ14349" s="2"/>
      <c r="BR14349" s="2"/>
      <c r="BS14349" s="2"/>
      <c r="BT14349" s="2"/>
      <c r="BU14349" s="2"/>
      <c r="BV14349" s="2"/>
      <c r="BW14349" s="2"/>
      <c r="BX14349" s="2"/>
      <c r="BY14349" s="2"/>
    </row>
    <row r="14350" spans="38:77" s="11" customFormat="1" x14ac:dyDescent="0.3">
      <c r="AL14350" s="2"/>
      <c r="AM14350" s="2"/>
      <c r="AN14350" s="2"/>
      <c r="AO14350" s="2"/>
      <c r="AP14350" s="2"/>
      <c r="AQ14350" s="2"/>
      <c r="AR14350" s="2"/>
      <c r="AS14350" s="2"/>
      <c r="AT14350" s="2"/>
      <c r="AU14350" s="2"/>
      <c r="AV14350" s="2"/>
      <c r="AW14350" s="2"/>
      <c r="AX14350" s="2"/>
      <c r="AY14350" s="2"/>
      <c r="AZ14350" s="2"/>
      <c r="BA14350" s="2"/>
      <c r="BB14350" s="2"/>
      <c r="BC14350" s="2"/>
      <c r="BD14350" s="2"/>
      <c r="BE14350" s="2"/>
      <c r="BF14350" s="2"/>
      <c r="BG14350" s="2"/>
      <c r="BH14350" s="2"/>
      <c r="BI14350" s="2"/>
      <c r="BJ14350" s="2"/>
      <c r="BK14350" s="2"/>
      <c r="BL14350" s="2"/>
      <c r="BM14350" s="2"/>
      <c r="BN14350" s="2"/>
      <c r="BO14350" s="2"/>
      <c r="BP14350" s="2"/>
      <c r="BQ14350" s="2"/>
      <c r="BR14350" s="2"/>
      <c r="BS14350" s="2"/>
      <c r="BT14350" s="2"/>
      <c r="BU14350" s="2"/>
      <c r="BV14350" s="2"/>
      <c r="BW14350" s="2"/>
      <c r="BX14350" s="2"/>
      <c r="BY14350" s="2"/>
    </row>
    <row r="14351" spans="38:77" s="11" customFormat="1" x14ac:dyDescent="0.3">
      <c r="AL14351" s="2"/>
      <c r="AM14351" s="2"/>
      <c r="AN14351" s="2"/>
      <c r="AO14351" s="2"/>
      <c r="AP14351" s="2"/>
      <c r="AQ14351" s="2"/>
      <c r="AR14351" s="2"/>
      <c r="AS14351" s="2"/>
      <c r="AT14351" s="2"/>
      <c r="AU14351" s="2"/>
      <c r="AV14351" s="2"/>
      <c r="AW14351" s="2"/>
      <c r="AX14351" s="2"/>
      <c r="AY14351" s="2"/>
      <c r="AZ14351" s="2"/>
      <c r="BA14351" s="2"/>
      <c r="BB14351" s="2"/>
      <c r="BC14351" s="2"/>
      <c r="BD14351" s="2"/>
      <c r="BE14351" s="2"/>
      <c r="BF14351" s="2"/>
      <c r="BG14351" s="2"/>
      <c r="BH14351" s="2"/>
      <c r="BI14351" s="2"/>
      <c r="BJ14351" s="2"/>
      <c r="BK14351" s="2"/>
      <c r="BL14351" s="2"/>
      <c r="BM14351" s="2"/>
      <c r="BN14351" s="2"/>
      <c r="BO14351" s="2"/>
      <c r="BP14351" s="2"/>
      <c r="BQ14351" s="2"/>
      <c r="BR14351" s="2"/>
      <c r="BS14351" s="2"/>
      <c r="BT14351" s="2"/>
      <c r="BU14351" s="2"/>
      <c r="BV14351" s="2"/>
      <c r="BW14351" s="2"/>
      <c r="BX14351" s="2"/>
      <c r="BY14351" s="2"/>
    </row>
    <row r="14352" spans="38:77" s="11" customFormat="1" x14ac:dyDescent="0.3">
      <c r="AL14352" s="2"/>
      <c r="AM14352" s="2"/>
      <c r="AN14352" s="2"/>
      <c r="AO14352" s="2"/>
      <c r="AP14352" s="2"/>
      <c r="AQ14352" s="2"/>
      <c r="AR14352" s="2"/>
      <c r="AS14352" s="2"/>
      <c r="AT14352" s="2"/>
      <c r="AU14352" s="2"/>
      <c r="AV14352" s="2"/>
      <c r="AW14352" s="2"/>
      <c r="AX14352" s="2"/>
      <c r="AY14352" s="2"/>
      <c r="AZ14352" s="2"/>
      <c r="BA14352" s="2"/>
      <c r="BB14352" s="2"/>
      <c r="BC14352" s="2"/>
      <c r="BD14352" s="2"/>
      <c r="BE14352" s="2"/>
      <c r="BF14352" s="2"/>
      <c r="BG14352" s="2"/>
      <c r="BH14352" s="2"/>
      <c r="BI14352" s="2"/>
      <c r="BJ14352" s="2"/>
      <c r="BK14352" s="2"/>
      <c r="BL14352" s="2"/>
      <c r="BM14352" s="2"/>
      <c r="BN14352" s="2"/>
      <c r="BO14352" s="2"/>
      <c r="BP14352" s="2"/>
      <c r="BQ14352" s="2"/>
      <c r="BR14352" s="2"/>
      <c r="BS14352" s="2"/>
      <c r="BT14352" s="2"/>
      <c r="BU14352" s="2"/>
      <c r="BV14352" s="2"/>
      <c r="BW14352" s="2"/>
      <c r="BX14352" s="2"/>
      <c r="BY14352" s="2"/>
    </row>
    <row r="14353" spans="38:77" s="11" customFormat="1" x14ac:dyDescent="0.3">
      <c r="AL14353" s="2"/>
      <c r="AM14353" s="2"/>
      <c r="AN14353" s="2"/>
      <c r="AO14353" s="2"/>
      <c r="AP14353" s="2"/>
      <c r="AQ14353" s="2"/>
      <c r="AR14353" s="2"/>
      <c r="AS14353" s="2"/>
      <c r="AT14353" s="2"/>
      <c r="AU14353" s="2"/>
      <c r="AV14353" s="2"/>
      <c r="AW14353" s="2"/>
      <c r="AX14353" s="2"/>
      <c r="AY14353" s="2"/>
      <c r="AZ14353" s="2"/>
      <c r="BA14353" s="2"/>
      <c r="BB14353" s="2"/>
      <c r="BC14353" s="2"/>
      <c r="BD14353" s="2"/>
      <c r="BE14353" s="2"/>
      <c r="BF14353" s="2"/>
      <c r="BG14353" s="2"/>
      <c r="BH14353" s="2"/>
      <c r="BI14353" s="2"/>
      <c r="BJ14353" s="2"/>
      <c r="BK14353" s="2"/>
      <c r="BL14353" s="2"/>
      <c r="BM14353" s="2"/>
      <c r="BN14353" s="2"/>
      <c r="BO14353" s="2"/>
      <c r="BP14353" s="2"/>
      <c r="BQ14353" s="2"/>
      <c r="BR14353" s="2"/>
      <c r="BS14353" s="2"/>
      <c r="BT14353" s="2"/>
      <c r="BU14353" s="2"/>
      <c r="BV14353" s="2"/>
      <c r="BW14353" s="2"/>
      <c r="BX14353" s="2"/>
      <c r="BY14353" s="2"/>
    </row>
    <row r="14354" spans="38:77" s="11" customFormat="1" x14ac:dyDescent="0.3">
      <c r="AL14354" s="2"/>
      <c r="AM14354" s="2"/>
      <c r="AN14354" s="2"/>
      <c r="AO14354" s="2"/>
      <c r="AP14354" s="2"/>
      <c r="AQ14354" s="2"/>
      <c r="AR14354" s="2"/>
      <c r="AS14354" s="2"/>
      <c r="AT14354" s="2"/>
      <c r="AU14354" s="2"/>
      <c r="AV14354" s="2"/>
      <c r="AW14354" s="2"/>
      <c r="AX14354" s="2"/>
      <c r="AY14354" s="2"/>
      <c r="AZ14354" s="2"/>
      <c r="BA14354" s="2"/>
      <c r="BB14354" s="2"/>
      <c r="BC14354" s="2"/>
      <c r="BD14354" s="2"/>
      <c r="BE14354" s="2"/>
      <c r="BF14354" s="2"/>
      <c r="BG14354" s="2"/>
      <c r="BH14354" s="2"/>
      <c r="BI14354" s="2"/>
      <c r="BJ14354" s="2"/>
      <c r="BK14354" s="2"/>
      <c r="BL14354" s="2"/>
      <c r="BM14354" s="2"/>
      <c r="BN14354" s="2"/>
      <c r="BO14354" s="2"/>
      <c r="BP14354" s="2"/>
      <c r="BQ14354" s="2"/>
      <c r="BR14354" s="2"/>
      <c r="BS14354" s="2"/>
      <c r="BT14354" s="2"/>
      <c r="BU14354" s="2"/>
      <c r="BV14354" s="2"/>
      <c r="BW14354" s="2"/>
      <c r="BX14354" s="2"/>
      <c r="BY14354" s="2"/>
    </row>
    <row r="14355" spans="38:77" s="11" customFormat="1" x14ac:dyDescent="0.3">
      <c r="AL14355" s="2"/>
      <c r="AM14355" s="2"/>
      <c r="AN14355" s="2"/>
      <c r="AO14355" s="2"/>
      <c r="AP14355" s="2"/>
      <c r="AQ14355" s="2"/>
      <c r="AR14355" s="2"/>
      <c r="AS14355" s="2"/>
      <c r="AT14355" s="2"/>
      <c r="AU14355" s="2"/>
      <c r="AV14355" s="2"/>
      <c r="AW14355" s="2"/>
      <c r="AX14355" s="2"/>
      <c r="AY14355" s="2"/>
      <c r="AZ14355" s="2"/>
      <c r="BA14355" s="2"/>
      <c r="BB14355" s="2"/>
      <c r="BC14355" s="2"/>
      <c r="BD14355" s="2"/>
      <c r="BE14355" s="2"/>
      <c r="BF14355" s="2"/>
      <c r="BG14355" s="2"/>
      <c r="BH14355" s="2"/>
      <c r="BI14355" s="2"/>
      <c r="BJ14355" s="2"/>
      <c r="BK14355" s="2"/>
      <c r="BL14355" s="2"/>
      <c r="BM14355" s="2"/>
      <c r="BN14355" s="2"/>
      <c r="BO14355" s="2"/>
      <c r="BP14355" s="2"/>
      <c r="BQ14355" s="2"/>
      <c r="BR14355" s="2"/>
      <c r="BS14355" s="2"/>
      <c r="BT14355" s="2"/>
      <c r="BU14355" s="2"/>
      <c r="BV14355" s="2"/>
      <c r="BW14355" s="2"/>
      <c r="BX14355" s="2"/>
      <c r="BY14355" s="2"/>
    </row>
    <row r="14356" spans="38:77" s="11" customFormat="1" x14ac:dyDescent="0.3">
      <c r="AL14356" s="2"/>
      <c r="AM14356" s="2"/>
      <c r="AN14356" s="2"/>
      <c r="AO14356" s="2"/>
      <c r="AP14356" s="2"/>
      <c r="AQ14356" s="2"/>
      <c r="AR14356" s="2"/>
      <c r="AS14356" s="2"/>
      <c r="AT14356" s="2"/>
      <c r="AU14356" s="2"/>
      <c r="AV14356" s="2"/>
      <c r="AW14356" s="2"/>
      <c r="AX14356" s="2"/>
      <c r="AY14356" s="2"/>
      <c r="AZ14356" s="2"/>
      <c r="BA14356" s="2"/>
      <c r="BB14356" s="2"/>
      <c r="BC14356" s="2"/>
      <c r="BD14356" s="2"/>
      <c r="BE14356" s="2"/>
      <c r="BF14356" s="2"/>
      <c r="BG14356" s="2"/>
      <c r="BH14356" s="2"/>
      <c r="BI14356" s="2"/>
      <c r="BJ14356" s="2"/>
      <c r="BK14356" s="2"/>
      <c r="BL14356" s="2"/>
      <c r="BM14356" s="2"/>
      <c r="BN14356" s="2"/>
      <c r="BO14356" s="2"/>
      <c r="BP14356" s="2"/>
      <c r="BQ14356" s="2"/>
      <c r="BR14356" s="2"/>
      <c r="BS14356" s="2"/>
      <c r="BT14356" s="2"/>
      <c r="BU14356" s="2"/>
      <c r="BV14356" s="2"/>
      <c r="BW14356" s="2"/>
      <c r="BX14356" s="2"/>
      <c r="BY14356" s="2"/>
    </row>
    <row r="14357" spans="38:77" s="11" customFormat="1" x14ac:dyDescent="0.3">
      <c r="AL14357" s="2"/>
      <c r="AM14357" s="2"/>
      <c r="AN14357" s="2"/>
      <c r="AO14357" s="2"/>
      <c r="AP14357" s="2"/>
      <c r="AQ14357" s="2"/>
      <c r="AR14357" s="2"/>
      <c r="AS14357" s="2"/>
      <c r="AT14357" s="2"/>
      <c r="AU14357" s="2"/>
      <c r="AV14357" s="2"/>
      <c r="AW14357" s="2"/>
      <c r="AX14357" s="2"/>
      <c r="AY14357" s="2"/>
      <c r="AZ14357" s="2"/>
      <c r="BA14357" s="2"/>
      <c r="BB14357" s="2"/>
      <c r="BC14357" s="2"/>
      <c r="BD14357" s="2"/>
      <c r="BE14357" s="2"/>
      <c r="BF14357" s="2"/>
      <c r="BG14357" s="2"/>
      <c r="BH14357" s="2"/>
      <c r="BI14357" s="2"/>
      <c r="BJ14357" s="2"/>
      <c r="BK14357" s="2"/>
      <c r="BL14357" s="2"/>
      <c r="BM14357" s="2"/>
      <c r="BN14357" s="2"/>
      <c r="BO14357" s="2"/>
      <c r="BP14357" s="2"/>
      <c r="BQ14357" s="2"/>
      <c r="BR14357" s="2"/>
      <c r="BS14357" s="2"/>
      <c r="BT14357" s="2"/>
      <c r="BU14357" s="2"/>
      <c r="BV14357" s="2"/>
      <c r="BW14357" s="2"/>
      <c r="BX14357" s="2"/>
      <c r="BY14357" s="2"/>
    </row>
    <row r="14358" spans="38:77" s="11" customFormat="1" x14ac:dyDescent="0.3">
      <c r="AL14358" s="2"/>
      <c r="AM14358" s="2"/>
      <c r="AN14358" s="2"/>
      <c r="AO14358" s="2"/>
      <c r="AP14358" s="2"/>
      <c r="AQ14358" s="2"/>
      <c r="AR14358" s="2"/>
      <c r="AS14358" s="2"/>
      <c r="AT14358" s="2"/>
      <c r="AU14358" s="2"/>
      <c r="AV14358" s="2"/>
      <c r="AW14358" s="2"/>
      <c r="AX14358" s="2"/>
      <c r="AY14358" s="2"/>
      <c r="AZ14358" s="2"/>
      <c r="BA14358" s="2"/>
      <c r="BB14358" s="2"/>
      <c r="BC14358" s="2"/>
      <c r="BD14358" s="2"/>
      <c r="BE14358" s="2"/>
      <c r="BF14358" s="2"/>
      <c r="BG14358" s="2"/>
      <c r="BH14358" s="2"/>
      <c r="BI14358" s="2"/>
      <c r="BJ14358" s="2"/>
      <c r="BK14358" s="2"/>
      <c r="BL14358" s="2"/>
      <c r="BM14358" s="2"/>
      <c r="BN14358" s="2"/>
      <c r="BO14358" s="2"/>
      <c r="BP14358" s="2"/>
      <c r="BQ14358" s="2"/>
      <c r="BR14358" s="2"/>
      <c r="BS14358" s="2"/>
      <c r="BT14358" s="2"/>
      <c r="BU14358" s="2"/>
      <c r="BV14358" s="2"/>
      <c r="BW14358" s="2"/>
      <c r="BX14358" s="2"/>
      <c r="BY14358" s="2"/>
    </row>
    <row r="14359" spans="38:77" s="11" customFormat="1" x14ac:dyDescent="0.3">
      <c r="AL14359" s="2"/>
      <c r="AM14359" s="2"/>
      <c r="AN14359" s="2"/>
      <c r="AO14359" s="2"/>
      <c r="AP14359" s="2"/>
      <c r="AQ14359" s="2"/>
      <c r="AR14359" s="2"/>
      <c r="AS14359" s="2"/>
      <c r="AT14359" s="2"/>
      <c r="AU14359" s="2"/>
      <c r="AV14359" s="2"/>
      <c r="AW14359" s="2"/>
      <c r="AX14359" s="2"/>
      <c r="AY14359" s="2"/>
      <c r="AZ14359" s="2"/>
      <c r="BA14359" s="2"/>
      <c r="BB14359" s="2"/>
      <c r="BC14359" s="2"/>
      <c r="BD14359" s="2"/>
      <c r="BE14359" s="2"/>
      <c r="BF14359" s="2"/>
      <c r="BG14359" s="2"/>
      <c r="BH14359" s="2"/>
      <c r="BI14359" s="2"/>
      <c r="BJ14359" s="2"/>
      <c r="BK14359" s="2"/>
      <c r="BL14359" s="2"/>
      <c r="BM14359" s="2"/>
      <c r="BN14359" s="2"/>
      <c r="BO14359" s="2"/>
      <c r="BP14359" s="2"/>
      <c r="BQ14359" s="2"/>
      <c r="BR14359" s="2"/>
      <c r="BS14359" s="2"/>
      <c r="BT14359" s="2"/>
      <c r="BU14359" s="2"/>
      <c r="BV14359" s="2"/>
      <c r="BW14359" s="2"/>
      <c r="BX14359" s="2"/>
      <c r="BY14359" s="2"/>
    </row>
    <row r="14360" spans="38:77" s="11" customFormat="1" x14ac:dyDescent="0.3">
      <c r="AL14360" s="2"/>
      <c r="AM14360" s="2"/>
      <c r="AN14360" s="2"/>
      <c r="AO14360" s="2"/>
      <c r="AP14360" s="2"/>
      <c r="AQ14360" s="2"/>
      <c r="AR14360" s="2"/>
      <c r="AS14360" s="2"/>
      <c r="AT14360" s="2"/>
      <c r="AU14360" s="2"/>
      <c r="AV14360" s="2"/>
      <c r="AW14360" s="2"/>
      <c r="AX14360" s="2"/>
      <c r="AY14360" s="2"/>
      <c r="AZ14360" s="2"/>
      <c r="BA14360" s="2"/>
      <c r="BB14360" s="2"/>
      <c r="BC14360" s="2"/>
      <c r="BD14360" s="2"/>
      <c r="BE14360" s="2"/>
      <c r="BF14360" s="2"/>
      <c r="BG14360" s="2"/>
      <c r="BH14360" s="2"/>
      <c r="BI14360" s="2"/>
      <c r="BJ14360" s="2"/>
      <c r="BK14360" s="2"/>
      <c r="BL14360" s="2"/>
      <c r="BM14360" s="2"/>
      <c r="BN14360" s="2"/>
      <c r="BO14360" s="2"/>
      <c r="BP14360" s="2"/>
      <c r="BQ14360" s="2"/>
      <c r="BR14360" s="2"/>
      <c r="BS14360" s="2"/>
      <c r="BT14360" s="2"/>
      <c r="BU14360" s="2"/>
      <c r="BV14360" s="2"/>
      <c r="BW14360" s="2"/>
      <c r="BX14360" s="2"/>
      <c r="BY14360" s="2"/>
    </row>
    <row r="14361" spans="38:77" s="11" customFormat="1" x14ac:dyDescent="0.3">
      <c r="AL14361" s="2"/>
      <c r="AM14361" s="2"/>
      <c r="AN14361" s="2"/>
      <c r="AO14361" s="2"/>
      <c r="AP14361" s="2"/>
      <c r="AQ14361" s="2"/>
      <c r="AR14361" s="2"/>
      <c r="AS14361" s="2"/>
      <c r="AT14361" s="2"/>
      <c r="AU14361" s="2"/>
      <c r="AV14361" s="2"/>
      <c r="AW14361" s="2"/>
      <c r="AX14361" s="2"/>
      <c r="AY14361" s="2"/>
      <c r="AZ14361" s="2"/>
      <c r="BA14361" s="2"/>
      <c r="BB14361" s="2"/>
      <c r="BC14361" s="2"/>
      <c r="BD14361" s="2"/>
      <c r="BE14361" s="2"/>
      <c r="BF14361" s="2"/>
      <c r="BG14361" s="2"/>
      <c r="BH14361" s="2"/>
      <c r="BI14361" s="2"/>
      <c r="BJ14361" s="2"/>
      <c r="BK14361" s="2"/>
      <c r="BL14361" s="2"/>
      <c r="BM14361" s="2"/>
      <c r="BN14361" s="2"/>
      <c r="BO14361" s="2"/>
      <c r="BP14361" s="2"/>
      <c r="BQ14361" s="2"/>
      <c r="BR14361" s="2"/>
      <c r="BS14361" s="2"/>
      <c r="BT14361" s="2"/>
      <c r="BU14361" s="2"/>
      <c r="BV14361" s="2"/>
      <c r="BW14361" s="2"/>
      <c r="BX14361" s="2"/>
      <c r="BY14361" s="2"/>
    </row>
    <row r="14362" spans="38:77" s="11" customFormat="1" x14ac:dyDescent="0.3">
      <c r="AL14362" s="2"/>
      <c r="AM14362" s="2"/>
      <c r="AN14362" s="2"/>
      <c r="AO14362" s="2"/>
      <c r="AP14362" s="2"/>
      <c r="AQ14362" s="2"/>
      <c r="AR14362" s="2"/>
      <c r="AS14362" s="2"/>
      <c r="AT14362" s="2"/>
      <c r="AU14362" s="2"/>
      <c r="AV14362" s="2"/>
      <c r="AW14362" s="2"/>
      <c r="AX14362" s="2"/>
      <c r="AY14362" s="2"/>
      <c r="AZ14362" s="2"/>
      <c r="BA14362" s="2"/>
      <c r="BB14362" s="2"/>
      <c r="BC14362" s="2"/>
      <c r="BD14362" s="2"/>
      <c r="BE14362" s="2"/>
      <c r="BF14362" s="2"/>
      <c r="BG14362" s="2"/>
      <c r="BH14362" s="2"/>
      <c r="BI14362" s="2"/>
      <c r="BJ14362" s="2"/>
      <c r="BK14362" s="2"/>
      <c r="BL14362" s="2"/>
      <c r="BM14362" s="2"/>
      <c r="BN14362" s="2"/>
      <c r="BO14362" s="2"/>
      <c r="BP14362" s="2"/>
      <c r="BQ14362" s="2"/>
      <c r="BR14362" s="2"/>
      <c r="BS14362" s="2"/>
      <c r="BT14362" s="2"/>
      <c r="BU14362" s="2"/>
      <c r="BV14362" s="2"/>
      <c r="BW14362" s="2"/>
      <c r="BX14362" s="2"/>
      <c r="BY14362" s="2"/>
    </row>
    <row r="14363" spans="38:77" s="11" customFormat="1" x14ac:dyDescent="0.3">
      <c r="AL14363" s="2"/>
      <c r="AM14363" s="2"/>
      <c r="AN14363" s="2"/>
      <c r="AO14363" s="2"/>
      <c r="AP14363" s="2"/>
      <c r="AQ14363" s="2"/>
      <c r="AR14363" s="2"/>
      <c r="AS14363" s="2"/>
      <c r="AT14363" s="2"/>
      <c r="AU14363" s="2"/>
      <c r="AV14363" s="2"/>
      <c r="AW14363" s="2"/>
      <c r="AX14363" s="2"/>
      <c r="AY14363" s="2"/>
      <c r="AZ14363" s="2"/>
      <c r="BA14363" s="2"/>
      <c r="BB14363" s="2"/>
      <c r="BC14363" s="2"/>
      <c r="BD14363" s="2"/>
      <c r="BE14363" s="2"/>
      <c r="BF14363" s="2"/>
      <c r="BG14363" s="2"/>
      <c r="BH14363" s="2"/>
      <c r="BI14363" s="2"/>
      <c r="BJ14363" s="2"/>
      <c r="BK14363" s="2"/>
      <c r="BL14363" s="2"/>
      <c r="BM14363" s="2"/>
      <c r="BN14363" s="2"/>
      <c r="BO14363" s="2"/>
      <c r="BP14363" s="2"/>
      <c r="BQ14363" s="2"/>
      <c r="BR14363" s="2"/>
      <c r="BS14363" s="2"/>
      <c r="BT14363" s="2"/>
      <c r="BU14363" s="2"/>
      <c r="BV14363" s="2"/>
      <c r="BW14363" s="2"/>
      <c r="BX14363" s="2"/>
      <c r="BY14363" s="2"/>
    </row>
    <row r="14364" spans="38:77" s="11" customFormat="1" x14ac:dyDescent="0.3">
      <c r="AL14364" s="2"/>
      <c r="AM14364" s="2"/>
      <c r="AN14364" s="2"/>
      <c r="AO14364" s="2"/>
      <c r="AP14364" s="2"/>
      <c r="AQ14364" s="2"/>
      <c r="AR14364" s="2"/>
      <c r="AS14364" s="2"/>
      <c r="AT14364" s="2"/>
      <c r="AU14364" s="2"/>
      <c r="AV14364" s="2"/>
      <c r="AW14364" s="2"/>
      <c r="AX14364" s="2"/>
      <c r="AY14364" s="2"/>
      <c r="AZ14364" s="2"/>
      <c r="BA14364" s="2"/>
      <c r="BB14364" s="2"/>
      <c r="BC14364" s="2"/>
      <c r="BD14364" s="2"/>
      <c r="BE14364" s="2"/>
      <c r="BF14364" s="2"/>
      <c r="BG14364" s="2"/>
      <c r="BH14364" s="2"/>
      <c r="BI14364" s="2"/>
      <c r="BJ14364" s="2"/>
      <c r="BK14364" s="2"/>
      <c r="BL14364" s="2"/>
      <c r="BM14364" s="2"/>
      <c r="BN14364" s="2"/>
      <c r="BO14364" s="2"/>
      <c r="BP14364" s="2"/>
      <c r="BQ14364" s="2"/>
      <c r="BR14364" s="2"/>
      <c r="BS14364" s="2"/>
      <c r="BT14364" s="2"/>
      <c r="BU14364" s="2"/>
      <c r="BV14364" s="2"/>
      <c r="BW14364" s="2"/>
      <c r="BX14364" s="2"/>
      <c r="BY14364" s="2"/>
    </row>
    <row r="14365" spans="38:77" s="11" customFormat="1" x14ac:dyDescent="0.3">
      <c r="AL14365" s="2"/>
      <c r="AM14365" s="2"/>
      <c r="AN14365" s="2"/>
      <c r="AO14365" s="2"/>
      <c r="AP14365" s="2"/>
      <c r="AQ14365" s="2"/>
      <c r="AR14365" s="2"/>
      <c r="AS14365" s="2"/>
      <c r="AT14365" s="2"/>
      <c r="AU14365" s="2"/>
      <c r="AV14365" s="2"/>
      <c r="AW14365" s="2"/>
      <c r="AX14365" s="2"/>
      <c r="AY14365" s="2"/>
      <c r="AZ14365" s="2"/>
      <c r="BA14365" s="2"/>
      <c r="BB14365" s="2"/>
      <c r="BC14365" s="2"/>
      <c r="BD14365" s="2"/>
      <c r="BE14365" s="2"/>
      <c r="BF14365" s="2"/>
      <c r="BG14365" s="2"/>
      <c r="BH14365" s="2"/>
      <c r="BI14365" s="2"/>
      <c r="BJ14365" s="2"/>
      <c r="BK14365" s="2"/>
      <c r="BL14365" s="2"/>
      <c r="BM14365" s="2"/>
      <c r="BN14365" s="2"/>
      <c r="BO14365" s="2"/>
      <c r="BP14365" s="2"/>
      <c r="BQ14365" s="2"/>
      <c r="BR14365" s="2"/>
      <c r="BS14365" s="2"/>
      <c r="BT14365" s="2"/>
      <c r="BU14365" s="2"/>
      <c r="BV14365" s="2"/>
      <c r="BW14365" s="2"/>
      <c r="BX14365" s="2"/>
      <c r="BY14365" s="2"/>
    </row>
    <row r="14366" spans="38:77" s="11" customFormat="1" x14ac:dyDescent="0.3">
      <c r="AL14366" s="2"/>
      <c r="AM14366" s="2"/>
      <c r="AN14366" s="2"/>
      <c r="AO14366" s="2"/>
      <c r="AP14366" s="2"/>
      <c r="AQ14366" s="2"/>
      <c r="AR14366" s="2"/>
      <c r="AS14366" s="2"/>
      <c r="AT14366" s="2"/>
      <c r="AU14366" s="2"/>
      <c r="AV14366" s="2"/>
      <c r="AW14366" s="2"/>
      <c r="AX14366" s="2"/>
      <c r="AY14366" s="2"/>
      <c r="AZ14366" s="2"/>
      <c r="BA14366" s="2"/>
      <c r="BB14366" s="2"/>
      <c r="BC14366" s="2"/>
      <c r="BD14366" s="2"/>
      <c r="BE14366" s="2"/>
      <c r="BF14366" s="2"/>
      <c r="BG14366" s="2"/>
      <c r="BH14366" s="2"/>
      <c r="BI14366" s="2"/>
      <c r="BJ14366" s="2"/>
      <c r="BK14366" s="2"/>
      <c r="BL14366" s="2"/>
      <c r="BM14366" s="2"/>
      <c r="BN14366" s="2"/>
      <c r="BO14366" s="2"/>
      <c r="BP14366" s="2"/>
      <c r="BQ14366" s="2"/>
      <c r="BR14366" s="2"/>
      <c r="BS14366" s="2"/>
      <c r="BT14366" s="2"/>
      <c r="BU14366" s="2"/>
      <c r="BV14366" s="2"/>
      <c r="BW14366" s="2"/>
      <c r="BX14366" s="2"/>
      <c r="BY14366" s="2"/>
    </row>
    <row r="14367" spans="38:77" s="11" customFormat="1" x14ac:dyDescent="0.3">
      <c r="AL14367" s="2"/>
      <c r="AM14367" s="2"/>
      <c r="AN14367" s="2"/>
      <c r="AO14367" s="2"/>
      <c r="AP14367" s="2"/>
      <c r="AQ14367" s="2"/>
      <c r="AR14367" s="2"/>
      <c r="AS14367" s="2"/>
      <c r="AT14367" s="2"/>
      <c r="AU14367" s="2"/>
      <c r="AV14367" s="2"/>
      <c r="AW14367" s="2"/>
      <c r="AX14367" s="2"/>
      <c r="AY14367" s="2"/>
      <c r="AZ14367" s="2"/>
      <c r="BA14367" s="2"/>
      <c r="BB14367" s="2"/>
      <c r="BC14367" s="2"/>
      <c r="BD14367" s="2"/>
      <c r="BE14367" s="2"/>
      <c r="BF14367" s="2"/>
      <c r="BG14367" s="2"/>
      <c r="BH14367" s="2"/>
      <c r="BI14367" s="2"/>
      <c r="BJ14367" s="2"/>
      <c r="BK14367" s="2"/>
      <c r="BL14367" s="2"/>
      <c r="BM14367" s="2"/>
      <c r="BN14367" s="2"/>
      <c r="BO14367" s="2"/>
      <c r="BP14367" s="2"/>
      <c r="BQ14367" s="2"/>
      <c r="BR14367" s="2"/>
      <c r="BS14367" s="2"/>
      <c r="BT14367" s="2"/>
      <c r="BU14367" s="2"/>
      <c r="BV14367" s="2"/>
      <c r="BW14367" s="2"/>
      <c r="BX14367" s="2"/>
      <c r="BY14367" s="2"/>
    </row>
    <row r="14368" spans="38:77" s="11" customFormat="1" x14ac:dyDescent="0.3">
      <c r="AL14368" s="2"/>
      <c r="AM14368" s="2"/>
      <c r="AN14368" s="2"/>
      <c r="AO14368" s="2"/>
      <c r="AP14368" s="2"/>
      <c r="AQ14368" s="2"/>
      <c r="AR14368" s="2"/>
      <c r="AS14368" s="2"/>
      <c r="AT14368" s="2"/>
      <c r="AU14368" s="2"/>
      <c r="AV14368" s="2"/>
      <c r="AW14368" s="2"/>
      <c r="AX14368" s="2"/>
      <c r="AY14368" s="2"/>
      <c r="AZ14368" s="2"/>
      <c r="BA14368" s="2"/>
      <c r="BB14368" s="2"/>
      <c r="BC14368" s="2"/>
      <c r="BD14368" s="2"/>
      <c r="BE14368" s="2"/>
      <c r="BF14368" s="2"/>
      <c r="BG14368" s="2"/>
      <c r="BH14368" s="2"/>
      <c r="BI14368" s="2"/>
      <c r="BJ14368" s="2"/>
      <c r="BK14368" s="2"/>
      <c r="BL14368" s="2"/>
      <c r="BM14368" s="2"/>
      <c r="BN14368" s="2"/>
      <c r="BO14368" s="2"/>
      <c r="BP14368" s="2"/>
      <c r="BQ14368" s="2"/>
      <c r="BR14368" s="2"/>
      <c r="BS14368" s="2"/>
      <c r="BT14368" s="2"/>
      <c r="BU14368" s="2"/>
      <c r="BV14368" s="2"/>
      <c r="BW14368" s="2"/>
      <c r="BX14368" s="2"/>
      <c r="BY14368" s="2"/>
    </row>
    <row r="14369" spans="38:77" s="11" customFormat="1" x14ac:dyDescent="0.3">
      <c r="AL14369" s="2"/>
      <c r="AM14369" s="2"/>
      <c r="AN14369" s="2"/>
      <c r="AO14369" s="2"/>
      <c r="AP14369" s="2"/>
      <c r="AQ14369" s="2"/>
      <c r="AR14369" s="2"/>
      <c r="AS14369" s="2"/>
      <c r="AT14369" s="2"/>
      <c r="AU14369" s="2"/>
      <c r="AV14369" s="2"/>
      <c r="AW14369" s="2"/>
      <c r="AX14369" s="2"/>
      <c r="AY14369" s="2"/>
      <c r="AZ14369" s="2"/>
      <c r="BA14369" s="2"/>
      <c r="BB14369" s="2"/>
      <c r="BC14369" s="2"/>
      <c r="BD14369" s="2"/>
      <c r="BE14369" s="2"/>
      <c r="BF14369" s="2"/>
      <c r="BG14369" s="2"/>
      <c r="BH14369" s="2"/>
      <c r="BI14369" s="2"/>
      <c r="BJ14369" s="2"/>
      <c r="BK14369" s="2"/>
      <c r="BL14369" s="2"/>
      <c r="BM14369" s="2"/>
      <c r="BN14369" s="2"/>
      <c r="BO14369" s="2"/>
      <c r="BP14369" s="2"/>
      <c r="BQ14369" s="2"/>
      <c r="BR14369" s="2"/>
      <c r="BS14369" s="2"/>
      <c r="BT14369" s="2"/>
      <c r="BU14369" s="2"/>
      <c r="BV14369" s="2"/>
      <c r="BW14369" s="2"/>
      <c r="BX14369" s="2"/>
      <c r="BY14369" s="2"/>
    </row>
    <row r="14370" spans="38:77" s="11" customFormat="1" x14ac:dyDescent="0.3">
      <c r="AL14370" s="2"/>
      <c r="AM14370" s="2"/>
      <c r="AN14370" s="2"/>
      <c r="AO14370" s="2"/>
      <c r="AP14370" s="2"/>
      <c r="AQ14370" s="2"/>
      <c r="AR14370" s="2"/>
      <c r="AS14370" s="2"/>
      <c r="AT14370" s="2"/>
      <c r="AU14370" s="2"/>
      <c r="AV14370" s="2"/>
      <c r="AW14370" s="2"/>
      <c r="AX14370" s="2"/>
      <c r="AY14370" s="2"/>
      <c r="AZ14370" s="2"/>
      <c r="BA14370" s="2"/>
      <c r="BB14370" s="2"/>
      <c r="BC14370" s="2"/>
      <c r="BD14370" s="2"/>
      <c r="BE14370" s="2"/>
      <c r="BF14370" s="2"/>
      <c r="BG14370" s="2"/>
      <c r="BH14370" s="2"/>
      <c r="BI14370" s="2"/>
      <c r="BJ14370" s="2"/>
      <c r="BK14370" s="2"/>
      <c r="BL14370" s="2"/>
      <c r="BM14370" s="2"/>
      <c r="BN14370" s="2"/>
      <c r="BO14370" s="2"/>
      <c r="BP14370" s="2"/>
      <c r="BQ14370" s="2"/>
      <c r="BR14370" s="2"/>
      <c r="BS14370" s="2"/>
      <c r="BT14370" s="2"/>
      <c r="BU14370" s="2"/>
      <c r="BV14370" s="2"/>
      <c r="BW14370" s="2"/>
      <c r="BX14370" s="2"/>
      <c r="BY14370" s="2"/>
    </row>
    <row r="14371" spans="38:77" s="11" customFormat="1" x14ac:dyDescent="0.3">
      <c r="AL14371" s="2"/>
      <c r="AM14371" s="2"/>
      <c r="AN14371" s="2"/>
      <c r="AO14371" s="2"/>
      <c r="AP14371" s="2"/>
      <c r="AQ14371" s="2"/>
      <c r="AR14371" s="2"/>
      <c r="AS14371" s="2"/>
      <c r="AT14371" s="2"/>
      <c r="AU14371" s="2"/>
      <c r="AV14371" s="2"/>
      <c r="AW14371" s="2"/>
      <c r="AX14371" s="2"/>
      <c r="AY14371" s="2"/>
      <c r="AZ14371" s="2"/>
      <c r="BA14371" s="2"/>
      <c r="BB14371" s="2"/>
      <c r="BC14371" s="2"/>
      <c r="BD14371" s="2"/>
      <c r="BE14371" s="2"/>
      <c r="BF14371" s="2"/>
      <c r="BG14371" s="2"/>
      <c r="BH14371" s="2"/>
      <c r="BI14371" s="2"/>
      <c r="BJ14371" s="2"/>
      <c r="BK14371" s="2"/>
      <c r="BL14371" s="2"/>
      <c r="BM14371" s="2"/>
      <c r="BN14371" s="2"/>
      <c r="BO14371" s="2"/>
      <c r="BP14371" s="2"/>
      <c r="BQ14371" s="2"/>
      <c r="BR14371" s="2"/>
      <c r="BS14371" s="2"/>
      <c r="BT14371" s="2"/>
      <c r="BU14371" s="2"/>
      <c r="BV14371" s="2"/>
      <c r="BW14371" s="2"/>
      <c r="BX14371" s="2"/>
      <c r="BY14371" s="2"/>
    </row>
    <row r="14372" spans="38:77" s="11" customFormat="1" x14ac:dyDescent="0.3">
      <c r="AL14372" s="2"/>
      <c r="AM14372" s="2"/>
      <c r="AN14372" s="2"/>
      <c r="AO14372" s="2"/>
      <c r="AP14372" s="2"/>
      <c r="AQ14372" s="2"/>
      <c r="AR14372" s="2"/>
      <c r="AS14372" s="2"/>
      <c r="AT14372" s="2"/>
      <c r="AU14372" s="2"/>
      <c r="AV14372" s="2"/>
      <c r="AW14372" s="2"/>
      <c r="AX14372" s="2"/>
      <c r="AY14372" s="2"/>
      <c r="AZ14372" s="2"/>
      <c r="BA14372" s="2"/>
      <c r="BB14372" s="2"/>
      <c r="BC14372" s="2"/>
      <c r="BD14372" s="2"/>
      <c r="BE14372" s="2"/>
      <c r="BF14372" s="2"/>
      <c r="BG14372" s="2"/>
      <c r="BH14372" s="2"/>
      <c r="BI14372" s="2"/>
      <c r="BJ14372" s="2"/>
      <c r="BK14372" s="2"/>
      <c r="BL14372" s="2"/>
      <c r="BM14372" s="2"/>
      <c r="BN14372" s="2"/>
      <c r="BO14372" s="2"/>
      <c r="BP14372" s="2"/>
      <c r="BQ14372" s="2"/>
      <c r="BR14372" s="2"/>
      <c r="BS14372" s="2"/>
      <c r="BT14372" s="2"/>
      <c r="BU14372" s="2"/>
      <c r="BV14372" s="2"/>
      <c r="BW14372" s="2"/>
      <c r="BX14372" s="2"/>
      <c r="BY14372" s="2"/>
    </row>
    <row r="14373" spans="38:77" s="11" customFormat="1" x14ac:dyDescent="0.3">
      <c r="AL14373" s="2"/>
      <c r="AM14373" s="2"/>
      <c r="AN14373" s="2"/>
      <c r="AO14373" s="2"/>
      <c r="AP14373" s="2"/>
      <c r="AQ14373" s="2"/>
      <c r="AR14373" s="2"/>
      <c r="AS14373" s="2"/>
      <c r="AT14373" s="2"/>
      <c r="AU14373" s="2"/>
      <c r="AV14373" s="2"/>
      <c r="AW14373" s="2"/>
      <c r="AX14373" s="2"/>
      <c r="AY14373" s="2"/>
      <c r="AZ14373" s="2"/>
      <c r="BA14373" s="2"/>
      <c r="BB14373" s="2"/>
      <c r="BC14373" s="2"/>
      <c r="BD14373" s="2"/>
      <c r="BE14373" s="2"/>
      <c r="BF14373" s="2"/>
      <c r="BG14373" s="2"/>
      <c r="BH14373" s="2"/>
      <c r="BI14373" s="2"/>
      <c r="BJ14373" s="2"/>
      <c r="BK14373" s="2"/>
      <c r="BL14373" s="2"/>
      <c r="BM14373" s="2"/>
      <c r="BN14373" s="2"/>
      <c r="BO14373" s="2"/>
      <c r="BP14373" s="2"/>
      <c r="BQ14373" s="2"/>
      <c r="BR14373" s="2"/>
      <c r="BS14373" s="2"/>
      <c r="BT14373" s="2"/>
      <c r="BU14373" s="2"/>
      <c r="BV14373" s="2"/>
      <c r="BW14373" s="2"/>
      <c r="BX14373" s="2"/>
      <c r="BY14373" s="2"/>
    </row>
    <row r="14374" spans="38:77" s="11" customFormat="1" x14ac:dyDescent="0.3">
      <c r="AL14374" s="2"/>
      <c r="AM14374" s="2"/>
      <c r="AN14374" s="2"/>
      <c r="AO14374" s="2"/>
      <c r="AP14374" s="2"/>
      <c r="AQ14374" s="2"/>
      <c r="AR14374" s="2"/>
      <c r="AS14374" s="2"/>
      <c r="AT14374" s="2"/>
      <c r="AU14374" s="2"/>
      <c r="AV14374" s="2"/>
      <c r="AW14374" s="2"/>
      <c r="AX14374" s="2"/>
      <c r="AY14374" s="2"/>
      <c r="AZ14374" s="2"/>
      <c r="BA14374" s="2"/>
      <c r="BB14374" s="2"/>
      <c r="BC14374" s="2"/>
      <c r="BD14374" s="2"/>
      <c r="BE14374" s="2"/>
      <c r="BF14374" s="2"/>
      <c r="BG14374" s="2"/>
      <c r="BH14374" s="2"/>
      <c r="BI14374" s="2"/>
      <c r="BJ14374" s="2"/>
      <c r="BK14374" s="2"/>
      <c r="BL14374" s="2"/>
      <c r="BM14374" s="2"/>
      <c r="BN14374" s="2"/>
      <c r="BO14374" s="2"/>
      <c r="BP14374" s="2"/>
      <c r="BQ14374" s="2"/>
      <c r="BR14374" s="2"/>
      <c r="BS14374" s="2"/>
      <c r="BT14374" s="2"/>
      <c r="BU14374" s="2"/>
      <c r="BV14374" s="2"/>
      <c r="BW14374" s="2"/>
      <c r="BX14374" s="2"/>
      <c r="BY14374" s="2"/>
    </row>
    <row r="14375" spans="38:77" s="11" customFormat="1" x14ac:dyDescent="0.3">
      <c r="AL14375" s="2"/>
      <c r="AM14375" s="2"/>
      <c r="AN14375" s="2"/>
      <c r="AO14375" s="2"/>
      <c r="AP14375" s="2"/>
      <c r="AQ14375" s="2"/>
      <c r="AR14375" s="2"/>
      <c r="AS14375" s="2"/>
      <c r="AT14375" s="2"/>
      <c r="AU14375" s="2"/>
      <c r="AV14375" s="2"/>
      <c r="AW14375" s="2"/>
      <c r="AX14375" s="2"/>
      <c r="AY14375" s="2"/>
      <c r="AZ14375" s="2"/>
      <c r="BA14375" s="2"/>
      <c r="BB14375" s="2"/>
      <c r="BC14375" s="2"/>
      <c r="BD14375" s="2"/>
      <c r="BE14375" s="2"/>
      <c r="BF14375" s="2"/>
      <c r="BG14375" s="2"/>
      <c r="BH14375" s="2"/>
      <c r="BI14375" s="2"/>
      <c r="BJ14375" s="2"/>
      <c r="BK14375" s="2"/>
      <c r="BL14375" s="2"/>
      <c r="BM14375" s="2"/>
      <c r="BN14375" s="2"/>
      <c r="BO14375" s="2"/>
      <c r="BP14375" s="2"/>
      <c r="BQ14375" s="2"/>
      <c r="BR14375" s="2"/>
      <c r="BS14375" s="2"/>
      <c r="BT14375" s="2"/>
      <c r="BU14375" s="2"/>
      <c r="BV14375" s="2"/>
      <c r="BW14375" s="2"/>
      <c r="BX14375" s="2"/>
      <c r="BY14375" s="2"/>
    </row>
    <row r="14376" spans="38:77" s="11" customFormat="1" x14ac:dyDescent="0.3">
      <c r="AL14376" s="2"/>
      <c r="AM14376" s="2"/>
      <c r="AN14376" s="2"/>
      <c r="AO14376" s="2"/>
      <c r="AP14376" s="2"/>
      <c r="AQ14376" s="2"/>
      <c r="AR14376" s="2"/>
      <c r="AS14376" s="2"/>
      <c r="AT14376" s="2"/>
      <c r="AU14376" s="2"/>
      <c r="AV14376" s="2"/>
      <c r="AW14376" s="2"/>
      <c r="AX14376" s="2"/>
      <c r="AY14376" s="2"/>
      <c r="AZ14376" s="2"/>
      <c r="BA14376" s="2"/>
      <c r="BB14376" s="2"/>
      <c r="BC14376" s="2"/>
      <c r="BD14376" s="2"/>
      <c r="BE14376" s="2"/>
      <c r="BF14376" s="2"/>
      <c r="BG14376" s="2"/>
      <c r="BH14376" s="2"/>
      <c r="BI14376" s="2"/>
      <c r="BJ14376" s="2"/>
      <c r="BK14376" s="2"/>
      <c r="BL14376" s="2"/>
      <c r="BM14376" s="2"/>
      <c r="BN14376" s="2"/>
      <c r="BO14376" s="2"/>
      <c r="BP14376" s="2"/>
      <c r="BQ14376" s="2"/>
      <c r="BR14376" s="2"/>
      <c r="BS14376" s="2"/>
      <c r="BT14376" s="2"/>
      <c r="BU14376" s="2"/>
      <c r="BV14376" s="2"/>
      <c r="BW14376" s="2"/>
      <c r="BX14376" s="2"/>
      <c r="BY14376" s="2"/>
    </row>
    <row r="14377" spans="38:77" s="11" customFormat="1" x14ac:dyDescent="0.3">
      <c r="AL14377" s="2"/>
      <c r="AM14377" s="2"/>
      <c r="AN14377" s="2"/>
      <c r="AO14377" s="2"/>
      <c r="AP14377" s="2"/>
      <c r="AQ14377" s="2"/>
      <c r="AR14377" s="2"/>
      <c r="AS14377" s="2"/>
      <c r="AT14377" s="2"/>
      <c r="AU14377" s="2"/>
      <c r="AV14377" s="2"/>
      <c r="AW14377" s="2"/>
      <c r="AX14377" s="2"/>
      <c r="AY14377" s="2"/>
      <c r="AZ14377" s="2"/>
      <c r="BA14377" s="2"/>
      <c r="BB14377" s="2"/>
      <c r="BC14377" s="2"/>
      <c r="BD14377" s="2"/>
      <c r="BE14377" s="2"/>
      <c r="BF14377" s="2"/>
      <c r="BG14377" s="2"/>
      <c r="BH14377" s="2"/>
      <c r="BI14377" s="2"/>
      <c r="BJ14377" s="2"/>
      <c r="BK14377" s="2"/>
      <c r="BL14377" s="2"/>
      <c r="BM14377" s="2"/>
      <c r="BN14377" s="2"/>
      <c r="BO14377" s="2"/>
      <c r="BP14377" s="2"/>
      <c r="BQ14377" s="2"/>
      <c r="BR14377" s="2"/>
      <c r="BS14377" s="2"/>
      <c r="BT14377" s="2"/>
      <c r="BU14377" s="2"/>
      <c r="BV14377" s="2"/>
      <c r="BW14377" s="2"/>
      <c r="BX14377" s="2"/>
      <c r="BY14377" s="2"/>
    </row>
    <row r="14378" spans="38:77" s="11" customFormat="1" x14ac:dyDescent="0.3">
      <c r="AL14378" s="2"/>
      <c r="AM14378" s="2"/>
      <c r="AN14378" s="2"/>
      <c r="AO14378" s="2"/>
      <c r="AP14378" s="2"/>
      <c r="AQ14378" s="2"/>
      <c r="AR14378" s="2"/>
      <c r="AS14378" s="2"/>
      <c r="AT14378" s="2"/>
      <c r="AU14378" s="2"/>
      <c r="AV14378" s="2"/>
      <c r="AW14378" s="2"/>
      <c r="AX14378" s="2"/>
      <c r="AY14378" s="2"/>
      <c r="AZ14378" s="2"/>
      <c r="BA14378" s="2"/>
      <c r="BB14378" s="2"/>
      <c r="BC14378" s="2"/>
      <c r="BD14378" s="2"/>
      <c r="BE14378" s="2"/>
      <c r="BF14378" s="2"/>
      <c r="BG14378" s="2"/>
      <c r="BH14378" s="2"/>
      <c r="BI14378" s="2"/>
      <c r="BJ14378" s="2"/>
      <c r="BK14378" s="2"/>
      <c r="BL14378" s="2"/>
      <c r="BM14378" s="2"/>
      <c r="BN14378" s="2"/>
      <c r="BO14378" s="2"/>
      <c r="BP14378" s="2"/>
      <c r="BQ14378" s="2"/>
      <c r="BR14378" s="2"/>
      <c r="BS14378" s="2"/>
      <c r="BT14378" s="2"/>
      <c r="BU14378" s="2"/>
      <c r="BV14378" s="2"/>
      <c r="BW14378" s="2"/>
      <c r="BX14378" s="2"/>
      <c r="BY14378" s="2"/>
    </row>
    <row r="14379" spans="38:77" s="11" customFormat="1" x14ac:dyDescent="0.3">
      <c r="AL14379" s="2"/>
      <c r="AM14379" s="2"/>
      <c r="AN14379" s="2"/>
      <c r="AO14379" s="2"/>
      <c r="AP14379" s="2"/>
      <c r="AQ14379" s="2"/>
      <c r="AR14379" s="2"/>
      <c r="AS14379" s="2"/>
      <c r="AT14379" s="2"/>
      <c r="AU14379" s="2"/>
      <c r="AV14379" s="2"/>
      <c r="AW14379" s="2"/>
      <c r="AX14379" s="2"/>
      <c r="AY14379" s="2"/>
      <c r="AZ14379" s="2"/>
      <c r="BA14379" s="2"/>
      <c r="BB14379" s="2"/>
      <c r="BC14379" s="2"/>
      <c r="BD14379" s="2"/>
      <c r="BE14379" s="2"/>
      <c r="BF14379" s="2"/>
      <c r="BG14379" s="2"/>
      <c r="BH14379" s="2"/>
      <c r="BI14379" s="2"/>
      <c r="BJ14379" s="2"/>
      <c r="BK14379" s="2"/>
      <c r="BL14379" s="2"/>
      <c r="BM14379" s="2"/>
      <c r="BN14379" s="2"/>
      <c r="BO14379" s="2"/>
      <c r="BP14379" s="2"/>
      <c r="BQ14379" s="2"/>
      <c r="BR14379" s="2"/>
      <c r="BS14379" s="2"/>
      <c r="BT14379" s="2"/>
      <c r="BU14379" s="2"/>
      <c r="BV14379" s="2"/>
      <c r="BW14379" s="2"/>
      <c r="BX14379" s="2"/>
      <c r="BY14379" s="2"/>
    </row>
    <row r="14380" spans="38:77" s="11" customFormat="1" x14ac:dyDescent="0.3">
      <c r="AL14380" s="2"/>
      <c r="AM14380" s="2"/>
      <c r="AN14380" s="2"/>
      <c r="AO14380" s="2"/>
      <c r="AP14380" s="2"/>
      <c r="AQ14380" s="2"/>
      <c r="AR14380" s="2"/>
      <c r="AS14380" s="2"/>
      <c r="AT14380" s="2"/>
      <c r="AU14380" s="2"/>
      <c r="AV14380" s="2"/>
      <c r="AW14380" s="2"/>
      <c r="AX14380" s="2"/>
      <c r="AY14380" s="2"/>
      <c r="AZ14380" s="2"/>
      <c r="BA14380" s="2"/>
      <c r="BB14380" s="2"/>
      <c r="BC14380" s="2"/>
      <c r="BD14380" s="2"/>
      <c r="BE14380" s="2"/>
      <c r="BF14380" s="2"/>
      <c r="BG14380" s="2"/>
      <c r="BH14380" s="2"/>
      <c r="BI14380" s="2"/>
      <c r="BJ14380" s="2"/>
      <c r="BK14380" s="2"/>
      <c r="BL14380" s="2"/>
      <c r="BM14380" s="2"/>
      <c r="BN14380" s="2"/>
      <c r="BO14380" s="2"/>
      <c r="BP14380" s="2"/>
      <c r="BQ14380" s="2"/>
      <c r="BR14380" s="2"/>
      <c r="BS14380" s="2"/>
      <c r="BT14380" s="2"/>
      <c r="BU14380" s="2"/>
      <c r="BV14380" s="2"/>
      <c r="BW14380" s="2"/>
      <c r="BX14380" s="2"/>
      <c r="BY14380" s="2"/>
    </row>
    <row r="14381" spans="38:77" s="11" customFormat="1" x14ac:dyDescent="0.3">
      <c r="AL14381" s="2"/>
      <c r="AM14381" s="2"/>
      <c r="AN14381" s="2"/>
      <c r="AO14381" s="2"/>
      <c r="AP14381" s="2"/>
      <c r="AQ14381" s="2"/>
      <c r="AR14381" s="2"/>
      <c r="AS14381" s="2"/>
      <c r="AT14381" s="2"/>
      <c r="AU14381" s="2"/>
      <c r="AV14381" s="2"/>
      <c r="AW14381" s="2"/>
      <c r="AX14381" s="2"/>
      <c r="AY14381" s="2"/>
      <c r="AZ14381" s="2"/>
      <c r="BA14381" s="2"/>
      <c r="BB14381" s="2"/>
      <c r="BC14381" s="2"/>
      <c r="BD14381" s="2"/>
      <c r="BE14381" s="2"/>
      <c r="BF14381" s="2"/>
      <c r="BG14381" s="2"/>
      <c r="BH14381" s="2"/>
      <c r="BI14381" s="2"/>
      <c r="BJ14381" s="2"/>
      <c r="BK14381" s="2"/>
      <c r="BL14381" s="2"/>
      <c r="BM14381" s="2"/>
      <c r="BN14381" s="2"/>
      <c r="BO14381" s="2"/>
      <c r="BP14381" s="2"/>
      <c r="BQ14381" s="2"/>
      <c r="BR14381" s="2"/>
      <c r="BS14381" s="2"/>
      <c r="BT14381" s="2"/>
      <c r="BU14381" s="2"/>
      <c r="BV14381" s="2"/>
      <c r="BW14381" s="2"/>
      <c r="BX14381" s="2"/>
      <c r="BY14381" s="2"/>
    </row>
    <row r="14382" spans="38:77" s="11" customFormat="1" x14ac:dyDescent="0.3">
      <c r="AL14382" s="2"/>
      <c r="AM14382" s="2"/>
      <c r="AN14382" s="2"/>
      <c r="AO14382" s="2"/>
      <c r="AP14382" s="2"/>
      <c r="AQ14382" s="2"/>
      <c r="AR14382" s="2"/>
      <c r="AS14382" s="2"/>
      <c r="AT14382" s="2"/>
      <c r="AU14382" s="2"/>
      <c r="AV14382" s="2"/>
      <c r="AW14382" s="2"/>
      <c r="AX14382" s="2"/>
      <c r="AY14382" s="2"/>
      <c r="AZ14382" s="2"/>
      <c r="BA14382" s="2"/>
      <c r="BB14382" s="2"/>
      <c r="BC14382" s="2"/>
      <c r="BD14382" s="2"/>
      <c r="BE14382" s="2"/>
      <c r="BF14382" s="2"/>
      <c r="BG14382" s="2"/>
      <c r="BH14382" s="2"/>
      <c r="BI14382" s="2"/>
      <c r="BJ14382" s="2"/>
      <c r="BK14382" s="2"/>
      <c r="BL14382" s="2"/>
      <c r="BM14382" s="2"/>
      <c r="BN14382" s="2"/>
      <c r="BO14382" s="2"/>
      <c r="BP14382" s="2"/>
      <c r="BQ14382" s="2"/>
      <c r="BR14382" s="2"/>
      <c r="BS14382" s="2"/>
      <c r="BT14382" s="2"/>
      <c r="BU14382" s="2"/>
      <c r="BV14382" s="2"/>
      <c r="BW14382" s="2"/>
      <c r="BX14382" s="2"/>
      <c r="BY14382" s="2"/>
    </row>
    <row r="14383" spans="38:77" s="11" customFormat="1" x14ac:dyDescent="0.3">
      <c r="AL14383" s="2"/>
      <c r="AM14383" s="2"/>
      <c r="AN14383" s="2"/>
      <c r="AO14383" s="2"/>
      <c r="AP14383" s="2"/>
      <c r="AQ14383" s="2"/>
      <c r="AR14383" s="2"/>
      <c r="AS14383" s="2"/>
      <c r="AT14383" s="2"/>
      <c r="AU14383" s="2"/>
      <c r="AV14383" s="2"/>
      <c r="AW14383" s="2"/>
      <c r="AX14383" s="2"/>
      <c r="AY14383" s="2"/>
      <c r="AZ14383" s="2"/>
      <c r="BA14383" s="2"/>
      <c r="BB14383" s="2"/>
      <c r="BC14383" s="2"/>
      <c r="BD14383" s="2"/>
      <c r="BE14383" s="2"/>
      <c r="BF14383" s="2"/>
      <c r="BG14383" s="2"/>
      <c r="BH14383" s="2"/>
      <c r="BI14383" s="2"/>
      <c r="BJ14383" s="2"/>
      <c r="BK14383" s="2"/>
      <c r="BL14383" s="2"/>
      <c r="BM14383" s="2"/>
      <c r="BN14383" s="2"/>
      <c r="BO14383" s="2"/>
      <c r="BP14383" s="2"/>
      <c r="BQ14383" s="2"/>
      <c r="BR14383" s="2"/>
      <c r="BS14383" s="2"/>
      <c r="BT14383" s="2"/>
      <c r="BU14383" s="2"/>
      <c r="BV14383" s="2"/>
      <c r="BW14383" s="2"/>
      <c r="BX14383" s="2"/>
      <c r="BY14383" s="2"/>
    </row>
    <row r="14384" spans="38:77" s="11" customFormat="1" x14ac:dyDescent="0.3">
      <c r="AL14384" s="2"/>
      <c r="AM14384" s="2"/>
      <c r="AN14384" s="2"/>
      <c r="AO14384" s="2"/>
      <c r="AP14384" s="2"/>
      <c r="AQ14384" s="2"/>
      <c r="AR14384" s="2"/>
      <c r="AS14384" s="2"/>
      <c r="AT14384" s="2"/>
      <c r="AU14384" s="2"/>
      <c r="AV14384" s="2"/>
      <c r="AW14384" s="2"/>
      <c r="AX14384" s="2"/>
      <c r="AY14384" s="2"/>
      <c r="AZ14384" s="2"/>
      <c r="BA14384" s="2"/>
      <c r="BB14384" s="2"/>
      <c r="BC14384" s="2"/>
      <c r="BD14384" s="2"/>
      <c r="BE14384" s="2"/>
      <c r="BF14384" s="2"/>
      <c r="BG14384" s="2"/>
      <c r="BH14384" s="2"/>
      <c r="BI14384" s="2"/>
      <c r="BJ14384" s="2"/>
      <c r="BK14384" s="2"/>
      <c r="BL14384" s="2"/>
      <c r="BM14384" s="2"/>
      <c r="BN14384" s="2"/>
      <c r="BO14384" s="2"/>
      <c r="BP14384" s="2"/>
      <c r="BQ14384" s="2"/>
      <c r="BR14384" s="2"/>
      <c r="BS14384" s="2"/>
      <c r="BT14384" s="2"/>
      <c r="BU14384" s="2"/>
      <c r="BV14384" s="2"/>
      <c r="BW14384" s="2"/>
      <c r="BX14384" s="2"/>
      <c r="BY14384" s="2"/>
    </row>
    <row r="14385" spans="38:77" s="11" customFormat="1" x14ac:dyDescent="0.3">
      <c r="AL14385" s="2"/>
      <c r="AM14385" s="2"/>
      <c r="AN14385" s="2"/>
      <c r="AO14385" s="2"/>
      <c r="AP14385" s="2"/>
      <c r="AQ14385" s="2"/>
      <c r="AR14385" s="2"/>
      <c r="AS14385" s="2"/>
      <c r="AT14385" s="2"/>
      <c r="AU14385" s="2"/>
      <c r="AV14385" s="2"/>
      <c r="AW14385" s="2"/>
      <c r="AX14385" s="2"/>
      <c r="AY14385" s="2"/>
      <c r="AZ14385" s="2"/>
      <c r="BA14385" s="2"/>
      <c r="BB14385" s="2"/>
      <c r="BC14385" s="2"/>
      <c r="BD14385" s="2"/>
      <c r="BE14385" s="2"/>
      <c r="BF14385" s="2"/>
      <c r="BG14385" s="2"/>
      <c r="BH14385" s="2"/>
      <c r="BI14385" s="2"/>
      <c r="BJ14385" s="2"/>
      <c r="BK14385" s="2"/>
      <c r="BL14385" s="2"/>
      <c r="BM14385" s="2"/>
      <c r="BN14385" s="2"/>
      <c r="BO14385" s="2"/>
      <c r="BP14385" s="2"/>
      <c r="BQ14385" s="2"/>
      <c r="BR14385" s="2"/>
      <c r="BS14385" s="2"/>
      <c r="BT14385" s="2"/>
      <c r="BU14385" s="2"/>
      <c r="BV14385" s="2"/>
      <c r="BW14385" s="2"/>
      <c r="BX14385" s="2"/>
      <c r="BY14385" s="2"/>
    </row>
    <row r="14386" spans="38:77" s="11" customFormat="1" x14ac:dyDescent="0.3">
      <c r="AL14386" s="2"/>
      <c r="AM14386" s="2"/>
      <c r="AN14386" s="2"/>
      <c r="AO14386" s="2"/>
      <c r="AP14386" s="2"/>
      <c r="AQ14386" s="2"/>
      <c r="AR14386" s="2"/>
      <c r="AS14386" s="2"/>
      <c r="AT14386" s="2"/>
      <c r="AU14386" s="2"/>
      <c r="AV14386" s="2"/>
      <c r="AW14386" s="2"/>
      <c r="AX14386" s="2"/>
      <c r="AY14386" s="2"/>
      <c r="AZ14386" s="2"/>
      <c r="BA14386" s="2"/>
      <c r="BB14386" s="2"/>
      <c r="BC14386" s="2"/>
      <c r="BD14386" s="2"/>
      <c r="BE14386" s="2"/>
      <c r="BF14386" s="2"/>
      <c r="BG14386" s="2"/>
      <c r="BH14386" s="2"/>
      <c r="BI14386" s="2"/>
      <c r="BJ14386" s="2"/>
      <c r="BK14386" s="2"/>
      <c r="BL14386" s="2"/>
      <c r="BM14386" s="2"/>
      <c r="BN14386" s="2"/>
      <c r="BO14386" s="2"/>
      <c r="BP14386" s="2"/>
      <c r="BQ14386" s="2"/>
      <c r="BR14386" s="2"/>
      <c r="BS14386" s="2"/>
      <c r="BT14386" s="2"/>
      <c r="BU14386" s="2"/>
      <c r="BV14386" s="2"/>
      <c r="BW14386" s="2"/>
      <c r="BX14386" s="2"/>
      <c r="BY14386" s="2"/>
    </row>
    <row r="14387" spans="38:77" s="11" customFormat="1" x14ac:dyDescent="0.3">
      <c r="AL14387" s="2"/>
      <c r="AM14387" s="2"/>
      <c r="AN14387" s="2"/>
      <c r="AO14387" s="2"/>
      <c r="AP14387" s="2"/>
      <c r="AQ14387" s="2"/>
      <c r="AR14387" s="2"/>
      <c r="AS14387" s="2"/>
      <c r="AT14387" s="2"/>
      <c r="AU14387" s="2"/>
      <c r="AV14387" s="2"/>
      <c r="AW14387" s="2"/>
      <c r="AX14387" s="2"/>
      <c r="AY14387" s="2"/>
      <c r="AZ14387" s="2"/>
      <c r="BA14387" s="2"/>
      <c r="BB14387" s="2"/>
      <c r="BC14387" s="2"/>
      <c r="BD14387" s="2"/>
      <c r="BE14387" s="2"/>
      <c r="BF14387" s="2"/>
      <c r="BG14387" s="2"/>
      <c r="BH14387" s="2"/>
      <c r="BI14387" s="2"/>
      <c r="BJ14387" s="2"/>
      <c r="BK14387" s="2"/>
      <c r="BL14387" s="2"/>
      <c r="BM14387" s="2"/>
      <c r="BN14387" s="2"/>
      <c r="BO14387" s="2"/>
      <c r="BP14387" s="2"/>
      <c r="BQ14387" s="2"/>
      <c r="BR14387" s="2"/>
      <c r="BS14387" s="2"/>
      <c r="BT14387" s="2"/>
      <c r="BU14387" s="2"/>
      <c r="BV14387" s="2"/>
      <c r="BW14387" s="2"/>
      <c r="BX14387" s="2"/>
      <c r="BY14387" s="2"/>
    </row>
    <row r="14388" spans="38:77" s="11" customFormat="1" x14ac:dyDescent="0.3">
      <c r="AL14388" s="2"/>
      <c r="AM14388" s="2"/>
      <c r="AN14388" s="2"/>
      <c r="AO14388" s="2"/>
      <c r="AP14388" s="2"/>
      <c r="AQ14388" s="2"/>
      <c r="AR14388" s="2"/>
      <c r="AS14388" s="2"/>
      <c r="AT14388" s="2"/>
      <c r="AU14388" s="2"/>
      <c r="AV14388" s="2"/>
      <c r="AW14388" s="2"/>
      <c r="AX14388" s="2"/>
      <c r="AY14388" s="2"/>
      <c r="AZ14388" s="2"/>
      <c r="BA14388" s="2"/>
      <c r="BB14388" s="2"/>
      <c r="BC14388" s="2"/>
      <c r="BD14388" s="2"/>
      <c r="BE14388" s="2"/>
      <c r="BF14388" s="2"/>
      <c r="BG14388" s="2"/>
      <c r="BH14388" s="2"/>
      <c r="BI14388" s="2"/>
      <c r="BJ14388" s="2"/>
      <c r="BK14388" s="2"/>
      <c r="BL14388" s="2"/>
      <c r="BM14388" s="2"/>
      <c r="BN14388" s="2"/>
      <c r="BO14388" s="2"/>
      <c r="BP14388" s="2"/>
      <c r="BQ14388" s="2"/>
      <c r="BR14388" s="2"/>
      <c r="BS14388" s="2"/>
      <c r="BT14388" s="2"/>
      <c r="BU14388" s="2"/>
      <c r="BV14388" s="2"/>
      <c r="BW14388" s="2"/>
      <c r="BX14388" s="2"/>
      <c r="BY14388" s="2"/>
    </row>
    <row r="14389" spans="38:77" s="11" customFormat="1" x14ac:dyDescent="0.3">
      <c r="AL14389" s="2"/>
      <c r="AM14389" s="2"/>
      <c r="AN14389" s="2"/>
      <c r="AO14389" s="2"/>
      <c r="AP14389" s="2"/>
      <c r="AQ14389" s="2"/>
      <c r="AR14389" s="2"/>
      <c r="AS14389" s="2"/>
      <c r="AT14389" s="2"/>
      <c r="AU14389" s="2"/>
      <c r="AV14389" s="2"/>
      <c r="AW14389" s="2"/>
      <c r="AX14389" s="2"/>
      <c r="AY14389" s="2"/>
      <c r="AZ14389" s="2"/>
      <c r="BA14389" s="2"/>
      <c r="BB14389" s="2"/>
      <c r="BC14389" s="2"/>
      <c r="BD14389" s="2"/>
      <c r="BE14389" s="2"/>
      <c r="BF14389" s="2"/>
      <c r="BG14389" s="2"/>
      <c r="BH14389" s="2"/>
      <c r="BI14389" s="2"/>
      <c r="BJ14389" s="2"/>
      <c r="BK14389" s="2"/>
      <c r="BL14389" s="2"/>
      <c r="BM14389" s="2"/>
      <c r="BN14389" s="2"/>
      <c r="BO14389" s="2"/>
      <c r="BP14389" s="2"/>
      <c r="BQ14389" s="2"/>
      <c r="BR14389" s="2"/>
      <c r="BS14389" s="2"/>
      <c r="BT14389" s="2"/>
      <c r="BU14389" s="2"/>
      <c r="BV14389" s="2"/>
      <c r="BW14389" s="2"/>
      <c r="BX14389" s="2"/>
      <c r="BY14389" s="2"/>
    </row>
    <row r="14390" spans="38:77" s="11" customFormat="1" x14ac:dyDescent="0.3">
      <c r="AL14390" s="2"/>
      <c r="AM14390" s="2"/>
      <c r="AN14390" s="2"/>
      <c r="AO14390" s="2"/>
      <c r="AP14390" s="2"/>
      <c r="AQ14390" s="2"/>
      <c r="AR14390" s="2"/>
      <c r="AS14390" s="2"/>
      <c r="AT14390" s="2"/>
      <c r="AU14390" s="2"/>
      <c r="AV14390" s="2"/>
      <c r="AW14390" s="2"/>
      <c r="AX14390" s="2"/>
      <c r="AY14390" s="2"/>
      <c r="AZ14390" s="2"/>
      <c r="BA14390" s="2"/>
      <c r="BB14390" s="2"/>
      <c r="BC14390" s="2"/>
      <c r="BD14390" s="2"/>
      <c r="BE14390" s="2"/>
      <c r="BF14390" s="2"/>
      <c r="BG14390" s="2"/>
      <c r="BH14390" s="2"/>
      <c r="BI14390" s="2"/>
      <c r="BJ14390" s="2"/>
      <c r="BK14390" s="2"/>
      <c r="BL14390" s="2"/>
      <c r="BM14390" s="2"/>
      <c r="BN14390" s="2"/>
      <c r="BO14390" s="2"/>
      <c r="BP14390" s="2"/>
      <c r="BQ14390" s="2"/>
      <c r="BR14390" s="2"/>
      <c r="BS14390" s="2"/>
      <c r="BT14390" s="2"/>
      <c r="BU14390" s="2"/>
      <c r="BV14390" s="2"/>
      <c r="BW14390" s="2"/>
      <c r="BX14390" s="2"/>
      <c r="BY14390" s="2"/>
    </row>
    <row r="14391" spans="38:77" s="11" customFormat="1" x14ac:dyDescent="0.3">
      <c r="AL14391" s="2"/>
      <c r="AM14391" s="2"/>
      <c r="AN14391" s="2"/>
      <c r="AO14391" s="2"/>
      <c r="AP14391" s="2"/>
      <c r="AQ14391" s="2"/>
      <c r="AR14391" s="2"/>
      <c r="AS14391" s="2"/>
      <c r="AT14391" s="2"/>
      <c r="AU14391" s="2"/>
      <c r="AV14391" s="2"/>
      <c r="AW14391" s="2"/>
      <c r="AX14391" s="2"/>
      <c r="AY14391" s="2"/>
      <c r="AZ14391" s="2"/>
      <c r="BA14391" s="2"/>
      <c r="BB14391" s="2"/>
      <c r="BC14391" s="2"/>
      <c r="BD14391" s="2"/>
      <c r="BE14391" s="2"/>
      <c r="BF14391" s="2"/>
      <c r="BG14391" s="2"/>
      <c r="BH14391" s="2"/>
      <c r="BI14391" s="2"/>
      <c r="BJ14391" s="2"/>
      <c r="BK14391" s="2"/>
      <c r="BL14391" s="2"/>
      <c r="BM14391" s="2"/>
      <c r="BN14391" s="2"/>
      <c r="BO14391" s="2"/>
      <c r="BP14391" s="2"/>
      <c r="BQ14391" s="2"/>
      <c r="BR14391" s="2"/>
      <c r="BS14391" s="2"/>
      <c r="BT14391" s="2"/>
      <c r="BU14391" s="2"/>
      <c r="BV14391" s="2"/>
      <c r="BW14391" s="2"/>
      <c r="BX14391" s="2"/>
      <c r="BY14391" s="2"/>
    </row>
    <row r="14392" spans="38:77" s="11" customFormat="1" x14ac:dyDescent="0.3">
      <c r="AL14392" s="2"/>
      <c r="AM14392" s="2"/>
      <c r="AN14392" s="2"/>
      <c r="AO14392" s="2"/>
      <c r="AP14392" s="2"/>
      <c r="AQ14392" s="2"/>
      <c r="AR14392" s="2"/>
      <c r="AS14392" s="2"/>
      <c r="AT14392" s="2"/>
      <c r="AU14392" s="2"/>
      <c r="AV14392" s="2"/>
      <c r="AW14392" s="2"/>
      <c r="AX14392" s="2"/>
      <c r="AY14392" s="2"/>
      <c r="AZ14392" s="2"/>
      <c r="BA14392" s="2"/>
      <c r="BB14392" s="2"/>
      <c r="BC14392" s="2"/>
      <c r="BD14392" s="2"/>
      <c r="BE14392" s="2"/>
      <c r="BF14392" s="2"/>
      <c r="BG14392" s="2"/>
      <c r="BH14392" s="2"/>
      <c r="BI14392" s="2"/>
      <c r="BJ14392" s="2"/>
      <c r="BK14392" s="2"/>
      <c r="BL14392" s="2"/>
      <c r="BM14392" s="2"/>
      <c r="BN14392" s="2"/>
      <c r="BO14392" s="2"/>
      <c r="BP14392" s="2"/>
      <c r="BQ14392" s="2"/>
      <c r="BR14392" s="2"/>
      <c r="BS14392" s="2"/>
      <c r="BT14392" s="2"/>
      <c r="BU14392" s="2"/>
      <c r="BV14392" s="2"/>
      <c r="BW14392" s="2"/>
      <c r="BX14392" s="2"/>
      <c r="BY14392" s="2"/>
    </row>
    <row r="14393" spans="38:77" s="11" customFormat="1" x14ac:dyDescent="0.3">
      <c r="AL14393" s="2"/>
      <c r="AM14393" s="2"/>
      <c r="AN14393" s="2"/>
      <c r="AO14393" s="2"/>
      <c r="AP14393" s="2"/>
      <c r="AQ14393" s="2"/>
      <c r="AR14393" s="2"/>
      <c r="AS14393" s="2"/>
      <c r="AT14393" s="2"/>
      <c r="AU14393" s="2"/>
      <c r="AV14393" s="2"/>
      <c r="AW14393" s="2"/>
      <c r="AX14393" s="2"/>
      <c r="AY14393" s="2"/>
      <c r="AZ14393" s="2"/>
      <c r="BA14393" s="2"/>
      <c r="BB14393" s="2"/>
      <c r="BC14393" s="2"/>
      <c r="BD14393" s="2"/>
      <c r="BE14393" s="2"/>
      <c r="BF14393" s="2"/>
      <c r="BG14393" s="2"/>
      <c r="BH14393" s="2"/>
      <c r="BI14393" s="2"/>
      <c r="BJ14393" s="2"/>
      <c r="BK14393" s="2"/>
      <c r="BL14393" s="2"/>
      <c r="BM14393" s="2"/>
      <c r="BN14393" s="2"/>
      <c r="BO14393" s="2"/>
      <c r="BP14393" s="2"/>
      <c r="BQ14393" s="2"/>
      <c r="BR14393" s="2"/>
      <c r="BS14393" s="2"/>
      <c r="BT14393" s="2"/>
      <c r="BU14393" s="2"/>
      <c r="BV14393" s="2"/>
      <c r="BW14393" s="2"/>
      <c r="BX14393" s="2"/>
      <c r="BY14393" s="2"/>
    </row>
    <row r="14394" spans="38:77" s="11" customFormat="1" x14ac:dyDescent="0.3">
      <c r="AL14394" s="2"/>
      <c r="AM14394" s="2"/>
      <c r="AN14394" s="2"/>
      <c r="AO14394" s="2"/>
      <c r="AP14394" s="2"/>
      <c r="AQ14394" s="2"/>
      <c r="AR14394" s="2"/>
      <c r="AS14394" s="2"/>
      <c r="AT14394" s="2"/>
      <c r="AU14394" s="2"/>
      <c r="AV14394" s="2"/>
      <c r="AW14394" s="2"/>
      <c r="AX14394" s="2"/>
      <c r="AY14394" s="2"/>
      <c r="AZ14394" s="2"/>
      <c r="BA14394" s="2"/>
      <c r="BB14394" s="2"/>
      <c r="BC14394" s="2"/>
      <c r="BD14394" s="2"/>
      <c r="BE14394" s="2"/>
      <c r="BF14394" s="2"/>
      <c r="BG14394" s="2"/>
      <c r="BH14394" s="2"/>
      <c r="BI14394" s="2"/>
      <c r="BJ14394" s="2"/>
      <c r="BK14394" s="2"/>
      <c r="BL14394" s="2"/>
      <c r="BM14394" s="2"/>
      <c r="BN14394" s="2"/>
      <c r="BO14394" s="2"/>
      <c r="BP14394" s="2"/>
      <c r="BQ14394" s="2"/>
      <c r="BR14394" s="2"/>
      <c r="BS14394" s="2"/>
      <c r="BT14394" s="2"/>
      <c r="BU14394" s="2"/>
      <c r="BV14394" s="2"/>
      <c r="BW14394" s="2"/>
      <c r="BX14394" s="2"/>
      <c r="BY14394" s="2"/>
    </row>
    <row r="14395" spans="38:77" s="11" customFormat="1" x14ac:dyDescent="0.3">
      <c r="AL14395" s="2"/>
      <c r="AM14395" s="2"/>
      <c r="AN14395" s="2"/>
      <c r="AO14395" s="2"/>
      <c r="AP14395" s="2"/>
      <c r="AQ14395" s="2"/>
      <c r="AR14395" s="2"/>
      <c r="AS14395" s="2"/>
      <c r="AT14395" s="2"/>
      <c r="AU14395" s="2"/>
      <c r="AV14395" s="2"/>
      <c r="AW14395" s="2"/>
      <c r="AX14395" s="2"/>
      <c r="AY14395" s="2"/>
      <c r="AZ14395" s="2"/>
      <c r="BA14395" s="2"/>
      <c r="BB14395" s="2"/>
      <c r="BC14395" s="2"/>
      <c r="BD14395" s="2"/>
      <c r="BE14395" s="2"/>
      <c r="BF14395" s="2"/>
      <c r="BG14395" s="2"/>
      <c r="BH14395" s="2"/>
      <c r="BI14395" s="2"/>
      <c r="BJ14395" s="2"/>
      <c r="BK14395" s="2"/>
      <c r="BL14395" s="2"/>
      <c r="BM14395" s="2"/>
      <c r="BN14395" s="2"/>
      <c r="BO14395" s="2"/>
      <c r="BP14395" s="2"/>
      <c r="BQ14395" s="2"/>
      <c r="BR14395" s="2"/>
      <c r="BS14395" s="2"/>
      <c r="BT14395" s="2"/>
      <c r="BU14395" s="2"/>
      <c r="BV14395" s="2"/>
      <c r="BW14395" s="2"/>
      <c r="BX14395" s="2"/>
      <c r="BY14395" s="2"/>
    </row>
    <row r="14396" spans="38:77" s="11" customFormat="1" x14ac:dyDescent="0.3">
      <c r="AL14396" s="2"/>
      <c r="AM14396" s="2"/>
      <c r="AN14396" s="2"/>
      <c r="AO14396" s="2"/>
      <c r="AP14396" s="2"/>
      <c r="AQ14396" s="2"/>
      <c r="AR14396" s="2"/>
      <c r="AS14396" s="2"/>
      <c r="AT14396" s="2"/>
      <c r="AU14396" s="2"/>
      <c r="AV14396" s="2"/>
      <c r="AW14396" s="2"/>
      <c r="AX14396" s="2"/>
      <c r="AY14396" s="2"/>
      <c r="AZ14396" s="2"/>
      <c r="BA14396" s="2"/>
      <c r="BB14396" s="2"/>
      <c r="BC14396" s="2"/>
      <c r="BD14396" s="2"/>
      <c r="BE14396" s="2"/>
      <c r="BF14396" s="2"/>
      <c r="BG14396" s="2"/>
      <c r="BH14396" s="2"/>
      <c r="BI14396" s="2"/>
      <c r="BJ14396" s="2"/>
      <c r="BK14396" s="2"/>
      <c r="BL14396" s="2"/>
      <c r="BM14396" s="2"/>
      <c r="BN14396" s="2"/>
      <c r="BO14396" s="2"/>
      <c r="BP14396" s="2"/>
      <c r="BQ14396" s="2"/>
      <c r="BR14396" s="2"/>
      <c r="BS14396" s="2"/>
      <c r="BT14396" s="2"/>
      <c r="BU14396" s="2"/>
      <c r="BV14396" s="2"/>
      <c r="BW14396" s="2"/>
      <c r="BX14396" s="2"/>
      <c r="BY14396" s="2"/>
    </row>
    <row r="14397" spans="38:77" s="11" customFormat="1" x14ac:dyDescent="0.3">
      <c r="AL14397" s="2"/>
      <c r="AM14397" s="2"/>
      <c r="AN14397" s="2"/>
      <c r="AO14397" s="2"/>
      <c r="AP14397" s="2"/>
      <c r="AQ14397" s="2"/>
      <c r="AR14397" s="2"/>
      <c r="AS14397" s="2"/>
      <c r="AT14397" s="2"/>
      <c r="AU14397" s="2"/>
      <c r="AV14397" s="2"/>
      <c r="AW14397" s="2"/>
      <c r="AX14397" s="2"/>
      <c r="AY14397" s="2"/>
      <c r="AZ14397" s="2"/>
      <c r="BA14397" s="2"/>
      <c r="BB14397" s="2"/>
      <c r="BC14397" s="2"/>
      <c r="BD14397" s="2"/>
      <c r="BE14397" s="2"/>
      <c r="BF14397" s="2"/>
      <c r="BG14397" s="2"/>
      <c r="BH14397" s="2"/>
      <c r="BI14397" s="2"/>
      <c r="BJ14397" s="2"/>
      <c r="BK14397" s="2"/>
      <c r="BL14397" s="2"/>
      <c r="BM14397" s="2"/>
      <c r="BN14397" s="2"/>
      <c r="BO14397" s="2"/>
      <c r="BP14397" s="2"/>
      <c r="BQ14397" s="2"/>
      <c r="BR14397" s="2"/>
      <c r="BS14397" s="2"/>
      <c r="BT14397" s="2"/>
      <c r="BU14397" s="2"/>
      <c r="BV14397" s="2"/>
      <c r="BW14397" s="2"/>
      <c r="BX14397" s="2"/>
      <c r="BY14397" s="2"/>
    </row>
    <row r="14398" spans="38:77" s="11" customFormat="1" x14ac:dyDescent="0.3">
      <c r="AL14398" s="2"/>
      <c r="AM14398" s="2"/>
      <c r="AN14398" s="2"/>
      <c r="AO14398" s="2"/>
      <c r="AP14398" s="2"/>
      <c r="AQ14398" s="2"/>
      <c r="AR14398" s="2"/>
      <c r="AS14398" s="2"/>
      <c r="AT14398" s="2"/>
      <c r="AU14398" s="2"/>
      <c r="AV14398" s="2"/>
      <c r="AW14398" s="2"/>
      <c r="AX14398" s="2"/>
      <c r="AY14398" s="2"/>
      <c r="AZ14398" s="2"/>
      <c r="BA14398" s="2"/>
      <c r="BB14398" s="2"/>
      <c r="BC14398" s="2"/>
      <c r="BD14398" s="2"/>
      <c r="BE14398" s="2"/>
      <c r="BF14398" s="2"/>
      <c r="BG14398" s="2"/>
      <c r="BH14398" s="2"/>
      <c r="BI14398" s="2"/>
      <c r="BJ14398" s="2"/>
      <c r="BK14398" s="2"/>
      <c r="BL14398" s="2"/>
      <c r="BM14398" s="2"/>
      <c r="BN14398" s="2"/>
      <c r="BO14398" s="2"/>
      <c r="BP14398" s="2"/>
      <c r="BQ14398" s="2"/>
      <c r="BR14398" s="2"/>
      <c r="BS14398" s="2"/>
      <c r="BT14398" s="2"/>
      <c r="BU14398" s="2"/>
      <c r="BV14398" s="2"/>
      <c r="BW14398" s="2"/>
      <c r="BX14398" s="2"/>
      <c r="BY14398" s="2"/>
    </row>
    <row r="14399" spans="38:77" s="11" customFormat="1" x14ac:dyDescent="0.3">
      <c r="AL14399" s="2"/>
      <c r="AM14399" s="2"/>
      <c r="AN14399" s="2"/>
      <c r="AO14399" s="2"/>
      <c r="AP14399" s="2"/>
      <c r="AQ14399" s="2"/>
      <c r="AR14399" s="2"/>
      <c r="AS14399" s="2"/>
      <c r="AT14399" s="2"/>
      <c r="AU14399" s="2"/>
      <c r="AV14399" s="2"/>
      <c r="AW14399" s="2"/>
      <c r="AX14399" s="2"/>
      <c r="AY14399" s="2"/>
      <c r="AZ14399" s="2"/>
      <c r="BA14399" s="2"/>
      <c r="BB14399" s="2"/>
      <c r="BC14399" s="2"/>
      <c r="BD14399" s="2"/>
      <c r="BE14399" s="2"/>
      <c r="BF14399" s="2"/>
      <c r="BG14399" s="2"/>
      <c r="BH14399" s="2"/>
      <c r="BI14399" s="2"/>
      <c r="BJ14399" s="2"/>
      <c r="BK14399" s="2"/>
      <c r="BL14399" s="2"/>
      <c r="BM14399" s="2"/>
      <c r="BN14399" s="2"/>
      <c r="BO14399" s="2"/>
      <c r="BP14399" s="2"/>
      <c r="BQ14399" s="2"/>
      <c r="BR14399" s="2"/>
      <c r="BS14399" s="2"/>
      <c r="BT14399" s="2"/>
      <c r="BU14399" s="2"/>
      <c r="BV14399" s="2"/>
      <c r="BW14399" s="2"/>
      <c r="BX14399" s="2"/>
      <c r="BY14399" s="2"/>
    </row>
    <row r="14400" spans="38:77" s="11" customFormat="1" x14ac:dyDescent="0.3">
      <c r="AL14400" s="2"/>
      <c r="AM14400" s="2"/>
      <c r="AN14400" s="2"/>
      <c r="AO14400" s="2"/>
      <c r="AP14400" s="2"/>
      <c r="AQ14400" s="2"/>
      <c r="AR14400" s="2"/>
      <c r="AS14400" s="2"/>
      <c r="AT14400" s="2"/>
      <c r="AU14400" s="2"/>
      <c r="AV14400" s="2"/>
      <c r="AW14400" s="2"/>
      <c r="AX14400" s="2"/>
      <c r="AY14400" s="2"/>
      <c r="AZ14400" s="2"/>
      <c r="BA14400" s="2"/>
      <c r="BB14400" s="2"/>
      <c r="BC14400" s="2"/>
      <c r="BD14400" s="2"/>
      <c r="BE14400" s="2"/>
      <c r="BF14400" s="2"/>
      <c r="BG14400" s="2"/>
      <c r="BH14400" s="2"/>
      <c r="BI14400" s="2"/>
      <c r="BJ14400" s="2"/>
      <c r="BK14400" s="2"/>
      <c r="BL14400" s="2"/>
      <c r="BM14400" s="2"/>
      <c r="BN14400" s="2"/>
      <c r="BO14400" s="2"/>
      <c r="BP14400" s="2"/>
      <c r="BQ14400" s="2"/>
      <c r="BR14400" s="2"/>
      <c r="BS14400" s="2"/>
      <c r="BT14400" s="2"/>
      <c r="BU14400" s="2"/>
      <c r="BV14400" s="2"/>
      <c r="BW14400" s="2"/>
      <c r="BX14400" s="2"/>
      <c r="BY14400" s="2"/>
    </row>
    <row r="14401" spans="38:77" s="11" customFormat="1" x14ac:dyDescent="0.3">
      <c r="AL14401" s="2"/>
      <c r="AM14401" s="2"/>
      <c r="AN14401" s="2"/>
      <c r="AO14401" s="2"/>
      <c r="AP14401" s="2"/>
      <c r="AQ14401" s="2"/>
      <c r="AR14401" s="2"/>
      <c r="AS14401" s="2"/>
      <c r="AT14401" s="2"/>
      <c r="AU14401" s="2"/>
      <c r="AV14401" s="2"/>
      <c r="AW14401" s="2"/>
      <c r="AX14401" s="2"/>
      <c r="AY14401" s="2"/>
      <c r="AZ14401" s="2"/>
      <c r="BA14401" s="2"/>
      <c r="BB14401" s="2"/>
      <c r="BC14401" s="2"/>
      <c r="BD14401" s="2"/>
      <c r="BE14401" s="2"/>
      <c r="BF14401" s="2"/>
      <c r="BG14401" s="2"/>
      <c r="BH14401" s="2"/>
      <c r="BI14401" s="2"/>
      <c r="BJ14401" s="2"/>
      <c r="BK14401" s="2"/>
      <c r="BL14401" s="2"/>
      <c r="BM14401" s="2"/>
      <c r="BN14401" s="2"/>
      <c r="BO14401" s="2"/>
      <c r="BP14401" s="2"/>
      <c r="BQ14401" s="2"/>
      <c r="BR14401" s="2"/>
      <c r="BS14401" s="2"/>
      <c r="BT14401" s="2"/>
      <c r="BU14401" s="2"/>
      <c r="BV14401" s="2"/>
      <c r="BW14401" s="2"/>
      <c r="BX14401" s="2"/>
      <c r="BY14401" s="2"/>
    </row>
    <row r="14402" spans="38:77" s="11" customFormat="1" x14ac:dyDescent="0.3">
      <c r="AL14402" s="2"/>
      <c r="AM14402" s="2"/>
      <c r="AN14402" s="2"/>
      <c r="AO14402" s="2"/>
      <c r="AP14402" s="2"/>
      <c r="AQ14402" s="2"/>
      <c r="AR14402" s="2"/>
      <c r="AS14402" s="2"/>
      <c r="AT14402" s="2"/>
      <c r="AU14402" s="2"/>
      <c r="AV14402" s="2"/>
      <c r="AW14402" s="2"/>
      <c r="AX14402" s="2"/>
      <c r="AY14402" s="2"/>
      <c r="AZ14402" s="2"/>
      <c r="BA14402" s="2"/>
      <c r="BB14402" s="2"/>
      <c r="BC14402" s="2"/>
      <c r="BD14402" s="2"/>
      <c r="BE14402" s="2"/>
      <c r="BF14402" s="2"/>
      <c r="BG14402" s="2"/>
      <c r="BH14402" s="2"/>
      <c r="BI14402" s="2"/>
      <c r="BJ14402" s="2"/>
      <c r="BK14402" s="2"/>
      <c r="BL14402" s="2"/>
      <c r="BM14402" s="2"/>
      <c r="BN14402" s="2"/>
      <c r="BO14402" s="2"/>
      <c r="BP14402" s="2"/>
      <c r="BQ14402" s="2"/>
      <c r="BR14402" s="2"/>
      <c r="BS14402" s="2"/>
      <c r="BT14402" s="2"/>
      <c r="BU14402" s="2"/>
      <c r="BV14402" s="2"/>
      <c r="BW14402" s="2"/>
      <c r="BX14402" s="2"/>
      <c r="BY14402" s="2"/>
    </row>
    <row r="14403" spans="38:77" s="11" customFormat="1" x14ac:dyDescent="0.3">
      <c r="AL14403" s="2"/>
      <c r="AM14403" s="2"/>
      <c r="AN14403" s="2"/>
      <c r="AO14403" s="2"/>
      <c r="AP14403" s="2"/>
      <c r="AQ14403" s="2"/>
      <c r="AR14403" s="2"/>
      <c r="AS14403" s="2"/>
      <c r="AT14403" s="2"/>
      <c r="AU14403" s="2"/>
      <c r="AV14403" s="2"/>
      <c r="AW14403" s="2"/>
      <c r="AX14403" s="2"/>
      <c r="AY14403" s="2"/>
      <c r="AZ14403" s="2"/>
      <c r="BA14403" s="2"/>
      <c r="BB14403" s="2"/>
      <c r="BC14403" s="2"/>
      <c r="BD14403" s="2"/>
      <c r="BE14403" s="2"/>
      <c r="BF14403" s="2"/>
      <c r="BG14403" s="2"/>
      <c r="BH14403" s="2"/>
      <c r="BI14403" s="2"/>
      <c r="BJ14403" s="2"/>
      <c r="BK14403" s="2"/>
      <c r="BL14403" s="2"/>
      <c r="BM14403" s="2"/>
      <c r="BN14403" s="2"/>
      <c r="BO14403" s="2"/>
      <c r="BP14403" s="2"/>
      <c r="BQ14403" s="2"/>
      <c r="BR14403" s="2"/>
      <c r="BS14403" s="2"/>
      <c r="BT14403" s="2"/>
      <c r="BU14403" s="2"/>
      <c r="BV14403" s="2"/>
      <c r="BW14403" s="2"/>
      <c r="BX14403" s="2"/>
      <c r="BY14403" s="2"/>
    </row>
    <row r="14404" spans="38:77" s="11" customFormat="1" x14ac:dyDescent="0.3">
      <c r="AL14404" s="2"/>
      <c r="AM14404" s="2"/>
      <c r="AN14404" s="2"/>
      <c r="AO14404" s="2"/>
      <c r="AP14404" s="2"/>
      <c r="AQ14404" s="2"/>
      <c r="AR14404" s="2"/>
      <c r="AS14404" s="2"/>
      <c r="AT14404" s="2"/>
      <c r="AU14404" s="2"/>
      <c r="AV14404" s="2"/>
      <c r="AW14404" s="2"/>
      <c r="AX14404" s="2"/>
      <c r="AY14404" s="2"/>
      <c r="AZ14404" s="2"/>
      <c r="BA14404" s="2"/>
      <c r="BB14404" s="2"/>
      <c r="BC14404" s="2"/>
      <c r="BD14404" s="2"/>
      <c r="BE14404" s="2"/>
      <c r="BF14404" s="2"/>
      <c r="BG14404" s="2"/>
      <c r="BH14404" s="2"/>
      <c r="BI14404" s="2"/>
      <c r="BJ14404" s="2"/>
      <c r="BK14404" s="2"/>
      <c r="BL14404" s="2"/>
      <c r="BM14404" s="2"/>
      <c r="BN14404" s="2"/>
      <c r="BO14404" s="2"/>
      <c r="BP14404" s="2"/>
      <c r="BQ14404" s="2"/>
      <c r="BR14404" s="2"/>
      <c r="BS14404" s="2"/>
      <c r="BT14404" s="2"/>
      <c r="BU14404" s="2"/>
      <c r="BV14404" s="2"/>
      <c r="BW14404" s="2"/>
      <c r="BX14404" s="2"/>
      <c r="BY14404" s="2"/>
    </row>
    <row r="14405" spans="38:77" s="11" customFormat="1" x14ac:dyDescent="0.3">
      <c r="AL14405" s="2"/>
      <c r="AM14405" s="2"/>
      <c r="AN14405" s="2"/>
      <c r="AO14405" s="2"/>
      <c r="AP14405" s="2"/>
      <c r="AQ14405" s="2"/>
      <c r="AR14405" s="2"/>
      <c r="AS14405" s="2"/>
      <c r="AT14405" s="2"/>
      <c r="AU14405" s="2"/>
      <c r="AV14405" s="2"/>
      <c r="AW14405" s="2"/>
      <c r="AX14405" s="2"/>
      <c r="AY14405" s="2"/>
      <c r="AZ14405" s="2"/>
      <c r="BA14405" s="2"/>
      <c r="BB14405" s="2"/>
      <c r="BC14405" s="2"/>
      <c r="BD14405" s="2"/>
      <c r="BE14405" s="2"/>
      <c r="BF14405" s="2"/>
      <c r="BG14405" s="2"/>
      <c r="BH14405" s="2"/>
      <c r="BI14405" s="2"/>
      <c r="BJ14405" s="2"/>
      <c r="BK14405" s="2"/>
      <c r="BL14405" s="2"/>
      <c r="BM14405" s="2"/>
      <c r="BN14405" s="2"/>
      <c r="BO14405" s="2"/>
      <c r="BP14405" s="2"/>
      <c r="BQ14405" s="2"/>
      <c r="BR14405" s="2"/>
      <c r="BS14405" s="2"/>
      <c r="BT14405" s="2"/>
      <c r="BU14405" s="2"/>
      <c r="BV14405" s="2"/>
      <c r="BW14405" s="2"/>
      <c r="BX14405" s="2"/>
      <c r="BY14405" s="2"/>
    </row>
    <row r="14406" spans="38:77" s="11" customFormat="1" x14ac:dyDescent="0.3">
      <c r="AL14406" s="2"/>
      <c r="AM14406" s="2"/>
      <c r="AN14406" s="2"/>
      <c r="AO14406" s="2"/>
      <c r="AP14406" s="2"/>
      <c r="AQ14406" s="2"/>
      <c r="AR14406" s="2"/>
      <c r="AS14406" s="2"/>
      <c r="AT14406" s="2"/>
      <c r="AU14406" s="2"/>
      <c r="AV14406" s="2"/>
      <c r="AW14406" s="2"/>
      <c r="AX14406" s="2"/>
      <c r="AY14406" s="2"/>
      <c r="AZ14406" s="2"/>
      <c r="BA14406" s="2"/>
      <c r="BB14406" s="2"/>
      <c r="BC14406" s="2"/>
      <c r="BD14406" s="2"/>
      <c r="BE14406" s="2"/>
      <c r="BF14406" s="2"/>
      <c r="BG14406" s="2"/>
      <c r="BH14406" s="2"/>
      <c r="BI14406" s="2"/>
      <c r="BJ14406" s="2"/>
      <c r="BK14406" s="2"/>
      <c r="BL14406" s="2"/>
      <c r="BM14406" s="2"/>
      <c r="BN14406" s="2"/>
      <c r="BO14406" s="2"/>
      <c r="BP14406" s="2"/>
      <c r="BQ14406" s="2"/>
      <c r="BR14406" s="2"/>
      <c r="BS14406" s="2"/>
      <c r="BT14406" s="2"/>
      <c r="BU14406" s="2"/>
      <c r="BV14406" s="2"/>
      <c r="BW14406" s="2"/>
      <c r="BX14406" s="2"/>
      <c r="BY14406" s="2"/>
    </row>
    <row r="14407" spans="38:77" s="11" customFormat="1" x14ac:dyDescent="0.3">
      <c r="AL14407" s="2"/>
      <c r="AM14407" s="2"/>
      <c r="AN14407" s="2"/>
      <c r="AO14407" s="2"/>
      <c r="AP14407" s="2"/>
      <c r="AQ14407" s="2"/>
      <c r="AR14407" s="2"/>
      <c r="AS14407" s="2"/>
      <c r="AT14407" s="2"/>
      <c r="AU14407" s="2"/>
      <c r="AV14407" s="2"/>
      <c r="AW14407" s="2"/>
      <c r="AX14407" s="2"/>
      <c r="AY14407" s="2"/>
      <c r="AZ14407" s="2"/>
      <c r="BA14407" s="2"/>
      <c r="BB14407" s="2"/>
      <c r="BC14407" s="2"/>
      <c r="BD14407" s="2"/>
      <c r="BE14407" s="2"/>
      <c r="BF14407" s="2"/>
      <c r="BG14407" s="2"/>
      <c r="BH14407" s="2"/>
      <c r="BI14407" s="2"/>
      <c r="BJ14407" s="2"/>
      <c r="BK14407" s="2"/>
      <c r="BL14407" s="2"/>
      <c r="BM14407" s="2"/>
      <c r="BN14407" s="2"/>
      <c r="BO14407" s="2"/>
      <c r="BP14407" s="2"/>
      <c r="BQ14407" s="2"/>
      <c r="BR14407" s="2"/>
      <c r="BS14407" s="2"/>
      <c r="BT14407" s="2"/>
      <c r="BU14407" s="2"/>
      <c r="BV14407" s="2"/>
      <c r="BW14407" s="2"/>
      <c r="BX14407" s="2"/>
      <c r="BY14407" s="2"/>
    </row>
    <row r="14408" spans="38:77" s="11" customFormat="1" x14ac:dyDescent="0.3">
      <c r="AL14408" s="2"/>
      <c r="AM14408" s="2"/>
      <c r="AN14408" s="2"/>
      <c r="AO14408" s="2"/>
      <c r="AP14408" s="2"/>
      <c r="AQ14408" s="2"/>
      <c r="AR14408" s="2"/>
      <c r="AS14408" s="2"/>
      <c r="AT14408" s="2"/>
      <c r="AU14408" s="2"/>
      <c r="AV14408" s="2"/>
      <c r="AW14408" s="2"/>
      <c r="AX14408" s="2"/>
      <c r="AY14408" s="2"/>
      <c r="AZ14408" s="2"/>
      <c r="BA14408" s="2"/>
      <c r="BB14408" s="2"/>
      <c r="BC14408" s="2"/>
      <c r="BD14408" s="2"/>
      <c r="BE14408" s="2"/>
      <c r="BF14408" s="2"/>
      <c r="BG14408" s="2"/>
      <c r="BH14408" s="2"/>
      <c r="BI14408" s="2"/>
      <c r="BJ14408" s="2"/>
      <c r="BK14408" s="2"/>
      <c r="BL14408" s="2"/>
      <c r="BM14408" s="2"/>
      <c r="BN14408" s="2"/>
      <c r="BO14408" s="2"/>
      <c r="BP14408" s="2"/>
      <c r="BQ14408" s="2"/>
      <c r="BR14408" s="2"/>
      <c r="BS14408" s="2"/>
      <c r="BT14408" s="2"/>
      <c r="BU14408" s="2"/>
      <c r="BV14408" s="2"/>
      <c r="BW14408" s="2"/>
      <c r="BX14408" s="2"/>
      <c r="BY14408" s="2"/>
    </row>
    <row r="14409" spans="38:77" s="11" customFormat="1" x14ac:dyDescent="0.3">
      <c r="AL14409" s="2"/>
      <c r="AM14409" s="2"/>
      <c r="AN14409" s="2"/>
      <c r="AO14409" s="2"/>
      <c r="AP14409" s="2"/>
      <c r="AQ14409" s="2"/>
      <c r="AR14409" s="2"/>
      <c r="AS14409" s="2"/>
      <c r="AT14409" s="2"/>
      <c r="AU14409" s="2"/>
      <c r="AV14409" s="2"/>
      <c r="AW14409" s="2"/>
      <c r="AX14409" s="2"/>
      <c r="AY14409" s="2"/>
      <c r="AZ14409" s="2"/>
      <c r="BA14409" s="2"/>
      <c r="BB14409" s="2"/>
      <c r="BC14409" s="2"/>
      <c r="BD14409" s="2"/>
      <c r="BE14409" s="2"/>
      <c r="BF14409" s="2"/>
      <c r="BG14409" s="2"/>
      <c r="BH14409" s="2"/>
      <c r="BI14409" s="2"/>
      <c r="BJ14409" s="2"/>
      <c r="BK14409" s="2"/>
      <c r="BL14409" s="2"/>
      <c r="BM14409" s="2"/>
      <c r="BN14409" s="2"/>
      <c r="BO14409" s="2"/>
      <c r="BP14409" s="2"/>
      <c r="BQ14409" s="2"/>
      <c r="BR14409" s="2"/>
      <c r="BS14409" s="2"/>
      <c r="BT14409" s="2"/>
      <c r="BU14409" s="2"/>
      <c r="BV14409" s="2"/>
      <c r="BW14409" s="2"/>
      <c r="BX14409" s="2"/>
      <c r="BY14409" s="2"/>
    </row>
    <row r="14410" spans="38:77" s="11" customFormat="1" x14ac:dyDescent="0.3">
      <c r="AL14410" s="2"/>
      <c r="AM14410" s="2"/>
      <c r="AN14410" s="2"/>
      <c r="AO14410" s="2"/>
      <c r="AP14410" s="2"/>
      <c r="AQ14410" s="2"/>
      <c r="AR14410" s="2"/>
      <c r="AS14410" s="2"/>
      <c r="AT14410" s="2"/>
      <c r="AU14410" s="2"/>
      <c r="AV14410" s="2"/>
      <c r="AW14410" s="2"/>
      <c r="AX14410" s="2"/>
      <c r="AY14410" s="2"/>
      <c r="AZ14410" s="2"/>
      <c r="BA14410" s="2"/>
      <c r="BB14410" s="2"/>
      <c r="BC14410" s="2"/>
      <c r="BD14410" s="2"/>
      <c r="BE14410" s="2"/>
      <c r="BF14410" s="2"/>
      <c r="BG14410" s="2"/>
      <c r="BH14410" s="2"/>
      <c r="BI14410" s="2"/>
      <c r="BJ14410" s="2"/>
      <c r="BK14410" s="2"/>
      <c r="BL14410" s="2"/>
      <c r="BM14410" s="2"/>
      <c r="BN14410" s="2"/>
      <c r="BO14410" s="2"/>
      <c r="BP14410" s="2"/>
      <c r="BQ14410" s="2"/>
      <c r="BR14410" s="2"/>
      <c r="BS14410" s="2"/>
      <c r="BT14410" s="2"/>
      <c r="BU14410" s="2"/>
      <c r="BV14410" s="2"/>
      <c r="BW14410" s="2"/>
      <c r="BX14410" s="2"/>
      <c r="BY14410" s="2"/>
    </row>
    <row r="14411" spans="38:77" s="11" customFormat="1" x14ac:dyDescent="0.3">
      <c r="AL14411" s="2"/>
      <c r="AM14411" s="2"/>
      <c r="AN14411" s="2"/>
      <c r="AO14411" s="2"/>
      <c r="AP14411" s="2"/>
      <c r="AQ14411" s="2"/>
      <c r="AR14411" s="2"/>
      <c r="AS14411" s="2"/>
      <c r="AT14411" s="2"/>
      <c r="AU14411" s="2"/>
      <c r="AV14411" s="2"/>
      <c r="AW14411" s="2"/>
      <c r="AX14411" s="2"/>
      <c r="AY14411" s="2"/>
      <c r="AZ14411" s="2"/>
      <c r="BA14411" s="2"/>
      <c r="BB14411" s="2"/>
      <c r="BC14411" s="2"/>
      <c r="BD14411" s="2"/>
      <c r="BE14411" s="2"/>
      <c r="BF14411" s="2"/>
      <c r="BG14411" s="2"/>
      <c r="BH14411" s="2"/>
      <c r="BI14411" s="2"/>
      <c r="BJ14411" s="2"/>
      <c r="BK14411" s="2"/>
      <c r="BL14411" s="2"/>
      <c r="BM14411" s="2"/>
      <c r="BN14411" s="2"/>
      <c r="BO14411" s="2"/>
      <c r="BP14411" s="2"/>
      <c r="BQ14411" s="2"/>
      <c r="BR14411" s="2"/>
      <c r="BS14411" s="2"/>
      <c r="BT14411" s="2"/>
      <c r="BU14411" s="2"/>
      <c r="BV14411" s="2"/>
      <c r="BW14411" s="2"/>
      <c r="BX14411" s="2"/>
      <c r="BY14411" s="2"/>
    </row>
    <row r="14412" spans="38:77" s="11" customFormat="1" x14ac:dyDescent="0.3">
      <c r="AL14412" s="2"/>
      <c r="AM14412" s="2"/>
      <c r="AN14412" s="2"/>
      <c r="AO14412" s="2"/>
      <c r="AP14412" s="2"/>
      <c r="AQ14412" s="2"/>
      <c r="AR14412" s="2"/>
      <c r="AS14412" s="2"/>
      <c r="AT14412" s="2"/>
      <c r="AU14412" s="2"/>
      <c r="AV14412" s="2"/>
      <c r="AW14412" s="2"/>
      <c r="AX14412" s="2"/>
      <c r="AY14412" s="2"/>
      <c r="AZ14412" s="2"/>
      <c r="BA14412" s="2"/>
      <c r="BB14412" s="2"/>
      <c r="BC14412" s="2"/>
      <c r="BD14412" s="2"/>
      <c r="BE14412" s="2"/>
      <c r="BF14412" s="2"/>
      <c r="BG14412" s="2"/>
      <c r="BH14412" s="2"/>
      <c r="BI14412" s="2"/>
      <c r="BJ14412" s="2"/>
      <c r="BK14412" s="2"/>
      <c r="BL14412" s="2"/>
      <c r="BM14412" s="2"/>
      <c r="BN14412" s="2"/>
      <c r="BO14412" s="2"/>
      <c r="BP14412" s="2"/>
      <c r="BQ14412" s="2"/>
      <c r="BR14412" s="2"/>
      <c r="BS14412" s="2"/>
      <c r="BT14412" s="2"/>
      <c r="BU14412" s="2"/>
      <c r="BV14412" s="2"/>
      <c r="BW14412" s="2"/>
      <c r="BX14412" s="2"/>
      <c r="BY14412" s="2"/>
    </row>
    <row r="14413" spans="38:77" s="11" customFormat="1" x14ac:dyDescent="0.3">
      <c r="AL14413" s="2"/>
      <c r="AM14413" s="2"/>
      <c r="AN14413" s="2"/>
      <c r="AO14413" s="2"/>
      <c r="AP14413" s="2"/>
      <c r="AQ14413" s="2"/>
      <c r="AR14413" s="2"/>
      <c r="AS14413" s="2"/>
      <c r="AT14413" s="2"/>
      <c r="AU14413" s="2"/>
      <c r="AV14413" s="2"/>
      <c r="AW14413" s="2"/>
      <c r="AX14413" s="2"/>
      <c r="AY14413" s="2"/>
      <c r="AZ14413" s="2"/>
      <c r="BA14413" s="2"/>
      <c r="BB14413" s="2"/>
      <c r="BC14413" s="2"/>
      <c r="BD14413" s="2"/>
      <c r="BE14413" s="2"/>
      <c r="BF14413" s="2"/>
      <c r="BG14413" s="2"/>
      <c r="BH14413" s="2"/>
      <c r="BI14413" s="2"/>
      <c r="BJ14413" s="2"/>
      <c r="BK14413" s="2"/>
      <c r="BL14413" s="2"/>
      <c r="BM14413" s="2"/>
      <c r="BN14413" s="2"/>
      <c r="BO14413" s="2"/>
      <c r="BP14413" s="2"/>
      <c r="BQ14413" s="2"/>
      <c r="BR14413" s="2"/>
      <c r="BS14413" s="2"/>
      <c r="BT14413" s="2"/>
      <c r="BU14413" s="2"/>
      <c r="BV14413" s="2"/>
      <c r="BW14413" s="2"/>
      <c r="BX14413" s="2"/>
      <c r="BY14413" s="2"/>
    </row>
    <row r="14414" spans="38:77" s="11" customFormat="1" x14ac:dyDescent="0.3">
      <c r="AL14414" s="2"/>
      <c r="AM14414" s="2"/>
      <c r="AN14414" s="2"/>
      <c r="AO14414" s="2"/>
      <c r="AP14414" s="2"/>
      <c r="AQ14414" s="2"/>
      <c r="AR14414" s="2"/>
      <c r="AS14414" s="2"/>
      <c r="AT14414" s="2"/>
      <c r="AU14414" s="2"/>
      <c r="AV14414" s="2"/>
      <c r="AW14414" s="2"/>
      <c r="AX14414" s="2"/>
      <c r="AY14414" s="2"/>
      <c r="AZ14414" s="2"/>
      <c r="BA14414" s="2"/>
      <c r="BB14414" s="2"/>
      <c r="BC14414" s="2"/>
      <c r="BD14414" s="2"/>
      <c r="BE14414" s="2"/>
      <c r="BF14414" s="2"/>
      <c r="BG14414" s="2"/>
      <c r="BH14414" s="2"/>
      <c r="BI14414" s="2"/>
      <c r="BJ14414" s="2"/>
      <c r="BK14414" s="2"/>
      <c r="BL14414" s="2"/>
      <c r="BM14414" s="2"/>
      <c r="BN14414" s="2"/>
      <c r="BO14414" s="2"/>
      <c r="BP14414" s="2"/>
      <c r="BQ14414" s="2"/>
      <c r="BR14414" s="2"/>
      <c r="BS14414" s="2"/>
      <c r="BT14414" s="2"/>
      <c r="BU14414" s="2"/>
      <c r="BV14414" s="2"/>
      <c r="BW14414" s="2"/>
      <c r="BX14414" s="2"/>
      <c r="BY14414" s="2"/>
    </row>
    <row r="14415" spans="38:77" s="11" customFormat="1" x14ac:dyDescent="0.3">
      <c r="AL14415" s="2"/>
      <c r="AM14415" s="2"/>
      <c r="AN14415" s="2"/>
      <c r="AO14415" s="2"/>
      <c r="AP14415" s="2"/>
      <c r="AQ14415" s="2"/>
      <c r="AR14415" s="2"/>
      <c r="AS14415" s="2"/>
      <c r="AT14415" s="2"/>
      <c r="AU14415" s="2"/>
      <c r="AV14415" s="2"/>
      <c r="AW14415" s="2"/>
      <c r="AX14415" s="2"/>
      <c r="AY14415" s="2"/>
      <c r="AZ14415" s="2"/>
      <c r="BA14415" s="2"/>
      <c r="BB14415" s="2"/>
      <c r="BC14415" s="2"/>
      <c r="BD14415" s="2"/>
      <c r="BE14415" s="2"/>
      <c r="BF14415" s="2"/>
      <c r="BG14415" s="2"/>
      <c r="BH14415" s="2"/>
      <c r="BI14415" s="2"/>
      <c r="BJ14415" s="2"/>
      <c r="BK14415" s="2"/>
      <c r="BL14415" s="2"/>
      <c r="BM14415" s="2"/>
      <c r="BN14415" s="2"/>
      <c r="BO14415" s="2"/>
      <c r="BP14415" s="2"/>
      <c r="BQ14415" s="2"/>
      <c r="BR14415" s="2"/>
      <c r="BS14415" s="2"/>
      <c r="BT14415" s="2"/>
      <c r="BU14415" s="2"/>
      <c r="BV14415" s="2"/>
      <c r="BW14415" s="2"/>
      <c r="BX14415" s="2"/>
      <c r="BY14415" s="2"/>
    </row>
    <row r="14416" spans="38:77" s="11" customFormat="1" x14ac:dyDescent="0.3">
      <c r="AL14416" s="2"/>
      <c r="AM14416" s="2"/>
      <c r="AN14416" s="2"/>
      <c r="AO14416" s="2"/>
      <c r="AP14416" s="2"/>
      <c r="AQ14416" s="2"/>
      <c r="AR14416" s="2"/>
      <c r="AS14416" s="2"/>
      <c r="AT14416" s="2"/>
      <c r="AU14416" s="2"/>
      <c r="AV14416" s="2"/>
      <c r="AW14416" s="2"/>
      <c r="AX14416" s="2"/>
      <c r="AY14416" s="2"/>
      <c r="AZ14416" s="2"/>
      <c r="BA14416" s="2"/>
      <c r="BB14416" s="2"/>
      <c r="BC14416" s="2"/>
      <c r="BD14416" s="2"/>
      <c r="BE14416" s="2"/>
      <c r="BF14416" s="2"/>
      <c r="BG14416" s="2"/>
      <c r="BH14416" s="2"/>
      <c r="BI14416" s="2"/>
      <c r="BJ14416" s="2"/>
      <c r="BK14416" s="2"/>
      <c r="BL14416" s="2"/>
      <c r="BM14416" s="2"/>
      <c r="BN14416" s="2"/>
      <c r="BO14416" s="2"/>
      <c r="BP14416" s="2"/>
      <c r="BQ14416" s="2"/>
      <c r="BR14416" s="2"/>
      <c r="BS14416" s="2"/>
      <c r="BT14416" s="2"/>
      <c r="BU14416" s="2"/>
      <c r="BV14416" s="2"/>
      <c r="BW14416" s="2"/>
      <c r="BX14416" s="2"/>
      <c r="BY14416" s="2"/>
    </row>
    <row r="14417" spans="38:77" s="11" customFormat="1" x14ac:dyDescent="0.3">
      <c r="AL14417" s="2"/>
      <c r="AM14417" s="2"/>
      <c r="AN14417" s="2"/>
      <c r="AO14417" s="2"/>
      <c r="AP14417" s="2"/>
      <c r="AQ14417" s="2"/>
      <c r="AR14417" s="2"/>
      <c r="AS14417" s="2"/>
      <c r="AT14417" s="2"/>
      <c r="AU14417" s="2"/>
      <c r="AV14417" s="2"/>
      <c r="AW14417" s="2"/>
      <c r="AX14417" s="2"/>
      <c r="AY14417" s="2"/>
      <c r="AZ14417" s="2"/>
      <c r="BA14417" s="2"/>
      <c r="BB14417" s="2"/>
      <c r="BC14417" s="2"/>
      <c r="BD14417" s="2"/>
      <c r="BE14417" s="2"/>
      <c r="BF14417" s="2"/>
      <c r="BG14417" s="2"/>
      <c r="BH14417" s="2"/>
      <c r="BI14417" s="2"/>
      <c r="BJ14417" s="2"/>
      <c r="BK14417" s="2"/>
      <c r="BL14417" s="2"/>
      <c r="BM14417" s="2"/>
      <c r="BN14417" s="2"/>
      <c r="BO14417" s="2"/>
      <c r="BP14417" s="2"/>
      <c r="BQ14417" s="2"/>
      <c r="BR14417" s="2"/>
      <c r="BS14417" s="2"/>
      <c r="BT14417" s="2"/>
      <c r="BU14417" s="2"/>
      <c r="BV14417" s="2"/>
      <c r="BW14417" s="2"/>
      <c r="BX14417" s="2"/>
      <c r="BY14417" s="2"/>
    </row>
    <row r="14418" spans="38:77" s="11" customFormat="1" x14ac:dyDescent="0.3">
      <c r="AL14418" s="2"/>
      <c r="AM14418" s="2"/>
      <c r="AN14418" s="2"/>
      <c r="AO14418" s="2"/>
      <c r="AP14418" s="2"/>
      <c r="AQ14418" s="2"/>
      <c r="AR14418" s="2"/>
      <c r="AS14418" s="2"/>
      <c r="AT14418" s="2"/>
      <c r="AU14418" s="2"/>
      <c r="AV14418" s="2"/>
      <c r="AW14418" s="2"/>
      <c r="AX14418" s="2"/>
      <c r="AY14418" s="2"/>
      <c r="AZ14418" s="2"/>
      <c r="BA14418" s="2"/>
      <c r="BB14418" s="2"/>
      <c r="BC14418" s="2"/>
      <c r="BD14418" s="2"/>
      <c r="BE14418" s="2"/>
      <c r="BF14418" s="2"/>
      <c r="BG14418" s="2"/>
      <c r="BH14418" s="2"/>
      <c r="BI14418" s="2"/>
      <c r="BJ14418" s="2"/>
      <c r="BK14418" s="2"/>
      <c r="BL14418" s="2"/>
      <c r="BM14418" s="2"/>
      <c r="BN14418" s="2"/>
      <c r="BO14418" s="2"/>
      <c r="BP14418" s="2"/>
      <c r="BQ14418" s="2"/>
      <c r="BR14418" s="2"/>
      <c r="BS14418" s="2"/>
      <c r="BT14418" s="2"/>
      <c r="BU14418" s="2"/>
      <c r="BV14418" s="2"/>
      <c r="BW14418" s="2"/>
      <c r="BX14418" s="2"/>
      <c r="BY14418" s="2"/>
    </row>
    <row r="14419" spans="38:77" s="11" customFormat="1" x14ac:dyDescent="0.3">
      <c r="AL14419" s="2"/>
      <c r="AM14419" s="2"/>
      <c r="AN14419" s="2"/>
      <c r="AO14419" s="2"/>
      <c r="AP14419" s="2"/>
      <c r="AQ14419" s="2"/>
      <c r="AR14419" s="2"/>
      <c r="AS14419" s="2"/>
      <c r="AT14419" s="2"/>
      <c r="AU14419" s="2"/>
      <c r="AV14419" s="2"/>
      <c r="AW14419" s="2"/>
      <c r="AX14419" s="2"/>
      <c r="AY14419" s="2"/>
      <c r="AZ14419" s="2"/>
      <c r="BA14419" s="2"/>
      <c r="BB14419" s="2"/>
      <c r="BC14419" s="2"/>
      <c r="BD14419" s="2"/>
      <c r="BE14419" s="2"/>
      <c r="BF14419" s="2"/>
      <c r="BG14419" s="2"/>
      <c r="BH14419" s="2"/>
      <c r="BI14419" s="2"/>
      <c r="BJ14419" s="2"/>
      <c r="BK14419" s="2"/>
      <c r="BL14419" s="2"/>
      <c r="BM14419" s="2"/>
      <c r="BN14419" s="2"/>
      <c r="BO14419" s="2"/>
      <c r="BP14419" s="2"/>
      <c r="BQ14419" s="2"/>
      <c r="BR14419" s="2"/>
      <c r="BS14419" s="2"/>
      <c r="BT14419" s="2"/>
      <c r="BU14419" s="2"/>
      <c r="BV14419" s="2"/>
      <c r="BW14419" s="2"/>
      <c r="BX14419" s="2"/>
      <c r="BY14419" s="2"/>
    </row>
    <row r="14420" spans="38:77" s="11" customFormat="1" x14ac:dyDescent="0.3">
      <c r="AL14420" s="2"/>
      <c r="AM14420" s="2"/>
      <c r="AN14420" s="2"/>
      <c r="AO14420" s="2"/>
      <c r="AP14420" s="2"/>
      <c r="AQ14420" s="2"/>
      <c r="AR14420" s="2"/>
      <c r="AS14420" s="2"/>
      <c r="AT14420" s="2"/>
      <c r="AU14420" s="2"/>
      <c r="AV14420" s="2"/>
      <c r="AW14420" s="2"/>
      <c r="AX14420" s="2"/>
      <c r="AY14420" s="2"/>
      <c r="AZ14420" s="2"/>
      <c r="BA14420" s="2"/>
      <c r="BB14420" s="2"/>
      <c r="BC14420" s="2"/>
      <c r="BD14420" s="2"/>
      <c r="BE14420" s="2"/>
      <c r="BF14420" s="2"/>
      <c r="BG14420" s="2"/>
      <c r="BH14420" s="2"/>
      <c r="BI14420" s="2"/>
      <c r="BJ14420" s="2"/>
      <c r="BK14420" s="2"/>
      <c r="BL14420" s="2"/>
      <c r="BM14420" s="2"/>
      <c r="BN14420" s="2"/>
      <c r="BO14420" s="2"/>
      <c r="BP14420" s="2"/>
      <c r="BQ14420" s="2"/>
      <c r="BR14420" s="2"/>
      <c r="BS14420" s="2"/>
      <c r="BT14420" s="2"/>
      <c r="BU14420" s="2"/>
      <c r="BV14420" s="2"/>
      <c r="BW14420" s="2"/>
      <c r="BX14420" s="2"/>
      <c r="BY14420" s="2"/>
    </row>
    <row r="14421" spans="38:77" s="11" customFormat="1" x14ac:dyDescent="0.3">
      <c r="AL14421" s="2"/>
      <c r="AM14421" s="2"/>
      <c r="AN14421" s="2"/>
      <c r="AO14421" s="2"/>
      <c r="AP14421" s="2"/>
      <c r="AQ14421" s="2"/>
      <c r="AR14421" s="2"/>
      <c r="AS14421" s="2"/>
      <c r="AT14421" s="2"/>
      <c r="AU14421" s="2"/>
      <c r="AV14421" s="2"/>
      <c r="AW14421" s="2"/>
      <c r="AX14421" s="2"/>
      <c r="AY14421" s="2"/>
      <c r="AZ14421" s="2"/>
      <c r="BA14421" s="2"/>
      <c r="BB14421" s="2"/>
      <c r="BC14421" s="2"/>
      <c r="BD14421" s="2"/>
      <c r="BE14421" s="2"/>
      <c r="BF14421" s="2"/>
      <c r="BG14421" s="2"/>
      <c r="BH14421" s="2"/>
      <c r="BI14421" s="2"/>
      <c r="BJ14421" s="2"/>
      <c r="BK14421" s="2"/>
      <c r="BL14421" s="2"/>
      <c r="BM14421" s="2"/>
      <c r="BN14421" s="2"/>
      <c r="BO14421" s="2"/>
      <c r="BP14421" s="2"/>
      <c r="BQ14421" s="2"/>
      <c r="BR14421" s="2"/>
      <c r="BS14421" s="2"/>
      <c r="BT14421" s="2"/>
      <c r="BU14421" s="2"/>
      <c r="BV14421" s="2"/>
      <c r="BW14421" s="2"/>
      <c r="BX14421" s="2"/>
      <c r="BY14421" s="2"/>
    </row>
    <row r="14422" spans="38:77" s="11" customFormat="1" x14ac:dyDescent="0.3">
      <c r="AL14422" s="2"/>
      <c r="AM14422" s="2"/>
      <c r="AN14422" s="2"/>
      <c r="AO14422" s="2"/>
      <c r="AP14422" s="2"/>
      <c r="AQ14422" s="2"/>
      <c r="AR14422" s="2"/>
      <c r="AS14422" s="2"/>
      <c r="AT14422" s="2"/>
      <c r="AU14422" s="2"/>
      <c r="AV14422" s="2"/>
      <c r="AW14422" s="2"/>
      <c r="AX14422" s="2"/>
      <c r="AY14422" s="2"/>
      <c r="AZ14422" s="2"/>
      <c r="BA14422" s="2"/>
      <c r="BB14422" s="2"/>
      <c r="BC14422" s="2"/>
      <c r="BD14422" s="2"/>
      <c r="BE14422" s="2"/>
      <c r="BF14422" s="2"/>
      <c r="BG14422" s="2"/>
      <c r="BH14422" s="2"/>
      <c r="BI14422" s="2"/>
      <c r="BJ14422" s="2"/>
      <c r="BK14422" s="2"/>
      <c r="BL14422" s="2"/>
      <c r="BM14422" s="2"/>
      <c r="BN14422" s="2"/>
      <c r="BO14422" s="2"/>
      <c r="BP14422" s="2"/>
      <c r="BQ14422" s="2"/>
      <c r="BR14422" s="2"/>
      <c r="BS14422" s="2"/>
      <c r="BT14422" s="2"/>
      <c r="BU14422" s="2"/>
      <c r="BV14422" s="2"/>
      <c r="BW14422" s="2"/>
      <c r="BX14422" s="2"/>
      <c r="BY14422" s="2"/>
    </row>
    <row r="14423" spans="38:77" s="11" customFormat="1" x14ac:dyDescent="0.3">
      <c r="AL14423" s="2"/>
      <c r="AM14423" s="2"/>
      <c r="AN14423" s="2"/>
      <c r="AO14423" s="2"/>
      <c r="AP14423" s="2"/>
      <c r="AQ14423" s="2"/>
      <c r="AR14423" s="2"/>
      <c r="AS14423" s="2"/>
      <c r="AT14423" s="2"/>
      <c r="AU14423" s="2"/>
      <c r="AV14423" s="2"/>
      <c r="AW14423" s="2"/>
      <c r="AX14423" s="2"/>
      <c r="AY14423" s="2"/>
      <c r="AZ14423" s="2"/>
      <c r="BA14423" s="2"/>
      <c r="BB14423" s="2"/>
      <c r="BC14423" s="2"/>
      <c r="BD14423" s="2"/>
      <c r="BE14423" s="2"/>
      <c r="BF14423" s="2"/>
      <c r="BG14423" s="2"/>
      <c r="BH14423" s="2"/>
      <c r="BI14423" s="2"/>
      <c r="BJ14423" s="2"/>
      <c r="BK14423" s="2"/>
      <c r="BL14423" s="2"/>
      <c r="BM14423" s="2"/>
      <c r="BN14423" s="2"/>
      <c r="BO14423" s="2"/>
      <c r="BP14423" s="2"/>
      <c r="BQ14423" s="2"/>
      <c r="BR14423" s="2"/>
      <c r="BS14423" s="2"/>
      <c r="BT14423" s="2"/>
      <c r="BU14423" s="2"/>
      <c r="BV14423" s="2"/>
      <c r="BW14423" s="2"/>
      <c r="BX14423" s="2"/>
      <c r="BY14423" s="2"/>
    </row>
    <row r="14424" spans="38:77" s="11" customFormat="1" x14ac:dyDescent="0.3">
      <c r="AL14424" s="2"/>
      <c r="AM14424" s="2"/>
      <c r="AN14424" s="2"/>
      <c r="AO14424" s="2"/>
      <c r="AP14424" s="2"/>
      <c r="AQ14424" s="2"/>
      <c r="AR14424" s="2"/>
      <c r="AS14424" s="2"/>
      <c r="AT14424" s="2"/>
      <c r="AU14424" s="2"/>
      <c r="AV14424" s="2"/>
      <c r="AW14424" s="2"/>
      <c r="AX14424" s="2"/>
      <c r="AY14424" s="2"/>
      <c r="AZ14424" s="2"/>
      <c r="BA14424" s="2"/>
      <c r="BB14424" s="2"/>
      <c r="BC14424" s="2"/>
      <c r="BD14424" s="2"/>
      <c r="BE14424" s="2"/>
      <c r="BF14424" s="2"/>
      <c r="BG14424" s="2"/>
      <c r="BH14424" s="2"/>
      <c r="BI14424" s="2"/>
      <c r="BJ14424" s="2"/>
      <c r="BK14424" s="2"/>
      <c r="BL14424" s="2"/>
      <c r="BM14424" s="2"/>
      <c r="BN14424" s="2"/>
      <c r="BO14424" s="2"/>
      <c r="BP14424" s="2"/>
      <c r="BQ14424" s="2"/>
      <c r="BR14424" s="2"/>
      <c r="BS14424" s="2"/>
      <c r="BT14424" s="2"/>
      <c r="BU14424" s="2"/>
      <c r="BV14424" s="2"/>
      <c r="BW14424" s="2"/>
      <c r="BX14424" s="2"/>
      <c r="BY14424" s="2"/>
    </row>
    <row r="14425" spans="38:77" s="11" customFormat="1" x14ac:dyDescent="0.3">
      <c r="AL14425" s="2"/>
      <c r="AM14425" s="2"/>
      <c r="AN14425" s="2"/>
      <c r="AO14425" s="2"/>
      <c r="AP14425" s="2"/>
      <c r="AQ14425" s="2"/>
      <c r="AR14425" s="2"/>
      <c r="AS14425" s="2"/>
      <c r="AT14425" s="2"/>
      <c r="AU14425" s="2"/>
      <c r="AV14425" s="2"/>
      <c r="AW14425" s="2"/>
      <c r="AX14425" s="2"/>
      <c r="AY14425" s="2"/>
      <c r="AZ14425" s="2"/>
      <c r="BA14425" s="2"/>
      <c r="BB14425" s="2"/>
      <c r="BC14425" s="2"/>
      <c r="BD14425" s="2"/>
      <c r="BE14425" s="2"/>
      <c r="BF14425" s="2"/>
      <c r="BG14425" s="2"/>
      <c r="BH14425" s="2"/>
      <c r="BI14425" s="2"/>
      <c r="BJ14425" s="2"/>
      <c r="BK14425" s="2"/>
      <c r="BL14425" s="2"/>
      <c r="BM14425" s="2"/>
      <c r="BN14425" s="2"/>
      <c r="BO14425" s="2"/>
      <c r="BP14425" s="2"/>
      <c r="BQ14425" s="2"/>
      <c r="BR14425" s="2"/>
      <c r="BS14425" s="2"/>
      <c r="BT14425" s="2"/>
      <c r="BU14425" s="2"/>
      <c r="BV14425" s="2"/>
      <c r="BW14425" s="2"/>
      <c r="BX14425" s="2"/>
      <c r="BY14425" s="2"/>
    </row>
    <row r="14426" spans="38:77" s="11" customFormat="1" x14ac:dyDescent="0.3">
      <c r="AL14426" s="2"/>
      <c r="AM14426" s="2"/>
      <c r="AN14426" s="2"/>
      <c r="AO14426" s="2"/>
      <c r="AP14426" s="2"/>
      <c r="AQ14426" s="2"/>
      <c r="AR14426" s="2"/>
      <c r="AS14426" s="2"/>
      <c r="AT14426" s="2"/>
      <c r="AU14426" s="2"/>
      <c r="AV14426" s="2"/>
      <c r="AW14426" s="2"/>
      <c r="AX14426" s="2"/>
      <c r="AY14426" s="2"/>
      <c r="AZ14426" s="2"/>
      <c r="BA14426" s="2"/>
      <c r="BB14426" s="2"/>
      <c r="BC14426" s="2"/>
      <c r="BD14426" s="2"/>
      <c r="BE14426" s="2"/>
      <c r="BF14426" s="2"/>
      <c r="BG14426" s="2"/>
      <c r="BH14426" s="2"/>
      <c r="BI14426" s="2"/>
      <c r="BJ14426" s="2"/>
      <c r="BK14426" s="2"/>
      <c r="BL14426" s="2"/>
      <c r="BM14426" s="2"/>
      <c r="BN14426" s="2"/>
      <c r="BO14426" s="2"/>
      <c r="BP14426" s="2"/>
      <c r="BQ14426" s="2"/>
      <c r="BR14426" s="2"/>
      <c r="BS14426" s="2"/>
      <c r="BT14426" s="2"/>
      <c r="BU14426" s="2"/>
      <c r="BV14426" s="2"/>
      <c r="BW14426" s="2"/>
      <c r="BX14426" s="2"/>
      <c r="BY14426" s="2"/>
    </row>
    <row r="14427" spans="38:77" s="11" customFormat="1" x14ac:dyDescent="0.3">
      <c r="AL14427" s="2"/>
      <c r="AM14427" s="2"/>
      <c r="AN14427" s="2"/>
      <c r="AO14427" s="2"/>
      <c r="AP14427" s="2"/>
      <c r="AQ14427" s="2"/>
      <c r="AR14427" s="2"/>
      <c r="AS14427" s="2"/>
      <c r="AT14427" s="2"/>
      <c r="AU14427" s="2"/>
      <c r="AV14427" s="2"/>
      <c r="AW14427" s="2"/>
      <c r="AX14427" s="2"/>
      <c r="AY14427" s="2"/>
      <c r="AZ14427" s="2"/>
      <c r="BA14427" s="2"/>
      <c r="BB14427" s="2"/>
      <c r="BC14427" s="2"/>
      <c r="BD14427" s="2"/>
      <c r="BE14427" s="2"/>
      <c r="BF14427" s="2"/>
      <c r="BG14427" s="2"/>
      <c r="BH14427" s="2"/>
      <c r="BI14427" s="2"/>
      <c r="BJ14427" s="2"/>
      <c r="BK14427" s="2"/>
      <c r="BL14427" s="2"/>
      <c r="BM14427" s="2"/>
      <c r="BN14427" s="2"/>
      <c r="BO14427" s="2"/>
      <c r="BP14427" s="2"/>
      <c r="BQ14427" s="2"/>
      <c r="BR14427" s="2"/>
      <c r="BS14427" s="2"/>
      <c r="BT14427" s="2"/>
      <c r="BU14427" s="2"/>
      <c r="BV14427" s="2"/>
      <c r="BW14427" s="2"/>
      <c r="BX14427" s="2"/>
      <c r="BY14427" s="2"/>
    </row>
    <row r="14428" spans="38:77" s="11" customFormat="1" x14ac:dyDescent="0.3">
      <c r="AL14428" s="2"/>
      <c r="AM14428" s="2"/>
      <c r="AN14428" s="2"/>
      <c r="AO14428" s="2"/>
      <c r="AP14428" s="2"/>
      <c r="AQ14428" s="2"/>
      <c r="AR14428" s="2"/>
      <c r="AS14428" s="2"/>
      <c r="AT14428" s="2"/>
      <c r="AU14428" s="2"/>
      <c r="AV14428" s="2"/>
      <c r="AW14428" s="2"/>
      <c r="AX14428" s="2"/>
      <c r="AY14428" s="2"/>
      <c r="AZ14428" s="2"/>
      <c r="BA14428" s="2"/>
      <c r="BB14428" s="2"/>
      <c r="BC14428" s="2"/>
      <c r="BD14428" s="2"/>
      <c r="BE14428" s="2"/>
      <c r="BF14428" s="2"/>
      <c r="BG14428" s="2"/>
      <c r="BH14428" s="2"/>
      <c r="BI14428" s="2"/>
      <c r="BJ14428" s="2"/>
      <c r="BK14428" s="2"/>
      <c r="BL14428" s="2"/>
      <c r="BM14428" s="2"/>
      <c r="BN14428" s="2"/>
      <c r="BO14428" s="2"/>
      <c r="BP14428" s="2"/>
      <c r="BQ14428" s="2"/>
      <c r="BR14428" s="2"/>
      <c r="BS14428" s="2"/>
      <c r="BT14428" s="2"/>
      <c r="BU14428" s="2"/>
      <c r="BV14428" s="2"/>
      <c r="BW14428" s="2"/>
      <c r="BX14428" s="2"/>
      <c r="BY14428" s="2"/>
    </row>
    <row r="14429" spans="38:77" s="11" customFormat="1" x14ac:dyDescent="0.3">
      <c r="AL14429" s="2"/>
      <c r="AM14429" s="2"/>
      <c r="AN14429" s="2"/>
      <c r="AO14429" s="2"/>
      <c r="AP14429" s="2"/>
      <c r="AQ14429" s="2"/>
      <c r="AR14429" s="2"/>
      <c r="AS14429" s="2"/>
      <c r="AT14429" s="2"/>
      <c r="AU14429" s="2"/>
      <c r="AV14429" s="2"/>
      <c r="AW14429" s="2"/>
      <c r="AX14429" s="2"/>
      <c r="AY14429" s="2"/>
      <c r="AZ14429" s="2"/>
      <c r="BA14429" s="2"/>
      <c r="BB14429" s="2"/>
      <c r="BC14429" s="2"/>
      <c r="BD14429" s="2"/>
      <c r="BE14429" s="2"/>
      <c r="BF14429" s="2"/>
      <c r="BG14429" s="2"/>
      <c r="BH14429" s="2"/>
      <c r="BI14429" s="2"/>
      <c r="BJ14429" s="2"/>
      <c r="BK14429" s="2"/>
      <c r="BL14429" s="2"/>
      <c r="BM14429" s="2"/>
      <c r="BN14429" s="2"/>
      <c r="BO14429" s="2"/>
      <c r="BP14429" s="2"/>
      <c r="BQ14429" s="2"/>
      <c r="BR14429" s="2"/>
      <c r="BS14429" s="2"/>
      <c r="BT14429" s="2"/>
      <c r="BU14429" s="2"/>
      <c r="BV14429" s="2"/>
      <c r="BW14429" s="2"/>
      <c r="BX14429" s="2"/>
      <c r="BY14429" s="2"/>
    </row>
    <row r="14430" spans="38:77" s="11" customFormat="1" x14ac:dyDescent="0.3">
      <c r="AL14430" s="2"/>
      <c r="AM14430" s="2"/>
      <c r="AN14430" s="2"/>
      <c r="AO14430" s="2"/>
      <c r="AP14430" s="2"/>
      <c r="AQ14430" s="2"/>
      <c r="AR14430" s="2"/>
      <c r="AS14430" s="2"/>
      <c r="AT14430" s="2"/>
      <c r="AU14430" s="2"/>
      <c r="AV14430" s="2"/>
      <c r="AW14430" s="2"/>
      <c r="AX14430" s="2"/>
      <c r="AY14430" s="2"/>
      <c r="AZ14430" s="2"/>
      <c r="BA14430" s="2"/>
      <c r="BB14430" s="2"/>
      <c r="BC14430" s="2"/>
      <c r="BD14430" s="2"/>
      <c r="BE14430" s="2"/>
      <c r="BF14430" s="2"/>
      <c r="BG14430" s="2"/>
      <c r="BH14430" s="2"/>
      <c r="BI14430" s="2"/>
      <c r="BJ14430" s="2"/>
      <c r="BK14430" s="2"/>
      <c r="BL14430" s="2"/>
      <c r="BM14430" s="2"/>
      <c r="BN14430" s="2"/>
      <c r="BO14430" s="2"/>
      <c r="BP14430" s="2"/>
      <c r="BQ14430" s="2"/>
      <c r="BR14430" s="2"/>
      <c r="BS14430" s="2"/>
      <c r="BT14430" s="2"/>
      <c r="BU14430" s="2"/>
      <c r="BV14430" s="2"/>
      <c r="BW14430" s="2"/>
      <c r="BX14430" s="2"/>
      <c r="BY14430" s="2"/>
    </row>
    <row r="14431" spans="38:77" s="11" customFormat="1" x14ac:dyDescent="0.3">
      <c r="AL14431" s="2"/>
      <c r="AM14431" s="2"/>
      <c r="AN14431" s="2"/>
      <c r="AO14431" s="2"/>
      <c r="AP14431" s="2"/>
      <c r="AQ14431" s="2"/>
      <c r="AR14431" s="2"/>
      <c r="AS14431" s="2"/>
      <c r="AT14431" s="2"/>
      <c r="AU14431" s="2"/>
      <c r="AV14431" s="2"/>
      <c r="AW14431" s="2"/>
      <c r="AX14431" s="2"/>
      <c r="AY14431" s="2"/>
      <c r="AZ14431" s="2"/>
      <c r="BA14431" s="2"/>
      <c r="BB14431" s="2"/>
      <c r="BC14431" s="2"/>
      <c r="BD14431" s="2"/>
      <c r="BE14431" s="2"/>
      <c r="BF14431" s="2"/>
      <c r="BG14431" s="2"/>
      <c r="BH14431" s="2"/>
      <c r="BI14431" s="2"/>
      <c r="BJ14431" s="2"/>
      <c r="BK14431" s="2"/>
      <c r="BL14431" s="2"/>
      <c r="BM14431" s="2"/>
      <c r="BN14431" s="2"/>
      <c r="BO14431" s="2"/>
      <c r="BP14431" s="2"/>
      <c r="BQ14431" s="2"/>
      <c r="BR14431" s="2"/>
      <c r="BS14431" s="2"/>
      <c r="BT14431" s="2"/>
      <c r="BU14431" s="2"/>
      <c r="BV14431" s="2"/>
      <c r="BW14431" s="2"/>
      <c r="BX14431" s="2"/>
      <c r="BY14431" s="2"/>
    </row>
    <row r="14432" spans="38:77" s="11" customFormat="1" x14ac:dyDescent="0.3">
      <c r="AL14432" s="2"/>
      <c r="AM14432" s="2"/>
      <c r="AN14432" s="2"/>
      <c r="AO14432" s="2"/>
      <c r="AP14432" s="2"/>
      <c r="AQ14432" s="2"/>
      <c r="AR14432" s="2"/>
      <c r="AS14432" s="2"/>
      <c r="AT14432" s="2"/>
      <c r="AU14432" s="2"/>
      <c r="AV14432" s="2"/>
      <c r="AW14432" s="2"/>
      <c r="AX14432" s="2"/>
      <c r="AY14432" s="2"/>
      <c r="AZ14432" s="2"/>
      <c r="BA14432" s="2"/>
      <c r="BB14432" s="2"/>
      <c r="BC14432" s="2"/>
      <c r="BD14432" s="2"/>
      <c r="BE14432" s="2"/>
      <c r="BF14432" s="2"/>
      <c r="BG14432" s="2"/>
      <c r="BH14432" s="2"/>
      <c r="BI14432" s="2"/>
      <c r="BJ14432" s="2"/>
      <c r="BK14432" s="2"/>
      <c r="BL14432" s="2"/>
      <c r="BM14432" s="2"/>
      <c r="BN14432" s="2"/>
      <c r="BO14432" s="2"/>
      <c r="BP14432" s="2"/>
      <c r="BQ14432" s="2"/>
      <c r="BR14432" s="2"/>
      <c r="BS14432" s="2"/>
      <c r="BT14432" s="2"/>
      <c r="BU14432" s="2"/>
      <c r="BV14432" s="2"/>
      <c r="BW14432" s="2"/>
      <c r="BX14432" s="2"/>
      <c r="BY14432" s="2"/>
    </row>
    <row r="14433" spans="38:77" s="11" customFormat="1" x14ac:dyDescent="0.3">
      <c r="AL14433" s="2"/>
      <c r="AM14433" s="2"/>
      <c r="AN14433" s="2"/>
      <c r="AO14433" s="2"/>
      <c r="AP14433" s="2"/>
      <c r="AQ14433" s="2"/>
      <c r="AR14433" s="2"/>
      <c r="AS14433" s="2"/>
      <c r="AT14433" s="2"/>
      <c r="AU14433" s="2"/>
      <c r="AV14433" s="2"/>
      <c r="AW14433" s="2"/>
      <c r="AX14433" s="2"/>
      <c r="AY14433" s="2"/>
      <c r="AZ14433" s="2"/>
      <c r="BA14433" s="2"/>
      <c r="BB14433" s="2"/>
      <c r="BC14433" s="2"/>
      <c r="BD14433" s="2"/>
      <c r="BE14433" s="2"/>
      <c r="BF14433" s="2"/>
      <c r="BG14433" s="2"/>
      <c r="BH14433" s="2"/>
      <c r="BI14433" s="2"/>
      <c r="BJ14433" s="2"/>
      <c r="BK14433" s="2"/>
      <c r="BL14433" s="2"/>
      <c r="BM14433" s="2"/>
      <c r="BN14433" s="2"/>
      <c r="BO14433" s="2"/>
      <c r="BP14433" s="2"/>
      <c r="BQ14433" s="2"/>
      <c r="BR14433" s="2"/>
      <c r="BS14433" s="2"/>
      <c r="BT14433" s="2"/>
      <c r="BU14433" s="2"/>
      <c r="BV14433" s="2"/>
      <c r="BW14433" s="2"/>
      <c r="BX14433" s="2"/>
      <c r="BY14433" s="2"/>
    </row>
    <row r="14434" spans="38:77" s="11" customFormat="1" x14ac:dyDescent="0.3">
      <c r="AL14434" s="2"/>
      <c r="AM14434" s="2"/>
      <c r="AN14434" s="2"/>
      <c r="AO14434" s="2"/>
      <c r="AP14434" s="2"/>
      <c r="AQ14434" s="2"/>
      <c r="AR14434" s="2"/>
      <c r="AS14434" s="2"/>
      <c r="AT14434" s="2"/>
      <c r="AU14434" s="2"/>
      <c r="AV14434" s="2"/>
      <c r="AW14434" s="2"/>
      <c r="AX14434" s="2"/>
      <c r="AY14434" s="2"/>
      <c r="AZ14434" s="2"/>
      <c r="BA14434" s="2"/>
      <c r="BB14434" s="2"/>
      <c r="BC14434" s="2"/>
      <c r="BD14434" s="2"/>
      <c r="BE14434" s="2"/>
      <c r="BF14434" s="2"/>
      <c r="BG14434" s="2"/>
      <c r="BH14434" s="2"/>
      <c r="BI14434" s="2"/>
      <c r="BJ14434" s="2"/>
      <c r="BK14434" s="2"/>
      <c r="BL14434" s="2"/>
      <c r="BM14434" s="2"/>
      <c r="BN14434" s="2"/>
      <c r="BO14434" s="2"/>
      <c r="BP14434" s="2"/>
      <c r="BQ14434" s="2"/>
      <c r="BR14434" s="2"/>
      <c r="BS14434" s="2"/>
      <c r="BT14434" s="2"/>
      <c r="BU14434" s="2"/>
      <c r="BV14434" s="2"/>
      <c r="BW14434" s="2"/>
      <c r="BX14434" s="2"/>
      <c r="BY14434" s="2"/>
    </row>
    <row r="14435" spans="38:77" s="11" customFormat="1" x14ac:dyDescent="0.3">
      <c r="AL14435" s="2"/>
      <c r="AM14435" s="2"/>
      <c r="AN14435" s="2"/>
      <c r="AO14435" s="2"/>
      <c r="AP14435" s="2"/>
      <c r="AQ14435" s="2"/>
      <c r="AR14435" s="2"/>
      <c r="AS14435" s="2"/>
      <c r="AT14435" s="2"/>
      <c r="AU14435" s="2"/>
      <c r="AV14435" s="2"/>
      <c r="AW14435" s="2"/>
      <c r="AX14435" s="2"/>
      <c r="AY14435" s="2"/>
      <c r="AZ14435" s="2"/>
      <c r="BA14435" s="2"/>
      <c r="BB14435" s="2"/>
      <c r="BC14435" s="2"/>
      <c r="BD14435" s="2"/>
      <c r="BE14435" s="2"/>
      <c r="BF14435" s="2"/>
      <c r="BG14435" s="2"/>
      <c r="BH14435" s="2"/>
      <c r="BI14435" s="2"/>
      <c r="BJ14435" s="2"/>
      <c r="BK14435" s="2"/>
      <c r="BL14435" s="2"/>
      <c r="BM14435" s="2"/>
      <c r="BN14435" s="2"/>
      <c r="BO14435" s="2"/>
      <c r="BP14435" s="2"/>
      <c r="BQ14435" s="2"/>
      <c r="BR14435" s="2"/>
      <c r="BS14435" s="2"/>
      <c r="BT14435" s="2"/>
      <c r="BU14435" s="2"/>
      <c r="BV14435" s="2"/>
      <c r="BW14435" s="2"/>
      <c r="BX14435" s="2"/>
      <c r="BY14435" s="2"/>
    </row>
    <row r="14436" spans="38:77" s="11" customFormat="1" x14ac:dyDescent="0.3">
      <c r="AL14436" s="2"/>
      <c r="AM14436" s="2"/>
      <c r="AN14436" s="2"/>
      <c r="AO14436" s="2"/>
      <c r="AP14436" s="2"/>
      <c r="AQ14436" s="2"/>
      <c r="AR14436" s="2"/>
      <c r="AS14436" s="2"/>
      <c r="AT14436" s="2"/>
      <c r="AU14436" s="2"/>
      <c r="AV14436" s="2"/>
      <c r="AW14436" s="2"/>
      <c r="AX14436" s="2"/>
      <c r="AY14436" s="2"/>
      <c r="AZ14436" s="2"/>
      <c r="BA14436" s="2"/>
      <c r="BB14436" s="2"/>
      <c r="BC14436" s="2"/>
      <c r="BD14436" s="2"/>
      <c r="BE14436" s="2"/>
      <c r="BF14436" s="2"/>
      <c r="BG14436" s="2"/>
      <c r="BH14436" s="2"/>
      <c r="BI14436" s="2"/>
      <c r="BJ14436" s="2"/>
      <c r="BK14436" s="2"/>
      <c r="BL14436" s="2"/>
      <c r="BM14436" s="2"/>
      <c r="BN14436" s="2"/>
      <c r="BO14436" s="2"/>
      <c r="BP14436" s="2"/>
      <c r="BQ14436" s="2"/>
      <c r="BR14436" s="2"/>
      <c r="BS14436" s="2"/>
      <c r="BT14436" s="2"/>
      <c r="BU14436" s="2"/>
      <c r="BV14436" s="2"/>
      <c r="BW14436" s="2"/>
      <c r="BX14436" s="2"/>
      <c r="BY14436" s="2"/>
    </row>
    <row r="14437" spans="38:77" s="11" customFormat="1" x14ac:dyDescent="0.3">
      <c r="AL14437" s="2"/>
      <c r="AM14437" s="2"/>
      <c r="AN14437" s="2"/>
      <c r="AO14437" s="2"/>
      <c r="AP14437" s="2"/>
      <c r="AQ14437" s="2"/>
      <c r="AR14437" s="2"/>
      <c r="AS14437" s="2"/>
      <c r="AT14437" s="2"/>
      <c r="AU14437" s="2"/>
      <c r="AV14437" s="2"/>
      <c r="AW14437" s="2"/>
      <c r="AX14437" s="2"/>
      <c r="AY14437" s="2"/>
      <c r="AZ14437" s="2"/>
      <c r="BA14437" s="2"/>
      <c r="BB14437" s="2"/>
      <c r="BC14437" s="2"/>
      <c r="BD14437" s="2"/>
      <c r="BE14437" s="2"/>
      <c r="BF14437" s="2"/>
      <c r="BG14437" s="2"/>
      <c r="BH14437" s="2"/>
      <c r="BI14437" s="2"/>
      <c r="BJ14437" s="2"/>
      <c r="BK14437" s="2"/>
      <c r="BL14437" s="2"/>
      <c r="BM14437" s="2"/>
      <c r="BN14437" s="2"/>
      <c r="BO14437" s="2"/>
      <c r="BP14437" s="2"/>
      <c r="BQ14437" s="2"/>
      <c r="BR14437" s="2"/>
      <c r="BS14437" s="2"/>
      <c r="BT14437" s="2"/>
      <c r="BU14437" s="2"/>
      <c r="BV14437" s="2"/>
      <c r="BW14437" s="2"/>
      <c r="BX14437" s="2"/>
      <c r="BY14437" s="2"/>
    </row>
    <row r="14438" spans="38:77" s="11" customFormat="1" x14ac:dyDescent="0.3">
      <c r="AL14438" s="2"/>
      <c r="AM14438" s="2"/>
      <c r="AN14438" s="2"/>
      <c r="AO14438" s="2"/>
      <c r="AP14438" s="2"/>
      <c r="AQ14438" s="2"/>
      <c r="AR14438" s="2"/>
      <c r="AS14438" s="2"/>
      <c r="AT14438" s="2"/>
      <c r="AU14438" s="2"/>
      <c r="AV14438" s="2"/>
      <c r="AW14438" s="2"/>
      <c r="AX14438" s="2"/>
      <c r="AY14438" s="2"/>
      <c r="AZ14438" s="2"/>
      <c r="BA14438" s="2"/>
      <c r="BB14438" s="2"/>
      <c r="BC14438" s="2"/>
      <c r="BD14438" s="2"/>
      <c r="BE14438" s="2"/>
      <c r="BF14438" s="2"/>
      <c r="BG14438" s="2"/>
      <c r="BH14438" s="2"/>
      <c r="BI14438" s="2"/>
      <c r="BJ14438" s="2"/>
      <c r="BK14438" s="2"/>
      <c r="BL14438" s="2"/>
      <c r="BM14438" s="2"/>
      <c r="BN14438" s="2"/>
      <c r="BO14438" s="2"/>
      <c r="BP14438" s="2"/>
      <c r="BQ14438" s="2"/>
      <c r="BR14438" s="2"/>
      <c r="BS14438" s="2"/>
      <c r="BT14438" s="2"/>
      <c r="BU14438" s="2"/>
      <c r="BV14438" s="2"/>
      <c r="BW14438" s="2"/>
      <c r="BX14438" s="2"/>
      <c r="BY14438" s="2"/>
    </row>
    <row r="14439" spans="38:77" s="11" customFormat="1" x14ac:dyDescent="0.3">
      <c r="AL14439" s="2"/>
      <c r="AM14439" s="2"/>
      <c r="AN14439" s="2"/>
      <c r="AO14439" s="2"/>
      <c r="AP14439" s="2"/>
      <c r="AQ14439" s="2"/>
      <c r="AR14439" s="2"/>
      <c r="AS14439" s="2"/>
      <c r="AT14439" s="2"/>
      <c r="AU14439" s="2"/>
      <c r="AV14439" s="2"/>
      <c r="AW14439" s="2"/>
      <c r="AX14439" s="2"/>
      <c r="AY14439" s="2"/>
      <c r="AZ14439" s="2"/>
      <c r="BA14439" s="2"/>
      <c r="BB14439" s="2"/>
      <c r="BC14439" s="2"/>
      <c r="BD14439" s="2"/>
      <c r="BE14439" s="2"/>
      <c r="BF14439" s="2"/>
      <c r="BG14439" s="2"/>
      <c r="BH14439" s="2"/>
      <c r="BI14439" s="2"/>
      <c r="BJ14439" s="2"/>
      <c r="BK14439" s="2"/>
      <c r="BL14439" s="2"/>
      <c r="BM14439" s="2"/>
      <c r="BN14439" s="2"/>
      <c r="BO14439" s="2"/>
      <c r="BP14439" s="2"/>
      <c r="BQ14439" s="2"/>
      <c r="BR14439" s="2"/>
      <c r="BS14439" s="2"/>
      <c r="BT14439" s="2"/>
      <c r="BU14439" s="2"/>
      <c r="BV14439" s="2"/>
      <c r="BW14439" s="2"/>
      <c r="BX14439" s="2"/>
      <c r="BY14439" s="2"/>
    </row>
    <row r="14440" spans="38:77" s="11" customFormat="1" x14ac:dyDescent="0.3">
      <c r="AL14440" s="2"/>
      <c r="AM14440" s="2"/>
      <c r="AN14440" s="2"/>
      <c r="AO14440" s="2"/>
      <c r="AP14440" s="2"/>
      <c r="AQ14440" s="2"/>
      <c r="AR14440" s="2"/>
      <c r="AS14440" s="2"/>
      <c r="AT14440" s="2"/>
      <c r="AU14440" s="2"/>
      <c r="AV14440" s="2"/>
      <c r="AW14440" s="2"/>
      <c r="AX14440" s="2"/>
      <c r="AY14440" s="2"/>
      <c r="AZ14440" s="2"/>
      <c r="BA14440" s="2"/>
      <c r="BB14440" s="2"/>
      <c r="BC14440" s="2"/>
      <c r="BD14440" s="2"/>
      <c r="BE14440" s="2"/>
      <c r="BF14440" s="2"/>
      <c r="BG14440" s="2"/>
      <c r="BH14440" s="2"/>
      <c r="BI14440" s="2"/>
      <c r="BJ14440" s="2"/>
      <c r="BK14440" s="2"/>
      <c r="BL14440" s="2"/>
      <c r="BM14440" s="2"/>
      <c r="BN14440" s="2"/>
      <c r="BO14440" s="2"/>
      <c r="BP14440" s="2"/>
      <c r="BQ14440" s="2"/>
      <c r="BR14440" s="2"/>
      <c r="BS14440" s="2"/>
      <c r="BT14440" s="2"/>
      <c r="BU14440" s="2"/>
      <c r="BV14440" s="2"/>
      <c r="BW14440" s="2"/>
      <c r="BX14440" s="2"/>
      <c r="BY14440" s="2"/>
    </row>
    <row r="14441" spans="38:77" s="11" customFormat="1" x14ac:dyDescent="0.3">
      <c r="AL14441" s="2"/>
      <c r="AM14441" s="2"/>
      <c r="AN14441" s="2"/>
      <c r="AO14441" s="2"/>
      <c r="AP14441" s="2"/>
      <c r="AQ14441" s="2"/>
      <c r="AR14441" s="2"/>
      <c r="AS14441" s="2"/>
      <c r="AT14441" s="2"/>
      <c r="AU14441" s="2"/>
      <c r="AV14441" s="2"/>
      <c r="AW14441" s="2"/>
      <c r="AX14441" s="2"/>
      <c r="AY14441" s="2"/>
      <c r="AZ14441" s="2"/>
      <c r="BA14441" s="2"/>
      <c r="BB14441" s="2"/>
      <c r="BC14441" s="2"/>
      <c r="BD14441" s="2"/>
      <c r="BE14441" s="2"/>
      <c r="BF14441" s="2"/>
      <c r="BG14441" s="2"/>
      <c r="BH14441" s="2"/>
      <c r="BI14441" s="2"/>
      <c r="BJ14441" s="2"/>
      <c r="BK14441" s="2"/>
      <c r="BL14441" s="2"/>
      <c r="BM14441" s="2"/>
      <c r="BN14441" s="2"/>
      <c r="BO14441" s="2"/>
      <c r="BP14441" s="2"/>
      <c r="BQ14441" s="2"/>
      <c r="BR14441" s="2"/>
      <c r="BS14441" s="2"/>
      <c r="BT14441" s="2"/>
      <c r="BU14441" s="2"/>
      <c r="BV14441" s="2"/>
      <c r="BW14441" s="2"/>
      <c r="BX14441" s="2"/>
      <c r="BY14441" s="2"/>
    </row>
    <row r="14442" spans="38:77" s="11" customFormat="1" x14ac:dyDescent="0.3">
      <c r="AL14442" s="2"/>
      <c r="AM14442" s="2"/>
      <c r="AN14442" s="2"/>
      <c r="AO14442" s="2"/>
      <c r="AP14442" s="2"/>
      <c r="AQ14442" s="2"/>
      <c r="AR14442" s="2"/>
      <c r="AS14442" s="2"/>
      <c r="AT14442" s="2"/>
      <c r="AU14442" s="2"/>
      <c r="AV14442" s="2"/>
      <c r="AW14442" s="2"/>
      <c r="AX14442" s="2"/>
      <c r="AY14442" s="2"/>
      <c r="AZ14442" s="2"/>
      <c r="BA14442" s="2"/>
      <c r="BB14442" s="2"/>
      <c r="BC14442" s="2"/>
      <c r="BD14442" s="2"/>
      <c r="BE14442" s="2"/>
      <c r="BF14442" s="2"/>
      <c r="BG14442" s="2"/>
      <c r="BH14442" s="2"/>
      <c r="BI14442" s="2"/>
      <c r="BJ14442" s="2"/>
      <c r="BK14442" s="2"/>
      <c r="BL14442" s="2"/>
      <c r="BM14442" s="2"/>
      <c r="BN14442" s="2"/>
      <c r="BO14442" s="2"/>
      <c r="BP14442" s="2"/>
      <c r="BQ14442" s="2"/>
      <c r="BR14442" s="2"/>
      <c r="BS14442" s="2"/>
      <c r="BT14442" s="2"/>
      <c r="BU14442" s="2"/>
      <c r="BV14442" s="2"/>
      <c r="BW14442" s="2"/>
      <c r="BX14442" s="2"/>
      <c r="BY14442" s="2"/>
    </row>
    <row r="14443" spans="38:77" s="11" customFormat="1" x14ac:dyDescent="0.3">
      <c r="AL14443" s="2"/>
      <c r="AM14443" s="2"/>
      <c r="AN14443" s="2"/>
      <c r="AO14443" s="2"/>
      <c r="AP14443" s="2"/>
      <c r="AQ14443" s="2"/>
      <c r="AR14443" s="2"/>
      <c r="AS14443" s="2"/>
      <c r="AT14443" s="2"/>
      <c r="AU14443" s="2"/>
      <c r="AV14443" s="2"/>
      <c r="AW14443" s="2"/>
      <c r="AX14443" s="2"/>
      <c r="AY14443" s="2"/>
      <c r="AZ14443" s="2"/>
      <c r="BA14443" s="2"/>
      <c r="BB14443" s="2"/>
      <c r="BC14443" s="2"/>
      <c r="BD14443" s="2"/>
      <c r="BE14443" s="2"/>
      <c r="BF14443" s="2"/>
      <c r="BG14443" s="2"/>
      <c r="BH14443" s="2"/>
      <c r="BI14443" s="2"/>
      <c r="BJ14443" s="2"/>
      <c r="BK14443" s="2"/>
      <c r="BL14443" s="2"/>
      <c r="BM14443" s="2"/>
      <c r="BN14443" s="2"/>
      <c r="BO14443" s="2"/>
      <c r="BP14443" s="2"/>
      <c r="BQ14443" s="2"/>
      <c r="BR14443" s="2"/>
      <c r="BS14443" s="2"/>
      <c r="BT14443" s="2"/>
      <c r="BU14443" s="2"/>
      <c r="BV14443" s="2"/>
      <c r="BW14443" s="2"/>
      <c r="BX14443" s="2"/>
      <c r="BY14443" s="2"/>
    </row>
    <row r="14444" spans="38:77" s="11" customFormat="1" x14ac:dyDescent="0.3">
      <c r="AL14444" s="2"/>
      <c r="AM14444" s="2"/>
      <c r="AN14444" s="2"/>
      <c r="AO14444" s="2"/>
      <c r="AP14444" s="2"/>
      <c r="AQ14444" s="2"/>
      <c r="AR14444" s="2"/>
      <c r="AS14444" s="2"/>
      <c r="AT14444" s="2"/>
      <c r="AU14444" s="2"/>
      <c r="AV14444" s="2"/>
      <c r="AW14444" s="2"/>
      <c r="AX14444" s="2"/>
      <c r="AY14444" s="2"/>
      <c r="AZ14444" s="2"/>
      <c r="BA14444" s="2"/>
      <c r="BB14444" s="2"/>
      <c r="BC14444" s="2"/>
      <c r="BD14444" s="2"/>
      <c r="BE14444" s="2"/>
      <c r="BF14444" s="2"/>
      <c r="BG14444" s="2"/>
      <c r="BH14444" s="2"/>
      <c r="BI14444" s="2"/>
      <c r="BJ14444" s="2"/>
      <c r="BK14444" s="2"/>
      <c r="BL14444" s="2"/>
      <c r="BM14444" s="2"/>
      <c r="BN14444" s="2"/>
      <c r="BO14444" s="2"/>
      <c r="BP14444" s="2"/>
      <c r="BQ14444" s="2"/>
      <c r="BR14444" s="2"/>
      <c r="BS14444" s="2"/>
      <c r="BT14444" s="2"/>
      <c r="BU14444" s="2"/>
      <c r="BV14444" s="2"/>
      <c r="BW14444" s="2"/>
      <c r="BX14444" s="2"/>
      <c r="BY14444" s="2"/>
    </row>
    <row r="14445" spans="38:77" s="11" customFormat="1" x14ac:dyDescent="0.3">
      <c r="AL14445" s="2"/>
      <c r="AM14445" s="2"/>
      <c r="AN14445" s="2"/>
      <c r="AO14445" s="2"/>
      <c r="AP14445" s="2"/>
      <c r="AQ14445" s="2"/>
      <c r="AR14445" s="2"/>
      <c r="AS14445" s="2"/>
      <c r="AT14445" s="2"/>
      <c r="AU14445" s="2"/>
      <c r="AV14445" s="2"/>
      <c r="AW14445" s="2"/>
      <c r="AX14445" s="2"/>
      <c r="AY14445" s="2"/>
      <c r="AZ14445" s="2"/>
      <c r="BA14445" s="2"/>
      <c r="BB14445" s="2"/>
      <c r="BC14445" s="2"/>
      <c r="BD14445" s="2"/>
      <c r="BE14445" s="2"/>
      <c r="BF14445" s="2"/>
      <c r="BG14445" s="2"/>
      <c r="BH14445" s="2"/>
      <c r="BI14445" s="2"/>
      <c r="BJ14445" s="2"/>
      <c r="BK14445" s="2"/>
      <c r="BL14445" s="2"/>
      <c r="BM14445" s="2"/>
      <c r="BN14445" s="2"/>
      <c r="BO14445" s="2"/>
      <c r="BP14445" s="2"/>
      <c r="BQ14445" s="2"/>
      <c r="BR14445" s="2"/>
      <c r="BS14445" s="2"/>
      <c r="BT14445" s="2"/>
      <c r="BU14445" s="2"/>
      <c r="BV14445" s="2"/>
      <c r="BW14445" s="2"/>
      <c r="BX14445" s="2"/>
      <c r="BY14445" s="2"/>
    </row>
    <row r="14446" spans="38:77" s="11" customFormat="1" x14ac:dyDescent="0.3">
      <c r="AL14446" s="2"/>
      <c r="AM14446" s="2"/>
      <c r="AN14446" s="2"/>
      <c r="AO14446" s="2"/>
      <c r="AP14446" s="2"/>
      <c r="AQ14446" s="2"/>
      <c r="AR14446" s="2"/>
      <c r="AS14446" s="2"/>
      <c r="AT14446" s="2"/>
      <c r="AU14446" s="2"/>
      <c r="AV14446" s="2"/>
      <c r="AW14446" s="2"/>
      <c r="AX14446" s="2"/>
      <c r="AY14446" s="2"/>
      <c r="AZ14446" s="2"/>
      <c r="BA14446" s="2"/>
      <c r="BB14446" s="2"/>
      <c r="BC14446" s="2"/>
      <c r="BD14446" s="2"/>
      <c r="BE14446" s="2"/>
      <c r="BF14446" s="2"/>
      <c r="BG14446" s="2"/>
      <c r="BH14446" s="2"/>
      <c r="BI14446" s="2"/>
      <c r="BJ14446" s="2"/>
      <c r="BK14446" s="2"/>
      <c r="BL14446" s="2"/>
      <c r="BM14446" s="2"/>
      <c r="BN14446" s="2"/>
      <c r="BO14446" s="2"/>
      <c r="BP14446" s="2"/>
      <c r="BQ14446" s="2"/>
      <c r="BR14446" s="2"/>
      <c r="BS14446" s="2"/>
      <c r="BT14446" s="2"/>
      <c r="BU14446" s="2"/>
      <c r="BV14446" s="2"/>
      <c r="BW14446" s="2"/>
      <c r="BX14446" s="2"/>
      <c r="BY14446" s="2"/>
    </row>
    <row r="14447" spans="38:77" s="11" customFormat="1" x14ac:dyDescent="0.3">
      <c r="AL14447" s="2"/>
      <c r="AM14447" s="2"/>
      <c r="AN14447" s="2"/>
      <c r="AO14447" s="2"/>
      <c r="AP14447" s="2"/>
      <c r="AQ14447" s="2"/>
      <c r="AR14447" s="2"/>
      <c r="AS14447" s="2"/>
      <c r="AT14447" s="2"/>
      <c r="AU14447" s="2"/>
      <c r="AV14447" s="2"/>
      <c r="AW14447" s="2"/>
      <c r="AX14447" s="2"/>
      <c r="AY14447" s="2"/>
      <c r="AZ14447" s="2"/>
      <c r="BA14447" s="2"/>
      <c r="BB14447" s="2"/>
      <c r="BC14447" s="2"/>
      <c r="BD14447" s="2"/>
      <c r="BE14447" s="2"/>
      <c r="BF14447" s="2"/>
      <c r="BG14447" s="2"/>
      <c r="BH14447" s="2"/>
      <c r="BI14447" s="2"/>
      <c r="BJ14447" s="2"/>
      <c r="BK14447" s="2"/>
      <c r="BL14447" s="2"/>
      <c r="BM14447" s="2"/>
      <c r="BN14447" s="2"/>
      <c r="BO14447" s="2"/>
      <c r="BP14447" s="2"/>
      <c r="BQ14447" s="2"/>
      <c r="BR14447" s="2"/>
      <c r="BS14447" s="2"/>
      <c r="BT14447" s="2"/>
      <c r="BU14447" s="2"/>
      <c r="BV14447" s="2"/>
      <c r="BW14447" s="2"/>
      <c r="BX14447" s="2"/>
      <c r="BY14447" s="2"/>
    </row>
    <row r="14448" spans="38:77" s="11" customFormat="1" x14ac:dyDescent="0.3">
      <c r="AL14448" s="2"/>
      <c r="AM14448" s="2"/>
      <c r="AN14448" s="2"/>
      <c r="AO14448" s="2"/>
      <c r="AP14448" s="2"/>
      <c r="AQ14448" s="2"/>
      <c r="AR14448" s="2"/>
      <c r="AS14448" s="2"/>
      <c r="AT14448" s="2"/>
      <c r="AU14448" s="2"/>
      <c r="AV14448" s="2"/>
      <c r="AW14448" s="2"/>
      <c r="AX14448" s="2"/>
      <c r="AY14448" s="2"/>
      <c r="AZ14448" s="2"/>
      <c r="BA14448" s="2"/>
      <c r="BB14448" s="2"/>
      <c r="BC14448" s="2"/>
      <c r="BD14448" s="2"/>
      <c r="BE14448" s="2"/>
      <c r="BF14448" s="2"/>
      <c r="BG14448" s="2"/>
      <c r="BH14448" s="2"/>
      <c r="BI14448" s="2"/>
      <c r="BJ14448" s="2"/>
      <c r="BK14448" s="2"/>
      <c r="BL14448" s="2"/>
      <c r="BM14448" s="2"/>
      <c r="BN14448" s="2"/>
      <c r="BO14448" s="2"/>
      <c r="BP14448" s="2"/>
      <c r="BQ14448" s="2"/>
      <c r="BR14448" s="2"/>
      <c r="BS14448" s="2"/>
      <c r="BT14448" s="2"/>
      <c r="BU14448" s="2"/>
      <c r="BV14448" s="2"/>
      <c r="BW14448" s="2"/>
      <c r="BX14448" s="2"/>
      <c r="BY14448" s="2"/>
    </row>
    <row r="14449" spans="38:77" s="11" customFormat="1" x14ac:dyDescent="0.3">
      <c r="AL14449" s="2"/>
      <c r="AM14449" s="2"/>
      <c r="AN14449" s="2"/>
      <c r="AO14449" s="2"/>
      <c r="AP14449" s="2"/>
      <c r="AQ14449" s="2"/>
      <c r="AR14449" s="2"/>
      <c r="AS14449" s="2"/>
      <c r="AT14449" s="2"/>
      <c r="AU14449" s="2"/>
      <c r="AV14449" s="2"/>
      <c r="AW14449" s="2"/>
      <c r="AX14449" s="2"/>
      <c r="AY14449" s="2"/>
      <c r="AZ14449" s="2"/>
      <c r="BA14449" s="2"/>
      <c r="BB14449" s="2"/>
      <c r="BC14449" s="2"/>
      <c r="BD14449" s="2"/>
      <c r="BE14449" s="2"/>
      <c r="BF14449" s="2"/>
      <c r="BG14449" s="2"/>
      <c r="BH14449" s="2"/>
      <c r="BI14449" s="2"/>
      <c r="BJ14449" s="2"/>
      <c r="BK14449" s="2"/>
      <c r="BL14449" s="2"/>
      <c r="BM14449" s="2"/>
      <c r="BN14449" s="2"/>
      <c r="BO14449" s="2"/>
      <c r="BP14449" s="2"/>
      <c r="BQ14449" s="2"/>
      <c r="BR14449" s="2"/>
      <c r="BS14449" s="2"/>
      <c r="BT14449" s="2"/>
      <c r="BU14449" s="2"/>
      <c r="BV14449" s="2"/>
      <c r="BW14449" s="2"/>
      <c r="BX14449" s="2"/>
      <c r="BY14449" s="2"/>
    </row>
    <row r="14450" spans="38:77" s="11" customFormat="1" x14ac:dyDescent="0.3">
      <c r="AL14450" s="2"/>
      <c r="AM14450" s="2"/>
      <c r="AN14450" s="2"/>
      <c r="AO14450" s="2"/>
      <c r="AP14450" s="2"/>
      <c r="AQ14450" s="2"/>
      <c r="AR14450" s="2"/>
      <c r="AS14450" s="2"/>
      <c r="AT14450" s="2"/>
      <c r="AU14450" s="2"/>
      <c r="AV14450" s="2"/>
      <c r="AW14450" s="2"/>
      <c r="AX14450" s="2"/>
      <c r="AY14450" s="2"/>
      <c r="AZ14450" s="2"/>
      <c r="BA14450" s="2"/>
      <c r="BB14450" s="2"/>
      <c r="BC14450" s="2"/>
      <c r="BD14450" s="2"/>
      <c r="BE14450" s="2"/>
      <c r="BF14450" s="2"/>
      <c r="BG14450" s="2"/>
      <c r="BH14450" s="2"/>
      <c r="BI14450" s="2"/>
      <c r="BJ14450" s="2"/>
      <c r="BK14450" s="2"/>
      <c r="BL14450" s="2"/>
      <c r="BM14450" s="2"/>
      <c r="BN14450" s="2"/>
      <c r="BO14450" s="2"/>
      <c r="BP14450" s="2"/>
      <c r="BQ14450" s="2"/>
      <c r="BR14450" s="2"/>
      <c r="BS14450" s="2"/>
      <c r="BT14450" s="2"/>
      <c r="BU14450" s="2"/>
      <c r="BV14450" s="2"/>
      <c r="BW14450" s="2"/>
      <c r="BX14450" s="2"/>
      <c r="BY14450" s="2"/>
    </row>
    <row r="14451" spans="38:77" s="11" customFormat="1" x14ac:dyDescent="0.3">
      <c r="AL14451" s="2"/>
      <c r="AM14451" s="2"/>
      <c r="AN14451" s="2"/>
      <c r="AO14451" s="2"/>
      <c r="AP14451" s="2"/>
      <c r="AQ14451" s="2"/>
      <c r="AR14451" s="2"/>
      <c r="AS14451" s="2"/>
      <c r="AT14451" s="2"/>
      <c r="AU14451" s="2"/>
      <c r="AV14451" s="2"/>
      <c r="AW14451" s="2"/>
      <c r="AX14451" s="2"/>
      <c r="AY14451" s="2"/>
      <c r="AZ14451" s="2"/>
      <c r="BA14451" s="2"/>
      <c r="BB14451" s="2"/>
      <c r="BC14451" s="2"/>
      <c r="BD14451" s="2"/>
      <c r="BE14451" s="2"/>
      <c r="BF14451" s="2"/>
      <c r="BG14451" s="2"/>
      <c r="BH14451" s="2"/>
      <c r="BI14451" s="2"/>
      <c r="BJ14451" s="2"/>
      <c r="BK14451" s="2"/>
      <c r="BL14451" s="2"/>
      <c r="BM14451" s="2"/>
      <c r="BN14451" s="2"/>
      <c r="BO14451" s="2"/>
      <c r="BP14451" s="2"/>
      <c r="BQ14451" s="2"/>
      <c r="BR14451" s="2"/>
      <c r="BS14451" s="2"/>
      <c r="BT14451" s="2"/>
      <c r="BU14451" s="2"/>
      <c r="BV14451" s="2"/>
      <c r="BW14451" s="2"/>
      <c r="BX14451" s="2"/>
      <c r="BY14451" s="2"/>
    </row>
    <row r="14452" spans="38:77" s="11" customFormat="1" x14ac:dyDescent="0.3">
      <c r="AL14452" s="2"/>
      <c r="AM14452" s="2"/>
      <c r="AN14452" s="2"/>
      <c r="AO14452" s="2"/>
      <c r="AP14452" s="2"/>
      <c r="AQ14452" s="2"/>
      <c r="AR14452" s="2"/>
      <c r="AS14452" s="2"/>
      <c r="AT14452" s="2"/>
      <c r="AU14452" s="2"/>
      <c r="AV14452" s="2"/>
      <c r="AW14452" s="2"/>
      <c r="AX14452" s="2"/>
      <c r="AY14452" s="2"/>
      <c r="AZ14452" s="2"/>
      <c r="BA14452" s="2"/>
      <c r="BB14452" s="2"/>
      <c r="BC14452" s="2"/>
      <c r="BD14452" s="2"/>
      <c r="BE14452" s="2"/>
      <c r="BF14452" s="2"/>
      <c r="BG14452" s="2"/>
      <c r="BH14452" s="2"/>
      <c r="BI14452" s="2"/>
      <c r="BJ14452" s="2"/>
      <c r="BK14452" s="2"/>
      <c r="BL14452" s="2"/>
      <c r="BM14452" s="2"/>
      <c r="BN14452" s="2"/>
      <c r="BO14452" s="2"/>
      <c r="BP14452" s="2"/>
      <c r="BQ14452" s="2"/>
      <c r="BR14452" s="2"/>
      <c r="BS14452" s="2"/>
      <c r="BT14452" s="2"/>
      <c r="BU14452" s="2"/>
      <c r="BV14452" s="2"/>
      <c r="BW14452" s="2"/>
      <c r="BX14452" s="2"/>
      <c r="BY14452" s="2"/>
    </row>
    <row r="14453" spans="38:77" s="11" customFormat="1" x14ac:dyDescent="0.3">
      <c r="AL14453" s="2"/>
      <c r="AM14453" s="2"/>
      <c r="AN14453" s="2"/>
      <c r="AO14453" s="2"/>
      <c r="AP14453" s="2"/>
      <c r="AQ14453" s="2"/>
      <c r="AR14453" s="2"/>
      <c r="AS14453" s="2"/>
      <c r="AT14453" s="2"/>
      <c r="AU14453" s="2"/>
      <c r="AV14453" s="2"/>
      <c r="AW14453" s="2"/>
      <c r="AX14453" s="2"/>
      <c r="AY14453" s="2"/>
      <c r="AZ14453" s="2"/>
      <c r="BA14453" s="2"/>
      <c r="BB14453" s="2"/>
      <c r="BC14453" s="2"/>
      <c r="BD14453" s="2"/>
      <c r="BE14453" s="2"/>
      <c r="BF14453" s="2"/>
      <c r="BG14453" s="2"/>
      <c r="BH14453" s="2"/>
      <c r="BI14453" s="2"/>
      <c r="BJ14453" s="2"/>
      <c r="BK14453" s="2"/>
      <c r="BL14453" s="2"/>
      <c r="BM14453" s="2"/>
      <c r="BN14453" s="2"/>
      <c r="BO14453" s="2"/>
      <c r="BP14453" s="2"/>
      <c r="BQ14453" s="2"/>
      <c r="BR14453" s="2"/>
      <c r="BS14453" s="2"/>
      <c r="BT14453" s="2"/>
      <c r="BU14453" s="2"/>
      <c r="BV14453" s="2"/>
      <c r="BW14453" s="2"/>
      <c r="BX14453" s="2"/>
      <c r="BY14453" s="2"/>
    </row>
    <row r="14454" spans="38:77" s="11" customFormat="1" x14ac:dyDescent="0.3">
      <c r="AL14454" s="2"/>
      <c r="AM14454" s="2"/>
      <c r="AN14454" s="2"/>
      <c r="AO14454" s="2"/>
      <c r="AP14454" s="2"/>
      <c r="AQ14454" s="2"/>
      <c r="AR14454" s="2"/>
      <c r="AS14454" s="2"/>
      <c r="AT14454" s="2"/>
      <c r="AU14454" s="2"/>
      <c r="AV14454" s="2"/>
      <c r="AW14454" s="2"/>
      <c r="AX14454" s="2"/>
      <c r="AY14454" s="2"/>
      <c r="AZ14454" s="2"/>
      <c r="BA14454" s="2"/>
      <c r="BB14454" s="2"/>
      <c r="BC14454" s="2"/>
      <c r="BD14454" s="2"/>
      <c r="BE14454" s="2"/>
      <c r="BF14454" s="2"/>
      <c r="BG14454" s="2"/>
      <c r="BH14454" s="2"/>
      <c r="BI14454" s="2"/>
      <c r="BJ14454" s="2"/>
      <c r="BK14454" s="2"/>
      <c r="BL14454" s="2"/>
      <c r="BM14454" s="2"/>
      <c r="BN14454" s="2"/>
      <c r="BO14454" s="2"/>
      <c r="BP14454" s="2"/>
      <c r="BQ14454" s="2"/>
      <c r="BR14454" s="2"/>
      <c r="BS14454" s="2"/>
      <c r="BT14454" s="2"/>
      <c r="BU14454" s="2"/>
      <c r="BV14454" s="2"/>
      <c r="BW14454" s="2"/>
      <c r="BX14454" s="2"/>
      <c r="BY14454" s="2"/>
    </row>
    <row r="14455" spans="38:77" s="11" customFormat="1" x14ac:dyDescent="0.3">
      <c r="AL14455" s="2"/>
      <c r="AM14455" s="2"/>
      <c r="AN14455" s="2"/>
      <c r="AO14455" s="2"/>
      <c r="AP14455" s="2"/>
      <c r="AQ14455" s="2"/>
      <c r="AR14455" s="2"/>
      <c r="AS14455" s="2"/>
      <c r="AT14455" s="2"/>
      <c r="AU14455" s="2"/>
      <c r="AV14455" s="2"/>
      <c r="AW14455" s="2"/>
      <c r="AX14455" s="2"/>
      <c r="AY14455" s="2"/>
      <c r="AZ14455" s="2"/>
      <c r="BA14455" s="2"/>
      <c r="BB14455" s="2"/>
      <c r="BC14455" s="2"/>
      <c r="BD14455" s="2"/>
      <c r="BE14455" s="2"/>
      <c r="BF14455" s="2"/>
      <c r="BG14455" s="2"/>
      <c r="BH14455" s="2"/>
      <c r="BI14455" s="2"/>
      <c r="BJ14455" s="2"/>
      <c r="BK14455" s="2"/>
      <c r="BL14455" s="2"/>
      <c r="BM14455" s="2"/>
      <c r="BN14455" s="2"/>
      <c r="BO14455" s="2"/>
      <c r="BP14455" s="2"/>
      <c r="BQ14455" s="2"/>
      <c r="BR14455" s="2"/>
      <c r="BS14455" s="2"/>
      <c r="BT14455" s="2"/>
      <c r="BU14455" s="2"/>
      <c r="BV14455" s="2"/>
      <c r="BW14455" s="2"/>
      <c r="BX14455" s="2"/>
      <c r="BY14455" s="2"/>
    </row>
    <row r="14456" spans="38:77" s="11" customFormat="1" x14ac:dyDescent="0.3">
      <c r="AL14456" s="2"/>
      <c r="AM14456" s="2"/>
      <c r="AN14456" s="2"/>
      <c r="AO14456" s="2"/>
      <c r="AP14456" s="2"/>
      <c r="AQ14456" s="2"/>
      <c r="AR14456" s="2"/>
      <c r="AS14456" s="2"/>
      <c r="AT14456" s="2"/>
      <c r="AU14456" s="2"/>
      <c r="AV14456" s="2"/>
      <c r="AW14456" s="2"/>
      <c r="AX14456" s="2"/>
      <c r="AY14456" s="2"/>
      <c r="AZ14456" s="2"/>
      <c r="BA14456" s="2"/>
      <c r="BB14456" s="2"/>
      <c r="BC14456" s="2"/>
      <c r="BD14456" s="2"/>
      <c r="BE14456" s="2"/>
      <c r="BF14456" s="2"/>
      <c r="BG14456" s="2"/>
      <c r="BH14456" s="2"/>
      <c r="BI14456" s="2"/>
      <c r="BJ14456" s="2"/>
      <c r="BK14456" s="2"/>
      <c r="BL14456" s="2"/>
      <c r="BM14456" s="2"/>
      <c r="BN14456" s="2"/>
      <c r="BO14456" s="2"/>
      <c r="BP14456" s="2"/>
      <c r="BQ14456" s="2"/>
      <c r="BR14456" s="2"/>
      <c r="BS14456" s="2"/>
      <c r="BT14456" s="2"/>
      <c r="BU14456" s="2"/>
      <c r="BV14456" s="2"/>
      <c r="BW14456" s="2"/>
      <c r="BX14456" s="2"/>
      <c r="BY14456" s="2"/>
    </row>
    <row r="14457" spans="38:77" s="11" customFormat="1" x14ac:dyDescent="0.3">
      <c r="AL14457" s="2"/>
      <c r="AM14457" s="2"/>
      <c r="AN14457" s="2"/>
      <c r="AO14457" s="2"/>
      <c r="AP14457" s="2"/>
      <c r="AQ14457" s="2"/>
      <c r="AR14457" s="2"/>
      <c r="AS14457" s="2"/>
      <c r="AT14457" s="2"/>
      <c r="AU14457" s="2"/>
      <c r="AV14457" s="2"/>
      <c r="AW14457" s="2"/>
      <c r="AX14457" s="2"/>
      <c r="AY14457" s="2"/>
      <c r="AZ14457" s="2"/>
      <c r="BA14457" s="2"/>
      <c r="BB14457" s="2"/>
      <c r="BC14457" s="2"/>
      <c r="BD14457" s="2"/>
      <c r="BE14457" s="2"/>
      <c r="BF14457" s="2"/>
      <c r="BG14457" s="2"/>
      <c r="BH14457" s="2"/>
      <c r="BI14457" s="2"/>
      <c r="BJ14457" s="2"/>
      <c r="BK14457" s="2"/>
      <c r="BL14457" s="2"/>
      <c r="BM14457" s="2"/>
      <c r="BN14457" s="2"/>
      <c r="BO14457" s="2"/>
      <c r="BP14457" s="2"/>
      <c r="BQ14457" s="2"/>
      <c r="BR14457" s="2"/>
      <c r="BS14457" s="2"/>
      <c r="BT14457" s="2"/>
      <c r="BU14457" s="2"/>
      <c r="BV14457" s="2"/>
      <c r="BW14457" s="2"/>
      <c r="BX14457" s="2"/>
      <c r="BY14457" s="2"/>
    </row>
    <row r="14458" spans="38:77" s="11" customFormat="1" x14ac:dyDescent="0.3">
      <c r="AL14458" s="2"/>
      <c r="AM14458" s="2"/>
      <c r="AN14458" s="2"/>
      <c r="AO14458" s="2"/>
      <c r="AP14458" s="2"/>
      <c r="AQ14458" s="2"/>
      <c r="AR14458" s="2"/>
      <c r="AS14458" s="2"/>
      <c r="AT14458" s="2"/>
      <c r="AU14458" s="2"/>
      <c r="AV14458" s="2"/>
      <c r="AW14458" s="2"/>
      <c r="AX14458" s="2"/>
      <c r="AY14458" s="2"/>
      <c r="AZ14458" s="2"/>
      <c r="BA14458" s="2"/>
      <c r="BB14458" s="2"/>
      <c r="BC14458" s="2"/>
      <c r="BD14458" s="2"/>
      <c r="BE14458" s="2"/>
      <c r="BF14458" s="2"/>
      <c r="BG14458" s="2"/>
      <c r="BH14458" s="2"/>
      <c r="BI14458" s="2"/>
      <c r="BJ14458" s="2"/>
      <c r="BK14458" s="2"/>
      <c r="BL14458" s="2"/>
      <c r="BM14458" s="2"/>
      <c r="BN14458" s="2"/>
      <c r="BO14458" s="2"/>
      <c r="BP14458" s="2"/>
      <c r="BQ14458" s="2"/>
      <c r="BR14458" s="2"/>
      <c r="BS14458" s="2"/>
      <c r="BT14458" s="2"/>
      <c r="BU14458" s="2"/>
      <c r="BV14458" s="2"/>
      <c r="BW14458" s="2"/>
      <c r="BX14458" s="2"/>
      <c r="BY14458" s="2"/>
    </row>
    <row r="14459" spans="38:77" s="11" customFormat="1" x14ac:dyDescent="0.3">
      <c r="AL14459" s="2"/>
      <c r="AM14459" s="2"/>
      <c r="AN14459" s="2"/>
      <c r="AO14459" s="2"/>
      <c r="AP14459" s="2"/>
      <c r="AQ14459" s="2"/>
      <c r="AR14459" s="2"/>
      <c r="AS14459" s="2"/>
      <c r="AT14459" s="2"/>
      <c r="AU14459" s="2"/>
      <c r="AV14459" s="2"/>
      <c r="AW14459" s="2"/>
      <c r="AX14459" s="2"/>
      <c r="AY14459" s="2"/>
      <c r="AZ14459" s="2"/>
      <c r="BA14459" s="2"/>
      <c r="BB14459" s="2"/>
      <c r="BC14459" s="2"/>
      <c r="BD14459" s="2"/>
      <c r="BE14459" s="2"/>
      <c r="BF14459" s="2"/>
      <c r="BG14459" s="2"/>
      <c r="BH14459" s="2"/>
      <c r="BI14459" s="2"/>
      <c r="BJ14459" s="2"/>
      <c r="BK14459" s="2"/>
      <c r="BL14459" s="2"/>
      <c r="BM14459" s="2"/>
      <c r="BN14459" s="2"/>
      <c r="BO14459" s="2"/>
      <c r="BP14459" s="2"/>
      <c r="BQ14459" s="2"/>
      <c r="BR14459" s="2"/>
      <c r="BS14459" s="2"/>
      <c r="BT14459" s="2"/>
      <c r="BU14459" s="2"/>
      <c r="BV14459" s="2"/>
      <c r="BW14459" s="2"/>
      <c r="BX14459" s="2"/>
      <c r="BY14459" s="2"/>
    </row>
    <row r="14460" spans="38:77" s="11" customFormat="1" x14ac:dyDescent="0.3">
      <c r="AL14460" s="2"/>
      <c r="AM14460" s="2"/>
      <c r="AN14460" s="2"/>
      <c r="AO14460" s="2"/>
      <c r="AP14460" s="2"/>
      <c r="AQ14460" s="2"/>
      <c r="AR14460" s="2"/>
      <c r="AS14460" s="2"/>
      <c r="AT14460" s="2"/>
      <c r="AU14460" s="2"/>
      <c r="AV14460" s="2"/>
      <c r="AW14460" s="2"/>
      <c r="AX14460" s="2"/>
      <c r="AY14460" s="2"/>
      <c r="AZ14460" s="2"/>
      <c r="BA14460" s="2"/>
      <c r="BB14460" s="2"/>
      <c r="BC14460" s="2"/>
      <c r="BD14460" s="2"/>
      <c r="BE14460" s="2"/>
      <c r="BF14460" s="2"/>
      <c r="BG14460" s="2"/>
      <c r="BH14460" s="2"/>
      <c r="BI14460" s="2"/>
      <c r="BJ14460" s="2"/>
      <c r="BK14460" s="2"/>
      <c r="BL14460" s="2"/>
      <c r="BM14460" s="2"/>
      <c r="BN14460" s="2"/>
      <c r="BO14460" s="2"/>
      <c r="BP14460" s="2"/>
      <c r="BQ14460" s="2"/>
      <c r="BR14460" s="2"/>
      <c r="BS14460" s="2"/>
      <c r="BT14460" s="2"/>
      <c r="BU14460" s="2"/>
      <c r="BV14460" s="2"/>
      <c r="BW14460" s="2"/>
      <c r="BX14460" s="2"/>
      <c r="BY14460" s="2"/>
    </row>
    <row r="14461" spans="38:77" s="11" customFormat="1" x14ac:dyDescent="0.3">
      <c r="AL14461" s="2"/>
      <c r="AM14461" s="2"/>
      <c r="AN14461" s="2"/>
      <c r="AO14461" s="2"/>
      <c r="AP14461" s="2"/>
      <c r="AQ14461" s="2"/>
      <c r="AR14461" s="2"/>
      <c r="AS14461" s="2"/>
      <c r="AT14461" s="2"/>
      <c r="AU14461" s="2"/>
      <c r="AV14461" s="2"/>
      <c r="AW14461" s="2"/>
      <c r="AX14461" s="2"/>
      <c r="AY14461" s="2"/>
      <c r="AZ14461" s="2"/>
      <c r="BA14461" s="2"/>
      <c r="BB14461" s="2"/>
      <c r="BC14461" s="2"/>
      <c r="BD14461" s="2"/>
      <c r="BE14461" s="2"/>
      <c r="BF14461" s="2"/>
      <c r="BG14461" s="2"/>
      <c r="BH14461" s="2"/>
      <c r="BI14461" s="2"/>
      <c r="BJ14461" s="2"/>
      <c r="BK14461" s="2"/>
      <c r="BL14461" s="2"/>
      <c r="BM14461" s="2"/>
      <c r="BN14461" s="2"/>
      <c r="BO14461" s="2"/>
      <c r="BP14461" s="2"/>
      <c r="BQ14461" s="2"/>
      <c r="BR14461" s="2"/>
      <c r="BS14461" s="2"/>
      <c r="BT14461" s="2"/>
      <c r="BU14461" s="2"/>
      <c r="BV14461" s="2"/>
      <c r="BW14461" s="2"/>
      <c r="BX14461" s="2"/>
      <c r="BY14461" s="2"/>
    </row>
    <row r="14462" spans="38:77" s="11" customFormat="1" x14ac:dyDescent="0.3">
      <c r="AL14462" s="2"/>
      <c r="AM14462" s="2"/>
      <c r="AN14462" s="2"/>
      <c r="AO14462" s="2"/>
      <c r="AP14462" s="2"/>
      <c r="AQ14462" s="2"/>
      <c r="AR14462" s="2"/>
      <c r="AS14462" s="2"/>
      <c r="AT14462" s="2"/>
      <c r="AU14462" s="2"/>
      <c r="AV14462" s="2"/>
      <c r="AW14462" s="2"/>
      <c r="AX14462" s="2"/>
      <c r="AY14462" s="2"/>
      <c r="AZ14462" s="2"/>
      <c r="BA14462" s="2"/>
      <c r="BB14462" s="2"/>
      <c r="BC14462" s="2"/>
      <c r="BD14462" s="2"/>
      <c r="BE14462" s="2"/>
      <c r="BF14462" s="2"/>
      <c r="BG14462" s="2"/>
      <c r="BH14462" s="2"/>
      <c r="BI14462" s="2"/>
      <c r="BJ14462" s="2"/>
      <c r="BK14462" s="2"/>
      <c r="BL14462" s="2"/>
      <c r="BM14462" s="2"/>
      <c r="BN14462" s="2"/>
      <c r="BO14462" s="2"/>
      <c r="BP14462" s="2"/>
      <c r="BQ14462" s="2"/>
      <c r="BR14462" s="2"/>
      <c r="BS14462" s="2"/>
      <c r="BT14462" s="2"/>
      <c r="BU14462" s="2"/>
      <c r="BV14462" s="2"/>
      <c r="BW14462" s="2"/>
      <c r="BX14462" s="2"/>
      <c r="BY14462" s="2"/>
    </row>
    <row r="14463" spans="38:77" s="11" customFormat="1" x14ac:dyDescent="0.3">
      <c r="AL14463" s="2"/>
      <c r="AM14463" s="2"/>
      <c r="AN14463" s="2"/>
      <c r="AO14463" s="2"/>
      <c r="AP14463" s="2"/>
      <c r="AQ14463" s="2"/>
      <c r="AR14463" s="2"/>
      <c r="AS14463" s="2"/>
      <c r="AT14463" s="2"/>
      <c r="AU14463" s="2"/>
      <c r="AV14463" s="2"/>
      <c r="AW14463" s="2"/>
      <c r="AX14463" s="2"/>
      <c r="AY14463" s="2"/>
      <c r="AZ14463" s="2"/>
      <c r="BA14463" s="2"/>
      <c r="BB14463" s="2"/>
      <c r="BC14463" s="2"/>
      <c r="BD14463" s="2"/>
      <c r="BE14463" s="2"/>
      <c r="BF14463" s="2"/>
      <c r="BG14463" s="2"/>
      <c r="BH14463" s="2"/>
      <c r="BI14463" s="2"/>
      <c r="BJ14463" s="2"/>
      <c r="BK14463" s="2"/>
      <c r="BL14463" s="2"/>
      <c r="BM14463" s="2"/>
      <c r="BN14463" s="2"/>
      <c r="BO14463" s="2"/>
      <c r="BP14463" s="2"/>
      <c r="BQ14463" s="2"/>
      <c r="BR14463" s="2"/>
      <c r="BS14463" s="2"/>
      <c r="BT14463" s="2"/>
      <c r="BU14463" s="2"/>
      <c r="BV14463" s="2"/>
      <c r="BW14463" s="2"/>
      <c r="BX14463" s="2"/>
      <c r="BY14463" s="2"/>
    </row>
    <row r="14464" spans="38:77" s="11" customFormat="1" x14ac:dyDescent="0.3">
      <c r="AL14464" s="2"/>
      <c r="AM14464" s="2"/>
      <c r="AN14464" s="2"/>
      <c r="AO14464" s="2"/>
      <c r="AP14464" s="2"/>
      <c r="AQ14464" s="2"/>
      <c r="AR14464" s="2"/>
      <c r="AS14464" s="2"/>
      <c r="AT14464" s="2"/>
      <c r="AU14464" s="2"/>
      <c r="AV14464" s="2"/>
      <c r="AW14464" s="2"/>
      <c r="AX14464" s="2"/>
      <c r="AY14464" s="2"/>
      <c r="AZ14464" s="2"/>
      <c r="BA14464" s="2"/>
      <c r="BB14464" s="2"/>
      <c r="BC14464" s="2"/>
      <c r="BD14464" s="2"/>
      <c r="BE14464" s="2"/>
      <c r="BF14464" s="2"/>
      <c r="BG14464" s="2"/>
      <c r="BH14464" s="2"/>
      <c r="BI14464" s="2"/>
      <c r="BJ14464" s="2"/>
      <c r="BK14464" s="2"/>
      <c r="BL14464" s="2"/>
      <c r="BM14464" s="2"/>
      <c r="BN14464" s="2"/>
      <c r="BO14464" s="2"/>
      <c r="BP14464" s="2"/>
      <c r="BQ14464" s="2"/>
      <c r="BR14464" s="2"/>
      <c r="BS14464" s="2"/>
      <c r="BT14464" s="2"/>
      <c r="BU14464" s="2"/>
      <c r="BV14464" s="2"/>
      <c r="BW14464" s="2"/>
      <c r="BX14464" s="2"/>
      <c r="BY14464" s="2"/>
    </row>
    <row r="14465" spans="38:77" s="11" customFormat="1" x14ac:dyDescent="0.3">
      <c r="AL14465" s="2"/>
      <c r="AM14465" s="2"/>
      <c r="AN14465" s="2"/>
      <c r="AO14465" s="2"/>
      <c r="AP14465" s="2"/>
      <c r="AQ14465" s="2"/>
      <c r="AR14465" s="2"/>
      <c r="AS14465" s="2"/>
      <c r="AT14465" s="2"/>
      <c r="AU14465" s="2"/>
      <c r="AV14465" s="2"/>
      <c r="AW14465" s="2"/>
      <c r="AX14465" s="2"/>
      <c r="AY14465" s="2"/>
      <c r="AZ14465" s="2"/>
      <c r="BA14465" s="2"/>
      <c r="BB14465" s="2"/>
      <c r="BC14465" s="2"/>
      <c r="BD14465" s="2"/>
      <c r="BE14465" s="2"/>
      <c r="BF14465" s="2"/>
      <c r="BG14465" s="2"/>
      <c r="BH14465" s="2"/>
      <c r="BI14465" s="2"/>
      <c r="BJ14465" s="2"/>
      <c r="BK14465" s="2"/>
      <c r="BL14465" s="2"/>
      <c r="BM14465" s="2"/>
      <c r="BN14465" s="2"/>
      <c r="BO14465" s="2"/>
      <c r="BP14465" s="2"/>
      <c r="BQ14465" s="2"/>
      <c r="BR14465" s="2"/>
      <c r="BS14465" s="2"/>
      <c r="BT14465" s="2"/>
      <c r="BU14465" s="2"/>
      <c r="BV14465" s="2"/>
      <c r="BW14465" s="2"/>
      <c r="BX14465" s="2"/>
      <c r="BY14465" s="2"/>
    </row>
    <row r="14466" spans="38:77" s="11" customFormat="1" x14ac:dyDescent="0.3">
      <c r="AL14466" s="2"/>
      <c r="AM14466" s="2"/>
      <c r="AN14466" s="2"/>
      <c r="AO14466" s="2"/>
      <c r="AP14466" s="2"/>
      <c r="AQ14466" s="2"/>
      <c r="AR14466" s="2"/>
      <c r="AS14466" s="2"/>
      <c r="AT14466" s="2"/>
      <c r="AU14466" s="2"/>
      <c r="AV14466" s="2"/>
      <c r="AW14466" s="2"/>
      <c r="AX14466" s="2"/>
      <c r="AY14466" s="2"/>
      <c r="AZ14466" s="2"/>
      <c r="BA14466" s="2"/>
      <c r="BB14466" s="2"/>
      <c r="BC14466" s="2"/>
      <c r="BD14466" s="2"/>
      <c r="BE14466" s="2"/>
      <c r="BF14466" s="2"/>
      <c r="BG14466" s="2"/>
      <c r="BH14466" s="2"/>
      <c r="BI14466" s="2"/>
      <c r="BJ14466" s="2"/>
      <c r="BK14466" s="2"/>
      <c r="BL14466" s="2"/>
      <c r="BM14466" s="2"/>
      <c r="BN14466" s="2"/>
      <c r="BO14466" s="2"/>
      <c r="BP14466" s="2"/>
      <c r="BQ14466" s="2"/>
      <c r="BR14466" s="2"/>
      <c r="BS14466" s="2"/>
      <c r="BT14466" s="2"/>
      <c r="BU14466" s="2"/>
      <c r="BV14466" s="2"/>
      <c r="BW14466" s="2"/>
      <c r="BX14466" s="2"/>
      <c r="BY14466" s="2"/>
    </row>
    <row r="14467" spans="38:77" s="11" customFormat="1" x14ac:dyDescent="0.3">
      <c r="AL14467" s="2"/>
      <c r="AM14467" s="2"/>
      <c r="AN14467" s="2"/>
      <c r="AO14467" s="2"/>
      <c r="AP14467" s="2"/>
      <c r="AQ14467" s="2"/>
      <c r="AR14467" s="2"/>
      <c r="AS14467" s="2"/>
      <c r="AT14467" s="2"/>
      <c r="AU14467" s="2"/>
      <c r="AV14467" s="2"/>
      <c r="AW14467" s="2"/>
      <c r="AX14467" s="2"/>
      <c r="AY14467" s="2"/>
      <c r="AZ14467" s="2"/>
      <c r="BA14467" s="2"/>
      <c r="BB14467" s="2"/>
      <c r="BC14467" s="2"/>
      <c r="BD14467" s="2"/>
      <c r="BE14467" s="2"/>
      <c r="BF14467" s="2"/>
      <c r="BG14467" s="2"/>
      <c r="BH14467" s="2"/>
      <c r="BI14467" s="2"/>
      <c r="BJ14467" s="2"/>
      <c r="BK14467" s="2"/>
      <c r="BL14467" s="2"/>
      <c r="BM14467" s="2"/>
      <c r="BN14467" s="2"/>
      <c r="BO14467" s="2"/>
      <c r="BP14467" s="2"/>
      <c r="BQ14467" s="2"/>
      <c r="BR14467" s="2"/>
      <c r="BS14467" s="2"/>
      <c r="BT14467" s="2"/>
      <c r="BU14467" s="2"/>
      <c r="BV14467" s="2"/>
      <c r="BW14467" s="2"/>
      <c r="BX14467" s="2"/>
      <c r="BY14467" s="2"/>
    </row>
    <row r="14468" spans="38:77" s="11" customFormat="1" x14ac:dyDescent="0.3">
      <c r="AL14468" s="2"/>
      <c r="AM14468" s="2"/>
      <c r="AN14468" s="2"/>
      <c r="AO14468" s="2"/>
      <c r="AP14468" s="2"/>
      <c r="AQ14468" s="2"/>
      <c r="AR14468" s="2"/>
      <c r="AS14468" s="2"/>
      <c r="AT14468" s="2"/>
      <c r="AU14468" s="2"/>
      <c r="AV14468" s="2"/>
      <c r="AW14468" s="2"/>
      <c r="AX14468" s="2"/>
      <c r="AY14468" s="2"/>
      <c r="AZ14468" s="2"/>
      <c r="BA14468" s="2"/>
      <c r="BB14468" s="2"/>
      <c r="BC14468" s="2"/>
      <c r="BD14468" s="2"/>
      <c r="BE14468" s="2"/>
      <c r="BF14468" s="2"/>
      <c r="BG14468" s="2"/>
      <c r="BH14468" s="2"/>
      <c r="BI14468" s="2"/>
      <c r="BJ14468" s="2"/>
      <c r="BK14468" s="2"/>
      <c r="BL14468" s="2"/>
      <c r="BM14468" s="2"/>
      <c r="BN14468" s="2"/>
      <c r="BO14468" s="2"/>
      <c r="BP14468" s="2"/>
      <c r="BQ14468" s="2"/>
      <c r="BR14468" s="2"/>
      <c r="BS14468" s="2"/>
      <c r="BT14468" s="2"/>
      <c r="BU14468" s="2"/>
      <c r="BV14468" s="2"/>
      <c r="BW14468" s="2"/>
      <c r="BX14468" s="2"/>
      <c r="BY14468" s="2"/>
    </row>
    <row r="14469" spans="38:77" s="11" customFormat="1" x14ac:dyDescent="0.3">
      <c r="AL14469" s="2"/>
      <c r="AM14469" s="2"/>
      <c r="AN14469" s="2"/>
      <c r="AO14469" s="2"/>
      <c r="AP14469" s="2"/>
      <c r="AQ14469" s="2"/>
      <c r="AR14469" s="2"/>
      <c r="AS14469" s="2"/>
      <c r="AT14469" s="2"/>
      <c r="AU14469" s="2"/>
      <c r="AV14469" s="2"/>
      <c r="AW14469" s="2"/>
      <c r="AX14469" s="2"/>
      <c r="AY14469" s="2"/>
      <c r="AZ14469" s="2"/>
      <c r="BA14469" s="2"/>
      <c r="BB14469" s="2"/>
      <c r="BC14469" s="2"/>
      <c r="BD14469" s="2"/>
      <c r="BE14469" s="2"/>
      <c r="BF14469" s="2"/>
      <c r="BG14469" s="2"/>
      <c r="BH14469" s="2"/>
      <c r="BI14469" s="2"/>
      <c r="BJ14469" s="2"/>
      <c r="BK14469" s="2"/>
      <c r="BL14469" s="2"/>
      <c r="BM14469" s="2"/>
      <c r="BN14469" s="2"/>
      <c r="BO14469" s="2"/>
      <c r="BP14469" s="2"/>
      <c r="BQ14469" s="2"/>
      <c r="BR14469" s="2"/>
      <c r="BS14469" s="2"/>
      <c r="BT14469" s="2"/>
      <c r="BU14469" s="2"/>
      <c r="BV14469" s="2"/>
      <c r="BW14469" s="2"/>
      <c r="BX14469" s="2"/>
      <c r="BY14469" s="2"/>
    </row>
    <row r="14470" spans="38:77" s="11" customFormat="1" x14ac:dyDescent="0.3">
      <c r="AL14470" s="2"/>
      <c r="AM14470" s="2"/>
      <c r="AN14470" s="2"/>
      <c r="AO14470" s="2"/>
      <c r="AP14470" s="2"/>
      <c r="AQ14470" s="2"/>
      <c r="AR14470" s="2"/>
      <c r="AS14470" s="2"/>
      <c r="AT14470" s="2"/>
      <c r="AU14470" s="2"/>
      <c r="AV14470" s="2"/>
      <c r="AW14470" s="2"/>
      <c r="AX14470" s="2"/>
      <c r="AY14470" s="2"/>
      <c r="AZ14470" s="2"/>
      <c r="BA14470" s="2"/>
      <c r="BB14470" s="2"/>
      <c r="BC14470" s="2"/>
      <c r="BD14470" s="2"/>
      <c r="BE14470" s="2"/>
      <c r="BF14470" s="2"/>
      <c r="BG14470" s="2"/>
      <c r="BH14470" s="2"/>
      <c r="BI14470" s="2"/>
      <c r="BJ14470" s="2"/>
      <c r="BK14470" s="2"/>
      <c r="BL14470" s="2"/>
      <c r="BM14470" s="2"/>
      <c r="BN14470" s="2"/>
      <c r="BO14470" s="2"/>
      <c r="BP14470" s="2"/>
      <c r="BQ14470" s="2"/>
      <c r="BR14470" s="2"/>
      <c r="BS14470" s="2"/>
      <c r="BT14470" s="2"/>
      <c r="BU14470" s="2"/>
      <c r="BV14470" s="2"/>
      <c r="BW14470" s="2"/>
      <c r="BX14470" s="2"/>
      <c r="BY14470" s="2"/>
    </row>
    <row r="14471" spans="38:77" s="11" customFormat="1" x14ac:dyDescent="0.3">
      <c r="AL14471" s="2"/>
      <c r="AM14471" s="2"/>
      <c r="AN14471" s="2"/>
      <c r="AO14471" s="2"/>
      <c r="AP14471" s="2"/>
      <c r="AQ14471" s="2"/>
      <c r="AR14471" s="2"/>
      <c r="AS14471" s="2"/>
      <c r="AT14471" s="2"/>
      <c r="AU14471" s="2"/>
      <c r="AV14471" s="2"/>
      <c r="AW14471" s="2"/>
      <c r="AX14471" s="2"/>
      <c r="AY14471" s="2"/>
      <c r="AZ14471" s="2"/>
      <c r="BA14471" s="2"/>
      <c r="BB14471" s="2"/>
      <c r="BC14471" s="2"/>
      <c r="BD14471" s="2"/>
      <c r="BE14471" s="2"/>
      <c r="BF14471" s="2"/>
      <c r="BG14471" s="2"/>
      <c r="BH14471" s="2"/>
      <c r="BI14471" s="2"/>
      <c r="BJ14471" s="2"/>
      <c r="BK14471" s="2"/>
      <c r="BL14471" s="2"/>
      <c r="BM14471" s="2"/>
      <c r="BN14471" s="2"/>
      <c r="BO14471" s="2"/>
      <c r="BP14471" s="2"/>
      <c r="BQ14471" s="2"/>
      <c r="BR14471" s="2"/>
      <c r="BS14471" s="2"/>
      <c r="BT14471" s="2"/>
      <c r="BU14471" s="2"/>
      <c r="BV14471" s="2"/>
      <c r="BW14471" s="2"/>
      <c r="BX14471" s="2"/>
      <c r="BY14471" s="2"/>
    </row>
    <row r="14472" spans="38:77" s="11" customFormat="1" x14ac:dyDescent="0.3">
      <c r="AL14472" s="2"/>
      <c r="AM14472" s="2"/>
      <c r="AN14472" s="2"/>
      <c r="AO14472" s="2"/>
      <c r="AP14472" s="2"/>
      <c r="AQ14472" s="2"/>
      <c r="AR14472" s="2"/>
      <c r="AS14472" s="2"/>
      <c r="AT14472" s="2"/>
      <c r="AU14472" s="2"/>
      <c r="AV14472" s="2"/>
      <c r="AW14472" s="2"/>
      <c r="AX14472" s="2"/>
      <c r="AY14472" s="2"/>
      <c r="AZ14472" s="2"/>
      <c r="BA14472" s="2"/>
      <c r="BB14472" s="2"/>
      <c r="BC14472" s="2"/>
      <c r="BD14472" s="2"/>
      <c r="BE14472" s="2"/>
      <c r="BF14472" s="2"/>
      <c r="BG14472" s="2"/>
      <c r="BH14472" s="2"/>
      <c r="BI14472" s="2"/>
      <c r="BJ14472" s="2"/>
      <c r="BK14472" s="2"/>
      <c r="BL14472" s="2"/>
      <c r="BM14472" s="2"/>
      <c r="BN14472" s="2"/>
      <c r="BO14472" s="2"/>
      <c r="BP14472" s="2"/>
      <c r="BQ14472" s="2"/>
      <c r="BR14472" s="2"/>
      <c r="BS14472" s="2"/>
      <c r="BT14472" s="2"/>
      <c r="BU14472" s="2"/>
      <c r="BV14472" s="2"/>
      <c r="BW14472" s="2"/>
      <c r="BX14472" s="2"/>
      <c r="BY14472" s="2"/>
    </row>
    <row r="14473" spans="38:77" s="11" customFormat="1" x14ac:dyDescent="0.3">
      <c r="AL14473" s="2"/>
      <c r="AM14473" s="2"/>
      <c r="AN14473" s="2"/>
      <c r="AO14473" s="2"/>
      <c r="AP14473" s="2"/>
      <c r="AQ14473" s="2"/>
      <c r="AR14473" s="2"/>
      <c r="AS14473" s="2"/>
      <c r="AT14473" s="2"/>
      <c r="AU14473" s="2"/>
      <c r="AV14473" s="2"/>
      <c r="AW14473" s="2"/>
      <c r="AX14473" s="2"/>
      <c r="AY14473" s="2"/>
      <c r="AZ14473" s="2"/>
      <c r="BA14473" s="2"/>
      <c r="BB14473" s="2"/>
      <c r="BC14473" s="2"/>
      <c r="BD14473" s="2"/>
      <c r="BE14473" s="2"/>
      <c r="BF14473" s="2"/>
      <c r="BG14473" s="2"/>
      <c r="BH14473" s="2"/>
      <c r="BI14473" s="2"/>
      <c r="BJ14473" s="2"/>
      <c r="BK14473" s="2"/>
      <c r="BL14473" s="2"/>
      <c r="BM14473" s="2"/>
      <c r="BN14473" s="2"/>
      <c r="BO14473" s="2"/>
      <c r="BP14473" s="2"/>
      <c r="BQ14473" s="2"/>
      <c r="BR14473" s="2"/>
      <c r="BS14473" s="2"/>
      <c r="BT14473" s="2"/>
      <c r="BU14473" s="2"/>
      <c r="BV14473" s="2"/>
      <c r="BW14473" s="2"/>
      <c r="BX14473" s="2"/>
      <c r="BY14473" s="2"/>
    </row>
    <row r="14474" spans="38:77" s="11" customFormat="1" x14ac:dyDescent="0.3">
      <c r="AL14474" s="2"/>
      <c r="AM14474" s="2"/>
      <c r="AN14474" s="2"/>
      <c r="AO14474" s="2"/>
      <c r="AP14474" s="2"/>
      <c r="AQ14474" s="2"/>
      <c r="AR14474" s="2"/>
      <c r="AS14474" s="2"/>
      <c r="AT14474" s="2"/>
      <c r="AU14474" s="2"/>
      <c r="AV14474" s="2"/>
      <c r="AW14474" s="2"/>
      <c r="AX14474" s="2"/>
      <c r="AY14474" s="2"/>
      <c r="AZ14474" s="2"/>
      <c r="BA14474" s="2"/>
      <c r="BB14474" s="2"/>
      <c r="BC14474" s="2"/>
      <c r="BD14474" s="2"/>
      <c r="BE14474" s="2"/>
      <c r="BF14474" s="2"/>
      <c r="BG14474" s="2"/>
      <c r="BH14474" s="2"/>
      <c r="BI14474" s="2"/>
      <c r="BJ14474" s="2"/>
      <c r="BK14474" s="2"/>
      <c r="BL14474" s="2"/>
      <c r="BM14474" s="2"/>
      <c r="BN14474" s="2"/>
      <c r="BO14474" s="2"/>
      <c r="BP14474" s="2"/>
      <c r="BQ14474" s="2"/>
      <c r="BR14474" s="2"/>
      <c r="BS14474" s="2"/>
      <c r="BT14474" s="2"/>
      <c r="BU14474" s="2"/>
      <c r="BV14474" s="2"/>
      <c r="BW14474" s="2"/>
      <c r="BX14474" s="2"/>
      <c r="BY14474" s="2"/>
    </row>
    <row r="14475" spans="38:77" s="11" customFormat="1" x14ac:dyDescent="0.3">
      <c r="AL14475" s="2"/>
      <c r="AM14475" s="2"/>
      <c r="AN14475" s="2"/>
      <c r="AO14475" s="2"/>
      <c r="AP14475" s="2"/>
      <c r="AQ14475" s="2"/>
      <c r="AR14475" s="2"/>
      <c r="AS14475" s="2"/>
      <c r="AT14475" s="2"/>
      <c r="AU14475" s="2"/>
      <c r="AV14475" s="2"/>
      <c r="AW14475" s="2"/>
      <c r="AX14475" s="2"/>
      <c r="AY14475" s="2"/>
      <c r="AZ14475" s="2"/>
      <c r="BA14475" s="2"/>
      <c r="BB14475" s="2"/>
      <c r="BC14475" s="2"/>
      <c r="BD14475" s="2"/>
      <c r="BE14475" s="2"/>
      <c r="BF14475" s="2"/>
      <c r="BG14475" s="2"/>
      <c r="BH14475" s="2"/>
      <c r="BI14475" s="2"/>
      <c r="BJ14475" s="2"/>
      <c r="BK14475" s="2"/>
      <c r="BL14475" s="2"/>
      <c r="BM14475" s="2"/>
      <c r="BN14475" s="2"/>
      <c r="BO14475" s="2"/>
      <c r="BP14475" s="2"/>
      <c r="BQ14475" s="2"/>
      <c r="BR14475" s="2"/>
      <c r="BS14475" s="2"/>
      <c r="BT14475" s="2"/>
      <c r="BU14475" s="2"/>
      <c r="BV14475" s="2"/>
      <c r="BW14475" s="2"/>
      <c r="BX14475" s="2"/>
      <c r="BY14475" s="2"/>
    </row>
    <row r="14476" spans="38:77" s="11" customFormat="1" x14ac:dyDescent="0.3">
      <c r="AL14476" s="2"/>
      <c r="AM14476" s="2"/>
      <c r="AN14476" s="2"/>
      <c r="AO14476" s="2"/>
      <c r="AP14476" s="2"/>
      <c r="AQ14476" s="2"/>
      <c r="AR14476" s="2"/>
      <c r="AS14476" s="2"/>
      <c r="AT14476" s="2"/>
      <c r="AU14476" s="2"/>
      <c r="AV14476" s="2"/>
      <c r="AW14476" s="2"/>
      <c r="AX14476" s="2"/>
      <c r="AY14476" s="2"/>
      <c r="AZ14476" s="2"/>
      <c r="BA14476" s="2"/>
      <c r="BB14476" s="2"/>
      <c r="BC14476" s="2"/>
      <c r="BD14476" s="2"/>
      <c r="BE14476" s="2"/>
      <c r="BF14476" s="2"/>
      <c r="BG14476" s="2"/>
      <c r="BH14476" s="2"/>
      <c r="BI14476" s="2"/>
      <c r="BJ14476" s="2"/>
      <c r="BK14476" s="2"/>
      <c r="BL14476" s="2"/>
      <c r="BM14476" s="2"/>
      <c r="BN14476" s="2"/>
      <c r="BO14476" s="2"/>
      <c r="BP14476" s="2"/>
      <c r="BQ14476" s="2"/>
      <c r="BR14476" s="2"/>
      <c r="BS14476" s="2"/>
      <c r="BT14476" s="2"/>
      <c r="BU14476" s="2"/>
      <c r="BV14476" s="2"/>
      <c r="BW14476" s="2"/>
      <c r="BX14476" s="2"/>
      <c r="BY14476" s="2"/>
    </row>
    <row r="14477" spans="38:77" s="11" customFormat="1" x14ac:dyDescent="0.3">
      <c r="AL14477" s="2"/>
      <c r="AM14477" s="2"/>
      <c r="AN14477" s="2"/>
      <c r="AO14477" s="2"/>
      <c r="AP14477" s="2"/>
      <c r="AQ14477" s="2"/>
      <c r="AR14477" s="2"/>
      <c r="AS14477" s="2"/>
      <c r="AT14477" s="2"/>
      <c r="AU14477" s="2"/>
      <c r="AV14477" s="2"/>
      <c r="AW14477" s="2"/>
      <c r="AX14477" s="2"/>
      <c r="AY14477" s="2"/>
      <c r="AZ14477" s="2"/>
      <c r="BA14477" s="2"/>
      <c r="BB14477" s="2"/>
      <c r="BC14477" s="2"/>
      <c r="BD14477" s="2"/>
      <c r="BE14477" s="2"/>
      <c r="BF14477" s="2"/>
      <c r="BG14477" s="2"/>
      <c r="BH14477" s="2"/>
      <c r="BI14477" s="2"/>
      <c r="BJ14477" s="2"/>
      <c r="BK14477" s="2"/>
      <c r="BL14477" s="2"/>
      <c r="BM14477" s="2"/>
      <c r="BN14477" s="2"/>
      <c r="BO14477" s="2"/>
      <c r="BP14477" s="2"/>
      <c r="BQ14477" s="2"/>
      <c r="BR14477" s="2"/>
      <c r="BS14477" s="2"/>
      <c r="BT14477" s="2"/>
      <c r="BU14477" s="2"/>
      <c r="BV14477" s="2"/>
      <c r="BW14477" s="2"/>
      <c r="BX14477" s="2"/>
      <c r="BY14477" s="2"/>
    </row>
    <row r="14478" spans="38:77" s="11" customFormat="1" x14ac:dyDescent="0.3">
      <c r="AL14478" s="2"/>
      <c r="AM14478" s="2"/>
      <c r="AN14478" s="2"/>
      <c r="AO14478" s="2"/>
      <c r="AP14478" s="2"/>
      <c r="AQ14478" s="2"/>
      <c r="AR14478" s="2"/>
      <c r="AS14478" s="2"/>
      <c r="AT14478" s="2"/>
      <c r="AU14478" s="2"/>
      <c r="AV14478" s="2"/>
      <c r="AW14478" s="2"/>
      <c r="AX14478" s="2"/>
      <c r="AY14478" s="2"/>
      <c r="AZ14478" s="2"/>
      <c r="BA14478" s="2"/>
      <c r="BB14478" s="2"/>
      <c r="BC14478" s="2"/>
      <c r="BD14478" s="2"/>
      <c r="BE14478" s="2"/>
      <c r="BF14478" s="2"/>
      <c r="BG14478" s="2"/>
      <c r="BH14478" s="2"/>
      <c r="BI14478" s="2"/>
      <c r="BJ14478" s="2"/>
      <c r="BK14478" s="2"/>
      <c r="BL14478" s="2"/>
      <c r="BM14478" s="2"/>
      <c r="BN14478" s="2"/>
      <c r="BO14478" s="2"/>
      <c r="BP14478" s="2"/>
      <c r="BQ14478" s="2"/>
      <c r="BR14478" s="2"/>
      <c r="BS14478" s="2"/>
      <c r="BT14478" s="2"/>
      <c r="BU14478" s="2"/>
      <c r="BV14478" s="2"/>
      <c r="BW14478" s="2"/>
      <c r="BX14478" s="2"/>
      <c r="BY14478" s="2"/>
    </row>
    <row r="14479" spans="38:77" s="11" customFormat="1" x14ac:dyDescent="0.3">
      <c r="AL14479" s="2"/>
      <c r="AM14479" s="2"/>
      <c r="AN14479" s="2"/>
      <c r="AO14479" s="2"/>
      <c r="AP14479" s="2"/>
      <c r="AQ14479" s="2"/>
      <c r="AR14479" s="2"/>
      <c r="AS14479" s="2"/>
      <c r="AT14479" s="2"/>
      <c r="AU14479" s="2"/>
      <c r="AV14479" s="2"/>
      <c r="AW14479" s="2"/>
      <c r="AX14479" s="2"/>
      <c r="AY14479" s="2"/>
      <c r="AZ14479" s="2"/>
      <c r="BA14479" s="2"/>
      <c r="BB14479" s="2"/>
      <c r="BC14479" s="2"/>
      <c r="BD14479" s="2"/>
      <c r="BE14479" s="2"/>
      <c r="BF14479" s="2"/>
      <c r="BG14479" s="2"/>
      <c r="BH14479" s="2"/>
      <c r="BI14479" s="2"/>
      <c r="BJ14479" s="2"/>
      <c r="BK14479" s="2"/>
      <c r="BL14479" s="2"/>
      <c r="BM14479" s="2"/>
      <c r="BN14479" s="2"/>
      <c r="BO14479" s="2"/>
      <c r="BP14479" s="2"/>
      <c r="BQ14479" s="2"/>
      <c r="BR14479" s="2"/>
      <c r="BS14479" s="2"/>
      <c r="BT14479" s="2"/>
      <c r="BU14479" s="2"/>
      <c r="BV14479" s="2"/>
      <c r="BW14479" s="2"/>
      <c r="BX14479" s="2"/>
      <c r="BY14479" s="2"/>
    </row>
    <row r="14480" spans="38:77" s="11" customFormat="1" x14ac:dyDescent="0.3">
      <c r="AL14480" s="2"/>
      <c r="AM14480" s="2"/>
      <c r="AN14480" s="2"/>
      <c r="AO14480" s="2"/>
      <c r="AP14480" s="2"/>
      <c r="AQ14480" s="2"/>
      <c r="AR14480" s="2"/>
      <c r="AS14480" s="2"/>
      <c r="AT14480" s="2"/>
      <c r="AU14480" s="2"/>
      <c r="AV14480" s="2"/>
      <c r="AW14480" s="2"/>
      <c r="AX14480" s="2"/>
      <c r="AY14480" s="2"/>
      <c r="AZ14480" s="2"/>
      <c r="BA14480" s="2"/>
      <c r="BB14480" s="2"/>
      <c r="BC14480" s="2"/>
      <c r="BD14480" s="2"/>
      <c r="BE14480" s="2"/>
      <c r="BF14480" s="2"/>
      <c r="BG14480" s="2"/>
      <c r="BH14480" s="2"/>
      <c r="BI14480" s="2"/>
      <c r="BJ14480" s="2"/>
      <c r="BK14480" s="2"/>
      <c r="BL14480" s="2"/>
      <c r="BM14480" s="2"/>
      <c r="BN14480" s="2"/>
      <c r="BO14480" s="2"/>
      <c r="BP14480" s="2"/>
      <c r="BQ14480" s="2"/>
      <c r="BR14480" s="2"/>
      <c r="BS14480" s="2"/>
      <c r="BT14480" s="2"/>
      <c r="BU14480" s="2"/>
      <c r="BV14480" s="2"/>
      <c r="BW14480" s="2"/>
      <c r="BX14480" s="2"/>
      <c r="BY14480" s="2"/>
    </row>
    <row r="14481" spans="38:77" s="11" customFormat="1" x14ac:dyDescent="0.3">
      <c r="AL14481" s="2"/>
      <c r="AM14481" s="2"/>
      <c r="AN14481" s="2"/>
      <c r="AO14481" s="2"/>
      <c r="AP14481" s="2"/>
      <c r="AQ14481" s="2"/>
      <c r="AR14481" s="2"/>
      <c r="AS14481" s="2"/>
      <c r="AT14481" s="2"/>
      <c r="AU14481" s="2"/>
      <c r="AV14481" s="2"/>
      <c r="AW14481" s="2"/>
      <c r="AX14481" s="2"/>
      <c r="AY14481" s="2"/>
      <c r="AZ14481" s="2"/>
      <c r="BA14481" s="2"/>
      <c r="BB14481" s="2"/>
      <c r="BC14481" s="2"/>
      <c r="BD14481" s="2"/>
      <c r="BE14481" s="2"/>
      <c r="BF14481" s="2"/>
      <c r="BG14481" s="2"/>
      <c r="BH14481" s="2"/>
      <c r="BI14481" s="2"/>
      <c r="BJ14481" s="2"/>
      <c r="BK14481" s="2"/>
      <c r="BL14481" s="2"/>
      <c r="BM14481" s="2"/>
      <c r="BN14481" s="2"/>
      <c r="BO14481" s="2"/>
      <c r="BP14481" s="2"/>
      <c r="BQ14481" s="2"/>
      <c r="BR14481" s="2"/>
      <c r="BS14481" s="2"/>
      <c r="BT14481" s="2"/>
      <c r="BU14481" s="2"/>
      <c r="BV14481" s="2"/>
      <c r="BW14481" s="2"/>
      <c r="BX14481" s="2"/>
      <c r="BY14481" s="2"/>
    </row>
    <row r="14482" spans="38:77" s="11" customFormat="1" x14ac:dyDescent="0.3">
      <c r="AL14482" s="2"/>
      <c r="AM14482" s="2"/>
      <c r="AN14482" s="2"/>
      <c r="AO14482" s="2"/>
      <c r="AP14482" s="2"/>
      <c r="AQ14482" s="2"/>
      <c r="AR14482" s="2"/>
      <c r="AS14482" s="2"/>
      <c r="AT14482" s="2"/>
      <c r="AU14482" s="2"/>
      <c r="AV14482" s="2"/>
      <c r="AW14482" s="2"/>
      <c r="AX14482" s="2"/>
      <c r="AY14482" s="2"/>
      <c r="AZ14482" s="2"/>
      <c r="BA14482" s="2"/>
      <c r="BB14482" s="2"/>
      <c r="BC14482" s="2"/>
      <c r="BD14482" s="2"/>
      <c r="BE14482" s="2"/>
      <c r="BF14482" s="2"/>
      <c r="BG14482" s="2"/>
      <c r="BH14482" s="2"/>
      <c r="BI14482" s="2"/>
      <c r="BJ14482" s="2"/>
      <c r="BK14482" s="2"/>
      <c r="BL14482" s="2"/>
      <c r="BM14482" s="2"/>
      <c r="BN14482" s="2"/>
      <c r="BO14482" s="2"/>
      <c r="BP14482" s="2"/>
      <c r="BQ14482" s="2"/>
      <c r="BR14482" s="2"/>
      <c r="BS14482" s="2"/>
      <c r="BT14482" s="2"/>
      <c r="BU14482" s="2"/>
      <c r="BV14482" s="2"/>
      <c r="BW14482" s="2"/>
      <c r="BX14482" s="2"/>
      <c r="BY14482" s="2"/>
    </row>
    <row r="14483" spans="38:77" s="11" customFormat="1" x14ac:dyDescent="0.3">
      <c r="AL14483" s="2"/>
      <c r="AM14483" s="2"/>
      <c r="AN14483" s="2"/>
      <c r="AO14483" s="2"/>
      <c r="AP14483" s="2"/>
      <c r="AQ14483" s="2"/>
      <c r="AR14483" s="2"/>
      <c r="AS14483" s="2"/>
      <c r="AT14483" s="2"/>
      <c r="AU14483" s="2"/>
      <c r="AV14483" s="2"/>
      <c r="AW14483" s="2"/>
      <c r="AX14483" s="2"/>
      <c r="AY14483" s="2"/>
      <c r="AZ14483" s="2"/>
      <c r="BA14483" s="2"/>
      <c r="BB14483" s="2"/>
      <c r="BC14483" s="2"/>
      <c r="BD14483" s="2"/>
      <c r="BE14483" s="2"/>
      <c r="BF14483" s="2"/>
      <c r="BG14483" s="2"/>
      <c r="BH14483" s="2"/>
      <c r="BI14483" s="2"/>
      <c r="BJ14483" s="2"/>
      <c r="BK14483" s="2"/>
      <c r="BL14483" s="2"/>
      <c r="BM14483" s="2"/>
      <c r="BN14483" s="2"/>
      <c r="BO14483" s="2"/>
      <c r="BP14483" s="2"/>
      <c r="BQ14483" s="2"/>
      <c r="BR14483" s="2"/>
      <c r="BS14483" s="2"/>
      <c r="BT14483" s="2"/>
      <c r="BU14483" s="2"/>
      <c r="BV14483" s="2"/>
      <c r="BW14483" s="2"/>
      <c r="BX14483" s="2"/>
      <c r="BY14483" s="2"/>
    </row>
    <row r="14484" spans="38:77" s="11" customFormat="1" x14ac:dyDescent="0.3">
      <c r="AL14484" s="2"/>
      <c r="AM14484" s="2"/>
      <c r="AN14484" s="2"/>
      <c r="AO14484" s="2"/>
      <c r="AP14484" s="2"/>
      <c r="AQ14484" s="2"/>
      <c r="AR14484" s="2"/>
      <c r="AS14484" s="2"/>
      <c r="AT14484" s="2"/>
      <c r="AU14484" s="2"/>
      <c r="AV14484" s="2"/>
      <c r="AW14484" s="2"/>
      <c r="AX14484" s="2"/>
      <c r="AY14484" s="2"/>
      <c r="AZ14484" s="2"/>
      <c r="BA14484" s="2"/>
      <c r="BB14484" s="2"/>
      <c r="BC14484" s="2"/>
      <c r="BD14484" s="2"/>
      <c r="BE14484" s="2"/>
      <c r="BF14484" s="2"/>
      <c r="BG14484" s="2"/>
      <c r="BH14484" s="2"/>
      <c r="BI14484" s="2"/>
      <c r="BJ14484" s="2"/>
      <c r="BK14484" s="2"/>
      <c r="BL14484" s="2"/>
      <c r="BM14484" s="2"/>
      <c r="BN14484" s="2"/>
      <c r="BO14484" s="2"/>
      <c r="BP14484" s="2"/>
      <c r="BQ14484" s="2"/>
      <c r="BR14484" s="2"/>
      <c r="BS14484" s="2"/>
      <c r="BT14484" s="2"/>
      <c r="BU14484" s="2"/>
      <c r="BV14484" s="2"/>
      <c r="BW14484" s="2"/>
      <c r="BX14484" s="2"/>
      <c r="BY14484" s="2"/>
    </row>
    <row r="14485" spans="38:77" s="11" customFormat="1" x14ac:dyDescent="0.3">
      <c r="AL14485" s="2"/>
      <c r="AM14485" s="2"/>
      <c r="AN14485" s="2"/>
      <c r="AO14485" s="2"/>
      <c r="AP14485" s="2"/>
      <c r="AQ14485" s="2"/>
      <c r="AR14485" s="2"/>
      <c r="AS14485" s="2"/>
      <c r="AT14485" s="2"/>
      <c r="AU14485" s="2"/>
      <c r="AV14485" s="2"/>
      <c r="AW14485" s="2"/>
      <c r="AX14485" s="2"/>
      <c r="AY14485" s="2"/>
      <c r="AZ14485" s="2"/>
      <c r="BA14485" s="2"/>
      <c r="BB14485" s="2"/>
      <c r="BC14485" s="2"/>
      <c r="BD14485" s="2"/>
      <c r="BE14485" s="2"/>
      <c r="BF14485" s="2"/>
      <c r="BG14485" s="2"/>
      <c r="BH14485" s="2"/>
      <c r="BI14485" s="2"/>
      <c r="BJ14485" s="2"/>
      <c r="BK14485" s="2"/>
      <c r="BL14485" s="2"/>
      <c r="BM14485" s="2"/>
      <c r="BN14485" s="2"/>
      <c r="BO14485" s="2"/>
      <c r="BP14485" s="2"/>
      <c r="BQ14485" s="2"/>
      <c r="BR14485" s="2"/>
      <c r="BS14485" s="2"/>
      <c r="BT14485" s="2"/>
      <c r="BU14485" s="2"/>
      <c r="BV14485" s="2"/>
      <c r="BW14485" s="2"/>
      <c r="BX14485" s="2"/>
      <c r="BY14485" s="2"/>
    </row>
    <row r="14486" spans="38:77" s="11" customFormat="1" x14ac:dyDescent="0.3">
      <c r="AL14486" s="2"/>
      <c r="AM14486" s="2"/>
      <c r="AN14486" s="2"/>
      <c r="AO14486" s="2"/>
      <c r="AP14486" s="2"/>
      <c r="AQ14486" s="2"/>
      <c r="AR14486" s="2"/>
      <c r="AS14486" s="2"/>
      <c r="AT14486" s="2"/>
      <c r="AU14486" s="2"/>
      <c r="AV14486" s="2"/>
      <c r="AW14486" s="2"/>
      <c r="AX14486" s="2"/>
      <c r="AY14486" s="2"/>
      <c r="AZ14486" s="2"/>
      <c r="BA14486" s="2"/>
      <c r="BB14486" s="2"/>
      <c r="BC14486" s="2"/>
      <c r="BD14486" s="2"/>
      <c r="BE14486" s="2"/>
      <c r="BF14486" s="2"/>
      <c r="BG14486" s="2"/>
      <c r="BH14486" s="2"/>
      <c r="BI14486" s="2"/>
      <c r="BJ14486" s="2"/>
      <c r="BK14486" s="2"/>
      <c r="BL14486" s="2"/>
      <c r="BM14486" s="2"/>
      <c r="BN14486" s="2"/>
      <c r="BO14486" s="2"/>
      <c r="BP14486" s="2"/>
      <c r="BQ14486" s="2"/>
      <c r="BR14486" s="2"/>
      <c r="BS14486" s="2"/>
      <c r="BT14486" s="2"/>
      <c r="BU14486" s="2"/>
      <c r="BV14486" s="2"/>
      <c r="BW14486" s="2"/>
      <c r="BX14486" s="2"/>
      <c r="BY14486" s="2"/>
    </row>
    <row r="14487" spans="38:77" s="11" customFormat="1" x14ac:dyDescent="0.3">
      <c r="AL14487" s="2"/>
      <c r="AM14487" s="2"/>
      <c r="AN14487" s="2"/>
      <c r="AO14487" s="2"/>
      <c r="AP14487" s="2"/>
      <c r="AQ14487" s="2"/>
      <c r="AR14487" s="2"/>
      <c r="AS14487" s="2"/>
      <c r="AT14487" s="2"/>
      <c r="AU14487" s="2"/>
      <c r="AV14487" s="2"/>
      <c r="AW14487" s="2"/>
      <c r="AX14487" s="2"/>
      <c r="AY14487" s="2"/>
      <c r="AZ14487" s="2"/>
      <c r="BA14487" s="2"/>
      <c r="BB14487" s="2"/>
      <c r="BC14487" s="2"/>
      <c r="BD14487" s="2"/>
      <c r="BE14487" s="2"/>
      <c r="BF14487" s="2"/>
      <c r="BG14487" s="2"/>
      <c r="BH14487" s="2"/>
      <c r="BI14487" s="2"/>
      <c r="BJ14487" s="2"/>
      <c r="BK14487" s="2"/>
      <c r="BL14487" s="2"/>
      <c r="BM14487" s="2"/>
      <c r="BN14487" s="2"/>
      <c r="BO14487" s="2"/>
      <c r="BP14487" s="2"/>
      <c r="BQ14487" s="2"/>
      <c r="BR14487" s="2"/>
      <c r="BS14487" s="2"/>
      <c r="BT14487" s="2"/>
      <c r="BU14487" s="2"/>
      <c r="BV14487" s="2"/>
      <c r="BW14487" s="2"/>
      <c r="BX14487" s="2"/>
      <c r="BY14487" s="2"/>
    </row>
    <row r="14488" spans="38:77" s="11" customFormat="1" x14ac:dyDescent="0.3">
      <c r="AL14488" s="2"/>
      <c r="AM14488" s="2"/>
      <c r="AN14488" s="2"/>
      <c r="AO14488" s="2"/>
      <c r="AP14488" s="2"/>
      <c r="AQ14488" s="2"/>
      <c r="AR14488" s="2"/>
      <c r="AS14488" s="2"/>
      <c r="AT14488" s="2"/>
      <c r="AU14488" s="2"/>
      <c r="AV14488" s="2"/>
      <c r="AW14488" s="2"/>
      <c r="AX14488" s="2"/>
      <c r="AY14488" s="2"/>
      <c r="AZ14488" s="2"/>
      <c r="BA14488" s="2"/>
      <c r="BB14488" s="2"/>
      <c r="BC14488" s="2"/>
      <c r="BD14488" s="2"/>
      <c r="BE14488" s="2"/>
      <c r="BF14488" s="2"/>
      <c r="BG14488" s="2"/>
      <c r="BH14488" s="2"/>
      <c r="BI14488" s="2"/>
      <c r="BJ14488" s="2"/>
      <c r="BK14488" s="2"/>
      <c r="BL14488" s="2"/>
      <c r="BM14488" s="2"/>
      <c r="BN14488" s="2"/>
      <c r="BO14488" s="2"/>
      <c r="BP14488" s="2"/>
      <c r="BQ14488" s="2"/>
      <c r="BR14488" s="2"/>
      <c r="BS14488" s="2"/>
      <c r="BT14488" s="2"/>
      <c r="BU14488" s="2"/>
      <c r="BV14488" s="2"/>
      <c r="BW14488" s="2"/>
      <c r="BX14488" s="2"/>
      <c r="BY14488" s="2"/>
    </row>
    <row r="14489" spans="38:77" s="11" customFormat="1" x14ac:dyDescent="0.3">
      <c r="AL14489" s="2"/>
      <c r="AM14489" s="2"/>
      <c r="AN14489" s="2"/>
      <c r="AO14489" s="2"/>
      <c r="AP14489" s="2"/>
      <c r="AQ14489" s="2"/>
      <c r="AR14489" s="2"/>
      <c r="AS14489" s="2"/>
      <c r="AT14489" s="2"/>
      <c r="AU14489" s="2"/>
      <c r="AV14489" s="2"/>
      <c r="AW14489" s="2"/>
      <c r="AX14489" s="2"/>
      <c r="AY14489" s="2"/>
      <c r="AZ14489" s="2"/>
      <c r="BA14489" s="2"/>
      <c r="BB14489" s="2"/>
      <c r="BC14489" s="2"/>
      <c r="BD14489" s="2"/>
      <c r="BE14489" s="2"/>
      <c r="BF14489" s="2"/>
      <c r="BG14489" s="2"/>
      <c r="BH14489" s="2"/>
      <c r="BI14489" s="2"/>
      <c r="BJ14489" s="2"/>
      <c r="BK14489" s="2"/>
      <c r="BL14489" s="2"/>
      <c r="BM14489" s="2"/>
      <c r="BN14489" s="2"/>
      <c r="BO14489" s="2"/>
      <c r="BP14489" s="2"/>
      <c r="BQ14489" s="2"/>
      <c r="BR14489" s="2"/>
      <c r="BS14489" s="2"/>
      <c r="BT14489" s="2"/>
      <c r="BU14489" s="2"/>
      <c r="BV14489" s="2"/>
      <c r="BW14489" s="2"/>
      <c r="BX14489" s="2"/>
      <c r="BY14489" s="2"/>
    </row>
    <row r="14490" spans="38:77" s="11" customFormat="1" x14ac:dyDescent="0.3">
      <c r="AL14490" s="2"/>
      <c r="AM14490" s="2"/>
      <c r="AN14490" s="2"/>
      <c r="AO14490" s="2"/>
      <c r="AP14490" s="2"/>
      <c r="AQ14490" s="2"/>
      <c r="AR14490" s="2"/>
      <c r="AS14490" s="2"/>
      <c r="AT14490" s="2"/>
      <c r="AU14490" s="2"/>
      <c r="AV14490" s="2"/>
      <c r="AW14490" s="2"/>
      <c r="AX14490" s="2"/>
      <c r="AY14490" s="2"/>
      <c r="AZ14490" s="2"/>
      <c r="BA14490" s="2"/>
      <c r="BB14490" s="2"/>
      <c r="BC14490" s="2"/>
      <c r="BD14490" s="2"/>
      <c r="BE14490" s="2"/>
      <c r="BF14490" s="2"/>
      <c r="BG14490" s="2"/>
      <c r="BH14490" s="2"/>
      <c r="BI14490" s="2"/>
      <c r="BJ14490" s="2"/>
      <c r="BK14490" s="2"/>
      <c r="BL14490" s="2"/>
      <c r="BM14490" s="2"/>
      <c r="BN14490" s="2"/>
      <c r="BO14490" s="2"/>
      <c r="BP14490" s="2"/>
      <c r="BQ14490" s="2"/>
      <c r="BR14490" s="2"/>
      <c r="BS14490" s="2"/>
      <c r="BT14490" s="2"/>
      <c r="BU14490" s="2"/>
      <c r="BV14490" s="2"/>
      <c r="BW14490" s="2"/>
      <c r="BX14490" s="2"/>
      <c r="BY14490" s="2"/>
    </row>
    <row r="14491" spans="38:77" s="11" customFormat="1" x14ac:dyDescent="0.3">
      <c r="AL14491" s="2"/>
      <c r="AM14491" s="2"/>
      <c r="AN14491" s="2"/>
      <c r="AO14491" s="2"/>
      <c r="AP14491" s="2"/>
      <c r="AQ14491" s="2"/>
      <c r="AR14491" s="2"/>
      <c r="AS14491" s="2"/>
      <c r="AT14491" s="2"/>
      <c r="AU14491" s="2"/>
      <c r="AV14491" s="2"/>
      <c r="AW14491" s="2"/>
      <c r="AX14491" s="2"/>
      <c r="AY14491" s="2"/>
      <c r="AZ14491" s="2"/>
      <c r="BA14491" s="2"/>
      <c r="BB14491" s="2"/>
      <c r="BC14491" s="2"/>
      <c r="BD14491" s="2"/>
      <c r="BE14491" s="2"/>
      <c r="BF14491" s="2"/>
      <c r="BG14491" s="2"/>
      <c r="BH14491" s="2"/>
      <c r="BI14491" s="2"/>
      <c r="BJ14491" s="2"/>
      <c r="BK14491" s="2"/>
      <c r="BL14491" s="2"/>
      <c r="BM14491" s="2"/>
      <c r="BN14491" s="2"/>
      <c r="BO14491" s="2"/>
      <c r="BP14491" s="2"/>
      <c r="BQ14491" s="2"/>
      <c r="BR14491" s="2"/>
      <c r="BS14491" s="2"/>
      <c r="BT14491" s="2"/>
      <c r="BU14491" s="2"/>
      <c r="BV14491" s="2"/>
      <c r="BW14491" s="2"/>
      <c r="BX14491" s="2"/>
      <c r="BY14491" s="2"/>
    </row>
    <row r="14492" spans="38:77" s="11" customFormat="1" x14ac:dyDescent="0.3">
      <c r="AL14492" s="2"/>
      <c r="AM14492" s="2"/>
      <c r="AN14492" s="2"/>
      <c r="AO14492" s="2"/>
      <c r="AP14492" s="2"/>
      <c r="AQ14492" s="2"/>
      <c r="AR14492" s="2"/>
      <c r="AS14492" s="2"/>
      <c r="AT14492" s="2"/>
      <c r="AU14492" s="2"/>
      <c r="AV14492" s="2"/>
      <c r="AW14492" s="2"/>
      <c r="AX14492" s="2"/>
      <c r="AY14492" s="2"/>
      <c r="AZ14492" s="2"/>
      <c r="BA14492" s="2"/>
      <c r="BB14492" s="2"/>
      <c r="BC14492" s="2"/>
      <c r="BD14492" s="2"/>
      <c r="BE14492" s="2"/>
      <c r="BF14492" s="2"/>
      <c r="BG14492" s="2"/>
      <c r="BH14492" s="2"/>
      <c r="BI14492" s="2"/>
      <c r="BJ14492" s="2"/>
      <c r="BK14492" s="2"/>
      <c r="BL14492" s="2"/>
      <c r="BM14492" s="2"/>
      <c r="BN14492" s="2"/>
      <c r="BO14492" s="2"/>
      <c r="BP14492" s="2"/>
      <c r="BQ14492" s="2"/>
      <c r="BR14492" s="2"/>
      <c r="BS14492" s="2"/>
      <c r="BT14492" s="2"/>
      <c r="BU14492" s="2"/>
      <c r="BV14492" s="2"/>
      <c r="BW14492" s="2"/>
      <c r="BX14492" s="2"/>
      <c r="BY14492" s="2"/>
    </row>
    <row r="14493" spans="38:77" s="11" customFormat="1" x14ac:dyDescent="0.3">
      <c r="AL14493" s="2"/>
      <c r="AM14493" s="2"/>
      <c r="AN14493" s="2"/>
      <c r="AO14493" s="2"/>
      <c r="AP14493" s="2"/>
      <c r="AQ14493" s="2"/>
      <c r="AR14493" s="2"/>
      <c r="AS14493" s="2"/>
      <c r="AT14493" s="2"/>
      <c r="AU14493" s="2"/>
      <c r="AV14493" s="2"/>
      <c r="AW14493" s="2"/>
      <c r="AX14493" s="2"/>
      <c r="AY14493" s="2"/>
      <c r="AZ14493" s="2"/>
      <c r="BA14493" s="2"/>
      <c r="BB14493" s="2"/>
      <c r="BC14493" s="2"/>
      <c r="BD14493" s="2"/>
      <c r="BE14493" s="2"/>
      <c r="BF14493" s="2"/>
      <c r="BG14493" s="2"/>
      <c r="BH14493" s="2"/>
      <c r="BI14493" s="2"/>
      <c r="BJ14493" s="2"/>
      <c r="BK14493" s="2"/>
      <c r="BL14493" s="2"/>
      <c r="BM14493" s="2"/>
      <c r="BN14493" s="2"/>
      <c r="BO14493" s="2"/>
      <c r="BP14493" s="2"/>
      <c r="BQ14493" s="2"/>
      <c r="BR14493" s="2"/>
      <c r="BS14493" s="2"/>
      <c r="BT14493" s="2"/>
      <c r="BU14493" s="2"/>
      <c r="BV14493" s="2"/>
      <c r="BW14493" s="2"/>
      <c r="BX14493" s="2"/>
      <c r="BY14493" s="2"/>
    </row>
    <row r="14494" spans="38:77" s="11" customFormat="1" x14ac:dyDescent="0.3">
      <c r="AL14494" s="2"/>
      <c r="AM14494" s="2"/>
      <c r="AN14494" s="2"/>
      <c r="AO14494" s="2"/>
      <c r="AP14494" s="2"/>
      <c r="AQ14494" s="2"/>
      <c r="AR14494" s="2"/>
      <c r="AS14494" s="2"/>
      <c r="AT14494" s="2"/>
      <c r="AU14494" s="2"/>
      <c r="AV14494" s="2"/>
      <c r="AW14494" s="2"/>
      <c r="AX14494" s="2"/>
      <c r="AY14494" s="2"/>
      <c r="AZ14494" s="2"/>
      <c r="BA14494" s="2"/>
      <c r="BB14494" s="2"/>
      <c r="BC14494" s="2"/>
      <c r="BD14494" s="2"/>
      <c r="BE14494" s="2"/>
      <c r="BF14494" s="2"/>
      <c r="BG14494" s="2"/>
      <c r="BH14494" s="2"/>
      <c r="BI14494" s="2"/>
      <c r="BJ14494" s="2"/>
      <c r="BK14494" s="2"/>
      <c r="BL14494" s="2"/>
      <c r="BM14494" s="2"/>
      <c r="BN14494" s="2"/>
      <c r="BO14494" s="2"/>
      <c r="BP14494" s="2"/>
      <c r="BQ14494" s="2"/>
      <c r="BR14494" s="2"/>
      <c r="BS14494" s="2"/>
      <c r="BT14494" s="2"/>
      <c r="BU14494" s="2"/>
      <c r="BV14494" s="2"/>
      <c r="BW14494" s="2"/>
      <c r="BX14494" s="2"/>
      <c r="BY14494" s="2"/>
    </row>
    <row r="14495" spans="38:77" s="11" customFormat="1" x14ac:dyDescent="0.3">
      <c r="AL14495" s="2"/>
      <c r="AM14495" s="2"/>
      <c r="AN14495" s="2"/>
      <c r="AO14495" s="2"/>
      <c r="AP14495" s="2"/>
      <c r="AQ14495" s="2"/>
      <c r="AR14495" s="2"/>
      <c r="AS14495" s="2"/>
      <c r="AT14495" s="2"/>
      <c r="AU14495" s="2"/>
      <c r="AV14495" s="2"/>
      <c r="AW14495" s="2"/>
      <c r="AX14495" s="2"/>
      <c r="AY14495" s="2"/>
      <c r="AZ14495" s="2"/>
      <c r="BA14495" s="2"/>
      <c r="BB14495" s="2"/>
      <c r="BC14495" s="2"/>
      <c r="BD14495" s="2"/>
      <c r="BE14495" s="2"/>
      <c r="BF14495" s="2"/>
      <c r="BG14495" s="2"/>
      <c r="BH14495" s="2"/>
      <c r="BI14495" s="2"/>
      <c r="BJ14495" s="2"/>
      <c r="BK14495" s="2"/>
      <c r="BL14495" s="2"/>
      <c r="BM14495" s="2"/>
      <c r="BN14495" s="2"/>
      <c r="BO14495" s="2"/>
      <c r="BP14495" s="2"/>
      <c r="BQ14495" s="2"/>
      <c r="BR14495" s="2"/>
      <c r="BS14495" s="2"/>
      <c r="BT14495" s="2"/>
      <c r="BU14495" s="2"/>
      <c r="BV14495" s="2"/>
      <c r="BW14495" s="2"/>
      <c r="BX14495" s="2"/>
      <c r="BY14495" s="2"/>
    </row>
    <row r="14496" spans="38:77" s="11" customFormat="1" x14ac:dyDescent="0.3">
      <c r="AL14496" s="2"/>
      <c r="AM14496" s="2"/>
      <c r="AN14496" s="2"/>
      <c r="AO14496" s="2"/>
      <c r="AP14496" s="2"/>
      <c r="AQ14496" s="2"/>
      <c r="AR14496" s="2"/>
      <c r="AS14496" s="2"/>
      <c r="AT14496" s="2"/>
      <c r="AU14496" s="2"/>
      <c r="AV14496" s="2"/>
      <c r="AW14496" s="2"/>
      <c r="AX14496" s="2"/>
      <c r="AY14496" s="2"/>
      <c r="AZ14496" s="2"/>
      <c r="BA14496" s="2"/>
      <c r="BB14496" s="2"/>
      <c r="BC14496" s="2"/>
      <c r="BD14496" s="2"/>
      <c r="BE14496" s="2"/>
      <c r="BF14496" s="2"/>
      <c r="BG14496" s="2"/>
      <c r="BH14496" s="2"/>
      <c r="BI14496" s="2"/>
      <c r="BJ14496" s="2"/>
      <c r="BK14496" s="2"/>
      <c r="BL14496" s="2"/>
      <c r="BM14496" s="2"/>
      <c r="BN14496" s="2"/>
      <c r="BO14496" s="2"/>
      <c r="BP14496" s="2"/>
      <c r="BQ14496" s="2"/>
      <c r="BR14496" s="2"/>
      <c r="BS14496" s="2"/>
      <c r="BT14496" s="2"/>
      <c r="BU14496" s="2"/>
      <c r="BV14496" s="2"/>
      <c r="BW14496" s="2"/>
      <c r="BX14496" s="2"/>
      <c r="BY14496" s="2"/>
    </row>
    <row r="14497" spans="38:77" s="11" customFormat="1" x14ac:dyDescent="0.3">
      <c r="AL14497" s="2"/>
      <c r="AM14497" s="2"/>
      <c r="AN14497" s="2"/>
      <c r="AO14497" s="2"/>
      <c r="AP14497" s="2"/>
      <c r="AQ14497" s="2"/>
      <c r="AR14497" s="2"/>
      <c r="AS14497" s="2"/>
      <c r="AT14497" s="2"/>
      <c r="AU14497" s="2"/>
      <c r="AV14497" s="2"/>
      <c r="AW14497" s="2"/>
      <c r="AX14497" s="2"/>
      <c r="AY14497" s="2"/>
      <c r="AZ14497" s="2"/>
      <c r="BA14497" s="2"/>
      <c r="BB14497" s="2"/>
      <c r="BC14497" s="2"/>
      <c r="BD14497" s="2"/>
      <c r="BE14497" s="2"/>
      <c r="BF14497" s="2"/>
      <c r="BG14497" s="2"/>
      <c r="BH14497" s="2"/>
      <c r="BI14497" s="2"/>
      <c r="BJ14497" s="2"/>
      <c r="BK14497" s="2"/>
      <c r="BL14497" s="2"/>
      <c r="BM14497" s="2"/>
      <c r="BN14497" s="2"/>
      <c r="BO14497" s="2"/>
      <c r="BP14497" s="2"/>
      <c r="BQ14497" s="2"/>
      <c r="BR14497" s="2"/>
      <c r="BS14497" s="2"/>
      <c r="BT14497" s="2"/>
      <c r="BU14497" s="2"/>
      <c r="BV14497" s="2"/>
      <c r="BW14497" s="2"/>
      <c r="BX14497" s="2"/>
      <c r="BY14497" s="2"/>
    </row>
    <row r="14498" spans="38:77" s="11" customFormat="1" x14ac:dyDescent="0.3">
      <c r="AL14498" s="2"/>
      <c r="AM14498" s="2"/>
      <c r="AN14498" s="2"/>
      <c r="AO14498" s="2"/>
      <c r="AP14498" s="2"/>
      <c r="AQ14498" s="2"/>
      <c r="AR14498" s="2"/>
      <c r="AS14498" s="2"/>
      <c r="AT14498" s="2"/>
      <c r="AU14498" s="2"/>
      <c r="AV14498" s="2"/>
      <c r="AW14498" s="2"/>
      <c r="AX14498" s="2"/>
      <c r="AY14498" s="2"/>
      <c r="AZ14498" s="2"/>
      <c r="BA14498" s="2"/>
      <c r="BB14498" s="2"/>
      <c r="BC14498" s="2"/>
      <c r="BD14498" s="2"/>
      <c r="BE14498" s="2"/>
      <c r="BF14498" s="2"/>
      <c r="BG14498" s="2"/>
      <c r="BH14498" s="2"/>
      <c r="BI14498" s="2"/>
      <c r="BJ14498" s="2"/>
      <c r="BK14498" s="2"/>
      <c r="BL14498" s="2"/>
      <c r="BM14498" s="2"/>
      <c r="BN14498" s="2"/>
      <c r="BO14498" s="2"/>
      <c r="BP14498" s="2"/>
      <c r="BQ14498" s="2"/>
      <c r="BR14498" s="2"/>
      <c r="BS14498" s="2"/>
      <c r="BT14498" s="2"/>
      <c r="BU14498" s="2"/>
      <c r="BV14498" s="2"/>
      <c r="BW14498" s="2"/>
      <c r="BX14498" s="2"/>
      <c r="BY14498" s="2"/>
    </row>
    <row r="14499" spans="38:77" s="11" customFormat="1" x14ac:dyDescent="0.3">
      <c r="AL14499" s="2"/>
      <c r="AM14499" s="2"/>
      <c r="AN14499" s="2"/>
      <c r="AO14499" s="2"/>
      <c r="AP14499" s="2"/>
      <c r="AQ14499" s="2"/>
      <c r="AR14499" s="2"/>
      <c r="AS14499" s="2"/>
      <c r="AT14499" s="2"/>
      <c r="AU14499" s="2"/>
      <c r="AV14499" s="2"/>
      <c r="AW14499" s="2"/>
      <c r="AX14499" s="2"/>
      <c r="AY14499" s="2"/>
      <c r="AZ14499" s="2"/>
      <c r="BA14499" s="2"/>
      <c r="BB14499" s="2"/>
      <c r="BC14499" s="2"/>
      <c r="BD14499" s="2"/>
      <c r="BE14499" s="2"/>
      <c r="BF14499" s="2"/>
      <c r="BG14499" s="2"/>
      <c r="BH14499" s="2"/>
      <c r="BI14499" s="2"/>
      <c r="BJ14499" s="2"/>
      <c r="BK14499" s="2"/>
      <c r="BL14499" s="2"/>
      <c r="BM14499" s="2"/>
      <c r="BN14499" s="2"/>
      <c r="BO14499" s="2"/>
      <c r="BP14499" s="2"/>
      <c r="BQ14499" s="2"/>
      <c r="BR14499" s="2"/>
      <c r="BS14499" s="2"/>
      <c r="BT14499" s="2"/>
      <c r="BU14499" s="2"/>
      <c r="BV14499" s="2"/>
      <c r="BW14499" s="2"/>
      <c r="BX14499" s="2"/>
      <c r="BY14499" s="2"/>
    </row>
    <row r="14500" spans="38:77" s="11" customFormat="1" x14ac:dyDescent="0.3">
      <c r="AL14500" s="2"/>
      <c r="AM14500" s="2"/>
      <c r="AN14500" s="2"/>
      <c r="AO14500" s="2"/>
      <c r="AP14500" s="2"/>
      <c r="AQ14500" s="2"/>
      <c r="AR14500" s="2"/>
      <c r="AS14500" s="2"/>
      <c r="AT14500" s="2"/>
      <c r="AU14500" s="2"/>
      <c r="AV14500" s="2"/>
      <c r="AW14500" s="2"/>
      <c r="AX14500" s="2"/>
      <c r="AY14500" s="2"/>
      <c r="AZ14500" s="2"/>
      <c r="BA14500" s="2"/>
      <c r="BB14500" s="2"/>
      <c r="BC14500" s="2"/>
      <c r="BD14500" s="2"/>
      <c r="BE14500" s="2"/>
      <c r="BF14500" s="2"/>
      <c r="BG14500" s="2"/>
      <c r="BH14500" s="2"/>
      <c r="BI14500" s="2"/>
      <c r="BJ14500" s="2"/>
      <c r="BK14500" s="2"/>
      <c r="BL14500" s="2"/>
      <c r="BM14500" s="2"/>
      <c r="BN14500" s="2"/>
      <c r="BO14500" s="2"/>
      <c r="BP14500" s="2"/>
      <c r="BQ14500" s="2"/>
      <c r="BR14500" s="2"/>
      <c r="BS14500" s="2"/>
      <c r="BT14500" s="2"/>
      <c r="BU14500" s="2"/>
      <c r="BV14500" s="2"/>
      <c r="BW14500" s="2"/>
      <c r="BX14500" s="2"/>
      <c r="BY14500" s="2"/>
    </row>
    <row r="14501" spans="38:77" s="11" customFormat="1" x14ac:dyDescent="0.3">
      <c r="AL14501" s="2"/>
      <c r="AM14501" s="2"/>
      <c r="AN14501" s="2"/>
      <c r="AO14501" s="2"/>
      <c r="AP14501" s="2"/>
      <c r="AQ14501" s="2"/>
      <c r="AR14501" s="2"/>
      <c r="AS14501" s="2"/>
      <c r="AT14501" s="2"/>
      <c r="AU14501" s="2"/>
      <c r="AV14501" s="2"/>
      <c r="AW14501" s="2"/>
      <c r="AX14501" s="2"/>
      <c r="AY14501" s="2"/>
      <c r="AZ14501" s="2"/>
      <c r="BA14501" s="2"/>
      <c r="BB14501" s="2"/>
      <c r="BC14501" s="2"/>
      <c r="BD14501" s="2"/>
      <c r="BE14501" s="2"/>
      <c r="BF14501" s="2"/>
      <c r="BG14501" s="2"/>
      <c r="BH14501" s="2"/>
      <c r="BI14501" s="2"/>
      <c r="BJ14501" s="2"/>
      <c r="BK14501" s="2"/>
      <c r="BL14501" s="2"/>
      <c r="BM14501" s="2"/>
      <c r="BN14501" s="2"/>
      <c r="BO14501" s="2"/>
      <c r="BP14501" s="2"/>
      <c r="BQ14501" s="2"/>
      <c r="BR14501" s="2"/>
      <c r="BS14501" s="2"/>
      <c r="BT14501" s="2"/>
      <c r="BU14501" s="2"/>
      <c r="BV14501" s="2"/>
      <c r="BW14501" s="2"/>
      <c r="BX14501" s="2"/>
      <c r="BY14501" s="2"/>
    </row>
    <row r="14502" spans="38:77" s="11" customFormat="1" x14ac:dyDescent="0.3">
      <c r="AL14502" s="2"/>
      <c r="AM14502" s="2"/>
      <c r="AN14502" s="2"/>
      <c r="AO14502" s="2"/>
      <c r="AP14502" s="2"/>
      <c r="AQ14502" s="2"/>
      <c r="AR14502" s="2"/>
      <c r="AS14502" s="2"/>
      <c r="AT14502" s="2"/>
      <c r="AU14502" s="2"/>
      <c r="AV14502" s="2"/>
      <c r="AW14502" s="2"/>
      <c r="AX14502" s="2"/>
      <c r="AY14502" s="2"/>
      <c r="AZ14502" s="2"/>
      <c r="BA14502" s="2"/>
      <c r="BB14502" s="2"/>
      <c r="BC14502" s="2"/>
      <c r="BD14502" s="2"/>
      <c r="BE14502" s="2"/>
      <c r="BF14502" s="2"/>
      <c r="BG14502" s="2"/>
      <c r="BH14502" s="2"/>
      <c r="BI14502" s="2"/>
      <c r="BJ14502" s="2"/>
      <c r="BK14502" s="2"/>
      <c r="BL14502" s="2"/>
      <c r="BM14502" s="2"/>
      <c r="BN14502" s="2"/>
      <c r="BO14502" s="2"/>
      <c r="BP14502" s="2"/>
      <c r="BQ14502" s="2"/>
      <c r="BR14502" s="2"/>
      <c r="BS14502" s="2"/>
      <c r="BT14502" s="2"/>
      <c r="BU14502" s="2"/>
      <c r="BV14502" s="2"/>
      <c r="BW14502" s="2"/>
      <c r="BX14502" s="2"/>
      <c r="BY14502" s="2"/>
    </row>
    <row r="14503" spans="38:77" s="11" customFormat="1" x14ac:dyDescent="0.3">
      <c r="AL14503" s="2"/>
      <c r="AM14503" s="2"/>
      <c r="AN14503" s="2"/>
      <c r="AO14503" s="2"/>
      <c r="AP14503" s="2"/>
      <c r="AQ14503" s="2"/>
      <c r="AR14503" s="2"/>
      <c r="AS14503" s="2"/>
      <c r="AT14503" s="2"/>
      <c r="AU14503" s="2"/>
      <c r="AV14503" s="2"/>
      <c r="AW14503" s="2"/>
      <c r="AX14503" s="2"/>
      <c r="AY14503" s="2"/>
      <c r="AZ14503" s="2"/>
      <c r="BA14503" s="2"/>
      <c r="BB14503" s="2"/>
      <c r="BC14503" s="2"/>
      <c r="BD14503" s="2"/>
      <c r="BE14503" s="2"/>
      <c r="BF14503" s="2"/>
      <c r="BG14503" s="2"/>
      <c r="BH14503" s="2"/>
      <c r="BI14503" s="2"/>
      <c r="BJ14503" s="2"/>
      <c r="BK14503" s="2"/>
      <c r="BL14503" s="2"/>
      <c r="BM14503" s="2"/>
      <c r="BN14503" s="2"/>
      <c r="BO14503" s="2"/>
      <c r="BP14503" s="2"/>
      <c r="BQ14503" s="2"/>
      <c r="BR14503" s="2"/>
      <c r="BS14503" s="2"/>
      <c r="BT14503" s="2"/>
      <c r="BU14503" s="2"/>
      <c r="BV14503" s="2"/>
      <c r="BW14503" s="2"/>
      <c r="BX14503" s="2"/>
      <c r="BY14503" s="2"/>
    </row>
    <row r="14504" spans="38:77" s="11" customFormat="1" x14ac:dyDescent="0.3">
      <c r="AL14504" s="2"/>
      <c r="AM14504" s="2"/>
      <c r="AN14504" s="2"/>
      <c r="AO14504" s="2"/>
      <c r="AP14504" s="2"/>
      <c r="AQ14504" s="2"/>
      <c r="AR14504" s="2"/>
      <c r="AS14504" s="2"/>
      <c r="AT14504" s="2"/>
      <c r="AU14504" s="2"/>
      <c r="AV14504" s="2"/>
      <c r="AW14504" s="2"/>
      <c r="AX14504" s="2"/>
      <c r="AY14504" s="2"/>
      <c r="AZ14504" s="2"/>
      <c r="BA14504" s="2"/>
      <c r="BB14504" s="2"/>
      <c r="BC14504" s="2"/>
      <c r="BD14504" s="2"/>
      <c r="BE14504" s="2"/>
      <c r="BF14504" s="2"/>
      <c r="BG14504" s="2"/>
      <c r="BH14504" s="2"/>
      <c r="BI14504" s="2"/>
      <c r="BJ14504" s="2"/>
      <c r="BK14504" s="2"/>
      <c r="BL14504" s="2"/>
      <c r="BM14504" s="2"/>
      <c r="BN14504" s="2"/>
      <c r="BO14504" s="2"/>
      <c r="BP14504" s="2"/>
      <c r="BQ14504" s="2"/>
      <c r="BR14504" s="2"/>
      <c r="BS14504" s="2"/>
      <c r="BT14504" s="2"/>
      <c r="BU14504" s="2"/>
      <c r="BV14504" s="2"/>
      <c r="BW14504" s="2"/>
      <c r="BX14504" s="2"/>
      <c r="BY14504" s="2"/>
    </row>
    <row r="14505" spans="38:77" s="11" customFormat="1" x14ac:dyDescent="0.3">
      <c r="AL14505" s="2"/>
      <c r="AM14505" s="2"/>
      <c r="AN14505" s="2"/>
      <c r="AO14505" s="2"/>
      <c r="AP14505" s="2"/>
      <c r="AQ14505" s="2"/>
      <c r="AR14505" s="2"/>
      <c r="AS14505" s="2"/>
      <c r="AT14505" s="2"/>
      <c r="AU14505" s="2"/>
      <c r="AV14505" s="2"/>
      <c r="AW14505" s="2"/>
      <c r="AX14505" s="2"/>
      <c r="AY14505" s="2"/>
      <c r="AZ14505" s="2"/>
      <c r="BA14505" s="2"/>
      <c r="BB14505" s="2"/>
      <c r="BC14505" s="2"/>
      <c r="BD14505" s="2"/>
      <c r="BE14505" s="2"/>
      <c r="BF14505" s="2"/>
      <c r="BG14505" s="2"/>
      <c r="BH14505" s="2"/>
      <c r="BI14505" s="2"/>
      <c r="BJ14505" s="2"/>
      <c r="BK14505" s="2"/>
      <c r="BL14505" s="2"/>
      <c r="BM14505" s="2"/>
      <c r="BN14505" s="2"/>
      <c r="BO14505" s="2"/>
      <c r="BP14505" s="2"/>
      <c r="BQ14505" s="2"/>
      <c r="BR14505" s="2"/>
      <c r="BS14505" s="2"/>
      <c r="BT14505" s="2"/>
      <c r="BU14505" s="2"/>
      <c r="BV14505" s="2"/>
      <c r="BW14505" s="2"/>
      <c r="BX14505" s="2"/>
      <c r="BY14505" s="2"/>
    </row>
    <row r="14506" spans="38:77" s="11" customFormat="1" x14ac:dyDescent="0.3">
      <c r="AL14506" s="2"/>
      <c r="AM14506" s="2"/>
      <c r="AN14506" s="2"/>
      <c r="AO14506" s="2"/>
      <c r="AP14506" s="2"/>
      <c r="AQ14506" s="2"/>
      <c r="AR14506" s="2"/>
      <c r="AS14506" s="2"/>
      <c r="AT14506" s="2"/>
      <c r="AU14506" s="2"/>
      <c r="AV14506" s="2"/>
      <c r="AW14506" s="2"/>
      <c r="AX14506" s="2"/>
      <c r="AY14506" s="2"/>
      <c r="AZ14506" s="2"/>
      <c r="BA14506" s="2"/>
      <c r="BB14506" s="2"/>
      <c r="BC14506" s="2"/>
      <c r="BD14506" s="2"/>
      <c r="BE14506" s="2"/>
      <c r="BF14506" s="2"/>
      <c r="BG14506" s="2"/>
      <c r="BH14506" s="2"/>
      <c r="BI14506" s="2"/>
      <c r="BJ14506" s="2"/>
      <c r="BK14506" s="2"/>
      <c r="BL14506" s="2"/>
      <c r="BM14506" s="2"/>
      <c r="BN14506" s="2"/>
      <c r="BO14506" s="2"/>
      <c r="BP14506" s="2"/>
      <c r="BQ14506" s="2"/>
      <c r="BR14506" s="2"/>
      <c r="BS14506" s="2"/>
      <c r="BT14506" s="2"/>
      <c r="BU14506" s="2"/>
      <c r="BV14506" s="2"/>
      <c r="BW14506" s="2"/>
      <c r="BX14506" s="2"/>
      <c r="BY14506" s="2"/>
    </row>
    <row r="14507" spans="38:77" s="11" customFormat="1" x14ac:dyDescent="0.3">
      <c r="AL14507" s="2"/>
      <c r="AM14507" s="2"/>
      <c r="AN14507" s="2"/>
      <c r="AO14507" s="2"/>
      <c r="AP14507" s="2"/>
      <c r="AQ14507" s="2"/>
      <c r="AR14507" s="2"/>
      <c r="AS14507" s="2"/>
      <c r="AT14507" s="2"/>
      <c r="AU14507" s="2"/>
      <c r="AV14507" s="2"/>
      <c r="AW14507" s="2"/>
      <c r="AX14507" s="2"/>
      <c r="AY14507" s="2"/>
      <c r="AZ14507" s="2"/>
      <c r="BA14507" s="2"/>
      <c r="BB14507" s="2"/>
      <c r="BC14507" s="2"/>
      <c r="BD14507" s="2"/>
      <c r="BE14507" s="2"/>
      <c r="BF14507" s="2"/>
      <c r="BG14507" s="2"/>
      <c r="BH14507" s="2"/>
      <c r="BI14507" s="2"/>
      <c r="BJ14507" s="2"/>
      <c r="BK14507" s="2"/>
      <c r="BL14507" s="2"/>
      <c r="BM14507" s="2"/>
      <c r="BN14507" s="2"/>
      <c r="BO14507" s="2"/>
      <c r="BP14507" s="2"/>
      <c r="BQ14507" s="2"/>
      <c r="BR14507" s="2"/>
      <c r="BS14507" s="2"/>
      <c r="BT14507" s="2"/>
      <c r="BU14507" s="2"/>
      <c r="BV14507" s="2"/>
      <c r="BW14507" s="2"/>
      <c r="BX14507" s="2"/>
      <c r="BY14507" s="2"/>
    </row>
    <row r="14508" spans="38:77" s="11" customFormat="1" x14ac:dyDescent="0.3">
      <c r="AL14508" s="2"/>
      <c r="AM14508" s="2"/>
      <c r="AN14508" s="2"/>
      <c r="AO14508" s="2"/>
      <c r="AP14508" s="2"/>
      <c r="AQ14508" s="2"/>
      <c r="AR14508" s="2"/>
      <c r="AS14508" s="2"/>
      <c r="AT14508" s="2"/>
      <c r="AU14508" s="2"/>
      <c r="AV14508" s="2"/>
      <c r="AW14508" s="2"/>
      <c r="AX14508" s="2"/>
      <c r="AY14508" s="2"/>
      <c r="AZ14508" s="2"/>
      <c r="BA14508" s="2"/>
      <c r="BB14508" s="2"/>
      <c r="BC14508" s="2"/>
      <c r="BD14508" s="2"/>
      <c r="BE14508" s="2"/>
      <c r="BF14508" s="2"/>
      <c r="BG14508" s="2"/>
      <c r="BH14508" s="2"/>
      <c r="BI14508" s="2"/>
      <c r="BJ14508" s="2"/>
      <c r="BK14508" s="2"/>
      <c r="BL14508" s="2"/>
      <c r="BM14508" s="2"/>
      <c r="BN14508" s="2"/>
      <c r="BO14508" s="2"/>
      <c r="BP14508" s="2"/>
      <c r="BQ14508" s="2"/>
      <c r="BR14508" s="2"/>
      <c r="BS14508" s="2"/>
      <c r="BT14508" s="2"/>
      <c r="BU14508" s="2"/>
      <c r="BV14508" s="2"/>
      <c r="BW14508" s="2"/>
      <c r="BX14508" s="2"/>
      <c r="BY14508" s="2"/>
    </row>
    <row r="14509" spans="38:77" s="11" customFormat="1" x14ac:dyDescent="0.3">
      <c r="AL14509" s="2"/>
      <c r="AM14509" s="2"/>
      <c r="AN14509" s="2"/>
      <c r="AO14509" s="2"/>
      <c r="AP14509" s="2"/>
      <c r="AQ14509" s="2"/>
      <c r="AR14509" s="2"/>
      <c r="AS14509" s="2"/>
      <c r="AT14509" s="2"/>
      <c r="AU14509" s="2"/>
      <c r="AV14509" s="2"/>
      <c r="AW14509" s="2"/>
      <c r="AX14509" s="2"/>
      <c r="AY14509" s="2"/>
      <c r="AZ14509" s="2"/>
      <c r="BA14509" s="2"/>
      <c r="BB14509" s="2"/>
      <c r="BC14509" s="2"/>
      <c r="BD14509" s="2"/>
      <c r="BE14509" s="2"/>
      <c r="BF14509" s="2"/>
      <c r="BG14509" s="2"/>
      <c r="BH14509" s="2"/>
      <c r="BI14509" s="2"/>
      <c r="BJ14509" s="2"/>
      <c r="BK14509" s="2"/>
      <c r="BL14509" s="2"/>
      <c r="BM14509" s="2"/>
      <c r="BN14509" s="2"/>
      <c r="BO14509" s="2"/>
      <c r="BP14509" s="2"/>
      <c r="BQ14509" s="2"/>
      <c r="BR14509" s="2"/>
      <c r="BS14509" s="2"/>
      <c r="BT14509" s="2"/>
      <c r="BU14509" s="2"/>
      <c r="BV14509" s="2"/>
      <c r="BW14509" s="2"/>
      <c r="BX14509" s="2"/>
      <c r="BY14509" s="2"/>
    </row>
    <row r="14510" spans="38:77" s="11" customFormat="1" x14ac:dyDescent="0.3">
      <c r="AL14510" s="2"/>
      <c r="AM14510" s="2"/>
      <c r="AN14510" s="2"/>
      <c r="AO14510" s="2"/>
      <c r="AP14510" s="2"/>
      <c r="AQ14510" s="2"/>
      <c r="AR14510" s="2"/>
      <c r="AS14510" s="2"/>
      <c r="AT14510" s="2"/>
      <c r="AU14510" s="2"/>
      <c r="AV14510" s="2"/>
      <c r="AW14510" s="2"/>
      <c r="AX14510" s="2"/>
      <c r="AY14510" s="2"/>
      <c r="AZ14510" s="2"/>
      <c r="BA14510" s="2"/>
      <c r="BB14510" s="2"/>
      <c r="BC14510" s="2"/>
      <c r="BD14510" s="2"/>
      <c r="BE14510" s="2"/>
      <c r="BF14510" s="2"/>
      <c r="BG14510" s="2"/>
      <c r="BH14510" s="2"/>
      <c r="BI14510" s="2"/>
      <c r="BJ14510" s="2"/>
      <c r="BK14510" s="2"/>
      <c r="BL14510" s="2"/>
      <c r="BM14510" s="2"/>
      <c r="BN14510" s="2"/>
      <c r="BO14510" s="2"/>
      <c r="BP14510" s="2"/>
      <c r="BQ14510" s="2"/>
      <c r="BR14510" s="2"/>
      <c r="BS14510" s="2"/>
      <c r="BT14510" s="2"/>
      <c r="BU14510" s="2"/>
      <c r="BV14510" s="2"/>
      <c r="BW14510" s="2"/>
      <c r="BX14510" s="2"/>
      <c r="BY14510" s="2"/>
    </row>
    <row r="14511" spans="38:77" s="11" customFormat="1" x14ac:dyDescent="0.3">
      <c r="AL14511" s="2"/>
      <c r="AM14511" s="2"/>
      <c r="AN14511" s="2"/>
      <c r="AO14511" s="2"/>
      <c r="AP14511" s="2"/>
      <c r="AQ14511" s="2"/>
      <c r="AR14511" s="2"/>
      <c r="AS14511" s="2"/>
      <c r="AT14511" s="2"/>
      <c r="AU14511" s="2"/>
      <c r="AV14511" s="2"/>
      <c r="AW14511" s="2"/>
      <c r="AX14511" s="2"/>
      <c r="AY14511" s="2"/>
      <c r="AZ14511" s="2"/>
      <c r="BA14511" s="2"/>
      <c r="BB14511" s="2"/>
      <c r="BC14511" s="2"/>
      <c r="BD14511" s="2"/>
      <c r="BE14511" s="2"/>
      <c r="BF14511" s="2"/>
      <c r="BG14511" s="2"/>
      <c r="BH14511" s="2"/>
      <c r="BI14511" s="2"/>
      <c r="BJ14511" s="2"/>
      <c r="BK14511" s="2"/>
      <c r="BL14511" s="2"/>
      <c r="BM14511" s="2"/>
      <c r="BN14511" s="2"/>
      <c r="BO14511" s="2"/>
      <c r="BP14511" s="2"/>
      <c r="BQ14511" s="2"/>
      <c r="BR14511" s="2"/>
      <c r="BS14511" s="2"/>
      <c r="BT14511" s="2"/>
      <c r="BU14511" s="2"/>
      <c r="BV14511" s="2"/>
      <c r="BW14511" s="2"/>
      <c r="BX14511" s="2"/>
      <c r="BY14511" s="2"/>
    </row>
    <row r="14512" spans="38:77" s="11" customFormat="1" x14ac:dyDescent="0.3">
      <c r="AL14512" s="2"/>
      <c r="AM14512" s="2"/>
      <c r="AN14512" s="2"/>
      <c r="AO14512" s="2"/>
      <c r="AP14512" s="2"/>
      <c r="AQ14512" s="2"/>
      <c r="AR14512" s="2"/>
      <c r="AS14512" s="2"/>
      <c r="AT14512" s="2"/>
      <c r="AU14512" s="2"/>
      <c r="AV14512" s="2"/>
      <c r="AW14512" s="2"/>
      <c r="AX14512" s="2"/>
      <c r="AY14512" s="2"/>
      <c r="AZ14512" s="2"/>
      <c r="BA14512" s="2"/>
      <c r="BB14512" s="2"/>
      <c r="BC14512" s="2"/>
      <c r="BD14512" s="2"/>
      <c r="BE14512" s="2"/>
      <c r="BF14512" s="2"/>
      <c r="BG14512" s="2"/>
      <c r="BH14512" s="2"/>
      <c r="BI14512" s="2"/>
      <c r="BJ14512" s="2"/>
      <c r="BK14512" s="2"/>
      <c r="BL14512" s="2"/>
      <c r="BM14512" s="2"/>
      <c r="BN14512" s="2"/>
      <c r="BO14512" s="2"/>
      <c r="BP14512" s="2"/>
      <c r="BQ14512" s="2"/>
      <c r="BR14512" s="2"/>
      <c r="BS14512" s="2"/>
      <c r="BT14512" s="2"/>
      <c r="BU14512" s="2"/>
      <c r="BV14512" s="2"/>
      <c r="BW14512" s="2"/>
      <c r="BX14512" s="2"/>
      <c r="BY14512" s="2"/>
    </row>
    <row r="14513" spans="38:77" s="11" customFormat="1" x14ac:dyDescent="0.3">
      <c r="AL14513" s="2"/>
      <c r="AM14513" s="2"/>
      <c r="AN14513" s="2"/>
      <c r="AO14513" s="2"/>
      <c r="AP14513" s="2"/>
      <c r="AQ14513" s="2"/>
      <c r="AR14513" s="2"/>
      <c r="AS14513" s="2"/>
      <c r="AT14513" s="2"/>
      <c r="AU14513" s="2"/>
      <c r="AV14513" s="2"/>
      <c r="AW14513" s="2"/>
      <c r="AX14513" s="2"/>
      <c r="AY14513" s="2"/>
      <c r="AZ14513" s="2"/>
      <c r="BA14513" s="2"/>
      <c r="BB14513" s="2"/>
      <c r="BC14513" s="2"/>
      <c r="BD14513" s="2"/>
      <c r="BE14513" s="2"/>
      <c r="BF14513" s="2"/>
      <c r="BG14513" s="2"/>
      <c r="BH14513" s="2"/>
      <c r="BI14513" s="2"/>
      <c r="BJ14513" s="2"/>
      <c r="BK14513" s="2"/>
      <c r="BL14513" s="2"/>
      <c r="BM14513" s="2"/>
      <c r="BN14513" s="2"/>
      <c r="BO14513" s="2"/>
      <c r="BP14513" s="2"/>
      <c r="BQ14513" s="2"/>
      <c r="BR14513" s="2"/>
      <c r="BS14513" s="2"/>
      <c r="BT14513" s="2"/>
      <c r="BU14513" s="2"/>
      <c r="BV14513" s="2"/>
      <c r="BW14513" s="2"/>
      <c r="BX14513" s="2"/>
      <c r="BY14513" s="2"/>
    </row>
    <row r="14514" spans="38:77" s="11" customFormat="1" x14ac:dyDescent="0.3">
      <c r="AL14514" s="2"/>
      <c r="AM14514" s="2"/>
      <c r="AN14514" s="2"/>
      <c r="AO14514" s="2"/>
      <c r="AP14514" s="2"/>
      <c r="AQ14514" s="2"/>
      <c r="AR14514" s="2"/>
      <c r="AS14514" s="2"/>
      <c r="AT14514" s="2"/>
      <c r="AU14514" s="2"/>
      <c r="AV14514" s="2"/>
      <c r="AW14514" s="2"/>
      <c r="AX14514" s="2"/>
      <c r="AY14514" s="2"/>
      <c r="AZ14514" s="2"/>
      <c r="BA14514" s="2"/>
      <c r="BB14514" s="2"/>
      <c r="BC14514" s="2"/>
      <c r="BD14514" s="2"/>
      <c r="BE14514" s="2"/>
      <c r="BF14514" s="2"/>
      <c r="BG14514" s="2"/>
      <c r="BH14514" s="2"/>
      <c r="BI14514" s="2"/>
      <c r="BJ14514" s="2"/>
      <c r="BK14514" s="2"/>
      <c r="BL14514" s="2"/>
      <c r="BM14514" s="2"/>
      <c r="BN14514" s="2"/>
      <c r="BO14514" s="2"/>
      <c r="BP14514" s="2"/>
      <c r="BQ14514" s="2"/>
      <c r="BR14514" s="2"/>
      <c r="BS14514" s="2"/>
      <c r="BT14514" s="2"/>
      <c r="BU14514" s="2"/>
      <c r="BV14514" s="2"/>
      <c r="BW14514" s="2"/>
      <c r="BX14514" s="2"/>
      <c r="BY14514" s="2"/>
    </row>
    <row r="14515" spans="38:77" s="11" customFormat="1" x14ac:dyDescent="0.3">
      <c r="AL14515" s="2"/>
      <c r="AM14515" s="2"/>
      <c r="AN14515" s="2"/>
      <c r="AO14515" s="2"/>
      <c r="AP14515" s="2"/>
      <c r="AQ14515" s="2"/>
      <c r="AR14515" s="2"/>
      <c r="AS14515" s="2"/>
      <c r="AT14515" s="2"/>
      <c r="AU14515" s="2"/>
      <c r="AV14515" s="2"/>
      <c r="AW14515" s="2"/>
      <c r="AX14515" s="2"/>
      <c r="AY14515" s="2"/>
      <c r="AZ14515" s="2"/>
      <c r="BA14515" s="2"/>
      <c r="BB14515" s="2"/>
      <c r="BC14515" s="2"/>
      <c r="BD14515" s="2"/>
      <c r="BE14515" s="2"/>
      <c r="BF14515" s="2"/>
      <c r="BG14515" s="2"/>
      <c r="BH14515" s="2"/>
      <c r="BI14515" s="2"/>
      <c r="BJ14515" s="2"/>
      <c r="BK14515" s="2"/>
      <c r="BL14515" s="2"/>
      <c r="BM14515" s="2"/>
      <c r="BN14515" s="2"/>
      <c r="BO14515" s="2"/>
      <c r="BP14515" s="2"/>
      <c r="BQ14515" s="2"/>
      <c r="BR14515" s="2"/>
      <c r="BS14515" s="2"/>
      <c r="BT14515" s="2"/>
      <c r="BU14515" s="2"/>
      <c r="BV14515" s="2"/>
      <c r="BW14515" s="2"/>
      <c r="BX14515" s="2"/>
      <c r="BY14515" s="2"/>
    </row>
    <row r="14516" spans="38:77" s="11" customFormat="1" x14ac:dyDescent="0.3">
      <c r="AL14516" s="2"/>
      <c r="AM14516" s="2"/>
      <c r="AN14516" s="2"/>
      <c r="AO14516" s="2"/>
      <c r="AP14516" s="2"/>
      <c r="AQ14516" s="2"/>
      <c r="AR14516" s="2"/>
      <c r="AS14516" s="2"/>
      <c r="AT14516" s="2"/>
      <c r="AU14516" s="2"/>
      <c r="AV14516" s="2"/>
      <c r="AW14516" s="2"/>
      <c r="AX14516" s="2"/>
      <c r="AY14516" s="2"/>
      <c r="AZ14516" s="2"/>
      <c r="BA14516" s="2"/>
      <c r="BB14516" s="2"/>
      <c r="BC14516" s="2"/>
      <c r="BD14516" s="2"/>
      <c r="BE14516" s="2"/>
      <c r="BF14516" s="2"/>
      <c r="BG14516" s="2"/>
      <c r="BH14516" s="2"/>
      <c r="BI14516" s="2"/>
      <c r="BJ14516" s="2"/>
      <c r="BK14516" s="2"/>
      <c r="BL14516" s="2"/>
      <c r="BM14516" s="2"/>
      <c r="BN14516" s="2"/>
      <c r="BO14516" s="2"/>
      <c r="BP14516" s="2"/>
      <c r="BQ14516" s="2"/>
      <c r="BR14516" s="2"/>
      <c r="BS14516" s="2"/>
      <c r="BT14516" s="2"/>
      <c r="BU14516" s="2"/>
      <c r="BV14516" s="2"/>
      <c r="BW14516" s="2"/>
      <c r="BX14516" s="2"/>
      <c r="BY14516" s="2"/>
    </row>
    <row r="14517" spans="38:77" s="11" customFormat="1" x14ac:dyDescent="0.3">
      <c r="AL14517" s="2"/>
      <c r="AM14517" s="2"/>
      <c r="AN14517" s="2"/>
      <c r="AO14517" s="2"/>
      <c r="AP14517" s="2"/>
      <c r="AQ14517" s="2"/>
      <c r="AR14517" s="2"/>
      <c r="AS14517" s="2"/>
      <c r="AT14517" s="2"/>
      <c r="AU14517" s="2"/>
      <c r="AV14517" s="2"/>
      <c r="AW14517" s="2"/>
      <c r="AX14517" s="2"/>
      <c r="AY14517" s="2"/>
      <c r="AZ14517" s="2"/>
      <c r="BA14517" s="2"/>
      <c r="BB14517" s="2"/>
      <c r="BC14517" s="2"/>
      <c r="BD14517" s="2"/>
      <c r="BE14517" s="2"/>
      <c r="BF14517" s="2"/>
      <c r="BG14517" s="2"/>
      <c r="BH14517" s="2"/>
      <c r="BI14517" s="2"/>
      <c r="BJ14517" s="2"/>
      <c r="BK14517" s="2"/>
      <c r="BL14517" s="2"/>
      <c r="BM14517" s="2"/>
      <c r="BN14517" s="2"/>
      <c r="BO14517" s="2"/>
      <c r="BP14517" s="2"/>
      <c r="BQ14517" s="2"/>
      <c r="BR14517" s="2"/>
      <c r="BS14517" s="2"/>
      <c r="BT14517" s="2"/>
      <c r="BU14517" s="2"/>
      <c r="BV14517" s="2"/>
      <c r="BW14517" s="2"/>
      <c r="BX14517" s="2"/>
      <c r="BY14517" s="2"/>
    </row>
    <row r="14518" spans="38:77" s="11" customFormat="1" x14ac:dyDescent="0.3">
      <c r="AL14518" s="2"/>
      <c r="AM14518" s="2"/>
      <c r="AN14518" s="2"/>
      <c r="AO14518" s="2"/>
      <c r="AP14518" s="2"/>
      <c r="AQ14518" s="2"/>
      <c r="AR14518" s="2"/>
      <c r="AS14518" s="2"/>
      <c r="AT14518" s="2"/>
      <c r="AU14518" s="2"/>
      <c r="AV14518" s="2"/>
      <c r="AW14518" s="2"/>
      <c r="AX14518" s="2"/>
      <c r="AY14518" s="2"/>
      <c r="AZ14518" s="2"/>
      <c r="BA14518" s="2"/>
      <c r="BB14518" s="2"/>
      <c r="BC14518" s="2"/>
      <c r="BD14518" s="2"/>
      <c r="BE14518" s="2"/>
      <c r="BF14518" s="2"/>
      <c r="BG14518" s="2"/>
      <c r="BH14518" s="2"/>
      <c r="BI14518" s="2"/>
      <c r="BJ14518" s="2"/>
      <c r="BK14518" s="2"/>
      <c r="BL14518" s="2"/>
      <c r="BM14518" s="2"/>
      <c r="BN14518" s="2"/>
      <c r="BO14518" s="2"/>
      <c r="BP14518" s="2"/>
      <c r="BQ14518" s="2"/>
      <c r="BR14518" s="2"/>
      <c r="BS14518" s="2"/>
      <c r="BT14518" s="2"/>
      <c r="BU14518" s="2"/>
      <c r="BV14518" s="2"/>
      <c r="BW14518" s="2"/>
      <c r="BX14518" s="2"/>
      <c r="BY14518" s="2"/>
    </row>
    <row r="14519" spans="38:77" s="11" customFormat="1" x14ac:dyDescent="0.3">
      <c r="AL14519" s="2"/>
      <c r="AM14519" s="2"/>
      <c r="AN14519" s="2"/>
      <c r="AO14519" s="2"/>
      <c r="AP14519" s="2"/>
      <c r="AQ14519" s="2"/>
      <c r="AR14519" s="2"/>
      <c r="AS14519" s="2"/>
      <c r="AT14519" s="2"/>
      <c r="AU14519" s="2"/>
      <c r="AV14519" s="2"/>
      <c r="AW14519" s="2"/>
      <c r="AX14519" s="2"/>
      <c r="AY14519" s="2"/>
      <c r="AZ14519" s="2"/>
      <c r="BA14519" s="2"/>
      <c r="BB14519" s="2"/>
      <c r="BC14519" s="2"/>
      <c r="BD14519" s="2"/>
      <c r="BE14519" s="2"/>
      <c r="BF14519" s="2"/>
      <c r="BG14519" s="2"/>
      <c r="BH14519" s="2"/>
      <c r="BI14519" s="2"/>
      <c r="BJ14519" s="2"/>
      <c r="BK14519" s="2"/>
      <c r="BL14519" s="2"/>
      <c r="BM14519" s="2"/>
      <c r="BN14519" s="2"/>
      <c r="BO14519" s="2"/>
      <c r="BP14519" s="2"/>
      <c r="BQ14519" s="2"/>
      <c r="BR14519" s="2"/>
      <c r="BS14519" s="2"/>
      <c r="BT14519" s="2"/>
      <c r="BU14519" s="2"/>
      <c r="BV14519" s="2"/>
      <c r="BW14519" s="2"/>
      <c r="BX14519" s="2"/>
      <c r="BY14519" s="2"/>
    </row>
    <row r="14520" spans="38:77" s="11" customFormat="1" x14ac:dyDescent="0.3">
      <c r="AL14520" s="2"/>
      <c r="AM14520" s="2"/>
      <c r="AN14520" s="2"/>
      <c r="AO14520" s="2"/>
      <c r="AP14520" s="2"/>
      <c r="AQ14520" s="2"/>
      <c r="AR14520" s="2"/>
      <c r="AS14520" s="2"/>
      <c r="AT14520" s="2"/>
      <c r="AU14520" s="2"/>
      <c r="AV14520" s="2"/>
      <c r="AW14520" s="2"/>
      <c r="AX14520" s="2"/>
      <c r="AY14520" s="2"/>
      <c r="AZ14520" s="2"/>
      <c r="BA14520" s="2"/>
      <c r="BB14520" s="2"/>
      <c r="BC14520" s="2"/>
      <c r="BD14520" s="2"/>
      <c r="BE14520" s="2"/>
      <c r="BF14520" s="2"/>
      <c r="BG14520" s="2"/>
      <c r="BH14520" s="2"/>
      <c r="BI14520" s="2"/>
      <c r="BJ14520" s="2"/>
      <c r="BK14520" s="2"/>
      <c r="BL14520" s="2"/>
      <c r="BM14520" s="2"/>
      <c r="BN14520" s="2"/>
      <c r="BO14520" s="2"/>
      <c r="BP14520" s="2"/>
      <c r="BQ14520" s="2"/>
      <c r="BR14520" s="2"/>
      <c r="BS14520" s="2"/>
      <c r="BT14520" s="2"/>
      <c r="BU14520" s="2"/>
      <c r="BV14520" s="2"/>
      <c r="BW14520" s="2"/>
      <c r="BX14520" s="2"/>
      <c r="BY14520" s="2"/>
    </row>
    <row r="14521" spans="38:77" s="11" customFormat="1" x14ac:dyDescent="0.3">
      <c r="AL14521" s="2"/>
      <c r="AM14521" s="2"/>
      <c r="AN14521" s="2"/>
      <c r="AO14521" s="2"/>
      <c r="AP14521" s="2"/>
      <c r="AQ14521" s="2"/>
      <c r="AR14521" s="2"/>
      <c r="AS14521" s="2"/>
      <c r="AT14521" s="2"/>
      <c r="AU14521" s="2"/>
      <c r="AV14521" s="2"/>
      <c r="AW14521" s="2"/>
      <c r="AX14521" s="2"/>
      <c r="AY14521" s="2"/>
      <c r="AZ14521" s="2"/>
      <c r="BA14521" s="2"/>
      <c r="BB14521" s="2"/>
      <c r="BC14521" s="2"/>
      <c r="BD14521" s="2"/>
      <c r="BE14521" s="2"/>
      <c r="BF14521" s="2"/>
      <c r="BG14521" s="2"/>
      <c r="BH14521" s="2"/>
      <c r="BI14521" s="2"/>
      <c r="BJ14521" s="2"/>
      <c r="BK14521" s="2"/>
      <c r="BL14521" s="2"/>
      <c r="BM14521" s="2"/>
      <c r="BN14521" s="2"/>
      <c r="BO14521" s="2"/>
      <c r="BP14521" s="2"/>
      <c r="BQ14521" s="2"/>
      <c r="BR14521" s="2"/>
      <c r="BS14521" s="2"/>
      <c r="BT14521" s="2"/>
      <c r="BU14521" s="2"/>
      <c r="BV14521" s="2"/>
      <c r="BW14521" s="2"/>
      <c r="BX14521" s="2"/>
      <c r="BY14521" s="2"/>
    </row>
    <row r="14522" spans="38:77" s="11" customFormat="1" x14ac:dyDescent="0.3">
      <c r="AL14522" s="2"/>
      <c r="AM14522" s="2"/>
      <c r="AN14522" s="2"/>
      <c r="AO14522" s="2"/>
      <c r="AP14522" s="2"/>
      <c r="AQ14522" s="2"/>
      <c r="AR14522" s="2"/>
      <c r="AS14522" s="2"/>
      <c r="AT14522" s="2"/>
      <c r="AU14522" s="2"/>
      <c r="AV14522" s="2"/>
      <c r="AW14522" s="2"/>
      <c r="AX14522" s="2"/>
      <c r="AY14522" s="2"/>
      <c r="AZ14522" s="2"/>
      <c r="BA14522" s="2"/>
      <c r="BB14522" s="2"/>
      <c r="BC14522" s="2"/>
      <c r="BD14522" s="2"/>
      <c r="BE14522" s="2"/>
      <c r="BF14522" s="2"/>
      <c r="BG14522" s="2"/>
      <c r="BH14522" s="2"/>
      <c r="BI14522" s="2"/>
      <c r="BJ14522" s="2"/>
      <c r="BK14522" s="2"/>
      <c r="BL14522" s="2"/>
      <c r="BM14522" s="2"/>
      <c r="BN14522" s="2"/>
      <c r="BO14522" s="2"/>
      <c r="BP14522" s="2"/>
      <c r="BQ14522" s="2"/>
      <c r="BR14522" s="2"/>
      <c r="BS14522" s="2"/>
      <c r="BT14522" s="2"/>
      <c r="BU14522" s="2"/>
      <c r="BV14522" s="2"/>
      <c r="BW14522" s="2"/>
      <c r="BX14522" s="2"/>
      <c r="BY14522" s="2"/>
    </row>
    <row r="14523" spans="38:77" s="11" customFormat="1" x14ac:dyDescent="0.3">
      <c r="AL14523" s="2"/>
      <c r="AM14523" s="2"/>
      <c r="AN14523" s="2"/>
      <c r="AO14523" s="2"/>
      <c r="AP14523" s="2"/>
      <c r="AQ14523" s="2"/>
      <c r="AR14523" s="2"/>
      <c r="AS14523" s="2"/>
      <c r="AT14523" s="2"/>
      <c r="AU14523" s="2"/>
      <c r="AV14523" s="2"/>
      <c r="AW14523" s="2"/>
      <c r="AX14523" s="2"/>
      <c r="AY14523" s="2"/>
      <c r="AZ14523" s="2"/>
      <c r="BA14523" s="2"/>
      <c r="BB14523" s="2"/>
      <c r="BC14523" s="2"/>
      <c r="BD14523" s="2"/>
      <c r="BE14523" s="2"/>
      <c r="BF14523" s="2"/>
      <c r="BG14523" s="2"/>
      <c r="BH14523" s="2"/>
      <c r="BI14523" s="2"/>
      <c r="BJ14523" s="2"/>
      <c r="BK14523" s="2"/>
      <c r="BL14523" s="2"/>
      <c r="BM14523" s="2"/>
      <c r="BN14523" s="2"/>
      <c r="BO14523" s="2"/>
      <c r="BP14523" s="2"/>
      <c r="BQ14523" s="2"/>
      <c r="BR14523" s="2"/>
      <c r="BS14523" s="2"/>
      <c r="BT14523" s="2"/>
      <c r="BU14523" s="2"/>
      <c r="BV14523" s="2"/>
      <c r="BW14523" s="2"/>
      <c r="BX14523" s="2"/>
      <c r="BY14523" s="2"/>
    </row>
    <row r="14524" spans="38:77" s="11" customFormat="1" x14ac:dyDescent="0.3">
      <c r="AL14524" s="2"/>
      <c r="AM14524" s="2"/>
      <c r="AN14524" s="2"/>
      <c r="AO14524" s="2"/>
      <c r="AP14524" s="2"/>
      <c r="AQ14524" s="2"/>
      <c r="AR14524" s="2"/>
      <c r="AS14524" s="2"/>
      <c r="AT14524" s="2"/>
      <c r="AU14524" s="2"/>
      <c r="AV14524" s="2"/>
      <c r="AW14524" s="2"/>
      <c r="AX14524" s="2"/>
      <c r="AY14524" s="2"/>
      <c r="AZ14524" s="2"/>
      <c r="BA14524" s="2"/>
      <c r="BB14524" s="2"/>
      <c r="BC14524" s="2"/>
      <c r="BD14524" s="2"/>
      <c r="BE14524" s="2"/>
      <c r="BF14524" s="2"/>
      <c r="BG14524" s="2"/>
      <c r="BH14524" s="2"/>
      <c r="BI14524" s="2"/>
      <c r="BJ14524" s="2"/>
      <c r="BK14524" s="2"/>
      <c r="BL14524" s="2"/>
      <c r="BM14524" s="2"/>
      <c r="BN14524" s="2"/>
      <c r="BO14524" s="2"/>
      <c r="BP14524" s="2"/>
      <c r="BQ14524" s="2"/>
      <c r="BR14524" s="2"/>
      <c r="BS14524" s="2"/>
      <c r="BT14524" s="2"/>
      <c r="BU14524" s="2"/>
      <c r="BV14524" s="2"/>
      <c r="BW14524" s="2"/>
      <c r="BX14524" s="2"/>
      <c r="BY14524" s="2"/>
    </row>
    <row r="14525" spans="38:77" s="11" customFormat="1" x14ac:dyDescent="0.3">
      <c r="AL14525" s="2"/>
      <c r="AM14525" s="2"/>
      <c r="AN14525" s="2"/>
      <c r="AO14525" s="2"/>
      <c r="AP14525" s="2"/>
      <c r="AQ14525" s="2"/>
      <c r="AR14525" s="2"/>
      <c r="AS14525" s="2"/>
      <c r="AT14525" s="2"/>
      <c r="AU14525" s="2"/>
      <c r="AV14525" s="2"/>
      <c r="AW14525" s="2"/>
      <c r="AX14525" s="2"/>
      <c r="AY14525" s="2"/>
      <c r="AZ14525" s="2"/>
      <c r="BA14525" s="2"/>
      <c r="BB14525" s="2"/>
      <c r="BC14525" s="2"/>
      <c r="BD14525" s="2"/>
      <c r="BE14525" s="2"/>
      <c r="BF14525" s="2"/>
      <c r="BG14525" s="2"/>
      <c r="BH14525" s="2"/>
      <c r="BI14525" s="2"/>
      <c r="BJ14525" s="2"/>
      <c r="BK14525" s="2"/>
      <c r="BL14525" s="2"/>
      <c r="BM14525" s="2"/>
      <c r="BN14525" s="2"/>
      <c r="BO14525" s="2"/>
      <c r="BP14525" s="2"/>
      <c r="BQ14525" s="2"/>
      <c r="BR14525" s="2"/>
      <c r="BS14525" s="2"/>
      <c r="BT14525" s="2"/>
      <c r="BU14525" s="2"/>
      <c r="BV14525" s="2"/>
      <c r="BW14525" s="2"/>
      <c r="BX14525" s="2"/>
      <c r="BY14525" s="2"/>
    </row>
    <row r="14526" spans="38:77" s="11" customFormat="1" x14ac:dyDescent="0.3">
      <c r="AL14526" s="2"/>
      <c r="AM14526" s="2"/>
      <c r="AN14526" s="2"/>
      <c r="AO14526" s="2"/>
      <c r="AP14526" s="2"/>
      <c r="AQ14526" s="2"/>
      <c r="AR14526" s="2"/>
      <c r="AS14526" s="2"/>
      <c r="AT14526" s="2"/>
      <c r="AU14526" s="2"/>
      <c r="AV14526" s="2"/>
      <c r="AW14526" s="2"/>
      <c r="AX14526" s="2"/>
      <c r="AY14526" s="2"/>
      <c r="AZ14526" s="2"/>
      <c r="BA14526" s="2"/>
      <c r="BB14526" s="2"/>
      <c r="BC14526" s="2"/>
      <c r="BD14526" s="2"/>
      <c r="BE14526" s="2"/>
      <c r="BF14526" s="2"/>
      <c r="BG14526" s="2"/>
      <c r="BH14526" s="2"/>
      <c r="BI14526" s="2"/>
      <c r="BJ14526" s="2"/>
      <c r="BK14526" s="2"/>
      <c r="BL14526" s="2"/>
      <c r="BM14526" s="2"/>
      <c r="BN14526" s="2"/>
      <c r="BO14526" s="2"/>
      <c r="BP14526" s="2"/>
      <c r="BQ14526" s="2"/>
      <c r="BR14526" s="2"/>
      <c r="BS14526" s="2"/>
      <c r="BT14526" s="2"/>
      <c r="BU14526" s="2"/>
      <c r="BV14526" s="2"/>
      <c r="BW14526" s="2"/>
      <c r="BX14526" s="2"/>
      <c r="BY14526" s="2"/>
    </row>
    <row r="14527" spans="38:77" s="11" customFormat="1" x14ac:dyDescent="0.3">
      <c r="AL14527" s="2"/>
      <c r="AM14527" s="2"/>
      <c r="AN14527" s="2"/>
      <c r="AO14527" s="2"/>
      <c r="AP14527" s="2"/>
      <c r="AQ14527" s="2"/>
      <c r="AR14527" s="2"/>
      <c r="AS14527" s="2"/>
      <c r="AT14527" s="2"/>
      <c r="AU14527" s="2"/>
      <c r="AV14527" s="2"/>
      <c r="AW14527" s="2"/>
      <c r="AX14527" s="2"/>
      <c r="AY14527" s="2"/>
      <c r="AZ14527" s="2"/>
      <c r="BA14527" s="2"/>
      <c r="BB14527" s="2"/>
      <c r="BC14527" s="2"/>
      <c r="BD14527" s="2"/>
      <c r="BE14527" s="2"/>
      <c r="BF14527" s="2"/>
      <c r="BG14527" s="2"/>
      <c r="BH14527" s="2"/>
      <c r="BI14527" s="2"/>
      <c r="BJ14527" s="2"/>
      <c r="BK14527" s="2"/>
      <c r="BL14527" s="2"/>
      <c r="BM14527" s="2"/>
      <c r="BN14527" s="2"/>
      <c r="BO14527" s="2"/>
      <c r="BP14527" s="2"/>
      <c r="BQ14527" s="2"/>
      <c r="BR14527" s="2"/>
      <c r="BS14527" s="2"/>
      <c r="BT14527" s="2"/>
      <c r="BU14527" s="2"/>
      <c r="BV14527" s="2"/>
      <c r="BW14527" s="2"/>
      <c r="BX14527" s="2"/>
      <c r="BY14527" s="2"/>
    </row>
    <row r="14528" spans="38:77" s="11" customFormat="1" x14ac:dyDescent="0.3">
      <c r="AL14528" s="2"/>
      <c r="AM14528" s="2"/>
      <c r="AN14528" s="2"/>
      <c r="AO14528" s="2"/>
      <c r="AP14528" s="2"/>
      <c r="AQ14528" s="2"/>
      <c r="AR14528" s="2"/>
      <c r="AS14528" s="2"/>
      <c r="AT14528" s="2"/>
      <c r="AU14528" s="2"/>
      <c r="AV14528" s="2"/>
      <c r="AW14528" s="2"/>
      <c r="AX14528" s="2"/>
      <c r="AY14528" s="2"/>
      <c r="AZ14528" s="2"/>
      <c r="BA14528" s="2"/>
      <c r="BB14528" s="2"/>
      <c r="BC14528" s="2"/>
      <c r="BD14528" s="2"/>
      <c r="BE14528" s="2"/>
      <c r="BF14528" s="2"/>
      <c r="BG14528" s="2"/>
      <c r="BH14528" s="2"/>
      <c r="BI14528" s="2"/>
      <c r="BJ14528" s="2"/>
      <c r="BK14528" s="2"/>
      <c r="BL14528" s="2"/>
      <c r="BM14528" s="2"/>
      <c r="BN14528" s="2"/>
      <c r="BO14528" s="2"/>
      <c r="BP14528" s="2"/>
      <c r="BQ14528" s="2"/>
      <c r="BR14528" s="2"/>
      <c r="BS14528" s="2"/>
      <c r="BT14528" s="2"/>
      <c r="BU14528" s="2"/>
      <c r="BV14528" s="2"/>
      <c r="BW14528" s="2"/>
      <c r="BX14528" s="2"/>
      <c r="BY14528" s="2"/>
    </row>
    <row r="14529" spans="38:77" s="11" customFormat="1" x14ac:dyDescent="0.3">
      <c r="AL14529" s="2"/>
      <c r="AM14529" s="2"/>
      <c r="AN14529" s="2"/>
      <c r="AO14529" s="2"/>
      <c r="AP14529" s="2"/>
      <c r="AQ14529" s="2"/>
      <c r="AR14529" s="2"/>
      <c r="AS14529" s="2"/>
      <c r="AT14529" s="2"/>
      <c r="AU14529" s="2"/>
      <c r="AV14529" s="2"/>
      <c r="AW14529" s="2"/>
      <c r="AX14529" s="2"/>
      <c r="AY14529" s="2"/>
      <c r="AZ14529" s="2"/>
      <c r="BA14529" s="2"/>
      <c r="BB14529" s="2"/>
      <c r="BC14529" s="2"/>
      <c r="BD14529" s="2"/>
      <c r="BE14529" s="2"/>
      <c r="BF14529" s="2"/>
      <c r="BG14529" s="2"/>
      <c r="BH14529" s="2"/>
      <c r="BI14529" s="2"/>
      <c r="BJ14529" s="2"/>
      <c r="BK14529" s="2"/>
      <c r="BL14529" s="2"/>
      <c r="BM14529" s="2"/>
      <c r="BN14529" s="2"/>
      <c r="BO14529" s="2"/>
      <c r="BP14529" s="2"/>
      <c r="BQ14529" s="2"/>
      <c r="BR14529" s="2"/>
      <c r="BS14529" s="2"/>
      <c r="BT14529" s="2"/>
      <c r="BU14529" s="2"/>
      <c r="BV14529" s="2"/>
      <c r="BW14529" s="2"/>
      <c r="BX14529" s="2"/>
      <c r="BY14529" s="2"/>
    </row>
    <row r="14530" spans="38:77" s="11" customFormat="1" x14ac:dyDescent="0.3">
      <c r="AL14530" s="2"/>
      <c r="AM14530" s="2"/>
      <c r="AN14530" s="2"/>
      <c r="AO14530" s="2"/>
      <c r="AP14530" s="2"/>
      <c r="AQ14530" s="2"/>
      <c r="AR14530" s="2"/>
      <c r="AS14530" s="2"/>
      <c r="AT14530" s="2"/>
      <c r="AU14530" s="2"/>
      <c r="AV14530" s="2"/>
      <c r="AW14530" s="2"/>
      <c r="AX14530" s="2"/>
      <c r="AY14530" s="2"/>
      <c r="AZ14530" s="2"/>
      <c r="BA14530" s="2"/>
      <c r="BB14530" s="2"/>
      <c r="BC14530" s="2"/>
      <c r="BD14530" s="2"/>
      <c r="BE14530" s="2"/>
      <c r="BF14530" s="2"/>
      <c r="BG14530" s="2"/>
      <c r="BH14530" s="2"/>
      <c r="BI14530" s="2"/>
      <c r="BJ14530" s="2"/>
      <c r="BK14530" s="2"/>
      <c r="BL14530" s="2"/>
      <c r="BM14530" s="2"/>
      <c r="BN14530" s="2"/>
      <c r="BO14530" s="2"/>
      <c r="BP14530" s="2"/>
      <c r="BQ14530" s="2"/>
      <c r="BR14530" s="2"/>
      <c r="BS14530" s="2"/>
      <c r="BT14530" s="2"/>
      <c r="BU14530" s="2"/>
      <c r="BV14530" s="2"/>
      <c r="BW14530" s="2"/>
      <c r="BX14530" s="2"/>
      <c r="BY14530" s="2"/>
    </row>
    <row r="14531" spans="38:77" s="11" customFormat="1" x14ac:dyDescent="0.3">
      <c r="AL14531" s="2"/>
      <c r="AM14531" s="2"/>
      <c r="AN14531" s="2"/>
      <c r="AO14531" s="2"/>
      <c r="AP14531" s="2"/>
      <c r="AQ14531" s="2"/>
      <c r="AR14531" s="2"/>
      <c r="AS14531" s="2"/>
      <c r="AT14531" s="2"/>
      <c r="AU14531" s="2"/>
      <c r="AV14531" s="2"/>
      <c r="AW14531" s="2"/>
      <c r="AX14531" s="2"/>
      <c r="AY14531" s="2"/>
      <c r="AZ14531" s="2"/>
      <c r="BA14531" s="2"/>
      <c r="BB14531" s="2"/>
      <c r="BC14531" s="2"/>
      <c r="BD14531" s="2"/>
      <c r="BE14531" s="2"/>
      <c r="BF14531" s="2"/>
      <c r="BG14531" s="2"/>
      <c r="BH14531" s="2"/>
      <c r="BI14531" s="2"/>
      <c r="BJ14531" s="2"/>
      <c r="BK14531" s="2"/>
      <c r="BL14531" s="2"/>
      <c r="BM14531" s="2"/>
      <c r="BN14531" s="2"/>
      <c r="BO14531" s="2"/>
      <c r="BP14531" s="2"/>
      <c r="BQ14531" s="2"/>
      <c r="BR14531" s="2"/>
      <c r="BS14531" s="2"/>
      <c r="BT14531" s="2"/>
      <c r="BU14531" s="2"/>
      <c r="BV14531" s="2"/>
      <c r="BW14531" s="2"/>
      <c r="BX14531" s="2"/>
      <c r="BY14531" s="2"/>
    </row>
    <row r="14532" spans="38:77" s="11" customFormat="1" x14ac:dyDescent="0.3">
      <c r="AL14532" s="2"/>
      <c r="AM14532" s="2"/>
      <c r="AN14532" s="2"/>
      <c r="AO14532" s="2"/>
      <c r="AP14532" s="2"/>
      <c r="AQ14532" s="2"/>
      <c r="AR14532" s="2"/>
      <c r="AS14532" s="2"/>
      <c r="AT14532" s="2"/>
      <c r="AU14532" s="2"/>
      <c r="AV14532" s="2"/>
      <c r="AW14532" s="2"/>
      <c r="AX14532" s="2"/>
      <c r="AY14532" s="2"/>
      <c r="AZ14532" s="2"/>
      <c r="BA14532" s="2"/>
      <c r="BB14532" s="2"/>
      <c r="BC14532" s="2"/>
      <c r="BD14532" s="2"/>
      <c r="BE14532" s="2"/>
      <c r="BF14532" s="2"/>
      <c r="BG14532" s="2"/>
      <c r="BH14532" s="2"/>
      <c r="BI14532" s="2"/>
      <c r="BJ14532" s="2"/>
      <c r="BK14532" s="2"/>
      <c r="BL14532" s="2"/>
      <c r="BM14532" s="2"/>
      <c r="BN14532" s="2"/>
      <c r="BO14532" s="2"/>
      <c r="BP14532" s="2"/>
      <c r="BQ14532" s="2"/>
      <c r="BR14532" s="2"/>
      <c r="BS14532" s="2"/>
      <c r="BT14532" s="2"/>
      <c r="BU14532" s="2"/>
      <c r="BV14532" s="2"/>
      <c r="BW14532" s="2"/>
      <c r="BX14532" s="2"/>
      <c r="BY14532" s="2"/>
    </row>
    <row r="14533" spans="38:77" s="11" customFormat="1" x14ac:dyDescent="0.3">
      <c r="AL14533" s="2"/>
      <c r="AM14533" s="2"/>
      <c r="AN14533" s="2"/>
      <c r="AO14533" s="2"/>
      <c r="AP14533" s="2"/>
      <c r="AQ14533" s="2"/>
      <c r="AR14533" s="2"/>
      <c r="AS14533" s="2"/>
      <c r="AT14533" s="2"/>
      <c r="AU14533" s="2"/>
      <c r="AV14533" s="2"/>
      <c r="AW14533" s="2"/>
      <c r="AX14533" s="2"/>
      <c r="AY14533" s="2"/>
      <c r="AZ14533" s="2"/>
      <c r="BA14533" s="2"/>
      <c r="BB14533" s="2"/>
      <c r="BC14533" s="2"/>
      <c r="BD14533" s="2"/>
      <c r="BE14533" s="2"/>
      <c r="BF14533" s="2"/>
      <c r="BG14533" s="2"/>
      <c r="BH14533" s="2"/>
      <c r="BI14533" s="2"/>
      <c r="BJ14533" s="2"/>
      <c r="BK14533" s="2"/>
      <c r="BL14533" s="2"/>
      <c r="BM14533" s="2"/>
      <c r="BN14533" s="2"/>
      <c r="BO14533" s="2"/>
      <c r="BP14533" s="2"/>
      <c r="BQ14533" s="2"/>
      <c r="BR14533" s="2"/>
      <c r="BS14533" s="2"/>
      <c r="BT14533" s="2"/>
      <c r="BU14533" s="2"/>
      <c r="BV14533" s="2"/>
      <c r="BW14533" s="2"/>
      <c r="BX14533" s="2"/>
      <c r="BY14533" s="2"/>
    </row>
    <row r="14534" spans="38:77" s="11" customFormat="1" x14ac:dyDescent="0.3">
      <c r="AL14534" s="2"/>
      <c r="AM14534" s="2"/>
      <c r="AN14534" s="2"/>
      <c r="AO14534" s="2"/>
      <c r="AP14534" s="2"/>
      <c r="AQ14534" s="2"/>
      <c r="AR14534" s="2"/>
      <c r="AS14534" s="2"/>
      <c r="AT14534" s="2"/>
      <c r="AU14534" s="2"/>
      <c r="AV14534" s="2"/>
      <c r="AW14534" s="2"/>
      <c r="AX14534" s="2"/>
      <c r="AY14534" s="2"/>
      <c r="AZ14534" s="2"/>
      <c r="BA14534" s="2"/>
      <c r="BB14534" s="2"/>
      <c r="BC14534" s="2"/>
      <c r="BD14534" s="2"/>
      <c r="BE14534" s="2"/>
      <c r="BF14534" s="2"/>
      <c r="BG14534" s="2"/>
      <c r="BH14534" s="2"/>
      <c r="BI14534" s="2"/>
      <c r="BJ14534" s="2"/>
      <c r="BK14534" s="2"/>
      <c r="BL14534" s="2"/>
      <c r="BM14534" s="2"/>
      <c r="BN14534" s="2"/>
      <c r="BO14534" s="2"/>
      <c r="BP14534" s="2"/>
      <c r="BQ14534" s="2"/>
      <c r="BR14534" s="2"/>
      <c r="BS14534" s="2"/>
      <c r="BT14534" s="2"/>
      <c r="BU14534" s="2"/>
      <c r="BV14534" s="2"/>
      <c r="BW14534" s="2"/>
      <c r="BX14534" s="2"/>
      <c r="BY14534" s="2"/>
    </row>
    <row r="14535" spans="38:77" s="11" customFormat="1" x14ac:dyDescent="0.3">
      <c r="AL14535" s="2"/>
      <c r="AM14535" s="2"/>
      <c r="AN14535" s="2"/>
      <c r="AO14535" s="2"/>
      <c r="AP14535" s="2"/>
      <c r="AQ14535" s="2"/>
      <c r="AR14535" s="2"/>
      <c r="AS14535" s="2"/>
      <c r="AT14535" s="2"/>
      <c r="AU14535" s="2"/>
      <c r="AV14535" s="2"/>
      <c r="AW14535" s="2"/>
      <c r="AX14535" s="2"/>
      <c r="AY14535" s="2"/>
      <c r="AZ14535" s="2"/>
      <c r="BA14535" s="2"/>
      <c r="BB14535" s="2"/>
      <c r="BC14535" s="2"/>
      <c r="BD14535" s="2"/>
      <c r="BE14535" s="2"/>
      <c r="BF14535" s="2"/>
      <c r="BG14535" s="2"/>
      <c r="BH14535" s="2"/>
      <c r="BI14535" s="2"/>
      <c r="BJ14535" s="2"/>
      <c r="BK14535" s="2"/>
      <c r="BL14535" s="2"/>
      <c r="BM14535" s="2"/>
      <c r="BN14535" s="2"/>
      <c r="BO14535" s="2"/>
      <c r="BP14535" s="2"/>
      <c r="BQ14535" s="2"/>
      <c r="BR14535" s="2"/>
      <c r="BS14535" s="2"/>
      <c r="BT14535" s="2"/>
      <c r="BU14535" s="2"/>
      <c r="BV14535" s="2"/>
      <c r="BW14535" s="2"/>
      <c r="BX14535" s="2"/>
      <c r="BY14535" s="2"/>
    </row>
    <row r="14536" spans="38:77" s="11" customFormat="1" x14ac:dyDescent="0.3">
      <c r="AL14536" s="2"/>
      <c r="AM14536" s="2"/>
      <c r="AN14536" s="2"/>
      <c r="AO14536" s="2"/>
      <c r="AP14536" s="2"/>
      <c r="AQ14536" s="2"/>
      <c r="AR14536" s="2"/>
      <c r="AS14536" s="2"/>
      <c r="AT14536" s="2"/>
      <c r="AU14536" s="2"/>
      <c r="AV14536" s="2"/>
      <c r="AW14536" s="2"/>
      <c r="AX14536" s="2"/>
      <c r="AY14536" s="2"/>
      <c r="AZ14536" s="2"/>
      <c r="BA14536" s="2"/>
      <c r="BB14536" s="2"/>
      <c r="BC14536" s="2"/>
      <c r="BD14536" s="2"/>
      <c r="BE14536" s="2"/>
      <c r="BF14536" s="2"/>
      <c r="BG14536" s="2"/>
      <c r="BH14536" s="2"/>
      <c r="BI14536" s="2"/>
      <c r="BJ14536" s="2"/>
      <c r="BK14536" s="2"/>
      <c r="BL14536" s="2"/>
      <c r="BM14536" s="2"/>
      <c r="BN14536" s="2"/>
      <c r="BO14536" s="2"/>
      <c r="BP14536" s="2"/>
      <c r="BQ14536" s="2"/>
      <c r="BR14536" s="2"/>
      <c r="BS14536" s="2"/>
      <c r="BT14536" s="2"/>
      <c r="BU14536" s="2"/>
      <c r="BV14536" s="2"/>
      <c r="BW14536" s="2"/>
      <c r="BX14536" s="2"/>
      <c r="BY14536" s="2"/>
    </row>
    <row r="14537" spans="38:77" s="11" customFormat="1" x14ac:dyDescent="0.3">
      <c r="AL14537" s="2"/>
      <c r="AM14537" s="2"/>
      <c r="AN14537" s="2"/>
      <c r="AO14537" s="2"/>
      <c r="AP14537" s="2"/>
      <c r="AQ14537" s="2"/>
      <c r="AR14537" s="2"/>
      <c r="AS14537" s="2"/>
      <c r="AT14537" s="2"/>
      <c r="AU14537" s="2"/>
      <c r="AV14537" s="2"/>
      <c r="AW14537" s="2"/>
      <c r="AX14537" s="2"/>
      <c r="AY14537" s="2"/>
      <c r="AZ14537" s="2"/>
      <c r="BA14537" s="2"/>
      <c r="BB14537" s="2"/>
      <c r="BC14537" s="2"/>
      <c r="BD14537" s="2"/>
      <c r="BE14537" s="2"/>
      <c r="BF14537" s="2"/>
      <c r="BG14537" s="2"/>
      <c r="BH14537" s="2"/>
      <c r="BI14537" s="2"/>
      <c r="BJ14537" s="2"/>
      <c r="BK14537" s="2"/>
      <c r="BL14537" s="2"/>
      <c r="BM14537" s="2"/>
      <c r="BN14537" s="2"/>
      <c r="BO14537" s="2"/>
      <c r="BP14537" s="2"/>
      <c r="BQ14537" s="2"/>
      <c r="BR14537" s="2"/>
      <c r="BS14537" s="2"/>
      <c r="BT14537" s="2"/>
      <c r="BU14537" s="2"/>
      <c r="BV14537" s="2"/>
      <c r="BW14537" s="2"/>
      <c r="BX14537" s="2"/>
      <c r="BY14537" s="2"/>
    </row>
    <row r="14538" spans="38:77" s="11" customFormat="1" x14ac:dyDescent="0.3">
      <c r="AL14538" s="2"/>
      <c r="AM14538" s="2"/>
      <c r="AN14538" s="2"/>
      <c r="AO14538" s="2"/>
      <c r="AP14538" s="2"/>
      <c r="AQ14538" s="2"/>
      <c r="AR14538" s="2"/>
      <c r="AS14538" s="2"/>
      <c r="AT14538" s="2"/>
      <c r="AU14538" s="2"/>
      <c r="AV14538" s="2"/>
      <c r="AW14538" s="2"/>
      <c r="AX14538" s="2"/>
      <c r="AY14538" s="2"/>
      <c r="AZ14538" s="2"/>
      <c r="BA14538" s="2"/>
      <c r="BB14538" s="2"/>
      <c r="BC14538" s="2"/>
      <c r="BD14538" s="2"/>
      <c r="BE14538" s="2"/>
      <c r="BF14538" s="2"/>
      <c r="BG14538" s="2"/>
      <c r="BH14538" s="2"/>
      <c r="BI14538" s="2"/>
      <c r="BJ14538" s="2"/>
      <c r="BK14538" s="2"/>
      <c r="BL14538" s="2"/>
      <c r="BM14538" s="2"/>
      <c r="BN14538" s="2"/>
      <c r="BO14538" s="2"/>
      <c r="BP14538" s="2"/>
      <c r="BQ14538" s="2"/>
      <c r="BR14538" s="2"/>
      <c r="BS14538" s="2"/>
      <c r="BT14538" s="2"/>
      <c r="BU14538" s="2"/>
      <c r="BV14538" s="2"/>
      <c r="BW14538" s="2"/>
      <c r="BX14538" s="2"/>
      <c r="BY14538" s="2"/>
    </row>
    <row r="14539" spans="38:77" s="11" customFormat="1" x14ac:dyDescent="0.3">
      <c r="AL14539" s="2"/>
      <c r="AM14539" s="2"/>
      <c r="AN14539" s="2"/>
      <c r="AO14539" s="2"/>
      <c r="AP14539" s="2"/>
      <c r="AQ14539" s="2"/>
      <c r="AR14539" s="2"/>
      <c r="AS14539" s="2"/>
      <c r="AT14539" s="2"/>
      <c r="AU14539" s="2"/>
      <c r="AV14539" s="2"/>
      <c r="AW14539" s="2"/>
      <c r="AX14539" s="2"/>
      <c r="AY14539" s="2"/>
      <c r="AZ14539" s="2"/>
      <c r="BA14539" s="2"/>
      <c r="BB14539" s="2"/>
      <c r="BC14539" s="2"/>
      <c r="BD14539" s="2"/>
      <c r="BE14539" s="2"/>
      <c r="BF14539" s="2"/>
      <c r="BG14539" s="2"/>
      <c r="BH14539" s="2"/>
      <c r="BI14539" s="2"/>
      <c r="BJ14539" s="2"/>
      <c r="BK14539" s="2"/>
      <c r="BL14539" s="2"/>
      <c r="BM14539" s="2"/>
      <c r="BN14539" s="2"/>
      <c r="BO14539" s="2"/>
      <c r="BP14539" s="2"/>
      <c r="BQ14539" s="2"/>
      <c r="BR14539" s="2"/>
      <c r="BS14539" s="2"/>
      <c r="BT14539" s="2"/>
      <c r="BU14539" s="2"/>
      <c r="BV14539" s="2"/>
      <c r="BW14539" s="2"/>
      <c r="BX14539" s="2"/>
      <c r="BY14539" s="2"/>
    </row>
    <row r="14540" spans="38:77" s="11" customFormat="1" x14ac:dyDescent="0.3">
      <c r="AL14540" s="2"/>
      <c r="AM14540" s="2"/>
      <c r="AN14540" s="2"/>
      <c r="AO14540" s="2"/>
      <c r="AP14540" s="2"/>
      <c r="AQ14540" s="2"/>
      <c r="AR14540" s="2"/>
      <c r="AS14540" s="2"/>
      <c r="AT14540" s="2"/>
      <c r="AU14540" s="2"/>
      <c r="AV14540" s="2"/>
      <c r="AW14540" s="2"/>
      <c r="AX14540" s="2"/>
      <c r="AY14540" s="2"/>
      <c r="AZ14540" s="2"/>
      <c r="BA14540" s="2"/>
      <c r="BB14540" s="2"/>
      <c r="BC14540" s="2"/>
      <c r="BD14540" s="2"/>
      <c r="BE14540" s="2"/>
      <c r="BF14540" s="2"/>
      <c r="BG14540" s="2"/>
      <c r="BH14540" s="2"/>
      <c r="BI14540" s="2"/>
      <c r="BJ14540" s="2"/>
      <c r="BK14540" s="2"/>
      <c r="BL14540" s="2"/>
      <c r="BM14540" s="2"/>
      <c r="BN14540" s="2"/>
      <c r="BO14540" s="2"/>
      <c r="BP14540" s="2"/>
      <c r="BQ14540" s="2"/>
      <c r="BR14540" s="2"/>
      <c r="BS14540" s="2"/>
      <c r="BT14540" s="2"/>
      <c r="BU14540" s="2"/>
      <c r="BV14540" s="2"/>
      <c r="BW14540" s="2"/>
      <c r="BX14540" s="2"/>
      <c r="BY14540" s="2"/>
    </row>
    <row r="14541" spans="38:77" s="11" customFormat="1" x14ac:dyDescent="0.3">
      <c r="AL14541" s="2"/>
      <c r="AM14541" s="2"/>
      <c r="AN14541" s="2"/>
      <c r="AO14541" s="2"/>
      <c r="AP14541" s="2"/>
      <c r="AQ14541" s="2"/>
      <c r="AR14541" s="2"/>
      <c r="AS14541" s="2"/>
      <c r="AT14541" s="2"/>
      <c r="AU14541" s="2"/>
      <c r="AV14541" s="2"/>
      <c r="AW14541" s="2"/>
      <c r="AX14541" s="2"/>
      <c r="AY14541" s="2"/>
      <c r="AZ14541" s="2"/>
      <c r="BA14541" s="2"/>
      <c r="BB14541" s="2"/>
      <c r="BC14541" s="2"/>
      <c r="BD14541" s="2"/>
      <c r="BE14541" s="2"/>
      <c r="BF14541" s="2"/>
      <c r="BG14541" s="2"/>
      <c r="BH14541" s="2"/>
      <c r="BI14541" s="2"/>
      <c r="BJ14541" s="2"/>
      <c r="BK14541" s="2"/>
      <c r="BL14541" s="2"/>
      <c r="BM14541" s="2"/>
      <c r="BN14541" s="2"/>
      <c r="BO14541" s="2"/>
      <c r="BP14541" s="2"/>
      <c r="BQ14541" s="2"/>
      <c r="BR14541" s="2"/>
      <c r="BS14541" s="2"/>
      <c r="BT14541" s="2"/>
      <c r="BU14541" s="2"/>
      <c r="BV14541" s="2"/>
      <c r="BW14541" s="2"/>
      <c r="BX14541" s="2"/>
      <c r="BY14541" s="2"/>
    </row>
    <row r="14542" spans="38:77" s="11" customFormat="1" x14ac:dyDescent="0.3">
      <c r="AL14542" s="2"/>
      <c r="AM14542" s="2"/>
      <c r="AN14542" s="2"/>
      <c r="AO14542" s="2"/>
      <c r="AP14542" s="2"/>
      <c r="AQ14542" s="2"/>
      <c r="AR14542" s="2"/>
      <c r="AS14542" s="2"/>
      <c r="AT14542" s="2"/>
      <c r="AU14542" s="2"/>
      <c r="AV14542" s="2"/>
      <c r="AW14542" s="2"/>
      <c r="AX14542" s="2"/>
      <c r="AY14542" s="2"/>
      <c r="AZ14542" s="2"/>
      <c r="BA14542" s="2"/>
      <c r="BB14542" s="2"/>
      <c r="BC14542" s="2"/>
      <c r="BD14542" s="2"/>
      <c r="BE14542" s="2"/>
      <c r="BF14542" s="2"/>
      <c r="BG14542" s="2"/>
      <c r="BH14542" s="2"/>
      <c r="BI14542" s="2"/>
      <c r="BJ14542" s="2"/>
      <c r="BK14542" s="2"/>
      <c r="BL14542" s="2"/>
      <c r="BM14542" s="2"/>
      <c r="BN14542" s="2"/>
      <c r="BO14542" s="2"/>
      <c r="BP14542" s="2"/>
      <c r="BQ14542" s="2"/>
      <c r="BR14542" s="2"/>
      <c r="BS14542" s="2"/>
      <c r="BT14542" s="2"/>
      <c r="BU14542" s="2"/>
      <c r="BV14542" s="2"/>
      <c r="BW14542" s="2"/>
      <c r="BX14542" s="2"/>
      <c r="BY14542" s="2"/>
    </row>
    <row r="14543" spans="38:77" s="11" customFormat="1" x14ac:dyDescent="0.3">
      <c r="AL14543" s="2"/>
      <c r="AM14543" s="2"/>
      <c r="AN14543" s="2"/>
      <c r="AO14543" s="2"/>
      <c r="AP14543" s="2"/>
      <c r="AQ14543" s="2"/>
      <c r="AR14543" s="2"/>
      <c r="AS14543" s="2"/>
      <c r="AT14543" s="2"/>
      <c r="AU14543" s="2"/>
      <c r="AV14543" s="2"/>
      <c r="AW14543" s="2"/>
      <c r="AX14543" s="2"/>
      <c r="AY14543" s="2"/>
      <c r="AZ14543" s="2"/>
      <c r="BA14543" s="2"/>
      <c r="BB14543" s="2"/>
      <c r="BC14543" s="2"/>
      <c r="BD14543" s="2"/>
      <c r="BE14543" s="2"/>
      <c r="BF14543" s="2"/>
      <c r="BG14543" s="2"/>
      <c r="BH14543" s="2"/>
      <c r="BI14543" s="2"/>
      <c r="BJ14543" s="2"/>
      <c r="BK14543" s="2"/>
      <c r="BL14543" s="2"/>
      <c r="BM14543" s="2"/>
      <c r="BN14543" s="2"/>
      <c r="BO14543" s="2"/>
      <c r="BP14543" s="2"/>
      <c r="BQ14543" s="2"/>
      <c r="BR14543" s="2"/>
      <c r="BS14543" s="2"/>
      <c r="BT14543" s="2"/>
      <c r="BU14543" s="2"/>
      <c r="BV14543" s="2"/>
      <c r="BW14543" s="2"/>
      <c r="BX14543" s="2"/>
      <c r="BY14543" s="2"/>
    </row>
    <row r="14544" spans="38:77" s="11" customFormat="1" x14ac:dyDescent="0.3">
      <c r="AL14544" s="2"/>
      <c r="AM14544" s="2"/>
      <c r="AN14544" s="2"/>
      <c r="AO14544" s="2"/>
      <c r="AP14544" s="2"/>
      <c r="AQ14544" s="2"/>
      <c r="AR14544" s="2"/>
      <c r="AS14544" s="2"/>
      <c r="AT14544" s="2"/>
      <c r="AU14544" s="2"/>
      <c r="AV14544" s="2"/>
      <c r="AW14544" s="2"/>
      <c r="AX14544" s="2"/>
      <c r="AY14544" s="2"/>
      <c r="AZ14544" s="2"/>
      <c r="BA14544" s="2"/>
      <c r="BB14544" s="2"/>
      <c r="BC14544" s="2"/>
      <c r="BD14544" s="2"/>
      <c r="BE14544" s="2"/>
      <c r="BF14544" s="2"/>
      <c r="BG14544" s="2"/>
      <c r="BH14544" s="2"/>
      <c r="BI14544" s="2"/>
      <c r="BJ14544" s="2"/>
      <c r="BK14544" s="2"/>
      <c r="BL14544" s="2"/>
      <c r="BM14544" s="2"/>
      <c r="BN14544" s="2"/>
      <c r="BO14544" s="2"/>
      <c r="BP14544" s="2"/>
      <c r="BQ14544" s="2"/>
      <c r="BR14544" s="2"/>
      <c r="BS14544" s="2"/>
      <c r="BT14544" s="2"/>
      <c r="BU14544" s="2"/>
      <c r="BV14544" s="2"/>
      <c r="BW14544" s="2"/>
      <c r="BX14544" s="2"/>
      <c r="BY14544" s="2"/>
    </row>
    <row r="14545" spans="38:77" s="11" customFormat="1" x14ac:dyDescent="0.3">
      <c r="AL14545" s="2"/>
      <c r="AM14545" s="2"/>
      <c r="AN14545" s="2"/>
      <c r="AO14545" s="2"/>
      <c r="AP14545" s="2"/>
      <c r="AQ14545" s="2"/>
      <c r="AR14545" s="2"/>
      <c r="AS14545" s="2"/>
      <c r="AT14545" s="2"/>
      <c r="AU14545" s="2"/>
      <c r="AV14545" s="2"/>
      <c r="AW14545" s="2"/>
      <c r="AX14545" s="2"/>
      <c r="AY14545" s="2"/>
      <c r="AZ14545" s="2"/>
      <c r="BA14545" s="2"/>
      <c r="BB14545" s="2"/>
      <c r="BC14545" s="2"/>
      <c r="BD14545" s="2"/>
      <c r="BE14545" s="2"/>
      <c r="BF14545" s="2"/>
      <c r="BG14545" s="2"/>
      <c r="BH14545" s="2"/>
      <c r="BI14545" s="2"/>
      <c r="BJ14545" s="2"/>
      <c r="BK14545" s="2"/>
      <c r="BL14545" s="2"/>
      <c r="BM14545" s="2"/>
      <c r="BN14545" s="2"/>
      <c r="BO14545" s="2"/>
      <c r="BP14545" s="2"/>
      <c r="BQ14545" s="2"/>
      <c r="BR14545" s="2"/>
      <c r="BS14545" s="2"/>
      <c r="BT14545" s="2"/>
      <c r="BU14545" s="2"/>
      <c r="BV14545" s="2"/>
      <c r="BW14545" s="2"/>
      <c r="BX14545" s="2"/>
      <c r="BY14545" s="2"/>
    </row>
    <row r="14546" spans="38:77" s="11" customFormat="1" x14ac:dyDescent="0.3">
      <c r="AL14546" s="2"/>
      <c r="AM14546" s="2"/>
      <c r="AN14546" s="2"/>
      <c r="AO14546" s="2"/>
      <c r="AP14546" s="2"/>
      <c r="AQ14546" s="2"/>
      <c r="AR14546" s="2"/>
      <c r="AS14546" s="2"/>
      <c r="AT14546" s="2"/>
      <c r="AU14546" s="2"/>
      <c r="AV14546" s="2"/>
      <c r="AW14546" s="2"/>
      <c r="AX14546" s="2"/>
      <c r="AY14546" s="2"/>
      <c r="AZ14546" s="2"/>
      <c r="BA14546" s="2"/>
      <c r="BB14546" s="2"/>
      <c r="BC14546" s="2"/>
      <c r="BD14546" s="2"/>
      <c r="BE14546" s="2"/>
      <c r="BF14546" s="2"/>
      <c r="BG14546" s="2"/>
      <c r="BH14546" s="2"/>
      <c r="BI14546" s="2"/>
      <c r="BJ14546" s="2"/>
      <c r="BK14546" s="2"/>
      <c r="BL14546" s="2"/>
      <c r="BM14546" s="2"/>
      <c r="BN14546" s="2"/>
      <c r="BO14546" s="2"/>
      <c r="BP14546" s="2"/>
      <c r="BQ14546" s="2"/>
      <c r="BR14546" s="2"/>
      <c r="BS14546" s="2"/>
      <c r="BT14546" s="2"/>
      <c r="BU14546" s="2"/>
      <c r="BV14546" s="2"/>
      <c r="BW14546" s="2"/>
      <c r="BX14546" s="2"/>
      <c r="BY14546" s="2"/>
    </row>
    <row r="14547" spans="38:77" s="11" customFormat="1" x14ac:dyDescent="0.3">
      <c r="AL14547" s="2"/>
      <c r="AM14547" s="2"/>
      <c r="AN14547" s="2"/>
      <c r="AO14547" s="2"/>
      <c r="AP14547" s="2"/>
      <c r="AQ14547" s="2"/>
      <c r="AR14547" s="2"/>
      <c r="AS14547" s="2"/>
      <c r="AT14547" s="2"/>
      <c r="AU14547" s="2"/>
      <c r="AV14547" s="2"/>
      <c r="AW14547" s="2"/>
      <c r="AX14547" s="2"/>
      <c r="AY14547" s="2"/>
      <c r="AZ14547" s="2"/>
      <c r="BA14547" s="2"/>
      <c r="BB14547" s="2"/>
      <c r="BC14547" s="2"/>
      <c r="BD14547" s="2"/>
      <c r="BE14547" s="2"/>
      <c r="BF14547" s="2"/>
      <c r="BG14547" s="2"/>
      <c r="BH14547" s="2"/>
      <c r="BI14547" s="2"/>
      <c r="BJ14547" s="2"/>
      <c r="BK14547" s="2"/>
      <c r="BL14547" s="2"/>
      <c r="BM14547" s="2"/>
      <c r="BN14547" s="2"/>
      <c r="BO14547" s="2"/>
      <c r="BP14547" s="2"/>
      <c r="BQ14547" s="2"/>
      <c r="BR14547" s="2"/>
      <c r="BS14547" s="2"/>
      <c r="BT14547" s="2"/>
      <c r="BU14547" s="2"/>
      <c r="BV14547" s="2"/>
      <c r="BW14547" s="2"/>
      <c r="BX14547" s="2"/>
      <c r="BY14547" s="2"/>
    </row>
    <row r="14548" spans="38:77" s="11" customFormat="1" x14ac:dyDescent="0.3">
      <c r="AL14548" s="2"/>
      <c r="AM14548" s="2"/>
      <c r="AN14548" s="2"/>
      <c r="AO14548" s="2"/>
      <c r="AP14548" s="2"/>
      <c r="AQ14548" s="2"/>
      <c r="AR14548" s="2"/>
      <c r="AS14548" s="2"/>
      <c r="AT14548" s="2"/>
      <c r="AU14548" s="2"/>
      <c r="AV14548" s="2"/>
      <c r="AW14548" s="2"/>
      <c r="AX14548" s="2"/>
      <c r="AY14548" s="2"/>
      <c r="AZ14548" s="2"/>
      <c r="BA14548" s="2"/>
      <c r="BB14548" s="2"/>
      <c r="BC14548" s="2"/>
      <c r="BD14548" s="2"/>
      <c r="BE14548" s="2"/>
      <c r="BF14548" s="2"/>
      <c r="BG14548" s="2"/>
      <c r="BH14548" s="2"/>
      <c r="BI14548" s="2"/>
      <c r="BJ14548" s="2"/>
      <c r="BK14548" s="2"/>
      <c r="BL14548" s="2"/>
      <c r="BM14548" s="2"/>
      <c r="BN14548" s="2"/>
      <c r="BO14548" s="2"/>
      <c r="BP14548" s="2"/>
      <c r="BQ14548" s="2"/>
      <c r="BR14548" s="2"/>
      <c r="BS14548" s="2"/>
      <c r="BT14548" s="2"/>
      <c r="BU14548" s="2"/>
      <c r="BV14548" s="2"/>
      <c r="BW14548" s="2"/>
      <c r="BX14548" s="2"/>
      <c r="BY14548" s="2"/>
    </row>
    <row r="14549" spans="38:77" s="11" customFormat="1" x14ac:dyDescent="0.3">
      <c r="AL14549" s="2"/>
      <c r="AM14549" s="2"/>
      <c r="AN14549" s="2"/>
      <c r="AO14549" s="2"/>
      <c r="AP14549" s="2"/>
      <c r="AQ14549" s="2"/>
      <c r="AR14549" s="2"/>
      <c r="AS14549" s="2"/>
      <c r="AT14549" s="2"/>
      <c r="AU14549" s="2"/>
      <c r="AV14549" s="2"/>
      <c r="AW14549" s="2"/>
      <c r="AX14549" s="2"/>
      <c r="AY14549" s="2"/>
      <c r="AZ14549" s="2"/>
      <c r="BA14549" s="2"/>
      <c r="BB14549" s="2"/>
      <c r="BC14549" s="2"/>
      <c r="BD14549" s="2"/>
      <c r="BE14549" s="2"/>
      <c r="BF14549" s="2"/>
      <c r="BG14549" s="2"/>
      <c r="BH14549" s="2"/>
      <c r="BI14549" s="2"/>
      <c r="BJ14549" s="2"/>
      <c r="BK14549" s="2"/>
      <c r="BL14549" s="2"/>
      <c r="BM14549" s="2"/>
      <c r="BN14549" s="2"/>
      <c r="BO14549" s="2"/>
      <c r="BP14549" s="2"/>
      <c r="BQ14549" s="2"/>
      <c r="BR14549" s="2"/>
      <c r="BS14549" s="2"/>
      <c r="BT14549" s="2"/>
      <c r="BU14549" s="2"/>
      <c r="BV14549" s="2"/>
      <c r="BW14549" s="2"/>
      <c r="BX14549" s="2"/>
      <c r="BY14549" s="2"/>
    </row>
    <row r="14550" spans="38:77" s="11" customFormat="1" x14ac:dyDescent="0.3">
      <c r="AL14550" s="2"/>
      <c r="AM14550" s="2"/>
      <c r="AN14550" s="2"/>
      <c r="AO14550" s="2"/>
      <c r="AP14550" s="2"/>
      <c r="AQ14550" s="2"/>
      <c r="AR14550" s="2"/>
      <c r="AS14550" s="2"/>
      <c r="AT14550" s="2"/>
      <c r="AU14550" s="2"/>
      <c r="AV14550" s="2"/>
      <c r="AW14550" s="2"/>
      <c r="AX14550" s="2"/>
      <c r="AY14550" s="2"/>
      <c r="AZ14550" s="2"/>
      <c r="BA14550" s="2"/>
      <c r="BB14550" s="2"/>
      <c r="BC14550" s="2"/>
      <c r="BD14550" s="2"/>
      <c r="BE14550" s="2"/>
      <c r="BF14550" s="2"/>
      <c r="BG14550" s="2"/>
      <c r="BH14550" s="2"/>
      <c r="BI14550" s="2"/>
      <c r="BJ14550" s="2"/>
      <c r="BK14550" s="2"/>
      <c r="BL14550" s="2"/>
      <c r="BM14550" s="2"/>
      <c r="BN14550" s="2"/>
      <c r="BO14550" s="2"/>
      <c r="BP14550" s="2"/>
      <c r="BQ14550" s="2"/>
      <c r="BR14550" s="2"/>
      <c r="BS14550" s="2"/>
      <c r="BT14550" s="2"/>
      <c r="BU14550" s="2"/>
      <c r="BV14550" s="2"/>
      <c r="BW14550" s="2"/>
      <c r="BX14550" s="2"/>
      <c r="BY14550" s="2"/>
    </row>
    <row r="14551" spans="38:77" s="11" customFormat="1" x14ac:dyDescent="0.3">
      <c r="AL14551" s="2"/>
      <c r="AM14551" s="2"/>
      <c r="AN14551" s="2"/>
      <c r="AO14551" s="2"/>
      <c r="AP14551" s="2"/>
      <c r="AQ14551" s="2"/>
      <c r="AR14551" s="2"/>
      <c r="AS14551" s="2"/>
      <c r="AT14551" s="2"/>
      <c r="AU14551" s="2"/>
      <c r="AV14551" s="2"/>
      <c r="AW14551" s="2"/>
      <c r="AX14551" s="2"/>
      <c r="AY14551" s="2"/>
      <c r="AZ14551" s="2"/>
      <c r="BA14551" s="2"/>
      <c r="BB14551" s="2"/>
      <c r="BC14551" s="2"/>
      <c r="BD14551" s="2"/>
      <c r="BE14551" s="2"/>
      <c r="BF14551" s="2"/>
      <c r="BG14551" s="2"/>
      <c r="BH14551" s="2"/>
      <c r="BI14551" s="2"/>
      <c r="BJ14551" s="2"/>
      <c r="BK14551" s="2"/>
      <c r="BL14551" s="2"/>
      <c r="BM14551" s="2"/>
      <c r="BN14551" s="2"/>
      <c r="BO14551" s="2"/>
      <c r="BP14551" s="2"/>
      <c r="BQ14551" s="2"/>
      <c r="BR14551" s="2"/>
      <c r="BS14551" s="2"/>
      <c r="BT14551" s="2"/>
      <c r="BU14551" s="2"/>
      <c r="BV14551" s="2"/>
      <c r="BW14551" s="2"/>
      <c r="BX14551" s="2"/>
      <c r="BY14551" s="2"/>
    </row>
    <row r="14552" spans="38:77" s="11" customFormat="1" x14ac:dyDescent="0.3">
      <c r="AL14552" s="2"/>
      <c r="AM14552" s="2"/>
      <c r="AN14552" s="2"/>
      <c r="AO14552" s="2"/>
      <c r="AP14552" s="2"/>
      <c r="AQ14552" s="2"/>
      <c r="AR14552" s="2"/>
      <c r="AS14552" s="2"/>
      <c r="AT14552" s="2"/>
      <c r="AU14552" s="2"/>
      <c r="AV14552" s="2"/>
      <c r="AW14552" s="2"/>
      <c r="AX14552" s="2"/>
      <c r="AY14552" s="2"/>
      <c r="AZ14552" s="2"/>
      <c r="BA14552" s="2"/>
      <c r="BB14552" s="2"/>
      <c r="BC14552" s="2"/>
      <c r="BD14552" s="2"/>
      <c r="BE14552" s="2"/>
      <c r="BF14552" s="2"/>
      <c r="BG14552" s="2"/>
      <c r="BH14552" s="2"/>
      <c r="BI14552" s="2"/>
      <c r="BJ14552" s="2"/>
      <c r="BK14552" s="2"/>
      <c r="BL14552" s="2"/>
      <c r="BM14552" s="2"/>
      <c r="BN14552" s="2"/>
      <c r="BO14552" s="2"/>
      <c r="BP14552" s="2"/>
      <c r="BQ14552" s="2"/>
      <c r="BR14552" s="2"/>
      <c r="BS14552" s="2"/>
      <c r="BT14552" s="2"/>
      <c r="BU14552" s="2"/>
      <c r="BV14552" s="2"/>
      <c r="BW14552" s="2"/>
      <c r="BX14552" s="2"/>
      <c r="BY14552" s="2"/>
    </row>
    <row r="14553" spans="38:77" s="11" customFormat="1" x14ac:dyDescent="0.3">
      <c r="AL14553" s="2"/>
      <c r="AM14553" s="2"/>
      <c r="AN14553" s="2"/>
      <c r="AO14553" s="2"/>
      <c r="AP14553" s="2"/>
      <c r="AQ14553" s="2"/>
      <c r="AR14553" s="2"/>
      <c r="AS14553" s="2"/>
      <c r="AT14553" s="2"/>
      <c r="AU14553" s="2"/>
      <c r="AV14553" s="2"/>
      <c r="AW14553" s="2"/>
      <c r="AX14553" s="2"/>
      <c r="AY14553" s="2"/>
      <c r="AZ14553" s="2"/>
      <c r="BA14553" s="2"/>
      <c r="BB14553" s="2"/>
      <c r="BC14553" s="2"/>
      <c r="BD14553" s="2"/>
      <c r="BE14553" s="2"/>
      <c r="BF14553" s="2"/>
      <c r="BG14553" s="2"/>
      <c r="BH14553" s="2"/>
      <c r="BI14553" s="2"/>
      <c r="BJ14553" s="2"/>
      <c r="BK14553" s="2"/>
      <c r="BL14553" s="2"/>
      <c r="BM14553" s="2"/>
      <c r="BN14553" s="2"/>
      <c r="BO14553" s="2"/>
      <c r="BP14553" s="2"/>
      <c r="BQ14553" s="2"/>
      <c r="BR14553" s="2"/>
      <c r="BS14553" s="2"/>
      <c r="BT14553" s="2"/>
      <c r="BU14553" s="2"/>
      <c r="BV14553" s="2"/>
      <c r="BW14553" s="2"/>
      <c r="BX14553" s="2"/>
      <c r="BY14553" s="2"/>
    </row>
    <row r="14554" spans="38:77" s="11" customFormat="1" x14ac:dyDescent="0.3">
      <c r="AL14554" s="2"/>
      <c r="AM14554" s="2"/>
      <c r="AN14554" s="2"/>
      <c r="AO14554" s="2"/>
      <c r="AP14554" s="2"/>
      <c r="AQ14554" s="2"/>
      <c r="AR14554" s="2"/>
      <c r="AS14554" s="2"/>
      <c r="AT14554" s="2"/>
      <c r="AU14554" s="2"/>
      <c r="AV14554" s="2"/>
      <c r="AW14554" s="2"/>
      <c r="AX14554" s="2"/>
      <c r="AY14554" s="2"/>
      <c r="AZ14554" s="2"/>
      <c r="BA14554" s="2"/>
      <c r="BB14554" s="2"/>
      <c r="BC14554" s="2"/>
      <c r="BD14554" s="2"/>
      <c r="BE14554" s="2"/>
      <c r="BF14554" s="2"/>
      <c r="BG14554" s="2"/>
      <c r="BH14554" s="2"/>
      <c r="BI14554" s="2"/>
      <c r="BJ14554" s="2"/>
      <c r="BK14554" s="2"/>
      <c r="BL14554" s="2"/>
      <c r="BM14554" s="2"/>
      <c r="BN14554" s="2"/>
      <c r="BO14554" s="2"/>
      <c r="BP14554" s="2"/>
      <c r="BQ14554" s="2"/>
      <c r="BR14554" s="2"/>
      <c r="BS14554" s="2"/>
      <c r="BT14554" s="2"/>
      <c r="BU14554" s="2"/>
      <c r="BV14554" s="2"/>
      <c r="BW14554" s="2"/>
      <c r="BX14554" s="2"/>
      <c r="BY14554" s="2"/>
    </row>
    <row r="14555" spans="38:77" s="11" customFormat="1" x14ac:dyDescent="0.3">
      <c r="AL14555" s="2"/>
      <c r="AM14555" s="2"/>
      <c r="AN14555" s="2"/>
      <c r="AO14555" s="2"/>
      <c r="AP14555" s="2"/>
      <c r="AQ14555" s="2"/>
      <c r="AR14555" s="2"/>
      <c r="AS14555" s="2"/>
      <c r="AT14555" s="2"/>
      <c r="AU14555" s="2"/>
      <c r="AV14555" s="2"/>
      <c r="AW14555" s="2"/>
      <c r="AX14555" s="2"/>
      <c r="AY14555" s="2"/>
      <c r="AZ14555" s="2"/>
      <c r="BA14555" s="2"/>
      <c r="BB14555" s="2"/>
      <c r="BC14555" s="2"/>
      <c r="BD14555" s="2"/>
      <c r="BE14555" s="2"/>
      <c r="BF14555" s="2"/>
      <c r="BG14555" s="2"/>
      <c r="BH14555" s="2"/>
      <c r="BI14555" s="2"/>
      <c r="BJ14555" s="2"/>
      <c r="BK14555" s="2"/>
      <c r="BL14555" s="2"/>
      <c r="BM14555" s="2"/>
      <c r="BN14555" s="2"/>
      <c r="BO14555" s="2"/>
      <c r="BP14555" s="2"/>
      <c r="BQ14555" s="2"/>
      <c r="BR14555" s="2"/>
      <c r="BS14555" s="2"/>
      <c r="BT14555" s="2"/>
      <c r="BU14555" s="2"/>
      <c r="BV14555" s="2"/>
      <c r="BW14555" s="2"/>
      <c r="BX14555" s="2"/>
      <c r="BY14555" s="2"/>
    </row>
    <row r="14556" spans="38:77" s="11" customFormat="1" x14ac:dyDescent="0.3">
      <c r="AL14556" s="2"/>
      <c r="AM14556" s="2"/>
      <c r="AN14556" s="2"/>
      <c r="AO14556" s="2"/>
      <c r="AP14556" s="2"/>
      <c r="AQ14556" s="2"/>
      <c r="AR14556" s="2"/>
      <c r="AS14556" s="2"/>
      <c r="AT14556" s="2"/>
      <c r="AU14556" s="2"/>
      <c r="AV14556" s="2"/>
      <c r="AW14556" s="2"/>
      <c r="AX14556" s="2"/>
      <c r="AY14556" s="2"/>
      <c r="AZ14556" s="2"/>
      <c r="BA14556" s="2"/>
      <c r="BB14556" s="2"/>
      <c r="BC14556" s="2"/>
      <c r="BD14556" s="2"/>
      <c r="BE14556" s="2"/>
      <c r="BF14556" s="2"/>
      <c r="BG14556" s="2"/>
      <c r="BH14556" s="2"/>
      <c r="BI14556" s="2"/>
      <c r="BJ14556" s="2"/>
      <c r="BK14556" s="2"/>
      <c r="BL14556" s="2"/>
      <c r="BM14556" s="2"/>
      <c r="BN14556" s="2"/>
      <c r="BO14556" s="2"/>
      <c r="BP14556" s="2"/>
      <c r="BQ14556" s="2"/>
      <c r="BR14556" s="2"/>
      <c r="BS14556" s="2"/>
      <c r="BT14556" s="2"/>
      <c r="BU14556" s="2"/>
      <c r="BV14556" s="2"/>
      <c r="BW14556" s="2"/>
      <c r="BX14556" s="2"/>
      <c r="BY14556" s="2"/>
    </row>
    <row r="14557" spans="38:77" s="11" customFormat="1" x14ac:dyDescent="0.3">
      <c r="AL14557" s="2"/>
      <c r="AM14557" s="2"/>
      <c r="AN14557" s="2"/>
      <c r="AO14557" s="2"/>
      <c r="AP14557" s="2"/>
      <c r="AQ14557" s="2"/>
      <c r="AR14557" s="2"/>
      <c r="AS14557" s="2"/>
      <c r="AT14557" s="2"/>
      <c r="AU14557" s="2"/>
      <c r="AV14557" s="2"/>
      <c r="AW14557" s="2"/>
      <c r="AX14557" s="2"/>
      <c r="AY14557" s="2"/>
      <c r="AZ14557" s="2"/>
      <c r="BA14557" s="2"/>
      <c r="BB14557" s="2"/>
      <c r="BC14557" s="2"/>
      <c r="BD14557" s="2"/>
      <c r="BE14557" s="2"/>
      <c r="BF14557" s="2"/>
      <c r="BG14557" s="2"/>
      <c r="BH14557" s="2"/>
      <c r="BI14557" s="2"/>
      <c r="BJ14557" s="2"/>
      <c r="BK14557" s="2"/>
      <c r="BL14557" s="2"/>
      <c r="BM14557" s="2"/>
      <c r="BN14557" s="2"/>
      <c r="BO14557" s="2"/>
      <c r="BP14557" s="2"/>
      <c r="BQ14557" s="2"/>
      <c r="BR14557" s="2"/>
      <c r="BS14557" s="2"/>
      <c r="BT14557" s="2"/>
      <c r="BU14557" s="2"/>
      <c r="BV14557" s="2"/>
      <c r="BW14557" s="2"/>
      <c r="BX14557" s="2"/>
      <c r="BY14557" s="2"/>
    </row>
    <row r="14558" spans="38:77" s="11" customFormat="1" x14ac:dyDescent="0.3">
      <c r="AL14558" s="2"/>
      <c r="AM14558" s="2"/>
      <c r="AN14558" s="2"/>
      <c r="AO14558" s="2"/>
      <c r="AP14558" s="2"/>
      <c r="AQ14558" s="2"/>
      <c r="AR14558" s="2"/>
      <c r="AS14558" s="2"/>
      <c r="AT14558" s="2"/>
      <c r="AU14558" s="2"/>
      <c r="AV14558" s="2"/>
      <c r="AW14558" s="2"/>
      <c r="AX14558" s="2"/>
      <c r="AY14558" s="2"/>
      <c r="AZ14558" s="2"/>
      <c r="BA14558" s="2"/>
      <c r="BB14558" s="2"/>
      <c r="BC14558" s="2"/>
      <c r="BD14558" s="2"/>
      <c r="BE14558" s="2"/>
      <c r="BF14558" s="2"/>
      <c r="BG14558" s="2"/>
      <c r="BH14558" s="2"/>
      <c r="BI14558" s="2"/>
      <c r="BJ14558" s="2"/>
      <c r="BK14558" s="2"/>
      <c r="BL14558" s="2"/>
      <c r="BM14558" s="2"/>
      <c r="BN14558" s="2"/>
      <c r="BO14558" s="2"/>
      <c r="BP14558" s="2"/>
      <c r="BQ14558" s="2"/>
      <c r="BR14558" s="2"/>
      <c r="BS14558" s="2"/>
      <c r="BT14558" s="2"/>
      <c r="BU14558" s="2"/>
      <c r="BV14558" s="2"/>
      <c r="BW14558" s="2"/>
      <c r="BX14558" s="2"/>
      <c r="BY14558" s="2"/>
    </row>
    <row r="14559" spans="38:77" s="11" customFormat="1" x14ac:dyDescent="0.3">
      <c r="AL14559" s="2"/>
      <c r="AM14559" s="2"/>
      <c r="AN14559" s="2"/>
      <c r="AO14559" s="2"/>
      <c r="AP14559" s="2"/>
      <c r="AQ14559" s="2"/>
      <c r="AR14559" s="2"/>
      <c r="AS14559" s="2"/>
      <c r="AT14559" s="2"/>
      <c r="AU14559" s="2"/>
      <c r="AV14559" s="2"/>
      <c r="AW14559" s="2"/>
      <c r="AX14559" s="2"/>
      <c r="AY14559" s="2"/>
      <c r="AZ14559" s="2"/>
      <c r="BA14559" s="2"/>
      <c r="BB14559" s="2"/>
      <c r="BC14559" s="2"/>
      <c r="BD14559" s="2"/>
      <c r="BE14559" s="2"/>
      <c r="BF14559" s="2"/>
      <c r="BG14559" s="2"/>
      <c r="BH14559" s="2"/>
      <c r="BI14559" s="2"/>
      <c r="BJ14559" s="2"/>
      <c r="BK14559" s="2"/>
      <c r="BL14559" s="2"/>
      <c r="BM14559" s="2"/>
      <c r="BN14559" s="2"/>
      <c r="BO14559" s="2"/>
      <c r="BP14559" s="2"/>
      <c r="BQ14559" s="2"/>
      <c r="BR14559" s="2"/>
      <c r="BS14559" s="2"/>
      <c r="BT14559" s="2"/>
      <c r="BU14559" s="2"/>
      <c r="BV14559" s="2"/>
      <c r="BW14559" s="2"/>
      <c r="BX14559" s="2"/>
      <c r="BY14559" s="2"/>
    </row>
    <row r="14560" spans="38:77" s="11" customFormat="1" x14ac:dyDescent="0.3">
      <c r="AL14560" s="2"/>
      <c r="AM14560" s="2"/>
      <c r="AN14560" s="2"/>
      <c r="AO14560" s="2"/>
      <c r="AP14560" s="2"/>
      <c r="AQ14560" s="2"/>
      <c r="AR14560" s="2"/>
      <c r="AS14560" s="2"/>
      <c r="AT14560" s="2"/>
      <c r="AU14560" s="2"/>
      <c r="AV14560" s="2"/>
      <c r="AW14560" s="2"/>
      <c r="AX14560" s="2"/>
      <c r="AY14560" s="2"/>
      <c r="AZ14560" s="2"/>
      <c r="BA14560" s="2"/>
      <c r="BB14560" s="2"/>
      <c r="BC14560" s="2"/>
      <c r="BD14560" s="2"/>
      <c r="BE14560" s="2"/>
      <c r="BF14560" s="2"/>
      <c r="BG14560" s="2"/>
      <c r="BH14560" s="2"/>
      <c r="BI14560" s="2"/>
      <c r="BJ14560" s="2"/>
      <c r="BK14560" s="2"/>
      <c r="BL14560" s="2"/>
      <c r="BM14560" s="2"/>
      <c r="BN14560" s="2"/>
      <c r="BO14560" s="2"/>
      <c r="BP14560" s="2"/>
      <c r="BQ14560" s="2"/>
      <c r="BR14560" s="2"/>
      <c r="BS14560" s="2"/>
      <c r="BT14560" s="2"/>
      <c r="BU14560" s="2"/>
      <c r="BV14560" s="2"/>
      <c r="BW14560" s="2"/>
      <c r="BX14560" s="2"/>
      <c r="BY14560" s="2"/>
    </row>
    <row r="14561" spans="38:77" s="11" customFormat="1" x14ac:dyDescent="0.3">
      <c r="AL14561" s="2"/>
      <c r="AM14561" s="2"/>
      <c r="AN14561" s="2"/>
      <c r="AO14561" s="2"/>
      <c r="AP14561" s="2"/>
      <c r="AQ14561" s="2"/>
      <c r="AR14561" s="2"/>
      <c r="AS14561" s="2"/>
      <c r="AT14561" s="2"/>
      <c r="AU14561" s="2"/>
      <c r="AV14561" s="2"/>
      <c r="AW14561" s="2"/>
      <c r="AX14561" s="2"/>
      <c r="AY14561" s="2"/>
      <c r="AZ14561" s="2"/>
      <c r="BA14561" s="2"/>
      <c r="BB14561" s="2"/>
      <c r="BC14561" s="2"/>
      <c r="BD14561" s="2"/>
      <c r="BE14561" s="2"/>
      <c r="BF14561" s="2"/>
      <c r="BG14561" s="2"/>
      <c r="BH14561" s="2"/>
      <c r="BI14561" s="2"/>
      <c r="BJ14561" s="2"/>
      <c r="BK14561" s="2"/>
      <c r="BL14561" s="2"/>
      <c r="BM14561" s="2"/>
      <c r="BN14561" s="2"/>
      <c r="BO14561" s="2"/>
      <c r="BP14561" s="2"/>
      <c r="BQ14561" s="2"/>
      <c r="BR14561" s="2"/>
      <c r="BS14561" s="2"/>
      <c r="BT14561" s="2"/>
      <c r="BU14561" s="2"/>
      <c r="BV14561" s="2"/>
      <c r="BW14561" s="2"/>
      <c r="BX14561" s="2"/>
      <c r="BY14561" s="2"/>
    </row>
    <row r="14562" spans="38:77" s="11" customFormat="1" x14ac:dyDescent="0.3">
      <c r="AL14562" s="2"/>
      <c r="AM14562" s="2"/>
      <c r="AN14562" s="2"/>
      <c r="AO14562" s="2"/>
      <c r="AP14562" s="2"/>
      <c r="AQ14562" s="2"/>
      <c r="AR14562" s="2"/>
      <c r="AS14562" s="2"/>
      <c r="AT14562" s="2"/>
      <c r="AU14562" s="2"/>
      <c r="AV14562" s="2"/>
      <c r="AW14562" s="2"/>
      <c r="AX14562" s="2"/>
      <c r="AY14562" s="2"/>
      <c r="AZ14562" s="2"/>
      <c r="BA14562" s="2"/>
      <c r="BB14562" s="2"/>
      <c r="BC14562" s="2"/>
      <c r="BD14562" s="2"/>
      <c r="BE14562" s="2"/>
      <c r="BF14562" s="2"/>
      <c r="BG14562" s="2"/>
      <c r="BH14562" s="2"/>
      <c r="BI14562" s="2"/>
      <c r="BJ14562" s="2"/>
      <c r="BK14562" s="2"/>
      <c r="BL14562" s="2"/>
      <c r="BM14562" s="2"/>
      <c r="BN14562" s="2"/>
      <c r="BO14562" s="2"/>
      <c r="BP14562" s="2"/>
      <c r="BQ14562" s="2"/>
      <c r="BR14562" s="2"/>
      <c r="BS14562" s="2"/>
      <c r="BT14562" s="2"/>
      <c r="BU14562" s="2"/>
      <c r="BV14562" s="2"/>
      <c r="BW14562" s="2"/>
      <c r="BX14562" s="2"/>
      <c r="BY14562" s="2"/>
    </row>
    <row r="14563" spans="38:77" s="11" customFormat="1" x14ac:dyDescent="0.3">
      <c r="AL14563" s="2"/>
      <c r="AM14563" s="2"/>
      <c r="AN14563" s="2"/>
      <c r="AO14563" s="2"/>
      <c r="AP14563" s="2"/>
      <c r="AQ14563" s="2"/>
      <c r="AR14563" s="2"/>
      <c r="AS14563" s="2"/>
      <c r="AT14563" s="2"/>
      <c r="AU14563" s="2"/>
      <c r="AV14563" s="2"/>
      <c r="AW14563" s="2"/>
      <c r="AX14563" s="2"/>
      <c r="AY14563" s="2"/>
      <c r="AZ14563" s="2"/>
      <c r="BA14563" s="2"/>
      <c r="BB14563" s="2"/>
      <c r="BC14563" s="2"/>
      <c r="BD14563" s="2"/>
      <c r="BE14563" s="2"/>
      <c r="BF14563" s="2"/>
      <c r="BG14563" s="2"/>
      <c r="BH14563" s="2"/>
      <c r="BI14563" s="2"/>
      <c r="BJ14563" s="2"/>
      <c r="BK14563" s="2"/>
      <c r="BL14563" s="2"/>
      <c r="BM14563" s="2"/>
      <c r="BN14563" s="2"/>
      <c r="BO14563" s="2"/>
      <c r="BP14563" s="2"/>
      <c r="BQ14563" s="2"/>
      <c r="BR14563" s="2"/>
      <c r="BS14563" s="2"/>
      <c r="BT14563" s="2"/>
      <c r="BU14563" s="2"/>
      <c r="BV14563" s="2"/>
      <c r="BW14563" s="2"/>
      <c r="BX14563" s="2"/>
      <c r="BY14563" s="2"/>
    </row>
    <row r="14564" spans="38:77" s="11" customFormat="1" x14ac:dyDescent="0.3">
      <c r="AL14564" s="2"/>
      <c r="AM14564" s="2"/>
      <c r="AN14564" s="2"/>
      <c r="AO14564" s="2"/>
      <c r="AP14564" s="2"/>
      <c r="AQ14564" s="2"/>
      <c r="AR14564" s="2"/>
      <c r="AS14564" s="2"/>
      <c r="AT14564" s="2"/>
      <c r="AU14564" s="2"/>
      <c r="AV14564" s="2"/>
      <c r="AW14564" s="2"/>
      <c r="AX14564" s="2"/>
      <c r="AY14564" s="2"/>
      <c r="AZ14564" s="2"/>
      <c r="BA14564" s="2"/>
      <c r="BB14564" s="2"/>
      <c r="BC14564" s="2"/>
      <c r="BD14564" s="2"/>
      <c r="BE14564" s="2"/>
      <c r="BF14564" s="2"/>
      <c r="BG14564" s="2"/>
      <c r="BH14564" s="2"/>
      <c r="BI14564" s="2"/>
      <c r="BJ14564" s="2"/>
      <c r="BK14564" s="2"/>
      <c r="BL14564" s="2"/>
      <c r="BM14564" s="2"/>
      <c r="BN14564" s="2"/>
      <c r="BO14564" s="2"/>
      <c r="BP14564" s="2"/>
      <c r="BQ14564" s="2"/>
      <c r="BR14564" s="2"/>
      <c r="BS14564" s="2"/>
      <c r="BT14564" s="2"/>
      <c r="BU14564" s="2"/>
      <c r="BV14564" s="2"/>
      <c r="BW14564" s="2"/>
      <c r="BX14564" s="2"/>
      <c r="BY14564" s="2"/>
    </row>
    <row r="14565" spans="38:77" s="11" customFormat="1" x14ac:dyDescent="0.3">
      <c r="AL14565" s="2"/>
      <c r="AM14565" s="2"/>
      <c r="AN14565" s="2"/>
      <c r="AO14565" s="2"/>
      <c r="AP14565" s="2"/>
      <c r="AQ14565" s="2"/>
      <c r="AR14565" s="2"/>
      <c r="AS14565" s="2"/>
      <c r="AT14565" s="2"/>
      <c r="AU14565" s="2"/>
      <c r="AV14565" s="2"/>
      <c r="AW14565" s="2"/>
      <c r="AX14565" s="2"/>
      <c r="AY14565" s="2"/>
      <c r="AZ14565" s="2"/>
      <c r="BA14565" s="2"/>
      <c r="BB14565" s="2"/>
      <c r="BC14565" s="2"/>
      <c r="BD14565" s="2"/>
      <c r="BE14565" s="2"/>
      <c r="BF14565" s="2"/>
      <c r="BG14565" s="2"/>
      <c r="BH14565" s="2"/>
      <c r="BI14565" s="2"/>
      <c r="BJ14565" s="2"/>
      <c r="BK14565" s="2"/>
      <c r="BL14565" s="2"/>
      <c r="BM14565" s="2"/>
      <c r="BN14565" s="2"/>
      <c r="BO14565" s="2"/>
      <c r="BP14565" s="2"/>
      <c r="BQ14565" s="2"/>
      <c r="BR14565" s="2"/>
      <c r="BS14565" s="2"/>
      <c r="BT14565" s="2"/>
      <c r="BU14565" s="2"/>
      <c r="BV14565" s="2"/>
      <c r="BW14565" s="2"/>
      <c r="BX14565" s="2"/>
      <c r="BY14565" s="2"/>
    </row>
    <row r="14566" spans="38:77" s="11" customFormat="1" x14ac:dyDescent="0.3">
      <c r="AL14566" s="2"/>
      <c r="AM14566" s="2"/>
      <c r="AN14566" s="2"/>
      <c r="AO14566" s="2"/>
      <c r="AP14566" s="2"/>
      <c r="AQ14566" s="2"/>
      <c r="AR14566" s="2"/>
      <c r="AS14566" s="2"/>
      <c r="AT14566" s="2"/>
      <c r="AU14566" s="2"/>
      <c r="AV14566" s="2"/>
      <c r="AW14566" s="2"/>
      <c r="AX14566" s="2"/>
      <c r="AY14566" s="2"/>
      <c r="AZ14566" s="2"/>
      <c r="BA14566" s="2"/>
      <c r="BB14566" s="2"/>
      <c r="BC14566" s="2"/>
      <c r="BD14566" s="2"/>
      <c r="BE14566" s="2"/>
      <c r="BF14566" s="2"/>
      <c r="BG14566" s="2"/>
      <c r="BH14566" s="2"/>
      <c r="BI14566" s="2"/>
      <c r="BJ14566" s="2"/>
      <c r="BK14566" s="2"/>
      <c r="BL14566" s="2"/>
      <c r="BM14566" s="2"/>
      <c r="BN14566" s="2"/>
      <c r="BO14566" s="2"/>
      <c r="BP14566" s="2"/>
      <c r="BQ14566" s="2"/>
      <c r="BR14566" s="2"/>
      <c r="BS14566" s="2"/>
      <c r="BT14566" s="2"/>
      <c r="BU14566" s="2"/>
      <c r="BV14566" s="2"/>
      <c r="BW14566" s="2"/>
      <c r="BX14566" s="2"/>
      <c r="BY14566" s="2"/>
    </row>
    <row r="14567" spans="38:77" s="11" customFormat="1" x14ac:dyDescent="0.3">
      <c r="AL14567" s="2"/>
      <c r="AM14567" s="2"/>
      <c r="AN14567" s="2"/>
      <c r="AO14567" s="2"/>
      <c r="AP14567" s="2"/>
      <c r="AQ14567" s="2"/>
      <c r="AR14567" s="2"/>
      <c r="AS14567" s="2"/>
      <c r="AT14567" s="2"/>
      <c r="AU14567" s="2"/>
      <c r="AV14567" s="2"/>
      <c r="AW14567" s="2"/>
      <c r="AX14567" s="2"/>
      <c r="AY14567" s="2"/>
      <c r="AZ14567" s="2"/>
      <c r="BA14567" s="2"/>
      <c r="BB14567" s="2"/>
      <c r="BC14567" s="2"/>
      <c r="BD14567" s="2"/>
      <c r="BE14567" s="2"/>
      <c r="BF14567" s="2"/>
      <c r="BG14567" s="2"/>
      <c r="BH14567" s="2"/>
      <c r="BI14567" s="2"/>
      <c r="BJ14567" s="2"/>
      <c r="BK14567" s="2"/>
      <c r="BL14567" s="2"/>
      <c r="BM14567" s="2"/>
      <c r="BN14567" s="2"/>
      <c r="BO14567" s="2"/>
      <c r="BP14567" s="2"/>
      <c r="BQ14567" s="2"/>
      <c r="BR14567" s="2"/>
      <c r="BS14567" s="2"/>
      <c r="BT14567" s="2"/>
      <c r="BU14567" s="2"/>
      <c r="BV14567" s="2"/>
      <c r="BW14567" s="2"/>
      <c r="BX14567" s="2"/>
      <c r="BY14567" s="2"/>
    </row>
    <row r="14568" spans="38:77" s="11" customFormat="1" x14ac:dyDescent="0.3">
      <c r="AL14568" s="2"/>
      <c r="AM14568" s="2"/>
      <c r="AN14568" s="2"/>
      <c r="AO14568" s="2"/>
      <c r="AP14568" s="2"/>
      <c r="AQ14568" s="2"/>
      <c r="AR14568" s="2"/>
      <c r="AS14568" s="2"/>
      <c r="AT14568" s="2"/>
      <c r="AU14568" s="2"/>
      <c r="AV14568" s="2"/>
      <c r="AW14568" s="2"/>
      <c r="AX14568" s="2"/>
      <c r="AY14568" s="2"/>
      <c r="AZ14568" s="2"/>
      <c r="BA14568" s="2"/>
      <c r="BB14568" s="2"/>
      <c r="BC14568" s="2"/>
      <c r="BD14568" s="2"/>
      <c r="BE14568" s="2"/>
      <c r="BF14568" s="2"/>
      <c r="BG14568" s="2"/>
      <c r="BH14568" s="2"/>
      <c r="BI14568" s="2"/>
      <c r="BJ14568" s="2"/>
      <c r="BK14568" s="2"/>
      <c r="BL14568" s="2"/>
      <c r="BM14568" s="2"/>
      <c r="BN14568" s="2"/>
      <c r="BO14568" s="2"/>
      <c r="BP14568" s="2"/>
      <c r="BQ14568" s="2"/>
      <c r="BR14568" s="2"/>
      <c r="BS14568" s="2"/>
      <c r="BT14568" s="2"/>
      <c r="BU14568" s="2"/>
      <c r="BV14568" s="2"/>
      <c r="BW14568" s="2"/>
      <c r="BX14568" s="2"/>
      <c r="BY14568" s="2"/>
    </row>
    <row r="14569" spans="38:77" s="11" customFormat="1" x14ac:dyDescent="0.3">
      <c r="AL14569" s="2"/>
      <c r="AM14569" s="2"/>
      <c r="AN14569" s="2"/>
      <c r="AO14569" s="2"/>
      <c r="AP14569" s="2"/>
      <c r="AQ14569" s="2"/>
      <c r="AR14569" s="2"/>
      <c r="AS14569" s="2"/>
      <c r="AT14569" s="2"/>
      <c r="AU14569" s="2"/>
      <c r="AV14569" s="2"/>
      <c r="AW14569" s="2"/>
      <c r="AX14569" s="2"/>
      <c r="AY14569" s="2"/>
      <c r="AZ14569" s="2"/>
      <c r="BA14569" s="2"/>
      <c r="BB14569" s="2"/>
      <c r="BC14569" s="2"/>
      <c r="BD14569" s="2"/>
      <c r="BE14569" s="2"/>
      <c r="BF14569" s="2"/>
      <c r="BG14569" s="2"/>
      <c r="BH14569" s="2"/>
      <c r="BI14569" s="2"/>
      <c r="BJ14569" s="2"/>
      <c r="BK14569" s="2"/>
      <c r="BL14569" s="2"/>
      <c r="BM14569" s="2"/>
      <c r="BN14569" s="2"/>
      <c r="BO14569" s="2"/>
      <c r="BP14569" s="2"/>
      <c r="BQ14569" s="2"/>
      <c r="BR14569" s="2"/>
      <c r="BS14569" s="2"/>
      <c r="BT14569" s="2"/>
      <c r="BU14569" s="2"/>
      <c r="BV14569" s="2"/>
      <c r="BW14569" s="2"/>
      <c r="BX14569" s="2"/>
      <c r="BY14569" s="2"/>
    </row>
    <row r="14570" spans="38:77" s="11" customFormat="1" x14ac:dyDescent="0.3">
      <c r="AL14570" s="2"/>
      <c r="AM14570" s="2"/>
      <c r="AN14570" s="2"/>
      <c r="AO14570" s="2"/>
      <c r="AP14570" s="2"/>
      <c r="AQ14570" s="2"/>
      <c r="AR14570" s="2"/>
      <c r="AS14570" s="2"/>
      <c r="AT14570" s="2"/>
      <c r="AU14570" s="2"/>
      <c r="AV14570" s="2"/>
      <c r="AW14570" s="2"/>
      <c r="AX14570" s="2"/>
      <c r="AY14570" s="2"/>
      <c r="AZ14570" s="2"/>
      <c r="BA14570" s="2"/>
      <c r="BB14570" s="2"/>
      <c r="BC14570" s="2"/>
      <c r="BD14570" s="2"/>
      <c r="BE14570" s="2"/>
      <c r="BF14570" s="2"/>
      <c r="BG14570" s="2"/>
      <c r="BH14570" s="2"/>
      <c r="BI14570" s="2"/>
      <c r="BJ14570" s="2"/>
      <c r="BK14570" s="2"/>
      <c r="BL14570" s="2"/>
      <c r="BM14570" s="2"/>
      <c r="BN14570" s="2"/>
      <c r="BO14570" s="2"/>
      <c r="BP14570" s="2"/>
      <c r="BQ14570" s="2"/>
      <c r="BR14570" s="2"/>
      <c r="BS14570" s="2"/>
      <c r="BT14570" s="2"/>
      <c r="BU14570" s="2"/>
      <c r="BV14570" s="2"/>
      <c r="BW14570" s="2"/>
      <c r="BX14570" s="2"/>
      <c r="BY14570" s="2"/>
    </row>
    <row r="14571" spans="38:77" s="11" customFormat="1" x14ac:dyDescent="0.3">
      <c r="AL14571" s="2"/>
      <c r="AM14571" s="2"/>
      <c r="AN14571" s="2"/>
      <c r="AO14571" s="2"/>
      <c r="AP14571" s="2"/>
      <c r="AQ14571" s="2"/>
      <c r="AR14571" s="2"/>
      <c r="AS14571" s="2"/>
      <c r="AT14571" s="2"/>
      <c r="AU14571" s="2"/>
      <c r="AV14571" s="2"/>
      <c r="AW14571" s="2"/>
      <c r="AX14571" s="2"/>
      <c r="AY14571" s="2"/>
      <c r="AZ14571" s="2"/>
      <c r="BA14571" s="2"/>
      <c r="BB14571" s="2"/>
      <c r="BC14571" s="2"/>
      <c r="BD14571" s="2"/>
      <c r="BE14571" s="2"/>
      <c r="BF14571" s="2"/>
      <c r="BG14571" s="2"/>
      <c r="BH14571" s="2"/>
      <c r="BI14571" s="2"/>
      <c r="BJ14571" s="2"/>
      <c r="BK14571" s="2"/>
      <c r="BL14571" s="2"/>
      <c r="BM14571" s="2"/>
      <c r="BN14571" s="2"/>
      <c r="BO14571" s="2"/>
      <c r="BP14571" s="2"/>
      <c r="BQ14571" s="2"/>
      <c r="BR14571" s="2"/>
      <c r="BS14571" s="2"/>
      <c r="BT14571" s="2"/>
      <c r="BU14571" s="2"/>
      <c r="BV14571" s="2"/>
      <c r="BW14571" s="2"/>
      <c r="BX14571" s="2"/>
      <c r="BY14571" s="2"/>
    </row>
    <row r="14572" spans="38:77" s="11" customFormat="1" x14ac:dyDescent="0.3">
      <c r="AL14572" s="2"/>
      <c r="AM14572" s="2"/>
      <c r="AN14572" s="2"/>
      <c r="AO14572" s="2"/>
      <c r="AP14572" s="2"/>
      <c r="AQ14572" s="2"/>
      <c r="AR14572" s="2"/>
      <c r="AS14572" s="2"/>
      <c r="AT14572" s="2"/>
      <c r="AU14572" s="2"/>
      <c r="AV14572" s="2"/>
      <c r="AW14572" s="2"/>
      <c r="AX14572" s="2"/>
      <c r="AY14572" s="2"/>
      <c r="AZ14572" s="2"/>
      <c r="BA14572" s="2"/>
      <c r="BB14572" s="2"/>
      <c r="BC14572" s="2"/>
      <c r="BD14572" s="2"/>
      <c r="BE14572" s="2"/>
      <c r="BF14572" s="2"/>
      <c r="BG14572" s="2"/>
      <c r="BH14572" s="2"/>
      <c r="BI14572" s="2"/>
      <c r="BJ14572" s="2"/>
      <c r="BK14572" s="2"/>
      <c r="BL14572" s="2"/>
      <c r="BM14572" s="2"/>
      <c r="BN14572" s="2"/>
      <c r="BO14572" s="2"/>
      <c r="BP14572" s="2"/>
      <c r="BQ14572" s="2"/>
      <c r="BR14572" s="2"/>
      <c r="BS14572" s="2"/>
      <c r="BT14572" s="2"/>
      <c r="BU14572" s="2"/>
      <c r="BV14572" s="2"/>
      <c r="BW14572" s="2"/>
      <c r="BX14572" s="2"/>
      <c r="BY14572" s="2"/>
    </row>
    <row r="14573" spans="38:77" s="11" customFormat="1" x14ac:dyDescent="0.3">
      <c r="AL14573" s="2"/>
      <c r="AM14573" s="2"/>
      <c r="AN14573" s="2"/>
      <c r="AO14573" s="2"/>
      <c r="AP14573" s="2"/>
      <c r="AQ14573" s="2"/>
      <c r="AR14573" s="2"/>
      <c r="AS14573" s="2"/>
      <c r="AT14573" s="2"/>
      <c r="AU14573" s="2"/>
      <c r="AV14573" s="2"/>
      <c r="AW14573" s="2"/>
      <c r="AX14573" s="2"/>
      <c r="AY14573" s="2"/>
      <c r="AZ14573" s="2"/>
      <c r="BA14573" s="2"/>
      <c r="BB14573" s="2"/>
      <c r="BC14573" s="2"/>
      <c r="BD14573" s="2"/>
      <c r="BE14573" s="2"/>
      <c r="BF14573" s="2"/>
      <c r="BG14573" s="2"/>
      <c r="BH14573" s="2"/>
      <c r="BI14573" s="2"/>
      <c r="BJ14573" s="2"/>
      <c r="BK14573" s="2"/>
      <c r="BL14573" s="2"/>
      <c r="BM14573" s="2"/>
      <c r="BN14573" s="2"/>
      <c r="BO14573" s="2"/>
      <c r="BP14573" s="2"/>
      <c r="BQ14573" s="2"/>
      <c r="BR14573" s="2"/>
      <c r="BS14573" s="2"/>
      <c r="BT14573" s="2"/>
      <c r="BU14573" s="2"/>
      <c r="BV14573" s="2"/>
      <c r="BW14573" s="2"/>
      <c r="BX14573" s="2"/>
      <c r="BY14573" s="2"/>
    </row>
    <row r="14574" spans="38:77" s="11" customFormat="1" x14ac:dyDescent="0.3">
      <c r="AL14574" s="2"/>
      <c r="AM14574" s="2"/>
      <c r="AN14574" s="2"/>
      <c r="AO14574" s="2"/>
      <c r="AP14574" s="2"/>
      <c r="AQ14574" s="2"/>
      <c r="AR14574" s="2"/>
      <c r="AS14574" s="2"/>
      <c r="AT14574" s="2"/>
      <c r="AU14574" s="2"/>
      <c r="AV14574" s="2"/>
      <c r="AW14574" s="2"/>
      <c r="AX14574" s="2"/>
      <c r="AY14574" s="2"/>
      <c r="AZ14574" s="2"/>
      <c r="BA14574" s="2"/>
      <c r="BB14574" s="2"/>
      <c r="BC14574" s="2"/>
      <c r="BD14574" s="2"/>
      <c r="BE14574" s="2"/>
      <c r="BF14574" s="2"/>
      <c r="BG14574" s="2"/>
      <c r="BH14574" s="2"/>
      <c r="BI14574" s="2"/>
      <c r="BJ14574" s="2"/>
      <c r="BK14574" s="2"/>
      <c r="BL14574" s="2"/>
      <c r="BM14574" s="2"/>
      <c r="BN14574" s="2"/>
      <c r="BO14574" s="2"/>
      <c r="BP14574" s="2"/>
      <c r="BQ14574" s="2"/>
      <c r="BR14574" s="2"/>
      <c r="BS14574" s="2"/>
      <c r="BT14574" s="2"/>
      <c r="BU14574" s="2"/>
      <c r="BV14574" s="2"/>
      <c r="BW14574" s="2"/>
      <c r="BX14574" s="2"/>
      <c r="BY14574" s="2"/>
    </row>
    <row r="14575" spans="38:77" s="11" customFormat="1" x14ac:dyDescent="0.3">
      <c r="AL14575" s="2"/>
      <c r="AM14575" s="2"/>
      <c r="AN14575" s="2"/>
      <c r="AO14575" s="2"/>
      <c r="AP14575" s="2"/>
      <c r="AQ14575" s="2"/>
      <c r="AR14575" s="2"/>
      <c r="AS14575" s="2"/>
      <c r="AT14575" s="2"/>
      <c r="AU14575" s="2"/>
      <c r="AV14575" s="2"/>
      <c r="AW14575" s="2"/>
      <c r="AX14575" s="2"/>
      <c r="AY14575" s="2"/>
      <c r="AZ14575" s="2"/>
      <c r="BA14575" s="2"/>
      <c r="BB14575" s="2"/>
      <c r="BC14575" s="2"/>
      <c r="BD14575" s="2"/>
      <c r="BE14575" s="2"/>
      <c r="BF14575" s="2"/>
      <c r="BG14575" s="2"/>
      <c r="BH14575" s="2"/>
      <c r="BI14575" s="2"/>
      <c r="BJ14575" s="2"/>
      <c r="BK14575" s="2"/>
      <c r="BL14575" s="2"/>
      <c r="BM14575" s="2"/>
      <c r="BN14575" s="2"/>
      <c r="BO14575" s="2"/>
      <c r="BP14575" s="2"/>
      <c r="BQ14575" s="2"/>
      <c r="BR14575" s="2"/>
      <c r="BS14575" s="2"/>
      <c r="BT14575" s="2"/>
      <c r="BU14575" s="2"/>
      <c r="BV14575" s="2"/>
      <c r="BW14575" s="2"/>
      <c r="BX14575" s="2"/>
      <c r="BY14575" s="2"/>
    </row>
    <row r="14576" spans="38:77" s="11" customFormat="1" x14ac:dyDescent="0.3">
      <c r="AL14576" s="2"/>
      <c r="AM14576" s="2"/>
      <c r="AN14576" s="2"/>
      <c r="AO14576" s="2"/>
      <c r="AP14576" s="2"/>
      <c r="AQ14576" s="2"/>
      <c r="AR14576" s="2"/>
      <c r="AS14576" s="2"/>
      <c r="AT14576" s="2"/>
      <c r="AU14576" s="2"/>
      <c r="AV14576" s="2"/>
      <c r="AW14576" s="2"/>
      <c r="AX14576" s="2"/>
      <c r="AY14576" s="2"/>
      <c r="AZ14576" s="2"/>
      <c r="BA14576" s="2"/>
      <c r="BB14576" s="2"/>
      <c r="BC14576" s="2"/>
      <c r="BD14576" s="2"/>
      <c r="BE14576" s="2"/>
      <c r="BF14576" s="2"/>
      <c r="BG14576" s="2"/>
      <c r="BH14576" s="2"/>
      <c r="BI14576" s="2"/>
      <c r="BJ14576" s="2"/>
      <c r="BK14576" s="2"/>
      <c r="BL14576" s="2"/>
      <c r="BM14576" s="2"/>
      <c r="BN14576" s="2"/>
      <c r="BO14576" s="2"/>
      <c r="BP14576" s="2"/>
      <c r="BQ14576" s="2"/>
      <c r="BR14576" s="2"/>
      <c r="BS14576" s="2"/>
      <c r="BT14576" s="2"/>
      <c r="BU14576" s="2"/>
      <c r="BV14576" s="2"/>
      <c r="BW14576" s="2"/>
      <c r="BX14576" s="2"/>
      <c r="BY14576" s="2"/>
    </row>
    <row r="14577" spans="38:77" s="11" customFormat="1" x14ac:dyDescent="0.3">
      <c r="AL14577" s="2"/>
      <c r="AM14577" s="2"/>
      <c r="AN14577" s="2"/>
      <c r="AO14577" s="2"/>
      <c r="AP14577" s="2"/>
      <c r="AQ14577" s="2"/>
      <c r="AR14577" s="2"/>
      <c r="AS14577" s="2"/>
      <c r="AT14577" s="2"/>
      <c r="AU14577" s="2"/>
      <c r="AV14577" s="2"/>
      <c r="AW14577" s="2"/>
      <c r="AX14577" s="2"/>
      <c r="AY14577" s="2"/>
      <c r="AZ14577" s="2"/>
      <c r="BA14577" s="2"/>
      <c r="BB14577" s="2"/>
      <c r="BC14577" s="2"/>
      <c r="BD14577" s="2"/>
      <c r="BE14577" s="2"/>
      <c r="BF14577" s="2"/>
      <c r="BG14577" s="2"/>
      <c r="BH14577" s="2"/>
      <c r="BI14577" s="2"/>
      <c r="BJ14577" s="2"/>
      <c r="BK14577" s="2"/>
      <c r="BL14577" s="2"/>
      <c r="BM14577" s="2"/>
      <c r="BN14577" s="2"/>
      <c r="BO14577" s="2"/>
      <c r="BP14577" s="2"/>
      <c r="BQ14577" s="2"/>
      <c r="BR14577" s="2"/>
      <c r="BS14577" s="2"/>
      <c r="BT14577" s="2"/>
      <c r="BU14577" s="2"/>
      <c r="BV14577" s="2"/>
      <c r="BW14577" s="2"/>
      <c r="BX14577" s="2"/>
      <c r="BY14577" s="2"/>
    </row>
    <row r="14578" spans="38:77" s="11" customFormat="1" x14ac:dyDescent="0.3">
      <c r="AL14578" s="2"/>
      <c r="AM14578" s="2"/>
      <c r="AN14578" s="2"/>
      <c r="AO14578" s="2"/>
      <c r="AP14578" s="2"/>
      <c r="AQ14578" s="2"/>
      <c r="AR14578" s="2"/>
      <c r="AS14578" s="2"/>
      <c r="AT14578" s="2"/>
      <c r="AU14578" s="2"/>
      <c r="AV14578" s="2"/>
      <c r="AW14578" s="2"/>
      <c r="AX14578" s="2"/>
      <c r="AY14578" s="2"/>
      <c r="AZ14578" s="2"/>
      <c r="BA14578" s="2"/>
      <c r="BB14578" s="2"/>
      <c r="BC14578" s="2"/>
      <c r="BD14578" s="2"/>
      <c r="BE14578" s="2"/>
      <c r="BF14578" s="2"/>
      <c r="BG14578" s="2"/>
      <c r="BH14578" s="2"/>
      <c r="BI14578" s="2"/>
      <c r="BJ14578" s="2"/>
      <c r="BK14578" s="2"/>
      <c r="BL14578" s="2"/>
      <c r="BM14578" s="2"/>
      <c r="BN14578" s="2"/>
      <c r="BO14578" s="2"/>
      <c r="BP14578" s="2"/>
      <c r="BQ14578" s="2"/>
      <c r="BR14578" s="2"/>
      <c r="BS14578" s="2"/>
      <c r="BT14578" s="2"/>
      <c r="BU14578" s="2"/>
      <c r="BV14578" s="2"/>
      <c r="BW14578" s="2"/>
      <c r="BX14578" s="2"/>
      <c r="BY14578" s="2"/>
    </row>
    <row r="14579" spans="38:77" s="11" customFormat="1" x14ac:dyDescent="0.3">
      <c r="AL14579" s="2"/>
      <c r="AM14579" s="2"/>
      <c r="AN14579" s="2"/>
      <c r="AO14579" s="2"/>
      <c r="AP14579" s="2"/>
      <c r="AQ14579" s="2"/>
      <c r="AR14579" s="2"/>
      <c r="AS14579" s="2"/>
      <c r="AT14579" s="2"/>
      <c r="AU14579" s="2"/>
      <c r="AV14579" s="2"/>
      <c r="AW14579" s="2"/>
      <c r="AX14579" s="2"/>
      <c r="AY14579" s="2"/>
      <c r="AZ14579" s="2"/>
      <c r="BA14579" s="2"/>
      <c r="BB14579" s="2"/>
      <c r="BC14579" s="2"/>
      <c r="BD14579" s="2"/>
      <c r="BE14579" s="2"/>
      <c r="BF14579" s="2"/>
      <c r="BG14579" s="2"/>
      <c r="BH14579" s="2"/>
      <c r="BI14579" s="2"/>
      <c r="BJ14579" s="2"/>
      <c r="BK14579" s="2"/>
      <c r="BL14579" s="2"/>
      <c r="BM14579" s="2"/>
      <c r="BN14579" s="2"/>
      <c r="BO14579" s="2"/>
      <c r="BP14579" s="2"/>
      <c r="BQ14579" s="2"/>
      <c r="BR14579" s="2"/>
      <c r="BS14579" s="2"/>
      <c r="BT14579" s="2"/>
      <c r="BU14579" s="2"/>
      <c r="BV14579" s="2"/>
      <c r="BW14579" s="2"/>
      <c r="BX14579" s="2"/>
      <c r="BY14579" s="2"/>
    </row>
    <row r="14580" spans="38:77" s="11" customFormat="1" x14ac:dyDescent="0.3">
      <c r="AL14580" s="2"/>
      <c r="AM14580" s="2"/>
      <c r="AN14580" s="2"/>
      <c r="AO14580" s="2"/>
      <c r="AP14580" s="2"/>
      <c r="AQ14580" s="2"/>
      <c r="AR14580" s="2"/>
      <c r="AS14580" s="2"/>
      <c r="AT14580" s="2"/>
      <c r="AU14580" s="2"/>
      <c r="AV14580" s="2"/>
      <c r="AW14580" s="2"/>
      <c r="AX14580" s="2"/>
      <c r="AY14580" s="2"/>
      <c r="AZ14580" s="2"/>
      <c r="BA14580" s="2"/>
      <c r="BB14580" s="2"/>
      <c r="BC14580" s="2"/>
      <c r="BD14580" s="2"/>
      <c r="BE14580" s="2"/>
      <c r="BF14580" s="2"/>
      <c r="BG14580" s="2"/>
      <c r="BH14580" s="2"/>
      <c r="BI14580" s="2"/>
      <c r="BJ14580" s="2"/>
      <c r="BK14580" s="2"/>
      <c r="BL14580" s="2"/>
      <c r="BM14580" s="2"/>
      <c r="BN14580" s="2"/>
      <c r="BO14580" s="2"/>
      <c r="BP14580" s="2"/>
      <c r="BQ14580" s="2"/>
      <c r="BR14580" s="2"/>
      <c r="BS14580" s="2"/>
      <c r="BT14580" s="2"/>
      <c r="BU14580" s="2"/>
      <c r="BV14580" s="2"/>
      <c r="BW14580" s="2"/>
      <c r="BX14580" s="2"/>
      <c r="BY14580" s="2"/>
    </row>
    <row r="14581" spans="38:77" s="11" customFormat="1" x14ac:dyDescent="0.3">
      <c r="AL14581" s="2"/>
      <c r="AM14581" s="2"/>
      <c r="AN14581" s="2"/>
      <c r="AO14581" s="2"/>
      <c r="AP14581" s="2"/>
      <c r="AQ14581" s="2"/>
      <c r="AR14581" s="2"/>
      <c r="AS14581" s="2"/>
      <c r="AT14581" s="2"/>
      <c r="AU14581" s="2"/>
      <c r="AV14581" s="2"/>
      <c r="AW14581" s="2"/>
      <c r="AX14581" s="2"/>
      <c r="AY14581" s="2"/>
      <c r="AZ14581" s="2"/>
      <c r="BA14581" s="2"/>
      <c r="BB14581" s="2"/>
      <c r="BC14581" s="2"/>
      <c r="BD14581" s="2"/>
      <c r="BE14581" s="2"/>
      <c r="BF14581" s="2"/>
      <c r="BG14581" s="2"/>
      <c r="BH14581" s="2"/>
      <c r="BI14581" s="2"/>
      <c r="BJ14581" s="2"/>
      <c r="BK14581" s="2"/>
      <c r="BL14581" s="2"/>
      <c r="BM14581" s="2"/>
      <c r="BN14581" s="2"/>
      <c r="BO14581" s="2"/>
      <c r="BP14581" s="2"/>
      <c r="BQ14581" s="2"/>
      <c r="BR14581" s="2"/>
      <c r="BS14581" s="2"/>
      <c r="BT14581" s="2"/>
      <c r="BU14581" s="2"/>
      <c r="BV14581" s="2"/>
      <c r="BW14581" s="2"/>
      <c r="BX14581" s="2"/>
      <c r="BY14581" s="2"/>
    </row>
    <row r="14582" spans="38:77" s="11" customFormat="1" x14ac:dyDescent="0.3">
      <c r="AL14582" s="2"/>
      <c r="AM14582" s="2"/>
      <c r="AN14582" s="2"/>
      <c r="AO14582" s="2"/>
      <c r="AP14582" s="2"/>
      <c r="AQ14582" s="2"/>
      <c r="AR14582" s="2"/>
      <c r="AS14582" s="2"/>
      <c r="AT14582" s="2"/>
      <c r="AU14582" s="2"/>
      <c r="AV14582" s="2"/>
      <c r="AW14582" s="2"/>
      <c r="AX14582" s="2"/>
      <c r="AY14582" s="2"/>
      <c r="AZ14582" s="2"/>
      <c r="BA14582" s="2"/>
      <c r="BB14582" s="2"/>
      <c r="BC14582" s="2"/>
      <c r="BD14582" s="2"/>
      <c r="BE14582" s="2"/>
      <c r="BF14582" s="2"/>
      <c r="BG14582" s="2"/>
      <c r="BH14582" s="2"/>
      <c r="BI14582" s="2"/>
      <c r="BJ14582" s="2"/>
      <c r="BK14582" s="2"/>
      <c r="BL14582" s="2"/>
      <c r="BM14582" s="2"/>
      <c r="BN14582" s="2"/>
      <c r="BO14582" s="2"/>
      <c r="BP14582" s="2"/>
      <c r="BQ14582" s="2"/>
      <c r="BR14582" s="2"/>
      <c r="BS14582" s="2"/>
      <c r="BT14582" s="2"/>
      <c r="BU14582" s="2"/>
      <c r="BV14582" s="2"/>
      <c r="BW14582" s="2"/>
      <c r="BX14582" s="2"/>
      <c r="BY14582" s="2"/>
    </row>
    <row r="14583" spans="38:77" s="11" customFormat="1" x14ac:dyDescent="0.3">
      <c r="AL14583" s="2"/>
      <c r="AM14583" s="2"/>
      <c r="AN14583" s="2"/>
      <c r="AO14583" s="2"/>
      <c r="AP14583" s="2"/>
      <c r="AQ14583" s="2"/>
      <c r="AR14583" s="2"/>
      <c r="AS14583" s="2"/>
      <c r="AT14583" s="2"/>
      <c r="AU14583" s="2"/>
      <c r="AV14583" s="2"/>
      <c r="AW14583" s="2"/>
      <c r="AX14583" s="2"/>
      <c r="AY14583" s="2"/>
      <c r="AZ14583" s="2"/>
      <c r="BA14583" s="2"/>
      <c r="BB14583" s="2"/>
      <c r="BC14583" s="2"/>
      <c r="BD14583" s="2"/>
      <c r="BE14583" s="2"/>
      <c r="BF14583" s="2"/>
      <c r="BG14583" s="2"/>
      <c r="BH14583" s="2"/>
      <c r="BI14583" s="2"/>
      <c r="BJ14583" s="2"/>
      <c r="BK14583" s="2"/>
      <c r="BL14583" s="2"/>
      <c r="BM14583" s="2"/>
      <c r="BN14583" s="2"/>
      <c r="BO14583" s="2"/>
      <c r="BP14583" s="2"/>
      <c r="BQ14583" s="2"/>
      <c r="BR14583" s="2"/>
      <c r="BS14583" s="2"/>
      <c r="BT14583" s="2"/>
      <c r="BU14583" s="2"/>
      <c r="BV14583" s="2"/>
      <c r="BW14583" s="2"/>
      <c r="BX14583" s="2"/>
      <c r="BY14583" s="2"/>
    </row>
    <row r="14584" spans="38:77" s="11" customFormat="1" x14ac:dyDescent="0.3">
      <c r="AL14584" s="2"/>
      <c r="AM14584" s="2"/>
      <c r="AN14584" s="2"/>
      <c r="AO14584" s="2"/>
      <c r="AP14584" s="2"/>
      <c r="AQ14584" s="2"/>
      <c r="AR14584" s="2"/>
      <c r="AS14584" s="2"/>
      <c r="AT14584" s="2"/>
      <c r="AU14584" s="2"/>
      <c r="AV14584" s="2"/>
      <c r="AW14584" s="2"/>
      <c r="AX14584" s="2"/>
      <c r="AY14584" s="2"/>
      <c r="AZ14584" s="2"/>
      <c r="BA14584" s="2"/>
      <c r="BB14584" s="2"/>
      <c r="BC14584" s="2"/>
      <c r="BD14584" s="2"/>
      <c r="BE14584" s="2"/>
      <c r="BF14584" s="2"/>
      <c r="BG14584" s="2"/>
      <c r="BH14584" s="2"/>
      <c r="BI14584" s="2"/>
      <c r="BJ14584" s="2"/>
      <c r="BK14584" s="2"/>
      <c r="BL14584" s="2"/>
      <c r="BM14584" s="2"/>
      <c r="BN14584" s="2"/>
      <c r="BO14584" s="2"/>
      <c r="BP14584" s="2"/>
      <c r="BQ14584" s="2"/>
      <c r="BR14584" s="2"/>
      <c r="BS14584" s="2"/>
      <c r="BT14584" s="2"/>
      <c r="BU14584" s="2"/>
      <c r="BV14584" s="2"/>
      <c r="BW14584" s="2"/>
      <c r="BX14584" s="2"/>
      <c r="BY14584" s="2"/>
    </row>
    <row r="14585" spans="38:77" s="11" customFormat="1" x14ac:dyDescent="0.3">
      <c r="AL14585" s="2"/>
      <c r="AM14585" s="2"/>
      <c r="AN14585" s="2"/>
      <c r="AO14585" s="2"/>
      <c r="AP14585" s="2"/>
      <c r="AQ14585" s="2"/>
      <c r="AR14585" s="2"/>
      <c r="AS14585" s="2"/>
      <c r="AT14585" s="2"/>
      <c r="AU14585" s="2"/>
      <c r="AV14585" s="2"/>
      <c r="AW14585" s="2"/>
      <c r="AX14585" s="2"/>
      <c r="AY14585" s="2"/>
      <c r="AZ14585" s="2"/>
      <c r="BA14585" s="2"/>
      <c r="BB14585" s="2"/>
      <c r="BC14585" s="2"/>
      <c r="BD14585" s="2"/>
      <c r="BE14585" s="2"/>
      <c r="BF14585" s="2"/>
      <c r="BG14585" s="2"/>
      <c r="BH14585" s="2"/>
      <c r="BI14585" s="2"/>
      <c r="BJ14585" s="2"/>
      <c r="BK14585" s="2"/>
      <c r="BL14585" s="2"/>
      <c r="BM14585" s="2"/>
      <c r="BN14585" s="2"/>
      <c r="BO14585" s="2"/>
      <c r="BP14585" s="2"/>
      <c r="BQ14585" s="2"/>
      <c r="BR14585" s="2"/>
      <c r="BS14585" s="2"/>
      <c r="BT14585" s="2"/>
      <c r="BU14585" s="2"/>
      <c r="BV14585" s="2"/>
      <c r="BW14585" s="2"/>
      <c r="BX14585" s="2"/>
      <c r="BY14585" s="2"/>
    </row>
    <row r="14586" spans="38:77" s="11" customFormat="1" x14ac:dyDescent="0.3">
      <c r="AL14586" s="2"/>
      <c r="AM14586" s="2"/>
      <c r="AN14586" s="2"/>
      <c r="AO14586" s="2"/>
      <c r="AP14586" s="2"/>
      <c r="AQ14586" s="2"/>
      <c r="AR14586" s="2"/>
      <c r="AS14586" s="2"/>
      <c r="AT14586" s="2"/>
      <c r="AU14586" s="2"/>
      <c r="AV14586" s="2"/>
      <c r="AW14586" s="2"/>
      <c r="AX14586" s="2"/>
      <c r="AY14586" s="2"/>
      <c r="AZ14586" s="2"/>
      <c r="BA14586" s="2"/>
      <c r="BB14586" s="2"/>
      <c r="BC14586" s="2"/>
      <c r="BD14586" s="2"/>
      <c r="BE14586" s="2"/>
      <c r="BF14586" s="2"/>
      <c r="BG14586" s="2"/>
      <c r="BH14586" s="2"/>
      <c r="BI14586" s="2"/>
      <c r="BJ14586" s="2"/>
      <c r="BK14586" s="2"/>
      <c r="BL14586" s="2"/>
      <c r="BM14586" s="2"/>
      <c r="BN14586" s="2"/>
      <c r="BO14586" s="2"/>
      <c r="BP14586" s="2"/>
      <c r="BQ14586" s="2"/>
      <c r="BR14586" s="2"/>
      <c r="BS14586" s="2"/>
      <c r="BT14586" s="2"/>
      <c r="BU14586" s="2"/>
      <c r="BV14586" s="2"/>
      <c r="BW14586" s="2"/>
      <c r="BX14586" s="2"/>
      <c r="BY14586" s="2"/>
    </row>
    <row r="14587" spans="38:77" s="11" customFormat="1" x14ac:dyDescent="0.3">
      <c r="AL14587" s="2"/>
      <c r="AM14587" s="2"/>
      <c r="AN14587" s="2"/>
      <c r="AO14587" s="2"/>
      <c r="AP14587" s="2"/>
      <c r="AQ14587" s="2"/>
      <c r="AR14587" s="2"/>
      <c r="AS14587" s="2"/>
      <c r="AT14587" s="2"/>
      <c r="AU14587" s="2"/>
      <c r="AV14587" s="2"/>
      <c r="AW14587" s="2"/>
      <c r="AX14587" s="2"/>
      <c r="AY14587" s="2"/>
      <c r="AZ14587" s="2"/>
      <c r="BA14587" s="2"/>
      <c r="BB14587" s="2"/>
      <c r="BC14587" s="2"/>
      <c r="BD14587" s="2"/>
      <c r="BE14587" s="2"/>
      <c r="BF14587" s="2"/>
      <c r="BG14587" s="2"/>
      <c r="BH14587" s="2"/>
      <c r="BI14587" s="2"/>
      <c r="BJ14587" s="2"/>
      <c r="BK14587" s="2"/>
      <c r="BL14587" s="2"/>
      <c r="BM14587" s="2"/>
      <c r="BN14587" s="2"/>
      <c r="BO14587" s="2"/>
      <c r="BP14587" s="2"/>
      <c r="BQ14587" s="2"/>
      <c r="BR14587" s="2"/>
      <c r="BS14587" s="2"/>
      <c r="BT14587" s="2"/>
      <c r="BU14587" s="2"/>
      <c r="BV14587" s="2"/>
      <c r="BW14587" s="2"/>
      <c r="BX14587" s="2"/>
      <c r="BY14587" s="2"/>
    </row>
    <row r="14588" spans="38:77" s="11" customFormat="1" x14ac:dyDescent="0.3">
      <c r="AL14588" s="2"/>
      <c r="AM14588" s="2"/>
      <c r="AN14588" s="2"/>
      <c r="AO14588" s="2"/>
      <c r="AP14588" s="2"/>
      <c r="AQ14588" s="2"/>
      <c r="AR14588" s="2"/>
      <c r="AS14588" s="2"/>
      <c r="AT14588" s="2"/>
      <c r="AU14588" s="2"/>
      <c r="AV14588" s="2"/>
      <c r="AW14588" s="2"/>
      <c r="AX14588" s="2"/>
      <c r="AY14588" s="2"/>
      <c r="AZ14588" s="2"/>
      <c r="BA14588" s="2"/>
      <c r="BB14588" s="2"/>
      <c r="BC14588" s="2"/>
      <c r="BD14588" s="2"/>
      <c r="BE14588" s="2"/>
      <c r="BF14588" s="2"/>
      <c r="BG14588" s="2"/>
      <c r="BH14588" s="2"/>
      <c r="BI14588" s="2"/>
      <c r="BJ14588" s="2"/>
      <c r="BK14588" s="2"/>
      <c r="BL14588" s="2"/>
      <c r="BM14588" s="2"/>
      <c r="BN14588" s="2"/>
      <c r="BO14588" s="2"/>
      <c r="BP14588" s="2"/>
      <c r="BQ14588" s="2"/>
      <c r="BR14588" s="2"/>
      <c r="BS14588" s="2"/>
      <c r="BT14588" s="2"/>
      <c r="BU14588" s="2"/>
      <c r="BV14588" s="2"/>
      <c r="BW14588" s="2"/>
      <c r="BX14588" s="2"/>
      <c r="BY14588" s="2"/>
    </row>
    <row r="14589" spans="38:77" s="11" customFormat="1" x14ac:dyDescent="0.3">
      <c r="AL14589" s="2"/>
      <c r="AM14589" s="2"/>
      <c r="AN14589" s="2"/>
      <c r="AO14589" s="2"/>
      <c r="AP14589" s="2"/>
      <c r="AQ14589" s="2"/>
      <c r="AR14589" s="2"/>
      <c r="AS14589" s="2"/>
      <c r="AT14589" s="2"/>
      <c r="AU14589" s="2"/>
      <c r="AV14589" s="2"/>
      <c r="AW14589" s="2"/>
      <c r="AX14589" s="2"/>
      <c r="AY14589" s="2"/>
      <c r="AZ14589" s="2"/>
      <c r="BA14589" s="2"/>
      <c r="BB14589" s="2"/>
      <c r="BC14589" s="2"/>
      <c r="BD14589" s="2"/>
      <c r="BE14589" s="2"/>
      <c r="BF14589" s="2"/>
      <c r="BG14589" s="2"/>
      <c r="BH14589" s="2"/>
      <c r="BI14589" s="2"/>
      <c r="BJ14589" s="2"/>
      <c r="BK14589" s="2"/>
      <c r="BL14589" s="2"/>
      <c r="BM14589" s="2"/>
      <c r="BN14589" s="2"/>
      <c r="BO14589" s="2"/>
      <c r="BP14589" s="2"/>
      <c r="BQ14589" s="2"/>
      <c r="BR14589" s="2"/>
      <c r="BS14589" s="2"/>
      <c r="BT14589" s="2"/>
      <c r="BU14589" s="2"/>
      <c r="BV14589" s="2"/>
      <c r="BW14589" s="2"/>
      <c r="BX14589" s="2"/>
      <c r="BY14589" s="2"/>
    </row>
    <row r="14590" spans="38:77" s="11" customFormat="1" x14ac:dyDescent="0.3">
      <c r="AL14590" s="2"/>
      <c r="AM14590" s="2"/>
      <c r="AN14590" s="2"/>
      <c r="AO14590" s="2"/>
      <c r="AP14590" s="2"/>
      <c r="AQ14590" s="2"/>
      <c r="AR14590" s="2"/>
      <c r="AS14590" s="2"/>
      <c r="AT14590" s="2"/>
      <c r="AU14590" s="2"/>
      <c r="AV14590" s="2"/>
      <c r="AW14590" s="2"/>
      <c r="AX14590" s="2"/>
      <c r="AY14590" s="2"/>
      <c r="AZ14590" s="2"/>
      <c r="BA14590" s="2"/>
      <c r="BB14590" s="2"/>
      <c r="BC14590" s="2"/>
      <c r="BD14590" s="2"/>
      <c r="BE14590" s="2"/>
      <c r="BF14590" s="2"/>
      <c r="BG14590" s="2"/>
      <c r="BH14590" s="2"/>
      <c r="BI14590" s="2"/>
      <c r="BJ14590" s="2"/>
      <c r="BK14590" s="2"/>
      <c r="BL14590" s="2"/>
      <c r="BM14590" s="2"/>
      <c r="BN14590" s="2"/>
      <c r="BO14590" s="2"/>
      <c r="BP14590" s="2"/>
      <c r="BQ14590" s="2"/>
      <c r="BR14590" s="2"/>
      <c r="BS14590" s="2"/>
      <c r="BT14590" s="2"/>
      <c r="BU14590" s="2"/>
      <c r="BV14590" s="2"/>
      <c r="BW14590" s="2"/>
      <c r="BX14590" s="2"/>
      <c r="BY14590" s="2"/>
    </row>
    <row r="14591" spans="38:77" s="11" customFormat="1" x14ac:dyDescent="0.3">
      <c r="AL14591" s="2"/>
      <c r="AM14591" s="2"/>
      <c r="AN14591" s="2"/>
      <c r="AO14591" s="2"/>
      <c r="AP14591" s="2"/>
      <c r="AQ14591" s="2"/>
      <c r="AR14591" s="2"/>
      <c r="AS14591" s="2"/>
      <c r="AT14591" s="2"/>
      <c r="AU14591" s="2"/>
      <c r="AV14591" s="2"/>
      <c r="AW14591" s="2"/>
      <c r="AX14591" s="2"/>
      <c r="AY14591" s="2"/>
      <c r="AZ14591" s="2"/>
      <c r="BA14591" s="2"/>
      <c r="BB14591" s="2"/>
      <c r="BC14591" s="2"/>
      <c r="BD14591" s="2"/>
      <c r="BE14591" s="2"/>
      <c r="BF14591" s="2"/>
      <c r="BG14591" s="2"/>
      <c r="BH14591" s="2"/>
      <c r="BI14591" s="2"/>
      <c r="BJ14591" s="2"/>
      <c r="BK14591" s="2"/>
      <c r="BL14591" s="2"/>
      <c r="BM14591" s="2"/>
      <c r="BN14591" s="2"/>
      <c r="BO14591" s="2"/>
      <c r="BP14591" s="2"/>
      <c r="BQ14591" s="2"/>
      <c r="BR14591" s="2"/>
      <c r="BS14591" s="2"/>
      <c r="BT14591" s="2"/>
      <c r="BU14591" s="2"/>
      <c r="BV14591" s="2"/>
      <c r="BW14591" s="2"/>
      <c r="BX14591" s="2"/>
      <c r="BY14591" s="2"/>
    </row>
    <row r="14592" spans="38:77" s="11" customFormat="1" x14ac:dyDescent="0.3">
      <c r="AL14592" s="2"/>
      <c r="AM14592" s="2"/>
      <c r="AN14592" s="2"/>
      <c r="AO14592" s="2"/>
      <c r="AP14592" s="2"/>
      <c r="AQ14592" s="2"/>
      <c r="AR14592" s="2"/>
      <c r="AS14592" s="2"/>
      <c r="AT14592" s="2"/>
      <c r="AU14592" s="2"/>
      <c r="AV14592" s="2"/>
      <c r="AW14592" s="2"/>
      <c r="AX14592" s="2"/>
      <c r="AY14592" s="2"/>
      <c r="AZ14592" s="2"/>
      <c r="BA14592" s="2"/>
      <c r="BB14592" s="2"/>
      <c r="BC14592" s="2"/>
      <c r="BD14592" s="2"/>
      <c r="BE14592" s="2"/>
      <c r="BF14592" s="2"/>
      <c r="BG14592" s="2"/>
      <c r="BH14592" s="2"/>
      <c r="BI14592" s="2"/>
      <c r="BJ14592" s="2"/>
      <c r="BK14592" s="2"/>
      <c r="BL14592" s="2"/>
      <c r="BM14592" s="2"/>
      <c r="BN14592" s="2"/>
      <c r="BO14592" s="2"/>
      <c r="BP14592" s="2"/>
      <c r="BQ14592" s="2"/>
      <c r="BR14592" s="2"/>
      <c r="BS14592" s="2"/>
      <c r="BT14592" s="2"/>
      <c r="BU14592" s="2"/>
      <c r="BV14592" s="2"/>
      <c r="BW14592" s="2"/>
      <c r="BX14592" s="2"/>
      <c r="BY14592" s="2"/>
    </row>
    <row r="14593" spans="38:77" s="11" customFormat="1" x14ac:dyDescent="0.3">
      <c r="AL14593" s="2"/>
      <c r="AM14593" s="2"/>
      <c r="AN14593" s="2"/>
      <c r="AO14593" s="2"/>
      <c r="AP14593" s="2"/>
      <c r="AQ14593" s="2"/>
      <c r="AR14593" s="2"/>
      <c r="AS14593" s="2"/>
      <c r="AT14593" s="2"/>
      <c r="AU14593" s="2"/>
      <c r="AV14593" s="2"/>
      <c r="AW14593" s="2"/>
      <c r="AX14593" s="2"/>
      <c r="AY14593" s="2"/>
      <c r="AZ14593" s="2"/>
      <c r="BA14593" s="2"/>
      <c r="BB14593" s="2"/>
      <c r="BC14593" s="2"/>
      <c r="BD14593" s="2"/>
      <c r="BE14593" s="2"/>
      <c r="BF14593" s="2"/>
      <c r="BG14593" s="2"/>
      <c r="BH14593" s="2"/>
      <c r="BI14593" s="2"/>
      <c r="BJ14593" s="2"/>
      <c r="BK14593" s="2"/>
      <c r="BL14593" s="2"/>
      <c r="BM14593" s="2"/>
      <c r="BN14593" s="2"/>
      <c r="BO14593" s="2"/>
      <c r="BP14593" s="2"/>
      <c r="BQ14593" s="2"/>
      <c r="BR14593" s="2"/>
      <c r="BS14593" s="2"/>
      <c r="BT14593" s="2"/>
      <c r="BU14593" s="2"/>
      <c r="BV14593" s="2"/>
      <c r="BW14593" s="2"/>
      <c r="BX14593" s="2"/>
      <c r="BY14593" s="2"/>
    </row>
    <row r="14594" spans="38:77" s="11" customFormat="1" x14ac:dyDescent="0.3">
      <c r="AL14594" s="2"/>
      <c r="AM14594" s="2"/>
      <c r="AN14594" s="2"/>
      <c r="AO14594" s="2"/>
      <c r="AP14594" s="2"/>
      <c r="AQ14594" s="2"/>
      <c r="AR14594" s="2"/>
      <c r="AS14594" s="2"/>
      <c r="AT14594" s="2"/>
      <c r="AU14594" s="2"/>
      <c r="AV14594" s="2"/>
      <c r="AW14594" s="2"/>
      <c r="AX14594" s="2"/>
      <c r="AY14594" s="2"/>
      <c r="AZ14594" s="2"/>
      <c r="BA14594" s="2"/>
      <c r="BB14594" s="2"/>
      <c r="BC14594" s="2"/>
      <c r="BD14594" s="2"/>
      <c r="BE14594" s="2"/>
      <c r="BF14594" s="2"/>
      <c r="BG14594" s="2"/>
      <c r="BH14594" s="2"/>
      <c r="BI14594" s="2"/>
      <c r="BJ14594" s="2"/>
      <c r="BK14594" s="2"/>
      <c r="BL14594" s="2"/>
      <c r="BM14594" s="2"/>
      <c r="BN14594" s="2"/>
      <c r="BO14594" s="2"/>
      <c r="BP14594" s="2"/>
      <c r="BQ14594" s="2"/>
      <c r="BR14594" s="2"/>
      <c r="BS14594" s="2"/>
      <c r="BT14594" s="2"/>
      <c r="BU14594" s="2"/>
      <c r="BV14594" s="2"/>
      <c r="BW14594" s="2"/>
      <c r="BX14594" s="2"/>
      <c r="BY14594" s="2"/>
    </row>
    <row r="14595" spans="38:77" s="11" customFormat="1" x14ac:dyDescent="0.3">
      <c r="AL14595" s="2"/>
      <c r="AM14595" s="2"/>
      <c r="AN14595" s="2"/>
      <c r="AO14595" s="2"/>
      <c r="AP14595" s="2"/>
      <c r="AQ14595" s="2"/>
      <c r="AR14595" s="2"/>
      <c r="AS14595" s="2"/>
      <c r="AT14595" s="2"/>
      <c r="AU14595" s="2"/>
      <c r="AV14595" s="2"/>
      <c r="AW14595" s="2"/>
      <c r="AX14595" s="2"/>
      <c r="AY14595" s="2"/>
      <c r="AZ14595" s="2"/>
      <c r="BA14595" s="2"/>
      <c r="BB14595" s="2"/>
      <c r="BC14595" s="2"/>
      <c r="BD14595" s="2"/>
      <c r="BE14595" s="2"/>
      <c r="BF14595" s="2"/>
      <c r="BG14595" s="2"/>
      <c r="BH14595" s="2"/>
      <c r="BI14595" s="2"/>
      <c r="BJ14595" s="2"/>
      <c r="BK14595" s="2"/>
      <c r="BL14595" s="2"/>
      <c r="BM14595" s="2"/>
      <c r="BN14595" s="2"/>
      <c r="BO14595" s="2"/>
      <c r="BP14595" s="2"/>
      <c r="BQ14595" s="2"/>
      <c r="BR14595" s="2"/>
      <c r="BS14595" s="2"/>
      <c r="BT14595" s="2"/>
      <c r="BU14595" s="2"/>
      <c r="BV14595" s="2"/>
      <c r="BW14595" s="2"/>
      <c r="BX14595" s="2"/>
      <c r="BY14595" s="2"/>
    </row>
    <row r="14596" spans="38:77" s="11" customFormat="1" x14ac:dyDescent="0.3">
      <c r="AL14596" s="2"/>
      <c r="AM14596" s="2"/>
      <c r="AN14596" s="2"/>
      <c r="AO14596" s="2"/>
      <c r="AP14596" s="2"/>
      <c r="AQ14596" s="2"/>
      <c r="AR14596" s="2"/>
      <c r="AS14596" s="2"/>
      <c r="AT14596" s="2"/>
      <c r="AU14596" s="2"/>
      <c r="AV14596" s="2"/>
      <c r="AW14596" s="2"/>
      <c r="AX14596" s="2"/>
      <c r="AY14596" s="2"/>
      <c r="AZ14596" s="2"/>
      <c r="BA14596" s="2"/>
      <c r="BB14596" s="2"/>
      <c r="BC14596" s="2"/>
      <c r="BD14596" s="2"/>
      <c r="BE14596" s="2"/>
      <c r="BF14596" s="2"/>
      <c r="BG14596" s="2"/>
      <c r="BH14596" s="2"/>
      <c r="BI14596" s="2"/>
      <c r="BJ14596" s="2"/>
      <c r="BK14596" s="2"/>
      <c r="BL14596" s="2"/>
      <c r="BM14596" s="2"/>
      <c r="BN14596" s="2"/>
      <c r="BO14596" s="2"/>
      <c r="BP14596" s="2"/>
      <c r="BQ14596" s="2"/>
      <c r="BR14596" s="2"/>
      <c r="BS14596" s="2"/>
      <c r="BT14596" s="2"/>
      <c r="BU14596" s="2"/>
      <c r="BV14596" s="2"/>
      <c r="BW14596" s="2"/>
      <c r="BX14596" s="2"/>
      <c r="BY14596" s="2"/>
    </row>
    <row r="14597" spans="38:77" s="11" customFormat="1" x14ac:dyDescent="0.3">
      <c r="AL14597" s="2"/>
      <c r="AM14597" s="2"/>
      <c r="AN14597" s="2"/>
      <c r="AO14597" s="2"/>
      <c r="AP14597" s="2"/>
      <c r="AQ14597" s="2"/>
      <c r="AR14597" s="2"/>
      <c r="AS14597" s="2"/>
      <c r="AT14597" s="2"/>
      <c r="AU14597" s="2"/>
      <c r="AV14597" s="2"/>
      <c r="AW14597" s="2"/>
      <c r="AX14597" s="2"/>
      <c r="AY14597" s="2"/>
      <c r="AZ14597" s="2"/>
      <c r="BA14597" s="2"/>
      <c r="BB14597" s="2"/>
      <c r="BC14597" s="2"/>
      <c r="BD14597" s="2"/>
      <c r="BE14597" s="2"/>
      <c r="BF14597" s="2"/>
      <c r="BG14597" s="2"/>
      <c r="BH14597" s="2"/>
      <c r="BI14597" s="2"/>
      <c r="BJ14597" s="2"/>
      <c r="BK14597" s="2"/>
      <c r="BL14597" s="2"/>
      <c r="BM14597" s="2"/>
      <c r="BN14597" s="2"/>
      <c r="BO14597" s="2"/>
      <c r="BP14597" s="2"/>
      <c r="BQ14597" s="2"/>
      <c r="BR14597" s="2"/>
      <c r="BS14597" s="2"/>
      <c r="BT14597" s="2"/>
      <c r="BU14597" s="2"/>
      <c r="BV14597" s="2"/>
      <c r="BW14597" s="2"/>
      <c r="BX14597" s="2"/>
      <c r="BY14597" s="2"/>
    </row>
    <row r="14598" spans="38:77" s="11" customFormat="1" x14ac:dyDescent="0.3">
      <c r="AL14598" s="2"/>
      <c r="AM14598" s="2"/>
      <c r="AN14598" s="2"/>
      <c r="AO14598" s="2"/>
      <c r="AP14598" s="2"/>
      <c r="AQ14598" s="2"/>
      <c r="AR14598" s="2"/>
      <c r="AS14598" s="2"/>
      <c r="AT14598" s="2"/>
      <c r="AU14598" s="2"/>
      <c r="AV14598" s="2"/>
      <c r="AW14598" s="2"/>
      <c r="AX14598" s="2"/>
      <c r="AY14598" s="2"/>
      <c r="AZ14598" s="2"/>
      <c r="BA14598" s="2"/>
      <c r="BB14598" s="2"/>
      <c r="BC14598" s="2"/>
      <c r="BD14598" s="2"/>
      <c r="BE14598" s="2"/>
      <c r="BF14598" s="2"/>
      <c r="BG14598" s="2"/>
      <c r="BH14598" s="2"/>
      <c r="BI14598" s="2"/>
      <c r="BJ14598" s="2"/>
      <c r="BK14598" s="2"/>
      <c r="BL14598" s="2"/>
      <c r="BM14598" s="2"/>
      <c r="BN14598" s="2"/>
      <c r="BO14598" s="2"/>
      <c r="BP14598" s="2"/>
      <c r="BQ14598" s="2"/>
      <c r="BR14598" s="2"/>
      <c r="BS14598" s="2"/>
      <c r="BT14598" s="2"/>
      <c r="BU14598" s="2"/>
      <c r="BV14598" s="2"/>
      <c r="BW14598" s="2"/>
      <c r="BX14598" s="2"/>
      <c r="BY14598" s="2"/>
    </row>
    <row r="14599" spans="38:77" s="11" customFormat="1" x14ac:dyDescent="0.3">
      <c r="AL14599" s="2"/>
      <c r="AM14599" s="2"/>
      <c r="AN14599" s="2"/>
      <c r="AO14599" s="2"/>
      <c r="AP14599" s="2"/>
      <c r="AQ14599" s="2"/>
      <c r="AR14599" s="2"/>
      <c r="AS14599" s="2"/>
      <c r="AT14599" s="2"/>
      <c r="AU14599" s="2"/>
      <c r="AV14599" s="2"/>
      <c r="AW14599" s="2"/>
      <c r="AX14599" s="2"/>
      <c r="AY14599" s="2"/>
      <c r="AZ14599" s="2"/>
      <c r="BA14599" s="2"/>
      <c r="BB14599" s="2"/>
      <c r="BC14599" s="2"/>
      <c r="BD14599" s="2"/>
      <c r="BE14599" s="2"/>
      <c r="BF14599" s="2"/>
      <c r="BG14599" s="2"/>
      <c r="BH14599" s="2"/>
      <c r="BI14599" s="2"/>
      <c r="BJ14599" s="2"/>
      <c r="BK14599" s="2"/>
      <c r="BL14599" s="2"/>
      <c r="BM14599" s="2"/>
      <c r="BN14599" s="2"/>
      <c r="BO14599" s="2"/>
      <c r="BP14599" s="2"/>
      <c r="BQ14599" s="2"/>
      <c r="BR14599" s="2"/>
      <c r="BS14599" s="2"/>
      <c r="BT14599" s="2"/>
      <c r="BU14599" s="2"/>
      <c r="BV14599" s="2"/>
      <c r="BW14599" s="2"/>
      <c r="BX14599" s="2"/>
      <c r="BY14599" s="2"/>
    </row>
    <row r="14600" spans="38:77" s="11" customFormat="1" x14ac:dyDescent="0.3">
      <c r="AL14600" s="2"/>
      <c r="AM14600" s="2"/>
      <c r="AN14600" s="2"/>
      <c r="AO14600" s="2"/>
      <c r="AP14600" s="2"/>
      <c r="AQ14600" s="2"/>
      <c r="AR14600" s="2"/>
      <c r="AS14600" s="2"/>
      <c r="AT14600" s="2"/>
      <c r="AU14600" s="2"/>
      <c r="AV14600" s="2"/>
      <c r="AW14600" s="2"/>
      <c r="AX14600" s="2"/>
      <c r="AY14600" s="2"/>
      <c r="AZ14600" s="2"/>
      <c r="BA14600" s="2"/>
      <c r="BB14600" s="2"/>
      <c r="BC14600" s="2"/>
      <c r="BD14600" s="2"/>
      <c r="BE14600" s="2"/>
      <c r="BF14600" s="2"/>
      <c r="BG14600" s="2"/>
      <c r="BH14600" s="2"/>
      <c r="BI14600" s="2"/>
      <c r="BJ14600" s="2"/>
      <c r="BK14600" s="2"/>
      <c r="BL14600" s="2"/>
      <c r="BM14600" s="2"/>
      <c r="BN14600" s="2"/>
      <c r="BO14600" s="2"/>
      <c r="BP14600" s="2"/>
      <c r="BQ14600" s="2"/>
      <c r="BR14600" s="2"/>
      <c r="BS14600" s="2"/>
      <c r="BT14600" s="2"/>
      <c r="BU14600" s="2"/>
      <c r="BV14600" s="2"/>
      <c r="BW14600" s="2"/>
      <c r="BX14600" s="2"/>
      <c r="BY14600" s="2"/>
    </row>
    <row r="14601" spans="38:77" s="11" customFormat="1" x14ac:dyDescent="0.3">
      <c r="AL14601" s="2"/>
      <c r="AM14601" s="2"/>
      <c r="AN14601" s="2"/>
      <c r="AO14601" s="2"/>
      <c r="AP14601" s="2"/>
      <c r="AQ14601" s="2"/>
      <c r="AR14601" s="2"/>
      <c r="AS14601" s="2"/>
      <c r="AT14601" s="2"/>
      <c r="AU14601" s="2"/>
      <c r="AV14601" s="2"/>
      <c r="AW14601" s="2"/>
      <c r="AX14601" s="2"/>
      <c r="AY14601" s="2"/>
      <c r="AZ14601" s="2"/>
      <c r="BA14601" s="2"/>
      <c r="BB14601" s="2"/>
      <c r="BC14601" s="2"/>
      <c r="BD14601" s="2"/>
      <c r="BE14601" s="2"/>
      <c r="BF14601" s="2"/>
      <c r="BG14601" s="2"/>
      <c r="BH14601" s="2"/>
      <c r="BI14601" s="2"/>
      <c r="BJ14601" s="2"/>
      <c r="BK14601" s="2"/>
      <c r="BL14601" s="2"/>
      <c r="BM14601" s="2"/>
      <c r="BN14601" s="2"/>
      <c r="BO14601" s="2"/>
      <c r="BP14601" s="2"/>
      <c r="BQ14601" s="2"/>
      <c r="BR14601" s="2"/>
      <c r="BS14601" s="2"/>
      <c r="BT14601" s="2"/>
      <c r="BU14601" s="2"/>
      <c r="BV14601" s="2"/>
      <c r="BW14601" s="2"/>
      <c r="BX14601" s="2"/>
      <c r="BY14601" s="2"/>
    </row>
    <row r="14602" spans="38:77" s="11" customFormat="1" x14ac:dyDescent="0.3">
      <c r="AL14602" s="2"/>
      <c r="AM14602" s="2"/>
      <c r="AN14602" s="2"/>
      <c r="AO14602" s="2"/>
      <c r="AP14602" s="2"/>
      <c r="AQ14602" s="2"/>
      <c r="AR14602" s="2"/>
      <c r="AS14602" s="2"/>
      <c r="AT14602" s="2"/>
      <c r="AU14602" s="2"/>
      <c r="AV14602" s="2"/>
      <c r="AW14602" s="2"/>
      <c r="AX14602" s="2"/>
      <c r="AY14602" s="2"/>
      <c r="AZ14602" s="2"/>
      <c r="BA14602" s="2"/>
      <c r="BB14602" s="2"/>
      <c r="BC14602" s="2"/>
      <c r="BD14602" s="2"/>
      <c r="BE14602" s="2"/>
      <c r="BF14602" s="2"/>
      <c r="BG14602" s="2"/>
      <c r="BH14602" s="2"/>
      <c r="BI14602" s="2"/>
      <c r="BJ14602" s="2"/>
      <c r="BK14602" s="2"/>
      <c r="BL14602" s="2"/>
      <c r="BM14602" s="2"/>
      <c r="BN14602" s="2"/>
      <c r="BO14602" s="2"/>
      <c r="BP14602" s="2"/>
      <c r="BQ14602" s="2"/>
      <c r="BR14602" s="2"/>
      <c r="BS14602" s="2"/>
      <c r="BT14602" s="2"/>
      <c r="BU14602" s="2"/>
      <c r="BV14602" s="2"/>
      <c r="BW14602" s="2"/>
      <c r="BX14602" s="2"/>
      <c r="BY14602" s="2"/>
    </row>
    <row r="14603" spans="38:77" s="11" customFormat="1" x14ac:dyDescent="0.3">
      <c r="AL14603" s="2"/>
      <c r="AM14603" s="2"/>
      <c r="AN14603" s="2"/>
      <c r="AO14603" s="2"/>
      <c r="AP14603" s="2"/>
      <c r="AQ14603" s="2"/>
      <c r="AR14603" s="2"/>
      <c r="AS14603" s="2"/>
      <c r="AT14603" s="2"/>
      <c r="AU14603" s="2"/>
      <c r="AV14603" s="2"/>
      <c r="AW14603" s="2"/>
      <c r="AX14603" s="2"/>
      <c r="AY14603" s="2"/>
      <c r="AZ14603" s="2"/>
      <c r="BA14603" s="2"/>
      <c r="BB14603" s="2"/>
      <c r="BC14603" s="2"/>
      <c r="BD14603" s="2"/>
      <c r="BE14603" s="2"/>
      <c r="BF14603" s="2"/>
      <c r="BG14603" s="2"/>
      <c r="BH14603" s="2"/>
      <c r="BI14603" s="2"/>
      <c r="BJ14603" s="2"/>
      <c r="BK14603" s="2"/>
      <c r="BL14603" s="2"/>
      <c r="BM14603" s="2"/>
      <c r="BN14603" s="2"/>
      <c r="BO14603" s="2"/>
      <c r="BP14603" s="2"/>
      <c r="BQ14603" s="2"/>
      <c r="BR14603" s="2"/>
      <c r="BS14603" s="2"/>
      <c r="BT14603" s="2"/>
      <c r="BU14603" s="2"/>
      <c r="BV14603" s="2"/>
      <c r="BW14603" s="2"/>
      <c r="BX14603" s="2"/>
      <c r="BY14603" s="2"/>
    </row>
    <row r="14604" spans="38:77" s="11" customFormat="1" x14ac:dyDescent="0.3">
      <c r="AL14604" s="2"/>
      <c r="AM14604" s="2"/>
      <c r="AN14604" s="2"/>
      <c r="AO14604" s="2"/>
      <c r="AP14604" s="2"/>
      <c r="AQ14604" s="2"/>
      <c r="AR14604" s="2"/>
      <c r="AS14604" s="2"/>
      <c r="AT14604" s="2"/>
      <c r="AU14604" s="2"/>
      <c r="AV14604" s="2"/>
      <c r="AW14604" s="2"/>
      <c r="AX14604" s="2"/>
      <c r="AY14604" s="2"/>
      <c r="AZ14604" s="2"/>
      <c r="BA14604" s="2"/>
      <c r="BB14604" s="2"/>
      <c r="BC14604" s="2"/>
      <c r="BD14604" s="2"/>
      <c r="BE14604" s="2"/>
      <c r="BF14604" s="2"/>
      <c r="BG14604" s="2"/>
      <c r="BH14604" s="2"/>
      <c r="BI14604" s="2"/>
      <c r="BJ14604" s="2"/>
      <c r="BK14604" s="2"/>
      <c r="BL14604" s="2"/>
      <c r="BM14604" s="2"/>
      <c r="BN14604" s="2"/>
      <c r="BO14604" s="2"/>
      <c r="BP14604" s="2"/>
      <c r="BQ14604" s="2"/>
      <c r="BR14604" s="2"/>
      <c r="BS14604" s="2"/>
      <c r="BT14604" s="2"/>
      <c r="BU14604" s="2"/>
      <c r="BV14604" s="2"/>
      <c r="BW14604" s="2"/>
      <c r="BX14604" s="2"/>
      <c r="BY14604" s="2"/>
    </row>
    <row r="14605" spans="38:77" s="11" customFormat="1" x14ac:dyDescent="0.3">
      <c r="AL14605" s="2"/>
      <c r="AM14605" s="2"/>
      <c r="AN14605" s="2"/>
      <c r="AO14605" s="2"/>
      <c r="AP14605" s="2"/>
      <c r="AQ14605" s="2"/>
      <c r="AR14605" s="2"/>
      <c r="AS14605" s="2"/>
      <c r="AT14605" s="2"/>
      <c r="AU14605" s="2"/>
      <c r="AV14605" s="2"/>
      <c r="AW14605" s="2"/>
      <c r="AX14605" s="2"/>
      <c r="AY14605" s="2"/>
      <c r="AZ14605" s="2"/>
      <c r="BA14605" s="2"/>
      <c r="BB14605" s="2"/>
      <c r="BC14605" s="2"/>
      <c r="BD14605" s="2"/>
      <c r="BE14605" s="2"/>
      <c r="BF14605" s="2"/>
      <c r="BG14605" s="2"/>
      <c r="BH14605" s="2"/>
      <c r="BI14605" s="2"/>
      <c r="BJ14605" s="2"/>
      <c r="BK14605" s="2"/>
      <c r="BL14605" s="2"/>
      <c r="BM14605" s="2"/>
      <c r="BN14605" s="2"/>
      <c r="BO14605" s="2"/>
      <c r="BP14605" s="2"/>
      <c r="BQ14605" s="2"/>
      <c r="BR14605" s="2"/>
      <c r="BS14605" s="2"/>
      <c r="BT14605" s="2"/>
      <c r="BU14605" s="2"/>
      <c r="BV14605" s="2"/>
      <c r="BW14605" s="2"/>
      <c r="BX14605" s="2"/>
      <c r="BY14605" s="2"/>
    </row>
    <row r="14606" spans="38:77" s="11" customFormat="1" x14ac:dyDescent="0.3">
      <c r="AL14606" s="2"/>
      <c r="AM14606" s="2"/>
      <c r="AN14606" s="2"/>
      <c r="AO14606" s="2"/>
      <c r="AP14606" s="2"/>
      <c r="AQ14606" s="2"/>
      <c r="AR14606" s="2"/>
      <c r="AS14606" s="2"/>
      <c r="AT14606" s="2"/>
      <c r="AU14606" s="2"/>
      <c r="AV14606" s="2"/>
      <c r="AW14606" s="2"/>
      <c r="AX14606" s="2"/>
      <c r="AY14606" s="2"/>
      <c r="AZ14606" s="2"/>
      <c r="BA14606" s="2"/>
      <c r="BB14606" s="2"/>
      <c r="BC14606" s="2"/>
      <c r="BD14606" s="2"/>
      <c r="BE14606" s="2"/>
      <c r="BF14606" s="2"/>
      <c r="BG14606" s="2"/>
      <c r="BH14606" s="2"/>
      <c r="BI14606" s="2"/>
      <c r="BJ14606" s="2"/>
      <c r="BK14606" s="2"/>
      <c r="BL14606" s="2"/>
      <c r="BM14606" s="2"/>
      <c r="BN14606" s="2"/>
      <c r="BO14606" s="2"/>
      <c r="BP14606" s="2"/>
      <c r="BQ14606" s="2"/>
      <c r="BR14606" s="2"/>
      <c r="BS14606" s="2"/>
      <c r="BT14606" s="2"/>
      <c r="BU14606" s="2"/>
      <c r="BV14606" s="2"/>
      <c r="BW14606" s="2"/>
      <c r="BX14606" s="2"/>
      <c r="BY14606" s="2"/>
    </row>
    <row r="14607" spans="38:77" s="11" customFormat="1" x14ac:dyDescent="0.3">
      <c r="AL14607" s="2"/>
      <c r="AM14607" s="2"/>
      <c r="AN14607" s="2"/>
      <c r="AO14607" s="2"/>
      <c r="AP14607" s="2"/>
      <c r="AQ14607" s="2"/>
      <c r="AR14607" s="2"/>
      <c r="AS14607" s="2"/>
      <c r="AT14607" s="2"/>
      <c r="AU14607" s="2"/>
      <c r="AV14607" s="2"/>
      <c r="AW14607" s="2"/>
      <c r="AX14607" s="2"/>
      <c r="AY14607" s="2"/>
      <c r="AZ14607" s="2"/>
      <c r="BA14607" s="2"/>
      <c r="BB14607" s="2"/>
      <c r="BC14607" s="2"/>
      <c r="BD14607" s="2"/>
      <c r="BE14607" s="2"/>
      <c r="BF14607" s="2"/>
      <c r="BG14607" s="2"/>
      <c r="BH14607" s="2"/>
      <c r="BI14607" s="2"/>
      <c r="BJ14607" s="2"/>
      <c r="BK14607" s="2"/>
      <c r="BL14607" s="2"/>
      <c r="BM14607" s="2"/>
      <c r="BN14607" s="2"/>
      <c r="BO14607" s="2"/>
      <c r="BP14607" s="2"/>
      <c r="BQ14607" s="2"/>
      <c r="BR14607" s="2"/>
      <c r="BS14607" s="2"/>
      <c r="BT14607" s="2"/>
      <c r="BU14607" s="2"/>
      <c r="BV14607" s="2"/>
      <c r="BW14607" s="2"/>
      <c r="BX14607" s="2"/>
      <c r="BY14607" s="2"/>
    </row>
    <row r="14608" spans="38:77" s="11" customFormat="1" x14ac:dyDescent="0.3">
      <c r="AL14608" s="2"/>
      <c r="AM14608" s="2"/>
      <c r="AN14608" s="2"/>
      <c r="AO14608" s="2"/>
      <c r="AP14608" s="2"/>
      <c r="AQ14608" s="2"/>
      <c r="AR14608" s="2"/>
      <c r="AS14608" s="2"/>
      <c r="AT14608" s="2"/>
      <c r="AU14608" s="2"/>
      <c r="AV14608" s="2"/>
      <c r="AW14608" s="2"/>
      <c r="AX14608" s="2"/>
      <c r="AY14608" s="2"/>
      <c r="AZ14608" s="2"/>
      <c r="BA14608" s="2"/>
      <c r="BB14608" s="2"/>
      <c r="BC14608" s="2"/>
      <c r="BD14608" s="2"/>
      <c r="BE14608" s="2"/>
      <c r="BF14608" s="2"/>
      <c r="BG14608" s="2"/>
      <c r="BH14608" s="2"/>
      <c r="BI14608" s="2"/>
      <c r="BJ14608" s="2"/>
      <c r="BK14608" s="2"/>
      <c r="BL14608" s="2"/>
      <c r="BM14608" s="2"/>
      <c r="BN14608" s="2"/>
      <c r="BO14608" s="2"/>
      <c r="BP14608" s="2"/>
      <c r="BQ14608" s="2"/>
      <c r="BR14608" s="2"/>
      <c r="BS14608" s="2"/>
      <c r="BT14608" s="2"/>
      <c r="BU14608" s="2"/>
      <c r="BV14608" s="2"/>
      <c r="BW14608" s="2"/>
      <c r="BX14608" s="2"/>
      <c r="BY14608" s="2"/>
    </row>
    <row r="14609" spans="38:77" s="11" customFormat="1" x14ac:dyDescent="0.3">
      <c r="AL14609" s="2"/>
      <c r="AM14609" s="2"/>
      <c r="AN14609" s="2"/>
      <c r="AO14609" s="2"/>
      <c r="AP14609" s="2"/>
      <c r="AQ14609" s="2"/>
      <c r="AR14609" s="2"/>
      <c r="AS14609" s="2"/>
      <c r="AT14609" s="2"/>
      <c r="AU14609" s="2"/>
      <c r="AV14609" s="2"/>
      <c r="AW14609" s="2"/>
      <c r="AX14609" s="2"/>
      <c r="AY14609" s="2"/>
      <c r="AZ14609" s="2"/>
      <c r="BA14609" s="2"/>
      <c r="BB14609" s="2"/>
      <c r="BC14609" s="2"/>
      <c r="BD14609" s="2"/>
      <c r="BE14609" s="2"/>
      <c r="BF14609" s="2"/>
      <c r="BG14609" s="2"/>
      <c r="BH14609" s="2"/>
      <c r="BI14609" s="2"/>
      <c r="BJ14609" s="2"/>
      <c r="BK14609" s="2"/>
      <c r="BL14609" s="2"/>
      <c r="BM14609" s="2"/>
      <c r="BN14609" s="2"/>
      <c r="BO14609" s="2"/>
      <c r="BP14609" s="2"/>
      <c r="BQ14609" s="2"/>
      <c r="BR14609" s="2"/>
      <c r="BS14609" s="2"/>
      <c r="BT14609" s="2"/>
      <c r="BU14609" s="2"/>
      <c r="BV14609" s="2"/>
      <c r="BW14609" s="2"/>
      <c r="BX14609" s="2"/>
      <c r="BY14609" s="2"/>
    </row>
    <row r="14610" spans="38:77" s="11" customFormat="1" x14ac:dyDescent="0.3">
      <c r="AL14610" s="2"/>
      <c r="AM14610" s="2"/>
      <c r="AN14610" s="2"/>
      <c r="AO14610" s="2"/>
      <c r="AP14610" s="2"/>
      <c r="AQ14610" s="2"/>
      <c r="AR14610" s="2"/>
      <c r="AS14610" s="2"/>
      <c r="AT14610" s="2"/>
      <c r="AU14610" s="2"/>
      <c r="AV14610" s="2"/>
      <c r="AW14610" s="2"/>
      <c r="AX14610" s="2"/>
      <c r="AY14610" s="2"/>
      <c r="AZ14610" s="2"/>
      <c r="BA14610" s="2"/>
      <c r="BB14610" s="2"/>
      <c r="BC14610" s="2"/>
      <c r="BD14610" s="2"/>
      <c r="BE14610" s="2"/>
      <c r="BF14610" s="2"/>
      <c r="BG14610" s="2"/>
      <c r="BH14610" s="2"/>
      <c r="BI14610" s="2"/>
      <c r="BJ14610" s="2"/>
      <c r="BK14610" s="2"/>
      <c r="BL14610" s="2"/>
      <c r="BM14610" s="2"/>
      <c r="BN14610" s="2"/>
      <c r="BO14610" s="2"/>
      <c r="BP14610" s="2"/>
      <c r="BQ14610" s="2"/>
      <c r="BR14610" s="2"/>
      <c r="BS14610" s="2"/>
      <c r="BT14610" s="2"/>
      <c r="BU14610" s="2"/>
      <c r="BV14610" s="2"/>
      <c r="BW14610" s="2"/>
      <c r="BX14610" s="2"/>
      <c r="BY14610" s="2"/>
    </row>
    <row r="14611" spans="38:77" s="11" customFormat="1" x14ac:dyDescent="0.3">
      <c r="AL14611" s="2"/>
      <c r="AM14611" s="2"/>
      <c r="AN14611" s="2"/>
      <c r="AO14611" s="2"/>
      <c r="AP14611" s="2"/>
      <c r="AQ14611" s="2"/>
      <c r="AR14611" s="2"/>
      <c r="AS14611" s="2"/>
      <c r="AT14611" s="2"/>
      <c r="AU14611" s="2"/>
      <c r="AV14611" s="2"/>
      <c r="AW14611" s="2"/>
      <c r="AX14611" s="2"/>
      <c r="AY14611" s="2"/>
      <c r="AZ14611" s="2"/>
      <c r="BA14611" s="2"/>
      <c r="BB14611" s="2"/>
      <c r="BC14611" s="2"/>
      <c r="BD14611" s="2"/>
      <c r="BE14611" s="2"/>
      <c r="BF14611" s="2"/>
      <c r="BG14611" s="2"/>
      <c r="BH14611" s="2"/>
      <c r="BI14611" s="2"/>
      <c r="BJ14611" s="2"/>
      <c r="BK14611" s="2"/>
      <c r="BL14611" s="2"/>
      <c r="BM14611" s="2"/>
      <c r="BN14611" s="2"/>
      <c r="BO14611" s="2"/>
      <c r="BP14611" s="2"/>
      <c r="BQ14611" s="2"/>
      <c r="BR14611" s="2"/>
      <c r="BS14611" s="2"/>
      <c r="BT14611" s="2"/>
      <c r="BU14611" s="2"/>
      <c r="BV14611" s="2"/>
      <c r="BW14611" s="2"/>
      <c r="BX14611" s="2"/>
      <c r="BY14611" s="2"/>
    </row>
    <row r="14612" spans="38:77" s="11" customFormat="1" x14ac:dyDescent="0.3">
      <c r="AL14612" s="2"/>
      <c r="AM14612" s="2"/>
      <c r="AN14612" s="2"/>
      <c r="AO14612" s="2"/>
      <c r="AP14612" s="2"/>
      <c r="AQ14612" s="2"/>
      <c r="AR14612" s="2"/>
      <c r="AS14612" s="2"/>
      <c r="AT14612" s="2"/>
      <c r="AU14612" s="2"/>
      <c r="AV14612" s="2"/>
      <c r="AW14612" s="2"/>
      <c r="AX14612" s="2"/>
      <c r="AY14612" s="2"/>
      <c r="AZ14612" s="2"/>
      <c r="BA14612" s="2"/>
      <c r="BB14612" s="2"/>
      <c r="BC14612" s="2"/>
      <c r="BD14612" s="2"/>
      <c r="BE14612" s="2"/>
      <c r="BF14612" s="2"/>
      <c r="BG14612" s="2"/>
      <c r="BH14612" s="2"/>
      <c r="BI14612" s="2"/>
      <c r="BJ14612" s="2"/>
      <c r="BK14612" s="2"/>
      <c r="BL14612" s="2"/>
      <c r="BM14612" s="2"/>
      <c r="BN14612" s="2"/>
      <c r="BO14612" s="2"/>
      <c r="BP14612" s="2"/>
      <c r="BQ14612" s="2"/>
      <c r="BR14612" s="2"/>
      <c r="BS14612" s="2"/>
      <c r="BT14612" s="2"/>
      <c r="BU14612" s="2"/>
      <c r="BV14612" s="2"/>
      <c r="BW14612" s="2"/>
      <c r="BX14612" s="2"/>
      <c r="BY14612" s="2"/>
    </row>
    <row r="14613" spans="38:77" s="11" customFormat="1" x14ac:dyDescent="0.3">
      <c r="AL14613" s="2"/>
      <c r="AM14613" s="2"/>
      <c r="AN14613" s="2"/>
      <c r="AO14613" s="2"/>
      <c r="AP14613" s="2"/>
      <c r="AQ14613" s="2"/>
      <c r="AR14613" s="2"/>
      <c r="AS14613" s="2"/>
      <c r="AT14613" s="2"/>
      <c r="AU14613" s="2"/>
      <c r="AV14613" s="2"/>
      <c r="AW14613" s="2"/>
      <c r="AX14613" s="2"/>
      <c r="AY14613" s="2"/>
      <c r="AZ14613" s="2"/>
      <c r="BA14613" s="2"/>
      <c r="BB14613" s="2"/>
      <c r="BC14613" s="2"/>
      <c r="BD14613" s="2"/>
      <c r="BE14613" s="2"/>
      <c r="BF14613" s="2"/>
      <c r="BG14613" s="2"/>
      <c r="BH14613" s="2"/>
      <c r="BI14613" s="2"/>
      <c r="BJ14613" s="2"/>
      <c r="BK14613" s="2"/>
      <c r="BL14613" s="2"/>
      <c r="BM14613" s="2"/>
      <c r="BN14613" s="2"/>
      <c r="BO14613" s="2"/>
      <c r="BP14613" s="2"/>
      <c r="BQ14613" s="2"/>
      <c r="BR14613" s="2"/>
      <c r="BS14613" s="2"/>
      <c r="BT14613" s="2"/>
      <c r="BU14613" s="2"/>
      <c r="BV14613" s="2"/>
      <c r="BW14613" s="2"/>
      <c r="BX14613" s="2"/>
      <c r="BY14613" s="2"/>
    </row>
    <row r="14614" spans="38:77" s="11" customFormat="1" x14ac:dyDescent="0.3">
      <c r="AL14614" s="2"/>
      <c r="AM14614" s="2"/>
      <c r="AN14614" s="2"/>
      <c r="AO14614" s="2"/>
      <c r="AP14614" s="2"/>
      <c r="AQ14614" s="2"/>
      <c r="AR14614" s="2"/>
      <c r="AS14614" s="2"/>
      <c r="AT14614" s="2"/>
      <c r="AU14614" s="2"/>
      <c r="AV14614" s="2"/>
      <c r="AW14614" s="2"/>
      <c r="AX14614" s="2"/>
      <c r="AY14614" s="2"/>
      <c r="AZ14614" s="2"/>
      <c r="BA14614" s="2"/>
      <c r="BB14614" s="2"/>
      <c r="BC14614" s="2"/>
      <c r="BD14614" s="2"/>
      <c r="BE14614" s="2"/>
      <c r="BF14614" s="2"/>
      <c r="BG14614" s="2"/>
      <c r="BH14614" s="2"/>
      <c r="BI14614" s="2"/>
      <c r="BJ14614" s="2"/>
      <c r="BK14614" s="2"/>
      <c r="BL14614" s="2"/>
      <c r="BM14614" s="2"/>
      <c r="BN14614" s="2"/>
      <c r="BO14614" s="2"/>
      <c r="BP14614" s="2"/>
      <c r="BQ14614" s="2"/>
      <c r="BR14614" s="2"/>
      <c r="BS14614" s="2"/>
      <c r="BT14614" s="2"/>
      <c r="BU14614" s="2"/>
      <c r="BV14614" s="2"/>
      <c r="BW14614" s="2"/>
      <c r="BX14614" s="2"/>
      <c r="BY14614" s="2"/>
    </row>
    <row r="14615" spans="38:77" s="11" customFormat="1" x14ac:dyDescent="0.3">
      <c r="AL14615" s="2"/>
      <c r="AM14615" s="2"/>
      <c r="AN14615" s="2"/>
      <c r="AO14615" s="2"/>
      <c r="AP14615" s="2"/>
      <c r="AQ14615" s="2"/>
      <c r="AR14615" s="2"/>
      <c r="AS14615" s="2"/>
      <c r="AT14615" s="2"/>
      <c r="AU14615" s="2"/>
      <c r="AV14615" s="2"/>
      <c r="AW14615" s="2"/>
      <c r="AX14615" s="2"/>
      <c r="AY14615" s="2"/>
      <c r="AZ14615" s="2"/>
      <c r="BA14615" s="2"/>
      <c r="BB14615" s="2"/>
      <c r="BC14615" s="2"/>
      <c r="BD14615" s="2"/>
      <c r="BE14615" s="2"/>
      <c r="BF14615" s="2"/>
      <c r="BG14615" s="2"/>
      <c r="BH14615" s="2"/>
      <c r="BI14615" s="2"/>
      <c r="BJ14615" s="2"/>
      <c r="BK14615" s="2"/>
      <c r="BL14615" s="2"/>
      <c r="BM14615" s="2"/>
      <c r="BN14615" s="2"/>
      <c r="BO14615" s="2"/>
      <c r="BP14615" s="2"/>
      <c r="BQ14615" s="2"/>
      <c r="BR14615" s="2"/>
      <c r="BS14615" s="2"/>
      <c r="BT14615" s="2"/>
      <c r="BU14615" s="2"/>
      <c r="BV14615" s="2"/>
      <c r="BW14615" s="2"/>
      <c r="BX14615" s="2"/>
      <c r="BY14615" s="2"/>
    </row>
    <row r="14616" spans="38:77" s="11" customFormat="1" x14ac:dyDescent="0.3">
      <c r="AL14616" s="2"/>
      <c r="AM14616" s="2"/>
      <c r="AN14616" s="2"/>
      <c r="AO14616" s="2"/>
      <c r="AP14616" s="2"/>
      <c r="AQ14616" s="2"/>
      <c r="AR14616" s="2"/>
      <c r="AS14616" s="2"/>
      <c r="AT14616" s="2"/>
      <c r="AU14616" s="2"/>
      <c r="AV14616" s="2"/>
      <c r="AW14616" s="2"/>
      <c r="AX14616" s="2"/>
      <c r="AY14616" s="2"/>
      <c r="AZ14616" s="2"/>
      <c r="BA14616" s="2"/>
      <c r="BB14616" s="2"/>
      <c r="BC14616" s="2"/>
      <c r="BD14616" s="2"/>
      <c r="BE14616" s="2"/>
      <c r="BF14616" s="2"/>
      <c r="BG14616" s="2"/>
      <c r="BH14616" s="2"/>
      <c r="BI14616" s="2"/>
      <c r="BJ14616" s="2"/>
      <c r="BK14616" s="2"/>
      <c r="BL14616" s="2"/>
      <c r="BM14616" s="2"/>
      <c r="BN14616" s="2"/>
      <c r="BO14616" s="2"/>
      <c r="BP14616" s="2"/>
      <c r="BQ14616" s="2"/>
      <c r="BR14616" s="2"/>
      <c r="BS14616" s="2"/>
      <c r="BT14616" s="2"/>
      <c r="BU14616" s="2"/>
      <c r="BV14616" s="2"/>
      <c r="BW14616" s="2"/>
      <c r="BX14616" s="2"/>
      <c r="BY14616" s="2"/>
    </row>
    <row r="14617" spans="38:77" s="11" customFormat="1" x14ac:dyDescent="0.3">
      <c r="AL14617" s="2"/>
      <c r="AM14617" s="2"/>
      <c r="AN14617" s="2"/>
      <c r="AO14617" s="2"/>
      <c r="AP14617" s="2"/>
      <c r="AQ14617" s="2"/>
      <c r="AR14617" s="2"/>
      <c r="AS14617" s="2"/>
      <c r="AT14617" s="2"/>
      <c r="AU14617" s="2"/>
      <c r="AV14617" s="2"/>
      <c r="AW14617" s="2"/>
      <c r="AX14617" s="2"/>
      <c r="AY14617" s="2"/>
      <c r="AZ14617" s="2"/>
      <c r="BA14617" s="2"/>
      <c r="BB14617" s="2"/>
      <c r="BC14617" s="2"/>
      <c r="BD14617" s="2"/>
      <c r="BE14617" s="2"/>
      <c r="BF14617" s="2"/>
      <c r="BG14617" s="2"/>
      <c r="BH14617" s="2"/>
      <c r="BI14617" s="2"/>
      <c r="BJ14617" s="2"/>
      <c r="BK14617" s="2"/>
      <c r="BL14617" s="2"/>
      <c r="BM14617" s="2"/>
      <c r="BN14617" s="2"/>
      <c r="BO14617" s="2"/>
      <c r="BP14617" s="2"/>
      <c r="BQ14617" s="2"/>
      <c r="BR14617" s="2"/>
      <c r="BS14617" s="2"/>
      <c r="BT14617" s="2"/>
      <c r="BU14617" s="2"/>
      <c r="BV14617" s="2"/>
      <c r="BW14617" s="2"/>
      <c r="BX14617" s="2"/>
      <c r="BY14617" s="2"/>
    </row>
    <row r="14618" spans="38:77" s="11" customFormat="1" x14ac:dyDescent="0.3">
      <c r="AL14618" s="2"/>
      <c r="AM14618" s="2"/>
      <c r="AN14618" s="2"/>
      <c r="AO14618" s="2"/>
      <c r="AP14618" s="2"/>
      <c r="AQ14618" s="2"/>
      <c r="AR14618" s="2"/>
      <c r="AS14618" s="2"/>
      <c r="AT14618" s="2"/>
      <c r="AU14618" s="2"/>
      <c r="AV14618" s="2"/>
      <c r="AW14618" s="2"/>
      <c r="AX14618" s="2"/>
      <c r="AY14618" s="2"/>
      <c r="AZ14618" s="2"/>
      <c r="BA14618" s="2"/>
      <c r="BB14618" s="2"/>
      <c r="BC14618" s="2"/>
      <c r="BD14618" s="2"/>
      <c r="BE14618" s="2"/>
      <c r="BF14618" s="2"/>
      <c r="BG14618" s="2"/>
      <c r="BH14618" s="2"/>
      <c r="BI14618" s="2"/>
      <c r="BJ14618" s="2"/>
      <c r="BK14618" s="2"/>
      <c r="BL14618" s="2"/>
      <c r="BM14618" s="2"/>
      <c r="BN14618" s="2"/>
      <c r="BO14618" s="2"/>
      <c r="BP14618" s="2"/>
      <c r="BQ14618" s="2"/>
      <c r="BR14618" s="2"/>
      <c r="BS14618" s="2"/>
      <c r="BT14618" s="2"/>
      <c r="BU14618" s="2"/>
      <c r="BV14618" s="2"/>
      <c r="BW14618" s="2"/>
      <c r="BX14618" s="2"/>
      <c r="BY14618" s="2"/>
    </row>
    <row r="14619" spans="38:77" s="11" customFormat="1" x14ac:dyDescent="0.3">
      <c r="AL14619" s="2"/>
      <c r="AM14619" s="2"/>
      <c r="AN14619" s="2"/>
      <c r="AO14619" s="2"/>
      <c r="AP14619" s="2"/>
      <c r="AQ14619" s="2"/>
      <c r="AR14619" s="2"/>
      <c r="AS14619" s="2"/>
      <c r="AT14619" s="2"/>
      <c r="AU14619" s="2"/>
      <c r="AV14619" s="2"/>
      <c r="AW14619" s="2"/>
      <c r="AX14619" s="2"/>
      <c r="AY14619" s="2"/>
      <c r="AZ14619" s="2"/>
      <c r="BA14619" s="2"/>
      <c r="BB14619" s="2"/>
      <c r="BC14619" s="2"/>
      <c r="BD14619" s="2"/>
      <c r="BE14619" s="2"/>
      <c r="BF14619" s="2"/>
      <c r="BG14619" s="2"/>
      <c r="BH14619" s="2"/>
      <c r="BI14619" s="2"/>
      <c r="BJ14619" s="2"/>
      <c r="BK14619" s="2"/>
      <c r="BL14619" s="2"/>
      <c r="BM14619" s="2"/>
      <c r="BN14619" s="2"/>
      <c r="BO14619" s="2"/>
      <c r="BP14619" s="2"/>
      <c r="BQ14619" s="2"/>
      <c r="BR14619" s="2"/>
      <c r="BS14619" s="2"/>
      <c r="BT14619" s="2"/>
      <c r="BU14619" s="2"/>
      <c r="BV14619" s="2"/>
      <c r="BW14619" s="2"/>
      <c r="BX14619" s="2"/>
      <c r="BY14619" s="2"/>
    </row>
    <row r="14620" spans="38:77" s="11" customFormat="1" x14ac:dyDescent="0.3">
      <c r="AL14620" s="2"/>
      <c r="AM14620" s="2"/>
      <c r="AN14620" s="2"/>
      <c r="AO14620" s="2"/>
      <c r="AP14620" s="2"/>
      <c r="AQ14620" s="2"/>
      <c r="AR14620" s="2"/>
      <c r="AS14620" s="2"/>
      <c r="AT14620" s="2"/>
      <c r="AU14620" s="2"/>
      <c r="AV14620" s="2"/>
      <c r="AW14620" s="2"/>
      <c r="AX14620" s="2"/>
      <c r="AY14620" s="2"/>
      <c r="AZ14620" s="2"/>
      <c r="BA14620" s="2"/>
      <c r="BB14620" s="2"/>
      <c r="BC14620" s="2"/>
      <c r="BD14620" s="2"/>
      <c r="BE14620" s="2"/>
      <c r="BF14620" s="2"/>
      <c r="BG14620" s="2"/>
      <c r="BH14620" s="2"/>
      <c r="BI14620" s="2"/>
      <c r="BJ14620" s="2"/>
      <c r="BK14620" s="2"/>
      <c r="BL14620" s="2"/>
      <c r="BM14620" s="2"/>
      <c r="BN14620" s="2"/>
      <c r="BO14620" s="2"/>
      <c r="BP14620" s="2"/>
      <c r="BQ14620" s="2"/>
      <c r="BR14620" s="2"/>
      <c r="BS14620" s="2"/>
      <c r="BT14620" s="2"/>
      <c r="BU14620" s="2"/>
      <c r="BV14620" s="2"/>
      <c r="BW14620" s="2"/>
      <c r="BX14620" s="2"/>
      <c r="BY14620" s="2"/>
    </row>
    <row r="14621" spans="38:77" s="11" customFormat="1" x14ac:dyDescent="0.3">
      <c r="AL14621" s="2"/>
      <c r="AM14621" s="2"/>
      <c r="AN14621" s="2"/>
      <c r="AO14621" s="2"/>
      <c r="AP14621" s="2"/>
      <c r="AQ14621" s="2"/>
      <c r="AR14621" s="2"/>
      <c r="AS14621" s="2"/>
      <c r="AT14621" s="2"/>
      <c r="AU14621" s="2"/>
      <c r="AV14621" s="2"/>
      <c r="AW14621" s="2"/>
      <c r="AX14621" s="2"/>
      <c r="AY14621" s="2"/>
      <c r="AZ14621" s="2"/>
      <c r="BA14621" s="2"/>
      <c r="BB14621" s="2"/>
      <c r="BC14621" s="2"/>
      <c r="BD14621" s="2"/>
      <c r="BE14621" s="2"/>
      <c r="BF14621" s="2"/>
      <c r="BG14621" s="2"/>
      <c r="BH14621" s="2"/>
      <c r="BI14621" s="2"/>
      <c r="BJ14621" s="2"/>
      <c r="BK14621" s="2"/>
      <c r="BL14621" s="2"/>
      <c r="BM14621" s="2"/>
      <c r="BN14621" s="2"/>
      <c r="BO14621" s="2"/>
      <c r="BP14621" s="2"/>
      <c r="BQ14621" s="2"/>
      <c r="BR14621" s="2"/>
      <c r="BS14621" s="2"/>
      <c r="BT14621" s="2"/>
      <c r="BU14621" s="2"/>
      <c r="BV14621" s="2"/>
      <c r="BW14621" s="2"/>
      <c r="BX14621" s="2"/>
      <c r="BY14621" s="2"/>
    </row>
    <row r="14622" spans="38:77" s="11" customFormat="1" x14ac:dyDescent="0.3">
      <c r="AL14622" s="2"/>
      <c r="AM14622" s="2"/>
      <c r="AN14622" s="2"/>
      <c r="AO14622" s="2"/>
      <c r="AP14622" s="2"/>
      <c r="AQ14622" s="2"/>
      <c r="AR14622" s="2"/>
      <c r="AS14622" s="2"/>
      <c r="AT14622" s="2"/>
      <c r="AU14622" s="2"/>
      <c r="AV14622" s="2"/>
      <c r="AW14622" s="2"/>
      <c r="AX14622" s="2"/>
      <c r="AY14622" s="2"/>
      <c r="AZ14622" s="2"/>
      <c r="BA14622" s="2"/>
      <c r="BB14622" s="2"/>
      <c r="BC14622" s="2"/>
      <c r="BD14622" s="2"/>
      <c r="BE14622" s="2"/>
      <c r="BF14622" s="2"/>
      <c r="BG14622" s="2"/>
      <c r="BH14622" s="2"/>
      <c r="BI14622" s="2"/>
      <c r="BJ14622" s="2"/>
      <c r="BK14622" s="2"/>
      <c r="BL14622" s="2"/>
      <c r="BM14622" s="2"/>
      <c r="BN14622" s="2"/>
      <c r="BO14622" s="2"/>
      <c r="BP14622" s="2"/>
      <c r="BQ14622" s="2"/>
      <c r="BR14622" s="2"/>
      <c r="BS14622" s="2"/>
      <c r="BT14622" s="2"/>
      <c r="BU14622" s="2"/>
      <c r="BV14622" s="2"/>
      <c r="BW14622" s="2"/>
      <c r="BX14622" s="2"/>
      <c r="BY14622" s="2"/>
    </row>
    <row r="14623" spans="38:77" s="11" customFormat="1" x14ac:dyDescent="0.3">
      <c r="AL14623" s="2"/>
      <c r="AM14623" s="2"/>
      <c r="AN14623" s="2"/>
      <c r="AO14623" s="2"/>
      <c r="AP14623" s="2"/>
      <c r="AQ14623" s="2"/>
      <c r="AR14623" s="2"/>
      <c r="AS14623" s="2"/>
      <c r="AT14623" s="2"/>
      <c r="AU14623" s="2"/>
      <c r="AV14623" s="2"/>
      <c r="AW14623" s="2"/>
      <c r="AX14623" s="2"/>
      <c r="AY14623" s="2"/>
      <c r="AZ14623" s="2"/>
      <c r="BA14623" s="2"/>
      <c r="BB14623" s="2"/>
      <c r="BC14623" s="2"/>
      <c r="BD14623" s="2"/>
      <c r="BE14623" s="2"/>
      <c r="BF14623" s="2"/>
      <c r="BG14623" s="2"/>
      <c r="BH14623" s="2"/>
      <c r="BI14623" s="2"/>
      <c r="BJ14623" s="2"/>
      <c r="BK14623" s="2"/>
      <c r="BL14623" s="2"/>
      <c r="BM14623" s="2"/>
      <c r="BN14623" s="2"/>
      <c r="BO14623" s="2"/>
      <c r="BP14623" s="2"/>
      <c r="BQ14623" s="2"/>
      <c r="BR14623" s="2"/>
      <c r="BS14623" s="2"/>
      <c r="BT14623" s="2"/>
      <c r="BU14623" s="2"/>
      <c r="BV14623" s="2"/>
      <c r="BW14623" s="2"/>
      <c r="BX14623" s="2"/>
      <c r="BY14623" s="2"/>
    </row>
    <row r="14624" spans="38:77" s="11" customFormat="1" x14ac:dyDescent="0.3">
      <c r="AL14624" s="2"/>
      <c r="AM14624" s="2"/>
      <c r="AN14624" s="2"/>
      <c r="AO14624" s="2"/>
      <c r="AP14624" s="2"/>
      <c r="AQ14624" s="2"/>
      <c r="AR14624" s="2"/>
      <c r="AS14624" s="2"/>
      <c r="AT14624" s="2"/>
      <c r="AU14624" s="2"/>
      <c r="AV14624" s="2"/>
      <c r="AW14624" s="2"/>
      <c r="AX14624" s="2"/>
      <c r="AY14624" s="2"/>
      <c r="AZ14624" s="2"/>
      <c r="BA14624" s="2"/>
      <c r="BB14624" s="2"/>
      <c r="BC14624" s="2"/>
      <c r="BD14624" s="2"/>
      <c r="BE14624" s="2"/>
      <c r="BF14624" s="2"/>
      <c r="BG14624" s="2"/>
      <c r="BH14624" s="2"/>
      <c r="BI14624" s="2"/>
      <c r="BJ14624" s="2"/>
      <c r="BK14624" s="2"/>
      <c r="BL14624" s="2"/>
      <c r="BM14624" s="2"/>
      <c r="BN14624" s="2"/>
      <c r="BO14624" s="2"/>
      <c r="BP14624" s="2"/>
      <c r="BQ14624" s="2"/>
      <c r="BR14624" s="2"/>
      <c r="BS14624" s="2"/>
      <c r="BT14624" s="2"/>
      <c r="BU14624" s="2"/>
      <c r="BV14624" s="2"/>
      <c r="BW14624" s="2"/>
      <c r="BX14624" s="2"/>
      <c r="BY14624" s="2"/>
    </row>
    <row r="14625" spans="38:77" s="11" customFormat="1" x14ac:dyDescent="0.3">
      <c r="AL14625" s="2"/>
      <c r="AM14625" s="2"/>
      <c r="AN14625" s="2"/>
      <c r="AO14625" s="2"/>
      <c r="AP14625" s="2"/>
      <c r="AQ14625" s="2"/>
      <c r="AR14625" s="2"/>
      <c r="AS14625" s="2"/>
      <c r="AT14625" s="2"/>
      <c r="AU14625" s="2"/>
      <c r="AV14625" s="2"/>
      <c r="AW14625" s="2"/>
      <c r="AX14625" s="2"/>
      <c r="AY14625" s="2"/>
      <c r="AZ14625" s="2"/>
      <c r="BA14625" s="2"/>
      <c r="BB14625" s="2"/>
      <c r="BC14625" s="2"/>
      <c r="BD14625" s="2"/>
      <c r="BE14625" s="2"/>
      <c r="BF14625" s="2"/>
      <c r="BG14625" s="2"/>
      <c r="BH14625" s="2"/>
      <c r="BI14625" s="2"/>
      <c r="BJ14625" s="2"/>
      <c r="BK14625" s="2"/>
      <c r="BL14625" s="2"/>
      <c r="BM14625" s="2"/>
      <c r="BN14625" s="2"/>
      <c r="BO14625" s="2"/>
      <c r="BP14625" s="2"/>
      <c r="BQ14625" s="2"/>
      <c r="BR14625" s="2"/>
      <c r="BS14625" s="2"/>
      <c r="BT14625" s="2"/>
      <c r="BU14625" s="2"/>
      <c r="BV14625" s="2"/>
      <c r="BW14625" s="2"/>
      <c r="BX14625" s="2"/>
      <c r="BY14625" s="2"/>
    </row>
    <row r="14626" spans="38:77" s="11" customFormat="1" x14ac:dyDescent="0.3">
      <c r="AL14626" s="2"/>
      <c r="AM14626" s="2"/>
      <c r="AN14626" s="2"/>
      <c r="AO14626" s="2"/>
      <c r="AP14626" s="2"/>
      <c r="AQ14626" s="2"/>
      <c r="AR14626" s="2"/>
      <c r="AS14626" s="2"/>
      <c r="AT14626" s="2"/>
      <c r="AU14626" s="2"/>
      <c r="AV14626" s="2"/>
      <c r="AW14626" s="2"/>
      <c r="AX14626" s="2"/>
      <c r="AY14626" s="2"/>
      <c r="AZ14626" s="2"/>
      <c r="BA14626" s="2"/>
      <c r="BB14626" s="2"/>
      <c r="BC14626" s="2"/>
      <c r="BD14626" s="2"/>
      <c r="BE14626" s="2"/>
      <c r="BF14626" s="2"/>
      <c r="BG14626" s="2"/>
      <c r="BH14626" s="2"/>
      <c r="BI14626" s="2"/>
      <c r="BJ14626" s="2"/>
      <c r="BK14626" s="2"/>
      <c r="BL14626" s="2"/>
      <c r="BM14626" s="2"/>
      <c r="BN14626" s="2"/>
      <c r="BO14626" s="2"/>
      <c r="BP14626" s="2"/>
      <c r="BQ14626" s="2"/>
      <c r="BR14626" s="2"/>
      <c r="BS14626" s="2"/>
      <c r="BT14626" s="2"/>
      <c r="BU14626" s="2"/>
      <c r="BV14626" s="2"/>
      <c r="BW14626" s="2"/>
      <c r="BX14626" s="2"/>
      <c r="BY14626" s="2"/>
    </row>
    <row r="14627" spans="38:77" s="11" customFormat="1" x14ac:dyDescent="0.3">
      <c r="AL14627" s="2"/>
      <c r="AM14627" s="2"/>
      <c r="AN14627" s="2"/>
      <c r="AO14627" s="2"/>
      <c r="AP14627" s="2"/>
      <c r="AQ14627" s="2"/>
      <c r="AR14627" s="2"/>
      <c r="AS14627" s="2"/>
      <c r="AT14627" s="2"/>
      <c r="AU14627" s="2"/>
      <c r="AV14627" s="2"/>
      <c r="AW14627" s="2"/>
      <c r="AX14627" s="2"/>
      <c r="AY14627" s="2"/>
      <c r="AZ14627" s="2"/>
      <c r="BA14627" s="2"/>
      <c r="BB14627" s="2"/>
      <c r="BC14627" s="2"/>
      <c r="BD14627" s="2"/>
      <c r="BE14627" s="2"/>
      <c r="BF14627" s="2"/>
      <c r="BG14627" s="2"/>
      <c r="BH14627" s="2"/>
      <c r="BI14627" s="2"/>
      <c r="BJ14627" s="2"/>
      <c r="BK14627" s="2"/>
      <c r="BL14627" s="2"/>
      <c r="BM14627" s="2"/>
      <c r="BN14627" s="2"/>
      <c r="BO14627" s="2"/>
      <c r="BP14627" s="2"/>
      <c r="BQ14627" s="2"/>
      <c r="BR14627" s="2"/>
      <c r="BS14627" s="2"/>
      <c r="BT14627" s="2"/>
      <c r="BU14627" s="2"/>
      <c r="BV14627" s="2"/>
      <c r="BW14627" s="2"/>
      <c r="BX14627" s="2"/>
      <c r="BY14627" s="2"/>
    </row>
    <row r="14628" spans="38:77" s="11" customFormat="1" x14ac:dyDescent="0.3">
      <c r="AL14628" s="2"/>
      <c r="AM14628" s="2"/>
      <c r="AN14628" s="2"/>
      <c r="AO14628" s="2"/>
      <c r="AP14628" s="2"/>
      <c r="AQ14628" s="2"/>
      <c r="AR14628" s="2"/>
      <c r="AS14628" s="2"/>
      <c r="AT14628" s="2"/>
      <c r="AU14628" s="2"/>
      <c r="AV14628" s="2"/>
      <c r="AW14628" s="2"/>
      <c r="AX14628" s="2"/>
      <c r="AY14628" s="2"/>
      <c r="AZ14628" s="2"/>
      <c r="BA14628" s="2"/>
      <c r="BB14628" s="2"/>
      <c r="BC14628" s="2"/>
      <c r="BD14628" s="2"/>
      <c r="BE14628" s="2"/>
      <c r="BF14628" s="2"/>
      <c r="BG14628" s="2"/>
      <c r="BH14628" s="2"/>
      <c r="BI14628" s="2"/>
      <c r="BJ14628" s="2"/>
      <c r="BK14628" s="2"/>
      <c r="BL14628" s="2"/>
      <c r="BM14628" s="2"/>
      <c r="BN14628" s="2"/>
      <c r="BO14628" s="2"/>
      <c r="BP14628" s="2"/>
      <c r="BQ14628" s="2"/>
      <c r="BR14628" s="2"/>
      <c r="BS14628" s="2"/>
      <c r="BT14628" s="2"/>
      <c r="BU14628" s="2"/>
      <c r="BV14628" s="2"/>
      <c r="BW14628" s="2"/>
      <c r="BX14628" s="2"/>
      <c r="BY14628" s="2"/>
    </row>
    <row r="14629" spans="38:77" s="11" customFormat="1" x14ac:dyDescent="0.3">
      <c r="AL14629" s="2"/>
      <c r="AM14629" s="2"/>
      <c r="AN14629" s="2"/>
      <c r="AO14629" s="2"/>
      <c r="AP14629" s="2"/>
      <c r="AQ14629" s="2"/>
      <c r="AR14629" s="2"/>
      <c r="AS14629" s="2"/>
      <c r="AT14629" s="2"/>
      <c r="AU14629" s="2"/>
      <c r="AV14629" s="2"/>
      <c r="AW14629" s="2"/>
      <c r="AX14629" s="2"/>
      <c r="AY14629" s="2"/>
      <c r="AZ14629" s="2"/>
      <c r="BA14629" s="2"/>
      <c r="BB14629" s="2"/>
      <c r="BC14629" s="2"/>
      <c r="BD14629" s="2"/>
      <c r="BE14629" s="2"/>
      <c r="BF14629" s="2"/>
      <c r="BG14629" s="2"/>
      <c r="BH14629" s="2"/>
      <c r="BI14629" s="2"/>
      <c r="BJ14629" s="2"/>
      <c r="BK14629" s="2"/>
      <c r="BL14629" s="2"/>
      <c r="BM14629" s="2"/>
      <c r="BN14629" s="2"/>
      <c r="BO14629" s="2"/>
      <c r="BP14629" s="2"/>
      <c r="BQ14629" s="2"/>
      <c r="BR14629" s="2"/>
      <c r="BS14629" s="2"/>
      <c r="BT14629" s="2"/>
      <c r="BU14629" s="2"/>
      <c r="BV14629" s="2"/>
      <c r="BW14629" s="2"/>
      <c r="BX14629" s="2"/>
      <c r="BY14629" s="2"/>
    </row>
    <row r="14630" spans="38:77" s="11" customFormat="1" x14ac:dyDescent="0.3">
      <c r="AL14630" s="2"/>
      <c r="AM14630" s="2"/>
      <c r="AN14630" s="2"/>
      <c r="AO14630" s="2"/>
      <c r="AP14630" s="2"/>
      <c r="AQ14630" s="2"/>
      <c r="AR14630" s="2"/>
      <c r="AS14630" s="2"/>
      <c r="AT14630" s="2"/>
      <c r="AU14630" s="2"/>
      <c r="AV14630" s="2"/>
      <c r="AW14630" s="2"/>
      <c r="AX14630" s="2"/>
      <c r="AY14630" s="2"/>
      <c r="AZ14630" s="2"/>
      <c r="BA14630" s="2"/>
      <c r="BB14630" s="2"/>
      <c r="BC14630" s="2"/>
      <c r="BD14630" s="2"/>
      <c r="BE14630" s="2"/>
      <c r="BF14630" s="2"/>
      <c r="BG14630" s="2"/>
      <c r="BH14630" s="2"/>
      <c r="BI14630" s="2"/>
      <c r="BJ14630" s="2"/>
      <c r="BK14630" s="2"/>
      <c r="BL14630" s="2"/>
      <c r="BM14630" s="2"/>
      <c r="BN14630" s="2"/>
      <c r="BO14630" s="2"/>
      <c r="BP14630" s="2"/>
      <c r="BQ14630" s="2"/>
      <c r="BR14630" s="2"/>
      <c r="BS14630" s="2"/>
      <c r="BT14630" s="2"/>
      <c r="BU14630" s="2"/>
      <c r="BV14630" s="2"/>
      <c r="BW14630" s="2"/>
      <c r="BX14630" s="2"/>
      <c r="BY14630" s="2"/>
    </row>
    <row r="14631" spans="38:77" s="11" customFormat="1" x14ac:dyDescent="0.3">
      <c r="AL14631" s="2"/>
      <c r="AM14631" s="2"/>
      <c r="AN14631" s="2"/>
      <c r="AO14631" s="2"/>
      <c r="AP14631" s="2"/>
      <c r="AQ14631" s="2"/>
      <c r="AR14631" s="2"/>
      <c r="AS14631" s="2"/>
      <c r="AT14631" s="2"/>
      <c r="AU14631" s="2"/>
      <c r="AV14631" s="2"/>
      <c r="AW14631" s="2"/>
      <c r="AX14631" s="2"/>
      <c r="AY14631" s="2"/>
      <c r="AZ14631" s="2"/>
      <c r="BA14631" s="2"/>
      <c r="BB14631" s="2"/>
      <c r="BC14631" s="2"/>
      <c r="BD14631" s="2"/>
      <c r="BE14631" s="2"/>
      <c r="BF14631" s="2"/>
      <c r="BG14631" s="2"/>
      <c r="BH14631" s="2"/>
      <c r="BI14631" s="2"/>
      <c r="BJ14631" s="2"/>
      <c r="BK14631" s="2"/>
      <c r="BL14631" s="2"/>
      <c r="BM14631" s="2"/>
      <c r="BN14631" s="2"/>
      <c r="BO14631" s="2"/>
      <c r="BP14631" s="2"/>
      <c r="BQ14631" s="2"/>
      <c r="BR14631" s="2"/>
      <c r="BS14631" s="2"/>
      <c r="BT14631" s="2"/>
      <c r="BU14631" s="2"/>
      <c r="BV14631" s="2"/>
      <c r="BW14631" s="2"/>
      <c r="BX14631" s="2"/>
      <c r="BY14631" s="2"/>
    </row>
    <row r="14632" spans="38:77" s="11" customFormat="1" x14ac:dyDescent="0.3">
      <c r="AL14632" s="2"/>
      <c r="AM14632" s="2"/>
      <c r="AN14632" s="2"/>
      <c r="AO14632" s="2"/>
      <c r="AP14632" s="2"/>
      <c r="AQ14632" s="2"/>
      <c r="AR14632" s="2"/>
      <c r="AS14632" s="2"/>
      <c r="AT14632" s="2"/>
      <c r="AU14632" s="2"/>
      <c r="AV14632" s="2"/>
      <c r="AW14632" s="2"/>
      <c r="AX14632" s="2"/>
      <c r="AY14632" s="2"/>
      <c r="AZ14632" s="2"/>
      <c r="BA14632" s="2"/>
      <c r="BB14632" s="2"/>
      <c r="BC14632" s="2"/>
      <c r="BD14632" s="2"/>
      <c r="BE14632" s="2"/>
      <c r="BF14632" s="2"/>
      <c r="BG14632" s="2"/>
      <c r="BH14632" s="2"/>
      <c r="BI14632" s="2"/>
      <c r="BJ14632" s="2"/>
      <c r="BK14632" s="2"/>
      <c r="BL14632" s="2"/>
      <c r="BM14632" s="2"/>
      <c r="BN14632" s="2"/>
      <c r="BO14632" s="2"/>
      <c r="BP14632" s="2"/>
      <c r="BQ14632" s="2"/>
      <c r="BR14632" s="2"/>
      <c r="BS14632" s="2"/>
      <c r="BT14632" s="2"/>
      <c r="BU14632" s="2"/>
      <c r="BV14632" s="2"/>
      <c r="BW14632" s="2"/>
      <c r="BX14632" s="2"/>
      <c r="BY14632" s="2"/>
    </row>
    <row r="14633" spans="38:77" s="11" customFormat="1" x14ac:dyDescent="0.3">
      <c r="AL14633" s="2"/>
      <c r="AM14633" s="2"/>
      <c r="AN14633" s="2"/>
      <c r="AO14633" s="2"/>
      <c r="AP14633" s="2"/>
      <c r="AQ14633" s="2"/>
      <c r="AR14633" s="2"/>
      <c r="AS14633" s="2"/>
      <c r="AT14633" s="2"/>
      <c r="AU14633" s="2"/>
      <c r="AV14633" s="2"/>
      <c r="AW14633" s="2"/>
      <c r="AX14633" s="2"/>
      <c r="AY14633" s="2"/>
      <c r="AZ14633" s="2"/>
      <c r="BA14633" s="2"/>
      <c r="BB14633" s="2"/>
      <c r="BC14633" s="2"/>
      <c r="BD14633" s="2"/>
      <c r="BE14633" s="2"/>
      <c r="BF14633" s="2"/>
      <c r="BG14633" s="2"/>
      <c r="BH14633" s="2"/>
      <c r="BI14633" s="2"/>
      <c r="BJ14633" s="2"/>
      <c r="BK14633" s="2"/>
      <c r="BL14633" s="2"/>
      <c r="BM14633" s="2"/>
      <c r="BN14633" s="2"/>
      <c r="BO14633" s="2"/>
      <c r="BP14633" s="2"/>
      <c r="BQ14633" s="2"/>
      <c r="BR14633" s="2"/>
      <c r="BS14633" s="2"/>
      <c r="BT14633" s="2"/>
      <c r="BU14633" s="2"/>
      <c r="BV14633" s="2"/>
      <c r="BW14633" s="2"/>
      <c r="BX14633" s="2"/>
      <c r="BY14633" s="2"/>
    </row>
    <row r="14634" spans="38:77" s="11" customFormat="1" x14ac:dyDescent="0.3">
      <c r="AL14634" s="2"/>
      <c r="AM14634" s="2"/>
      <c r="AN14634" s="2"/>
      <c r="AO14634" s="2"/>
      <c r="AP14634" s="2"/>
      <c r="AQ14634" s="2"/>
      <c r="AR14634" s="2"/>
      <c r="AS14634" s="2"/>
      <c r="AT14634" s="2"/>
      <c r="AU14634" s="2"/>
      <c r="AV14634" s="2"/>
      <c r="AW14634" s="2"/>
      <c r="AX14634" s="2"/>
      <c r="AY14634" s="2"/>
      <c r="AZ14634" s="2"/>
      <c r="BA14634" s="2"/>
      <c r="BB14634" s="2"/>
      <c r="BC14634" s="2"/>
      <c r="BD14634" s="2"/>
      <c r="BE14634" s="2"/>
      <c r="BF14634" s="2"/>
      <c r="BG14634" s="2"/>
      <c r="BH14634" s="2"/>
      <c r="BI14634" s="2"/>
      <c r="BJ14634" s="2"/>
      <c r="BK14634" s="2"/>
      <c r="BL14634" s="2"/>
      <c r="BM14634" s="2"/>
      <c r="BN14634" s="2"/>
      <c r="BO14634" s="2"/>
      <c r="BP14634" s="2"/>
      <c r="BQ14634" s="2"/>
      <c r="BR14634" s="2"/>
      <c r="BS14634" s="2"/>
      <c r="BT14634" s="2"/>
      <c r="BU14634" s="2"/>
      <c r="BV14634" s="2"/>
      <c r="BW14634" s="2"/>
      <c r="BX14634" s="2"/>
      <c r="BY14634" s="2"/>
    </row>
    <row r="14635" spans="38:77" s="11" customFormat="1" x14ac:dyDescent="0.3">
      <c r="AL14635" s="2"/>
      <c r="AM14635" s="2"/>
      <c r="AN14635" s="2"/>
      <c r="AO14635" s="2"/>
      <c r="AP14635" s="2"/>
      <c r="AQ14635" s="2"/>
      <c r="AR14635" s="2"/>
      <c r="AS14635" s="2"/>
      <c r="AT14635" s="2"/>
      <c r="AU14635" s="2"/>
      <c r="AV14635" s="2"/>
      <c r="AW14635" s="2"/>
      <c r="AX14635" s="2"/>
      <c r="AY14635" s="2"/>
      <c r="AZ14635" s="2"/>
      <c r="BA14635" s="2"/>
      <c r="BB14635" s="2"/>
      <c r="BC14635" s="2"/>
      <c r="BD14635" s="2"/>
      <c r="BE14635" s="2"/>
      <c r="BF14635" s="2"/>
      <c r="BG14635" s="2"/>
      <c r="BH14635" s="2"/>
      <c r="BI14635" s="2"/>
      <c r="BJ14635" s="2"/>
      <c r="BK14635" s="2"/>
      <c r="BL14635" s="2"/>
      <c r="BM14635" s="2"/>
      <c r="BN14635" s="2"/>
      <c r="BO14635" s="2"/>
      <c r="BP14635" s="2"/>
      <c r="BQ14635" s="2"/>
      <c r="BR14635" s="2"/>
      <c r="BS14635" s="2"/>
      <c r="BT14635" s="2"/>
      <c r="BU14635" s="2"/>
      <c r="BV14635" s="2"/>
      <c r="BW14635" s="2"/>
      <c r="BX14635" s="2"/>
      <c r="BY14635" s="2"/>
    </row>
    <row r="14636" spans="38:77" s="11" customFormat="1" x14ac:dyDescent="0.3">
      <c r="AL14636" s="2"/>
      <c r="AM14636" s="2"/>
      <c r="AN14636" s="2"/>
      <c r="AO14636" s="2"/>
      <c r="AP14636" s="2"/>
      <c r="AQ14636" s="2"/>
      <c r="AR14636" s="2"/>
      <c r="AS14636" s="2"/>
      <c r="AT14636" s="2"/>
      <c r="AU14636" s="2"/>
      <c r="AV14636" s="2"/>
      <c r="AW14636" s="2"/>
      <c r="AX14636" s="2"/>
      <c r="AY14636" s="2"/>
      <c r="AZ14636" s="2"/>
      <c r="BA14636" s="2"/>
      <c r="BB14636" s="2"/>
      <c r="BC14636" s="2"/>
      <c r="BD14636" s="2"/>
      <c r="BE14636" s="2"/>
      <c r="BF14636" s="2"/>
      <c r="BG14636" s="2"/>
      <c r="BH14636" s="2"/>
      <c r="BI14636" s="2"/>
      <c r="BJ14636" s="2"/>
      <c r="BK14636" s="2"/>
      <c r="BL14636" s="2"/>
      <c r="BM14636" s="2"/>
      <c r="BN14636" s="2"/>
      <c r="BO14636" s="2"/>
      <c r="BP14636" s="2"/>
      <c r="BQ14636" s="2"/>
      <c r="BR14636" s="2"/>
      <c r="BS14636" s="2"/>
      <c r="BT14636" s="2"/>
      <c r="BU14636" s="2"/>
      <c r="BV14636" s="2"/>
      <c r="BW14636" s="2"/>
      <c r="BX14636" s="2"/>
      <c r="BY14636" s="2"/>
    </row>
    <row r="14637" spans="38:77" s="11" customFormat="1" x14ac:dyDescent="0.3">
      <c r="AL14637" s="2"/>
      <c r="AM14637" s="2"/>
      <c r="AN14637" s="2"/>
      <c r="AO14637" s="2"/>
      <c r="AP14637" s="2"/>
      <c r="AQ14637" s="2"/>
      <c r="AR14637" s="2"/>
      <c r="AS14637" s="2"/>
      <c r="AT14637" s="2"/>
      <c r="AU14637" s="2"/>
      <c r="AV14637" s="2"/>
      <c r="AW14637" s="2"/>
      <c r="AX14637" s="2"/>
      <c r="AY14637" s="2"/>
      <c r="AZ14637" s="2"/>
      <c r="BA14637" s="2"/>
      <c r="BB14637" s="2"/>
      <c r="BC14637" s="2"/>
      <c r="BD14637" s="2"/>
      <c r="BE14637" s="2"/>
      <c r="BF14637" s="2"/>
      <c r="BG14637" s="2"/>
      <c r="BH14637" s="2"/>
      <c r="BI14637" s="2"/>
      <c r="BJ14637" s="2"/>
      <c r="BK14637" s="2"/>
      <c r="BL14637" s="2"/>
      <c r="BM14637" s="2"/>
      <c r="BN14637" s="2"/>
      <c r="BO14637" s="2"/>
      <c r="BP14637" s="2"/>
      <c r="BQ14637" s="2"/>
      <c r="BR14637" s="2"/>
      <c r="BS14637" s="2"/>
      <c r="BT14637" s="2"/>
      <c r="BU14637" s="2"/>
      <c r="BV14637" s="2"/>
      <c r="BW14637" s="2"/>
      <c r="BX14637" s="2"/>
      <c r="BY14637" s="2"/>
    </row>
    <row r="14638" spans="38:77" s="11" customFormat="1" x14ac:dyDescent="0.3">
      <c r="AL14638" s="2"/>
      <c r="AM14638" s="2"/>
      <c r="AN14638" s="2"/>
      <c r="AO14638" s="2"/>
      <c r="AP14638" s="2"/>
      <c r="AQ14638" s="2"/>
      <c r="AR14638" s="2"/>
      <c r="AS14638" s="2"/>
      <c r="AT14638" s="2"/>
      <c r="AU14638" s="2"/>
      <c r="AV14638" s="2"/>
      <c r="AW14638" s="2"/>
      <c r="AX14638" s="2"/>
      <c r="AY14638" s="2"/>
      <c r="AZ14638" s="2"/>
      <c r="BA14638" s="2"/>
      <c r="BB14638" s="2"/>
      <c r="BC14638" s="2"/>
      <c r="BD14638" s="2"/>
      <c r="BE14638" s="2"/>
      <c r="BF14638" s="2"/>
      <c r="BG14638" s="2"/>
      <c r="BH14638" s="2"/>
      <c r="BI14638" s="2"/>
      <c r="BJ14638" s="2"/>
      <c r="BK14638" s="2"/>
      <c r="BL14638" s="2"/>
      <c r="BM14638" s="2"/>
      <c r="BN14638" s="2"/>
      <c r="BO14638" s="2"/>
      <c r="BP14638" s="2"/>
      <c r="BQ14638" s="2"/>
      <c r="BR14638" s="2"/>
      <c r="BS14638" s="2"/>
      <c r="BT14638" s="2"/>
      <c r="BU14638" s="2"/>
      <c r="BV14638" s="2"/>
      <c r="BW14638" s="2"/>
      <c r="BX14638" s="2"/>
      <c r="BY14638" s="2"/>
    </row>
    <row r="14639" spans="38:77" s="11" customFormat="1" x14ac:dyDescent="0.3">
      <c r="AL14639" s="2"/>
      <c r="AM14639" s="2"/>
      <c r="AN14639" s="2"/>
      <c r="AO14639" s="2"/>
      <c r="AP14639" s="2"/>
      <c r="AQ14639" s="2"/>
      <c r="AR14639" s="2"/>
      <c r="AS14639" s="2"/>
      <c r="AT14639" s="2"/>
      <c r="AU14639" s="2"/>
      <c r="AV14639" s="2"/>
      <c r="AW14639" s="2"/>
      <c r="AX14639" s="2"/>
      <c r="AY14639" s="2"/>
      <c r="AZ14639" s="2"/>
      <c r="BA14639" s="2"/>
      <c r="BB14639" s="2"/>
      <c r="BC14639" s="2"/>
      <c r="BD14639" s="2"/>
      <c r="BE14639" s="2"/>
      <c r="BF14639" s="2"/>
      <c r="BG14639" s="2"/>
      <c r="BH14639" s="2"/>
      <c r="BI14639" s="2"/>
      <c r="BJ14639" s="2"/>
      <c r="BK14639" s="2"/>
      <c r="BL14639" s="2"/>
      <c r="BM14639" s="2"/>
      <c r="BN14639" s="2"/>
      <c r="BO14639" s="2"/>
      <c r="BP14639" s="2"/>
      <c r="BQ14639" s="2"/>
      <c r="BR14639" s="2"/>
      <c r="BS14639" s="2"/>
      <c r="BT14639" s="2"/>
      <c r="BU14639" s="2"/>
      <c r="BV14639" s="2"/>
      <c r="BW14639" s="2"/>
      <c r="BX14639" s="2"/>
      <c r="BY14639" s="2"/>
    </row>
    <row r="14640" spans="38:77" s="11" customFormat="1" x14ac:dyDescent="0.3">
      <c r="AL14640" s="2"/>
      <c r="AM14640" s="2"/>
      <c r="AN14640" s="2"/>
      <c r="AO14640" s="2"/>
      <c r="AP14640" s="2"/>
      <c r="AQ14640" s="2"/>
      <c r="AR14640" s="2"/>
      <c r="AS14640" s="2"/>
      <c r="AT14640" s="2"/>
      <c r="AU14640" s="2"/>
      <c r="AV14640" s="2"/>
      <c r="AW14640" s="2"/>
      <c r="AX14640" s="2"/>
      <c r="AY14640" s="2"/>
      <c r="AZ14640" s="2"/>
      <c r="BA14640" s="2"/>
      <c r="BB14640" s="2"/>
      <c r="BC14640" s="2"/>
      <c r="BD14640" s="2"/>
      <c r="BE14640" s="2"/>
      <c r="BF14640" s="2"/>
      <c r="BG14640" s="2"/>
      <c r="BH14640" s="2"/>
      <c r="BI14640" s="2"/>
      <c r="BJ14640" s="2"/>
      <c r="BK14640" s="2"/>
      <c r="BL14640" s="2"/>
      <c r="BM14640" s="2"/>
      <c r="BN14640" s="2"/>
      <c r="BO14640" s="2"/>
      <c r="BP14640" s="2"/>
      <c r="BQ14640" s="2"/>
      <c r="BR14640" s="2"/>
      <c r="BS14640" s="2"/>
      <c r="BT14640" s="2"/>
      <c r="BU14640" s="2"/>
      <c r="BV14640" s="2"/>
      <c r="BW14640" s="2"/>
      <c r="BX14640" s="2"/>
      <c r="BY14640" s="2"/>
    </row>
    <row r="14641" spans="38:77" s="11" customFormat="1" x14ac:dyDescent="0.3">
      <c r="AL14641" s="2"/>
      <c r="AM14641" s="2"/>
      <c r="AN14641" s="2"/>
      <c r="AO14641" s="2"/>
      <c r="AP14641" s="2"/>
      <c r="AQ14641" s="2"/>
      <c r="AR14641" s="2"/>
      <c r="AS14641" s="2"/>
      <c r="AT14641" s="2"/>
      <c r="AU14641" s="2"/>
      <c r="AV14641" s="2"/>
      <c r="AW14641" s="2"/>
      <c r="AX14641" s="2"/>
      <c r="AY14641" s="2"/>
      <c r="AZ14641" s="2"/>
      <c r="BA14641" s="2"/>
      <c r="BB14641" s="2"/>
      <c r="BC14641" s="2"/>
      <c r="BD14641" s="2"/>
      <c r="BE14641" s="2"/>
      <c r="BF14641" s="2"/>
      <c r="BG14641" s="2"/>
      <c r="BH14641" s="2"/>
      <c r="BI14641" s="2"/>
      <c r="BJ14641" s="2"/>
      <c r="BK14641" s="2"/>
      <c r="BL14641" s="2"/>
      <c r="BM14641" s="2"/>
      <c r="BN14641" s="2"/>
      <c r="BO14641" s="2"/>
      <c r="BP14641" s="2"/>
      <c r="BQ14641" s="2"/>
      <c r="BR14641" s="2"/>
      <c r="BS14641" s="2"/>
      <c r="BT14641" s="2"/>
      <c r="BU14641" s="2"/>
      <c r="BV14641" s="2"/>
      <c r="BW14641" s="2"/>
      <c r="BX14641" s="2"/>
      <c r="BY14641" s="2"/>
    </row>
    <row r="14642" spans="38:77" s="11" customFormat="1" x14ac:dyDescent="0.3">
      <c r="AL14642" s="2"/>
      <c r="AM14642" s="2"/>
      <c r="AN14642" s="2"/>
      <c r="AO14642" s="2"/>
      <c r="AP14642" s="2"/>
      <c r="AQ14642" s="2"/>
      <c r="AR14642" s="2"/>
      <c r="AS14642" s="2"/>
      <c r="AT14642" s="2"/>
      <c r="AU14642" s="2"/>
      <c r="AV14642" s="2"/>
      <c r="AW14642" s="2"/>
      <c r="AX14642" s="2"/>
      <c r="AY14642" s="2"/>
      <c r="AZ14642" s="2"/>
      <c r="BA14642" s="2"/>
      <c r="BB14642" s="2"/>
      <c r="BC14642" s="2"/>
      <c r="BD14642" s="2"/>
      <c r="BE14642" s="2"/>
      <c r="BF14642" s="2"/>
      <c r="BG14642" s="2"/>
      <c r="BH14642" s="2"/>
      <c r="BI14642" s="2"/>
      <c r="BJ14642" s="2"/>
      <c r="BK14642" s="2"/>
      <c r="BL14642" s="2"/>
      <c r="BM14642" s="2"/>
      <c r="BN14642" s="2"/>
      <c r="BO14642" s="2"/>
      <c r="BP14642" s="2"/>
      <c r="BQ14642" s="2"/>
      <c r="BR14642" s="2"/>
      <c r="BS14642" s="2"/>
      <c r="BT14642" s="2"/>
      <c r="BU14642" s="2"/>
      <c r="BV14642" s="2"/>
      <c r="BW14642" s="2"/>
      <c r="BX14642" s="2"/>
      <c r="BY14642" s="2"/>
    </row>
    <row r="14643" spans="38:77" s="11" customFormat="1" x14ac:dyDescent="0.3">
      <c r="AL14643" s="2"/>
      <c r="AM14643" s="2"/>
      <c r="AN14643" s="2"/>
      <c r="AO14643" s="2"/>
      <c r="AP14643" s="2"/>
      <c r="AQ14643" s="2"/>
      <c r="AR14643" s="2"/>
      <c r="AS14643" s="2"/>
      <c r="AT14643" s="2"/>
      <c r="AU14643" s="2"/>
      <c r="AV14643" s="2"/>
      <c r="AW14643" s="2"/>
      <c r="AX14643" s="2"/>
      <c r="AY14643" s="2"/>
      <c r="AZ14643" s="2"/>
      <c r="BA14643" s="2"/>
      <c r="BB14643" s="2"/>
      <c r="BC14643" s="2"/>
      <c r="BD14643" s="2"/>
      <c r="BE14643" s="2"/>
      <c r="BF14643" s="2"/>
      <c r="BG14643" s="2"/>
      <c r="BH14643" s="2"/>
      <c r="BI14643" s="2"/>
      <c r="BJ14643" s="2"/>
      <c r="BK14643" s="2"/>
      <c r="BL14643" s="2"/>
      <c r="BM14643" s="2"/>
      <c r="BN14643" s="2"/>
      <c r="BO14643" s="2"/>
      <c r="BP14643" s="2"/>
      <c r="BQ14643" s="2"/>
      <c r="BR14643" s="2"/>
      <c r="BS14643" s="2"/>
      <c r="BT14643" s="2"/>
      <c r="BU14643" s="2"/>
      <c r="BV14643" s="2"/>
      <c r="BW14643" s="2"/>
      <c r="BX14643" s="2"/>
      <c r="BY14643" s="2"/>
    </row>
    <row r="14644" spans="38:77" s="11" customFormat="1" x14ac:dyDescent="0.3">
      <c r="AL14644" s="2"/>
      <c r="AM14644" s="2"/>
      <c r="AN14644" s="2"/>
      <c r="AO14644" s="2"/>
      <c r="AP14644" s="2"/>
      <c r="AQ14644" s="2"/>
      <c r="AR14644" s="2"/>
      <c r="AS14644" s="2"/>
      <c r="AT14644" s="2"/>
      <c r="AU14644" s="2"/>
      <c r="AV14644" s="2"/>
      <c r="AW14644" s="2"/>
      <c r="AX14644" s="2"/>
      <c r="AY14644" s="2"/>
      <c r="AZ14644" s="2"/>
      <c r="BA14644" s="2"/>
      <c r="BB14644" s="2"/>
      <c r="BC14644" s="2"/>
      <c r="BD14644" s="2"/>
      <c r="BE14644" s="2"/>
      <c r="BF14644" s="2"/>
      <c r="BG14644" s="2"/>
      <c r="BH14644" s="2"/>
      <c r="BI14644" s="2"/>
      <c r="BJ14644" s="2"/>
      <c r="BK14644" s="2"/>
      <c r="BL14644" s="2"/>
      <c r="BM14644" s="2"/>
      <c r="BN14644" s="2"/>
      <c r="BO14644" s="2"/>
      <c r="BP14644" s="2"/>
      <c r="BQ14644" s="2"/>
      <c r="BR14644" s="2"/>
      <c r="BS14644" s="2"/>
      <c r="BT14644" s="2"/>
      <c r="BU14644" s="2"/>
      <c r="BV14644" s="2"/>
      <c r="BW14644" s="2"/>
      <c r="BX14644" s="2"/>
      <c r="BY14644" s="2"/>
    </row>
    <row r="14645" spans="38:77" s="11" customFormat="1" x14ac:dyDescent="0.3">
      <c r="AL14645" s="2"/>
      <c r="AM14645" s="2"/>
      <c r="AN14645" s="2"/>
      <c r="AO14645" s="2"/>
      <c r="AP14645" s="2"/>
      <c r="AQ14645" s="2"/>
      <c r="AR14645" s="2"/>
      <c r="AS14645" s="2"/>
      <c r="AT14645" s="2"/>
      <c r="AU14645" s="2"/>
      <c r="AV14645" s="2"/>
      <c r="AW14645" s="2"/>
      <c r="AX14645" s="2"/>
      <c r="AY14645" s="2"/>
      <c r="AZ14645" s="2"/>
      <c r="BA14645" s="2"/>
      <c r="BB14645" s="2"/>
      <c r="BC14645" s="2"/>
      <c r="BD14645" s="2"/>
      <c r="BE14645" s="2"/>
      <c r="BF14645" s="2"/>
      <c r="BG14645" s="2"/>
      <c r="BH14645" s="2"/>
      <c r="BI14645" s="2"/>
      <c r="BJ14645" s="2"/>
      <c r="BK14645" s="2"/>
      <c r="BL14645" s="2"/>
      <c r="BM14645" s="2"/>
      <c r="BN14645" s="2"/>
      <c r="BO14645" s="2"/>
      <c r="BP14645" s="2"/>
      <c r="BQ14645" s="2"/>
      <c r="BR14645" s="2"/>
      <c r="BS14645" s="2"/>
      <c r="BT14645" s="2"/>
      <c r="BU14645" s="2"/>
      <c r="BV14645" s="2"/>
      <c r="BW14645" s="2"/>
      <c r="BX14645" s="2"/>
      <c r="BY14645" s="2"/>
    </row>
    <row r="14646" spans="38:77" s="11" customFormat="1" x14ac:dyDescent="0.3">
      <c r="AL14646" s="2"/>
      <c r="AM14646" s="2"/>
      <c r="AN14646" s="2"/>
      <c r="AO14646" s="2"/>
      <c r="AP14646" s="2"/>
      <c r="AQ14646" s="2"/>
      <c r="AR14646" s="2"/>
      <c r="AS14646" s="2"/>
      <c r="AT14646" s="2"/>
      <c r="AU14646" s="2"/>
      <c r="AV14646" s="2"/>
      <c r="AW14646" s="2"/>
      <c r="AX14646" s="2"/>
      <c r="AY14646" s="2"/>
      <c r="AZ14646" s="2"/>
      <c r="BA14646" s="2"/>
      <c r="BB14646" s="2"/>
      <c r="BC14646" s="2"/>
      <c r="BD14646" s="2"/>
      <c r="BE14646" s="2"/>
      <c r="BF14646" s="2"/>
      <c r="BG14646" s="2"/>
      <c r="BH14646" s="2"/>
      <c r="BI14646" s="2"/>
      <c r="BJ14646" s="2"/>
      <c r="BK14646" s="2"/>
      <c r="BL14646" s="2"/>
      <c r="BM14646" s="2"/>
      <c r="BN14646" s="2"/>
      <c r="BO14646" s="2"/>
      <c r="BP14646" s="2"/>
      <c r="BQ14646" s="2"/>
      <c r="BR14646" s="2"/>
      <c r="BS14646" s="2"/>
      <c r="BT14646" s="2"/>
      <c r="BU14646" s="2"/>
      <c r="BV14646" s="2"/>
      <c r="BW14646" s="2"/>
      <c r="BX14646" s="2"/>
      <c r="BY14646" s="2"/>
    </row>
    <row r="14647" spans="38:77" s="11" customFormat="1" x14ac:dyDescent="0.3">
      <c r="AL14647" s="2"/>
      <c r="AM14647" s="2"/>
      <c r="AN14647" s="2"/>
      <c r="AO14647" s="2"/>
      <c r="AP14647" s="2"/>
      <c r="AQ14647" s="2"/>
      <c r="AR14647" s="2"/>
      <c r="AS14647" s="2"/>
      <c r="AT14647" s="2"/>
      <c r="AU14647" s="2"/>
      <c r="AV14647" s="2"/>
      <c r="AW14647" s="2"/>
      <c r="AX14647" s="2"/>
      <c r="AY14647" s="2"/>
      <c r="AZ14647" s="2"/>
      <c r="BA14647" s="2"/>
      <c r="BB14647" s="2"/>
      <c r="BC14647" s="2"/>
      <c r="BD14647" s="2"/>
      <c r="BE14647" s="2"/>
      <c r="BF14647" s="2"/>
      <c r="BG14647" s="2"/>
      <c r="BH14647" s="2"/>
      <c r="BI14647" s="2"/>
      <c r="BJ14647" s="2"/>
      <c r="BK14647" s="2"/>
      <c r="BL14647" s="2"/>
      <c r="BM14647" s="2"/>
      <c r="BN14647" s="2"/>
      <c r="BO14647" s="2"/>
      <c r="BP14647" s="2"/>
      <c r="BQ14647" s="2"/>
      <c r="BR14647" s="2"/>
      <c r="BS14647" s="2"/>
      <c r="BT14647" s="2"/>
      <c r="BU14647" s="2"/>
      <c r="BV14647" s="2"/>
      <c r="BW14647" s="2"/>
      <c r="BX14647" s="2"/>
      <c r="BY14647" s="2"/>
    </row>
    <row r="14648" spans="38:77" s="11" customFormat="1" x14ac:dyDescent="0.3">
      <c r="AL14648" s="2"/>
      <c r="AM14648" s="2"/>
      <c r="AN14648" s="2"/>
      <c r="AO14648" s="2"/>
      <c r="AP14648" s="2"/>
      <c r="AQ14648" s="2"/>
      <c r="AR14648" s="2"/>
      <c r="AS14648" s="2"/>
      <c r="AT14648" s="2"/>
      <c r="AU14648" s="2"/>
      <c r="AV14648" s="2"/>
      <c r="AW14648" s="2"/>
      <c r="AX14648" s="2"/>
      <c r="AY14648" s="2"/>
      <c r="AZ14648" s="2"/>
      <c r="BA14648" s="2"/>
      <c r="BB14648" s="2"/>
      <c r="BC14648" s="2"/>
      <c r="BD14648" s="2"/>
      <c r="BE14648" s="2"/>
      <c r="BF14648" s="2"/>
      <c r="BG14648" s="2"/>
      <c r="BH14648" s="2"/>
      <c r="BI14648" s="2"/>
      <c r="BJ14648" s="2"/>
      <c r="BK14648" s="2"/>
      <c r="BL14648" s="2"/>
      <c r="BM14648" s="2"/>
      <c r="BN14648" s="2"/>
      <c r="BO14648" s="2"/>
      <c r="BP14648" s="2"/>
      <c r="BQ14648" s="2"/>
      <c r="BR14648" s="2"/>
      <c r="BS14648" s="2"/>
      <c r="BT14648" s="2"/>
      <c r="BU14648" s="2"/>
      <c r="BV14648" s="2"/>
      <c r="BW14648" s="2"/>
      <c r="BX14648" s="2"/>
      <c r="BY14648" s="2"/>
    </row>
    <row r="14649" spans="38:77" s="11" customFormat="1" x14ac:dyDescent="0.3">
      <c r="AL14649" s="2"/>
      <c r="AM14649" s="2"/>
      <c r="AN14649" s="2"/>
      <c r="AO14649" s="2"/>
      <c r="AP14649" s="2"/>
      <c r="AQ14649" s="2"/>
      <c r="AR14649" s="2"/>
      <c r="AS14649" s="2"/>
      <c r="AT14649" s="2"/>
      <c r="AU14649" s="2"/>
      <c r="AV14649" s="2"/>
      <c r="AW14649" s="2"/>
      <c r="AX14649" s="2"/>
      <c r="AY14649" s="2"/>
      <c r="AZ14649" s="2"/>
      <c r="BA14649" s="2"/>
      <c r="BB14649" s="2"/>
      <c r="BC14649" s="2"/>
      <c r="BD14649" s="2"/>
      <c r="BE14649" s="2"/>
      <c r="BF14649" s="2"/>
      <c r="BG14649" s="2"/>
      <c r="BH14649" s="2"/>
      <c r="BI14649" s="2"/>
      <c r="BJ14649" s="2"/>
      <c r="BK14649" s="2"/>
      <c r="BL14649" s="2"/>
      <c r="BM14649" s="2"/>
      <c r="BN14649" s="2"/>
      <c r="BO14649" s="2"/>
      <c r="BP14649" s="2"/>
      <c r="BQ14649" s="2"/>
      <c r="BR14649" s="2"/>
      <c r="BS14649" s="2"/>
      <c r="BT14649" s="2"/>
      <c r="BU14649" s="2"/>
      <c r="BV14649" s="2"/>
      <c r="BW14649" s="2"/>
      <c r="BX14649" s="2"/>
      <c r="BY14649" s="2"/>
    </row>
    <row r="14650" spans="38:77" s="11" customFormat="1" x14ac:dyDescent="0.3">
      <c r="AL14650" s="2"/>
      <c r="AM14650" s="2"/>
      <c r="AN14650" s="2"/>
      <c r="AO14650" s="2"/>
      <c r="AP14650" s="2"/>
      <c r="AQ14650" s="2"/>
      <c r="AR14650" s="2"/>
      <c r="AS14650" s="2"/>
      <c r="AT14650" s="2"/>
      <c r="AU14650" s="2"/>
      <c r="AV14650" s="2"/>
      <c r="AW14650" s="2"/>
      <c r="AX14650" s="2"/>
      <c r="AY14650" s="2"/>
      <c r="AZ14650" s="2"/>
      <c r="BA14650" s="2"/>
      <c r="BB14650" s="2"/>
      <c r="BC14650" s="2"/>
      <c r="BD14650" s="2"/>
      <c r="BE14650" s="2"/>
      <c r="BF14650" s="2"/>
      <c r="BG14650" s="2"/>
      <c r="BH14650" s="2"/>
      <c r="BI14650" s="2"/>
      <c r="BJ14650" s="2"/>
      <c r="BK14650" s="2"/>
      <c r="BL14650" s="2"/>
      <c r="BM14650" s="2"/>
      <c r="BN14650" s="2"/>
      <c r="BO14650" s="2"/>
      <c r="BP14650" s="2"/>
      <c r="BQ14650" s="2"/>
      <c r="BR14650" s="2"/>
      <c r="BS14650" s="2"/>
      <c r="BT14650" s="2"/>
      <c r="BU14650" s="2"/>
      <c r="BV14650" s="2"/>
      <c r="BW14650" s="2"/>
      <c r="BX14650" s="2"/>
      <c r="BY14650" s="2"/>
    </row>
    <row r="14651" spans="38:77" s="11" customFormat="1" x14ac:dyDescent="0.3">
      <c r="AL14651" s="2"/>
      <c r="AM14651" s="2"/>
      <c r="AN14651" s="2"/>
      <c r="AO14651" s="2"/>
      <c r="AP14651" s="2"/>
      <c r="AQ14651" s="2"/>
      <c r="AR14651" s="2"/>
      <c r="AS14651" s="2"/>
      <c r="AT14651" s="2"/>
      <c r="AU14651" s="2"/>
      <c r="AV14651" s="2"/>
      <c r="AW14651" s="2"/>
      <c r="AX14651" s="2"/>
      <c r="AY14651" s="2"/>
      <c r="AZ14651" s="2"/>
      <c r="BA14651" s="2"/>
      <c r="BB14651" s="2"/>
      <c r="BC14651" s="2"/>
      <c r="BD14651" s="2"/>
      <c r="BE14651" s="2"/>
      <c r="BF14651" s="2"/>
      <c r="BG14651" s="2"/>
      <c r="BH14651" s="2"/>
      <c r="BI14651" s="2"/>
      <c r="BJ14651" s="2"/>
      <c r="BK14651" s="2"/>
      <c r="BL14651" s="2"/>
      <c r="BM14651" s="2"/>
      <c r="BN14651" s="2"/>
      <c r="BO14651" s="2"/>
      <c r="BP14651" s="2"/>
      <c r="BQ14651" s="2"/>
      <c r="BR14651" s="2"/>
      <c r="BS14651" s="2"/>
      <c r="BT14651" s="2"/>
      <c r="BU14651" s="2"/>
      <c r="BV14651" s="2"/>
      <c r="BW14651" s="2"/>
      <c r="BX14651" s="2"/>
      <c r="BY14651" s="2"/>
    </row>
    <row r="14652" spans="38:77" s="11" customFormat="1" x14ac:dyDescent="0.3">
      <c r="AL14652" s="2"/>
      <c r="AM14652" s="2"/>
      <c r="AN14652" s="2"/>
      <c r="AO14652" s="2"/>
      <c r="AP14652" s="2"/>
      <c r="AQ14652" s="2"/>
      <c r="AR14652" s="2"/>
      <c r="AS14652" s="2"/>
      <c r="AT14652" s="2"/>
      <c r="AU14652" s="2"/>
      <c r="AV14652" s="2"/>
      <c r="AW14652" s="2"/>
      <c r="AX14652" s="2"/>
      <c r="AY14652" s="2"/>
      <c r="AZ14652" s="2"/>
      <c r="BA14652" s="2"/>
      <c r="BB14652" s="2"/>
      <c r="BC14652" s="2"/>
      <c r="BD14652" s="2"/>
      <c r="BE14652" s="2"/>
      <c r="BF14652" s="2"/>
      <c r="BG14652" s="2"/>
      <c r="BH14652" s="2"/>
      <c r="BI14652" s="2"/>
      <c r="BJ14652" s="2"/>
      <c r="BK14652" s="2"/>
      <c r="BL14652" s="2"/>
      <c r="BM14652" s="2"/>
      <c r="BN14652" s="2"/>
      <c r="BO14652" s="2"/>
      <c r="BP14652" s="2"/>
      <c r="BQ14652" s="2"/>
      <c r="BR14652" s="2"/>
      <c r="BS14652" s="2"/>
      <c r="BT14652" s="2"/>
      <c r="BU14652" s="2"/>
      <c r="BV14652" s="2"/>
      <c r="BW14652" s="2"/>
      <c r="BX14652" s="2"/>
      <c r="BY14652" s="2"/>
    </row>
    <row r="14653" spans="38:77" s="11" customFormat="1" x14ac:dyDescent="0.3">
      <c r="AL14653" s="2"/>
      <c r="AM14653" s="2"/>
      <c r="AN14653" s="2"/>
      <c r="AO14653" s="2"/>
      <c r="AP14653" s="2"/>
      <c r="AQ14653" s="2"/>
      <c r="AR14653" s="2"/>
      <c r="AS14653" s="2"/>
      <c r="AT14653" s="2"/>
      <c r="AU14653" s="2"/>
      <c r="AV14653" s="2"/>
      <c r="AW14653" s="2"/>
      <c r="AX14653" s="2"/>
      <c r="AY14653" s="2"/>
      <c r="AZ14653" s="2"/>
      <c r="BA14653" s="2"/>
      <c r="BB14653" s="2"/>
      <c r="BC14653" s="2"/>
      <c r="BD14653" s="2"/>
      <c r="BE14653" s="2"/>
      <c r="BF14653" s="2"/>
      <c r="BG14653" s="2"/>
      <c r="BH14653" s="2"/>
      <c r="BI14653" s="2"/>
      <c r="BJ14653" s="2"/>
      <c r="BK14653" s="2"/>
      <c r="BL14653" s="2"/>
      <c r="BM14653" s="2"/>
      <c r="BN14653" s="2"/>
      <c r="BO14653" s="2"/>
      <c r="BP14653" s="2"/>
      <c r="BQ14653" s="2"/>
      <c r="BR14653" s="2"/>
      <c r="BS14653" s="2"/>
      <c r="BT14653" s="2"/>
      <c r="BU14653" s="2"/>
      <c r="BV14653" s="2"/>
      <c r="BW14653" s="2"/>
      <c r="BX14653" s="2"/>
      <c r="BY14653" s="2"/>
    </row>
    <row r="14654" spans="38:77" s="11" customFormat="1" x14ac:dyDescent="0.3">
      <c r="AL14654" s="2"/>
      <c r="AM14654" s="2"/>
      <c r="AN14654" s="2"/>
      <c r="AO14654" s="2"/>
      <c r="AP14654" s="2"/>
      <c r="AQ14654" s="2"/>
      <c r="AR14654" s="2"/>
      <c r="AS14654" s="2"/>
      <c r="AT14654" s="2"/>
      <c r="AU14654" s="2"/>
      <c r="AV14654" s="2"/>
      <c r="AW14654" s="2"/>
      <c r="AX14654" s="2"/>
      <c r="AY14654" s="2"/>
      <c r="AZ14654" s="2"/>
      <c r="BA14654" s="2"/>
      <c r="BB14654" s="2"/>
      <c r="BC14654" s="2"/>
      <c r="BD14654" s="2"/>
      <c r="BE14654" s="2"/>
      <c r="BF14654" s="2"/>
      <c r="BG14654" s="2"/>
      <c r="BH14654" s="2"/>
      <c r="BI14654" s="2"/>
      <c r="BJ14654" s="2"/>
      <c r="BK14654" s="2"/>
      <c r="BL14654" s="2"/>
      <c r="BM14654" s="2"/>
      <c r="BN14654" s="2"/>
      <c r="BO14654" s="2"/>
      <c r="BP14654" s="2"/>
      <c r="BQ14654" s="2"/>
      <c r="BR14654" s="2"/>
      <c r="BS14654" s="2"/>
      <c r="BT14654" s="2"/>
      <c r="BU14654" s="2"/>
      <c r="BV14654" s="2"/>
      <c r="BW14654" s="2"/>
      <c r="BX14654" s="2"/>
      <c r="BY14654" s="2"/>
    </row>
    <row r="14655" spans="38:77" s="11" customFormat="1" x14ac:dyDescent="0.3">
      <c r="AL14655" s="2"/>
      <c r="AM14655" s="2"/>
      <c r="AN14655" s="2"/>
      <c r="AO14655" s="2"/>
      <c r="AP14655" s="2"/>
      <c r="AQ14655" s="2"/>
      <c r="AR14655" s="2"/>
      <c r="AS14655" s="2"/>
      <c r="AT14655" s="2"/>
      <c r="AU14655" s="2"/>
      <c r="AV14655" s="2"/>
      <c r="AW14655" s="2"/>
      <c r="AX14655" s="2"/>
      <c r="AY14655" s="2"/>
      <c r="AZ14655" s="2"/>
      <c r="BA14655" s="2"/>
      <c r="BB14655" s="2"/>
      <c r="BC14655" s="2"/>
      <c r="BD14655" s="2"/>
      <c r="BE14655" s="2"/>
      <c r="BF14655" s="2"/>
      <c r="BG14655" s="2"/>
      <c r="BH14655" s="2"/>
      <c r="BI14655" s="2"/>
      <c r="BJ14655" s="2"/>
      <c r="BK14655" s="2"/>
      <c r="BL14655" s="2"/>
      <c r="BM14655" s="2"/>
      <c r="BN14655" s="2"/>
      <c r="BO14655" s="2"/>
      <c r="BP14655" s="2"/>
      <c r="BQ14655" s="2"/>
      <c r="BR14655" s="2"/>
      <c r="BS14655" s="2"/>
      <c r="BT14655" s="2"/>
      <c r="BU14655" s="2"/>
      <c r="BV14655" s="2"/>
      <c r="BW14655" s="2"/>
      <c r="BX14655" s="2"/>
      <c r="BY14655" s="2"/>
    </row>
    <row r="14656" spans="38:77" s="11" customFormat="1" x14ac:dyDescent="0.3">
      <c r="AL14656" s="2"/>
      <c r="AM14656" s="2"/>
      <c r="AN14656" s="2"/>
      <c r="AO14656" s="2"/>
      <c r="AP14656" s="2"/>
      <c r="AQ14656" s="2"/>
      <c r="AR14656" s="2"/>
      <c r="AS14656" s="2"/>
      <c r="AT14656" s="2"/>
      <c r="AU14656" s="2"/>
      <c r="AV14656" s="2"/>
      <c r="AW14656" s="2"/>
      <c r="AX14656" s="2"/>
      <c r="AY14656" s="2"/>
      <c r="AZ14656" s="2"/>
      <c r="BA14656" s="2"/>
      <c r="BB14656" s="2"/>
      <c r="BC14656" s="2"/>
      <c r="BD14656" s="2"/>
      <c r="BE14656" s="2"/>
      <c r="BF14656" s="2"/>
      <c r="BG14656" s="2"/>
      <c r="BH14656" s="2"/>
      <c r="BI14656" s="2"/>
      <c r="BJ14656" s="2"/>
      <c r="BK14656" s="2"/>
      <c r="BL14656" s="2"/>
      <c r="BM14656" s="2"/>
      <c r="BN14656" s="2"/>
      <c r="BO14656" s="2"/>
      <c r="BP14656" s="2"/>
      <c r="BQ14656" s="2"/>
      <c r="BR14656" s="2"/>
      <c r="BS14656" s="2"/>
      <c r="BT14656" s="2"/>
      <c r="BU14656" s="2"/>
      <c r="BV14656" s="2"/>
      <c r="BW14656" s="2"/>
      <c r="BX14656" s="2"/>
      <c r="BY14656" s="2"/>
    </row>
    <row r="14657" spans="38:77" s="11" customFormat="1" x14ac:dyDescent="0.3">
      <c r="AL14657" s="2"/>
      <c r="AM14657" s="2"/>
      <c r="AN14657" s="2"/>
      <c r="AO14657" s="2"/>
      <c r="AP14657" s="2"/>
      <c r="AQ14657" s="2"/>
      <c r="AR14657" s="2"/>
      <c r="AS14657" s="2"/>
      <c r="AT14657" s="2"/>
      <c r="AU14657" s="2"/>
      <c r="AV14657" s="2"/>
      <c r="AW14657" s="2"/>
      <c r="AX14657" s="2"/>
      <c r="AY14657" s="2"/>
      <c r="AZ14657" s="2"/>
      <c r="BA14657" s="2"/>
      <c r="BB14657" s="2"/>
      <c r="BC14657" s="2"/>
      <c r="BD14657" s="2"/>
      <c r="BE14657" s="2"/>
      <c r="BF14657" s="2"/>
      <c r="BG14657" s="2"/>
      <c r="BH14657" s="2"/>
      <c r="BI14657" s="2"/>
      <c r="BJ14657" s="2"/>
      <c r="BK14657" s="2"/>
      <c r="BL14657" s="2"/>
      <c r="BM14657" s="2"/>
      <c r="BN14657" s="2"/>
      <c r="BO14657" s="2"/>
      <c r="BP14657" s="2"/>
      <c r="BQ14657" s="2"/>
      <c r="BR14657" s="2"/>
      <c r="BS14657" s="2"/>
      <c r="BT14657" s="2"/>
      <c r="BU14657" s="2"/>
      <c r="BV14657" s="2"/>
      <c r="BW14657" s="2"/>
      <c r="BX14657" s="2"/>
      <c r="BY14657" s="2"/>
    </row>
    <row r="14658" spans="38:77" s="11" customFormat="1" x14ac:dyDescent="0.3">
      <c r="AL14658" s="2"/>
      <c r="AM14658" s="2"/>
      <c r="AN14658" s="2"/>
      <c r="AO14658" s="2"/>
      <c r="AP14658" s="2"/>
      <c r="AQ14658" s="2"/>
      <c r="AR14658" s="2"/>
      <c r="AS14658" s="2"/>
      <c r="AT14658" s="2"/>
      <c r="AU14658" s="2"/>
      <c r="AV14658" s="2"/>
      <c r="AW14658" s="2"/>
      <c r="AX14658" s="2"/>
      <c r="AY14658" s="2"/>
      <c r="AZ14658" s="2"/>
      <c r="BA14658" s="2"/>
      <c r="BB14658" s="2"/>
      <c r="BC14658" s="2"/>
      <c r="BD14658" s="2"/>
      <c r="BE14658" s="2"/>
      <c r="BF14658" s="2"/>
      <c r="BG14658" s="2"/>
      <c r="BH14658" s="2"/>
      <c r="BI14658" s="2"/>
      <c r="BJ14658" s="2"/>
      <c r="BK14658" s="2"/>
      <c r="BL14658" s="2"/>
      <c r="BM14658" s="2"/>
      <c r="BN14658" s="2"/>
      <c r="BO14658" s="2"/>
      <c r="BP14658" s="2"/>
      <c r="BQ14658" s="2"/>
      <c r="BR14658" s="2"/>
      <c r="BS14658" s="2"/>
      <c r="BT14658" s="2"/>
      <c r="BU14658" s="2"/>
      <c r="BV14658" s="2"/>
      <c r="BW14658" s="2"/>
      <c r="BX14658" s="2"/>
      <c r="BY14658" s="2"/>
    </row>
    <row r="14659" spans="38:77" s="11" customFormat="1" x14ac:dyDescent="0.3">
      <c r="AL14659" s="2"/>
      <c r="AM14659" s="2"/>
      <c r="AN14659" s="2"/>
      <c r="AO14659" s="2"/>
      <c r="AP14659" s="2"/>
      <c r="AQ14659" s="2"/>
      <c r="AR14659" s="2"/>
      <c r="AS14659" s="2"/>
      <c r="AT14659" s="2"/>
      <c r="AU14659" s="2"/>
      <c r="AV14659" s="2"/>
      <c r="AW14659" s="2"/>
      <c r="AX14659" s="2"/>
      <c r="AY14659" s="2"/>
      <c r="AZ14659" s="2"/>
      <c r="BA14659" s="2"/>
      <c r="BB14659" s="2"/>
      <c r="BC14659" s="2"/>
      <c r="BD14659" s="2"/>
      <c r="BE14659" s="2"/>
      <c r="BF14659" s="2"/>
      <c r="BG14659" s="2"/>
      <c r="BH14659" s="2"/>
      <c r="BI14659" s="2"/>
      <c r="BJ14659" s="2"/>
      <c r="BK14659" s="2"/>
      <c r="BL14659" s="2"/>
      <c r="BM14659" s="2"/>
      <c r="BN14659" s="2"/>
      <c r="BO14659" s="2"/>
      <c r="BP14659" s="2"/>
      <c r="BQ14659" s="2"/>
      <c r="BR14659" s="2"/>
      <c r="BS14659" s="2"/>
      <c r="BT14659" s="2"/>
      <c r="BU14659" s="2"/>
      <c r="BV14659" s="2"/>
      <c r="BW14659" s="2"/>
      <c r="BX14659" s="2"/>
      <c r="BY14659" s="2"/>
    </row>
    <row r="14660" spans="38:77" s="11" customFormat="1" x14ac:dyDescent="0.3">
      <c r="AL14660" s="2"/>
      <c r="AM14660" s="2"/>
      <c r="AN14660" s="2"/>
      <c r="AO14660" s="2"/>
      <c r="AP14660" s="2"/>
      <c r="AQ14660" s="2"/>
      <c r="AR14660" s="2"/>
      <c r="AS14660" s="2"/>
      <c r="AT14660" s="2"/>
      <c r="AU14660" s="2"/>
      <c r="AV14660" s="2"/>
      <c r="AW14660" s="2"/>
      <c r="AX14660" s="2"/>
      <c r="AY14660" s="2"/>
      <c r="AZ14660" s="2"/>
      <c r="BA14660" s="2"/>
      <c r="BB14660" s="2"/>
      <c r="BC14660" s="2"/>
      <c r="BD14660" s="2"/>
      <c r="BE14660" s="2"/>
      <c r="BF14660" s="2"/>
      <c r="BG14660" s="2"/>
      <c r="BH14660" s="2"/>
      <c r="BI14660" s="2"/>
      <c r="BJ14660" s="2"/>
      <c r="BK14660" s="2"/>
      <c r="BL14660" s="2"/>
      <c r="BM14660" s="2"/>
      <c r="BN14660" s="2"/>
      <c r="BO14660" s="2"/>
      <c r="BP14660" s="2"/>
      <c r="BQ14660" s="2"/>
      <c r="BR14660" s="2"/>
      <c r="BS14660" s="2"/>
      <c r="BT14660" s="2"/>
      <c r="BU14660" s="2"/>
      <c r="BV14660" s="2"/>
      <c r="BW14660" s="2"/>
      <c r="BX14660" s="2"/>
      <c r="BY14660" s="2"/>
    </row>
    <row r="14661" spans="38:77" s="11" customFormat="1" x14ac:dyDescent="0.3">
      <c r="AL14661" s="2"/>
      <c r="AM14661" s="2"/>
      <c r="AN14661" s="2"/>
      <c r="AO14661" s="2"/>
      <c r="AP14661" s="2"/>
      <c r="AQ14661" s="2"/>
      <c r="AR14661" s="2"/>
      <c r="AS14661" s="2"/>
      <c r="AT14661" s="2"/>
      <c r="AU14661" s="2"/>
      <c r="AV14661" s="2"/>
      <c r="AW14661" s="2"/>
      <c r="AX14661" s="2"/>
      <c r="AY14661" s="2"/>
      <c r="AZ14661" s="2"/>
      <c r="BA14661" s="2"/>
      <c r="BB14661" s="2"/>
      <c r="BC14661" s="2"/>
      <c r="BD14661" s="2"/>
      <c r="BE14661" s="2"/>
      <c r="BF14661" s="2"/>
      <c r="BG14661" s="2"/>
      <c r="BH14661" s="2"/>
      <c r="BI14661" s="2"/>
      <c r="BJ14661" s="2"/>
      <c r="BK14661" s="2"/>
      <c r="BL14661" s="2"/>
      <c r="BM14661" s="2"/>
      <c r="BN14661" s="2"/>
      <c r="BO14661" s="2"/>
      <c r="BP14661" s="2"/>
      <c r="BQ14661" s="2"/>
      <c r="BR14661" s="2"/>
      <c r="BS14661" s="2"/>
      <c r="BT14661" s="2"/>
      <c r="BU14661" s="2"/>
      <c r="BV14661" s="2"/>
      <c r="BW14661" s="2"/>
      <c r="BX14661" s="2"/>
      <c r="BY14661" s="2"/>
    </row>
    <row r="14662" spans="38:77" s="11" customFormat="1" x14ac:dyDescent="0.3">
      <c r="AL14662" s="2"/>
      <c r="AM14662" s="2"/>
      <c r="AN14662" s="2"/>
      <c r="AO14662" s="2"/>
      <c r="AP14662" s="2"/>
      <c r="AQ14662" s="2"/>
      <c r="AR14662" s="2"/>
      <c r="AS14662" s="2"/>
      <c r="AT14662" s="2"/>
      <c r="AU14662" s="2"/>
      <c r="AV14662" s="2"/>
      <c r="AW14662" s="2"/>
      <c r="AX14662" s="2"/>
      <c r="AY14662" s="2"/>
      <c r="AZ14662" s="2"/>
      <c r="BA14662" s="2"/>
      <c r="BB14662" s="2"/>
      <c r="BC14662" s="2"/>
      <c r="BD14662" s="2"/>
      <c r="BE14662" s="2"/>
      <c r="BF14662" s="2"/>
      <c r="BG14662" s="2"/>
      <c r="BH14662" s="2"/>
      <c r="BI14662" s="2"/>
      <c r="BJ14662" s="2"/>
      <c r="BK14662" s="2"/>
      <c r="BL14662" s="2"/>
      <c r="BM14662" s="2"/>
      <c r="BN14662" s="2"/>
      <c r="BO14662" s="2"/>
      <c r="BP14662" s="2"/>
      <c r="BQ14662" s="2"/>
      <c r="BR14662" s="2"/>
      <c r="BS14662" s="2"/>
      <c r="BT14662" s="2"/>
      <c r="BU14662" s="2"/>
      <c r="BV14662" s="2"/>
      <c r="BW14662" s="2"/>
      <c r="BX14662" s="2"/>
      <c r="BY14662" s="2"/>
    </row>
    <row r="14663" spans="38:77" s="11" customFormat="1" x14ac:dyDescent="0.3">
      <c r="AL14663" s="2"/>
      <c r="AM14663" s="2"/>
      <c r="AN14663" s="2"/>
      <c r="AO14663" s="2"/>
      <c r="AP14663" s="2"/>
      <c r="AQ14663" s="2"/>
      <c r="AR14663" s="2"/>
      <c r="AS14663" s="2"/>
      <c r="AT14663" s="2"/>
      <c r="AU14663" s="2"/>
      <c r="AV14663" s="2"/>
      <c r="AW14663" s="2"/>
      <c r="AX14663" s="2"/>
      <c r="AY14663" s="2"/>
      <c r="AZ14663" s="2"/>
      <c r="BA14663" s="2"/>
      <c r="BB14663" s="2"/>
      <c r="BC14663" s="2"/>
      <c r="BD14663" s="2"/>
      <c r="BE14663" s="2"/>
      <c r="BF14663" s="2"/>
      <c r="BG14663" s="2"/>
      <c r="BH14663" s="2"/>
      <c r="BI14663" s="2"/>
      <c r="BJ14663" s="2"/>
      <c r="BK14663" s="2"/>
      <c r="BL14663" s="2"/>
      <c r="BM14663" s="2"/>
      <c r="BN14663" s="2"/>
      <c r="BO14663" s="2"/>
      <c r="BP14663" s="2"/>
      <c r="BQ14663" s="2"/>
      <c r="BR14663" s="2"/>
      <c r="BS14663" s="2"/>
      <c r="BT14663" s="2"/>
      <c r="BU14663" s="2"/>
      <c r="BV14663" s="2"/>
      <c r="BW14663" s="2"/>
      <c r="BX14663" s="2"/>
      <c r="BY14663" s="2"/>
    </row>
    <row r="14664" spans="38:77" s="11" customFormat="1" x14ac:dyDescent="0.3">
      <c r="AL14664" s="2"/>
      <c r="AM14664" s="2"/>
      <c r="AN14664" s="2"/>
      <c r="AO14664" s="2"/>
      <c r="AP14664" s="2"/>
      <c r="AQ14664" s="2"/>
      <c r="AR14664" s="2"/>
      <c r="AS14664" s="2"/>
      <c r="AT14664" s="2"/>
      <c r="AU14664" s="2"/>
      <c r="AV14664" s="2"/>
      <c r="AW14664" s="2"/>
      <c r="AX14664" s="2"/>
      <c r="AY14664" s="2"/>
      <c r="AZ14664" s="2"/>
      <c r="BA14664" s="2"/>
      <c r="BB14664" s="2"/>
      <c r="BC14664" s="2"/>
      <c r="BD14664" s="2"/>
      <c r="BE14664" s="2"/>
      <c r="BF14664" s="2"/>
      <c r="BG14664" s="2"/>
      <c r="BH14664" s="2"/>
      <c r="BI14664" s="2"/>
      <c r="BJ14664" s="2"/>
      <c r="BK14664" s="2"/>
      <c r="BL14664" s="2"/>
      <c r="BM14664" s="2"/>
      <c r="BN14664" s="2"/>
      <c r="BO14664" s="2"/>
      <c r="BP14664" s="2"/>
      <c r="BQ14664" s="2"/>
      <c r="BR14664" s="2"/>
      <c r="BS14664" s="2"/>
      <c r="BT14664" s="2"/>
      <c r="BU14664" s="2"/>
      <c r="BV14664" s="2"/>
      <c r="BW14664" s="2"/>
      <c r="BX14664" s="2"/>
      <c r="BY14664" s="2"/>
    </row>
    <row r="14665" spans="38:77" s="11" customFormat="1" x14ac:dyDescent="0.3">
      <c r="AL14665" s="2"/>
      <c r="AM14665" s="2"/>
      <c r="AN14665" s="2"/>
      <c r="AO14665" s="2"/>
      <c r="AP14665" s="2"/>
      <c r="AQ14665" s="2"/>
      <c r="AR14665" s="2"/>
      <c r="AS14665" s="2"/>
      <c r="AT14665" s="2"/>
      <c r="AU14665" s="2"/>
      <c r="AV14665" s="2"/>
      <c r="AW14665" s="2"/>
      <c r="AX14665" s="2"/>
      <c r="AY14665" s="2"/>
      <c r="AZ14665" s="2"/>
      <c r="BA14665" s="2"/>
      <c r="BB14665" s="2"/>
      <c r="BC14665" s="2"/>
      <c r="BD14665" s="2"/>
      <c r="BE14665" s="2"/>
      <c r="BF14665" s="2"/>
      <c r="BG14665" s="2"/>
      <c r="BH14665" s="2"/>
      <c r="BI14665" s="2"/>
      <c r="BJ14665" s="2"/>
      <c r="BK14665" s="2"/>
      <c r="BL14665" s="2"/>
      <c r="BM14665" s="2"/>
      <c r="BN14665" s="2"/>
      <c r="BO14665" s="2"/>
      <c r="BP14665" s="2"/>
      <c r="BQ14665" s="2"/>
      <c r="BR14665" s="2"/>
      <c r="BS14665" s="2"/>
      <c r="BT14665" s="2"/>
      <c r="BU14665" s="2"/>
      <c r="BV14665" s="2"/>
      <c r="BW14665" s="2"/>
      <c r="BX14665" s="2"/>
      <c r="BY14665" s="2"/>
    </row>
    <row r="14666" spans="38:77" s="11" customFormat="1" x14ac:dyDescent="0.3">
      <c r="AL14666" s="2"/>
      <c r="AM14666" s="2"/>
      <c r="AN14666" s="2"/>
      <c r="AO14666" s="2"/>
      <c r="AP14666" s="2"/>
      <c r="AQ14666" s="2"/>
      <c r="AR14666" s="2"/>
      <c r="AS14666" s="2"/>
      <c r="AT14666" s="2"/>
      <c r="AU14666" s="2"/>
      <c r="AV14666" s="2"/>
      <c r="AW14666" s="2"/>
      <c r="AX14666" s="2"/>
      <c r="AY14666" s="2"/>
      <c r="AZ14666" s="2"/>
      <c r="BA14666" s="2"/>
      <c r="BB14666" s="2"/>
      <c r="BC14666" s="2"/>
      <c r="BD14666" s="2"/>
      <c r="BE14666" s="2"/>
      <c r="BF14666" s="2"/>
      <c r="BG14666" s="2"/>
      <c r="BH14666" s="2"/>
      <c r="BI14666" s="2"/>
      <c r="BJ14666" s="2"/>
      <c r="BK14666" s="2"/>
      <c r="BL14666" s="2"/>
      <c r="BM14666" s="2"/>
      <c r="BN14666" s="2"/>
      <c r="BO14666" s="2"/>
      <c r="BP14666" s="2"/>
      <c r="BQ14666" s="2"/>
      <c r="BR14666" s="2"/>
      <c r="BS14666" s="2"/>
      <c r="BT14666" s="2"/>
      <c r="BU14666" s="2"/>
      <c r="BV14666" s="2"/>
      <c r="BW14666" s="2"/>
      <c r="BX14666" s="2"/>
      <c r="BY14666" s="2"/>
    </row>
    <row r="14667" spans="38:77" s="11" customFormat="1" x14ac:dyDescent="0.3">
      <c r="AL14667" s="2"/>
      <c r="AM14667" s="2"/>
      <c r="AN14667" s="2"/>
      <c r="AO14667" s="2"/>
      <c r="AP14667" s="2"/>
      <c r="AQ14667" s="2"/>
      <c r="AR14667" s="2"/>
      <c r="AS14667" s="2"/>
      <c r="AT14667" s="2"/>
      <c r="AU14667" s="2"/>
      <c r="AV14667" s="2"/>
      <c r="AW14667" s="2"/>
      <c r="AX14667" s="2"/>
      <c r="AY14667" s="2"/>
      <c r="AZ14667" s="2"/>
      <c r="BA14667" s="2"/>
      <c r="BB14667" s="2"/>
      <c r="BC14667" s="2"/>
      <c r="BD14667" s="2"/>
      <c r="BE14667" s="2"/>
      <c r="BF14667" s="2"/>
      <c r="BG14667" s="2"/>
      <c r="BH14667" s="2"/>
      <c r="BI14667" s="2"/>
      <c r="BJ14667" s="2"/>
      <c r="BK14667" s="2"/>
      <c r="BL14667" s="2"/>
      <c r="BM14667" s="2"/>
      <c r="BN14667" s="2"/>
      <c r="BO14667" s="2"/>
      <c r="BP14667" s="2"/>
      <c r="BQ14667" s="2"/>
      <c r="BR14667" s="2"/>
      <c r="BS14667" s="2"/>
      <c r="BT14667" s="2"/>
      <c r="BU14667" s="2"/>
      <c r="BV14667" s="2"/>
      <c r="BW14667" s="2"/>
      <c r="BX14667" s="2"/>
      <c r="BY14667" s="2"/>
    </row>
    <row r="14668" spans="38:77" s="11" customFormat="1" x14ac:dyDescent="0.3">
      <c r="AL14668" s="2"/>
      <c r="AM14668" s="2"/>
      <c r="AN14668" s="2"/>
      <c r="AO14668" s="2"/>
      <c r="AP14668" s="2"/>
      <c r="AQ14668" s="2"/>
      <c r="AR14668" s="2"/>
      <c r="AS14668" s="2"/>
      <c r="AT14668" s="2"/>
      <c r="AU14668" s="2"/>
      <c r="AV14668" s="2"/>
      <c r="AW14668" s="2"/>
      <c r="AX14668" s="2"/>
      <c r="AY14668" s="2"/>
      <c r="AZ14668" s="2"/>
      <c r="BA14668" s="2"/>
      <c r="BB14668" s="2"/>
      <c r="BC14668" s="2"/>
      <c r="BD14668" s="2"/>
      <c r="BE14668" s="2"/>
      <c r="BF14668" s="2"/>
      <c r="BG14668" s="2"/>
      <c r="BH14668" s="2"/>
      <c r="BI14668" s="2"/>
      <c r="BJ14668" s="2"/>
      <c r="BK14668" s="2"/>
      <c r="BL14668" s="2"/>
      <c r="BM14668" s="2"/>
      <c r="BN14668" s="2"/>
      <c r="BO14668" s="2"/>
      <c r="BP14668" s="2"/>
      <c r="BQ14668" s="2"/>
      <c r="BR14668" s="2"/>
      <c r="BS14668" s="2"/>
      <c r="BT14668" s="2"/>
      <c r="BU14668" s="2"/>
      <c r="BV14668" s="2"/>
      <c r="BW14668" s="2"/>
      <c r="BX14668" s="2"/>
      <c r="BY14668" s="2"/>
    </row>
    <row r="14669" spans="38:77" s="11" customFormat="1" x14ac:dyDescent="0.3">
      <c r="AL14669" s="2"/>
      <c r="AM14669" s="2"/>
      <c r="AN14669" s="2"/>
      <c r="AO14669" s="2"/>
      <c r="AP14669" s="2"/>
      <c r="AQ14669" s="2"/>
      <c r="AR14669" s="2"/>
      <c r="AS14669" s="2"/>
      <c r="AT14669" s="2"/>
      <c r="AU14669" s="2"/>
      <c r="AV14669" s="2"/>
      <c r="AW14669" s="2"/>
      <c r="AX14669" s="2"/>
      <c r="AY14669" s="2"/>
      <c r="AZ14669" s="2"/>
      <c r="BA14669" s="2"/>
      <c r="BB14669" s="2"/>
      <c r="BC14669" s="2"/>
      <c r="BD14669" s="2"/>
      <c r="BE14669" s="2"/>
      <c r="BF14669" s="2"/>
      <c r="BG14669" s="2"/>
      <c r="BH14669" s="2"/>
      <c r="BI14669" s="2"/>
      <c r="BJ14669" s="2"/>
      <c r="BK14669" s="2"/>
      <c r="BL14669" s="2"/>
      <c r="BM14669" s="2"/>
      <c r="BN14669" s="2"/>
      <c r="BO14669" s="2"/>
      <c r="BP14669" s="2"/>
      <c r="BQ14669" s="2"/>
      <c r="BR14669" s="2"/>
      <c r="BS14669" s="2"/>
      <c r="BT14669" s="2"/>
      <c r="BU14669" s="2"/>
      <c r="BV14669" s="2"/>
      <c r="BW14669" s="2"/>
      <c r="BX14669" s="2"/>
      <c r="BY14669" s="2"/>
    </row>
    <row r="14670" spans="38:77" s="11" customFormat="1" x14ac:dyDescent="0.3">
      <c r="AL14670" s="2"/>
      <c r="AM14670" s="2"/>
      <c r="AN14670" s="2"/>
      <c r="AO14670" s="2"/>
      <c r="AP14670" s="2"/>
      <c r="AQ14670" s="2"/>
      <c r="AR14670" s="2"/>
      <c r="AS14670" s="2"/>
      <c r="AT14670" s="2"/>
      <c r="AU14670" s="2"/>
      <c r="AV14670" s="2"/>
      <c r="AW14670" s="2"/>
      <c r="AX14670" s="2"/>
      <c r="AY14670" s="2"/>
      <c r="AZ14670" s="2"/>
      <c r="BA14670" s="2"/>
      <c r="BB14670" s="2"/>
      <c r="BC14670" s="2"/>
      <c r="BD14670" s="2"/>
      <c r="BE14670" s="2"/>
      <c r="BF14670" s="2"/>
      <c r="BG14670" s="2"/>
      <c r="BH14670" s="2"/>
      <c r="BI14670" s="2"/>
      <c r="BJ14670" s="2"/>
      <c r="BK14670" s="2"/>
      <c r="BL14670" s="2"/>
      <c r="BM14670" s="2"/>
      <c r="BN14670" s="2"/>
      <c r="BO14670" s="2"/>
      <c r="BP14670" s="2"/>
      <c r="BQ14670" s="2"/>
      <c r="BR14670" s="2"/>
      <c r="BS14670" s="2"/>
      <c r="BT14670" s="2"/>
      <c r="BU14670" s="2"/>
      <c r="BV14670" s="2"/>
      <c r="BW14670" s="2"/>
      <c r="BX14670" s="2"/>
      <c r="BY14670" s="2"/>
    </row>
    <row r="14671" spans="38:77" s="11" customFormat="1" x14ac:dyDescent="0.3">
      <c r="AL14671" s="2"/>
      <c r="AM14671" s="2"/>
      <c r="AN14671" s="2"/>
      <c r="AO14671" s="2"/>
      <c r="AP14671" s="2"/>
      <c r="AQ14671" s="2"/>
      <c r="AR14671" s="2"/>
      <c r="AS14671" s="2"/>
      <c r="AT14671" s="2"/>
      <c r="AU14671" s="2"/>
      <c r="AV14671" s="2"/>
      <c r="AW14671" s="2"/>
      <c r="AX14671" s="2"/>
      <c r="AY14671" s="2"/>
      <c r="AZ14671" s="2"/>
      <c r="BA14671" s="2"/>
      <c r="BB14671" s="2"/>
      <c r="BC14671" s="2"/>
      <c r="BD14671" s="2"/>
      <c r="BE14671" s="2"/>
      <c r="BF14671" s="2"/>
      <c r="BG14671" s="2"/>
      <c r="BH14671" s="2"/>
      <c r="BI14671" s="2"/>
      <c r="BJ14671" s="2"/>
      <c r="BK14671" s="2"/>
      <c r="BL14671" s="2"/>
      <c r="BM14671" s="2"/>
      <c r="BN14671" s="2"/>
      <c r="BO14671" s="2"/>
      <c r="BP14671" s="2"/>
      <c r="BQ14671" s="2"/>
      <c r="BR14671" s="2"/>
      <c r="BS14671" s="2"/>
      <c r="BT14671" s="2"/>
      <c r="BU14671" s="2"/>
      <c r="BV14671" s="2"/>
      <c r="BW14671" s="2"/>
      <c r="BX14671" s="2"/>
      <c r="BY14671" s="2"/>
    </row>
    <row r="14672" spans="38:77" s="11" customFormat="1" x14ac:dyDescent="0.3">
      <c r="AL14672" s="2"/>
      <c r="AM14672" s="2"/>
      <c r="AN14672" s="2"/>
      <c r="AO14672" s="2"/>
      <c r="AP14672" s="2"/>
      <c r="AQ14672" s="2"/>
      <c r="AR14672" s="2"/>
      <c r="AS14672" s="2"/>
      <c r="AT14672" s="2"/>
      <c r="AU14672" s="2"/>
      <c r="AV14672" s="2"/>
      <c r="AW14672" s="2"/>
      <c r="AX14672" s="2"/>
      <c r="AY14672" s="2"/>
      <c r="AZ14672" s="2"/>
      <c r="BA14672" s="2"/>
      <c r="BB14672" s="2"/>
      <c r="BC14672" s="2"/>
      <c r="BD14672" s="2"/>
      <c r="BE14672" s="2"/>
      <c r="BF14672" s="2"/>
      <c r="BG14672" s="2"/>
      <c r="BH14672" s="2"/>
      <c r="BI14672" s="2"/>
      <c r="BJ14672" s="2"/>
      <c r="BK14672" s="2"/>
      <c r="BL14672" s="2"/>
      <c r="BM14672" s="2"/>
      <c r="BN14672" s="2"/>
      <c r="BO14672" s="2"/>
      <c r="BP14672" s="2"/>
      <c r="BQ14672" s="2"/>
      <c r="BR14672" s="2"/>
      <c r="BS14672" s="2"/>
      <c r="BT14672" s="2"/>
      <c r="BU14672" s="2"/>
      <c r="BV14672" s="2"/>
      <c r="BW14672" s="2"/>
      <c r="BX14672" s="2"/>
      <c r="BY14672" s="2"/>
    </row>
    <row r="14673" spans="38:77" s="11" customFormat="1" x14ac:dyDescent="0.3">
      <c r="AL14673" s="2"/>
      <c r="AM14673" s="2"/>
      <c r="AN14673" s="2"/>
      <c r="AO14673" s="2"/>
      <c r="AP14673" s="2"/>
      <c r="AQ14673" s="2"/>
      <c r="AR14673" s="2"/>
      <c r="AS14673" s="2"/>
      <c r="AT14673" s="2"/>
      <c r="AU14673" s="2"/>
      <c r="AV14673" s="2"/>
      <c r="AW14673" s="2"/>
      <c r="AX14673" s="2"/>
      <c r="AY14673" s="2"/>
      <c r="AZ14673" s="2"/>
      <c r="BA14673" s="2"/>
      <c r="BB14673" s="2"/>
      <c r="BC14673" s="2"/>
      <c r="BD14673" s="2"/>
      <c r="BE14673" s="2"/>
      <c r="BF14673" s="2"/>
      <c r="BG14673" s="2"/>
      <c r="BH14673" s="2"/>
      <c r="BI14673" s="2"/>
      <c r="BJ14673" s="2"/>
      <c r="BK14673" s="2"/>
      <c r="BL14673" s="2"/>
      <c r="BM14673" s="2"/>
      <c r="BN14673" s="2"/>
      <c r="BO14673" s="2"/>
      <c r="BP14673" s="2"/>
      <c r="BQ14673" s="2"/>
      <c r="BR14673" s="2"/>
      <c r="BS14673" s="2"/>
      <c r="BT14673" s="2"/>
      <c r="BU14673" s="2"/>
      <c r="BV14673" s="2"/>
      <c r="BW14673" s="2"/>
      <c r="BX14673" s="2"/>
      <c r="BY14673" s="2"/>
    </row>
    <row r="14674" spans="38:77" s="11" customFormat="1" x14ac:dyDescent="0.3">
      <c r="AL14674" s="2"/>
      <c r="AM14674" s="2"/>
      <c r="AN14674" s="2"/>
      <c r="AO14674" s="2"/>
      <c r="AP14674" s="2"/>
      <c r="AQ14674" s="2"/>
      <c r="AR14674" s="2"/>
      <c r="AS14674" s="2"/>
      <c r="AT14674" s="2"/>
      <c r="AU14674" s="2"/>
      <c r="AV14674" s="2"/>
      <c r="AW14674" s="2"/>
      <c r="AX14674" s="2"/>
      <c r="AY14674" s="2"/>
      <c r="AZ14674" s="2"/>
      <c r="BA14674" s="2"/>
      <c r="BB14674" s="2"/>
      <c r="BC14674" s="2"/>
      <c r="BD14674" s="2"/>
      <c r="BE14674" s="2"/>
      <c r="BF14674" s="2"/>
      <c r="BG14674" s="2"/>
      <c r="BH14674" s="2"/>
      <c r="BI14674" s="2"/>
      <c r="BJ14674" s="2"/>
      <c r="BK14674" s="2"/>
      <c r="BL14674" s="2"/>
      <c r="BM14674" s="2"/>
      <c r="BN14674" s="2"/>
      <c r="BO14674" s="2"/>
      <c r="BP14674" s="2"/>
      <c r="BQ14674" s="2"/>
      <c r="BR14674" s="2"/>
      <c r="BS14674" s="2"/>
      <c r="BT14674" s="2"/>
      <c r="BU14674" s="2"/>
      <c r="BV14674" s="2"/>
      <c r="BW14674" s="2"/>
      <c r="BX14674" s="2"/>
      <c r="BY14674" s="2"/>
    </row>
    <row r="14675" spans="38:77" s="11" customFormat="1" x14ac:dyDescent="0.3">
      <c r="AL14675" s="2"/>
      <c r="AM14675" s="2"/>
      <c r="AN14675" s="2"/>
      <c r="AO14675" s="2"/>
      <c r="AP14675" s="2"/>
      <c r="AQ14675" s="2"/>
      <c r="AR14675" s="2"/>
      <c r="AS14675" s="2"/>
      <c r="AT14675" s="2"/>
      <c r="AU14675" s="2"/>
      <c r="AV14675" s="2"/>
      <c r="AW14675" s="2"/>
      <c r="AX14675" s="2"/>
      <c r="AY14675" s="2"/>
      <c r="AZ14675" s="2"/>
      <c r="BA14675" s="2"/>
      <c r="BB14675" s="2"/>
      <c r="BC14675" s="2"/>
      <c r="BD14675" s="2"/>
      <c r="BE14675" s="2"/>
      <c r="BF14675" s="2"/>
      <c r="BG14675" s="2"/>
      <c r="BH14675" s="2"/>
      <c r="BI14675" s="2"/>
      <c r="BJ14675" s="2"/>
      <c r="BK14675" s="2"/>
      <c r="BL14675" s="2"/>
      <c r="BM14675" s="2"/>
      <c r="BN14675" s="2"/>
      <c r="BO14675" s="2"/>
      <c r="BP14675" s="2"/>
      <c r="BQ14675" s="2"/>
      <c r="BR14675" s="2"/>
      <c r="BS14675" s="2"/>
      <c r="BT14675" s="2"/>
      <c r="BU14675" s="2"/>
      <c r="BV14675" s="2"/>
      <c r="BW14675" s="2"/>
      <c r="BX14675" s="2"/>
      <c r="BY14675" s="2"/>
    </row>
    <row r="14676" spans="38:77" s="11" customFormat="1" x14ac:dyDescent="0.3">
      <c r="AL14676" s="2"/>
      <c r="AM14676" s="2"/>
      <c r="AN14676" s="2"/>
      <c r="AO14676" s="2"/>
      <c r="AP14676" s="2"/>
      <c r="AQ14676" s="2"/>
      <c r="AR14676" s="2"/>
      <c r="AS14676" s="2"/>
      <c r="AT14676" s="2"/>
      <c r="AU14676" s="2"/>
      <c r="AV14676" s="2"/>
      <c r="AW14676" s="2"/>
      <c r="AX14676" s="2"/>
      <c r="AY14676" s="2"/>
      <c r="AZ14676" s="2"/>
      <c r="BA14676" s="2"/>
      <c r="BB14676" s="2"/>
      <c r="BC14676" s="2"/>
      <c r="BD14676" s="2"/>
      <c r="BE14676" s="2"/>
      <c r="BF14676" s="2"/>
      <c r="BG14676" s="2"/>
      <c r="BH14676" s="2"/>
      <c r="BI14676" s="2"/>
      <c r="BJ14676" s="2"/>
      <c r="BK14676" s="2"/>
      <c r="BL14676" s="2"/>
      <c r="BM14676" s="2"/>
      <c r="BN14676" s="2"/>
      <c r="BO14676" s="2"/>
      <c r="BP14676" s="2"/>
      <c r="BQ14676" s="2"/>
      <c r="BR14676" s="2"/>
      <c r="BS14676" s="2"/>
      <c r="BT14676" s="2"/>
      <c r="BU14676" s="2"/>
      <c r="BV14676" s="2"/>
      <c r="BW14676" s="2"/>
      <c r="BX14676" s="2"/>
      <c r="BY14676" s="2"/>
    </row>
    <row r="14677" spans="38:77" s="11" customFormat="1" x14ac:dyDescent="0.3">
      <c r="AL14677" s="2"/>
      <c r="AM14677" s="2"/>
      <c r="AN14677" s="2"/>
      <c r="AO14677" s="2"/>
      <c r="AP14677" s="2"/>
      <c r="AQ14677" s="2"/>
      <c r="AR14677" s="2"/>
      <c r="AS14677" s="2"/>
      <c r="AT14677" s="2"/>
      <c r="AU14677" s="2"/>
      <c r="AV14677" s="2"/>
      <c r="AW14677" s="2"/>
      <c r="AX14677" s="2"/>
      <c r="AY14677" s="2"/>
      <c r="AZ14677" s="2"/>
      <c r="BA14677" s="2"/>
      <c r="BB14677" s="2"/>
      <c r="BC14677" s="2"/>
      <c r="BD14677" s="2"/>
      <c r="BE14677" s="2"/>
      <c r="BF14677" s="2"/>
      <c r="BG14677" s="2"/>
      <c r="BH14677" s="2"/>
      <c r="BI14677" s="2"/>
      <c r="BJ14677" s="2"/>
      <c r="BK14677" s="2"/>
      <c r="BL14677" s="2"/>
      <c r="BM14677" s="2"/>
      <c r="BN14677" s="2"/>
      <c r="BO14677" s="2"/>
      <c r="BP14677" s="2"/>
      <c r="BQ14677" s="2"/>
      <c r="BR14677" s="2"/>
      <c r="BS14677" s="2"/>
      <c r="BT14677" s="2"/>
      <c r="BU14677" s="2"/>
      <c r="BV14677" s="2"/>
      <c r="BW14677" s="2"/>
      <c r="BX14677" s="2"/>
      <c r="BY14677" s="2"/>
    </row>
    <row r="14678" spans="38:77" s="11" customFormat="1" x14ac:dyDescent="0.3">
      <c r="AL14678" s="2"/>
      <c r="AM14678" s="2"/>
      <c r="AN14678" s="2"/>
      <c r="AO14678" s="2"/>
      <c r="AP14678" s="2"/>
      <c r="AQ14678" s="2"/>
      <c r="AR14678" s="2"/>
      <c r="AS14678" s="2"/>
      <c r="AT14678" s="2"/>
      <c r="AU14678" s="2"/>
      <c r="AV14678" s="2"/>
      <c r="AW14678" s="2"/>
      <c r="AX14678" s="2"/>
      <c r="AY14678" s="2"/>
      <c r="AZ14678" s="2"/>
      <c r="BA14678" s="2"/>
      <c r="BB14678" s="2"/>
      <c r="BC14678" s="2"/>
      <c r="BD14678" s="2"/>
      <c r="BE14678" s="2"/>
      <c r="BF14678" s="2"/>
      <c r="BG14678" s="2"/>
      <c r="BH14678" s="2"/>
      <c r="BI14678" s="2"/>
      <c r="BJ14678" s="2"/>
      <c r="BK14678" s="2"/>
      <c r="BL14678" s="2"/>
      <c r="BM14678" s="2"/>
      <c r="BN14678" s="2"/>
      <c r="BO14678" s="2"/>
      <c r="BP14678" s="2"/>
      <c r="BQ14678" s="2"/>
      <c r="BR14678" s="2"/>
      <c r="BS14678" s="2"/>
      <c r="BT14678" s="2"/>
      <c r="BU14678" s="2"/>
      <c r="BV14678" s="2"/>
      <c r="BW14678" s="2"/>
      <c r="BX14678" s="2"/>
      <c r="BY14678" s="2"/>
    </row>
    <row r="14679" spans="38:77" s="11" customFormat="1" x14ac:dyDescent="0.3">
      <c r="AL14679" s="2"/>
      <c r="AM14679" s="2"/>
      <c r="AN14679" s="2"/>
      <c r="AO14679" s="2"/>
      <c r="AP14679" s="2"/>
      <c r="AQ14679" s="2"/>
      <c r="AR14679" s="2"/>
      <c r="AS14679" s="2"/>
      <c r="AT14679" s="2"/>
      <c r="AU14679" s="2"/>
      <c r="AV14679" s="2"/>
      <c r="AW14679" s="2"/>
      <c r="AX14679" s="2"/>
      <c r="AY14679" s="2"/>
      <c r="AZ14679" s="2"/>
      <c r="BA14679" s="2"/>
      <c r="BB14679" s="2"/>
      <c r="BC14679" s="2"/>
      <c r="BD14679" s="2"/>
      <c r="BE14679" s="2"/>
      <c r="BF14679" s="2"/>
      <c r="BG14679" s="2"/>
      <c r="BH14679" s="2"/>
      <c r="BI14679" s="2"/>
      <c r="BJ14679" s="2"/>
      <c r="BK14679" s="2"/>
      <c r="BL14679" s="2"/>
      <c r="BM14679" s="2"/>
      <c r="BN14679" s="2"/>
      <c r="BO14679" s="2"/>
      <c r="BP14679" s="2"/>
      <c r="BQ14679" s="2"/>
      <c r="BR14679" s="2"/>
      <c r="BS14679" s="2"/>
      <c r="BT14679" s="2"/>
      <c r="BU14679" s="2"/>
      <c r="BV14679" s="2"/>
      <c r="BW14679" s="2"/>
      <c r="BX14679" s="2"/>
      <c r="BY14679" s="2"/>
    </row>
    <row r="14680" spans="38:77" s="11" customFormat="1" x14ac:dyDescent="0.3">
      <c r="AL14680" s="2"/>
      <c r="AM14680" s="2"/>
      <c r="AN14680" s="2"/>
      <c r="AO14680" s="2"/>
      <c r="AP14680" s="2"/>
      <c r="AQ14680" s="2"/>
      <c r="AR14680" s="2"/>
      <c r="AS14680" s="2"/>
      <c r="AT14680" s="2"/>
      <c r="AU14680" s="2"/>
      <c r="AV14680" s="2"/>
      <c r="AW14680" s="2"/>
      <c r="AX14680" s="2"/>
      <c r="AY14680" s="2"/>
      <c r="AZ14680" s="2"/>
      <c r="BA14680" s="2"/>
      <c r="BB14680" s="2"/>
      <c r="BC14680" s="2"/>
      <c r="BD14680" s="2"/>
      <c r="BE14680" s="2"/>
      <c r="BF14680" s="2"/>
      <c r="BG14680" s="2"/>
      <c r="BH14680" s="2"/>
      <c r="BI14680" s="2"/>
      <c r="BJ14680" s="2"/>
      <c r="BK14680" s="2"/>
      <c r="BL14680" s="2"/>
      <c r="BM14680" s="2"/>
      <c r="BN14680" s="2"/>
      <c r="BO14680" s="2"/>
      <c r="BP14680" s="2"/>
      <c r="BQ14680" s="2"/>
      <c r="BR14680" s="2"/>
      <c r="BS14680" s="2"/>
      <c r="BT14680" s="2"/>
      <c r="BU14680" s="2"/>
      <c r="BV14680" s="2"/>
      <c r="BW14680" s="2"/>
      <c r="BX14680" s="2"/>
      <c r="BY14680" s="2"/>
    </row>
    <row r="14681" spans="38:77" s="11" customFormat="1" x14ac:dyDescent="0.3">
      <c r="AL14681" s="2"/>
      <c r="AM14681" s="2"/>
      <c r="AN14681" s="2"/>
      <c r="AO14681" s="2"/>
      <c r="AP14681" s="2"/>
      <c r="AQ14681" s="2"/>
      <c r="AR14681" s="2"/>
      <c r="AS14681" s="2"/>
      <c r="AT14681" s="2"/>
      <c r="AU14681" s="2"/>
      <c r="AV14681" s="2"/>
      <c r="AW14681" s="2"/>
      <c r="AX14681" s="2"/>
      <c r="AY14681" s="2"/>
      <c r="AZ14681" s="2"/>
      <c r="BA14681" s="2"/>
      <c r="BB14681" s="2"/>
      <c r="BC14681" s="2"/>
      <c r="BD14681" s="2"/>
      <c r="BE14681" s="2"/>
      <c r="BF14681" s="2"/>
      <c r="BG14681" s="2"/>
      <c r="BH14681" s="2"/>
      <c r="BI14681" s="2"/>
      <c r="BJ14681" s="2"/>
      <c r="BK14681" s="2"/>
      <c r="BL14681" s="2"/>
      <c r="BM14681" s="2"/>
      <c r="BN14681" s="2"/>
      <c r="BO14681" s="2"/>
      <c r="BP14681" s="2"/>
      <c r="BQ14681" s="2"/>
      <c r="BR14681" s="2"/>
      <c r="BS14681" s="2"/>
      <c r="BT14681" s="2"/>
      <c r="BU14681" s="2"/>
      <c r="BV14681" s="2"/>
      <c r="BW14681" s="2"/>
      <c r="BX14681" s="2"/>
      <c r="BY14681" s="2"/>
    </row>
    <row r="14682" spans="38:77" s="11" customFormat="1" x14ac:dyDescent="0.3">
      <c r="AL14682" s="2"/>
      <c r="AM14682" s="2"/>
      <c r="AN14682" s="2"/>
      <c r="AO14682" s="2"/>
      <c r="AP14682" s="2"/>
      <c r="AQ14682" s="2"/>
      <c r="AR14682" s="2"/>
      <c r="AS14682" s="2"/>
      <c r="AT14682" s="2"/>
      <c r="AU14682" s="2"/>
      <c r="AV14682" s="2"/>
      <c r="AW14682" s="2"/>
      <c r="AX14682" s="2"/>
      <c r="AY14682" s="2"/>
      <c r="AZ14682" s="2"/>
      <c r="BA14682" s="2"/>
      <c r="BB14682" s="2"/>
      <c r="BC14682" s="2"/>
      <c r="BD14682" s="2"/>
      <c r="BE14682" s="2"/>
      <c r="BF14682" s="2"/>
      <c r="BG14682" s="2"/>
      <c r="BH14682" s="2"/>
      <c r="BI14682" s="2"/>
      <c r="BJ14682" s="2"/>
      <c r="BK14682" s="2"/>
      <c r="BL14682" s="2"/>
      <c r="BM14682" s="2"/>
      <c r="BN14682" s="2"/>
      <c r="BO14682" s="2"/>
      <c r="BP14682" s="2"/>
      <c r="BQ14682" s="2"/>
      <c r="BR14682" s="2"/>
      <c r="BS14682" s="2"/>
      <c r="BT14682" s="2"/>
      <c r="BU14682" s="2"/>
      <c r="BV14682" s="2"/>
      <c r="BW14682" s="2"/>
      <c r="BX14682" s="2"/>
      <c r="BY14682" s="2"/>
    </row>
    <row r="14683" spans="38:77" s="11" customFormat="1" x14ac:dyDescent="0.3">
      <c r="AL14683" s="2"/>
      <c r="AM14683" s="2"/>
      <c r="AN14683" s="2"/>
      <c r="AO14683" s="2"/>
      <c r="AP14683" s="2"/>
      <c r="AQ14683" s="2"/>
      <c r="AR14683" s="2"/>
      <c r="AS14683" s="2"/>
      <c r="AT14683" s="2"/>
      <c r="AU14683" s="2"/>
      <c r="AV14683" s="2"/>
      <c r="AW14683" s="2"/>
      <c r="AX14683" s="2"/>
      <c r="AY14683" s="2"/>
      <c r="AZ14683" s="2"/>
      <c r="BA14683" s="2"/>
      <c r="BB14683" s="2"/>
      <c r="BC14683" s="2"/>
      <c r="BD14683" s="2"/>
      <c r="BE14683" s="2"/>
      <c r="BF14683" s="2"/>
      <c r="BG14683" s="2"/>
      <c r="BH14683" s="2"/>
      <c r="BI14683" s="2"/>
      <c r="BJ14683" s="2"/>
      <c r="BK14683" s="2"/>
      <c r="BL14683" s="2"/>
      <c r="BM14683" s="2"/>
      <c r="BN14683" s="2"/>
      <c r="BO14683" s="2"/>
      <c r="BP14683" s="2"/>
      <c r="BQ14683" s="2"/>
      <c r="BR14683" s="2"/>
      <c r="BS14683" s="2"/>
      <c r="BT14683" s="2"/>
      <c r="BU14683" s="2"/>
      <c r="BV14683" s="2"/>
      <c r="BW14683" s="2"/>
      <c r="BX14683" s="2"/>
      <c r="BY14683" s="2"/>
    </row>
    <row r="14684" spans="38:77" s="11" customFormat="1" x14ac:dyDescent="0.3">
      <c r="AL14684" s="2"/>
      <c r="AM14684" s="2"/>
      <c r="AN14684" s="2"/>
      <c r="AO14684" s="2"/>
      <c r="AP14684" s="2"/>
      <c r="AQ14684" s="2"/>
      <c r="AR14684" s="2"/>
      <c r="AS14684" s="2"/>
      <c r="AT14684" s="2"/>
      <c r="AU14684" s="2"/>
      <c r="AV14684" s="2"/>
      <c r="AW14684" s="2"/>
      <c r="AX14684" s="2"/>
      <c r="AY14684" s="2"/>
      <c r="AZ14684" s="2"/>
      <c r="BA14684" s="2"/>
      <c r="BB14684" s="2"/>
      <c r="BC14684" s="2"/>
      <c r="BD14684" s="2"/>
      <c r="BE14684" s="2"/>
      <c r="BF14684" s="2"/>
      <c r="BG14684" s="2"/>
      <c r="BH14684" s="2"/>
      <c r="BI14684" s="2"/>
      <c r="BJ14684" s="2"/>
      <c r="BK14684" s="2"/>
      <c r="BL14684" s="2"/>
      <c r="BM14684" s="2"/>
      <c r="BN14684" s="2"/>
      <c r="BO14684" s="2"/>
      <c r="BP14684" s="2"/>
      <c r="BQ14684" s="2"/>
      <c r="BR14684" s="2"/>
      <c r="BS14684" s="2"/>
      <c r="BT14684" s="2"/>
      <c r="BU14684" s="2"/>
      <c r="BV14684" s="2"/>
      <c r="BW14684" s="2"/>
      <c r="BX14684" s="2"/>
      <c r="BY14684" s="2"/>
    </row>
    <row r="14685" spans="38:77" s="11" customFormat="1" x14ac:dyDescent="0.3">
      <c r="AL14685" s="2"/>
      <c r="AM14685" s="2"/>
      <c r="AN14685" s="2"/>
      <c r="AO14685" s="2"/>
      <c r="AP14685" s="2"/>
      <c r="AQ14685" s="2"/>
      <c r="AR14685" s="2"/>
      <c r="AS14685" s="2"/>
      <c r="AT14685" s="2"/>
      <c r="AU14685" s="2"/>
      <c r="AV14685" s="2"/>
      <c r="AW14685" s="2"/>
      <c r="AX14685" s="2"/>
      <c r="AY14685" s="2"/>
      <c r="AZ14685" s="2"/>
      <c r="BA14685" s="2"/>
      <c r="BB14685" s="2"/>
      <c r="BC14685" s="2"/>
      <c r="BD14685" s="2"/>
      <c r="BE14685" s="2"/>
      <c r="BF14685" s="2"/>
      <c r="BG14685" s="2"/>
      <c r="BH14685" s="2"/>
      <c r="BI14685" s="2"/>
      <c r="BJ14685" s="2"/>
      <c r="BK14685" s="2"/>
      <c r="BL14685" s="2"/>
      <c r="BM14685" s="2"/>
      <c r="BN14685" s="2"/>
      <c r="BO14685" s="2"/>
      <c r="BP14685" s="2"/>
      <c r="BQ14685" s="2"/>
      <c r="BR14685" s="2"/>
      <c r="BS14685" s="2"/>
      <c r="BT14685" s="2"/>
      <c r="BU14685" s="2"/>
      <c r="BV14685" s="2"/>
      <c r="BW14685" s="2"/>
      <c r="BX14685" s="2"/>
      <c r="BY14685" s="2"/>
    </row>
    <row r="14686" spans="38:77" s="11" customFormat="1" x14ac:dyDescent="0.3">
      <c r="AL14686" s="2"/>
      <c r="AM14686" s="2"/>
      <c r="AN14686" s="2"/>
      <c r="AO14686" s="2"/>
      <c r="AP14686" s="2"/>
      <c r="AQ14686" s="2"/>
      <c r="AR14686" s="2"/>
      <c r="AS14686" s="2"/>
      <c r="AT14686" s="2"/>
      <c r="AU14686" s="2"/>
      <c r="AV14686" s="2"/>
      <c r="AW14686" s="2"/>
      <c r="AX14686" s="2"/>
      <c r="AY14686" s="2"/>
      <c r="AZ14686" s="2"/>
      <c r="BA14686" s="2"/>
      <c r="BB14686" s="2"/>
      <c r="BC14686" s="2"/>
      <c r="BD14686" s="2"/>
      <c r="BE14686" s="2"/>
      <c r="BF14686" s="2"/>
      <c r="BG14686" s="2"/>
      <c r="BH14686" s="2"/>
      <c r="BI14686" s="2"/>
      <c r="BJ14686" s="2"/>
      <c r="BK14686" s="2"/>
      <c r="BL14686" s="2"/>
      <c r="BM14686" s="2"/>
      <c r="BN14686" s="2"/>
      <c r="BO14686" s="2"/>
      <c r="BP14686" s="2"/>
      <c r="BQ14686" s="2"/>
      <c r="BR14686" s="2"/>
      <c r="BS14686" s="2"/>
      <c r="BT14686" s="2"/>
      <c r="BU14686" s="2"/>
      <c r="BV14686" s="2"/>
      <c r="BW14686" s="2"/>
      <c r="BX14686" s="2"/>
      <c r="BY14686" s="2"/>
    </row>
    <row r="14687" spans="38:77" s="11" customFormat="1" x14ac:dyDescent="0.3">
      <c r="AL14687" s="2"/>
      <c r="AM14687" s="2"/>
      <c r="AN14687" s="2"/>
      <c r="AO14687" s="2"/>
      <c r="AP14687" s="2"/>
      <c r="AQ14687" s="2"/>
      <c r="AR14687" s="2"/>
      <c r="AS14687" s="2"/>
      <c r="AT14687" s="2"/>
      <c r="AU14687" s="2"/>
      <c r="AV14687" s="2"/>
      <c r="AW14687" s="2"/>
      <c r="AX14687" s="2"/>
      <c r="AY14687" s="2"/>
      <c r="AZ14687" s="2"/>
      <c r="BA14687" s="2"/>
      <c r="BB14687" s="2"/>
      <c r="BC14687" s="2"/>
      <c r="BD14687" s="2"/>
      <c r="BE14687" s="2"/>
      <c r="BF14687" s="2"/>
      <c r="BG14687" s="2"/>
      <c r="BH14687" s="2"/>
      <c r="BI14687" s="2"/>
      <c r="BJ14687" s="2"/>
      <c r="BK14687" s="2"/>
      <c r="BL14687" s="2"/>
      <c r="BM14687" s="2"/>
      <c r="BN14687" s="2"/>
      <c r="BO14687" s="2"/>
      <c r="BP14687" s="2"/>
      <c r="BQ14687" s="2"/>
      <c r="BR14687" s="2"/>
      <c r="BS14687" s="2"/>
      <c r="BT14687" s="2"/>
      <c r="BU14687" s="2"/>
      <c r="BV14687" s="2"/>
      <c r="BW14687" s="2"/>
      <c r="BX14687" s="2"/>
      <c r="BY14687" s="2"/>
    </row>
    <row r="14688" spans="38:77" s="11" customFormat="1" x14ac:dyDescent="0.3">
      <c r="AL14688" s="2"/>
      <c r="AM14688" s="2"/>
      <c r="AN14688" s="2"/>
      <c r="AO14688" s="2"/>
      <c r="AP14688" s="2"/>
      <c r="AQ14688" s="2"/>
      <c r="AR14688" s="2"/>
      <c r="AS14688" s="2"/>
      <c r="AT14688" s="2"/>
      <c r="AU14688" s="2"/>
      <c r="AV14688" s="2"/>
      <c r="AW14688" s="2"/>
      <c r="AX14688" s="2"/>
      <c r="AY14688" s="2"/>
      <c r="AZ14688" s="2"/>
      <c r="BA14688" s="2"/>
      <c r="BB14688" s="2"/>
      <c r="BC14688" s="2"/>
      <c r="BD14688" s="2"/>
      <c r="BE14688" s="2"/>
      <c r="BF14688" s="2"/>
      <c r="BG14688" s="2"/>
      <c r="BH14688" s="2"/>
      <c r="BI14688" s="2"/>
      <c r="BJ14688" s="2"/>
      <c r="BK14688" s="2"/>
      <c r="BL14688" s="2"/>
      <c r="BM14688" s="2"/>
      <c r="BN14688" s="2"/>
      <c r="BO14688" s="2"/>
      <c r="BP14688" s="2"/>
      <c r="BQ14688" s="2"/>
      <c r="BR14688" s="2"/>
      <c r="BS14688" s="2"/>
      <c r="BT14688" s="2"/>
      <c r="BU14688" s="2"/>
      <c r="BV14688" s="2"/>
      <c r="BW14688" s="2"/>
      <c r="BX14688" s="2"/>
      <c r="BY14688" s="2"/>
    </row>
    <row r="14689" spans="38:77" s="11" customFormat="1" x14ac:dyDescent="0.3">
      <c r="AL14689" s="2"/>
      <c r="AM14689" s="2"/>
      <c r="AN14689" s="2"/>
      <c r="AO14689" s="2"/>
      <c r="AP14689" s="2"/>
      <c r="AQ14689" s="2"/>
      <c r="AR14689" s="2"/>
      <c r="AS14689" s="2"/>
      <c r="AT14689" s="2"/>
      <c r="AU14689" s="2"/>
      <c r="AV14689" s="2"/>
      <c r="AW14689" s="2"/>
      <c r="AX14689" s="2"/>
      <c r="AY14689" s="2"/>
      <c r="AZ14689" s="2"/>
      <c r="BA14689" s="2"/>
      <c r="BB14689" s="2"/>
      <c r="BC14689" s="2"/>
      <c r="BD14689" s="2"/>
      <c r="BE14689" s="2"/>
      <c r="BF14689" s="2"/>
      <c r="BG14689" s="2"/>
      <c r="BH14689" s="2"/>
      <c r="BI14689" s="2"/>
      <c r="BJ14689" s="2"/>
      <c r="BK14689" s="2"/>
      <c r="BL14689" s="2"/>
      <c r="BM14689" s="2"/>
      <c r="BN14689" s="2"/>
      <c r="BO14689" s="2"/>
      <c r="BP14689" s="2"/>
      <c r="BQ14689" s="2"/>
      <c r="BR14689" s="2"/>
      <c r="BS14689" s="2"/>
      <c r="BT14689" s="2"/>
      <c r="BU14689" s="2"/>
      <c r="BV14689" s="2"/>
      <c r="BW14689" s="2"/>
      <c r="BX14689" s="2"/>
      <c r="BY14689" s="2"/>
    </row>
    <row r="14690" spans="38:77" s="11" customFormat="1" x14ac:dyDescent="0.3">
      <c r="AL14690" s="2"/>
      <c r="AM14690" s="2"/>
      <c r="AN14690" s="2"/>
      <c r="AO14690" s="2"/>
      <c r="AP14690" s="2"/>
      <c r="AQ14690" s="2"/>
      <c r="AR14690" s="2"/>
      <c r="AS14690" s="2"/>
      <c r="AT14690" s="2"/>
      <c r="AU14690" s="2"/>
      <c r="AV14690" s="2"/>
      <c r="AW14690" s="2"/>
      <c r="AX14690" s="2"/>
      <c r="AY14690" s="2"/>
      <c r="AZ14690" s="2"/>
      <c r="BA14690" s="2"/>
      <c r="BB14690" s="2"/>
      <c r="BC14690" s="2"/>
      <c r="BD14690" s="2"/>
      <c r="BE14690" s="2"/>
      <c r="BF14690" s="2"/>
      <c r="BG14690" s="2"/>
      <c r="BH14690" s="2"/>
      <c r="BI14690" s="2"/>
      <c r="BJ14690" s="2"/>
      <c r="BK14690" s="2"/>
      <c r="BL14690" s="2"/>
      <c r="BM14690" s="2"/>
      <c r="BN14690" s="2"/>
      <c r="BO14690" s="2"/>
      <c r="BP14690" s="2"/>
      <c r="BQ14690" s="2"/>
      <c r="BR14690" s="2"/>
      <c r="BS14690" s="2"/>
      <c r="BT14690" s="2"/>
      <c r="BU14690" s="2"/>
      <c r="BV14690" s="2"/>
      <c r="BW14690" s="2"/>
      <c r="BX14690" s="2"/>
      <c r="BY14690" s="2"/>
    </row>
    <row r="14691" spans="38:77" s="11" customFormat="1" x14ac:dyDescent="0.3">
      <c r="AL14691" s="2"/>
      <c r="AM14691" s="2"/>
      <c r="AN14691" s="2"/>
      <c r="AO14691" s="2"/>
      <c r="AP14691" s="2"/>
      <c r="AQ14691" s="2"/>
      <c r="AR14691" s="2"/>
      <c r="AS14691" s="2"/>
      <c r="AT14691" s="2"/>
      <c r="AU14691" s="2"/>
      <c r="AV14691" s="2"/>
      <c r="AW14691" s="2"/>
      <c r="AX14691" s="2"/>
      <c r="AY14691" s="2"/>
      <c r="AZ14691" s="2"/>
      <c r="BA14691" s="2"/>
      <c r="BB14691" s="2"/>
      <c r="BC14691" s="2"/>
      <c r="BD14691" s="2"/>
      <c r="BE14691" s="2"/>
      <c r="BF14691" s="2"/>
      <c r="BG14691" s="2"/>
      <c r="BH14691" s="2"/>
      <c r="BI14691" s="2"/>
      <c r="BJ14691" s="2"/>
      <c r="BK14691" s="2"/>
      <c r="BL14691" s="2"/>
      <c r="BM14691" s="2"/>
      <c r="BN14691" s="2"/>
      <c r="BO14691" s="2"/>
      <c r="BP14691" s="2"/>
      <c r="BQ14691" s="2"/>
      <c r="BR14691" s="2"/>
      <c r="BS14691" s="2"/>
      <c r="BT14691" s="2"/>
      <c r="BU14691" s="2"/>
      <c r="BV14691" s="2"/>
      <c r="BW14691" s="2"/>
      <c r="BX14691" s="2"/>
      <c r="BY14691" s="2"/>
    </row>
    <row r="14692" spans="38:77" s="11" customFormat="1" x14ac:dyDescent="0.3">
      <c r="AL14692" s="2"/>
      <c r="AM14692" s="2"/>
      <c r="AN14692" s="2"/>
      <c r="AO14692" s="2"/>
      <c r="AP14692" s="2"/>
      <c r="AQ14692" s="2"/>
      <c r="AR14692" s="2"/>
      <c r="AS14692" s="2"/>
      <c r="AT14692" s="2"/>
      <c r="AU14692" s="2"/>
      <c r="AV14692" s="2"/>
      <c r="AW14692" s="2"/>
      <c r="AX14692" s="2"/>
      <c r="AY14692" s="2"/>
      <c r="AZ14692" s="2"/>
      <c r="BA14692" s="2"/>
      <c r="BB14692" s="2"/>
      <c r="BC14692" s="2"/>
      <c r="BD14692" s="2"/>
      <c r="BE14692" s="2"/>
      <c r="BF14692" s="2"/>
      <c r="BG14692" s="2"/>
      <c r="BH14692" s="2"/>
      <c r="BI14692" s="2"/>
      <c r="BJ14692" s="2"/>
      <c r="BK14692" s="2"/>
      <c r="BL14692" s="2"/>
      <c r="BM14692" s="2"/>
      <c r="BN14692" s="2"/>
      <c r="BO14692" s="2"/>
      <c r="BP14692" s="2"/>
      <c r="BQ14692" s="2"/>
      <c r="BR14692" s="2"/>
      <c r="BS14692" s="2"/>
      <c r="BT14692" s="2"/>
      <c r="BU14692" s="2"/>
      <c r="BV14692" s="2"/>
      <c r="BW14692" s="2"/>
      <c r="BX14692" s="2"/>
      <c r="BY14692" s="2"/>
    </row>
    <row r="14693" spans="38:77" s="11" customFormat="1" x14ac:dyDescent="0.3">
      <c r="AL14693" s="2"/>
      <c r="AM14693" s="2"/>
      <c r="AN14693" s="2"/>
      <c r="AO14693" s="2"/>
      <c r="AP14693" s="2"/>
      <c r="AQ14693" s="2"/>
      <c r="AR14693" s="2"/>
      <c r="AS14693" s="2"/>
      <c r="AT14693" s="2"/>
      <c r="AU14693" s="2"/>
      <c r="AV14693" s="2"/>
      <c r="AW14693" s="2"/>
      <c r="AX14693" s="2"/>
      <c r="AY14693" s="2"/>
      <c r="AZ14693" s="2"/>
      <c r="BA14693" s="2"/>
      <c r="BB14693" s="2"/>
      <c r="BC14693" s="2"/>
      <c r="BD14693" s="2"/>
      <c r="BE14693" s="2"/>
      <c r="BF14693" s="2"/>
      <c r="BG14693" s="2"/>
      <c r="BH14693" s="2"/>
      <c r="BI14693" s="2"/>
      <c r="BJ14693" s="2"/>
      <c r="BK14693" s="2"/>
      <c r="BL14693" s="2"/>
      <c r="BM14693" s="2"/>
      <c r="BN14693" s="2"/>
      <c r="BO14693" s="2"/>
      <c r="BP14693" s="2"/>
      <c r="BQ14693" s="2"/>
      <c r="BR14693" s="2"/>
      <c r="BS14693" s="2"/>
      <c r="BT14693" s="2"/>
      <c r="BU14693" s="2"/>
      <c r="BV14693" s="2"/>
      <c r="BW14693" s="2"/>
      <c r="BX14693" s="2"/>
      <c r="BY14693" s="2"/>
    </row>
    <row r="14694" spans="38:77" s="11" customFormat="1" x14ac:dyDescent="0.3">
      <c r="AL14694" s="2"/>
      <c r="AM14694" s="2"/>
      <c r="AN14694" s="2"/>
      <c r="AO14694" s="2"/>
      <c r="AP14694" s="2"/>
      <c r="AQ14694" s="2"/>
      <c r="AR14694" s="2"/>
      <c r="AS14694" s="2"/>
      <c r="AT14694" s="2"/>
      <c r="AU14694" s="2"/>
      <c r="AV14694" s="2"/>
      <c r="AW14694" s="2"/>
      <c r="AX14694" s="2"/>
      <c r="AY14694" s="2"/>
      <c r="AZ14694" s="2"/>
      <c r="BA14694" s="2"/>
      <c r="BB14694" s="2"/>
      <c r="BC14694" s="2"/>
      <c r="BD14694" s="2"/>
      <c r="BE14694" s="2"/>
      <c r="BF14694" s="2"/>
      <c r="BG14694" s="2"/>
      <c r="BH14694" s="2"/>
      <c r="BI14694" s="2"/>
      <c r="BJ14694" s="2"/>
      <c r="BK14694" s="2"/>
      <c r="BL14694" s="2"/>
      <c r="BM14694" s="2"/>
      <c r="BN14694" s="2"/>
      <c r="BO14694" s="2"/>
      <c r="BP14694" s="2"/>
      <c r="BQ14694" s="2"/>
      <c r="BR14694" s="2"/>
      <c r="BS14694" s="2"/>
      <c r="BT14694" s="2"/>
      <c r="BU14694" s="2"/>
      <c r="BV14694" s="2"/>
      <c r="BW14694" s="2"/>
      <c r="BX14694" s="2"/>
      <c r="BY14694" s="2"/>
    </row>
    <row r="14695" spans="38:77" s="11" customFormat="1" x14ac:dyDescent="0.3">
      <c r="AL14695" s="2"/>
      <c r="AM14695" s="2"/>
      <c r="AN14695" s="2"/>
      <c r="AO14695" s="2"/>
      <c r="AP14695" s="2"/>
      <c r="AQ14695" s="2"/>
      <c r="AR14695" s="2"/>
      <c r="AS14695" s="2"/>
      <c r="AT14695" s="2"/>
      <c r="AU14695" s="2"/>
      <c r="AV14695" s="2"/>
      <c r="AW14695" s="2"/>
      <c r="AX14695" s="2"/>
      <c r="AY14695" s="2"/>
      <c r="AZ14695" s="2"/>
      <c r="BA14695" s="2"/>
      <c r="BB14695" s="2"/>
      <c r="BC14695" s="2"/>
      <c r="BD14695" s="2"/>
      <c r="BE14695" s="2"/>
      <c r="BF14695" s="2"/>
      <c r="BG14695" s="2"/>
      <c r="BH14695" s="2"/>
      <c r="BI14695" s="2"/>
      <c r="BJ14695" s="2"/>
      <c r="BK14695" s="2"/>
      <c r="BL14695" s="2"/>
      <c r="BM14695" s="2"/>
      <c r="BN14695" s="2"/>
      <c r="BO14695" s="2"/>
      <c r="BP14695" s="2"/>
      <c r="BQ14695" s="2"/>
      <c r="BR14695" s="2"/>
      <c r="BS14695" s="2"/>
      <c r="BT14695" s="2"/>
      <c r="BU14695" s="2"/>
      <c r="BV14695" s="2"/>
      <c r="BW14695" s="2"/>
      <c r="BX14695" s="2"/>
      <c r="BY14695" s="2"/>
    </row>
    <row r="14696" spans="38:77" s="11" customFormat="1" x14ac:dyDescent="0.3">
      <c r="AL14696" s="2"/>
      <c r="AM14696" s="2"/>
      <c r="AN14696" s="2"/>
      <c r="AO14696" s="2"/>
      <c r="AP14696" s="2"/>
      <c r="AQ14696" s="2"/>
      <c r="AR14696" s="2"/>
      <c r="AS14696" s="2"/>
      <c r="AT14696" s="2"/>
      <c r="AU14696" s="2"/>
      <c r="AV14696" s="2"/>
      <c r="AW14696" s="2"/>
      <c r="AX14696" s="2"/>
      <c r="AY14696" s="2"/>
      <c r="AZ14696" s="2"/>
      <c r="BA14696" s="2"/>
      <c r="BB14696" s="2"/>
      <c r="BC14696" s="2"/>
      <c r="BD14696" s="2"/>
      <c r="BE14696" s="2"/>
      <c r="BF14696" s="2"/>
      <c r="BG14696" s="2"/>
      <c r="BH14696" s="2"/>
      <c r="BI14696" s="2"/>
      <c r="BJ14696" s="2"/>
      <c r="BK14696" s="2"/>
      <c r="BL14696" s="2"/>
      <c r="BM14696" s="2"/>
      <c r="BN14696" s="2"/>
      <c r="BO14696" s="2"/>
      <c r="BP14696" s="2"/>
      <c r="BQ14696" s="2"/>
      <c r="BR14696" s="2"/>
      <c r="BS14696" s="2"/>
      <c r="BT14696" s="2"/>
      <c r="BU14696" s="2"/>
      <c r="BV14696" s="2"/>
      <c r="BW14696" s="2"/>
      <c r="BX14696" s="2"/>
      <c r="BY14696" s="2"/>
    </row>
    <row r="14697" spans="38:77" s="11" customFormat="1" x14ac:dyDescent="0.3">
      <c r="AL14697" s="2"/>
      <c r="AM14697" s="2"/>
      <c r="AN14697" s="2"/>
      <c r="AO14697" s="2"/>
      <c r="AP14697" s="2"/>
      <c r="AQ14697" s="2"/>
      <c r="AR14697" s="2"/>
      <c r="AS14697" s="2"/>
      <c r="AT14697" s="2"/>
      <c r="AU14697" s="2"/>
      <c r="AV14697" s="2"/>
      <c r="AW14697" s="2"/>
      <c r="AX14697" s="2"/>
      <c r="AY14697" s="2"/>
      <c r="AZ14697" s="2"/>
      <c r="BA14697" s="2"/>
      <c r="BB14697" s="2"/>
      <c r="BC14697" s="2"/>
      <c r="BD14697" s="2"/>
      <c r="BE14697" s="2"/>
      <c r="BF14697" s="2"/>
      <c r="BG14697" s="2"/>
      <c r="BH14697" s="2"/>
      <c r="BI14697" s="2"/>
      <c r="BJ14697" s="2"/>
      <c r="BK14697" s="2"/>
      <c r="BL14697" s="2"/>
      <c r="BM14697" s="2"/>
      <c r="BN14697" s="2"/>
      <c r="BO14697" s="2"/>
      <c r="BP14697" s="2"/>
      <c r="BQ14697" s="2"/>
      <c r="BR14697" s="2"/>
      <c r="BS14697" s="2"/>
      <c r="BT14697" s="2"/>
      <c r="BU14697" s="2"/>
      <c r="BV14697" s="2"/>
      <c r="BW14697" s="2"/>
      <c r="BX14697" s="2"/>
      <c r="BY14697" s="2"/>
    </row>
    <row r="14698" spans="38:77" s="11" customFormat="1" x14ac:dyDescent="0.3">
      <c r="AL14698" s="2"/>
      <c r="AM14698" s="2"/>
      <c r="AN14698" s="2"/>
      <c r="AO14698" s="2"/>
      <c r="AP14698" s="2"/>
      <c r="AQ14698" s="2"/>
      <c r="AR14698" s="2"/>
      <c r="AS14698" s="2"/>
      <c r="AT14698" s="2"/>
      <c r="AU14698" s="2"/>
      <c r="AV14698" s="2"/>
      <c r="AW14698" s="2"/>
      <c r="AX14698" s="2"/>
      <c r="AY14698" s="2"/>
      <c r="AZ14698" s="2"/>
      <c r="BA14698" s="2"/>
      <c r="BB14698" s="2"/>
      <c r="BC14698" s="2"/>
      <c r="BD14698" s="2"/>
      <c r="BE14698" s="2"/>
      <c r="BF14698" s="2"/>
      <c r="BG14698" s="2"/>
      <c r="BH14698" s="2"/>
      <c r="BI14698" s="2"/>
      <c r="BJ14698" s="2"/>
      <c r="BK14698" s="2"/>
      <c r="BL14698" s="2"/>
      <c r="BM14698" s="2"/>
      <c r="BN14698" s="2"/>
      <c r="BO14698" s="2"/>
      <c r="BP14698" s="2"/>
      <c r="BQ14698" s="2"/>
      <c r="BR14698" s="2"/>
      <c r="BS14698" s="2"/>
      <c r="BT14698" s="2"/>
      <c r="BU14698" s="2"/>
      <c r="BV14698" s="2"/>
      <c r="BW14698" s="2"/>
      <c r="BX14698" s="2"/>
      <c r="BY14698" s="2"/>
    </row>
    <row r="14699" spans="38:77" s="11" customFormat="1" x14ac:dyDescent="0.3">
      <c r="AL14699" s="2"/>
      <c r="AM14699" s="2"/>
      <c r="AN14699" s="2"/>
      <c r="AO14699" s="2"/>
      <c r="AP14699" s="2"/>
      <c r="AQ14699" s="2"/>
      <c r="AR14699" s="2"/>
      <c r="AS14699" s="2"/>
      <c r="AT14699" s="2"/>
      <c r="AU14699" s="2"/>
      <c r="AV14699" s="2"/>
      <c r="AW14699" s="2"/>
      <c r="AX14699" s="2"/>
      <c r="AY14699" s="2"/>
      <c r="AZ14699" s="2"/>
      <c r="BA14699" s="2"/>
      <c r="BB14699" s="2"/>
      <c r="BC14699" s="2"/>
      <c r="BD14699" s="2"/>
      <c r="BE14699" s="2"/>
      <c r="BF14699" s="2"/>
      <c r="BG14699" s="2"/>
      <c r="BH14699" s="2"/>
      <c r="BI14699" s="2"/>
      <c r="BJ14699" s="2"/>
      <c r="BK14699" s="2"/>
      <c r="BL14699" s="2"/>
      <c r="BM14699" s="2"/>
      <c r="BN14699" s="2"/>
      <c r="BO14699" s="2"/>
      <c r="BP14699" s="2"/>
      <c r="BQ14699" s="2"/>
      <c r="BR14699" s="2"/>
      <c r="BS14699" s="2"/>
      <c r="BT14699" s="2"/>
      <c r="BU14699" s="2"/>
      <c r="BV14699" s="2"/>
      <c r="BW14699" s="2"/>
      <c r="BX14699" s="2"/>
      <c r="BY14699" s="2"/>
    </row>
    <row r="14700" spans="38:77" s="11" customFormat="1" x14ac:dyDescent="0.3">
      <c r="AL14700" s="2"/>
      <c r="AM14700" s="2"/>
      <c r="AN14700" s="2"/>
      <c r="AO14700" s="2"/>
      <c r="AP14700" s="2"/>
      <c r="AQ14700" s="2"/>
      <c r="AR14700" s="2"/>
      <c r="AS14700" s="2"/>
      <c r="AT14700" s="2"/>
      <c r="AU14700" s="2"/>
      <c r="AV14700" s="2"/>
      <c r="AW14700" s="2"/>
      <c r="AX14700" s="2"/>
      <c r="AY14700" s="2"/>
      <c r="AZ14700" s="2"/>
      <c r="BA14700" s="2"/>
      <c r="BB14700" s="2"/>
      <c r="BC14700" s="2"/>
      <c r="BD14700" s="2"/>
      <c r="BE14700" s="2"/>
      <c r="BF14700" s="2"/>
      <c r="BG14700" s="2"/>
      <c r="BH14700" s="2"/>
      <c r="BI14700" s="2"/>
      <c r="BJ14700" s="2"/>
      <c r="BK14700" s="2"/>
      <c r="BL14700" s="2"/>
      <c r="BM14700" s="2"/>
      <c r="BN14700" s="2"/>
      <c r="BO14700" s="2"/>
      <c r="BP14700" s="2"/>
      <c r="BQ14700" s="2"/>
      <c r="BR14700" s="2"/>
      <c r="BS14700" s="2"/>
      <c r="BT14700" s="2"/>
      <c r="BU14700" s="2"/>
      <c r="BV14700" s="2"/>
      <c r="BW14700" s="2"/>
      <c r="BX14700" s="2"/>
      <c r="BY14700" s="2"/>
    </row>
    <row r="14701" spans="38:77" s="11" customFormat="1" x14ac:dyDescent="0.3">
      <c r="AL14701" s="2"/>
      <c r="AM14701" s="2"/>
      <c r="AN14701" s="2"/>
      <c r="AO14701" s="2"/>
      <c r="AP14701" s="2"/>
      <c r="AQ14701" s="2"/>
      <c r="AR14701" s="2"/>
      <c r="AS14701" s="2"/>
      <c r="AT14701" s="2"/>
      <c r="AU14701" s="2"/>
      <c r="AV14701" s="2"/>
      <c r="AW14701" s="2"/>
      <c r="AX14701" s="2"/>
      <c r="AY14701" s="2"/>
      <c r="AZ14701" s="2"/>
      <c r="BA14701" s="2"/>
      <c r="BB14701" s="2"/>
      <c r="BC14701" s="2"/>
      <c r="BD14701" s="2"/>
      <c r="BE14701" s="2"/>
      <c r="BF14701" s="2"/>
      <c r="BG14701" s="2"/>
      <c r="BH14701" s="2"/>
      <c r="BI14701" s="2"/>
      <c r="BJ14701" s="2"/>
      <c r="BK14701" s="2"/>
      <c r="BL14701" s="2"/>
      <c r="BM14701" s="2"/>
      <c r="BN14701" s="2"/>
      <c r="BO14701" s="2"/>
      <c r="BP14701" s="2"/>
      <c r="BQ14701" s="2"/>
      <c r="BR14701" s="2"/>
      <c r="BS14701" s="2"/>
      <c r="BT14701" s="2"/>
      <c r="BU14701" s="2"/>
      <c r="BV14701" s="2"/>
      <c r="BW14701" s="2"/>
      <c r="BX14701" s="2"/>
      <c r="BY14701" s="2"/>
    </row>
    <row r="14702" spans="38:77" s="11" customFormat="1" x14ac:dyDescent="0.3">
      <c r="AL14702" s="2"/>
      <c r="AM14702" s="2"/>
      <c r="AN14702" s="2"/>
      <c r="AO14702" s="2"/>
      <c r="AP14702" s="2"/>
      <c r="AQ14702" s="2"/>
      <c r="AR14702" s="2"/>
      <c r="AS14702" s="2"/>
      <c r="AT14702" s="2"/>
      <c r="AU14702" s="2"/>
      <c r="AV14702" s="2"/>
      <c r="AW14702" s="2"/>
      <c r="AX14702" s="2"/>
      <c r="AY14702" s="2"/>
      <c r="AZ14702" s="2"/>
      <c r="BA14702" s="2"/>
      <c r="BB14702" s="2"/>
      <c r="BC14702" s="2"/>
      <c r="BD14702" s="2"/>
      <c r="BE14702" s="2"/>
      <c r="BF14702" s="2"/>
      <c r="BG14702" s="2"/>
      <c r="BH14702" s="2"/>
      <c r="BI14702" s="2"/>
      <c r="BJ14702" s="2"/>
      <c r="BK14702" s="2"/>
      <c r="BL14702" s="2"/>
      <c r="BM14702" s="2"/>
      <c r="BN14702" s="2"/>
      <c r="BO14702" s="2"/>
      <c r="BP14702" s="2"/>
      <c r="BQ14702" s="2"/>
      <c r="BR14702" s="2"/>
      <c r="BS14702" s="2"/>
      <c r="BT14702" s="2"/>
      <c r="BU14702" s="2"/>
      <c r="BV14702" s="2"/>
      <c r="BW14702" s="2"/>
      <c r="BX14702" s="2"/>
      <c r="BY14702" s="2"/>
    </row>
    <row r="14703" spans="38:77" s="11" customFormat="1" x14ac:dyDescent="0.3">
      <c r="AL14703" s="2"/>
      <c r="AM14703" s="2"/>
      <c r="AN14703" s="2"/>
      <c r="AO14703" s="2"/>
      <c r="AP14703" s="2"/>
      <c r="AQ14703" s="2"/>
      <c r="AR14703" s="2"/>
      <c r="AS14703" s="2"/>
      <c r="AT14703" s="2"/>
      <c r="AU14703" s="2"/>
      <c r="AV14703" s="2"/>
      <c r="AW14703" s="2"/>
      <c r="AX14703" s="2"/>
      <c r="AY14703" s="2"/>
      <c r="AZ14703" s="2"/>
      <c r="BA14703" s="2"/>
      <c r="BB14703" s="2"/>
      <c r="BC14703" s="2"/>
      <c r="BD14703" s="2"/>
      <c r="BE14703" s="2"/>
      <c r="BF14703" s="2"/>
      <c r="BG14703" s="2"/>
      <c r="BH14703" s="2"/>
      <c r="BI14703" s="2"/>
      <c r="BJ14703" s="2"/>
      <c r="BK14703" s="2"/>
      <c r="BL14703" s="2"/>
      <c r="BM14703" s="2"/>
      <c r="BN14703" s="2"/>
      <c r="BO14703" s="2"/>
      <c r="BP14703" s="2"/>
      <c r="BQ14703" s="2"/>
      <c r="BR14703" s="2"/>
      <c r="BS14703" s="2"/>
      <c r="BT14703" s="2"/>
      <c r="BU14703" s="2"/>
      <c r="BV14703" s="2"/>
      <c r="BW14703" s="2"/>
      <c r="BX14703" s="2"/>
      <c r="BY14703" s="2"/>
    </row>
    <row r="14704" spans="38:77" s="11" customFormat="1" x14ac:dyDescent="0.3">
      <c r="AL14704" s="2"/>
      <c r="AM14704" s="2"/>
      <c r="AN14704" s="2"/>
      <c r="AO14704" s="2"/>
      <c r="AP14704" s="2"/>
      <c r="AQ14704" s="2"/>
      <c r="AR14704" s="2"/>
      <c r="AS14704" s="2"/>
      <c r="AT14704" s="2"/>
      <c r="AU14704" s="2"/>
      <c r="AV14704" s="2"/>
      <c r="AW14704" s="2"/>
      <c r="AX14704" s="2"/>
      <c r="AY14704" s="2"/>
      <c r="AZ14704" s="2"/>
      <c r="BA14704" s="2"/>
      <c r="BB14704" s="2"/>
      <c r="BC14704" s="2"/>
      <c r="BD14704" s="2"/>
      <c r="BE14704" s="2"/>
      <c r="BF14704" s="2"/>
      <c r="BG14704" s="2"/>
      <c r="BH14704" s="2"/>
      <c r="BI14704" s="2"/>
      <c r="BJ14704" s="2"/>
      <c r="BK14704" s="2"/>
      <c r="BL14704" s="2"/>
      <c r="BM14704" s="2"/>
      <c r="BN14704" s="2"/>
      <c r="BO14704" s="2"/>
      <c r="BP14704" s="2"/>
      <c r="BQ14704" s="2"/>
      <c r="BR14704" s="2"/>
      <c r="BS14704" s="2"/>
      <c r="BT14704" s="2"/>
      <c r="BU14704" s="2"/>
      <c r="BV14704" s="2"/>
      <c r="BW14704" s="2"/>
      <c r="BX14704" s="2"/>
      <c r="BY14704" s="2"/>
    </row>
    <row r="14705" spans="38:77" s="11" customFormat="1" x14ac:dyDescent="0.3">
      <c r="AL14705" s="2"/>
      <c r="AM14705" s="2"/>
      <c r="AN14705" s="2"/>
      <c r="AO14705" s="2"/>
      <c r="AP14705" s="2"/>
      <c r="AQ14705" s="2"/>
      <c r="AR14705" s="2"/>
      <c r="AS14705" s="2"/>
      <c r="AT14705" s="2"/>
      <c r="AU14705" s="2"/>
      <c r="AV14705" s="2"/>
      <c r="AW14705" s="2"/>
      <c r="AX14705" s="2"/>
      <c r="AY14705" s="2"/>
      <c r="AZ14705" s="2"/>
      <c r="BA14705" s="2"/>
      <c r="BB14705" s="2"/>
      <c r="BC14705" s="2"/>
      <c r="BD14705" s="2"/>
      <c r="BE14705" s="2"/>
      <c r="BF14705" s="2"/>
      <c r="BG14705" s="2"/>
      <c r="BH14705" s="2"/>
      <c r="BI14705" s="2"/>
      <c r="BJ14705" s="2"/>
      <c r="BK14705" s="2"/>
      <c r="BL14705" s="2"/>
      <c r="BM14705" s="2"/>
      <c r="BN14705" s="2"/>
      <c r="BO14705" s="2"/>
      <c r="BP14705" s="2"/>
      <c r="BQ14705" s="2"/>
      <c r="BR14705" s="2"/>
      <c r="BS14705" s="2"/>
      <c r="BT14705" s="2"/>
      <c r="BU14705" s="2"/>
      <c r="BV14705" s="2"/>
      <c r="BW14705" s="2"/>
      <c r="BX14705" s="2"/>
      <c r="BY14705" s="2"/>
    </row>
    <row r="14706" spans="38:77" s="11" customFormat="1" x14ac:dyDescent="0.3">
      <c r="AL14706" s="2"/>
      <c r="AM14706" s="2"/>
      <c r="AN14706" s="2"/>
      <c r="AO14706" s="2"/>
      <c r="AP14706" s="2"/>
      <c r="AQ14706" s="2"/>
      <c r="AR14706" s="2"/>
      <c r="AS14706" s="2"/>
      <c r="AT14706" s="2"/>
      <c r="AU14706" s="2"/>
      <c r="AV14706" s="2"/>
      <c r="AW14706" s="2"/>
      <c r="AX14706" s="2"/>
      <c r="AY14706" s="2"/>
      <c r="AZ14706" s="2"/>
      <c r="BA14706" s="2"/>
      <c r="BB14706" s="2"/>
      <c r="BC14706" s="2"/>
      <c r="BD14706" s="2"/>
      <c r="BE14706" s="2"/>
      <c r="BF14706" s="2"/>
      <c r="BG14706" s="2"/>
      <c r="BH14706" s="2"/>
      <c r="BI14706" s="2"/>
      <c r="BJ14706" s="2"/>
      <c r="BK14706" s="2"/>
      <c r="BL14706" s="2"/>
      <c r="BM14706" s="2"/>
      <c r="BN14706" s="2"/>
      <c r="BO14706" s="2"/>
      <c r="BP14706" s="2"/>
      <c r="BQ14706" s="2"/>
      <c r="BR14706" s="2"/>
      <c r="BS14706" s="2"/>
      <c r="BT14706" s="2"/>
      <c r="BU14706" s="2"/>
      <c r="BV14706" s="2"/>
      <c r="BW14706" s="2"/>
      <c r="BX14706" s="2"/>
      <c r="BY14706" s="2"/>
    </row>
    <row r="14707" spans="38:77" s="11" customFormat="1" x14ac:dyDescent="0.3">
      <c r="AL14707" s="2"/>
      <c r="AM14707" s="2"/>
      <c r="AN14707" s="2"/>
      <c r="AO14707" s="2"/>
      <c r="AP14707" s="2"/>
      <c r="AQ14707" s="2"/>
      <c r="AR14707" s="2"/>
      <c r="AS14707" s="2"/>
      <c r="AT14707" s="2"/>
      <c r="AU14707" s="2"/>
      <c r="AV14707" s="2"/>
      <c r="AW14707" s="2"/>
      <c r="AX14707" s="2"/>
      <c r="AY14707" s="2"/>
      <c r="AZ14707" s="2"/>
      <c r="BA14707" s="2"/>
      <c r="BB14707" s="2"/>
      <c r="BC14707" s="2"/>
      <c r="BD14707" s="2"/>
      <c r="BE14707" s="2"/>
      <c r="BF14707" s="2"/>
      <c r="BG14707" s="2"/>
      <c r="BH14707" s="2"/>
      <c r="BI14707" s="2"/>
      <c r="BJ14707" s="2"/>
      <c r="BK14707" s="2"/>
      <c r="BL14707" s="2"/>
      <c r="BM14707" s="2"/>
      <c r="BN14707" s="2"/>
      <c r="BO14707" s="2"/>
      <c r="BP14707" s="2"/>
      <c r="BQ14707" s="2"/>
      <c r="BR14707" s="2"/>
      <c r="BS14707" s="2"/>
      <c r="BT14707" s="2"/>
      <c r="BU14707" s="2"/>
      <c r="BV14707" s="2"/>
      <c r="BW14707" s="2"/>
      <c r="BX14707" s="2"/>
      <c r="BY14707" s="2"/>
    </row>
    <row r="14708" spans="38:77" s="11" customFormat="1" x14ac:dyDescent="0.3">
      <c r="AL14708" s="2"/>
      <c r="AM14708" s="2"/>
      <c r="AN14708" s="2"/>
      <c r="AO14708" s="2"/>
      <c r="AP14708" s="2"/>
      <c r="AQ14708" s="2"/>
      <c r="AR14708" s="2"/>
      <c r="AS14708" s="2"/>
      <c r="AT14708" s="2"/>
      <c r="AU14708" s="2"/>
      <c r="AV14708" s="2"/>
      <c r="AW14708" s="2"/>
      <c r="AX14708" s="2"/>
      <c r="AY14708" s="2"/>
      <c r="AZ14708" s="2"/>
      <c r="BA14708" s="2"/>
      <c r="BB14708" s="2"/>
      <c r="BC14708" s="2"/>
      <c r="BD14708" s="2"/>
      <c r="BE14708" s="2"/>
      <c r="BF14708" s="2"/>
      <c r="BG14708" s="2"/>
      <c r="BH14708" s="2"/>
      <c r="BI14708" s="2"/>
      <c r="BJ14708" s="2"/>
      <c r="BK14708" s="2"/>
      <c r="BL14708" s="2"/>
      <c r="BM14708" s="2"/>
      <c r="BN14708" s="2"/>
      <c r="BO14708" s="2"/>
      <c r="BP14708" s="2"/>
      <c r="BQ14708" s="2"/>
      <c r="BR14708" s="2"/>
      <c r="BS14708" s="2"/>
      <c r="BT14708" s="2"/>
      <c r="BU14708" s="2"/>
      <c r="BV14708" s="2"/>
      <c r="BW14708" s="2"/>
      <c r="BX14708" s="2"/>
      <c r="BY14708" s="2"/>
    </row>
    <row r="14709" spans="38:77" s="11" customFormat="1" x14ac:dyDescent="0.3">
      <c r="AL14709" s="2"/>
      <c r="AM14709" s="2"/>
      <c r="AN14709" s="2"/>
      <c r="AO14709" s="2"/>
      <c r="AP14709" s="2"/>
      <c r="AQ14709" s="2"/>
      <c r="AR14709" s="2"/>
      <c r="AS14709" s="2"/>
      <c r="AT14709" s="2"/>
      <c r="AU14709" s="2"/>
      <c r="AV14709" s="2"/>
      <c r="AW14709" s="2"/>
      <c r="AX14709" s="2"/>
      <c r="AY14709" s="2"/>
      <c r="AZ14709" s="2"/>
      <c r="BA14709" s="2"/>
      <c r="BB14709" s="2"/>
      <c r="BC14709" s="2"/>
      <c r="BD14709" s="2"/>
      <c r="BE14709" s="2"/>
      <c r="BF14709" s="2"/>
      <c r="BG14709" s="2"/>
      <c r="BH14709" s="2"/>
      <c r="BI14709" s="2"/>
      <c r="BJ14709" s="2"/>
      <c r="BK14709" s="2"/>
      <c r="BL14709" s="2"/>
      <c r="BM14709" s="2"/>
      <c r="BN14709" s="2"/>
      <c r="BO14709" s="2"/>
      <c r="BP14709" s="2"/>
      <c r="BQ14709" s="2"/>
      <c r="BR14709" s="2"/>
      <c r="BS14709" s="2"/>
      <c r="BT14709" s="2"/>
      <c r="BU14709" s="2"/>
      <c r="BV14709" s="2"/>
      <c r="BW14709" s="2"/>
      <c r="BX14709" s="2"/>
      <c r="BY14709" s="2"/>
    </row>
    <row r="14710" spans="38:77" s="11" customFormat="1" x14ac:dyDescent="0.3">
      <c r="AL14710" s="2"/>
      <c r="AM14710" s="2"/>
      <c r="AN14710" s="2"/>
      <c r="AO14710" s="2"/>
      <c r="AP14710" s="2"/>
      <c r="AQ14710" s="2"/>
      <c r="AR14710" s="2"/>
      <c r="AS14710" s="2"/>
      <c r="AT14710" s="2"/>
      <c r="AU14710" s="2"/>
      <c r="AV14710" s="2"/>
      <c r="AW14710" s="2"/>
      <c r="AX14710" s="2"/>
      <c r="AY14710" s="2"/>
      <c r="AZ14710" s="2"/>
      <c r="BA14710" s="2"/>
      <c r="BB14710" s="2"/>
      <c r="BC14710" s="2"/>
      <c r="BD14710" s="2"/>
      <c r="BE14710" s="2"/>
      <c r="BF14710" s="2"/>
      <c r="BG14710" s="2"/>
      <c r="BH14710" s="2"/>
      <c r="BI14710" s="2"/>
      <c r="BJ14710" s="2"/>
      <c r="BK14710" s="2"/>
      <c r="BL14710" s="2"/>
      <c r="BM14710" s="2"/>
      <c r="BN14710" s="2"/>
      <c r="BO14710" s="2"/>
      <c r="BP14710" s="2"/>
      <c r="BQ14710" s="2"/>
      <c r="BR14710" s="2"/>
      <c r="BS14710" s="2"/>
      <c r="BT14710" s="2"/>
      <c r="BU14710" s="2"/>
      <c r="BV14710" s="2"/>
      <c r="BW14710" s="2"/>
      <c r="BX14710" s="2"/>
      <c r="BY14710" s="2"/>
    </row>
    <row r="14711" spans="38:77" s="11" customFormat="1" x14ac:dyDescent="0.3">
      <c r="AL14711" s="2"/>
      <c r="AM14711" s="2"/>
      <c r="AN14711" s="2"/>
      <c r="AO14711" s="2"/>
      <c r="AP14711" s="2"/>
      <c r="AQ14711" s="2"/>
      <c r="AR14711" s="2"/>
      <c r="AS14711" s="2"/>
      <c r="AT14711" s="2"/>
      <c r="AU14711" s="2"/>
      <c r="AV14711" s="2"/>
      <c r="AW14711" s="2"/>
      <c r="AX14711" s="2"/>
      <c r="AY14711" s="2"/>
      <c r="AZ14711" s="2"/>
      <c r="BA14711" s="2"/>
      <c r="BB14711" s="2"/>
      <c r="BC14711" s="2"/>
      <c r="BD14711" s="2"/>
      <c r="BE14711" s="2"/>
      <c r="BF14711" s="2"/>
      <c r="BG14711" s="2"/>
      <c r="BH14711" s="2"/>
      <c r="BI14711" s="2"/>
      <c r="BJ14711" s="2"/>
      <c r="BK14711" s="2"/>
      <c r="BL14711" s="2"/>
      <c r="BM14711" s="2"/>
      <c r="BN14711" s="2"/>
      <c r="BO14711" s="2"/>
      <c r="BP14711" s="2"/>
      <c r="BQ14711" s="2"/>
      <c r="BR14711" s="2"/>
      <c r="BS14711" s="2"/>
      <c r="BT14711" s="2"/>
      <c r="BU14711" s="2"/>
      <c r="BV14711" s="2"/>
      <c r="BW14711" s="2"/>
      <c r="BX14711" s="2"/>
      <c r="BY14711" s="2"/>
    </row>
    <row r="14712" spans="38:77" s="11" customFormat="1" x14ac:dyDescent="0.3">
      <c r="AL14712" s="2"/>
      <c r="AM14712" s="2"/>
      <c r="AN14712" s="2"/>
      <c r="AO14712" s="2"/>
      <c r="AP14712" s="2"/>
      <c r="AQ14712" s="2"/>
      <c r="AR14712" s="2"/>
      <c r="AS14712" s="2"/>
      <c r="AT14712" s="2"/>
      <c r="AU14712" s="2"/>
      <c r="AV14712" s="2"/>
      <c r="AW14712" s="2"/>
      <c r="AX14712" s="2"/>
      <c r="AY14712" s="2"/>
      <c r="AZ14712" s="2"/>
      <c r="BA14712" s="2"/>
      <c r="BB14712" s="2"/>
      <c r="BC14712" s="2"/>
      <c r="BD14712" s="2"/>
      <c r="BE14712" s="2"/>
      <c r="BF14712" s="2"/>
      <c r="BG14712" s="2"/>
      <c r="BH14712" s="2"/>
      <c r="BI14712" s="2"/>
      <c r="BJ14712" s="2"/>
      <c r="BK14712" s="2"/>
      <c r="BL14712" s="2"/>
      <c r="BM14712" s="2"/>
      <c r="BN14712" s="2"/>
      <c r="BO14712" s="2"/>
      <c r="BP14712" s="2"/>
      <c r="BQ14712" s="2"/>
      <c r="BR14712" s="2"/>
      <c r="BS14712" s="2"/>
      <c r="BT14712" s="2"/>
      <c r="BU14712" s="2"/>
      <c r="BV14712" s="2"/>
      <c r="BW14712" s="2"/>
      <c r="BX14712" s="2"/>
      <c r="BY14712" s="2"/>
    </row>
    <row r="14713" spans="38:77" s="11" customFormat="1" x14ac:dyDescent="0.3">
      <c r="AL14713" s="2"/>
      <c r="AM14713" s="2"/>
      <c r="AN14713" s="2"/>
      <c r="AO14713" s="2"/>
      <c r="AP14713" s="2"/>
      <c r="AQ14713" s="2"/>
      <c r="AR14713" s="2"/>
      <c r="AS14713" s="2"/>
      <c r="AT14713" s="2"/>
      <c r="AU14713" s="2"/>
      <c r="AV14713" s="2"/>
      <c r="AW14713" s="2"/>
      <c r="AX14713" s="2"/>
      <c r="AY14713" s="2"/>
      <c r="AZ14713" s="2"/>
      <c r="BA14713" s="2"/>
      <c r="BB14713" s="2"/>
      <c r="BC14713" s="2"/>
      <c r="BD14713" s="2"/>
      <c r="BE14713" s="2"/>
      <c r="BF14713" s="2"/>
      <c r="BG14713" s="2"/>
      <c r="BH14713" s="2"/>
      <c r="BI14713" s="2"/>
      <c r="BJ14713" s="2"/>
      <c r="BK14713" s="2"/>
      <c r="BL14713" s="2"/>
      <c r="BM14713" s="2"/>
      <c r="BN14713" s="2"/>
      <c r="BO14713" s="2"/>
      <c r="BP14713" s="2"/>
      <c r="BQ14713" s="2"/>
      <c r="BR14713" s="2"/>
      <c r="BS14713" s="2"/>
      <c r="BT14713" s="2"/>
      <c r="BU14713" s="2"/>
      <c r="BV14713" s="2"/>
      <c r="BW14713" s="2"/>
      <c r="BX14713" s="2"/>
      <c r="BY14713" s="2"/>
    </row>
    <row r="14714" spans="38:77" s="11" customFormat="1" x14ac:dyDescent="0.3">
      <c r="AL14714" s="2"/>
      <c r="AM14714" s="2"/>
      <c r="AN14714" s="2"/>
      <c r="AO14714" s="2"/>
      <c r="AP14714" s="2"/>
      <c r="AQ14714" s="2"/>
      <c r="AR14714" s="2"/>
      <c r="AS14714" s="2"/>
      <c r="AT14714" s="2"/>
      <c r="AU14714" s="2"/>
      <c r="AV14714" s="2"/>
      <c r="AW14714" s="2"/>
      <c r="AX14714" s="2"/>
      <c r="AY14714" s="2"/>
      <c r="AZ14714" s="2"/>
      <c r="BA14714" s="2"/>
      <c r="BB14714" s="2"/>
      <c r="BC14714" s="2"/>
      <c r="BD14714" s="2"/>
      <c r="BE14714" s="2"/>
      <c r="BF14714" s="2"/>
      <c r="BG14714" s="2"/>
      <c r="BH14714" s="2"/>
      <c r="BI14714" s="2"/>
      <c r="BJ14714" s="2"/>
      <c r="BK14714" s="2"/>
      <c r="BL14714" s="2"/>
      <c r="BM14714" s="2"/>
      <c r="BN14714" s="2"/>
      <c r="BO14714" s="2"/>
      <c r="BP14714" s="2"/>
      <c r="BQ14714" s="2"/>
      <c r="BR14714" s="2"/>
      <c r="BS14714" s="2"/>
      <c r="BT14714" s="2"/>
      <c r="BU14714" s="2"/>
      <c r="BV14714" s="2"/>
      <c r="BW14714" s="2"/>
      <c r="BX14714" s="2"/>
      <c r="BY14714" s="2"/>
    </row>
    <row r="14715" spans="38:77" s="11" customFormat="1" x14ac:dyDescent="0.3">
      <c r="AL14715" s="2"/>
      <c r="AM14715" s="2"/>
      <c r="AN14715" s="2"/>
      <c r="AO14715" s="2"/>
      <c r="AP14715" s="2"/>
      <c r="AQ14715" s="2"/>
      <c r="AR14715" s="2"/>
      <c r="AS14715" s="2"/>
      <c r="AT14715" s="2"/>
      <c r="AU14715" s="2"/>
      <c r="AV14715" s="2"/>
      <c r="AW14715" s="2"/>
      <c r="AX14715" s="2"/>
      <c r="AY14715" s="2"/>
      <c r="AZ14715" s="2"/>
      <c r="BA14715" s="2"/>
      <c r="BB14715" s="2"/>
      <c r="BC14715" s="2"/>
      <c r="BD14715" s="2"/>
      <c r="BE14715" s="2"/>
      <c r="BF14715" s="2"/>
      <c r="BG14715" s="2"/>
      <c r="BH14715" s="2"/>
      <c r="BI14715" s="2"/>
      <c r="BJ14715" s="2"/>
      <c r="BK14715" s="2"/>
      <c r="BL14715" s="2"/>
      <c r="BM14715" s="2"/>
      <c r="BN14715" s="2"/>
      <c r="BO14715" s="2"/>
      <c r="BP14715" s="2"/>
      <c r="BQ14715" s="2"/>
      <c r="BR14715" s="2"/>
      <c r="BS14715" s="2"/>
      <c r="BT14715" s="2"/>
      <c r="BU14715" s="2"/>
      <c r="BV14715" s="2"/>
      <c r="BW14715" s="2"/>
      <c r="BX14715" s="2"/>
      <c r="BY14715" s="2"/>
    </row>
    <row r="14716" spans="38:77" s="11" customFormat="1" x14ac:dyDescent="0.3">
      <c r="AL14716" s="2"/>
      <c r="AM14716" s="2"/>
      <c r="AN14716" s="2"/>
      <c r="AO14716" s="2"/>
      <c r="AP14716" s="2"/>
      <c r="AQ14716" s="2"/>
      <c r="AR14716" s="2"/>
      <c r="AS14716" s="2"/>
      <c r="AT14716" s="2"/>
      <c r="AU14716" s="2"/>
      <c r="AV14716" s="2"/>
      <c r="AW14716" s="2"/>
      <c r="AX14716" s="2"/>
      <c r="AY14716" s="2"/>
      <c r="AZ14716" s="2"/>
      <c r="BA14716" s="2"/>
      <c r="BB14716" s="2"/>
      <c r="BC14716" s="2"/>
      <c r="BD14716" s="2"/>
      <c r="BE14716" s="2"/>
      <c r="BF14716" s="2"/>
      <c r="BG14716" s="2"/>
      <c r="BH14716" s="2"/>
      <c r="BI14716" s="2"/>
      <c r="BJ14716" s="2"/>
      <c r="BK14716" s="2"/>
      <c r="BL14716" s="2"/>
      <c r="BM14716" s="2"/>
      <c r="BN14716" s="2"/>
      <c r="BO14716" s="2"/>
      <c r="BP14716" s="2"/>
      <c r="BQ14716" s="2"/>
      <c r="BR14716" s="2"/>
      <c r="BS14716" s="2"/>
      <c r="BT14716" s="2"/>
      <c r="BU14716" s="2"/>
      <c r="BV14716" s="2"/>
      <c r="BW14716" s="2"/>
      <c r="BX14716" s="2"/>
      <c r="BY14716" s="2"/>
    </row>
    <row r="14717" spans="38:77" s="11" customFormat="1" x14ac:dyDescent="0.3">
      <c r="AL14717" s="2"/>
      <c r="AM14717" s="2"/>
      <c r="AN14717" s="2"/>
      <c r="AO14717" s="2"/>
      <c r="AP14717" s="2"/>
      <c r="AQ14717" s="2"/>
      <c r="AR14717" s="2"/>
      <c r="AS14717" s="2"/>
      <c r="AT14717" s="2"/>
      <c r="AU14717" s="2"/>
      <c r="AV14717" s="2"/>
      <c r="AW14717" s="2"/>
      <c r="AX14717" s="2"/>
      <c r="AY14717" s="2"/>
      <c r="AZ14717" s="2"/>
      <c r="BA14717" s="2"/>
      <c r="BB14717" s="2"/>
      <c r="BC14717" s="2"/>
      <c r="BD14717" s="2"/>
      <c r="BE14717" s="2"/>
      <c r="BF14717" s="2"/>
      <c r="BG14717" s="2"/>
      <c r="BH14717" s="2"/>
      <c r="BI14717" s="2"/>
      <c r="BJ14717" s="2"/>
      <c r="BK14717" s="2"/>
      <c r="BL14717" s="2"/>
      <c r="BM14717" s="2"/>
      <c r="BN14717" s="2"/>
      <c r="BO14717" s="2"/>
      <c r="BP14717" s="2"/>
      <c r="BQ14717" s="2"/>
      <c r="BR14717" s="2"/>
      <c r="BS14717" s="2"/>
      <c r="BT14717" s="2"/>
      <c r="BU14717" s="2"/>
      <c r="BV14717" s="2"/>
      <c r="BW14717" s="2"/>
      <c r="BX14717" s="2"/>
      <c r="BY14717" s="2"/>
    </row>
    <row r="14718" spans="38:77" s="11" customFormat="1" x14ac:dyDescent="0.3">
      <c r="AL14718" s="2"/>
      <c r="AM14718" s="2"/>
      <c r="AN14718" s="2"/>
      <c r="AO14718" s="2"/>
      <c r="AP14718" s="2"/>
      <c r="AQ14718" s="2"/>
      <c r="AR14718" s="2"/>
      <c r="AS14718" s="2"/>
      <c r="AT14718" s="2"/>
      <c r="AU14718" s="2"/>
      <c r="AV14718" s="2"/>
      <c r="AW14718" s="2"/>
      <c r="AX14718" s="2"/>
      <c r="AY14718" s="2"/>
      <c r="AZ14718" s="2"/>
      <c r="BA14718" s="2"/>
      <c r="BB14718" s="2"/>
      <c r="BC14718" s="2"/>
      <c r="BD14718" s="2"/>
      <c r="BE14718" s="2"/>
      <c r="BF14718" s="2"/>
      <c r="BG14718" s="2"/>
      <c r="BH14718" s="2"/>
      <c r="BI14718" s="2"/>
      <c r="BJ14718" s="2"/>
      <c r="BK14718" s="2"/>
      <c r="BL14718" s="2"/>
      <c r="BM14718" s="2"/>
      <c r="BN14718" s="2"/>
      <c r="BO14718" s="2"/>
      <c r="BP14718" s="2"/>
      <c r="BQ14718" s="2"/>
      <c r="BR14718" s="2"/>
      <c r="BS14718" s="2"/>
      <c r="BT14718" s="2"/>
      <c r="BU14718" s="2"/>
      <c r="BV14718" s="2"/>
      <c r="BW14718" s="2"/>
      <c r="BX14718" s="2"/>
      <c r="BY14718" s="2"/>
    </row>
    <row r="14719" spans="38:77" s="11" customFormat="1" x14ac:dyDescent="0.3">
      <c r="AL14719" s="2"/>
      <c r="AM14719" s="2"/>
      <c r="AN14719" s="2"/>
      <c r="AO14719" s="2"/>
      <c r="AP14719" s="2"/>
      <c r="AQ14719" s="2"/>
      <c r="AR14719" s="2"/>
      <c r="AS14719" s="2"/>
      <c r="AT14719" s="2"/>
      <c r="AU14719" s="2"/>
      <c r="AV14719" s="2"/>
      <c r="AW14719" s="2"/>
      <c r="AX14719" s="2"/>
      <c r="AY14719" s="2"/>
      <c r="AZ14719" s="2"/>
      <c r="BA14719" s="2"/>
      <c r="BB14719" s="2"/>
      <c r="BC14719" s="2"/>
      <c r="BD14719" s="2"/>
      <c r="BE14719" s="2"/>
      <c r="BF14719" s="2"/>
      <c r="BG14719" s="2"/>
      <c r="BH14719" s="2"/>
      <c r="BI14719" s="2"/>
      <c r="BJ14719" s="2"/>
      <c r="BK14719" s="2"/>
      <c r="BL14719" s="2"/>
      <c r="BM14719" s="2"/>
      <c r="BN14719" s="2"/>
      <c r="BO14719" s="2"/>
      <c r="BP14719" s="2"/>
      <c r="BQ14719" s="2"/>
      <c r="BR14719" s="2"/>
      <c r="BS14719" s="2"/>
      <c r="BT14719" s="2"/>
      <c r="BU14719" s="2"/>
      <c r="BV14719" s="2"/>
      <c r="BW14719" s="2"/>
      <c r="BX14719" s="2"/>
      <c r="BY14719" s="2"/>
    </row>
    <row r="14720" spans="38:77" s="11" customFormat="1" x14ac:dyDescent="0.3">
      <c r="AL14720" s="2"/>
      <c r="AM14720" s="2"/>
      <c r="AN14720" s="2"/>
      <c r="AO14720" s="2"/>
      <c r="AP14720" s="2"/>
      <c r="AQ14720" s="2"/>
      <c r="AR14720" s="2"/>
      <c r="AS14720" s="2"/>
      <c r="AT14720" s="2"/>
      <c r="AU14720" s="2"/>
      <c r="AV14720" s="2"/>
      <c r="AW14720" s="2"/>
      <c r="AX14720" s="2"/>
      <c r="AY14720" s="2"/>
      <c r="AZ14720" s="2"/>
      <c r="BA14720" s="2"/>
      <c r="BB14720" s="2"/>
      <c r="BC14720" s="2"/>
      <c r="BD14720" s="2"/>
      <c r="BE14720" s="2"/>
      <c r="BF14720" s="2"/>
      <c r="BG14720" s="2"/>
      <c r="BH14720" s="2"/>
      <c r="BI14720" s="2"/>
      <c r="BJ14720" s="2"/>
      <c r="BK14720" s="2"/>
      <c r="BL14720" s="2"/>
      <c r="BM14720" s="2"/>
      <c r="BN14720" s="2"/>
      <c r="BO14720" s="2"/>
      <c r="BP14720" s="2"/>
      <c r="BQ14720" s="2"/>
      <c r="BR14720" s="2"/>
      <c r="BS14720" s="2"/>
      <c r="BT14720" s="2"/>
      <c r="BU14720" s="2"/>
      <c r="BV14720" s="2"/>
      <c r="BW14720" s="2"/>
      <c r="BX14720" s="2"/>
      <c r="BY14720" s="2"/>
    </row>
    <row r="14721" spans="38:77" s="11" customFormat="1" x14ac:dyDescent="0.3">
      <c r="AL14721" s="2"/>
      <c r="AM14721" s="2"/>
      <c r="AN14721" s="2"/>
      <c r="AO14721" s="2"/>
      <c r="AP14721" s="2"/>
      <c r="AQ14721" s="2"/>
      <c r="AR14721" s="2"/>
      <c r="AS14721" s="2"/>
      <c r="AT14721" s="2"/>
      <c r="AU14721" s="2"/>
      <c r="AV14721" s="2"/>
      <c r="AW14721" s="2"/>
      <c r="AX14721" s="2"/>
      <c r="AY14721" s="2"/>
      <c r="AZ14721" s="2"/>
      <c r="BA14721" s="2"/>
      <c r="BB14721" s="2"/>
      <c r="BC14721" s="2"/>
      <c r="BD14721" s="2"/>
      <c r="BE14721" s="2"/>
      <c r="BF14721" s="2"/>
      <c r="BG14721" s="2"/>
      <c r="BH14721" s="2"/>
      <c r="BI14721" s="2"/>
      <c r="BJ14721" s="2"/>
      <c r="BK14721" s="2"/>
      <c r="BL14721" s="2"/>
      <c r="BM14721" s="2"/>
      <c r="BN14721" s="2"/>
      <c r="BO14721" s="2"/>
      <c r="BP14721" s="2"/>
      <c r="BQ14721" s="2"/>
      <c r="BR14721" s="2"/>
      <c r="BS14721" s="2"/>
      <c r="BT14721" s="2"/>
      <c r="BU14721" s="2"/>
      <c r="BV14721" s="2"/>
      <c r="BW14721" s="2"/>
      <c r="BX14721" s="2"/>
      <c r="BY14721" s="2"/>
    </row>
    <row r="14722" spans="38:77" s="11" customFormat="1" x14ac:dyDescent="0.3">
      <c r="AL14722" s="2"/>
      <c r="AM14722" s="2"/>
      <c r="AN14722" s="2"/>
      <c r="AO14722" s="2"/>
      <c r="AP14722" s="2"/>
      <c r="AQ14722" s="2"/>
      <c r="AR14722" s="2"/>
      <c r="AS14722" s="2"/>
      <c r="AT14722" s="2"/>
      <c r="AU14722" s="2"/>
      <c r="AV14722" s="2"/>
      <c r="AW14722" s="2"/>
      <c r="AX14722" s="2"/>
      <c r="AY14722" s="2"/>
      <c r="AZ14722" s="2"/>
      <c r="BA14722" s="2"/>
      <c r="BB14722" s="2"/>
      <c r="BC14722" s="2"/>
      <c r="BD14722" s="2"/>
      <c r="BE14722" s="2"/>
      <c r="BF14722" s="2"/>
      <c r="BG14722" s="2"/>
      <c r="BH14722" s="2"/>
      <c r="BI14722" s="2"/>
      <c r="BJ14722" s="2"/>
      <c r="BK14722" s="2"/>
      <c r="BL14722" s="2"/>
      <c r="BM14722" s="2"/>
      <c r="BN14722" s="2"/>
      <c r="BO14722" s="2"/>
      <c r="BP14722" s="2"/>
      <c r="BQ14722" s="2"/>
      <c r="BR14722" s="2"/>
      <c r="BS14722" s="2"/>
      <c r="BT14722" s="2"/>
      <c r="BU14722" s="2"/>
      <c r="BV14722" s="2"/>
      <c r="BW14722" s="2"/>
      <c r="BX14722" s="2"/>
      <c r="BY14722" s="2"/>
    </row>
    <row r="14723" spans="38:77" s="11" customFormat="1" x14ac:dyDescent="0.3">
      <c r="AL14723" s="2"/>
      <c r="AM14723" s="2"/>
      <c r="AN14723" s="2"/>
      <c r="AO14723" s="2"/>
      <c r="AP14723" s="2"/>
      <c r="AQ14723" s="2"/>
      <c r="AR14723" s="2"/>
      <c r="AS14723" s="2"/>
      <c r="AT14723" s="2"/>
      <c r="AU14723" s="2"/>
      <c r="AV14723" s="2"/>
      <c r="AW14723" s="2"/>
      <c r="AX14723" s="2"/>
      <c r="AY14723" s="2"/>
      <c r="AZ14723" s="2"/>
      <c r="BA14723" s="2"/>
      <c r="BB14723" s="2"/>
      <c r="BC14723" s="2"/>
      <c r="BD14723" s="2"/>
      <c r="BE14723" s="2"/>
      <c r="BF14723" s="2"/>
      <c r="BG14723" s="2"/>
      <c r="BH14723" s="2"/>
      <c r="BI14723" s="2"/>
      <c r="BJ14723" s="2"/>
      <c r="BK14723" s="2"/>
      <c r="BL14723" s="2"/>
      <c r="BM14723" s="2"/>
      <c r="BN14723" s="2"/>
      <c r="BO14723" s="2"/>
      <c r="BP14723" s="2"/>
      <c r="BQ14723" s="2"/>
      <c r="BR14723" s="2"/>
      <c r="BS14723" s="2"/>
      <c r="BT14723" s="2"/>
      <c r="BU14723" s="2"/>
      <c r="BV14723" s="2"/>
      <c r="BW14723" s="2"/>
      <c r="BX14723" s="2"/>
      <c r="BY14723" s="2"/>
    </row>
    <row r="14724" spans="38:77" s="11" customFormat="1" x14ac:dyDescent="0.3">
      <c r="AL14724" s="2"/>
      <c r="AM14724" s="2"/>
      <c r="AN14724" s="2"/>
      <c r="AO14724" s="2"/>
      <c r="AP14724" s="2"/>
      <c r="AQ14724" s="2"/>
      <c r="AR14724" s="2"/>
      <c r="AS14724" s="2"/>
      <c r="AT14724" s="2"/>
      <c r="AU14724" s="2"/>
      <c r="AV14724" s="2"/>
      <c r="AW14724" s="2"/>
      <c r="AX14724" s="2"/>
      <c r="AY14724" s="2"/>
      <c r="AZ14724" s="2"/>
      <c r="BA14724" s="2"/>
      <c r="BB14724" s="2"/>
      <c r="BC14724" s="2"/>
      <c r="BD14724" s="2"/>
      <c r="BE14724" s="2"/>
      <c r="BF14724" s="2"/>
      <c r="BG14724" s="2"/>
      <c r="BH14724" s="2"/>
      <c r="BI14724" s="2"/>
      <c r="BJ14724" s="2"/>
      <c r="BK14724" s="2"/>
      <c r="BL14724" s="2"/>
      <c r="BM14724" s="2"/>
      <c r="BN14724" s="2"/>
      <c r="BO14724" s="2"/>
      <c r="BP14724" s="2"/>
      <c r="BQ14724" s="2"/>
      <c r="BR14724" s="2"/>
      <c r="BS14724" s="2"/>
      <c r="BT14724" s="2"/>
      <c r="BU14724" s="2"/>
      <c r="BV14724" s="2"/>
      <c r="BW14724" s="2"/>
      <c r="BX14724" s="2"/>
      <c r="BY14724" s="2"/>
    </row>
    <row r="14725" spans="38:77" s="11" customFormat="1" x14ac:dyDescent="0.3">
      <c r="AL14725" s="2"/>
      <c r="AM14725" s="2"/>
      <c r="AN14725" s="2"/>
      <c r="AO14725" s="2"/>
      <c r="AP14725" s="2"/>
      <c r="AQ14725" s="2"/>
      <c r="AR14725" s="2"/>
      <c r="AS14725" s="2"/>
      <c r="AT14725" s="2"/>
      <c r="AU14725" s="2"/>
      <c r="AV14725" s="2"/>
      <c r="AW14725" s="2"/>
      <c r="AX14725" s="2"/>
      <c r="AY14725" s="2"/>
      <c r="AZ14725" s="2"/>
      <c r="BA14725" s="2"/>
      <c r="BB14725" s="2"/>
      <c r="BC14725" s="2"/>
      <c r="BD14725" s="2"/>
      <c r="BE14725" s="2"/>
      <c r="BF14725" s="2"/>
      <c r="BG14725" s="2"/>
      <c r="BH14725" s="2"/>
      <c r="BI14725" s="2"/>
      <c r="BJ14725" s="2"/>
      <c r="BK14725" s="2"/>
      <c r="BL14725" s="2"/>
      <c r="BM14725" s="2"/>
      <c r="BN14725" s="2"/>
      <c r="BO14725" s="2"/>
      <c r="BP14725" s="2"/>
      <c r="BQ14725" s="2"/>
      <c r="BR14725" s="2"/>
      <c r="BS14725" s="2"/>
      <c r="BT14725" s="2"/>
      <c r="BU14725" s="2"/>
      <c r="BV14725" s="2"/>
      <c r="BW14725" s="2"/>
      <c r="BX14725" s="2"/>
      <c r="BY14725" s="2"/>
    </row>
    <row r="14726" spans="38:77" s="11" customFormat="1" x14ac:dyDescent="0.3">
      <c r="AL14726" s="2"/>
      <c r="AM14726" s="2"/>
      <c r="AN14726" s="2"/>
      <c r="AO14726" s="2"/>
      <c r="AP14726" s="2"/>
      <c r="AQ14726" s="2"/>
      <c r="AR14726" s="2"/>
      <c r="AS14726" s="2"/>
      <c r="AT14726" s="2"/>
      <c r="AU14726" s="2"/>
      <c r="AV14726" s="2"/>
      <c r="AW14726" s="2"/>
      <c r="AX14726" s="2"/>
      <c r="AY14726" s="2"/>
      <c r="AZ14726" s="2"/>
      <c r="BA14726" s="2"/>
      <c r="BB14726" s="2"/>
      <c r="BC14726" s="2"/>
      <c r="BD14726" s="2"/>
      <c r="BE14726" s="2"/>
      <c r="BF14726" s="2"/>
      <c r="BG14726" s="2"/>
      <c r="BH14726" s="2"/>
      <c r="BI14726" s="2"/>
      <c r="BJ14726" s="2"/>
      <c r="BK14726" s="2"/>
      <c r="BL14726" s="2"/>
      <c r="BM14726" s="2"/>
      <c r="BN14726" s="2"/>
      <c r="BO14726" s="2"/>
      <c r="BP14726" s="2"/>
      <c r="BQ14726" s="2"/>
      <c r="BR14726" s="2"/>
      <c r="BS14726" s="2"/>
      <c r="BT14726" s="2"/>
      <c r="BU14726" s="2"/>
      <c r="BV14726" s="2"/>
      <c r="BW14726" s="2"/>
      <c r="BX14726" s="2"/>
      <c r="BY14726" s="2"/>
    </row>
    <row r="14727" spans="38:77" s="11" customFormat="1" x14ac:dyDescent="0.3">
      <c r="AL14727" s="2"/>
      <c r="AM14727" s="2"/>
      <c r="AN14727" s="2"/>
      <c r="AO14727" s="2"/>
      <c r="AP14727" s="2"/>
      <c r="AQ14727" s="2"/>
      <c r="AR14727" s="2"/>
      <c r="AS14727" s="2"/>
      <c r="AT14727" s="2"/>
      <c r="AU14727" s="2"/>
      <c r="AV14727" s="2"/>
      <c r="AW14727" s="2"/>
      <c r="AX14727" s="2"/>
      <c r="AY14727" s="2"/>
      <c r="AZ14727" s="2"/>
      <c r="BA14727" s="2"/>
      <c r="BB14727" s="2"/>
      <c r="BC14727" s="2"/>
      <c r="BD14727" s="2"/>
      <c r="BE14727" s="2"/>
      <c r="BF14727" s="2"/>
      <c r="BG14727" s="2"/>
      <c r="BH14727" s="2"/>
      <c r="BI14727" s="2"/>
      <c r="BJ14727" s="2"/>
      <c r="BK14727" s="2"/>
      <c r="BL14727" s="2"/>
      <c r="BM14727" s="2"/>
      <c r="BN14727" s="2"/>
      <c r="BO14727" s="2"/>
      <c r="BP14727" s="2"/>
      <c r="BQ14727" s="2"/>
      <c r="BR14727" s="2"/>
      <c r="BS14727" s="2"/>
      <c r="BT14727" s="2"/>
      <c r="BU14727" s="2"/>
      <c r="BV14727" s="2"/>
      <c r="BW14727" s="2"/>
      <c r="BX14727" s="2"/>
      <c r="BY14727" s="2"/>
    </row>
    <row r="14728" spans="38:77" s="11" customFormat="1" x14ac:dyDescent="0.3">
      <c r="AL14728" s="2"/>
      <c r="AM14728" s="2"/>
      <c r="AN14728" s="2"/>
      <c r="AO14728" s="2"/>
      <c r="AP14728" s="2"/>
      <c r="AQ14728" s="2"/>
      <c r="AR14728" s="2"/>
      <c r="AS14728" s="2"/>
      <c r="AT14728" s="2"/>
      <c r="AU14728" s="2"/>
      <c r="AV14728" s="2"/>
      <c r="AW14728" s="2"/>
      <c r="AX14728" s="2"/>
      <c r="AY14728" s="2"/>
      <c r="AZ14728" s="2"/>
      <c r="BA14728" s="2"/>
      <c r="BB14728" s="2"/>
      <c r="BC14728" s="2"/>
      <c r="BD14728" s="2"/>
      <c r="BE14728" s="2"/>
      <c r="BF14728" s="2"/>
      <c r="BG14728" s="2"/>
      <c r="BH14728" s="2"/>
      <c r="BI14728" s="2"/>
      <c r="BJ14728" s="2"/>
      <c r="BK14728" s="2"/>
      <c r="BL14728" s="2"/>
      <c r="BM14728" s="2"/>
      <c r="BN14728" s="2"/>
      <c r="BO14728" s="2"/>
      <c r="BP14728" s="2"/>
      <c r="BQ14728" s="2"/>
      <c r="BR14728" s="2"/>
      <c r="BS14728" s="2"/>
      <c r="BT14728" s="2"/>
      <c r="BU14728" s="2"/>
      <c r="BV14728" s="2"/>
      <c r="BW14728" s="2"/>
      <c r="BX14728" s="2"/>
      <c r="BY14728" s="2"/>
    </row>
    <row r="14729" spans="38:77" s="11" customFormat="1" x14ac:dyDescent="0.3">
      <c r="AL14729" s="2"/>
      <c r="AM14729" s="2"/>
      <c r="AN14729" s="2"/>
      <c r="AO14729" s="2"/>
      <c r="AP14729" s="2"/>
      <c r="AQ14729" s="2"/>
      <c r="AR14729" s="2"/>
      <c r="AS14729" s="2"/>
      <c r="AT14729" s="2"/>
      <c r="AU14729" s="2"/>
      <c r="AV14729" s="2"/>
      <c r="AW14729" s="2"/>
      <c r="AX14729" s="2"/>
      <c r="AY14729" s="2"/>
      <c r="AZ14729" s="2"/>
      <c r="BA14729" s="2"/>
      <c r="BB14729" s="2"/>
      <c r="BC14729" s="2"/>
      <c r="BD14729" s="2"/>
      <c r="BE14729" s="2"/>
      <c r="BF14729" s="2"/>
      <c r="BG14729" s="2"/>
      <c r="BH14729" s="2"/>
      <c r="BI14729" s="2"/>
      <c r="BJ14729" s="2"/>
      <c r="BK14729" s="2"/>
      <c r="BL14729" s="2"/>
      <c r="BM14729" s="2"/>
      <c r="BN14729" s="2"/>
      <c r="BO14729" s="2"/>
      <c r="BP14729" s="2"/>
      <c r="BQ14729" s="2"/>
      <c r="BR14729" s="2"/>
      <c r="BS14729" s="2"/>
      <c r="BT14729" s="2"/>
      <c r="BU14729" s="2"/>
      <c r="BV14729" s="2"/>
      <c r="BW14729" s="2"/>
      <c r="BX14729" s="2"/>
      <c r="BY14729" s="2"/>
    </row>
    <row r="14730" spans="38:77" s="11" customFormat="1" x14ac:dyDescent="0.3">
      <c r="AL14730" s="2"/>
      <c r="AM14730" s="2"/>
      <c r="AN14730" s="2"/>
      <c r="AO14730" s="2"/>
      <c r="AP14730" s="2"/>
      <c r="AQ14730" s="2"/>
      <c r="AR14730" s="2"/>
      <c r="AS14730" s="2"/>
      <c r="AT14730" s="2"/>
      <c r="AU14730" s="2"/>
      <c r="AV14730" s="2"/>
      <c r="AW14730" s="2"/>
      <c r="AX14730" s="2"/>
      <c r="AY14730" s="2"/>
      <c r="AZ14730" s="2"/>
      <c r="BA14730" s="2"/>
      <c r="BB14730" s="2"/>
      <c r="BC14730" s="2"/>
      <c r="BD14730" s="2"/>
      <c r="BE14730" s="2"/>
      <c r="BF14730" s="2"/>
      <c r="BG14730" s="2"/>
      <c r="BH14730" s="2"/>
      <c r="BI14730" s="2"/>
      <c r="BJ14730" s="2"/>
      <c r="BK14730" s="2"/>
      <c r="BL14730" s="2"/>
      <c r="BM14730" s="2"/>
      <c r="BN14730" s="2"/>
      <c r="BO14730" s="2"/>
      <c r="BP14730" s="2"/>
      <c r="BQ14730" s="2"/>
      <c r="BR14730" s="2"/>
      <c r="BS14730" s="2"/>
      <c r="BT14730" s="2"/>
      <c r="BU14730" s="2"/>
      <c r="BV14730" s="2"/>
      <c r="BW14730" s="2"/>
      <c r="BX14730" s="2"/>
      <c r="BY14730" s="2"/>
    </row>
    <row r="14731" spans="38:77" s="11" customFormat="1" x14ac:dyDescent="0.3">
      <c r="AL14731" s="2"/>
      <c r="AM14731" s="2"/>
      <c r="AN14731" s="2"/>
      <c r="AO14731" s="2"/>
      <c r="AP14731" s="2"/>
      <c r="AQ14731" s="2"/>
      <c r="AR14731" s="2"/>
      <c r="AS14731" s="2"/>
      <c r="AT14731" s="2"/>
      <c r="AU14731" s="2"/>
      <c r="AV14731" s="2"/>
      <c r="AW14731" s="2"/>
      <c r="AX14731" s="2"/>
      <c r="AY14731" s="2"/>
      <c r="AZ14731" s="2"/>
      <c r="BA14731" s="2"/>
      <c r="BB14731" s="2"/>
      <c r="BC14731" s="2"/>
      <c r="BD14731" s="2"/>
      <c r="BE14731" s="2"/>
      <c r="BF14731" s="2"/>
      <c r="BG14731" s="2"/>
      <c r="BH14731" s="2"/>
      <c r="BI14731" s="2"/>
      <c r="BJ14731" s="2"/>
      <c r="BK14731" s="2"/>
      <c r="BL14731" s="2"/>
      <c r="BM14731" s="2"/>
      <c r="BN14731" s="2"/>
      <c r="BO14731" s="2"/>
      <c r="BP14731" s="2"/>
      <c r="BQ14731" s="2"/>
      <c r="BR14731" s="2"/>
      <c r="BS14731" s="2"/>
      <c r="BT14731" s="2"/>
      <c r="BU14731" s="2"/>
      <c r="BV14731" s="2"/>
      <c r="BW14731" s="2"/>
      <c r="BX14731" s="2"/>
      <c r="BY14731" s="2"/>
    </row>
    <row r="14732" spans="38:77" s="11" customFormat="1" x14ac:dyDescent="0.3">
      <c r="AL14732" s="2"/>
      <c r="AM14732" s="2"/>
      <c r="AN14732" s="2"/>
      <c r="AO14732" s="2"/>
      <c r="AP14732" s="2"/>
      <c r="AQ14732" s="2"/>
      <c r="AR14732" s="2"/>
      <c r="AS14732" s="2"/>
      <c r="AT14732" s="2"/>
      <c r="AU14732" s="2"/>
      <c r="AV14732" s="2"/>
      <c r="AW14732" s="2"/>
      <c r="AX14732" s="2"/>
      <c r="AY14732" s="2"/>
      <c r="AZ14732" s="2"/>
      <c r="BA14732" s="2"/>
      <c r="BB14732" s="2"/>
      <c r="BC14732" s="2"/>
      <c r="BD14732" s="2"/>
      <c r="BE14732" s="2"/>
      <c r="BF14732" s="2"/>
      <c r="BG14732" s="2"/>
      <c r="BH14732" s="2"/>
      <c r="BI14732" s="2"/>
      <c r="BJ14732" s="2"/>
      <c r="BK14732" s="2"/>
      <c r="BL14732" s="2"/>
      <c r="BM14732" s="2"/>
      <c r="BN14732" s="2"/>
      <c r="BO14732" s="2"/>
      <c r="BP14732" s="2"/>
      <c r="BQ14732" s="2"/>
      <c r="BR14732" s="2"/>
      <c r="BS14732" s="2"/>
      <c r="BT14732" s="2"/>
      <c r="BU14732" s="2"/>
      <c r="BV14732" s="2"/>
      <c r="BW14732" s="2"/>
      <c r="BX14732" s="2"/>
      <c r="BY14732" s="2"/>
    </row>
    <row r="14733" spans="38:77" s="11" customFormat="1" x14ac:dyDescent="0.3">
      <c r="AL14733" s="2"/>
      <c r="AM14733" s="2"/>
      <c r="AN14733" s="2"/>
      <c r="AO14733" s="2"/>
      <c r="AP14733" s="2"/>
      <c r="AQ14733" s="2"/>
      <c r="AR14733" s="2"/>
      <c r="AS14733" s="2"/>
      <c r="AT14733" s="2"/>
      <c r="AU14733" s="2"/>
      <c r="AV14733" s="2"/>
      <c r="AW14733" s="2"/>
      <c r="AX14733" s="2"/>
      <c r="AY14733" s="2"/>
      <c r="AZ14733" s="2"/>
      <c r="BA14733" s="2"/>
      <c r="BB14733" s="2"/>
      <c r="BC14733" s="2"/>
      <c r="BD14733" s="2"/>
      <c r="BE14733" s="2"/>
      <c r="BF14733" s="2"/>
      <c r="BG14733" s="2"/>
      <c r="BH14733" s="2"/>
      <c r="BI14733" s="2"/>
      <c r="BJ14733" s="2"/>
      <c r="BK14733" s="2"/>
      <c r="BL14733" s="2"/>
      <c r="BM14733" s="2"/>
      <c r="BN14733" s="2"/>
      <c r="BO14733" s="2"/>
      <c r="BP14733" s="2"/>
      <c r="BQ14733" s="2"/>
      <c r="BR14733" s="2"/>
      <c r="BS14733" s="2"/>
      <c r="BT14733" s="2"/>
      <c r="BU14733" s="2"/>
      <c r="BV14733" s="2"/>
      <c r="BW14733" s="2"/>
      <c r="BX14733" s="2"/>
      <c r="BY14733" s="2"/>
    </row>
    <row r="14734" spans="38:77" s="11" customFormat="1" x14ac:dyDescent="0.3">
      <c r="AL14734" s="2"/>
      <c r="AM14734" s="2"/>
      <c r="AN14734" s="2"/>
      <c r="AO14734" s="2"/>
      <c r="AP14734" s="2"/>
      <c r="AQ14734" s="2"/>
      <c r="AR14734" s="2"/>
      <c r="AS14734" s="2"/>
      <c r="AT14734" s="2"/>
      <c r="AU14734" s="2"/>
      <c r="AV14734" s="2"/>
      <c r="AW14734" s="2"/>
      <c r="AX14734" s="2"/>
      <c r="AY14734" s="2"/>
      <c r="AZ14734" s="2"/>
      <c r="BA14734" s="2"/>
      <c r="BB14734" s="2"/>
      <c r="BC14734" s="2"/>
      <c r="BD14734" s="2"/>
      <c r="BE14734" s="2"/>
      <c r="BF14734" s="2"/>
      <c r="BG14734" s="2"/>
      <c r="BH14734" s="2"/>
      <c r="BI14734" s="2"/>
      <c r="BJ14734" s="2"/>
      <c r="BK14734" s="2"/>
      <c r="BL14734" s="2"/>
      <c r="BM14734" s="2"/>
      <c r="BN14734" s="2"/>
      <c r="BO14734" s="2"/>
      <c r="BP14734" s="2"/>
      <c r="BQ14734" s="2"/>
      <c r="BR14734" s="2"/>
      <c r="BS14734" s="2"/>
      <c r="BT14734" s="2"/>
      <c r="BU14734" s="2"/>
      <c r="BV14734" s="2"/>
      <c r="BW14734" s="2"/>
      <c r="BX14734" s="2"/>
      <c r="BY14734" s="2"/>
    </row>
    <row r="14735" spans="38:77" s="11" customFormat="1" x14ac:dyDescent="0.3">
      <c r="AL14735" s="2"/>
      <c r="AM14735" s="2"/>
      <c r="AN14735" s="2"/>
      <c r="AO14735" s="2"/>
      <c r="AP14735" s="2"/>
      <c r="AQ14735" s="2"/>
      <c r="AR14735" s="2"/>
      <c r="AS14735" s="2"/>
      <c r="AT14735" s="2"/>
      <c r="AU14735" s="2"/>
      <c r="AV14735" s="2"/>
      <c r="AW14735" s="2"/>
      <c r="AX14735" s="2"/>
      <c r="AY14735" s="2"/>
      <c r="AZ14735" s="2"/>
      <c r="BA14735" s="2"/>
      <c r="BB14735" s="2"/>
      <c r="BC14735" s="2"/>
      <c r="BD14735" s="2"/>
      <c r="BE14735" s="2"/>
      <c r="BF14735" s="2"/>
      <c r="BG14735" s="2"/>
      <c r="BH14735" s="2"/>
      <c r="BI14735" s="2"/>
      <c r="BJ14735" s="2"/>
      <c r="BK14735" s="2"/>
      <c r="BL14735" s="2"/>
      <c r="BM14735" s="2"/>
      <c r="BN14735" s="2"/>
      <c r="BO14735" s="2"/>
      <c r="BP14735" s="2"/>
      <c r="BQ14735" s="2"/>
      <c r="BR14735" s="2"/>
      <c r="BS14735" s="2"/>
      <c r="BT14735" s="2"/>
      <c r="BU14735" s="2"/>
      <c r="BV14735" s="2"/>
      <c r="BW14735" s="2"/>
      <c r="BX14735" s="2"/>
      <c r="BY14735" s="2"/>
    </row>
    <row r="14736" spans="38:77" s="11" customFormat="1" x14ac:dyDescent="0.3">
      <c r="AL14736" s="2"/>
      <c r="AM14736" s="2"/>
      <c r="AN14736" s="2"/>
      <c r="AO14736" s="2"/>
      <c r="AP14736" s="2"/>
      <c r="AQ14736" s="2"/>
      <c r="AR14736" s="2"/>
      <c r="AS14736" s="2"/>
      <c r="AT14736" s="2"/>
      <c r="AU14736" s="2"/>
      <c r="AV14736" s="2"/>
      <c r="AW14736" s="2"/>
      <c r="AX14736" s="2"/>
      <c r="AY14736" s="2"/>
      <c r="AZ14736" s="2"/>
      <c r="BA14736" s="2"/>
      <c r="BB14736" s="2"/>
      <c r="BC14736" s="2"/>
      <c r="BD14736" s="2"/>
      <c r="BE14736" s="2"/>
      <c r="BF14736" s="2"/>
      <c r="BG14736" s="2"/>
      <c r="BH14736" s="2"/>
      <c r="BI14736" s="2"/>
      <c r="BJ14736" s="2"/>
      <c r="BK14736" s="2"/>
      <c r="BL14736" s="2"/>
      <c r="BM14736" s="2"/>
      <c r="BN14736" s="2"/>
      <c r="BO14736" s="2"/>
      <c r="BP14736" s="2"/>
      <c r="BQ14736" s="2"/>
      <c r="BR14736" s="2"/>
      <c r="BS14736" s="2"/>
      <c r="BT14736" s="2"/>
      <c r="BU14736" s="2"/>
      <c r="BV14736" s="2"/>
      <c r="BW14736" s="2"/>
      <c r="BX14736" s="2"/>
      <c r="BY14736" s="2"/>
    </row>
    <row r="14737" spans="38:77" s="11" customFormat="1" x14ac:dyDescent="0.3">
      <c r="AL14737" s="2"/>
      <c r="AM14737" s="2"/>
      <c r="AN14737" s="2"/>
      <c r="AO14737" s="2"/>
      <c r="AP14737" s="2"/>
      <c r="AQ14737" s="2"/>
      <c r="AR14737" s="2"/>
      <c r="AS14737" s="2"/>
      <c r="AT14737" s="2"/>
      <c r="AU14737" s="2"/>
      <c r="AV14737" s="2"/>
      <c r="AW14737" s="2"/>
      <c r="AX14737" s="2"/>
      <c r="AY14737" s="2"/>
      <c r="AZ14737" s="2"/>
      <c r="BA14737" s="2"/>
      <c r="BB14737" s="2"/>
      <c r="BC14737" s="2"/>
      <c r="BD14737" s="2"/>
      <c r="BE14737" s="2"/>
      <c r="BF14737" s="2"/>
      <c r="BG14737" s="2"/>
      <c r="BH14737" s="2"/>
      <c r="BI14737" s="2"/>
      <c r="BJ14737" s="2"/>
      <c r="BK14737" s="2"/>
      <c r="BL14737" s="2"/>
      <c r="BM14737" s="2"/>
      <c r="BN14737" s="2"/>
      <c r="BO14737" s="2"/>
      <c r="BP14737" s="2"/>
      <c r="BQ14737" s="2"/>
      <c r="BR14737" s="2"/>
      <c r="BS14737" s="2"/>
      <c r="BT14737" s="2"/>
      <c r="BU14737" s="2"/>
      <c r="BV14737" s="2"/>
      <c r="BW14737" s="2"/>
      <c r="BX14737" s="2"/>
      <c r="BY14737" s="2"/>
    </row>
    <row r="14738" spans="38:77" s="11" customFormat="1" x14ac:dyDescent="0.3">
      <c r="AL14738" s="2"/>
      <c r="AM14738" s="2"/>
      <c r="AN14738" s="2"/>
      <c r="AO14738" s="2"/>
      <c r="AP14738" s="2"/>
      <c r="AQ14738" s="2"/>
      <c r="AR14738" s="2"/>
      <c r="AS14738" s="2"/>
      <c r="AT14738" s="2"/>
      <c r="AU14738" s="2"/>
      <c r="AV14738" s="2"/>
      <c r="AW14738" s="2"/>
      <c r="AX14738" s="2"/>
      <c r="AY14738" s="2"/>
      <c r="AZ14738" s="2"/>
      <c r="BA14738" s="2"/>
      <c r="BB14738" s="2"/>
      <c r="BC14738" s="2"/>
      <c r="BD14738" s="2"/>
      <c r="BE14738" s="2"/>
      <c r="BF14738" s="2"/>
      <c r="BG14738" s="2"/>
      <c r="BH14738" s="2"/>
      <c r="BI14738" s="2"/>
      <c r="BJ14738" s="2"/>
      <c r="BK14738" s="2"/>
      <c r="BL14738" s="2"/>
      <c r="BM14738" s="2"/>
      <c r="BN14738" s="2"/>
      <c r="BO14738" s="2"/>
      <c r="BP14738" s="2"/>
      <c r="BQ14738" s="2"/>
      <c r="BR14738" s="2"/>
      <c r="BS14738" s="2"/>
      <c r="BT14738" s="2"/>
      <c r="BU14738" s="2"/>
      <c r="BV14738" s="2"/>
      <c r="BW14738" s="2"/>
      <c r="BX14738" s="2"/>
      <c r="BY14738" s="2"/>
    </row>
    <row r="14739" spans="38:77" s="11" customFormat="1" x14ac:dyDescent="0.3">
      <c r="AL14739" s="2"/>
      <c r="AM14739" s="2"/>
      <c r="AN14739" s="2"/>
      <c r="AO14739" s="2"/>
      <c r="AP14739" s="2"/>
      <c r="AQ14739" s="2"/>
      <c r="AR14739" s="2"/>
      <c r="AS14739" s="2"/>
      <c r="AT14739" s="2"/>
      <c r="AU14739" s="2"/>
      <c r="AV14739" s="2"/>
      <c r="AW14739" s="2"/>
      <c r="AX14739" s="2"/>
      <c r="AY14739" s="2"/>
      <c r="AZ14739" s="2"/>
      <c r="BA14739" s="2"/>
      <c r="BB14739" s="2"/>
      <c r="BC14739" s="2"/>
      <c r="BD14739" s="2"/>
      <c r="BE14739" s="2"/>
      <c r="BF14739" s="2"/>
      <c r="BG14739" s="2"/>
      <c r="BH14739" s="2"/>
      <c r="BI14739" s="2"/>
      <c r="BJ14739" s="2"/>
      <c r="BK14739" s="2"/>
      <c r="BL14739" s="2"/>
      <c r="BM14739" s="2"/>
      <c r="BN14739" s="2"/>
      <c r="BO14739" s="2"/>
      <c r="BP14739" s="2"/>
      <c r="BQ14739" s="2"/>
      <c r="BR14739" s="2"/>
      <c r="BS14739" s="2"/>
      <c r="BT14739" s="2"/>
      <c r="BU14739" s="2"/>
      <c r="BV14739" s="2"/>
      <c r="BW14739" s="2"/>
      <c r="BX14739" s="2"/>
      <c r="BY14739" s="2"/>
    </row>
    <row r="14740" spans="38:77" s="11" customFormat="1" x14ac:dyDescent="0.3">
      <c r="AL14740" s="2"/>
      <c r="AM14740" s="2"/>
      <c r="AN14740" s="2"/>
      <c r="AO14740" s="2"/>
      <c r="AP14740" s="2"/>
      <c r="AQ14740" s="2"/>
      <c r="AR14740" s="2"/>
      <c r="AS14740" s="2"/>
      <c r="AT14740" s="2"/>
      <c r="AU14740" s="2"/>
      <c r="AV14740" s="2"/>
      <c r="AW14740" s="2"/>
      <c r="AX14740" s="2"/>
      <c r="AY14740" s="2"/>
      <c r="AZ14740" s="2"/>
      <c r="BA14740" s="2"/>
      <c r="BB14740" s="2"/>
      <c r="BC14740" s="2"/>
      <c r="BD14740" s="2"/>
      <c r="BE14740" s="2"/>
      <c r="BF14740" s="2"/>
      <c r="BG14740" s="2"/>
      <c r="BH14740" s="2"/>
      <c r="BI14740" s="2"/>
      <c r="BJ14740" s="2"/>
      <c r="BK14740" s="2"/>
      <c r="BL14740" s="2"/>
      <c r="BM14740" s="2"/>
      <c r="BN14740" s="2"/>
      <c r="BO14740" s="2"/>
      <c r="BP14740" s="2"/>
      <c r="BQ14740" s="2"/>
      <c r="BR14740" s="2"/>
      <c r="BS14740" s="2"/>
      <c r="BT14740" s="2"/>
      <c r="BU14740" s="2"/>
      <c r="BV14740" s="2"/>
      <c r="BW14740" s="2"/>
      <c r="BX14740" s="2"/>
      <c r="BY14740" s="2"/>
    </row>
    <row r="14741" spans="38:77" s="11" customFormat="1" x14ac:dyDescent="0.3">
      <c r="AL14741" s="2"/>
      <c r="AM14741" s="2"/>
      <c r="AN14741" s="2"/>
      <c r="AO14741" s="2"/>
      <c r="AP14741" s="2"/>
      <c r="AQ14741" s="2"/>
      <c r="AR14741" s="2"/>
      <c r="AS14741" s="2"/>
      <c r="AT14741" s="2"/>
      <c r="AU14741" s="2"/>
      <c r="AV14741" s="2"/>
      <c r="AW14741" s="2"/>
      <c r="AX14741" s="2"/>
      <c r="AY14741" s="2"/>
      <c r="AZ14741" s="2"/>
      <c r="BA14741" s="2"/>
      <c r="BB14741" s="2"/>
      <c r="BC14741" s="2"/>
      <c r="BD14741" s="2"/>
      <c r="BE14741" s="2"/>
      <c r="BF14741" s="2"/>
      <c r="BG14741" s="2"/>
      <c r="BH14741" s="2"/>
      <c r="BI14741" s="2"/>
      <c r="BJ14741" s="2"/>
      <c r="BK14741" s="2"/>
      <c r="BL14741" s="2"/>
      <c r="BM14741" s="2"/>
      <c r="BN14741" s="2"/>
      <c r="BO14741" s="2"/>
      <c r="BP14741" s="2"/>
      <c r="BQ14741" s="2"/>
      <c r="BR14741" s="2"/>
      <c r="BS14741" s="2"/>
      <c r="BT14741" s="2"/>
      <c r="BU14741" s="2"/>
      <c r="BV14741" s="2"/>
      <c r="BW14741" s="2"/>
      <c r="BX14741" s="2"/>
      <c r="BY14741" s="2"/>
    </row>
    <row r="14742" spans="38:77" s="11" customFormat="1" x14ac:dyDescent="0.3">
      <c r="AL14742" s="2"/>
      <c r="AM14742" s="2"/>
      <c r="AN14742" s="2"/>
      <c r="AO14742" s="2"/>
      <c r="AP14742" s="2"/>
      <c r="AQ14742" s="2"/>
      <c r="AR14742" s="2"/>
      <c r="AS14742" s="2"/>
      <c r="AT14742" s="2"/>
      <c r="AU14742" s="2"/>
      <c r="AV14742" s="2"/>
      <c r="AW14742" s="2"/>
      <c r="AX14742" s="2"/>
      <c r="AY14742" s="2"/>
      <c r="AZ14742" s="2"/>
      <c r="BA14742" s="2"/>
      <c r="BB14742" s="2"/>
      <c r="BC14742" s="2"/>
      <c r="BD14742" s="2"/>
      <c r="BE14742" s="2"/>
      <c r="BF14742" s="2"/>
      <c r="BG14742" s="2"/>
      <c r="BH14742" s="2"/>
      <c r="BI14742" s="2"/>
      <c r="BJ14742" s="2"/>
      <c r="BK14742" s="2"/>
      <c r="BL14742" s="2"/>
      <c r="BM14742" s="2"/>
      <c r="BN14742" s="2"/>
      <c r="BO14742" s="2"/>
      <c r="BP14742" s="2"/>
      <c r="BQ14742" s="2"/>
      <c r="BR14742" s="2"/>
      <c r="BS14742" s="2"/>
      <c r="BT14742" s="2"/>
      <c r="BU14742" s="2"/>
      <c r="BV14742" s="2"/>
      <c r="BW14742" s="2"/>
      <c r="BX14742" s="2"/>
      <c r="BY14742" s="2"/>
    </row>
    <row r="14743" spans="38:77" s="11" customFormat="1" x14ac:dyDescent="0.3">
      <c r="AL14743" s="2"/>
      <c r="AM14743" s="2"/>
      <c r="AN14743" s="2"/>
      <c r="AO14743" s="2"/>
      <c r="AP14743" s="2"/>
      <c r="AQ14743" s="2"/>
      <c r="AR14743" s="2"/>
      <c r="AS14743" s="2"/>
      <c r="AT14743" s="2"/>
      <c r="AU14743" s="2"/>
      <c r="AV14743" s="2"/>
      <c r="AW14743" s="2"/>
      <c r="AX14743" s="2"/>
      <c r="AY14743" s="2"/>
      <c r="AZ14743" s="2"/>
      <c r="BA14743" s="2"/>
      <c r="BB14743" s="2"/>
      <c r="BC14743" s="2"/>
      <c r="BD14743" s="2"/>
      <c r="BE14743" s="2"/>
      <c r="BF14743" s="2"/>
      <c r="BG14743" s="2"/>
      <c r="BH14743" s="2"/>
      <c r="BI14743" s="2"/>
      <c r="BJ14743" s="2"/>
      <c r="BK14743" s="2"/>
      <c r="BL14743" s="2"/>
      <c r="BM14743" s="2"/>
      <c r="BN14743" s="2"/>
      <c r="BO14743" s="2"/>
      <c r="BP14743" s="2"/>
      <c r="BQ14743" s="2"/>
      <c r="BR14743" s="2"/>
      <c r="BS14743" s="2"/>
      <c r="BT14743" s="2"/>
      <c r="BU14743" s="2"/>
      <c r="BV14743" s="2"/>
      <c r="BW14743" s="2"/>
      <c r="BX14743" s="2"/>
      <c r="BY14743" s="2"/>
    </row>
    <row r="14744" spans="38:77" s="11" customFormat="1" x14ac:dyDescent="0.3">
      <c r="AL14744" s="2"/>
      <c r="AM14744" s="2"/>
      <c r="AN14744" s="2"/>
      <c r="AO14744" s="2"/>
      <c r="AP14744" s="2"/>
      <c r="AQ14744" s="2"/>
      <c r="AR14744" s="2"/>
      <c r="AS14744" s="2"/>
      <c r="AT14744" s="2"/>
      <c r="AU14744" s="2"/>
      <c r="AV14744" s="2"/>
      <c r="AW14744" s="2"/>
      <c r="AX14744" s="2"/>
      <c r="AY14744" s="2"/>
      <c r="AZ14744" s="2"/>
      <c r="BA14744" s="2"/>
      <c r="BB14744" s="2"/>
      <c r="BC14744" s="2"/>
      <c r="BD14744" s="2"/>
      <c r="BE14744" s="2"/>
      <c r="BF14744" s="2"/>
      <c r="BG14744" s="2"/>
      <c r="BH14744" s="2"/>
      <c r="BI14744" s="2"/>
      <c r="BJ14744" s="2"/>
      <c r="BK14744" s="2"/>
      <c r="BL14744" s="2"/>
      <c r="BM14744" s="2"/>
      <c r="BN14744" s="2"/>
      <c r="BO14744" s="2"/>
      <c r="BP14744" s="2"/>
      <c r="BQ14744" s="2"/>
      <c r="BR14744" s="2"/>
      <c r="BS14744" s="2"/>
      <c r="BT14744" s="2"/>
      <c r="BU14744" s="2"/>
      <c r="BV14744" s="2"/>
      <c r="BW14744" s="2"/>
      <c r="BX14744" s="2"/>
      <c r="BY14744" s="2"/>
    </row>
    <row r="14745" spans="38:77" s="11" customFormat="1" x14ac:dyDescent="0.3">
      <c r="AL14745" s="2"/>
      <c r="AM14745" s="2"/>
      <c r="AN14745" s="2"/>
      <c r="AO14745" s="2"/>
      <c r="AP14745" s="2"/>
      <c r="AQ14745" s="2"/>
      <c r="AR14745" s="2"/>
      <c r="AS14745" s="2"/>
      <c r="AT14745" s="2"/>
      <c r="AU14745" s="2"/>
      <c r="AV14745" s="2"/>
      <c r="AW14745" s="2"/>
      <c r="AX14745" s="2"/>
      <c r="AY14745" s="2"/>
      <c r="AZ14745" s="2"/>
      <c r="BA14745" s="2"/>
      <c r="BB14745" s="2"/>
      <c r="BC14745" s="2"/>
      <c r="BD14745" s="2"/>
      <c r="BE14745" s="2"/>
      <c r="BF14745" s="2"/>
      <c r="BG14745" s="2"/>
      <c r="BH14745" s="2"/>
      <c r="BI14745" s="2"/>
      <c r="BJ14745" s="2"/>
      <c r="BK14745" s="2"/>
      <c r="BL14745" s="2"/>
      <c r="BM14745" s="2"/>
      <c r="BN14745" s="2"/>
      <c r="BO14745" s="2"/>
      <c r="BP14745" s="2"/>
      <c r="BQ14745" s="2"/>
      <c r="BR14745" s="2"/>
      <c r="BS14745" s="2"/>
      <c r="BT14745" s="2"/>
      <c r="BU14745" s="2"/>
      <c r="BV14745" s="2"/>
      <c r="BW14745" s="2"/>
      <c r="BX14745" s="2"/>
      <c r="BY14745" s="2"/>
    </row>
    <row r="14746" spans="38:77" s="11" customFormat="1" x14ac:dyDescent="0.3">
      <c r="AL14746" s="2"/>
      <c r="AM14746" s="2"/>
      <c r="AN14746" s="2"/>
      <c r="AO14746" s="2"/>
      <c r="AP14746" s="2"/>
      <c r="AQ14746" s="2"/>
      <c r="AR14746" s="2"/>
      <c r="AS14746" s="2"/>
      <c r="AT14746" s="2"/>
      <c r="AU14746" s="2"/>
      <c r="AV14746" s="2"/>
      <c r="AW14746" s="2"/>
      <c r="AX14746" s="2"/>
      <c r="AY14746" s="2"/>
      <c r="AZ14746" s="2"/>
      <c r="BA14746" s="2"/>
      <c r="BB14746" s="2"/>
      <c r="BC14746" s="2"/>
      <c r="BD14746" s="2"/>
      <c r="BE14746" s="2"/>
      <c r="BF14746" s="2"/>
      <c r="BG14746" s="2"/>
      <c r="BH14746" s="2"/>
      <c r="BI14746" s="2"/>
      <c r="BJ14746" s="2"/>
      <c r="BK14746" s="2"/>
      <c r="BL14746" s="2"/>
      <c r="BM14746" s="2"/>
      <c r="BN14746" s="2"/>
      <c r="BO14746" s="2"/>
      <c r="BP14746" s="2"/>
      <c r="BQ14746" s="2"/>
      <c r="BR14746" s="2"/>
      <c r="BS14746" s="2"/>
      <c r="BT14746" s="2"/>
      <c r="BU14746" s="2"/>
      <c r="BV14746" s="2"/>
      <c r="BW14746" s="2"/>
      <c r="BX14746" s="2"/>
      <c r="BY14746" s="2"/>
    </row>
    <row r="14747" spans="38:77" s="11" customFormat="1" x14ac:dyDescent="0.3">
      <c r="AL14747" s="2"/>
      <c r="AM14747" s="2"/>
      <c r="AN14747" s="2"/>
      <c r="AO14747" s="2"/>
      <c r="AP14747" s="2"/>
      <c r="AQ14747" s="2"/>
      <c r="AR14747" s="2"/>
      <c r="AS14747" s="2"/>
      <c r="AT14747" s="2"/>
      <c r="AU14747" s="2"/>
      <c r="AV14747" s="2"/>
      <c r="AW14747" s="2"/>
      <c r="AX14747" s="2"/>
      <c r="AY14747" s="2"/>
      <c r="AZ14747" s="2"/>
      <c r="BA14747" s="2"/>
      <c r="BB14747" s="2"/>
      <c r="BC14747" s="2"/>
      <c r="BD14747" s="2"/>
      <c r="BE14747" s="2"/>
      <c r="BF14747" s="2"/>
      <c r="BG14747" s="2"/>
      <c r="BH14747" s="2"/>
      <c r="BI14747" s="2"/>
      <c r="BJ14747" s="2"/>
      <c r="BK14747" s="2"/>
      <c r="BL14747" s="2"/>
      <c r="BM14747" s="2"/>
      <c r="BN14747" s="2"/>
      <c r="BO14747" s="2"/>
      <c r="BP14747" s="2"/>
      <c r="BQ14747" s="2"/>
      <c r="BR14747" s="2"/>
      <c r="BS14747" s="2"/>
      <c r="BT14747" s="2"/>
      <c r="BU14747" s="2"/>
      <c r="BV14747" s="2"/>
      <c r="BW14747" s="2"/>
      <c r="BX14747" s="2"/>
      <c r="BY14747" s="2"/>
    </row>
    <row r="14748" spans="38:77" s="11" customFormat="1" x14ac:dyDescent="0.3">
      <c r="AL14748" s="2"/>
      <c r="AM14748" s="2"/>
      <c r="AN14748" s="2"/>
      <c r="AO14748" s="2"/>
      <c r="AP14748" s="2"/>
      <c r="AQ14748" s="2"/>
      <c r="AR14748" s="2"/>
      <c r="AS14748" s="2"/>
      <c r="AT14748" s="2"/>
      <c r="AU14748" s="2"/>
      <c r="AV14748" s="2"/>
      <c r="AW14748" s="2"/>
      <c r="AX14748" s="2"/>
      <c r="AY14748" s="2"/>
      <c r="AZ14748" s="2"/>
      <c r="BA14748" s="2"/>
      <c r="BB14748" s="2"/>
      <c r="BC14748" s="2"/>
      <c r="BD14748" s="2"/>
      <c r="BE14748" s="2"/>
      <c r="BF14748" s="2"/>
      <c r="BG14748" s="2"/>
      <c r="BH14748" s="2"/>
      <c r="BI14748" s="2"/>
      <c r="BJ14748" s="2"/>
      <c r="BK14748" s="2"/>
      <c r="BL14748" s="2"/>
      <c r="BM14748" s="2"/>
      <c r="BN14748" s="2"/>
      <c r="BO14748" s="2"/>
      <c r="BP14748" s="2"/>
      <c r="BQ14748" s="2"/>
      <c r="BR14748" s="2"/>
      <c r="BS14748" s="2"/>
      <c r="BT14748" s="2"/>
      <c r="BU14748" s="2"/>
      <c r="BV14748" s="2"/>
      <c r="BW14748" s="2"/>
      <c r="BX14748" s="2"/>
      <c r="BY14748" s="2"/>
    </row>
    <row r="14749" spans="38:77" s="11" customFormat="1" x14ac:dyDescent="0.3">
      <c r="AL14749" s="2"/>
      <c r="AM14749" s="2"/>
      <c r="AN14749" s="2"/>
      <c r="AO14749" s="2"/>
      <c r="AP14749" s="2"/>
      <c r="AQ14749" s="2"/>
      <c r="AR14749" s="2"/>
      <c r="AS14749" s="2"/>
      <c r="AT14749" s="2"/>
      <c r="AU14749" s="2"/>
      <c r="AV14749" s="2"/>
      <c r="AW14749" s="2"/>
      <c r="AX14749" s="2"/>
      <c r="AY14749" s="2"/>
      <c r="AZ14749" s="2"/>
      <c r="BA14749" s="2"/>
      <c r="BB14749" s="2"/>
      <c r="BC14749" s="2"/>
      <c r="BD14749" s="2"/>
      <c r="BE14749" s="2"/>
      <c r="BF14749" s="2"/>
      <c r="BG14749" s="2"/>
      <c r="BH14749" s="2"/>
      <c r="BI14749" s="2"/>
      <c r="BJ14749" s="2"/>
      <c r="BK14749" s="2"/>
      <c r="BL14749" s="2"/>
      <c r="BM14749" s="2"/>
      <c r="BN14749" s="2"/>
      <c r="BO14749" s="2"/>
      <c r="BP14749" s="2"/>
      <c r="BQ14749" s="2"/>
      <c r="BR14749" s="2"/>
      <c r="BS14749" s="2"/>
      <c r="BT14749" s="2"/>
      <c r="BU14749" s="2"/>
      <c r="BV14749" s="2"/>
      <c r="BW14749" s="2"/>
      <c r="BX14749" s="2"/>
      <c r="BY14749" s="2"/>
    </row>
    <row r="14750" spans="38:77" s="11" customFormat="1" x14ac:dyDescent="0.3">
      <c r="AL14750" s="2"/>
      <c r="AM14750" s="2"/>
      <c r="AN14750" s="2"/>
      <c r="AO14750" s="2"/>
      <c r="AP14750" s="2"/>
      <c r="AQ14750" s="2"/>
      <c r="AR14750" s="2"/>
      <c r="AS14750" s="2"/>
      <c r="AT14750" s="2"/>
      <c r="AU14750" s="2"/>
      <c r="AV14750" s="2"/>
      <c r="AW14750" s="2"/>
      <c r="AX14750" s="2"/>
      <c r="AY14750" s="2"/>
      <c r="AZ14750" s="2"/>
      <c r="BA14750" s="2"/>
      <c r="BB14750" s="2"/>
      <c r="BC14750" s="2"/>
      <c r="BD14750" s="2"/>
      <c r="BE14750" s="2"/>
      <c r="BF14750" s="2"/>
      <c r="BG14750" s="2"/>
      <c r="BH14750" s="2"/>
      <c r="BI14750" s="2"/>
      <c r="BJ14750" s="2"/>
      <c r="BK14750" s="2"/>
      <c r="BL14750" s="2"/>
      <c r="BM14750" s="2"/>
      <c r="BN14750" s="2"/>
      <c r="BO14750" s="2"/>
      <c r="BP14750" s="2"/>
      <c r="BQ14750" s="2"/>
      <c r="BR14750" s="2"/>
      <c r="BS14750" s="2"/>
      <c r="BT14750" s="2"/>
      <c r="BU14750" s="2"/>
      <c r="BV14750" s="2"/>
      <c r="BW14750" s="2"/>
      <c r="BX14750" s="2"/>
      <c r="BY14750" s="2"/>
    </row>
    <row r="14751" spans="38:77" s="11" customFormat="1" x14ac:dyDescent="0.3">
      <c r="AL14751" s="2"/>
      <c r="AM14751" s="2"/>
      <c r="AN14751" s="2"/>
      <c r="AO14751" s="2"/>
      <c r="AP14751" s="2"/>
      <c r="AQ14751" s="2"/>
      <c r="AR14751" s="2"/>
      <c r="AS14751" s="2"/>
      <c r="AT14751" s="2"/>
      <c r="AU14751" s="2"/>
      <c r="AV14751" s="2"/>
      <c r="AW14751" s="2"/>
      <c r="AX14751" s="2"/>
      <c r="AY14751" s="2"/>
      <c r="AZ14751" s="2"/>
      <c r="BA14751" s="2"/>
      <c r="BB14751" s="2"/>
      <c r="BC14751" s="2"/>
      <c r="BD14751" s="2"/>
      <c r="BE14751" s="2"/>
      <c r="BF14751" s="2"/>
      <c r="BG14751" s="2"/>
      <c r="BH14751" s="2"/>
      <c r="BI14751" s="2"/>
      <c r="BJ14751" s="2"/>
      <c r="BK14751" s="2"/>
      <c r="BL14751" s="2"/>
      <c r="BM14751" s="2"/>
      <c r="BN14751" s="2"/>
      <c r="BO14751" s="2"/>
      <c r="BP14751" s="2"/>
      <c r="BQ14751" s="2"/>
      <c r="BR14751" s="2"/>
      <c r="BS14751" s="2"/>
      <c r="BT14751" s="2"/>
      <c r="BU14751" s="2"/>
      <c r="BV14751" s="2"/>
      <c r="BW14751" s="2"/>
      <c r="BX14751" s="2"/>
      <c r="BY14751" s="2"/>
    </row>
    <row r="14752" spans="38:77" s="11" customFormat="1" x14ac:dyDescent="0.3">
      <c r="AL14752" s="2"/>
      <c r="AM14752" s="2"/>
      <c r="AN14752" s="2"/>
      <c r="AO14752" s="2"/>
      <c r="AP14752" s="2"/>
      <c r="AQ14752" s="2"/>
      <c r="AR14752" s="2"/>
      <c r="AS14752" s="2"/>
      <c r="AT14752" s="2"/>
      <c r="AU14752" s="2"/>
      <c r="AV14752" s="2"/>
      <c r="AW14752" s="2"/>
      <c r="AX14752" s="2"/>
      <c r="AY14752" s="2"/>
      <c r="AZ14752" s="2"/>
      <c r="BA14752" s="2"/>
      <c r="BB14752" s="2"/>
      <c r="BC14752" s="2"/>
      <c r="BD14752" s="2"/>
      <c r="BE14752" s="2"/>
      <c r="BF14752" s="2"/>
      <c r="BG14752" s="2"/>
      <c r="BH14752" s="2"/>
      <c r="BI14752" s="2"/>
      <c r="BJ14752" s="2"/>
      <c r="BK14752" s="2"/>
      <c r="BL14752" s="2"/>
      <c r="BM14752" s="2"/>
      <c r="BN14752" s="2"/>
      <c r="BO14752" s="2"/>
      <c r="BP14752" s="2"/>
      <c r="BQ14752" s="2"/>
      <c r="BR14752" s="2"/>
      <c r="BS14752" s="2"/>
      <c r="BT14752" s="2"/>
      <c r="BU14752" s="2"/>
      <c r="BV14752" s="2"/>
      <c r="BW14752" s="2"/>
      <c r="BX14752" s="2"/>
      <c r="BY14752" s="2"/>
    </row>
    <row r="14753" spans="38:77" s="11" customFormat="1" x14ac:dyDescent="0.3">
      <c r="AL14753" s="2"/>
      <c r="AM14753" s="2"/>
      <c r="AN14753" s="2"/>
      <c r="AO14753" s="2"/>
      <c r="AP14753" s="2"/>
      <c r="AQ14753" s="2"/>
      <c r="AR14753" s="2"/>
      <c r="AS14753" s="2"/>
      <c r="AT14753" s="2"/>
      <c r="AU14753" s="2"/>
      <c r="AV14753" s="2"/>
      <c r="AW14753" s="2"/>
      <c r="AX14753" s="2"/>
      <c r="AY14753" s="2"/>
      <c r="AZ14753" s="2"/>
      <c r="BA14753" s="2"/>
      <c r="BB14753" s="2"/>
      <c r="BC14753" s="2"/>
      <c r="BD14753" s="2"/>
      <c r="BE14753" s="2"/>
      <c r="BF14753" s="2"/>
      <c r="BG14753" s="2"/>
      <c r="BH14753" s="2"/>
      <c r="BI14753" s="2"/>
      <c r="BJ14753" s="2"/>
      <c r="BK14753" s="2"/>
      <c r="BL14753" s="2"/>
      <c r="BM14753" s="2"/>
      <c r="BN14753" s="2"/>
      <c r="BO14753" s="2"/>
      <c r="BP14753" s="2"/>
      <c r="BQ14753" s="2"/>
      <c r="BR14753" s="2"/>
      <c r="BS14753" s="2"/>
      <c r="BT14753" s="2"/>
      <c r="BU14753" s="2"/>
      <c r="BV14753" s="2"/>
      <c r="BW14753" s="2"/>
      <c r="BX14753" s="2"/>
      <c r="BY14753" s="2"/>
    </row>
    <row r="14754" spans="38:77" s="11" customFormat="1" x14ac:dyDescent="0.3">
      <c r="AL14754" s="2"/>
      <c r="AM14754" s="2"/>
      <c r="AN14754" s="2"/>
      <c r="AO14754" s="2"/>
      <c r="AP14754" s="2"/>
      <c r="AQ14754" s="2"/>
      <c r="AR14754" s="2"/>
      <c r="AS14754" s="2"/>
      <c r="AT14754" s="2"/>
      <c r="AU14754" s="2"/>
      <c r="AV14754" s="2"/>
      <c r="AW14754" s="2"/>
      <c r="AX14754" s="2"/>
      <c r="AY14754" s="2"/>
      <c r="AZ14754" s="2"/>
      <c r="BA14754" s="2"/>
      <c r="BB14754" s="2"/>
      <c r="BC14754" s="2"/>
      <c r="BD14754" s="2"/>
      <c r="BE14754" s="2"/>
      <c r="BF14754" s="2"/>
      <c r="BG14754" s="2"/>
      <c r="BH14754" s="2"/>
      <c r="BI14754" s="2"/>
      <c r="BJ14754" s="2"/>
      <c r="BK14754" s="2"/>
      <c r="BL14754" s="2"/>
      <c r="BM14754" s="2"/>
      <c r="BN14754" s="2"/>
      <c r="BO14754" s="2"/>
      <c r="BP14754" s="2"/>
      <c r="BQ14754" s="2"/>
      <c r="BR14754" s="2"/>
      <c r="BS14754" s="2"/>
      <c r="BT14754" s="2"/>
      <c r="BU14754" s="2"/>
      <c r="BV14754" s="2"/>
      <c r="BW14754" s="2"/>
      <c r="BX14754" s="2"/>
      <c r="BY14754" s="2"/>
    </row>
    <row r="14755" spans="38:77" s="11" customFormat="1" x14ac:dyDescent="0.3">
      <c r="AL14755" s="2"/>
      <c r="AM14755" s="2"/>
      <c r="AN14755" s="2"/>
      <c r="AO14755" s="2"/>
      <c r="AP14755" s="2"/>
      <c r="AQ14755" s="2"/>
      <c r="AR14755" s="2"/>
      <c r="AS14755" s="2"/>
      <c r="AT14755" s="2"/>
      <c r="AU14755" s="2"/>
      <c r="AV14755" s="2"/>
      <c r="AW14755" s="2"/>
      <c r="AX14755" s="2"/>
      <c r="AY14755" s="2"/>
      <c r="AZ14755" s="2"/>
      <c r="BA14755" s="2"/>
      <c r="BB14755" s="2"/>
      <c r="BC14755" s="2"/>
      <c r="BD14755" s="2"/>
      <c r="BE14755" s="2"/>
      <c r="BF14755" s="2"/>
      <c r="BG14755" s="2"/>
      <c r="BH14755" s="2"/>
      <c r="BI14755" s="2"/>
      <c r="BJ14755" s="2"/>
      <c r="BK14755" s="2"/>
      <c r="BL14755" s="2"/>
      <c r="BM14755" s="2"/>
      <c r="BN14755" s="2"/>
      <c r="BO14755" s="2"/>
      <c r="BP14755" s="2"/>
      <c r="BQ14755" s="2"/>
      <c r="BR14755" s="2"/>
      <c r="BS14755" s="2"/>
      <c r="BT14755" s="2"/>
      <c r="BU14755" s="2"/>
      <c r="BV14755" s="2"/>
      <c r="BW14755" s="2"/>
      <c r="BX14755" s="2"/>
      <c r="BY14755" s="2"/>
    </row>
    <row r="14756" spans="38:77" s="11" customFormat="1" x14ac:dyDescent="0.3">
      <c r="AL14756" s="2"/>
      <c r="AM14756" s="2"/>
      <c r="AN14756" s="2"/>
      <c r="AO14756" s="2"/>
      <c r="AP14756" s="2"/>
      <c r="AQ14756" s="2"/>
      <c r="AR14756" s="2"/>
      <c r="AS14756" s="2"/>
      <c r="AT14756" s="2"/>
      <c r="AU14756" s="2"/>
      <c r="AV14756" s="2"/>
      <c r="AW14756" s="2"/>
      <c r="AX14756" s="2"/>
      <c r="AY14756" s="2"/>
      <c r="AZ14756" s="2"/>
      <c r="BA14756" s="2"/>
      <c r="BB14756" s="2"/>
      <c r="BC14756" s="2"/>
      <c r="BD14756" s="2"/>
      <c r="BE14756" s="2"/>
      <c r="BF14756" s="2"/>
      <c r="BG14756" s="2"/>
      <c r="BH14756" s="2"/>
      <c r="BI14756" s="2"/>
      <c r="BJ14756" s="2"/>
      <c r="BK14756" s="2"/>
      <c r="BL14756" s="2"/>
      <c r="BM14756" s="2"/>
      <c r="BN14756" s="2"/>
      <c r="BO14756" s="2"/>
      <c r="BP14756" s="2"/>
      <c r="BQ14756" s="2"/>
      <c r="BR14756" s="2"/>
      <c r="BS14756" s="2"/>
      <c r="BT14756" s="2"/>
      <c r="BU14756" s="2"/>
      <c r="BV14756" s="2"/>
      <c r="BW14756" s="2"/>
      <c r="BX14756" s="2"/>
      <c r="BY14756" s="2"/>
    </row>
    <row r="14757" spans="38:77" s="11" customFormat="1" x14ac:dyDescent="0.3">
      <c r="AL14757" s="2"/>
      <c r="AM14757" s="2"/>
      <c r="AN14757" s="2"/>
      <c r="AO14757" s="2"/>
      <c r="AP14757" s="2"/>
      <c r="AQ14757" s="2"/>
      <c r="AR14757" s="2"/>
      <c r="AS14757" s="2"/>
      <c r="AT14757" s="2"/>
      <c r="AU14757" s="2"/>
      <c r="AV14757" s="2"/>
      <c r="AW14757" s="2"/>
      <c r="AX14757" s="2"/>
      <c r="AY14757" s="2"/>
      <c r="AZ14757" s="2"/>
      <c r="BA14757" s="2"/>
      <c r="BB14757" s="2"/>
      <c r="BC14757" s="2"/>
      <c r="BD14757" s="2"/>
      <c r="BE14757" s="2"/>
      <c r="BF14757" s="2"/>
      <c r="BG14757" s="2"/>
      <c r="BH14757" s="2"/>
      <c r="BI14757" s="2"/>
      <c r="BJ14757" s="2"/>
      <c r="BK14757" s="2"/>
      <c r="BL14757" s="2"/>
      <c r="BM14757" s="2"/>
      <c r="BN14757" s="2"/>
      <c r="BO14757" s="2"/>
      <c r="BP14757" s="2"/>
      <c r="BQ14757" s="2"/>
      <c r="BR14757" s="2"/>
      <c r="BS14757" s="2"/>
      <c r="BT14757" s="2"/>
      <c r="BU14757" s="2"/>
      <c r="BV14757" s="2"/>
      <c r="BW14757" s="2"/>
      <c r="BX14757" s="2"/>
      <c r="BY14757" s="2"/>
    </row>
    <row r="14758" spans="38:77" s="11" customFormat="1" x14ac:dyDescent="0.3">
      <c r="AL14758" s="2"/>
      <c r="AM14758" s="2"/>
      <c r="AN14758" s="2"/>
      <c r="AO14758" s="2"/>
      <c r="AP14758" s="2"/>
      <c r="AQ14758" s="2"/>
      <c r="AR14758" s="2"/>
      <c r="AS14758" s="2"/>
      <c r="AT14758" s="2"/>
      <c r="AU14758" s="2"/>
      <c r="AV14758" s="2"/>
      <c r="AW14758" s="2"/>
      <c r="AX14758" s="2"/>
      <c r="AY14758" s="2"/>
      <c r="AZ14758" s="2"/>
      <c r="BA14758" s="2"/>
      <c r="BB14758" s="2"/>
      <c r="BC14758" s="2"/>
      <c r="BD14758" s="2"/>
      <c r="BE14758" s="2"/>
      <c r="BF14758" s="2"/>
      <c r="BG14758" s="2"/>
      <c r="BH14758" s="2"/>
      <c r="BI14758" s="2"/>
      <c r="BJ14758" s="2"/>
      <c r="BK14758" s="2"/>
      <c r="BL14758" s="2"/>
      <c r="BM14758" s="2"/>
      <c r="BN14758" s="2"/>
      <c r="BO14758" s="2"/>
      <c r="BP14758" s="2"/>
      <c r="BQ14758" s="2"/>
      <c r="BR14758" s="2"/>
      <c r="BS14758" s="2"/>
      <c r="BT14758" s="2"/>
      <c r="BU14758" s="2"/>
      <c r="BV14758" s="2"/>
      <c r="BW14758" s="2"/>
      <c r="BX14758" s="2"/>
      <c r="BY14758" s="2"/>
    </row>
    <row r="14759" spans="38:77" s="11" customFormat="1" x14ac:dyDescent="0.3">
      <c r="AL14759" s="2"/>
      <c r="AM14759" s="2"/>
      <c r="AN14759" s="2"/>
      <c r="AO14759" s="2"/>
      <c r="AP14759" s="2"/>
      <c r="AQ14759" s="2"/>
      <c r="AR14759" s="2"/>
      <c r="AS14759" s="2"/>
      <c r="AT14759" s="2"/>
      <c r="AU14759" s="2"/>
      <c r="AV14759" s="2"/>
      <c r="AW14759" s="2"/>
      <c r="AX14759" s="2"/>
      <c r="AY14759" s="2"/>
      <c r="AZ14759" s="2"/>
      <c r="BA14759" s="2"/>
      <c r="BB14759" s="2"/>
      <c r="BC14759" s="2"/>
      <c r="BD14759" s="2"/>
      <c r="BE14759" s="2"/>
      <c r="BF14759" s="2"/>
      <c r="BG14759" s="2"/>
      <c r="BH14759" s="2"/>
      <c r="BI14759" s="2"/>
      <c r="BJ14759" s="2"/>
      <c r="BK14759" s="2"/>
      <c r="BL14759" s="2"/>
      <c r="BM14759" s="2"/>
      <c r="BN14759" s="2"/>
      <c r="BO14759" s="2"/>
      <c r="BP14759" s="2"/>
      <c r="BQ14759" s="2"/>
      <c r="BR14759" s="2"/>
      <c r="BS14759" s="2"/>
      <c r="BT14759" s="2"/>
      <c r="BU14759" s="2"/>
      <c r="BV14759" s="2"/>
      <c r="BW14759" s="2"/>
      <c r="BX14759" s="2"/>
      <c r="BY14759" s="2"/>
    </row>
    <row r="14760" spans="38:77" s="11" customFormat="1" x14ac:dyDescent="0.3">
      <c r="AL14760" s="2"/>
      <c r="AM14760" s="2"/>
      <c r="AN14760" s="2"/>
      <c r="AO14760" s="2"/>
      <c r="AP14760" s="2"/>
      <c r="AQ14760" s="2"/>
      <c r="AR14760" s="2"/>
      <c r="AS14760" s="2"/>
      <c r="AT14760" s="2"/>
      <c r="AU14760" s="2"/>
      <c r="AV14760" s="2"/>
      <c r="AW14760" s="2"/>
      <c r="AX14760" s="2"/>
      <c r="AY14760" s="2"/>
      <c r="AZ14760" s="2"/>
      <c r="BA14760" s="2"/>
      <c r="BB14760" s="2"/>
      <c r="BC14760" s="2"/>
      <c r="BD14760" s="2"/>
      <c r="BE14760" s="2"/>
      <c r="BF14760" s="2"/>
      <c r="BG14760" s="2"/>
      <c r="BH14760" s="2"/>
      <c r="BI14760" s="2"/>
      <c r="BJ14760" s="2"/>
      <c r="BK14760" s="2"/>
      <c r="BL14760" s="2"/>
      <c r="BM14760" s="2"/>
      <c r="BN14760" s="2"/>
      <c r="BO14760" s="2"/>
      <c r="BP14760" s="2"/>
      <c r="BQ14760" s="2"/>
      <c r="BR14760" s="2"/>
      <c r="BS14760" s="2"/>
      <c r="BT14760" s="2"/>
      <c r="BU14760" s="2"/>
      <c r="BV14760" s="2"/>
      <c r="BW14760" s="2"/>
      <c r="BX14760" s="2"/>
      <c r="BY14760" s="2"/>
    </row>
    <row r="14761" spans="38:77" s="11" customFormat="1" x14ac:dyDescent="0.3">
      <c r="AL14761" s="2"/>
      <c r="AM14761" s="2"/>
      <c r="AN14761" s="2"/>
      <c r="AO14761" s="2"/>
      <c r="AP14761" s="2"/>
      <c r="AQ14761" s="2"/>
      <c r="AR14761" s="2"/>
      <c r="AS14761" s="2"/>
      <c r="AT14761" s="2"/>
      <c r="AU14761" s="2"/>
      <c r="AV14761" s="2"/>
      <c r="AW14761" s="2"/>
      <c r="AX14761" s="2"/>
      <c r="AY14761" s="2"/>
      <c r="AZ14761" s="2"/>
      <c r="BA14761" s="2"/>
      <c r="BB14761" s="2"/>
      <c r="BC14761" s="2"/>
      <c r="BD14761" s="2"/>
      <c r="BE14761" s="2"/>
      <c r="BF14761" s="2"/>
      <c r="BG14761" s="2"/>
      <c r="BH14761" s="2"/>
      <c r="BI14761" s="2"/>
      <c r="BJ14761" s="2"/>
      <c r="BK14761" s="2"/>
      <c r="BL14761" s="2"/>
      <c r="BM14761" s="2"/>
      <c r="BN14761" s="2"/>
      <c r="BO14761" s="2"/>
      <c r="BP14761" s="2"/>
      <c r="BQ14761" s="2"/>
      <c r="BR14761" s="2"/>
      <c r="BS14761" s="2"/>
      <c r="BT14761" s="2"/>
      <c r="BU14761" s="2"/>
      <c r="BV14761" s="2"/>
      <c r="BW14761" s="2"/>
      <c r="BX14761" s="2"/>
      <c r="BY14761" s="2"/>
    </row>
    <row r="14762" spans="38:77" s="11" customFormat="1" x14ac:dyDescent="0.3">
      <c r="AL14762" s="2"/>
      <c r="AM14762" s="2"/>
      <c r="AN14762" s="2"/>
      <c r="AO14762" s="2"/>
      <c r="AP14762" s="2"/>
      <c r="AQ14762" s="2"/>
      <c r="AR14762" s="2"/>
      <c r="AS14762" s="2"/>
      <c r="AT14762" s="2"/>
      <c r="AU14762" s="2"/>
      <c r="AV14762" s="2"/>
      <c r="AW14762" s="2"/>
      <c r="AX14762" s="2"/>
      <c r="AY14762" s="2"/>
      <c r="AZ14762" s="2"/>
      <c r="BA14762" s="2"/>
      <c r="BB14762" s="2"/>
      <c r="BC14762" s="2"/>
      <c r="BD14762" s="2"/>
      <c r="BE14762" s="2"/>
      <c r="BF14762" s="2"/>
      <c r="BG14762" s="2"/>
      <c r="BH14762" s="2"/>
      <c r="BI14762" s="2"/>
      <c r="BJ14762" s="2"/>
      <c r="BK14762" s="2"/>
      <c r="BL14762" s="2"/>
      <c r="BM14762" s="2"/>
      <c r="BN14762" s="2"/>
      <c r="BO14762" s="2"/>
      <c r="BP14762" s="2"/>
      <c r="BQ14762" s="2"/>
      <c r="BR14762" s="2"/>
      <c r="BS14762" s="2"/>
      <c r="BT14762" s="2"/>
      <c r="BU14762" s="2"/>
      <c r="BV14762" s="2"/>
      <c r="BW14762" s="2"/>
      <c r="BX14762" s="2"/>
      <c r="BY14762" s="2"/>
    </row>
    <row r="14763" spans="38:77" s="11" customFormat="1" x14ac:dyDescent="0.3">
      <c r="AL14763" s="2"/>
      <c r="AM14763" s="2"/>
      <c r="AN14763" s="2"/>
      <c r="AO14763" s="2"/>
      <c r="AP14763" s="2"/>
      <c r="AQ14763" s="2"/>
      <c r="AR14763" s="2"/>
      <c r="AS14763" s="2"/>
      <c r="AT14763" s="2"/>
      <c r="AU14763" s="2"/>
      <c r="AV14763" s="2"/>
      <c r="AW14763" s="2"/>
      <c r="AX14763" s="2"/>
      <c r="AY14763" s="2"/>
      <c r="AZ14763" s="2"/>
      <c r="BA14763" s="2"/>
      <c r="BB14763" s="2"/>
      <c r="BC14763" s="2"/>
      <c r="BD14763" s="2"/>
      <c r="BE14763" s="2"/>
      <c r="BF14763" s="2"/>
      <c r="BG14763" s="2"/>
      <c r="BH14763" s="2"/>
      <c r="BI14763" s="2"/>
      <c r="BJ14763" s="2"/>
      <c r="BK14763" s="2"/>
      <c r="BL14763" s="2"/>
      <c r="BM14763" s="2"/>
      <c r="BN14763" s="2"/>
      <c r="BO14763" s="2"/>
      <c r="BP14763" s="2"/>
      <c r="BQ14763" s="2"/>
      <c r="BR14763" s="2"/>
      <c r="BS14763" s="2"/>
      <c r="BT14763" s="2"/>
      <c r="BU14763" s="2"/>
      <c r="BV14763" s="2"/>
      <c r="BW14763" s="2"/>
      <c r="BX14763" s="2"/>
      <c r="BY14763" s="2"/>
    </row>
    <row r="14764" spans="38:77" s="11" customFormat="1" x14ac:dyDescent="0.3">
      <c r="AL14764" s="2"/>
      <c r="AM14764" s="2"/>
      <c r="AN14764" s="2"/>
      <c r="AO14764" s="2"/>
      <c r="AP14764" s="2"/>
      <c r="AQ14764" s="2"/>
      <c r="AR14764" s="2"/>
      <c r="AS14764" s="2"/>
      <c r="AT14764" s="2"/>
      <c r="AU14764" s="2"/>
      <c r="AV14764" s="2"/>
      <c r="AW14764" s="2"/>
      <c r="AX14764" s="2"/>
      <c r="AY14764" s="2"/>
      <c r="AZ14764" s="2"/>
      <c r="BA14764" s="2"/>
      <c r="BB14764" s="2"/>
      <c r="BC14764" s="2"/>
      <c r="BD14764" s="2"/>
      <c r="BE14764" s="2"/>
      <c r="BF14764" s="2"/>
      <c r="BG14764" s="2"/>
      <c r="BH14764" s="2"/>
      <c r="BI14764" s="2"/>
      <c r="BJ14764" s="2"/>
      <c r="BK14764" s="2"/>
      <c r="BL14764" s="2"/>
      <c r="BM14764" s="2"/>
      <c r="BN14764" s="2"/>
      <c r="BO14764" s="2"/>
      <c r="BP14764" s="2"/>
      <c r="BQ14764" s="2"/>
      <c r="BR14764" s="2"/>
      <c r="BS14764" s="2"/>
      <c r="BT14764" s="2"/>
      <c r="BU14764" s="2"/>
      <c r="BV14764" s="2"/>
      <c r="BW14764" s="2"/>
      <c r="BX14764" s="2"/>
      <c r="BY14764" s="2"/>
    </row>
    <row r="14765" spans="38:77" s="11" customFormat="1" x14ac:dyDescent="0.3">
      <c r="AL14765" s="2"/>
      <c r="AM14765" s="2"/>
      <c r="AN14765" s="2"/>
      <c r="AO14765" s="2"/>
      <c r="AP14765" s="2"/>
      <c r="AQ14765" s="2"/>
      <c r="AR14765" s="2"/>
      <c r="AS14765" s="2"/>
      <c r="AT14765" s="2"/>
      <c r="AU14765" s="2"/>
      <c r="AV14765" s="2"/>
      <c r="AW14765" s="2"/>
      <c r="AX14765" s="2"/>
      <c r="AY14765" s="2"/>
      <c r="AZ14765" s="2"/>
      <c r="BA14765" s="2"/>
      <c r="BB14765" s="2"/>
      <c r="BC14765" s="2"/>
      <c r="BD14765" s="2"/>
      <c r="BE14765" s="2"/>
      <c r="BF14765" s="2"/>
      <c r="BG14765" s="2"/>
      <c r="BH14765" s="2"/>
      <c r="BI14765" s="2"/>
      <c r="BJ14765" s="2"/>
      <c r="BK14765" s="2"/>
      <c r="BL14765" s="2"/>
      <c r="BM14765" s="2"/>
      <c r="BN14765" s="2"/>
      <c r="BO14765" s="2"/>
      <c r="BP14765" s="2"/>
      <c r="BQ14765" s="2"/>
      <c r="BR14765" s="2"/>
      <c r="BS14765" s="2"/>
      <c r="BT14765" s="2"/>
      <c r="BU14765" s="2"/>
      <c r="BV14765" s="2"/>
      <c r="BW14765" s="2"/>
      <c r="BX14765" s="2"/>
      <c r="BY14765" s="2"/>
    </row>
    <row r="14766" spans="38:77" s="11" customFormat="1" x14ac:dyDescent="0.3">
      <c r="AL14766" s="2"/>
      <c r="AM14766" s="2"/>
      <c r="AN14766" s="2"/>
      <c r="AO14766" s="2"/>
      <c r="AP14766" s="2"/>
      <c r="AQ14766" s="2"/>
      <c r="AR14766" s="2"/>
      <c r="AS14766" s="2"/>
      <c r="AT14766" s="2"/>
      <c r="AU14766" s="2"/>
      <c r="AV14766" s="2"/>
      <c r="AW14766" s="2"/>
      <c r="AX14766" s="2"/>
      <c r="AY14766" s="2"/>
      <c r="AZ14766" s="2"/>
      <c r="BA14766" s="2"/>
      <c r="BB14766" s="2"/>
      <c r="BC14766" s="2"/>
      <c r="BD14766" s="2"/>
      <c r="BE14766" s="2"/>
      <c r="BF14766" s="2"/>
      <c r="BG14766" s="2"/>
      <c r="BH14766" s="2"/>
      <c r="BI14766" s="2"/>
      <c r="BJ14766" s="2"/>
      <c r="BK14766" s="2"/>
      <c r="BL14766" s="2"/>
      <c r="BM14766" s="2"/>
      <c r="BN14766" s="2"/>
      <c r="BO14766" s="2"/>
      <c r="BP14766" s="2"/>
      <c r="BQ14766" s="2"/>
      <c r="BR14766" s="2"/>
      <c r="BS14766" s="2"/>
      <c r="BT14766" s="2"/>
      <c r="BU14766" s="2"/>
      <c r="BV14766" s="2"/>
      <c r="BW14766" s="2"/>
      <c r="BX14766" s="2"/>
      <c r="BY14766" s="2"/>
    </row>
    <row r="14767" spans="38:77" s="11" customFormat="1" x14ac:dyDescent="0.3">
      <c r="AL14767" s="2"/>
      <c r="AM14767" s="2"/>
      <c r="AN14767" s="2"/>
      <c r="AO14767" s="2"/>
      <c r="AP14767" s="2"/>
      <c r="AQ14767" s="2"/>
      <c r="AR14767" s="2"/>
      <c r="AS14767" s="2"/>
      <c r="AT14767" s="2"/>
      <c r="AU14767" s="2"/>
      <c r="AV14767" s="2"/>
      <c r="AW14767" s="2"/>
      <c r="AX14767" s="2"/>
      <c r="AY14767" s="2"/>
      <c r="AZ14767" s="2"/>
      <c r="BA14767" s="2"/>
      <c r="BB14767" s="2"/>
      <c r="BC14767" s="2"/>
      <c r="BD14767" s="2"/>
      <c r="BE14767" s="2"/>
      <c r="BF14767" s="2"/>
      <c r="BG14767" s="2"/>
      <c r="BH14767" s="2"/>
      <c r="BI14767" s="2"/>
      <c r="BJ14767" s="2"/>
      <c r="BK14767" s="2"/>
      <c r="BL14767" s="2"/>
      <c r="BM14767" s="2"/>
      <c r="BN14767" s="2"/>
      <c r="BO14767" s="2"/>
      <c r="BP14767" s="2"/>
      <c r="BQ14767" s="2"/>
      <c r="BR14767" s="2"/>
      <c r="BS14767" s="2"/>
      <c r="BT14767" s="2"/>
      <c r="BU14767" s="2"/>
      <c r="BV14767" s="2"/>
      <c r="BW14767" s="2"/>
      <c r="BX14767" s="2"/>
      <c r="BY14767" s="2"/>
    </row>
    <row r="14768" spans="38:77" s="11" customFormat="1" x14ac:dyDescent="0.3">
      <c r="AL14768" s="2"/>
      <c r="AM14768" s="2"/>
      <c r="AN14768" s="2"/>
      <c r="AO14768" s="2"/>
      <c r="AP14768" s="2"/>
      <c r="AQ14768" s="2"/>
      <c r="AR14768" s="2"/>
      <c r="AS14768" s="2"/>
      <c r="AT14768" s="2"/>
      <c r="AU14768" s="2"/>
      <c r="AV14768" s="2"/>
      <c r="AW14768" s="2"/>
      <c r="AX14768" s="2"/>
      <c r="AY14768" s="2"/>
      <c r="AZ14768" s="2"/>
      <c r="BA14768" s="2"/>
      <c r="BB14768" s="2"/>
      <c r="BC14768" s="2"/>
      <c r="BD14768" s="2"/>
      <c r="BE14768" s="2"/>
      <c r="BF14768" s="2"/>
      <c r="BG14768" s="2"/>
      <c r="BH14768" s="2"/>
      <c r="BI14768" s="2"/>
      <c r="BJ14768" s="2"/>
      <c r="BK14768" s="2"/>
      <c r="BL14768" s="2"/>
      <c r="BM14768" s="2"/>
      <c r="BN14768" s="2"/>
      <c r="BO14768" s="2"/>
      <c r="BP14768" s="2"/>
      <c r="BQ14768" s="2"/>
      <c r="BR14768" s="2"/>
      <c r="BS14768" s="2"/>
      <c r="BT14768" s="2"/>
      <c r="BU14768" s="2"/>
      <c r="BV14768" s="2"/>
      <c r="BW14768" s="2"/>
      <c r="BX14768" s="2"/>
      <c r="BY14768" s="2"/>
    </row>
    <row r="14769" spans="38:77" s="11" customFormat="1" x14ac:dyDescent="0.3">
      <c r="AL14769" s="2"/>
      <c r="AM14769" s="2"/>
      <c r="AN14769" s="2"/>
      <c r="AO14769" s="2"/>
      <c r="AP14769" s="2"/>
      <c r="AQ14769" s="2"/>
      <c r="AR14769" s="2"/>
      <c r="AS14769" s="2"/>
      <c r="AT14769" s="2"/>
      <c r="AU14769" s="2"/>
      <c r="AV14769" s="2"/>
      <c r="AW14769" s="2"/>
      <c r="AX14769" s="2"/>
      <c r="AY14769" s="2"/>
      <c r="AZ14769" s="2"/>
      <c r="BA14769" s="2"/>
      <c r="BB14769" s="2"/>
      <c r="BC14769" s="2"/>
      <c r="BD14769" s="2"/>
      <c r="BE14769" s="2"/>
      <c r="BF14769" s="2"/>
      <c r="BG14769" s="2"/>
      <c r="BH14769" s="2"/>
      <c r="BI14769" s="2"/>
      <c r="BJ14769" s="2"/>
      <c r="BK14769" s="2"/>
      <c r="BL14769" s="2"/>
      <c r="BM14769" s="2"/>
      <c r="BN14769" s="2"/>
      <c r="BO14769" s="2"/>
      <c r="BP14769" s="2"/>
      <c r="BQ14769" s="2"/>
      <c r="BR14769" s="2"/>
      <c r="BS14769" s="2"/>
      <c r="BT14769" s="2"/>
      <c r="BU14769" s="2"/>
      <c r="BV14769" s="2"/>
      <c r="BW14769" s="2"/>
      <c r="BX14769" s="2"/>
      <c r="BY14769" s="2"/>
    </row>
    <row r="14770" spans="38:77" s="11" customFormat="1" x14ac:dyDescent="0.3">
      <c r="AL14770" s="2"/>
      <c r="AM14770" s="2"/>
      <c r="AN14770" s="2"/>
      <c r="AO14770" s="2"/>
      <c r="AP14770" s="2"/>
      <c r="AQ14770" s="2"/>
      <c r="AR14770" s="2"/>
      <c r="AS14770" s="2"/>
      <c r="AT14770" s="2"/>
      <c r="AU14770" s="2"/>
      <c r="AV14770" s="2"/>
      <c r="AW14770" s="2"/>
      <c r="AX14770" s="2"/>
      <c r="AY14770" s="2"/>
      <c r="AZ14770" s="2"/>
      <c r="BA14770" s="2"/>
      <c r="BB14770" s="2"/>
      <c r="BC14770" s="2"/>
      <c r="BD14770" s="2"/>
      <c r="BE14770" s="2"/>
      <c r="BF14770" s="2"/>
      <c r="BG14770" s="2"/>
      <c r="BH14770" s="2"/>
      <c r="BI14770" s="2"/>
      <c r="BJ14770" s="2"/>
      <c r="BK14770" s="2"/>
      <c r="BL14770" s="2"/>
      <c r="BM14770" s="2"/>
      <c r="BN14770" s="2"/>
      <c r="BO14770" s="2"/>
      <c r="BP14770" s="2"/>
      <c r="BQ14770" s="2"/>
      <c r="BR14770" s="2"/>
      <c r="BS14770" s="2"/>
      <c r="BT14770" s="2"/>
      <c r="BU14770" s="2"/>
      <c r="BV14770" s="2"/>
      <c r="BW14770" s="2"/>
      <c r="BX14770" s="2"/>
      <c r="BY14770" s="2"/>
    </row>
    <row r="14771" spans="38:77" s="11" customFormat="1" x14ac:dyDescent="0.3">
      <c r="AL14771" s="2"/>
      <c r="AM14771" s="2"/>
      <c r="AN14771" s="2"/>
      <c r="AO14771" s="2"/>
      <c r="AP14771" s="2"/>
      <c r="AQ14771" s="2"/>
      <c r="AR14771" s="2"/>
      <c r="AS14771" s="2"/>
      <c r="AT14771" s="2"/>
      <c r="AU14771" s="2"/>
      <c r="AV14771" s="2"/>
      <c r="AW14771" s="2"/>
      <c r="AX14771" s="2"/>
      <c r="AY14771" s="2"/>
      <c r="AZ14771" s="2"/>
      <c r="BA14771" s="2"/>
      <c r="BB14771" s="2"/>
      <c r="BC14771" s="2"/>
      <c r="BD14771" s="2"/>
      <c r="BE14771" s="2"/>
      <c r="BF14771" s="2"/>
      <c r="BG14771" s="2"/>
      <c r="BH14771" s="2"/>
      <c r="BI14771" s="2"/>
      <c r="BJ14771" s="2"/>
      <c r="BK14771" s="2"/>
      <c r="BL14771" s="2"/>
      <c r="BM14771" s="2"/>
      <c r="BN14771" s="2"/>
      <c r="BO14771" s="2"/>
      <c r="BP14771" s="2"/>
      <c r="BQ14771" s="2"/>
      <c r="BR14771" s="2"/>
      <c r="BS14771" s="2"/>
      <c r="BT14771" s="2"/>
      <c r="BU14771" s="2"/>
      <c r="BV14771" s="2"/>
      <c r="BW14771" s="2"/>
      <c r="BX14771" s="2"/>
      <c r="BY14771" s="2"/>
    </row>
    <row r="14772" spans="38:77" s="11" customFormat="1" x14ac:dyDescent="0.3">
      <c r="AL14772" s="2"/>
      <c r="AM14772" s="2"/>
      <c r="AN14772" s="2"/>
      <c r="AO14772" s="2"/>
      <c r="AP14772" s="2"/>
      <c r="AQ14772" s="2"/>
      <c r="AR14772" s="2"/>
      <c r="AS14772" s="2"/>
      <c r="AT14772" s="2"/>
      <c r="AU14772" s="2"/>
      <c r="AV14772" s="2"/>
      <c r="AW14772" s="2"/>
      <c r="AX14772" s="2"/>
      <c r="AY14772" s="2"/>
      <c r="AZ14772" s="2"/>
      <c r="BA14772" s="2"/>
      <c r="BB14772" s="2"/>
      <c r="BC14772" s="2"/>
      <c r="BD14772" s="2"/>
      <c r="BE14772" s="2"/>
      <c r="BF14772" s="2"/>
      <c r="BG14772" s="2"/>
      <c r="BH14772" s="2"/>
      <c r="BI14772" s="2"/>
      <c r="BJ14772" s="2"/>
      <c r="BK14772" s="2"/>
      <c r="BL14772" s="2"/>
      <c r="BM14772" s="2"/>
      <c r="BN14772" s="2"/>
      <c r="BO14772" s="2"/>
      <c r="BP14772" s="2"/>
      <c r="BQ14772" s="2"/>
      <c r="BR14772" s="2"/>
      <c r="BS14772" s="2"/>
      <c r="BT14772" s="2"/>
      <c r="BU14772" s="2"/>
      <c r="BV14772" s="2"/>
      <c r="BW14772" s="2"/>
      <c r="BX14772" s="2"/>
      <c r="BY14772" s="2"/>
    </row>
    <row r="14773" spans="38:77" s="11" customFormat="1" x14ac:dyDescent="0.3">
      <c r="AL14773" s="2"/>
      <c r="AM14773" s="2"/>
      <c r="AN14773" s="2"/>
      <c r="AO14773" s="2"/>
      <c r="AP14773" s="2"/>
      <c r="AQ14773" s="2"/>
      <c r="AR14773" s="2"/>
      <c r="AS14773" s="2"/>
      <c r="AT14773" s="2"/>
      <c r="AU14773" s="2"/>
      <c r="AV14773" s="2"/>
      <c r="AW14773" s="2"/>
      <c r="AX14773" s="2"/>
      <c r="AY14773" s="2"/>
      <c r="AZ14773" s="2"/>
      <c r="BA14773" s="2"/>
      <c r="BB14773" s="2"/>
      <c r="BC14773" s="2"/>
      <c r="BD14773" s="2"/>
      <c r="BE14773" s="2"/>
      <c r="BF14773" s="2"/>
      <c r="BG14773" s="2"/>
      <c r="BH14773" s="2"/>
      <c r="BI14773" s="2"/>
      <c r="BJ14773" s="2"/>
      <c r="BK14773" s="2"/>
      <c r="BL14773" s="2"/>
      <c r="BM14773" s="2"/>
      <c r="BN14773" s="2"/>
      <c r="BO14773" s="2"/>
      <c r="BP14773" s="2"/>
      <c r="BQ14773" s="2"/>
      <c r="BR14773" s="2"/>
      <c r="BS14773" s="2"/>
      <c r="BT14773" s="2"/>
      <c r="BU14773" s="2"/>
      <c r="BV14773" s="2"/>
      <c r="BW14773" s="2"/>
      <c r="BX14773" s="2"/>
      <c r="BY14773" s="2"/>
    </row>
    <row r="14774" spans="38:77" s="11" customFormat="1" x14ac:dyDescent="0.3">
      <c r="AL14774" s="2"/>
      <c r="AM14774" s="2"/>
      <c r="AN14774" s="2"/>
      <c r="AO14774" s="2"/>
      <c r="AP14774" s="2"/>
      <c r="AQ14774" s="2"/>
      <c r="AR14774" s="2"/>
      <c r="AS14774" s="2"/>
      <c r="AT14774" s="2"/>
      <c r="AU14774" s="2"/>
      <c r="AV14774" s="2"/>
      <c r="AW14774" s="2"/>
      <c r="AX14774" s="2"/>
      <c r="AY14774" s="2"/>
      <c r="AZ14774" s="2"/>
      <c r="BA14774" s="2"/>
      <c r="BB14774" s="2"/>
      <c r="BC14774" s="2"/>
      <c r="BD14774" s="2"/>
      <c r="BE14774" s="2"/>
      <c r="BF14774" s="2"/>
      <c r="BG14774" s="2"/>
      <c r="BH14774" s="2"/>
      <c r="BI14774" s="2"/>
      <c r="BJ14774" s="2"/>
      <c r="BK14774" s="2"/>
      <c r="BL14774" s="2"/>
      <c r="BM14774" s="2"/>
      <c r="BN14774" s="2"/>
      <c r="BO14774" s="2"/>
      <c r="BP14774" s="2"/>
      <c r="BQ14774" s="2"/>
      <c r="BR14774" s="2"/>
      <c r="BS14774" s="2"/>
      <c r="BT14774" s="2"/>
      <c r="BU14774" s="2"/>
      <c r="BV14774" s="2"/>
      <c r="BW14774" s="2"/>
      <c r="BX14774" s="2"/>
      <c r="BY14774" s="2"/>
    </row>
    <row r="14775" spans="38:77" s="11" customFormat="1" x14ac:dyDescent="0.3">
      <c r="AL14775" s="2"/>
      <c r="AM14775" s="2"/>
      <c r="AN14775" s="2"/>
      <c r="AO14775" s="2"/>
      <c r="AP14775" s="2"/>
      <c r="AQ14775" s="2"/>
      <c r="AR14775" s="2"/>
      <c r="AS14775" s="2"/>
      <c r="AT14775" s="2"/>
      <c r="AU14775" s="2"/>
      <c r="AV14775" s="2"/>
      <c r="AW14775" s="2"/>
      <c r="AX14775" s="2"/>
      <c r="AY14775" s="2"/>
      <c r="AZ14775" s="2"/>
      <c r="BA14775" s="2"/>
      <c r="BB14775" s="2"/>
      <c r="BC14775" s="2"/>
      <c r="BD14775" s="2"/>
      <c r="BE14775" s="2"/>
      <c r="BF14775" s="2"/>
      <c r="BG14775" s="2"/>
      <c r="BH14775" s="2"/>
      <c r="BI14775" s="2"/>
      <c r="BJ14775" s="2"/>
      <c r="BK14775" s="2"/>
      <c r="BL14775" s="2"/>
      <c r="BM14775" s="2"/>
      <c r="BN14775" s="2"/>
      <c r="BO14775" s="2"/>
      <c r="BP14775" s="2"/>
      <c r="BQ14775" s="2"/>
      <c r="BR14775" s="2"/>
      <c r="BS14775" s="2"/>
      <c r="BT14775" s="2"/>
      <c r="BU14775" s="2"/>
      <c r="BV14775" s="2"/>
      <c r="BW14775" s="2"/>
      <c r="BX14775" s="2"/>
      <c r="BY14775" s="2"/>
    </row>
    <row r="14776" spans="38:77" s="11" customFormat="1" x14ac:dyDescent="0.3">
      <c r="AL14776" s="2"/>
      <c r="AM14776" s="2"/>
      <c r="AN14776" s="2"/>
      <c r="AO14776" s="2"/>
      <c r="AP14776" s="2"/>
      <c r="AQ14776" s="2"/>
      <c r="AR14776" s="2"/>
      <c r="AS14776" s="2"/>
      <c r="AT14776" s="2"/>
      <c r="AU14776" s="2"/>
      <c r="AV14776" s="2"/>
      <c r="AW14776" s="2"/>
      <c r="AX14776" s="2"/>
      <c r="AY14776" s="2"/>
      <c r="AZ14776" s="2"/>
      <c r="BA14776" s="2"/>
      <c r="BB14776" s="2"/>
      <c r="BC14776" s="2"/>
      <c r="BD14776" s="2"/>
      <c r="BE14776" s="2"/>
      <c r="BF14776" s="2"/>
      <c r="BG14776" s="2"/>
      <c r="BH14776" s="2"/>
      <c r="BI14776" s="2"/>
      <c r="BJ14776" s="2"/>
      <c r="BK14776" s="2"/>
      <c r="BL14776" s="2"/>
      <c r="BM14776" s="2"/>
      <c r="BN14776" s="2"/>
      <c r="BO14776" s="2"/>
      <c r="BP14776" s="2"/>
      <c r="BQ14776" s="2"/>
      <c r="BR14776" s="2"/>
      <c r="BS14776" s="2"/>
      <c r="BT14776" s="2"/>
      <c r="BU14776" s="2"/>
      <c r="BV14776" s="2"/>
      <c r="BW14776" s="2"/>
      <c r="BX14776" s="2"/>
      <c r="BY14776" s="2"/>
    </row>
    <row r="14777" spans="38:77" s="11" customFormat="1" x14ac:dyDescent="0.3">
      <c r="AL14777" s="2"/>
      <c r="AM14777" s="2"/>
      <c r="AN14777" s="2"/>
      <c r="AO14777" s="2"/>
      <c r="AP14777" s="2"/>
      <c r="AQ14777" s="2"/>
      <c r="AR14777" s="2"/>
      <c r="AS14777" s="2"/>
      <c r="AT14777" s="2"/>
      <c r="AU14777" s="2"/>
      <c r="AV14777" s="2"/>
      <c r="AW14777" s="2"/>
      <c r="AX14777" s="2"/>
      <c r="AY14777" s="2"/>
      <c r="AZ14777" s="2"/>
      <c r="BA14777" s="2"/>
      <c r="BB14777" s="2"/>
      <c r="BC14777" s="2"/>
      <c r="BD14777" s="2"/>
      <c r="BE14777" s="2"/>
      <c r="BF14777" s="2"/>
      <c r="BG14777" s="2"/>
      <c r="BH14777" s="2"/>
      <c r="BI14777" s="2"/>
      <c r="BJ14777" s="2"/>
      <c r="BK14777" s="2"/>
      <c r="BL14777" s="2"/>
      <c r="BM14777" s="2"/>
      <c r="BN14777" s="2"/>
      <c r="BO14777" s="2"/>
      <c r="BP14777" s="2"/>
      <c r="BQ14777" s="2"/>
      <c r="BR14777" s="2"/>
      <c r="BS14777" s="2"/>
      <c r="BT14777" s="2"/>
      <c r="BU14777" s="2"/>
      <c r="BV14777" s="2"/>
      <c r="BW14777" s="2"/>
      <c r="BX14777" s="2"/>
      <c r="BY14777" s="2"/>
    </row>
    <row r="14778" spans="38:77" s="11" customFormat="1" x14ac:dyDescent="0.3">
      <c r="AL14778" s="2"/>
      <c r="AM14778" s="2"/>
      <c r="AN14778" s="2"/>
      <c r="AO14778" s="2"/>
      <c r="AP14778" s="2"/>
      <c r="AQ14778" s="2"/>
      <c r="AR14778" s="2"/>
      <c r="AS14778" s="2"/>
      <c r="AT14778" s="2"/>
      <c r="AU14778" s="2"/>
      <c r="AV14778" s="2"/>
      <c r="AW14778" s="2"/>
      <c r="AX14778" s="2"/>
      <c r="AY14778" s="2"/>
      <c r="AZ14778" s="2"/>
      <c r="BA14778" s="2"/>
      <c r="BB14778" s="2"/>
      <c r="BC14778" s="2"/>
      <c r="BD14778" s="2"/>
      <c r="BE14778" s="2"/>
      <c r="BF14778" s="2"/>
      <c r="BG14778" s="2"/>
      <c r="BH14778" s="2"/>
      <c r="BI14778" s="2"/>
      <c r="BJ14778" s="2"/>
      <c r="BK14778" s="2"/>
      <c r="BL14778" s="2"/>
      <c r="BM14778" s="2"/>
      <c r="BN14778" s="2"/>
      <c r="BO14778" s="2"/>
      <c r="BP14778" s="2"/>
      <c r="BQ14778" s="2"/>
      <c r="BR14778" s="2"/>
      <c r="BS14778" s="2"/>
      <c r="BT14778" s="2"/>
      <c r="BU14778" s="2"/>
      <c r="BV14778" s="2"/>
      <c r="BW14778" s="2"/>
      <c r="BX14778" s="2"/>
      <c r="BY14778" s="2"/>
    </row>
    <row r="14779" spans="38:77" s="11" customFormat="1" x14ac:dyDescent="0.3">
      <c r="AL14779" s="2"/>
      <c r="AM14779" s="2"/>
      <c r="AN14779" s="2"/>
      <c r="AO14779" s="2"/>
      <c r="AP14779" s="2"/>
      <c r="AQ14779" s="2"/>
      <c r="AR14779" s="2"/>
      <c r="AS14779" s="2"/>
      <c r="AT14779" s="2"/>
      <c r="AU14779" s="2"/>
      <c r="AV14779" s="2"/>
      <c r="AW14779" s="2"/>
      <c r="AX14779" s="2"/>
      <c r="AY14779" s="2"/>
      <c r="AZ14779" s="2"/>
      <c r="BA14779" s="2"/>
      <c r="BB14779" s="2"/>
      <c r="BC14779" s="2"/>
      <c r="BD14779" s="2"/>
      <c r="BE14779" s="2"/>
      <c r="BF14779" s="2"/>
      <c r="BG14779" s="2"/>
      <c r="BH14779" s="2"/>
      <c r="BI14779" s="2"/>
      <c r="BJ14779" s="2"/>
      <c r="BK14779" s="2"/>
      <c r="BL14779" s="2"/>
      <c r="BM14779" s="2"/>
      <c r="BN14779" s="2"/>
      <c r="BO14779" s="2"/>
      <c r="BP14779" s="2"/>
      <c r="BQ14779" s="2"/>
      <c r="BR14779" s="2"/>
      <c r="BS14779" s="2"/>
      <c r="BT14779" s="2"/>
      <c r="BU14779" s="2"/>
      <c r="BV14779" s="2"/>
      <c r="BW14779" s="2"/>
      <c r="BX14779" s="2"/>
      <c r="BY14779" s="2"/>
    </row>
    <row r="14780" spans="38:77" s="11" customFormat="1" x14ac:dyDescent="0.3">
      <c r="AL14780" s="2"/>
      <c r="AM14780" s="2"/>
      <c r="AN14780" s="2"/>
      <c r="AO14780" s="2"/>
      <c r="AP14780" s="2"/>
      <c r="AQ14780" s="2"/>
      <c r="AR14780" s="2"/>
      <c r="AS14780" s="2"/>
      <c r="AT14780" s="2"/>
      <c r="AU14780" s="2"/>
      <c r="AV14780" s="2"/>
      <c r="AW14780" s="2"/>
      <c r="AX14780" s="2"/>
      <c r="AY14780" s="2"/>
      <c r="AZ14780" s="2"/>
      <c r="BA14780" s="2"/>
      <c r="BB14780" s="2"/>
      <c r="BC14780" s="2"/>
      <c r="BD14780" s="2"/>
      <c r="BE14780" s="2"/>
      <c r="BF14780" s="2"/>
      <c r="BG14780" s="2"/>
      <c r="BH14780" s="2"/>
      <c r="BI14780" s="2"/>
      <c r="BJ14780" s="2"/>
      <c r="BK14780" s="2"/>
      <c r="BL14780" s="2"/>
      <c r="BM14780" s="2"/>
      <c r="BN14780" s="2"/>
      <c r="BO14780" s="2"/>
      <c r="BP14780" s="2"/>
      <c r="BQ14780" s="2"/>
      <c r="BR14780" s="2"/>
      <c r="BS14780" s="2"/>
      <c r="BT14780" s="2"/>
      <c r="BU14780" s="2"/>
      <c r="BV14780" s="2"/>
      <c r="BW14780" s="2"/>
      <c r="BX14780" s="2"/>
      <c r="BY14780" s="2"/>
    </row>
    <row r="14781" spans="38:77" s="11" customFormat="1" x14ac:dyDescent="0.3">
      <c r="AL14781" s="2"/>
      <c r="AM14781" s="2"/>
      <c r="AN14781" s="2"/>
      <c r="AO14781" s="2"/>
      <c r="AP14781" s="2"/>
      <c r="AQ14781" s="2"/>
      <c r="AR14781" s="2"/>
      <c r="AS14781" s="2"/>
      <c r="AT14781" s="2"/>
      <c r="AU14781" s="2"/>
      <c r="AV14781" s="2"/>
      <c r="AW14781" s="2"/>
      <c r="AX14781" s="2"/>
      <c r="AY14781" s="2"/>
      <c r="AZ14781" s="2"/>
      <c r="BA14781" s="2"/>
      <c r="BB14781" s="2"/>
      <c r="BC14781" s="2"/>
      <c r="BD14781" s="2"/>
      <c r="BE14781" s="2"/>
      <c r="BF14781" s="2"/>
      <c r="BG14781" s="2"/>
      <c r="BH14781" s="2"/>
      <c r="BI14781" s="2"/>
      <c r="BJ14781" s="2"/>
      <c r="BK14781" s="2"/>
      <c r="BL14781" s="2"/>
      <c r="BM14781" s="2"/>
      <c r="BN14781" s="2"/>
      <c r="BO14781" s="2"/>
      <c r="BP14781" s="2"/>
      <c r="BQ14781" s="2"/>
      <c r="BR14781" s="2"/>
      <c r="BS14781" s="2"/>
      <c r="BT14781" s="2"/>
      <c r="BU14781" s="2"/>
      <c r="BV14781" s="2"/>
      <c r="BW14781" s="2"/>
      <c r="BX14781" s="2"/>
      <c r="BY14781" s="2"/>
    </row>
    <row r="14782" spans="38:77" s="11" customFormat="1" x14ac:dyDescent="0.3">
      <c r="AL14782" s="2"/>
      <c r="AM14782" s="2"/>
      <c r="AN14782" s="2"/>
      <c r="AO14782" s="2"/>
      <c r="AP14782" s="2"/>
      <c r="AQ14782" s="2"/>
      <c r="AR14782" s="2"/>
      <c r="AS14782" s="2"/>
      <c r="AT14782" s="2"/>
      <c r="AU14782" s="2"/>
      <c r="AV14782" s="2"/>
      <c r="AW14782" s="2"/>
      <c r="AX14782" s="2"/>
      <c r="AY14782" s="2"/>
      <c r="AZ14782" s="2"/>
      <c r="BA14782" s="2"/>
      <c r="BB14782" s="2"/>
      <c r="BC14782" s="2"/>
      <c r="BD14782" s="2"/>
      <c r="BE14782" s="2"/>
      <c r="BF14782" s="2"/>
      <c r="BG14782" s="2"/>
      <c r="BH14782" s="2"/>
      <c r="BI14782" s="2"/>
      <c r="BJ14782" s="2"/>
      <c r="BK14782" s="2"/>
      <c r="BL14782" s="2"/>
      <c r="BM14782" s="2"/>
      <c r="BN14782" s="2"/>
      <c r="BO14782" s="2"/>
      <c r="BP14782" s="2"/>
      <c r="BQ14782" s="2"/>
      <c r="BR14782" s="2"/>
      <c r="BS14782" s="2"/>
      <c r="BT14782" s="2"/>
      <c r="BU14782" s="2"/>
      <c r="BV14782" s="2"/>
      <c r="BW14782" s="2"/>
      <c r="BX14782" s="2"/>
      <c r="BY14782" s="2"/>
    </row>
    <row r="14783" spans="38:77" s="11" customFormat="1" x14ac:dyDescent="0.3">
      <c r="AL14783" s="2"/>
      <c r="AM14783" s="2"/>
      <c r="AN14783" s="2"/>
      <c r="AO14783" s="2"/>
      <c r="AP14783" s="2"/>
      <c r="AQ14783" s="2"/>
      <c r="AR14783" s="2"/>
      <c r="AS14783" s="2"/>
      <c r="AT14783" s="2"/>
      <c r="AU14783" s="2"/>
      <c r="AV14783" s="2"/>
      <c r="AW14783" s="2"/>
      <c r="AX14783" s="2"/>
      <c r="AY14783" s="2"/>
      <c r="AZ14783" s="2"/>
      <c r="BA14783" s="2"/>
      <c r="BB14783" s="2"/>
      <c r="BC14783" s="2"/>
      <c r="BD14783" s="2"/>
      <c r="BE14783" s="2"/>
      <c r="BF14783" s="2"/>
      <c r="BG14783" s="2"/>
      <c r="BH14783" s="2"/>
      <c r="BI14783" s="2"/>
      <c r="BJ14783" s="2"/>
      <c r="BK14783" s="2"/>
      <c r="BL14783" s="2"/>
      <c r="BM14783" s="2"/>
      <c r="BN14783" s="2"/>
      <c r="BO14783" s="2"/>
      <c r="BP14783" s="2"/>
      <c r="BQ14783" s="2"/>
      <c r="BR14783" s="2"/>
      <c r="BS14783" s="2"/>
      <c r="BT14783" s="2"/>
      <c r="BU14783" s="2"/>
      <c r="BV14783" s="2"/>
      <c r="BW14783" s="2"/>
      <c r="BX14783" s="2"/>
      <c r="BY14783" s="2"/>
    </row>
    <row r="14784" spans="38:77" s="11" customFormat="1" x14ac:dyDescent="0.3">
      <c r="AL14784" s="2"/>
      <c r="AM14784" s="2"/>
      <c r="AN14784" s="2"/>
      <c r="AO14784" s="2"/>
      <c r="AP14784" s="2"/>
      <c r="AQ14784" s="2"/>
      <c r="AR14784" s="2"/>
      <c r="AS14784" s="2"/>
      <c r="AT14784" s="2"/>
      <c r="AU14784" s="2"/>
      <c r="AV14784" s="2"/>
      <c r="AW14784" s="2"/>
      <c r="AX14784" s="2"/>
      <c r="AY14784" s="2"/>
      <c r="AZ14784" s="2"/>
      <c r="BA14784" s="2"/>
      <c r="BB14784" s="2"/>
      <c r="BC14784" s="2"/>
      <c r="BD14784" s="2"/>
      <c r="BE14784" s="2"/>
      <c r="BF14784" s="2"/>
      <c r="BG14784" s="2"/>
      <c r="BH14784" s="2"/>
      <c r="BI14784" s="2"/>
      <c r="BJ14784" s="2"/>
      <c r="BK14784" s="2"/>
      <c r="BL14784" s="2"/>
      <c r="BM14784" s="2"/>
      <c r="BN14784" s="2"/>
      <c r="BO14784" s="2"/>
      <c r="BP14784" s="2"/>
      <c r="BQ14784" s="2"/>
      <c r="BR14784" s="2"/>
      <c r="BS14784" s="2"/>
      <c r="BT14784" s="2"/>
      <c r="BU14784" s="2"/>
      <c r="BV14784" s="2"/>
      <c r="BW14784" s="2"/>
      <c r="BX14784" s="2"/>
      <c r="BY14784" s="2"/>
    </row>
    <row r="14785" spans="26:77" s="11" customFormat="1" x14ac:dyDescent="0.3">
      <c r="AL14785" s="2"/>
      <c r="AM14785" s="2"/>
      <c r="AN14785" s="2"/>
      <c r="AO14785" s="2"/>
      <c r="AP14785" s="2"/>
      <c r="AQ14785" s="2"/>
      <c r="AR14785" s="2"/>
      <c r="AS14785" s="2"/>
      <c r="AT14785" s="2"/>
      <c r="AU14785" s="2"/>
      <c r="AV14785" s="2"/>
      <c r="AW14785" s="2"/>
      <c r="AX14785" s="2"/>
      <c r="AY14785" s="2"/>
      <c r="AZ14785" s="2"/>
      <c r="BA14785" s="2"/>
      <c r="BB14785" s="2"/>
      <c r="BC14785" s="2"/>
      <c r="BD14785" s="2"/>
      <c r="BE14785" s="2"/>
      <c r="BF14785" s="2"/>
      <c r="BG14785" s="2"/>
      <c r="BH14785" s="2"/>
      <c r="BI14785" s="2"/>
      <c r="BJ14785" s="2"/>
      <c r="BK14785" s="2"/>
      <c r="BL14785" s="2"/>
      <c r="BM14785" s="2"/>
      <c r="BN14785" s="2"/>
      <c r="BO14785" s="2"/>
      <c r="BP14785" s="2"/>
      <c r="BQ14785" s="2"/>
      <c r="BR14785" s="2"/>
      <c r="BS14785" s="2"/>
      <c r="BT14785" s="2"/>
      <c r="BU14785" s="2"/>
      <c r="BV14785" s="2"/>
      <c r="BW14785" s="2"/>
      <c r="BX14785" s="2"/>
      <c r="BY14785" s="2"/>
    </row>
    <row r="14786" spans="26:77" s="11" customFormat="1" x14ac:dyDescent="0.3">
      <c r="AL14786" s="2"/>
      <c r="AM14786" s="2"/>
      <c r="AN14786" s="2"/>
      <c r="AO14786" s="2"/>
      <c r="AP14786" s="2"/>
      <c r="AQ14786" s="2"/>
      <c r="AR14786" s="2"/>
      <c r="AS14786" s="2"/>
      <c r="AT14786" s="2"/>
      <c r="AU14786" s="2"/>
      <c r="AV14786" s="2"/>
      <c r="AW14786" s="2"/>
      <c r="AX14786" s="2"/>
      <c r="AY14786" s="2"/>
      <c r="AZ14786" s="2"/>
      <c r="BA14786" s="2"/>
      <c r="BB14786" s="2"/>
      <c r="BC14786" s="2"/>
      <c r="BD14786" s="2"/>
      <c r="BE14786" s="2"/>
      <c r="BF14786" s="2"/>
      <c r="BG14786" s="2"/>
      <c r="BH14786" s="2"/>
      <c r="BI14786" s="2"/>
      <c r="BJ14786" s="2"/>
      <c r="BK14786" s="2"/>
      <c r="BL14786" s="2"/>
      <c r="BM14786" s="2"/>
      <c r="BN14786" s="2"/>
      <c r="BO14786" s="2"/>
      <c r="BP14786" s="2"/>
      <c r="BQ14786" s="2"/>
      <c r="BR14786" s="2"/>
      <c r="BS14786" s="2"/>
      <c r="BT14786" s="2"/>
      <c r="BU14786" s="2"/>
      <c r="BV14786" s="2"/>
      <c r="BW14786" s="2"/>
      <c r="BX14786" s="2"/>
      <c r="BY14786" s="2"/>
    </row>
    <row r="14787" spans="26:77" s="11" customFormat="1" x14ac:dyDescent="0.3">
      <c r="AL14787" s="2"/>
      <c r="AM14787" s="2"/>
      <c r="AN14787" s="2"/>
      <c r="AO14787" s="2"/>
      <c r="AP14787" s="2"/>
      <c r="AQ14787" s="2"/>
      <c r="AR14787" s="2"/>
      <c r="AS14787" s="2"/>
      <c r="AT14787" s="2"/>
      <c r="AU14787" s="2"/>
      <c r="AV14787" s="2"/>
      <c r="AW14787" s="2"/>
      <c r="AX14787" s="2"/>
      <c r="AY14787" s="2"/>
      <c r="AZ14787" s="2"/>
      <c r="BA14787" s="2"/>
      <c r="BB14787" s="2"/>
      <c r="BC14787" s="2"/>
      <c r="BD14787" s="2"/>
      <c r="BE14787" s="2"/>
      <c r="BF14787" s="2"/>
      <c r="BG14787" s="2"/>
      <c r="BH14787" s="2"/>
      <c r="BI14787" s="2"/>
      <c r="BJ14787" s="2"/>
      <c r="BK14787" s="2"/>
      <c r="BL14787" s="2"/>
      <c r="BM14787" s="2"/>
      <c r="BN14787" s="2"/>
      <c r="BO14787" s="2"/>
      <c r="BP14787" s="2"/>
      <c r="BQ14787" s="2"/>
      <c r="BR14787" s="2"/>
      <c r="BS14787" s="2"/>
      <c r="BT14787" s="2"/>
      <c r="BU14787" s="2"/>
      <c r="BV14787" s="2"/>
      <c r="BW14787" s="2"/>
      <c r="BX14787" s="2"/>
      <c r="BY14787" s="2"/>
    </row>
    <row r="14788" spans="26:77" s="11" customFormat="1" x14ac:dyDescent="0.3">
      <c r="AL14788" s="2"/>
      <c r="AM14788" s="2"/>
      <c r="AN14788" s="2"/>
      <c r="AO14788" s="2"/>
      <c r="AP14788" s="2"/>
      <c r="AQ14788" s="2"/>
      <c r="AR14788" s="2"/>
      <c r="AS14788" s="2"/>
      <c r="AT14788" s="2"/>
      <c r="AU14788" s="2"/>
      <c r="AV14788" s="2"/>
      <c r="AW14788" s="2"/>
      <c r="AX14788" s="2"/>
      <c r="AY14788" s="2"/>
      <c r="AZ14788" s="2"/>
      <c r="BA14788" s="2"/>
      <c r="BB14788" s="2"/>
      <c r="BC14788" s="2"/>
      <c r="BD14788" s="2"/>
      <c r="BE14788" s="2"/>
      <c r="BF14788" s="2"/>
      <c r="BG14788" s="2"/>
      <c r="BH14788" s="2"/>
      <c r="BI14788" s="2"/>
      <c r="BJ14788" s="2"/>
      <c r="BK14788" s="2"/>
      <c r="BL14788" s="2"/>
      <c r="BM14788" s="2"/>
      <c r="BN14788" s="2"/>
      <c r="BO14788" s="2"/>
      <c r="BP14788" s="2"/>
      <c r="BQ14788" s="2"/>
      <c r="BR14788" s="2"/>
      <c r="BS14788" s="2"/>
      <c r="BT14788" s="2"/>
      <c r="BU14788" s="2"/>
      <c r="BV14788" s="2"/>
      <c r="BW14788" s="2"/>
      <c r="BX14788" s="2"/>
      <c r="BY14788" s="2"/>
    </row>
    <row r="14789" spans="26:77" s="11" customFormat="1" x14ac:dyDescent="0.3">
      <c r="AL14789" s="2"/>
      <c r="AM14789" s="2"/>
      <c r="AN14789" s="2"/>
      <c r="AO14789" s="2"/>
      <c r="AP14789" s="2"/>
      <c r="AQ14789" s="2"/>
      <c r="AR14789" s="2"/>
      <c r="AS14789" s="2"/>
      <c r="AT14789" s="2"/>
      <c r="AU14789" s="2"/>
      <c r="AV14789" s="2"/>
      <c r="AW14789" s="2"/>
      <c r="AX14789" s="2"/>
      <c r="AY14789" s="2"/>
      <c r="AZ14789" s="2"/>
      <c r="BA14789" s="2"/>
      <c r="BB14789" s="2"/>
      <c r="BC14789" s="2"/>
      <c r="BD14789" s="2"/>
      <c r="BE14789" s="2"/>
      <c r="BF14789" s="2"/>
      <c r="BG14789" s="2"/>
      <c r="BH14789" s="2"/>
      <c r="BI14789" s="2"/>
      <c r="BJ14789" s="2"/>
      <c r="BK14789" s="2"/>
      <c r="BL14789" s="2"/>
      <c r="BM14789" s="2"/>
      <c r="BN14789" s="2"/>
      <c r="BO14789" s="2"/>
      <c r="BP14789" s="2"/>
      <c r="BQ14789" s="2"/>
      <c r="BR14789" s="2"/>
      <c r="BS14789" s="2"/>
      <c r="BT14789" s="2"/>
      <c r="BU14789" s="2"/>
      <c r="BV14789" s="2"/>
      <c r="BW14789" s="2"/>
      <c r="BX14789" s="2"/>
      <c r="BY14789" s="2"/>
    </row>
    <row r="14790" spans="26:77" s="11" customFormat="1" x14ac:dyDescent="0.3">
      <c r="AL14790" s="2"/>
      <c r="AM14790" s="2"/>
      <c r="AN14790" s="2"/>
      <c r="AO14790" s="2"/>
      <c r="AP14790" s="2"/>
      <c r="AQ14790" s="2"/>
      <c r="AR14790" s="2"/>
      <c r="AS14790" s="2"/>
      <c r="AT14790" s="2"/>
      <c r="AU14790" s="2"/>
      <c r="AV14790" s="2"/>
      <c r="AW14790" s="2"/>
      <c r="AX14790" s="2"/>
      <c r="AY14790" s="2"/>
      <c r="AZ14790" s="2"/>
      <c r="BA14790" s="2"/>
      <c r="BB14790" s="2"/>
      <c r="BC14790" s="2"/>
      <c r="BD14790" s="2"/>
      <c r="BE14790" s="2"/>
      <c r="BF14790" s="2"/>
      <c r="BG14790" s="2"/>
      <c r="BH14790" s="2"/>
      <c r="BI14790" s="2"/>
      <c r="BJ14790" s="2"/>
      <c r="BK14790" s="2"/>
      <c r="BL14790" s="2"/>
      <c r="BM14790" s="2"/>
      <c r="BN14790" s="2"/>
      <c r="BO14790" s="2"/>
      <c r="BP14790" s="2"/>
      <c r="BQ14790" s="2"/>
      <c r="BR14790" s="2"/>
      <c r="BS14790" s="2"/>
      <c r="BT14790" s="2"/>
      <c r="BU14790" s="2"/>
      <c r="BV14790" s="2"/>
      <c r="BW14790" s="2"/>
      <c r="BX14790" s="2"/>
      <c r="BY14790" s="2"/>
    </row>
    <row r="14791" spans="26:77" s="11" customFormat="1" x14ac:dyDescent="0.3">
      <c r="AL14791" s="2"/>
      <c r="AM14791" s="2"/>
      <c r="AN14791" s="2"/>
      <c r="AO14791" s="2"/>
      <c r="AP14791" s="2"/>
      <c r="AQ14791" s="2"/>
      <c r="AR14791" s="2"/>
      <c r="AS14791" s="2"/>
      <c r="AT14791" s="2"/>
      <c r="AU14791" s="2"/>
      <c r="AV14791" s="2"/>
      <c r="AW14791" s="2"/>
      <c r="AX14791" s="2"/>
      <c r="AY14791" s="2"/>
      <c r="AZ14791" s="2"/>
      <c r="BA14791" s="2"/>
      <c r="BB14791" s="2"/>
      <c r="BC14791" s="2"/>
      <c r="BD14791" s="2"/>
      <c r="BE14791" s="2"/>
      <c r="BF14791" s="2"/>
      <c r="BG14791" s="2"/>
      <c r="BH14791" s="2"/>
      <c r="BI14791" s="2"/>
      <c r="BJ14791" s="2"/>
      <c r="BK14791" s="2"/>
      <c r="BL14791" s="2"/>
      <c r="BM14791" s="2"/>
      <c r="BN14791" s="2"/>
      <c r="BO14791" s="2"/>
      <c r="BP14791" s="2"/>
      <c r="BQ14791" s="2"/>
      <c r="BR14791" s="2"/>
      <c r="BS14791" s="2"/>
      <c r="BT14791" s="2"/>
      <c r="BU14791" s="2"/>
      <c r="BV14791" s="2"/>
      <c r="BW14791" s="2"/>
      <c r="BX14791" s="2"/>
      <c r="BY14791" s="2"/>
    </row>
    <row r="14792" spans="26:77" s="11" customFormat="1" x14ac:dyDescent="0.3">
      <c r="AL14792" s="2"/>
      <c r="AM14792" s="2"/>
      <c r="AN14792" s="2"/>
      <c r="AO14792" s="2"/>
      <c r="AP14792" s="2"/>
      <c r="AQ14792" s="2"/>
      <c r="AR14792" s="2"/>
      <c r="AS14792" s="2"/>
      <c r="AT14792" s="2"/>
      <c r="AU14792" s="2"/>
      <c r="AV14792" s="2"/>
      <c r="AW14792" s="2"/>
      <c r="AX14792" s="2"/>
      <c r="AY14792" s="2"/>
      <c r="AZ14792" s="2"/>
      <c r="BA14792" s="2"/>
      <c r="BB14792" s="2"/>
      <c r="BC14792" s="2"/>
      <c r="BD14792" s="2"/>
      <c r="BE14792" s="2"/>
      <c r="BF14792" s="2"/>
      <c r="BG14792" s="2"/>
      <c r="BH14792" s="2"/>
      <c r="BI14792" s="2"/>
      <c r="BJ14792" s="2"/>
      <c r="BK14792" s="2"/>
      <c r="BL14792" s="2"/>
      <c r="BM14792" s="2"/>
      <c r="BN14792" s="2"/>
      <c r="BO14792" s="2"/>
      <c r="BP14792" s="2"/>
      <c r="BQ14792" s="2"/>
      <c r="BR14792" s="2"/>
      <c r="BS14792" s="2"/>
      <c r="BT14792" s="2"/>
      <c r="BU14792" s="2"/>
      <c r="BV14792" s="2"/>
      <c r="BW14792" s="2"/>
      <c r="BX14792" s="2"/>
      <c r="BY14792" s="2"/>
    </row>
    <row r="14793" spans="26:77" s="11" customFormat="1" x14ac:dyDescent="0.3">
      <c r="AL14793" s="2"/>
      <c r="AM14793" s="2"/>
      <c r="AN14793" s="2"/>
      <c r="AO14793" s="2"/>
      <c r="AP14793" s="2"/>
      <c r="AQ14793" s="2"/>
      <c r="AR14793" s="2"/>
      <c r="AS14793" s="2"/>
      <c r="AT14793" s="2"/>
      <c r="AU14793" s="2"/>
      <c r="AV14793" s="2"/>
      <c r="AW14793" s="2"/>
      <c r="AX14793" s="2"/>
      <c r="AY14793" s="2"/>
      <c r="AZ14793" s="2"/>
      <c r="BA14793" s="2"/>
      <c r="BB14793" s="2"/>
      <c r="BC14793" s="2"/>
      <c r="BD14793" s="2"/>
      <c r="BE14793" s="2"/>
      <c r="BF14793" s="2"/>
      <c r="BG14793" s="2"/>
      <c r="BH14793" s="2"/>
      <c r="BI14793" s="2"/>
      <c r="BJ14793" s="2"/>
      <c r="BK14793" s="2"/>
      <c r="BL14793" s="2"/>
      <c r="BM14793" s="2"/>
      <c r="BN14793" s="2"/>
      <c r="BO14793" s="2"/>
      <c r="BP14793" s="2"/>
      <c r="BQ14793" s="2"/>
      <c r="BR14793" s="2"/>
      <c r="BS14793" s="2"/>
      <c r="BT14793" s="2"/>
      <c r="BU14793" s="2"/>
      <c r="BV14793" s="2"/>
      <c r="BW14793" s="2"/>
      <c r="BX14793" s="2"/>
      <c r="BY14793" s="2"/>
    </row>
    <row r="14794" spans="26:77" s="11" customFormat="1" x14ac:dyDescent="0.3">
      <c r="AL14794" s="2"/>
      <c r="AM14794" s="2"/>
      <c r="AN14794" s="2"/>
      <c r="AO14794" s="2"/>
      <c r="AP14794" s="2"/>
      <c r="AQ14794" s="2"/>
      <c r="AR14794" s="2"/>
      <c r="AS14794" s="2"/>
      <c r="AT14794" s="2"/>
      <c r="AU14794" s="2"/>
      <c r="AV14794" s="2"/>
      <c r="AW14794" s="2"/>
      <c r="AX14794" s="2"/>
      <c r="AY14794" s="2"/>
      <c r="AZ14794" s="2"/>
      <c r="BA14794" s="2"/>
      <c r="BB14794" s="2"/>
      <c r="BC14794" s="2"/>
      <c r="BD14794" s="2"/>
      <c r="BE14794" s="2"/>
      <c r="BF14794" s="2"/>
      <c r="BG14794" s="2"/>
      <c r="BH14794" s="2"/>
      <c r="BI14794" s="2"/>
      <c r="BJ14794" s="2"/>
      <c r="BK14794" s="2"/>
      <c r="BL14794" s="2"/>
      <c r="BM14794" s="2"/>
      <c r="BN14794" s="2"/>
      <c r="BO14794" s="2"/>
      <c r="BP14794" s="2"/>
      <c r="BQ14794" s="2"/>
      <c r="BR14794" s="2"/>
      <c r="BS14794" s="2"/>
      <c r="BT14794" s="2"/>
      <c r="BU14794" s="2"/>
      <c r="BV14794" s="2"/>
      <c r="BW14794" s="2"/>
      <c r="BX14794" s="2"/>
      <c r="BY14794" s="2"/>
    </row>
    <row r="14795" spans="26:77" s="11" customFormat="1" x14ac:dyDescent="0.3">
      <c r="AL14795" s="2"/>
      <c r="AM14795" s="2"/>
      <c r="AN14795" s="2"/>
      <c r="AO14795" s="2"/>
      <c r="AP14795" s="2"/>
      <c r="AQ14795" s="2"/>
      <c r="AR14795" s="2"/>
      <c r="AS14795" s="2"/>
      <c r="AT14795" s="2"/>
      <c r="AU14795" s="2"/>
      <c r="AV14795" s="2"/>
      <c r="AW14795" s="2"/>
      <c r="AX14795" s="2"/>
      <c r="AY14795" s="2"/>
      <c r="AZ14795" s="2"/>
      <c r="BA14795" s="2"/>
      <c r="BB14795" s="2"/>
      <c r="BC14795" s="2"/>
      <c r="BD14795" s="2"/>
      <c r="BE14795" s="2"/>
      <c r="BF14795" s="2"/>
      <c r="BG14795" s="2"/>
      <c r="BH14795" s="2"/>
      <c r="BI14795" s="2"/>
      <c r="BJ14795" s="2"/>
      <c r="BK14795" s="2"/>
      <c r="BL14795" s="2"/>
      <c r="BM14795" s="2"/>
      <c r="BN14795" s="2"/>
      <c r="BO14795" s="2"/>
      <c r="BP14795" s="2"/>
      <c r="BQ14795" s="2"/>
      <c r="BR14795" s="2"/>
      <c r="BS14795" s="2"/>
      <c r="BT14795" s="2"/>
      <c r="BU14795" s="2"/>
      <c r="BV14795" s="2"/>
      <c r="BW14795" s="2"/>
      <c r="BX14795" s="2"/>
      <c r="BY14795" s="2"/>
    </row>
    <row r="14796" spans="26:77" s="11" customFormat="1" x14ac:dyDescent="0.3">
      <c r="AL14796" s="2"/>
      <c r="AM14796" s="2"/>
      <c r="AN14796" s="2"/>
      <c r="AO14796" s="2"/>
      <c r="AP14796" s="2"/>
      <c r="AQ14796" s="2"/>
      <c r="AR14796" s="2"/>
      <c r="AS14796" s="2"/>
      <c r="AT14796" s="2"/>
      <c r="AU14796" s="2"/>
      <c r="AV14796" s="2"/>
      <c r="AW14796" s="2"/>
      <c r="AX14796" s="2"/>
      <c r="AY14796" s="2"/>
      <c r="AZ14796" s="2"/>
      <c r="BA14796" s="2"/>
      <c r="BB14796" s="2"/>
      <c r="BC14796" s="2"/>
      <c r="BD14796" s="2"/>
      <c r="BE14796" s="2"/>
      <c r="BF14796" s="2"/>
      <c r="BG14796" s="2"/>
      <c r="BH14796" s="2"/>
      <c r="BI14796" s="2"/>
      <c r="BJ14796" s="2"/>
      <c r="BK14796" s="2"/>
      <c r="BL14796" s="2"/>
      <c r="BM14796" s="2"/>
      <c r="BN14796" s="2"/>
      <c r="BO14796" s="2"/>
      <c r="BP14796" s="2"/>
      <c r="BQ14796" s="2"/>
      <c r="BR14796" s="2"/>
      <c r="BS14796" s="2"/>
      <c r="BT14796" s="2"/>
      <c r="BU14796" s="2"/>
      <c r="BV14796" s="2"/>
      <c r="BW14796" s="2"/>
      <c r="BX14796" s="2"/>
      <c r="BY14796" s="2"/>
    </row>
    <row r="14797" spans="26:77" s="11" customFormat="1" x14ac:dyDescent="0.3">
      <c r="AL14797" s="2"/>
      <c r="AM14797" s="2"/>
      <c r="AN14797" s="2"/>
      <c r="AO14797" s="2"/>
      <c r="AP14797" s="2"/>
      <c r="AQ14797" s="2"/>
      <c r="AR14797" s="2"/>
      <c r="AS14797" s="2"/>
      <c r="AT14797" s="2"/>
      <c r="AU14797" s="2"/>
      <c r="AV14797" s="2"/>
      <c r="AW14797" s="2"/>
      <c r="AX14797" s="2"/>
      <c r="AY14797" s="2"/>
      <c r="AZ14797" s="2"/>
      <c r="BA14797" s="2"/>
      <c r="BB14797" s="2"/>
      <c r="BC14797" s="2"/>
      <c r="BD14797" s="2"/>
      <c r="BE14797" s="2"/>
      <c r="BF14797" s="2"/>
      <c r="BG14797" s="2"/>
      <c r="BH14797" s="2"/>
      <c r="BI14797" s="2"/>
      <c r="BJ14797" s="2"/>
      <c r="BK14797" s="2"/>
      <c r="BL14797" s="2"/>
      <c r="BM14797" s="2"/>
      <c r="BN14797" s="2"/>
      <c r="BO14797" s="2"/>
      <c r="BP14797" s="2"/>
      <c r="BQ14797" s="2"/>
      <c r="BR14797" s="2"/>
      <c r="BS14797" s="2"/>
      <c r="BT14797" s="2"/>
      <c r="BU14797" s="2"/>
      <c r="BV14797" s="2"/>
      <c r="BW14797" s="2"/>
      <c r="BX14797" s="2"/>
      <c r="BY14797" s="2"/>
    </row>
    <row r="14798" spans="26:77" s="11" customFormat="1" x14ac:dyDescent="0.3">
      <c r="AL14798" s="2"/>
      <c r="AM14798" s="2"/>
      <c r="AN14798" s="2"/>
      <c r="AO14798" s="2"/>
      <c r="AP14798" s="2"/>
      <c r="AQ14798" s="2"/>
      <c r="AR14798" s="2"/>
      <c r="AS14798" s="2"/>
      <c r="AT14798" s="2"/>
      <c r="AU14798" s="2"/>
      <c r="AV14798" s="2"/>
      <c r="AW14798" s="2"/>
      <c r="AX14798" s="2"/>
      <c r="AY14798" s="2"/>
      <c r="AZ14798" s="2"/>
      <c r="BA14798" s="2"/>
      <c r="BB14798" s="2"/>
      <c r="BC14798" s="2"/>
      <c r="BD14798" s="2"/>
      <c r="BE14798" s="2"/>
      <c r="BF14798" s="2"/>
      <c r="BG14798" s="2"/>
      <c r="BH14798" s="2"/>
      <c r="BI14798" s="2"/>
      <c r="BJ14798" s="2"/>
      <c r="BK14798" s="2"/>
      <c r="BL14798" s="2"/>
      <c r="BM14798" s="2"/>
      <c r="BN14798" s="2"/>
      <c r="BO14798" s="2"/>
      <c r="BP14798" s="2"/>
      <c r="BQ14798" s="2"/>
      <c r="BR14798" s="2"/>
      <c r="BS14798" s="2"/>
      <c r="BT14798" s="2"/>
      <c r="BU14798" s="2"/>
      <c r="BV14798" s="2"/>
      <c r="BW14798" s="2"/>
      <c r="BX14798" s="2"/>
      <c r="BY14798" s="2"/>
    </row>
    <row r="14799" spans="26:77" s="11" customFormat="1" x14ac:dyDescent="0.3">
      <c r="AL14799" s="2"/>
      <c r="AM14799" s="2"/>
      <c r="AN14799" s="2"/>
      <c r="AO14799" s="2"/>
      <c r="AP14799" s="2"/>
      <c r="AQ14799" s="2"/>
      <c r="AR14799" s="2"/>
      <c r="AS14799" s="2"/>
      <c r="AT14799" s="2"/>
      <c r="AU14799" s="2"/>
      <c r="AV14799" s="2"/>
      <c r="AW14799" s="2"/>
      <c r="AX14799" s="2"/>
      <c r="AY14799" s="2"/>
      <c r="AZ14799" s="2"/>
      <c r="BA14799" s="2"/>
      <c r="BB14799" s="2"/>
      <c r="BC14799" s="2"/>
      <c r="BD14799" s="2"/>
      <c r="BE14799" s="2"/>
      <c r="BF14799" s="2"/>
      <c r="BG14799" s="2"/>
      <c r="BH14799" s="2"/>
      <c r="BI14799" s="2"/>
      <c r="BJ14799" s="2"/>
      <c r="BK14799" s="2"/>
      <c r="BL14799" s="2"/>
      <c r="BM14799" s="2"/>
      <c r="BN14799" s="2"/>
      <c r="BO14799" s="2"/>
      <c r="BP14799" s="2"/>
      <c r="BQ14799" s="2"/>
      <c r="BR14799" s="2"/>
      <c r="BS14799" s="2"/>
      <c r="BT14799" s="2"/>
      <c r="BU14799" s="2"/>
      <c r="BV14799" s="2"/>
      <c r="BW14799" s="2"/>
      <c r="BX14799" s="2"/>
      <c r="BY14799" s="2"/>
    </row>
    <row r="14800" spans="26:77" s="11" customFormat="1" x14ac:dyDescent="0.3">
      <c r="Z14800" s="2"/>
      <c r="AA14800" s="2"/>
      <c r="AB14800" s="2"/>
      <c r="AC14800" s="2"/>
      <c r="AD14800" s="2"/>
      <c r="AE14800" s="2"/>
      <c r="AF14800" s="2"/>
      <c r="AG14800" s="2"/>
      <c r="AH14800" s="2"/>
      <c r="AL14800" s="2"/>
      <c r="AM14800" s="2"/>
      <c r="AN14800" s="2"/>
      <c r="AO14800" s="2"/>
      <c r="AP14800" s="2"/>
      <c r="AQ14800" s="2"/>
      <c r="AR14800" s="2"/>
      <c r="AS14800" s="2"/>
      <c r="AT14800" s="2"/>
      <c r="AU14800" s="2"/>
      <c r="AV14800" s="2"/>
      <c r="AW14800" s="2"/>
      <c r="AX14800" s="2"/>
      <c r="AY14800" s="2"/>
      <c r="AZ14800" s="2"/>
      <c r="BA14800" s="2"/>
      <c r="BB14800" s="2"/>
      <c r="BC14800" s="2"/>
      <c r="BD14800" s="2"/>
      <c r="BE14800" s="2"/>
      <c r="BF14800" s="2"/>
      <c r="BG14800" s="2"/>
      <c r="BH14800" s="2"/>
      <c r="BI14800" s="2"/>
      <c r="BJ14800" s="2"/>
      <c r="BK14800" s="2"/>
      <c r="BL14800" s="2"/>
      <c r="BM14800" s="2"/>
      <c r="BN14800" s="2"/>
      <c r="BO14800" s="2"/>
      <c r="BP14800" s="2"/>
      <c r="BQ14800" s="2"/>
      <c r="BR14800" s="2"/>
      <c r="BS14800" s="2"/>
      <c r="BT14800" s="2"/>
      <c r="BU14800" s="2"/>
      <c r="BV14800" s="2"/>
      <c r="BW14800" s="2"/>
      <c r="BX14800" s="2"/>
      <c r="BY14800" s="2"/>
    </row>
    <row r="14801" spans="26:77" s="11" customFormat="1" x14ac:dyDescent="0.3">
      <c r="Z14801" s="2"/>
      <c r="AA14801" s="2"/>
      <c r="AB14801" s="2"/>
      <c r="AC14801" s="2"/>
      <c r="AD14801" s="2"/>
      <c r="AE14801" s="2"/>
      <c r="AF14801" s="2"/>
      <c r="AG14801" s="2"/>
      <c r="AH14801" s="2"/>
      <c r="AL14801" s="2"/>
      <c r="AM14801" s="2"/>
      <c r="AN14801" s="2"/>
      <c r="AO14801" s="2"/>
      <c r="AP14801" s="2"/>
      <c r="AQ14801" s="2"/>
      <c r="AR14801" s="2"/>
      <c r="AS14801" s="2"/>
      <c r="AT14801" s="2"/>
      <c r="AU14801" s="2"/>
      <c r="AV14801" s="2"/>
      <c r="AW14801" s="2"/>
      <c r="AX14801" s="2"/>
      <c r="AY14801" s="2"/>
      <c r="AZ14801" s="2"/>
      <c r="BA14801" s="2"/>
      <c r="BB14801" s="2"/>
      <c r="BC14801" s="2"/>
      <c r="BD14801" s="2"/>
      <c r="BE14801" s="2"/>
      <c r="BF14801" s="2"/>
      <c r="BG14801" s="2"/>
      <c r="BH14801" s="2"/>
      <c r="BI14801" s="2"/>
      <c r="BJ14801" s="2"/>
      <c r="BK14801" s="2"/>
      <c r="BL14801" s="2"/>
      <c r="BM14801" s="2"/>
      <c r="BN14801" s="2"/>
      <c r="BO14801" s="2"/>
      <c r="BP14801" s="2"/>
      <c r="BQ14801" s="2"/>
      <c r="BR14801" s="2"/>
      <c r="BS14801" s="2"/>
      <c r="BT14801" s="2"/>
      <c r="BU14801" s="2"/>
      <c r="BV14801" s="2"/>
      <c r="BW14801" s="2"/>
      <c r="BX14801" s="2"/>
      <c r="BY14801" s="2"/>
    </row>
    <row r="14802" spans="26:77" s="11" customFormat="1" x14ac:dyDescent="0.3">
      <c r="Z14802" s="2"/>
      <c r="AA14802" s="2"/>
      <c r="AB14802" s="2"/>
      <c r="AC14802" s="2"/>
      <c r="AD14802" s="2"/>
      <c r="AE14802" s="2"/>
      <c r="AF14802" s="2"/>
      <c r="AG14802" s="2"/>
      <c r="AH14802" s="2"/>
      <c r="AL14802" s="2"/>
      <c r="AM14802" s="2"/>
      <c r="AN14802" s="2"/>
      <c r="AO14802" s="2"/>
      <c r="AP14802" s="2"/>
      <c r="AQ14802" s="2"/>
      <c r="AR14802" s="2"/>
      <c r="AS14802" s="2"/>
      <c r="AT14802" s="2"/>
      <c r="AU14802" s="2"/>
      <c r="AV14802" s="2"/>
      <c r="AW14802" s="2"/>
      <c r="AX14802" s="2"/>
      <c r="AY14802" s="2"/>
      <c r="AZ14802" s="2"/>
      <c r="BA14802" s="2"/>
      <c r="BB14802" s="2"/>
      <c r="BC14802" s="2"/>
      <c r="BD14802" s="2"/>
      <c r="BE14802" s="2"/>
      <c r="BF14802" s="2"/>
      <c r="BG14802" s="2"/>
      <c r="BH14802" s="2"/>
      <c r="BI14802" s="2"/>
      <c r="BJ14802" s="2"/>
      <c r="BK14802" s="2"/>
      <c r="BL14802" s="2"/>
      <c r="BM14802" s="2"/>
      <c r="BN14802" s="2"/>
      <c r="BO14802" s="2"/>
      <c r="BP14802" s="2"/>
      <c r="BQ14802" s="2"/>
      <c r="BR14802" s="2"/>
      <c r="BS14802" s="2"/>
      <c r="BT14802" s="2"/>
      <c r="BU14802" s="2"/>
      <c r="BV14802" s="2"/>
      <c r="BW14802" s="2"/>
      <c r="BX14802" s="2"/>
      <c r="BY14802" s="2"/>
    </row>
    <row r="14803" spans="26:77" s="11" customFormat="1" x14ac:dyDescent="0.3">
      <c r="Z14803" s="2"/>
      <c r="AA14803" s="2"/>
      <c r="AB14803" s="2"/>
      <c r="AC14803" s="2"/>
      <c r="AD14803" s="2"/>
      <c r="AE14803" s="2"/>
      <c r="AF14803" s="2"/>
      <c r="AG14803" s="2"/>
      <c r="AH14803" s="2"/>
      <c r="AL14803" s="2"/>
      <c r="AM14803" s="2"/>
      <c r="AN14803" s="2"/>
      <c r="AO14803" s="2"/>
      <c r="AP14803" s="2"/>
      <c r="AQ14803" s="2"/>
      <c r="AR14803" s="2"/>
      <c r="AS14803" s="2"/>
      <c r="AT14803" s="2"/>
      <c r="AU14803" s="2"/>
      <c r="AV14803" s="2"/>
      <c r="AW14803" s="2"/>
      <c r="AX14803" s="2"/>
      <c r="AY14803" s="2"/>
      <c r="AZ14803" s="2"/>
      <c r="BA14803" s="2"/>
      <c r="BB14803" s="2"/>
      <c r="BC14803" s="2"/>
      <c r="BD14803" s="2"/>
      <c r="BE14803" s="2"/>
      <c r="BF14803" s="2"/>
      <c r="BG14803" s="2"/>
      <c r="BH14803" s="2"/>
      <c r="BI14803" s="2"/>
      <c r="BJ14803" s="2"/>
      <c r="BK14803" s="2"/>
      <c r="BL14803" s="2"/>
      <c r="BM14803" s="2"/>
      <c r="BN14803" s="2"/>
      <c r="BO14803" s="2"/>
      <c r="BP14803" s="2"/>
      <c r="BQ14803" s="2"/>
      <c r="BR14803" s="2"/>
      <c r="BS14803" s="2"/>
      <c r="BT14803" s="2"/>
      <c r="BU14803" s="2"/>
      <c r="BV14803" s="2"/>
      <c r="BW14803" s="2"/>
      <c r="BX14803" s="2"/>
      <c r="BY14803" s="2"/>
    </row>
    <row r="14804" spans="26:77" s="11" customFormat="1" x14ac:dyDescent="0.3">
      <c r="Z14804" s="2"/>
      <c r="AA14804" s="2"/>
      <c r="AB14804" s="2"/>
      <c r="AC14804" s="2"/>
      <c r="AD14804" s="2"/>
      <c r="AE14804" s="2"/>
      <c r="AF14804" s="2"/>
      <c r="AG14804" s="2"/>
      <c r="AH14804" s="2"/>
      <c r="AL14804" s="2"/>
      <c r="AM14804" s="2"/>
      <c r="AN14804" s="2"/>
      <c r="AO14804" s="2"/>
      <c r="AP14804" s="2"/>
      <c r="AQ14804" s="2"/>
      <c r="AR14804" s="2"/>
      <c r="AS14804" s="2"/>
      <c r="AT14804" s="2"/>
      <c r="AU14804" s="2"/>
      <c r="AV14804" s="2"/>
      <c r="AW14804" s="2"/>
      <c r="AX14804" s="2"/>
      <c r="AY14804" s="2"/>
      <c r="AZ14804" s="2"/>
      <c r="BA14804" s="2"/>
      <c r="BB14804" s="2"/>
      <c r="BC14804" s="2"/>
      <c r="BD14804" s="2"/>
      <c r="BE14804" s="2"/>
      <c r="BF14804" s="2"/>
      <c r="BG14804" s="2"/>
      <c r="BH14804" s="2"/>
      <c r="BI14804" s="2"/>
      <c r="BJ14804" s="2"/>
      <c r="BK14804" s="2"/>
      <c r="BL14804" s="2"/>
      <c r="BM14804" s="2"/>
      <c r="BN14804" s="2"/>
      <c r="BO14804" s="2"/>
      <c r="BP14804" s="2"/>
      <c r="BQ14804" s="2"/>
      <c r="BR14804" s="2"/>
      <c r="BS14804" s="2"/>
      <c r="BT14804" s="2"/>
      <c r="BU14804" s="2"/>
      <c r="BV14804" s="2"/>
      <c r="BW14804" s="2"/>
      <c r="BX14804" s="2"/>
      <c r="BY14804" s="2"/>
    </row>
    <row r="14805" spans="26:77" s="11" customFormat="1" x14ac:dyDescent="0.3">
      <c r="Z14805" s="2"/>
      <c r="AA14805" s="2"/>
      <c r="AB14805" s="2"/>
      <c r="AC14805" s="2"/>
      <c r="AD14805" s="2"/>
      <c r="AE14805" s="2"/>
      <c r="AF14805" s="2"/>
      <c r="AG14805" s="2"/>
      <c r="AH14805" s="2"/>
      <c r="AL14805" s="2"/>
      <c r="AM14805" s="2"/>
      <c r="AN14805" s="2"/>
      <c r="AO14805" s="2"/>
      <c r="AP14805" s="2"/>
      <c r="AQ14805" s="2"/>
      <c r="AR14805" s="2"/>
      <c r="AS14805" s="2"/>
      <c r="AT14805" s="2"/>
      <c r="AU14805" s="2"/>
      <c r="AV14805" s="2"/>
      <c r="AW14805" s="2"/>
      <c r="AX14805" s="2"/>
      <c r="AY14805" s="2"/>
      <c r="AZ14805" s="2"/>
      <c r="BA14805" s="2"/>
      <c r="BB14805" s="2"/>
      <c r="BC14805" s="2"/>
      <c r="BD14805" s="2"/>
      <c r="BE14805" s="2"/>
      <c r="BF14805" s="2"/>
      <c r="BG14805" s="2"/>
      <c r="BH14805" s="2"/>
      <c r="BI14805" s="2"/>
      <c r="BJ14805" s="2"/>
      <c r="BK14805" s="2"/>
      <c r="BL14805" s="2"/>
      <c r="BM14805" s="2"/>
      <c r="BN14805" s="2"/>
      <c r="BO14805" s="2"/>
      <c r="BP14805" s="2"/>
      <c r="BQ14805" s="2"/>
      <c r="BR14805" s="2"/>
      <c r="BS14805" s="2"/>
      <c r="BT14805" s="2"/>
      <c r="BU14805" s="2"/>
      <c r="BV14805" s="2"/>
      <c r="BW14805" s="2"/>
      <c r="BX14805" s="2"/>
      <c r="BY14805" s="2"/>
    </row>
    <row r="14806" spans="26:77" s="11" customFormat="1" x14ac:dyDescent="0.3">
      <c r="Z14806" s="2"/>
      <c r="AA14806" s="2"/>
      <c r="AB14806" s="2"/>
      <c r="AC14806" s="2"/>
      <c r="AD14806" s="2"/>
      <c r="AE14806" s="2"/>
      <c r="AF14806" s="2"/>
      <c r="AG14806" s="2"/>
      <c r="AH14806" s="2"/>
      <c r="AL14806" s="2"/>
      <c r="AM14806" s="2"/>
      <c r="AN14806" s="2"/>
      <c r="AO14806" s="2"/>
      <c r="AP14806" s="2"/>
      <c r="AQ14806" s="2"/>
      <c r="AR14806" s="2"/>
      <c r="AS14806" s="2"/>
      <c r="AT14806" s="2"/>
      <c r="AU14806" s="2"/>
      <c r="AV14806" s="2"/>
      <c r="AW14806" s="2"/>
      <c r="AX14806" s="2"/>
      <c r="AY14806" s="2"/>
      <c r="AZ14806" s="2"/>
      <c r="BA14806" s="2"/>
      <c r="BB14806" s="2"/>
      <c r="BC14806" s="2"/>
      <c r="BD14806" s="2"/>
      <c r="BE14806" s="2"/>
      <c r="BF14806" s="2"/>
      <c r="BG14806" s="2"/>
      <c r="BH14806" s="2"/>
      <c r="BI14806" s="2"/>
      <c r="BJ14806" s="2"/>
      <c r="BK14806" s="2"/>
      <c r="BL14806" s="2"/>
      <c r="BM14806" s="2"/>
      <c r="BN14806" s="2"/>
      <c r="BO14806" s="2"/>
      <c r="BP14806" s="2"/>
      <c r="BQ14806" s="2"/>
      <c r="BR14806" s="2"/>
      <c r="BS14806" s="2"/>
      <c r="BT14806" s="2"/>
      <c r="BU14806" s="2"/>
      <c r="BV14806" s="2"/>
      <c r="BW14806" s="2"/>
      <c r="BX14806" s="2"/>
      <c r="BY14806" s="2"/>
    </row>
    <row r="14807" spans="26:77" s="11" customFormat="1" x14ac:dyDescent="0.3">
      <c r="Z14807" s="2"/>
      <c r="AA14807" s="2"/>
      <c r="AB14807" s="2"/>
      <c r="AC14807" s="2"/>
      <c r="AD14807" s="2"/>
      <c r="AE14807" s="2"/>
      <c r="AF14807" s="2"/>
      <c r="AG14807" s="2"/>
      <c r="AH14807" s="2"/>
      <c r="AL14807" s="2"/>
      <c r="AM14807" s="2"/>
      <c r="AN14807" s="2"/>
      <c r="AO14807" s="2"/>
      <c r="AP14807" s="2"/>
      <c r="AQ14807" s="2"/>
      <c r="AR14807" s="2"/>
      <c r="AS14807" s="2"/>
      <c r="AT14807" s="2"/>
      <c r="AU14807" s="2"/>
      <c r="AV14807" s="2"/>
      <c r="AW14807" s="2"/>
      <c r="AX14807" s="2"/>
      <c r="AY14807" s="2"/>
      <c r="AZ14807" s="2"/>
      <c r="BA14807" s="2"/>
      <c r="BB14807" s="2"/>
      <c r="BC14807" s="2"/>
      <c r="BD14807" s="2"/>
      <c r="BE14807" s="2"/>
      <c r="BF14807" s="2"/>
      <c r="BG14807" s="2"/>
      <c r="BH14807" s="2"/>
      <c r="BI14807" s="2"/>
      <c r="BJ14807" s="2"/>
      <c r="BK14807" s="2"/>
      <c r="BL14807" s="2"/>
      <c r="BM14807" s="2"/>
      <c r="BN14807" s="2"/>
      <c r="BO14807" s="2"/>
      <c r="BP14807" s="2"/>
      <c r="BQ14807" s="2"/>
      <c r="BR14807" s="2"/>
      <c r="BS14807" s="2"/>
      <c r="BT14807" s="2"/>
      <c r="BU14807" s="2"/>
      <c r="BV14807" s="2"/>
      <c r="BW14807" s="2"/>
      <c r="BX14807" s="2"/>
      <c r="BY14807" s="2"/>
    </row>
    <row r="14808" spans="26:77" s="11" customFormat="1" x14ac:dyDescent="0.3">
      <c r="Z14808" s="2"/>
      <c r="AA14808" s="2"/>
      <c r="AB14808" s="2"/>
      <c r="AC14808" s="2"/>
      <c r="AD14808" s="2"/>
      <c r="AE14808" s="2"/>
      <c r="AF14808" s="2"/>
      <c r="AG14808" s="2"/>
      <c r="AH14808" s="2"/>
      <c r="AL14808" s="2"/>
      <c r="AM14808" s="2"/>
      <c r="AN14808" s="2"/>
      <c r="AO14808" s="2"/>
      <c r="AP14808" s="2"/>
      <c r="AQ14808" s="2"/>
      <c r="AR14808" s="2"/>
      <c r="AS14808" s="2"/>
      <c r="AT14808" s="2"/>
      <c r="AU14808" s="2"/>
      <c r="AV14808" s="2"/>
      <c r="AW14808" s="2"/>
      <c r="AX14808" s="2"/>
      <c r="AY14808" s="2"/>
      <c r="AZ14808" s="2"/>
      <c r="BA14808" s="2"/>
      <c r="BB14808" s="2"/>
      <c r="BC14808" s="2"/>
      <c r="BD14808" s="2"/>
      <c r="BE14808" s="2"/>
      <c r="BF14808" s="2"/>
      <c r="BG14808" s="2"/>
      <c r="BH14808" s="2"/>
      <c r="BI14808" s="2"/>
      <c r="BJ14808" s="2"/>
      <c r="BK14808" s="2"/>
      <c r="BL14808" s="2"/>
      <c r="BM14808" s="2"/>
      <c r="BN14808" s="2"/>
      <c r="BO14808" s="2"/>
      <c r="BP14808" s="2"/>
      <c r="BQ14808" s="2"/>
      <c r="BR14808" s="2"/>
      <c r="BS14808" s="2"/>
      <c r="BT14808" s="2"/>
      <c r="BU14808" s="2"/>
      <c r="BV14808" s="2"/>
      <c r="BW14808" s="2"/>
      <c r="BX14808" s="2"/>
      <c r="BY14808" s="2"/>
    </row>
    <row r="14809" spans="26:77" s="11" customFormat="1" x14ac:dyDescent="0.3">
      <c r="Z14809" s="2"/>
      <c r="AA14809" s="2"/>
      <c r="AB14809" s="2"/>
      <c r="AC14809" s="2"/>
      <c r="AD14809" s="2"/>
      <c r="AE14809" s="2"/>
      <c r="AF14809" s="2"/>
      <c r="AG14809" s="2"/>
      <c r="AH14809" s="2"/>
      <c r="AL14809" s="2"/>
      <c r="AM14809" s="2"/>
      <c r="AN14809" s="2"/>
      <c r="AO14809" s="2"/>
      <c r="AP14809" s="2"/>
      <c r="AQ14809" s="2"/>
      <c r="AR14809" s="2"/>
      <c r="AS14809" s="2"/>
      <c r="AT14809" s="2"/>
      <c r="AU14809" s="2"/>
      <c r="AV14809" s="2"/>
      <c r="AW14809" s="2"/>
      <c r="AX14809" s="2"/>
      <c r="AY14809" s="2"/>
      <c r="AZ14809" s="2"/>
      <c r="BA14809" s="2"/>
      <c r="BB14809" s="2"/>
      <c r="BC14809" s="2"/>
      <c r="BD14809" s="2"/>
      <c r="BE14809" s="2"/>
      <c r="BF14809" s="2"/>
      <c r="BG14809" s="2"/>
      <c r="BH14809" s="2"/>
      <c r="BI14809" s="2"/>
      <c r="BJ14809" s="2"/>
      <c r="BK14809" s="2"/>
      <c r="BL14809" s="2"/>
      <c r="BM14809" s="2"/>
      <c r="BN14809" s="2"/>
      <c r="BO14809" s="2"/>
      <c r="BP14809" s="2"/>
      <c r="BQ14809" s="2"/>
      <c r="BR14809" s="2"/>
      <c r="BS14809" s="2"/>
      <c r="BT14809" s="2"/>
      <c r="BU14809" s="2"/>
      <c r="BV14809" s="2"/>
      <c r="BW14809" s="2"/>
      <c r="BX14809" s="2"/>
      <c r="BY14809" s="2"/>
    </row>
    <row r="14810" spans="26:77" s="11" customFormat="1" x14ac:dyDescent="0.3">
      <c r="Z14810" s="2"/>
      <c r="AA14810" s="2"/>
      <c r="AB14810" s="2"/>
      <c r="AC14810" s="2"/>
      <c r="AD14810" s="2"/>
      <c r="AE14810" s="2"/>
      <c r="AF14810" s="2"/>
      <c r="AG14810" s="2"/>
      <c r="AH14810" s="2"/>
      <c r="AL14810" s="2"/>
      <c r="AM14810" s="2"/>
      <c r="AN14810" s="2"/>
      <c r="AO14810" s="2"/>
      <c r="AP14810" s="2"/>
      <c r="AQ14810" s="2"/>
      <c r="AR14810" s="2"/>
      <c r="AS14810" s="2"/>
      <c r="AT14810" s="2"/>
      <c r="AU14810" s="2"/>
      <c r="AV14810" s="2"/>
      <c r="AW14810" s="2"/>
      <c r="AX14810" s="2"/>
      <c r="AY14810" s="2"/>
      <c r="AZ14810" s="2"/>
      <c r="BA14810" s="2"/>
      <c r="BB14810" s="2"/>
      <c r="BC14810" s="2"/>
      <c r="BD14810" s="2"/>
      <c r="BE14810" s="2"/>
      <c r="BF14810" s="2"/>
      <c r="BG14810" s="2"/>
      <c r="BH14810" s="2"/>
      <c r="BI14810" s="2"/>
      <c r="BJ14810" s="2"/>
      <c r="BK14810" s="2"/>
      <c r="BL14810" s="2"/>
      <c r="BM14810" s="2"/>
      <c r="BN14810" s="2"/>
      <c r="BO14810" s="2"/>
      <c r="BP14810" s="2"/>
      <c r="BQ14810" s="2"/>
      <c r="BR14810" s="2"/>
      <c r="BS14810" s="2"/>
      <c r="BT14810" s="2"/>
      <c r="BU14810" s="2"/>
      <c r="BV14810" s="2"/>
      <c r="BW14810" s="2"/>
      <c r="BX14810" s="2"/>
      <c r="BY14810" s="2"/>
    </row>
    <row r="14811" spans="26:77" s="11" customFormat="1" x14ac:dyDescent="0.3">
      <c r="Z14811" s="2"/>
      <c r="AA14811" s="2"/>
      <c r="AB14811" s="2"/>
      <c r="AC14811" s="2"/>
      <c r="AD14811" s="2"/>
      <c r="AE14811" s="2"/>
      <c r="AF14811" s="2"/>
      <c r="AG14811" s="2"/>
      <c r="AH14811" s="2"/>
      <c r="AL14811" s="2"/>
      <c r="AM14811" s="2"/>
      <c r="AN14811" s="2"/>
      <c r="AO14811" s="2"/>
      <c r="AP14811" s="2"/>
      <c r="AQ14811" s="2"/>
      <c r="AR14811" s="2"/>
      <c r="AS14811" s="2"/>
      <c r="AT14811" s="2"/>
      <c r="AU14811" s="2"/>
      <c r="AV14811" s="2"/>
      <c r="AW14811" s="2"/>
      <c r="AX14811" s="2"/>
      <c r="AY14811" s="2"/>
      <c r="AZ14811" s="2"/>
      <c r="BA14811" s="2"/>
      <c r="BB14811" s="2"/>
      <c r="BC14811" s="2"/>
      <c r="BD14811" s="2"/>
      <c r="BE14811" s="2"/>
      <c r="BF14811" s="2"/>
      <c r="BG14811" s="2"/>
      <c r="BH14811" s="2"/>
      <c r="BI14811" s="2"/>
      <c r="BJ14811" s="2"/>
      <c r="BK14811" s="2"/>
      <c r="BL14811" s="2"/>
      <c r="BM14811" s="2"/>
      <c r="BN14811" s="2"/>
      <c r="BO14811" s="2"/>
      <c r="BP14811" s="2"/>
      <c r="BQ14811" s="2"/>
      <c r="BR14811" s="2"/>
      <c r="BS14811" s="2"/>
      <c r="BT14811" s="2"/>
      <c r="BU14811" s="2"/>
      <c r="BV14811" s="2"/>
      <c r="BW14811" s="2"/>
      <c r="BX14811" s="2"/>
      <c r="BY14811" s="2"/>
    </row>
    <row r="14812" spans="26:77" s="11" customFormat="1" x14ac:dyDescent="0.3">
      <c r="Z14812" s="2"/>
      <c r="AA14812" s="2"/>
      <c r="AB14812" s="2"/>
      <c r="AC14812" s="2"/>
      <c r="AD14812" s="2"/>
      <c r="AE14812" s="2"/>
      <c r="AF14812" s="2"/>
      <c r="AG14812" s="2"/>
      <c r="AH14812" s="2"/>
      <c r="AL14812" s="2"/>
      <c r="AM14812" s="2"/>
      <c r="AN14812" s="2"/>
      <c r="AO14812" s="2"/>
      <c r="AP14812" s="2"/>
      <c r="AQ14812" s="2"/>
      <c r="AR14812" s="2"/>
      <c r="AS14812" s="2"/>
      <c r="AT14812" s="2"/>
      <c r="AU14812" s="2"/>
      <c r="AV14812" s="2"/>
      <c r="AW14812" s="2"/>
      <c r="AX14812" s="2"/>
      <c r="AY14812" s="2"/>
      <c r="AZ14812" s="2"/>
      <c r="BA14812" s="2"/>
      <c r="BB14812" s="2"/>
      <c r="BC14812" s="2"/>
      <c r="BD14812" s="2"/>
      <c r="BE14812" s="2"/>
      <c r="BF14812" s="2"/>
      <c r="BG14812" s="2"/>
      <c r="BH14812" s="2"/>
      <c r="BI14812" s="2"/>
      <c r="BJ14812" s="2"/>
      <c r="BK14812" s="2"/>
      <c r="BL14812" s="2"/>
      <c r="BM14812" s="2"/>
      <c r="BN14812" s="2"/>
      <c r="BO14812" s="2"/>
      <c r="BP14812" s="2"/>
      <c r="BQ14812" s="2"/>
      <c r="BR14812" s="2"/>
      <c r="BS14812" s="2"/>
      <c r="BT14812" s="2"/>
      <c r="BU14812" s="2"/>
      <c r="BV14812" s="2"/>
      <c r="BW14812" s="2"/>
      <c r="BX14812" s="2"/>
      <c r="BY14812" s="2"/>
    </row>
    <row r="14813" spans="26:77" s="11" customFormat="1" x14ac:dyDescent="0.3">
      <c r="Z14813" s="2"/>
      <c r="AA14813" s="2"/>
      <c r="AB14813" s="2"/>
      <c r="AC14813" s="2"/>
      <c r="AD14813" s="2"/>
      <c r="AE14813" s="2"/>
      <c r="AF14813" s="2"/>
      <c r="AG14813" s="2"/>
      <c r="AH14813" s="2"/>
      <c r="AL14813" s="2"/>
      <c r="AM14813" s="2"/>
      <c r="AN14813" s="2"/>
      <c r="AO14813" s="2"/>
      <c r="AP14813" s="2"/>
      <c r="AQ14813" s="2"/>
      <c r="AR14813" s="2"/>
      <c r="AS14813" s="2"/>
      <c r="AT14813" s="2"/>
      <c r="AU14813" s="2"/>
      <c r="AV14813" s="2"/>
      <c r="AW14813" s="2"/>
      <c r="AX14813" s="2"/>
      <c r="AY14813" s="2"/>
      <c r="AZ14813" s="2"/>
      <c r="BA14813" s="2"/>
      <c r="BB14813" s="2"/>
      <c r="BC14813" s="2"/>
      <c r="BD14813" s="2"/>
      <c r="BE14813" s="2"/>
      <c r="BF14813" s="2"/>
      <c r="BG14813" s="2"/>
      <c r="BH14813" s="2"/>
      <c r="BI14813" s="2"/>
      <c r="BJ14813" s="2"/>
      <c r="BK14813" s="2"/>
      <c r="BL14813" s="2"/>
      <c r="BM14813" s="2"/>
      <c r="BN14813" s="2"/>
      <c r="BO14813" s="2"/>
      <c r="BP14813" s="2"/>
      <c r="BQ14813" s="2"/>
      <c r="BR14813" s="2"/>
      <c r="BS14813" s="2"/>
      <c r="BT14813" s="2"/>
      <c r="BU14813" s="2"/>
      <c r="BV14813" s="2"/>
      <c r="BW14813" s="2"/>
      <c r="BX14813" s="2"/>
      <c r="BY14813" s="2"/>
    </row>
    <row r="14814" spans="26:77" s="11" customFormat="1" x14ac:dyDescent="0.3">
      <c r="Z14814" s="2"/>
      <c r="AA14814" s="2"/>
      <c r="AB14814" s="2"/>
      <c r="AC14814" s="2"/>
      <c r="AD14814" s="2"/>
      <c r="AE14814" s="2"/>
      <c r="AF14814" s="2"/>
      <c r="AG14814" s="2"/>
      <c r="AH14814" s="2"/>
      <c r="AL14814" s="2"/>
      <c r="AM14814" s="2"/>
      <c r="AN14814" s="2"/>
      <c r="AO14814" s="2"/>
      <c r="AP14814" s="2"/>
      <c r="AQ14814" s="2"/>
      <c r="AR14814" s="2"/>
      <c r="AS14814" s="2"/>
      <c r="AT14814" s="2"/>
      <c r="AU14814" s="2"/>
      <c r="AV14814" s="2"/>
      <c r="AW14814" s="2"/>
      <c r="AX14814" s="2"/>
      <c r="AY14814" s="2"/>
      <c r="AZ14814" s="2"/>
      <c r="BA14814" s="2"/>
      <c r="BB14814" s="2"/>
      <c r="BC14814" s="2"/>
      <c r="BD14814" s="2"/>
      <c r="BE14814" s="2"/>
      <c r="BF14814" s="2"/>
      <c r="BG14814" s="2"/>
      <c r="BH14814" s="2"/>
      <c r="BI14814" s="2"/>
      <c r="BJ14814" s="2"/>
      <c r="BK14814" s="2"/>
      <c r="BL14814" s="2"/>
      <c r="BM14814" s="2"/>
      <c r="BN14814" s="2"/>
      <c r="BO14814" s="2"/>
      <c r="BP14814" s="2"/>
      <c r="BQ14814" s="2"/>
      <c r="BR14814" s="2"/>
      <c r="BS14814" s="2"/>
      <c r="BT14814" s="2"/>
      <c r="BU14814" s="2"/>
      <c r="BV14814" s="2"/>
      <c r="BW14814" s="2"/>
      <c r="BX14814" s="2"/>
      <c r="BY14814" s="2"/>
    </row>
    <row r="14815" spans="26:77" s="11" customFormat="1" x14ac:dyDescent="0.3">
      <c r="Z14815" s="2"/>
      <c r="AA14815" s="2"/>
      <c r="AB14815" s="2"/>
      <c r="AC14815" s="2"/>
      <c r="AD14815" s="2"/>
      <c r="AE14815" s="2"/>
      <c r="AF14815" s="2"/>
      <c r="AG14815" s="2"/>
      <c r="AH14815" s="2"/>
      <c r="AL14815" s="2"/>
      <c r="AM14815" s="2"/>
      <c r="AN14815" s="2"/>
      <c r="AO14815" s="2"/>
      <c r="AP14815" s="2"/>
      <c r="AQ14815" s="2"/>
      <c r="AR14815" s="2"/>
      <c r="AS14815" s="2"/>
      <c r="AT14815" s="2"/>
      <c r="AU14815" s="2"/>
      <c r="AV14815" s="2"/>
      <c r="AW14815" s="2"/>
      <c r="AX14815" s="2"/>
      <c r="AY14815" s="2"/>
      <c r="AZ14815" s="2"/>
      <c r="BA14815" s="2"/>
      <c r="BB14815" s="2"/>
      <c r="BC14815" s="2"/>
      <c r="BD14815" s="2"/>
      <c r="BE14815" s="2"/>
      <c r="BF14815" s="2"/>
      <c r="BG14815" s="2"/>
      <c r="BH14815" s="2"/>
      <c r="BI14815" s="2"/>
      <c r="BJ14815" s="2"/>
      <c r="BK14815" s="2"/>
      <c r="BL14815" s="2"/>
      <c r="BM14815" s="2"/>
      <c r="BN14815" s="2"/>
      <c r="BO14815" s="2"/>
      <c r="BP14815" s="2"/>
      <c r="BQ14815" s="2"/>
      <c r="BR14815" s="2"/>
      <c r="BS14815" s="2"/>
      <c r="BT14815" s="2"/>
      <c r="BU14815" s="2"/>
      <c r="BV14815" s="2"/>
      <c r="BW14815" s="2"/>
      <c r="BX14815" s="2"/>
      <c r="BY14815" s="2"/>
    </row>
    <row r="14816" spans="26:77" s="11" customFormat="1" x14ac:dyDescent="0.3">
      <c r="Z14816" s="2"/>
      <c r="AA14816" s="2"/>
      <c r="AB14816" s="2"/>
      <c r="AC14816" s="2"/>
      <c r="AD14816" s="2"/>
      <c r="AE14816" s="2"/>
      <c r="AF14816" s="2"/>
      <c r="AG14816" s="2"/>
      <c r="AH14816" s="2"/>
      <c r="AL14816" s="2"/>
      <c r="AM14816" s="2"/>
      <c r="AN14816" s="2"/>
      <c r="AO14816" s="2"/>
      <c r="AP14816" s="2"/>
      <c r="AQ14816" s="2"/>
      <c r="AR14816" s="2"/>
      <c r="AS14816" s="2"/>
      <c r="AT14816" s="2"/>
      <c r="AU14816" s="2"/>
      <c r="AV14816" s="2"/>
      <c r="AW14816" s="2"/>
      <c r="AX14816" s="2"/>
      <c r="AY14816" s="2"/>
      <c r="AZ14816" s="2"/>
      <c r="BA14816" s="2"/>
      <c r="BB14816" s="2"/>
      <c r="BC14816" s="2"/>
      <c r="BD14816" s="2"/>
      <c r="BE14816" s="2"/>
      <c r="BF14816" s="2"/>
      <c r="BG14816" s="2"/>
      <c r="BH14816" s="2"/>
      <c r="BI14816" s="2"/>
      <c r="BJ14816" s="2"/>
      <c r="BK14816" s="2"/>
      <c r="BL14816" s="2"/>
      <c r="BM14816" s="2"/>
      <c r="BN14816" s="2"/>
      <c r="BO14816" s="2"/>
      <c r="BP14816" s="2"/>
      <c r="BQ14816" s="2"/>
      <c r="BR14816" s="2"/>
      <c r="BS14816" s="2"/>
      <c r="BT14816" s="2"/>
      <c r="BU14816" s="2"/>
      <c r="BV14816" s="2"/>
      <c r="BW14816" s="2"/>
      <c r="BX14816" s="2"/>
      <c r="BY14816" s="2"/>
    </row>
    <row r="14817" spans="26:77" s="11" customFormat="1" x14ac:dyDescent="0.3">
      <c r="Z14817" s="2"/>
      <c r="AA14817" s="2"/>
      <c r="AB14817" s="2"/>
      <c r="AC14817" s="2"/>
      <c r="AD14817" s="2"/>
      <c r="AE14817" s="2"/>
      <c r="AF14817" s="2"/>
      <c r="AG14817" s="2"/>
      <c r="AH14817" s="2"/>
      <c r="AL14817" s="2"/>
      <c r="AM14817" s="2"/>
      <c r="AN14817" s="2"/>
      <c r="AO14817" s="2"/>
      <c r="AP14817" s="2"/>
      <c r="AQ14817" s="2"/>
      <c r="AR14817" s="2"/>
      <c r="AS14817" s="2"/>
      <c r="AT14817" s="2"/>
      <c r="AU14817" s="2"/>
      <c r="AV14817" s="2"/>
      <c r="AW14817" s="2"/>
      <c r="AX14817" s="2"/>
      <c r="AY14817" s="2"/>
      <c r="AZ14817" s="2"/>
      <c r="BA14817" s="2"/>
      <c r="BB14817" s="2"/>
      <c r="BC14817" s="2"/>
      <c r="BD14817" s="2"/>
      <c r="BE14817" s="2"/>
      <c r="BF14817" s="2"/>
      <c r="BG14817" s="2"/>
      <c r="BH14817" s="2"/>
      <c r="BI14817" s="2"/>
      <c r="BJ14817" s="2"/>
      <c r="BK14817" s="2"/>
      <c r="BL14817" s="2"/>
      <c r="BM14817" s="2"/>
      <c r="BN14817" s="2"/>
      <c r="BO14817" s="2"/>
      <c r="BP14817" s="2"/>
      <c r="BQ14817" s="2"/>
      <c r="BR14817" s="2"/>
      <c r="BS14817" s="2"/>
      <c r="BT14817" s="2"/>
      <c r="BU14817" s="2"/>
      <c r="BV14817" s="2"/>
      <c r="BW14817" s="2"/>
      <c r="BX14817" s="2"/>
      <c r="BY14817" s="2"/>
    </row>
    <row r="14818" spans="26:77" s="11" customFormat="1" x14ac:dyDescent="0.3">
      <c r="Z14818" s="2"/>
      <c r="AA14818" s="2"/>
      <c r="AB14818" s="2"/>
      <c r="AC14818" s="2"/>
      <c r="AD14818" s="2"/>
      <c r="AE14818" s="2"/>
      <c r="AF14818" s="2"/>
      <c r="AG14818" s="2"/>
      <c r="AH14818" s="2"/>
      <c r="AL14818" s="2"/>
      <c r="AM14818" s="2"/>
      <c r="AN14818" s="2"/>
      <c r="AO14818" s="2"/>
      <c r="AP14818" s="2"/>
      <c r="AQ14818" s="2"/>
      <c r="AR14818" s="2"/>
      <c r="AS14818" s="2"/>
      <c r="AT14818" s="2"/>
      <c r="AU14818" s="2"/>
      <c r="AV14818" s="2"/>
      <c r="AW14818" s="2"/>
      <c r="AX14818" s="2"/>
      <c r="AY14818" s="2"/>
      <c r="AZ14818" s="2"/>
      <c r="BA14818" s="2"/>
      <c r="BB14818" s="2"/>
      <c r="BC14818" s="2"/>
      <c r="BD14818" s="2"/>
      <c r="BE14818" s="2"/>
      <c r="BF14818" s="2"/>
      <c r="BG14818" s="2"/>
      <c r="BH14818" s="2"/>
      <c r="BI14818" s="2"/>
      <c r="BJ14818" s="2"/>
      <c r="BK14818" s="2"/>
      <c r="BL14818" s="2"/>
      <c r="BM14818" s="2"/>
      <c r="BN14818" s="2"/>
      <c r="BO14818" s="2"/>
      <c r="BP14818" s="2"/>
      <c r="BQ14818" s="2"/>
      <c r="BR14818" s="2"/>
      <c r="BS14818" s="2"/>
      <c r="BT14818" s="2"/>
      <c r="BU14818" s="2"/>
      <c r="BV14818" s="2"/>
      <c r="BW14818" s="2"/>
      <c r="BX14818" s="2"/>
      <c r="BY14818" s="2"/>
    </row>
    <row r="14819" spans="26:77" s="11" customFormat="1" x14ac:dyDescent="0.3">
      <c r="Z14819" s="2"/>
      <c r="AA14819" s="2"/>
      <c r="AB14819" s="2"/>
      <c r="AC14819" s="2"/>
      <c r="AD14819" s="2"/>
      <c r="AE14819" s="2"/>
      <c r="AF14819" s="2"/>
      <c r="AG14819" s="2"/>
      <c r="AH14819" s="2"/>
      <c r="AL14819" s="2"/>
      <c r="AM14819" s="2"/>
      <c r="AN14819" s="2"/>
      <c r="AO14819" s="2"/>
      <c r="AP14819" s="2"/>
      <c r="AQ14819" s="2"/>
      <c r="AR14819" s="2"/>
      <c r="AS14819" s="2"/>
      <c r="AT14819" s="2"/>
      <c r="AU14819" s="2"/>
      <c r="AV14819" s="2"/>
      <c r="AW14819" s="2"/>
      <c r="AX14819" s="2"/>
      <c r="AY14819" s="2"/>
      <c r="AZ14819" s="2"/>
      <c r="BA14819" s="2"/>
      <c r="BB14819" s="2"/>
      <c r="BC14819" s="2"/>
      <c r="BD14819" s="2"/>
      <c r="BE14819" s="2"/>
      <c r="BF14819" s="2"/>
      <c r="BG14819" s="2"/>
      <c r="BH14819" s="2"/>
      <c r="BI14819" s="2"/>
      <c r="BJ14819" s="2"/>
      <c r="BK14819" s="2"/>
      <c r="BL14819" s="2"/>
      <c r="BM14819" s="2"/>
      <c r="BN14819" s="2"/>
      <c r="BO14819" s="2"/>
      <c r="BP14819" s="2"/>
      <c r="BQ14819" s="2"/>
      <c r="BR14819" s="2"/>
      <c r="BS14819" s="2"/>
      <c r="BT14819" s="2"/>
      <c r="BU14819" s="2"/>
      <c r="BV14819" s="2"/>
      <c r="BW14819" s="2"/>
      <c r="BX14819" s="2"/>
      <c r="BY14819" s="2"/>
    </row>
    <row r="14820" spans="26:77" s="11" customFormat="1" x14ac:dyDescent="0.3">
      <c r="Z14820" s="2"/>
      <c r="AA14820" s="2"/>
      <c r="AB14820" s="2"/>
      <c r="AC14820" s="2"/>
      <c r="AD14820" s="2"/>
      <c r="AE14820" s="2"/>
      <c r="AF14820" s="2"/>
      <c r="AG14820" s="2"/>
      <c r="AH14820" s="2"/>
      <c r="AL14820" s="2"/>
      <c r="AM14820" s="2"/>
      <c r="AN14820" s="2"/>
      <c r="AO14820" s="2"/>
      <c r="AP14820" s="2"/>
      <c r="AQ14820" s="2"/>
      <c r="AR14820" s="2"/>
      <c r="AS14820" s="2"/>
      <c r="AT14820" s="2"/>
      <c r="AU14820" s="2"/>
      <c r="AV14820" s="2"/>
      <c r="AW14820" s="2"/>
      <c r="AX14820" s="2"/>
      <c r="AY14820" s="2"/>
      <c r="AZ14820" s="2"/>
      <c r="BA14820" s="2"/>
      <c r="BB14820" s="2"/>
      <c r="BC14820" s="2"/>
      <c r="BD14820" s="2"/>
      <c r="BE14820" s="2"/>
      <c r="BF14820" s="2"/>
      <c r="BG14820" s="2"/>
      <c r="BH14820" s="2"/>
      <c r="BI14820" s="2"/>
      <c r="BJ14820" s="2"/>
      <c r="BK14820" s="2"/>
      <c r="BL14820" s="2"/>
      <c r="BM14820" s="2"/>
      <c r="BN14820" s="2"/>
      <c r="BO14820" s="2"/>
      <c r="BP14820" s="2"/>
      <c r="BQ14820" s="2"/>
      <c r="BR14820" s="2"/>
      <c r="BS14820" s="2"/>
      <c r="BT14820" s="2"/>
      <c r="BU14820" s="2"/>
      <c r="BV14820" s="2"/>
      <c r="BW14820" s="2"/>
      <c r="BX14820" s="2"/>
      <c r="BY14820" s="2"/>
    </row>
    <row r="14821" spans="26:77" s="11" customFormat="1" x14ac:dyDescent="0.3">
      <c r="Z14821" s="2"/>
      <c r="AA14821" s="2"/>
      <c r="AB14821" s="2"/>
      <c r="AC14821" s="2"/>
      <c r="AD14821" s="2"/>
      <c r="AE14821" s="2"/>
      <c r="AF14821" s="2"/>
      <c r="AG14821" s="2"/>
      <c r="AH14821" s="2"/>
      <c r="AL14821" s="2"/>
      <c r="AM14821" s="2"/>
      <c r="AN14821" s="2"/>
      <c r="AO14821" s="2"/>
      <c r="AP14821" s="2"/>
      <c r="AQ14821" s="2"/>
      <c r="AR14821" s="2"/>
      <c r="AS14821" s="2"/>
      <c r="AT14821" s="2"/>
      <c r="AU14821" s="2"/>
      <c r="AV14821" s="2"/>
      <c r="AW14821" s="2"/>
      <c r="AX14821" s="2"/>
      <c r="AY14821" s="2"/>
      <c r="AZ14821" s="2"/>
      <c r="BA14821" s="2"/>
      <c r="BB14821" s="2"/>
      <c r="BC14821" s="2"/>
      <c r="BD14821" s="2"/>
      <c r="BE14821" s="2"/>
      <c r="BF14821" s="2"/>
      <c r="BG14821" s="2"/>
      <c r="BH14821" s="2"/>
      <c r="BI14821" s="2"/>
      <c r="BJ14821" s="2"/>
      <c r="BK14821" s="2"/>
      <c r="BL14821" s="2"/>
      <c r="BM14821" s="2"/>
      <c r="BN14821" s="2"/>
      <c r="BO14821" s="2"/>
      <c r="BP14821" s="2"/>
      <c r="BQ14821" s="2"/>
      <c r="BR14821" s="2"/>
      <c r="BS14821" s="2"/>
      <c r="BT14821" s="2"/>
      <c r="BU14821" s="2"/>
      <c r="BV14821" s="2"/>
      <c r="BW14821" s="2"/>
      <c r="BX14821" s="2"/>
      <c r="BY14821" s="2"/>
    </row>
  </sheetData>
  <sheetProtection algorithmName="SHA-512" hashValue="8tjKcM6IArQX1LBGcvEWBvWtGMizSqqWKcAOc8ZCz1mKT5r6jnqSr/nhNYeQZeCvGUR2q5UkS61htdfEq9OiDQ==" saltValue="JRXYO0Yce7nF0EDmxrJrLg==" spinCount="100000" sheet="1" objects="1" scenarios="1" selectLockedCells="1"/>
  <mergeCells count="108">
    <mergeCell ref="Z1:AK2"/>
    <mergeCell ref="A2:V2"/>
    <mergeCell ref="A3:D3"/>
    <mergeCell ref="E3:P3"/>
    <mergeCell ref="R3:T3"/>
    <mergeCell ref="V3:W3"/>
    <mergeCell ref="A4:H5"/>
    <mergeCell ref="I4:Q5"/>
    <mergeCell ref="R4:T5"/>
    <mergeCell ref="U4:W5"/>
    <mergeCell ref="A1:F1"/>
    <mergeCell ref="G1:K1"/>
    <mergeCell ref="L1:R1"/>
    <mergeCell ref="S1:V1"/>
    <mergeCell ref="A10:V10"/>
    <mergeCell ref="A11:F11"/>
    <mergeCell ref="G11:V11"/>
    <mergeCell ref="Q12:V12"/>
    <mergeCell ref="E13:I14"/>
    <mergeCell ref="J13:L13"/>
    <mergeCell ref="M13:O13"/>
    <mergeCell ref="Q13:V13"/>
    <mergeCell ref="Z4:AD4"/>
    <mergeCell ref="A6:F8"/>
    <mergeCell ref="G6:H6"/>
    <mergeCell ref="I6:W6"/>
    <mergeCell ref="Z6:AA6"/>
    <mergeCell ref="G7:H7"/>
    <mergeCell ref="I7:W7"/>
    <mergeCell ref="G8:H8"/>
    <mergeCell ref="I8:W8"/>
    <mergeCell ref="Z13:AK13"/>
    <mergeCell ref="J14:L14"/>
    <mergeCell ref="M14:O14"/>
    <mergeCell ref="Q14:V14"/>
    <mergeCell ref="A15:A17"/>
    <mergeCell ref="B15:I16"/>
    <mergeCell ref="J15:K16"/>
    <mergeCell ref="L15:M16"/>
    <mergeCell ref="N15:O16"/>
    <mergeCell ref="P15:Q16"/>
    <mergeCell ref="AH15:AH16"/>
    <mergeCell ref="B17:I17"/>
    <mergeCell ref="Z17:AA17"/>
    <mergeCell ref="B18:I18"/>
    <mergeCell ref="R18:V18"/>
    <mergeCell ref="Z18:AB18"/>
    <mergeCell ref="R15:V17"/>
    <mergeCell ref="X15:X17"/>
    <mergeCell ref="Z15:AA16"/>
    <mergeCell ref="AB15:AB16"/>
    <mergeCell ref="AC15:AC16"/>
    <mergeCell ref="AD15:AG15"/>
    <mergeCell ref="B21:I21"/>
    <mergeCell ref="R21:V21"/>
    <mergeCell ref="Z21:AB21"/>
    <mergeCell ref="B22:I22"/>
    <mergeCell ref="R22:V22"/>
    <mergeCell ref="Z22:AH22"/>
    <mergeCell ref="B19:I19"/>
    <mergeCell ref="R19:V19"/>
    <mergeCell ref="Z19:AB19"/>
    <mergeCell ref="B20:I20"/>
    <mergeCell ref="R20:V20"/>
    <mergeCell ref="Z20:AB20"/>
    <mergeCell ref="AH23:AH24"/>
    <mergeCell ref="B24:I24"/>
    <mergeCell ref="R24:V24"/>
    <mergeCell ref="B25:I25"/>
    <mergeCell ref="R25:V25"/>
    <mergeCell ref="Z25:AA25"/>
    <mergeCell ref="B23:I23"/>
    <mergeCell ref="R23:V23"/>
    <mergeCell ref="Z23:AA24"/>
    <mergeCell ref="AB23:AB24"/>
    <mergeCell ref="AC23:AC24"/>
    <mergeCell ref="AD23:AG23"/>
    <mergeCell ref="Z28:AB28"/>
    <mergeCell ref="B29:I29"/>
    <mergeCell ref="R29:V29"/>
    <mergeCell ref="B30:I30"/>
    <mergeCell ref="R30:V30"/>
    <mergeCell ref="B26:I26"/>
    <mergeCell ref="R26:V26"/>
    <mergeCell ref="Z26:AA26"/>
    <mergeCell ref="B27:I27"/>
    <mergeCell ref="R27:V27"/>
    <mergeCell ref="Z27:AA27"/>
    <mergeCell ref="O31:T31"/>
    <mergeCell ref="F32:G32"/>
    <mergeCell ref="H32:I32"/>
    <mergeCell ref="J32:K32"/>
    <mergeCell ref="L32:M32"/>
    <mergeCell ref="O32:P33"/>
    <mergeCell ref="Q32:R32"/>
    <mergeCell ref="S32:T32"/>
    <mergeCell ref="B28:I28"/>
    <mergeCell ref="R28:V28"/>
    <mergeCell ref="O34:V34"/>
    <mergeCell ref="A41:V41"/>
    <mergeCell ref="U32:V32"/>
    <mergeCell ref="F33:G33"/>
    <mergeCell ref="H33:I33"/>
    <mergeCell ref="J33:K33"/>
    <mergeCell ref="L33:M33"/>
    <mergeCell ref="Q33:R33"/>
    <mergeCell ref="S33:T33"/>
    <mergeCell ref="U33:V33"/>
  </mergeCells>
  <conditionalFormatting sqref="M13:O14">
    <cfRule type="containsBlanks" dxfId="6" priority="4" stopIfTrue="1">
      <formula>LEN(TRIM(M13))=0</formula>
    </cfRule>
  </conditionalFormatting>
  <conditionalFormatting sqref="O34:V34">
    <cfRule type="containsText" dxfId="5" priority="5" stopIfTrue="1" operator="containsText" text="AVISO">
      <formula>NOT(ISERROR(SEARCH("AVISO",O34)))</formula>
    </cfRule>
  </conditionalFormatting>
  <conditionalFormatting sqref="Q13:V13">
    <cfRule type="containsText" dxfId="3" priority="3" operator="containsText" text="REVISE SU NIF">
      <formula>NOT(ISERROR(SEARCH("REVISE SU NIF",Q13)))</formula>
    </cfRule>
  </conditionalFormatting>
  <dataValidations count="16">
    <dataValidation type="date" operator="greaterThanOrEqual" allowBlank="1" showInputMessage="1" showErrorMessage="1" error="Este modelo ITINERANTES 2,2  sólo es válido para desplazamientos de Junio2026 en adelante en tanto no se producan nuevos cambios de normativa reguladora, o cargos firmantes." sqref="M13:O13" xr:uid="{42B81C12-85FF-4630-A5C7-6C45C1EAFE1E}">
      <formula1>46174</formula1>
    </dataValidation>
    <dataValidation type="time" allowBlank="1" showInputMessage="1" showErrorMessage="1" promptTitle="SEPARE CON 2 PUNTOS" prompt="HORA : MINUTOS" sqref="L18" xr:uid="{C74463D7-9BE0-42A2-B474-34F538F449E4}">
      <formula1>0</formula1>
      <formula2>0.999305555555556</formula2>
    </dataValidation>
    <dataValidation type="time" allowBlank="1" showInputMessage="1" showErrorMessage="1" promptTitle="SEPARE CON  2 PUNTOS" prompt="HORA : MINUTOS" sqref="J18" xr:uid="{7A34D601-4204-4990-8FB3-CF9BE6823998}">
      <formula1>0</formula1>
      <formula2>0.999988425925926</formula2>
    </dataValidation>
    <dataValidation type="decimal" allowBlank="1" showInputMessage="1" showErrorMessage="1" promptTitle="APORTE LA FACTURA PAGADA" prompt="Adjunte factura que Vd. pagó al establecimiento hostelero de su comida y/o cena" sqref="X18:X30" xr:uid="{EA302DC7-09FC-4639-919D-A68E28BD218D}">
      <formula1>0</formula1>
      <formula2>1000</formula2>
    </dataValidation>
    <dataValidation type="whole" allowBlank="1" showInputMessage="1" showErrorMessage="1" errorTitle="Formato no admitido" error="Ponga sólo el día:  1, 2, 3, 4....._x000a_El mes y año ya figuran en el impreso." sqref="K18:K30" xr:uid="{EC62A184-ED5A-479E-B358-3F34BA28B955}">
      <formula1>1</formula1>
      <formula2>31</formula2>
    </dataValidation>
    <dataValidation type="list" allowBlank="1" showInputMessage="1" showErrorMessage="1" error="ELIJA LOCALIDAD DE LA LISTA SI ES DISTINTA A LA DE CABECERA DEL CRA" prompt="SI ESTA DESTINADO EN CRA PERO NO EN LA  LOCALIDAD DE CABECERA" sqref="G11:V11" xr:uid="{8F740802-FFD4-490F-BD5E-97D02D59AA3D}">
      <formula1>$AB$45:$AB$200</formula1>
    </dataValidation>
    <dataValidation type="list" allowBlank="1" showInputMessage="1" showErrorMessage="1" prompt="Si el centro aún no tiene nombre, dejar la celda en blanco" sqref="I7:X7" xr:uid="{48BF4AE9-9C59-463B-923D-189D320F242A}">
      <formula1>$AF$46:$AF$300</formula1>
    </dataValidation>
    <dataValidation type="list" allowBlank="1" showInputMessage="1" showErrorMessage="1" sqref="I8:X8" xr:uid="{1E847BB5-259F-4D6F-913E-4A489A711FD5}">
      <formula1>$AD$46:$AD$300</formula1>
    </dataValidation>
    <dataValidation allowBlank="1" showInputMessage="1" showErrorMessage="1" promptTitle="NO OLVIDE TICKET O FACTURA" prompt="OBLIGATORIO APORTAR TICKET O FACTURA JUNTO CON IMPRESO" sqref="H33:M33" xr:uid="{C372E9B5-DCB8-4FC7-B506-3CEF8916E1FF}"/>
    <dataValidation type="whole" allowBlank="1" showInputMessage="1" showErrorMessage="1" error="NO SE ADMITEN DECIMALES" promptTitle="SÓLO NÚMERO ENTERO" prompt="IDA Y VUELTA.  _x000a_NO USE DECIMALES" sqref="N18:N30" xr:uid="{244AE965-7742-430A-8B7E-8A2AA1273370}">
      <formula1>1</formula1>
      <formula2>1500</formula2>
    </dataValidation>
    <dataValidation type="textLength" allowBlank="1" showInputMessage="1" showErrorMessage="1" error="RELLENE 8 CIFRAS Y LETRA_x000a_EJEMPLO 00045678X" promptTitle="FORMATO NIF" prompt="Ocho CIFRAS y LETRA  _x000a_Relleno con CEROS por la izquierda_x000a_Ejemplo:   00045678X_x000a_" sqref="R3:T3" xr:uid="{AE715F2F-121F-4430-B880-0EB386C28ED1}">
      <formula1>9</formula1>
      <formula2>9</formula2>
    </dataValidation>
    <dataValidation type="decimal" allowBlank="1" showInputMessage="1" showErrorMessage="1" prompt="PONGA SÓLO EL NÚMERO. _x000a_EL % SALE SOLO" sqref="V3:X3" xr:uid="{B2DD8159-D856-43DE-830F-2AA502CF84B6}">
      <formula1>0</formula1>
      <formula2>30</formula2>
    </dataValidation>
    <dataValidation type="list" allowBlank="1" showInputMessage="1" showErrorMessage="1" sqref="U4" xr:uid="{37031E19-F8C2-4616-826D-AB9C1FF7AC52}">
      <formula1>$Z$8:$AG$8</formula1>
    </dataValidation>
    <dataValidation type="list" allowBlank="1" showInputMessage="1" showErrorMessage="1" sqref="I6" xr:uid="{A0B4C04D-C159-44AD-81FF-AE9303B64C4D}">
      <formula1>$AH$4:$AH$11</formula1>
    </dataValidation>
    <dataValidation type="list" allowBlank="1" showInputMessage="1" showErrorMessage="1" prompt="Este mes debe coincidir con mes de la casilla M13 y M14" sqref="S1:V1" xr:uid="{6A9DB27E-DA73-49C7-BC52-B2AD4BA4FA95}">
      <formula1>$Z$3:$AK$3</formula1>
    </dataValidation>
    <dataValidation type="list" allowBlank="1" showInputMessage="1" showErrorMessage="1" error="MATRÍCULA NO ES NECESARIA_x000a_ELIJA   V.propio  u otro tipo" sqref="O18:O30" xr:uid="{557E3441-9BF1-49E7-AEF9-BA0E25EF0E7C}">
      <formula1>$Z$5:$AC$5</formula1>
    </dataValidation>
  </dataValidations>
  <pageMargins left="0.25" right="0.25" top="0.75" bottom="0.75" header="0.3" footer="0.3"/>
  <pageSetup paperSize="9" scale="7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ED8B139C-D698-4460-87F7-4A754472A765}">
            <xm:f>NOT(ISERROR(SEARCH($Q$12,Q12)))</xm:f>
            <xm:f>$Q$12</xm:f>
            <x14:dxf>
              <font>
                <b/>
                <i val="0"/>
                <strike val="0"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Q12:V12</xm:sqref>
        </x14:conditionalFormatting>
        <x14:conditionalFormatting xmlns:xm="http://schemas.microsoft.com/office/excel/2006/main">
          <x14:cfRule type="containsText" priority="1" operator="containsText" id="{778911DA-FAAB-416A-B0D8-84D8674DE652}">
            <xm:f>NOT(ISERROR(SEARCH($Q$12,Q14)))</xm:f>
            <xm:f>$Q$12</xm:f>
            <x14:dxf>
              <font>
                <b/>
                <i val="0"/>
                <strike val="0"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Q14:V14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105-BDDE-48C9-99E5-C8C6413BF557}">
  <sheetPr>
    <pageSetUpPr fitToPage="1"/>
  </sheetPr>
  <dimension ref="A1:AC109"/>
  <sheetViews>
    <sheetView zoomScaleNormal="100" workbookViewId="0">
      <selection activeCell="AC57" sqref="AC57"/>
    </sheetView>
  </sheetViews>
  <sheetFormatPr baseColWidth="10" defaultColWidth="11.44140625" defaultRowHeight="15" x14ac:dyDescent="0.3"/>
  <cols>
    <col min="1" max="2" width="4" style="2" customWidth="1"/>
    <col min="3" max="3" width="3.88671875" style="2" customWidth="1"/>
    <col min="4" max="4" width="4" style="2" customWidth="1"/>
    <col min="5" max="5" width="3.5546875" style="2" customWidth="1"/>
    <col min="6" max="6" width="3.33203125" style="2" customWidth="1"/>
    <col min="7" max="7" width="4" style="2" customWidth="1"/>
    <col min="8" max="10" width="4.33203125" style="2" customWidth="1"/>
    <col min="11" max="11" width="16.6640625" style="2" customWidth="1"/>
    <col min="12" max="12" width="13.109375" style="2" customWidth="1"/>
    <col min="13" max="13" width="14.33203125" style="2" customWidth="1"/>
    <col min="14" max="14" width="10.33203125" style="2" customWidth="1"/>
    <col min="15" max="15" width="8.5546875" style="2" customWidth="1"/>
    <col min="16" max="16" width="6.33203125" style="2" customWidth="1"/>
    <col min="17" max="17" width="5.33203125" style="2" customWidth="1"/>
    <col min="18" max="18" width="10.109375" style="2" hidden="1" customWidth="1"/>
    <col min="19" max="19" width="11.88671875" style="2" hidden="1" customWidth="1"/>
    <col min="20" max="20" width="13.5546875" style="2" hidden="1" customWidth="1"/>
    <col min="21" max="21" width="5.88671875" style="2" hidden="1" customWidth="1"/>
    <col min="22" max="22" width="10.88671875" style="2" hidden="1" customWidth="1"/>
    <col min="23" max="23" width="5.6640625" style="2" hidden="1" customWidth="1"/>
    <col min="24" max="28" width="11.44140625" style="2" hidden="1" customWidth="1"/>
    <col min="29" max="16384" width="11.44140625" style="2"/>
  </cols>
  <sheetData>
    <row r="1" spans="1:22" ht="1.5" customHeight="1" thickBot="1" x14ac:dyDescent="0.35"/>
    <row r="2" spans="1:22" ht="25.95" customHeight="1" thickBot="1" x14ac:dyDescent="0.35">
      <c r="A2" s="532" t="s">
        <v>653</v>
      </c>
      <c r="B2" s="532"/>
      <c r="C2" s="532"/>
      <c r="D2" s="532"/>
      <c r="E2" s="532"/>
      <c r="F2" s="532"/>
      <c r="G2" s="532"/>
      <c r="H2" s="165"/>
      <c r="I2" s="165"/>
      <c r="J2" s="165"/>
      <c r="M2" s="95"/>
      <c r="N2" s="96" t="s">
        <v>598</v>
      </c>
      <c r="O2" s="520"/>
      <c r="P2" s="521"/>
      <c r="Q2" s="522"/>
      <c r="R2" s="97"/>
      <c r="S2" s="97"/>
      <c r="T2" s="97"/>
      <c r="U2" s="97"/>
      <c r="V2" s="97"/>
    </row>
    <row r="3" spans="1:22" ht="10.199999999999999" customHeight="1" x14ac:dyDescent="0.3">
      <c r="A3" s="98" t="s">
        <v>654</v>
      </c>
      <c r="B3" s="98"/>
      <c r="C3" s="98"/>
      <c r="D3" s="98"/>
      <c r="E3" s="98"/>
      <c r="F3" s="98"/>
      <c r="G3" s="98"/>
      <c r="H3" s="99"/>
      <c r="I3" s="99"/>
      <c r="K3" s="523" t="s">
        <v>599</v>
      </c>
      <c r="L3" s="523"/>
      <c r="M3" s="523"/>
      <c r="N3" s="523"/>
      <c r="O3" s="524" t="str">
        <f>PROPER(Datos!S1)</f>
        <v/>
      </c>
      <c r="P3" s="525"/>
      <c r="Q3" s="525"/>
      <c r="T3" s="97"/>
      <c r="U3" s="97"/>
      <c r="V3" s="97"/>
    </row>
    <row r="4" spans="1:22" ht="10.5" customHeight="1" x14ac:dyDescent="0.3">
      <c r="A4" s="527" t="s">
        <v>200</v>
      </c>
      <c r="B4" s="527"/>
      <c r="C4" s="527"/>
      <c r="D4" s="100"/>
      <c r="K4" s="523"/>
      <c r="L4" s="523"/>
      <c r="M4" s="523"/>
      <c r="N4" s="523"/>
      <c r="O4" s="526"/>
      <c r="P4" s="526"/>
      <c r="Q4" s="526"/>
      <c r="T4" s="97"/>
      <c r="U4" s="97"/>
      <c r="V4" s="97"/>
    </row>
    <row r="5" spans="1:22" ht="15" customHeight="1" x14ac:dyDescent="0.3">
      <c r="C5" s="528" t="s">
        <v>600</v>
      </c>
      <c r="D5" s="528"/>
      <c r="E5" s="528"/>
      <c r="F5" s="529" t="str">
        <f>UPPER(Datos!E3)</f>
        <v/>
      </c>
      <c r="G5" s="529"/>
      <c r="H5" s="529"/>
      <c r="I5" s="529"/>
      <c r="J5" s="529"/>
      <c r="K5" s="529"/>
      <c r="L5" s="529"/>
      <c r="M5" s="529"/>
      <c r="N5" s="530"/>
      <c r="O5" s="102" t="s">
        <v>601</v>
      </c>
      <c r="P5" s="531">
        <f>Datos!V3</f>
        <v>0</v>
      </c>
      <c r="Q5" s="531"/>
      <c r="T5" s="97"/>
      <c r="U5" s="97"/>
      <c r="V5" s="97"/>
    </row>
    <row r="6" spans="1:22" ht="15" customHeight="1" x14ac:dyDescent="0.3">
      <c r="A6" s="509" t="s">
        <v>602</v>
      </c>
      <c r="B6" s="509"/>
      <c r="C6" s="509"/>
      <c r="D6" s="509"/>
      <c r="E6" s="509"/>
      <c r="F6" s="510"/>
      <c r="G6" s="511">
        <f>IF(Datos!I6="ESCUELA OFICIAL DE IDIOMAS","E.O.I."&amp;UPPER(Datos!I7)&amp;" de "&amp;UPPER(Datos!I8),IF(Datos!I6="COLEGIO DE EDUCACIÓN INFANTIL Y PRIMARIA","C.E.I.P. "&amp;UPPER(Datos!I7)&amp;" de "&amp;UPPER(Datos!I8),IF(Datos!I6="COLEGIO RURAL AGRUPADO","C.R.A. "&amp;UPPER(Datos!I7)&amp;" de "&amp;UPPER(Datos!I8),IF(Datos!I6="INSTITUTO DE EDUCACIÓN SECUNDARIA","I.E.S. "&amp;UPPER(Datos!I7)&amp;" de "&amp;UPPER(Datos!I8),IF(Datos!I6="CENTRO DE EDUCACIÓN PERMANENTE DE ADULTOS","C.E.P.A. "&amp;UPPER(Datos!I7)&amp;" de "&amp;UPPER(Datos!I8),IF(Datos!I6="CENTRO DE EDUCACION ESPECIAL","C.E.E."&amp;UPPER(Datos!I7)&amp;" de "&amp;UPPER(Datos!I8),))))))</f>
        <v>0</v>
      </c>
      <c r="H6" s="512"/>
      <c r="I6" s="512"/>
      <c r="J6" s="512"/>
      <c r="K6" s="512"/>
      <c r="L6" s="512"/>
      <c r="M6" s="512"/>
      <c r="N6" s="513"/>
      <c r="O6" s="102" t="s">
        <v>603</v>
      </c>
      <c r="P6" s="514" t="str">
        <f>IF(Datos!R3&lt;&gt;"",Datos!R3,"")</f>
        <v/>
      </c>
      <c r="Q6" s="514"/>
      <c r="T6" s="97"/>
      <c r="U6" s="97"/>
      <c r="V6" s="97"/>
    </row>
    <row r="7" spans="1:22" ht="17.399999999999999" customHeight="1" x14ac:dyDescent="0.3">
      <c r="A7" s="515" t="s">
        <v>604</v>
      </c>
      <c r="B7" s="515"/>
      <c r="C7" s="515"/>
      <c r="D7" s="515"/>
      <c r="E7" s="515"/>
      <c r="F7" s="515"/>
      <c r="G7" s="515"/>
      <c r="H7" s="515"/>
      <c r="I7" s="516" t="str">
        <f>UPPER(Datos!G11)</f>
        <v/>
      </c>
      <c r="J7" s="517"/>
      <c r="K7" s="517"/>
      <c r="L7" s="517"/>
      <c r="M7" s="517"/>
      <c r="N7" s="517"/>
      <c r="O7" s="517"/>
      <c r="P7" s="517"/>
      <c r="Q7" s="518"/>
      <c r="T7" s="97"/>
      <c r="U7" s="97"/>
      <c r="V7" s="97"/>
    </row>
    <row r="8" spans="1:22" ht="16.95" customHeight="1" thickBot="1" x14ac:dyDescent="0.35">
      <c r="A8" s="519" t="s">
        <v>605</v>
      </c>
      <c r="B8" s="519"/>
      <c r="C8" s="519"/>
      <c r="D8" s="519"/>
      <c r="E8" s="519"/>
      <c r="F8" s="519"/>
      <c r="G8" s="519"/>
      <c r="H8" s="519"/>
      <c r="I8" s="519"/>
      <c r="J8" s="519"/>
      <c r="K8" s="519"/>
      <c r="L8" s="519"/>
      <c r="M8" s="519"/>
      <c r="N8" s="519"/>
      <c r="O8" s="519"/>
      <c r="P8" s="519"/>
      <c r="Q8" s="519"/>
      <c r="T8" s="97"/>
      <c r="U8" s="97"/>
      <c r="V8" s="97"/>
    </row>
    <row r="9" spans="1:22" ht="23.4" customHeight="1" thickBot="1" x14ac:dyDescent="0.35">
      <c r="A9" s="489" t="s">
        <v>606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0"/>
      <c r="O9" s="490"/>
      <c r="P9" s="490"/>
      <c r="Q9" s="491"/>
      <c r="T9" s="97"/>
      <c r="U9" s="97"/>
      <c r="V9" s="97"/>
    </row>
    <row r="10" spans="1:22" ht="14.25" customHeight="1" x14ac:dyDescent="0.3">
      <c r="A10" s="492" t="s">
        <v>607</v>
      </c>
      <c r="B10" s="493"/>
      <c r="C10" s="494" t="s">
        <v>608</v>
      </c>
      <c r="D10" s="495"/>
      <c r="E10" s="496" t="s">
        <v>609</v>
      </c>
      <c r="F10" s="497"/>
      <c r="G10" s="497"/>
      <c r="H10" s="497"/>
      <c r="I10" s="497"/>
      <c r="J10" s="497"/>
      <c r="K10" s="498"/>
      <c r="L10" s="499" t="s">
        <v>610</v>
      </c>
      <c r="M10" s="500" t="s">
        <v>611</v>
      </c>
      <c r="N10" s="501"/>
      <c r="O10" s="501"/>
      <c r="P10" s="501"/>
      <c r="Q10" s="502"/>
      <c r="T10" s="97"/>
      <c r="U10" s="97"/>
      <c r="V10" s="97"/>
    </row>
    <row r="11" spans="1:22" ht="15" customHeight="1" x14ac:dyDescent="0.3">
      <c r="A11" s="103" t="s">
        <v>612</v>
      </c>
      <c r="B11" s="104" t="s">
        <v>613</v>
      </c>
      <c r="C11" s="104" t="s">
        <v>612</v>
      </c>
      <c r="D11" s="104" t="s">
        <v>613</v>
      </c>
      <c r="E11" s="506"/>
      <c r="F11" s="507"/>
      <c r="G11" s="507"/>
      <c r="H11" s="507"/>
      <c r="I11" s="507"/>
      <c r="J11" s="507"/>
      <c r="K11" s="508"/>
      <c r="L11" s="448"/>
      <c r="M11" s="503"/>
      <c r="N11" s="504"/>
      <c r="O11" s="504"/>
      <c r="P11" s="504"/>
      <c r="Q11" s="505"/>
      <c r="T11" s="97"/>
      <c r="U11" s="97"/>
      <c r="V11" s="97"/>
    </row>
    <row r="12" spans="1:22" ht="11.4" customHeight="1" x14ac:dyDescent="0.3">
      <c r="A12" s="105">
        <f>Datos!J18</f>
        <v>0</v>
      </c>
      <c r="B12" s="106">
        <f>Datos!K18</f>
        <v>0</v>
      </c>
      <c r="C12" s="107">
        <f>Datos!L18</f>
        <v>0</v>
      </c>
      <c r="D12" s="108" t="str">
        <f>Datos!M18</f>
        <v/>
      </c>
      <c r="E12" s="466" t="str">
        <f>IF(Datos!B18&lt;&gt;"",(IF(Datos!$G$11="",CONCATENATE(Datos!$I$8,"-",Datos!B18,"-",Datos!$I$8),CONCATENATE(Datos!$G$11,"-",Datos!B18,"-",Datos!$G$11,))),"")</f>
        <v/>
      </c>
      <c r="F12" s="467"/>
      <c r="G12" s="467"/>
      <c r="H12" s="467"/>
      <c r="I12" s="467"/>
      <c r="J12" s="467"/>
      <c r="K12" s="468"/>
      <c r="L12" s="109">
        <f>Datos!O18</f>
        <v>0</v>
      </c>
      <c r="M12" s="487" t="str">
        <f>UPPER(Datos!R18)</f>
        <v/>
      </c>
      <c r="N12" s="487"/>
      <c r="O12" s="487"/>
      <c r="P12" s="487"/>
      <c r="Q12" s="488"/>
      <c r="T12" s="97"/>
      <c r="U12" s="97"/>
      <c r="V12" s="97"/>
    </row>
    <row r="13" spans="1:22" ht="11.4" customHeight="1" x14ac:dyDescent="0.3">
      <c r="A13" s="110">
        <f>Datos!J19</f>
        <v>0</v>
      </c>
      <c r="B13" s="111">
        <f>Datos!K19</f>
        <v>0</v>
      </c>
      <c r="C13" s="112">
        <f>Datos!L19</f>
        <v>0</v>
      </c>
      <c r="D13" s="113" t="str">
        <f>Datos!M19</f>
        <v/>
      </c>
      <c r="E13" s="466" t="str">
        <f>IF(Datos!B19&lt;&gt;"",(IF(Datos!$G$11="",CONCATENATE(Datos!$I$8,"-",Datos!B19,"-",Datos!$I$8),CONCATENATE(Datos!$G$11,"-",Datos!B19,"-",Datos!$G$11,))),"")</f>
        <v/>
      </c>
      <c r="F13" s="467"/>
      <c r="G13" s="467"/>
      <c r="H13" s="467"/>
      <c r="I13" s="467"/>
      <c r="J13" s="467"/>
      <c r="K13" s="468"/>
      <c r="L13" s="114">
        <f>Datos!O19</f>
        <v>0</v>
      </c>
      <c r="M13" s="485" t="str">
        <f>UPPER(Datos!R19)</f>
        <v/>
      </c>
      <c r="N13" s="485"/>
      <c r="O13" s="485"/>
      <c r="P13" s="485"/>
      <c r="Q13" s="486"/>
      <c r="T13" s="97"/>
      <c r="U13" s="97"/>
      <c r="V13" s="97"/>
    </row>
    <row r="14" spans="1:22" ht="11.4" customHeight="1" x14ac:dyDescent="0.3">
      <c r="A14" s="110">
        <f>Datos!J20</f>
        <v>0</v>
      </c>
      <c r="B14" s="111">
        <f>Datos!K20</f>
        <v>0</v>
      </c>
      <c r="C14" s="112">
        <f>Datos!L20</f>
        <v>0</v>
      </c>
      <c r="D14" s="113" t="str">
        <f>Datos!M20</f>
        <v/>
      </c>
      <c r="E14" s="466" t="str">
        <f>IF(Datos!B20&lt;&gt;"",(IF(Datos!$G$11="",CONCATENATE(Datos!$I$8,"-",Datos!B20,"-",Datos!$I$8),CONCATENATE(Datos!$G$11,"-",Datos!B20,"-",Datos!$G$11,))),"")</f>
        <v/>
      </c>
      <c r="F14" s="467"/>
      <c r="G14" s="467"/>
      <c r="H14" s="467"/>
      <c r="I14" s="467"/>
      <c r="J14" s="467"/>
      <c r="K14" s="468"/>
      <c r="L14" s="114">
        <f>Datos!O20</f>
        <v>0</v>
      </c>
      <c r="M14" s="485" t="str">
        <f>UPPER(Datos!R20)</f>
        <v/>
      </c>
      <c r="N14" s="485"/>
      <c r="O14" s="485"/>
      <c r="P14" s="485"/>
      <c r="Q14" s="486"/>
      <c r="T14" s="97"/>
      <c r="U14" s="97"/>
      <c r="V14" s="97"/>
    </row>
    <row r="15" spans="1:22" ht="11.4" customHeight="1" x14ac:dyDescent="0.3">
      <c r="A15" s="110">
        <f>Datos!J21</f>
        <v>0</v>
      </c>
      <c r="B15" s="111">
        <f>Datos!K21</f>
        <v>0</v>
      </c>
      <c r="C15" s="112">
        <f>Datos!L21</f>
        <v>0</v>
      </c>
      <c r="D15" s="113" t="str">
        <f>Datos!M21</f>
        <v/>
      </c>
      <c r="E15" s="466" t="str">
        <f>IF(Datos!B21&lt;&gt;"",(IF(Datos!$G$11="",CONCATENATE(Datos!$I$8,"-",Datos!B21,"-",Datos!$I$8),CONCATENATE(Datos!$G$11,"-",Datos!B21,"-",Datos!$G$11,))),"")</f>
        <v/>
      </c>
      <c r="F15" s="467"/>
      <c r="G15" s="467"/>
      <c r="H15" s="467"/>
      <c r="I15" s="467"/>
      <c r="J15" s="467"/>
      <c r="K15" s="468"/>
      <c r="L15" s="114">
        <f>Datos!O21</f>
        <v>0</v>
      </c>
      <c r="M15" s="485" t="str">
        <f>UPPER(Datos!R21)</f>
        <v/>
      </c>
      <c r="N15" s="485"/>
      <c r="O15" s="485"/>
      <c r="P15" s="485"/>
      <c r="Q15" s="486"/>
      <c r="T15" s="97"/>
      <c r="U15" s="97"/>
      <c r="V15" s="97"/>
    </row>
    <row r="16" spans="1:22" ht="11.4" customHeight="1" x14ac:dyDescent="0.3">
      <c r="A16" s="110">
        <f>Datos!J22</f>
        <v>0</v>
      </c>
      <c r="B16" s="111">
        <f>Datos!K22</f>
        <v>0</v>
      </c>
      <c r="C16" s="112">
        <f>Datos!L22</f>
        <v>0</v>
      </c>
      <c r="D16" s="113" t="str">
        <f>Datos!M22</f>
        <v/>
      </c>
      <c r="E16" s="466" t="str">
        <f>IF(Datos!B22&lt;&gt;"",(IF(Datos!$G$11="",CONCATENATE(Datos!$I$8,"-",Datos!B22,"-",Datos!$I$8),CONCATENATE(Datos!$G$11,"-",Datos!B22,"-",Datos!$G$11,))),"")</f>
        <v/>
      </c>
      <c r="F16" s="467"/>
      <c r="G16" s="467"/>
      <c r="H16" s="467"/>
      <c r="I16" s="467"/>
      <c r="J16" s="467"/>
      <c r="K16" s="468"/>
      <c r="L16" s="114">
        <f>Datos!O22</f>
        <v>0</v>
      </c>
      <c r="M16" s="485" t="str">
        <f>UPPER(Datos!R22)</f>
        <v/>
      </c>
      <c r="N16" s="485"/>
      <c r="O16" s="485"/>
      <c r="P16" s="485"/>
      <c r="Q16" s="486"/>
      <c r="T16" s="97"/>
      <c r="U16" s="97"/>
      <c r="V16" s="97"/>
    </row>
    <row r="17" spans="1:29" ht="11.4" customHeight="1" x14ac:dyDescent="0.3">
      <c r="A17" s="110">
        <f>Datos!J23</f>
        <v>0</v>
      </c>
      <c r="B17" s="111">
        <f>Datos!K23</f>
        <v>0</v>
      </c>
      <c r="C17" s="112">
        <f>Datos!L23</f>
        <v>0</v>
      </c>
      <c r="D17" s="113" t="str">
        <f>Datos!M23</f>
        <v/>
      </c>
      <c r="E17" s="466" t="str">
        <f>IF(Datos!B23&lt;&gt;"",(IF(Datos!$G$11="",CONCATENATE(Datos!$I$8,"-",Datos!B23,"-",Datos!$I$8),CONCATENATE(Datos!$G$11,"-",Datos!B23,"-",Datos!$G$11,))),"")</f>
        <v/>
      </c>
      <c r="F17" s="467"/>
      <c r="G17" s="467"/>
      <c r="H17" s="467"/>
      <c r="I17" s="467"/>
      <c r="J17" s="467"/>
      <c r="K17" s="468"/>
      <c r="L17" s="114">
        <f>Datos!O23</f>
        <v>0</v>
      </c>
      <c r="M17" s="485" t="str">
        <f>UPPER(Datos!R23)</f>
        <v/>
      </c>
      <c r="N17" s="485"/>
      <c r="O17" s="485"/>
      <c r="P17" s="485"/>
      <c r="Q17" s="486"/>
      <c r="T17" s="97"/>
      <c r="U17" s="97"/>
      <c r="V17" s="97"/>
    </row>
    <row r="18" spans="1:29" ht="11.4" customHeight="1" x14ac:dyDescent="0.3">
      <c r="A18" s="110">
        <f>Datos!J24</f>
        <v>0</v>
      </c>
      <c r="B18" s="111">
        <f>Datos!K24</f>
        <v>0</v>
      </c>
      <c r="C18" s="112">
        <f>Datos!L24</f>
        <v>0</v>
      </c>
      <c r="D18" s="113" t="str">
        <f>Datos!M24</f>
        <v/>
      </c>
      <c r="E18" s="466" t="str">
        <f>IF(Datos!B24&lt;&gt;"",(IF(Datos!$G$11="",CONCATENATE(Datos!$I$8,"-",Datos!B24,"-",Datos!$I$8),CONCATENATE(Datos!$G$11,"-",Datos!B24,"-",Datos!$G$11,))),"")</f>
        <v/>
      </c>
      <c r="F18" s="467"/>
      <c r="G18" s="467"/>
      <c r="H18" s="467"/>
      <c r="I18" s="467"/>
      <c r="J18" s="467"/>
      <c r="K18" s="468"/>
      <c r="L18" s="114">
        <f>Datos!O24</f>
        <v>0</v>
      </c>
      <c r="M18" s="485" t="str">
        <f>UPPER(Datos!R24)</f>
        <v/>
      </c>
      <c r="N18" s="485"/>
      <c r="O18" s="485"/>
      <c r="P18" s="485"/>
      <c r="Q18" s="486"/>
      <c r="T18" s="97"/>
      <c r="U18" s="97"/>
      <c r="V18" s="97"/>
    </row>
    <row r="19" spans="1:29" ht="11.4" customHeight="1" x14ac:dyDescent="0.3">
      <c r="A19" s="110">
        <f>Datos!J25</f>
        <v>0</v>
      </c>
      <c r="B19" s="111">
        <f>Datos!K25</f>
        <v>0</v>
      </c>
      <c r="C19" s="112">
        <f>Datos!L25</f>
        <v>0</v>
      </c>
      <c r="D19" s="113" t="str">
        <f>Datos!M25</f>
        <v/>
      </c>
      <c r="E19" s="466" t="str">
        <f>IF(Datos!B25&lt;&gt;"",(IF(Datos!$G$11="",CONCATENATE(Datos!$I$8,"-",Datos!B25,"-",Datos!$I$8),CONCATENATE(Datos!$G$11,"-",Datos!B25,"-",Datos!$G$11,))),"")</f>
        <v/>
      </c>
      <c r="F19" s="467"/>
      <c r="G19" s="467"/>
      <c r="H19" s="467"/>
      <c r="I19" s="467"/>
      <c r="J19" s="467"/>
      <c r="K19" s="468"/>
      <c r="L19" s="114">
        <f>Datos!O25</f>
        <v>0</v>
      </c>
      <c r="M19" s="485" t="str">
        <f>UPPER(Datos!R25)</f>
        <v/>
      </c>
      <c r="N19" s="485"/>
      <c r="O19" s="485"/>
      <c r="P19" s="485"/>
      <c r="Q19" s="486"/>
      <c r="T19" s="97"/>
      <c r="U19" s="97"/>
      <c r="V19" s="97"/>
    </row>
    <row r="20" spans="1:29" ht="11.4" customHeight="1" x14ac:dyDescent="0.3">
      <c r="A20" s="110">
        <f>Datos!J26</f>
        <v>0</v>
      </c>
      <c r="B20" s="111">
        <f>Datos!K26</f>
        <v>0</v>
      </c>
      <c r="C20" s="112">
        <f>Datos!L26</f>
        <v>0</v>
      </c>
      <c r="D20" s="113" t="str">
        <f>Datos!M26</f>
        <v/>
      </c>
      <c r="E20" s="466" t="str">
        <f>IF(Datos!B26&lt;&gt;"",(IF(Datos!$G$11="",CONCATENATE(Datos!$I$8,"-",Datos!B26,"-",Datos!$I$8),CONCATENATE(Datos!$G$11,"-",Datos!B26,"-",Datos!$G$11,))),"")</f>
        <v/>
      </c>
      <c r="F20" s="467"/>
      <c r="G20" s="467"/>
      <c r="H20" s="467"/>
      <c r="I20" s="467"/>
      <c r="J20" s="467"/>
      <c r="K20" s="468"/>
      <c r="L20" s="114">
        <f>Datos!O26</f>
        <v>0</v>
      </c>
      <c r="M20" s="485" t="str">
        <f>UPPER(Datos!R26)</f>
        <v/>
      </c>
      <c r="N20" s="485"/>
      <c r="O20" s="485"/>
      <c r="P20" s="485"/>
      <c r="Q20" s="486"/>
      <c r="T20" s="97"/>
      <c r="U20" s="97"/>
      <c r="V20" s="97"/>
    </row>
    <row r="21" spans="1:29" ht="11.4" customHeight="1" x14ac:dyDescent="0.3">
      <c r="A21" s="110">
        <f>Datos!J27</f>
        <v>0</v>
      </c>
      <c r="B21" s="111">
        <f>Datos!K27</f>
        <v>0</v>
      </c>
      <c r="C21" s="112">
        <f>Datos!L27</f>
        <v>0</v>
      </c>
      <c r="D21" s="113" t="str">
        <f>Datos!M27</f>
        <v/>
      </c>
      <c r="E21" s="466" t="str">
        <f>IF(Datos!B27&lt;&gt;"",(IF(Datos!$G$11="",CONCATENATE(Datos!$I$8,"-",Datos!B27,"-",Datos!$I$8),CONCATENATE(Datos!$G$11,"-",Datos!B27,"-",Datos!$G$11,))),"")</f>
        <v/>
      </c>
      <c r="F21" s="467"/>
      <c r="G21" s="467"/>
      <c r="H21" s="467"/>
      <c r="I21" s="467"/>
      <c r="J21" s="467"/>
      <c r="K21" s="468"/>
      <c r="L21" s="114">
        <f>Datos!O27</f>
        <v>0</v>
      </c>
      <c r="M21" s="485" t="str">
        <f>UPPER(Datos!R27)</f>
        <v/>
      </c>
      <c r="N21" s="485"/>
      <c r="O21" s="485"/>
      <c r="P21" s="485"/>
      <c r="Q21" s="486"/>
      <c r="T21" s="97"/>
      <c r="U21" s="97"/>
      <c r="V21" s="97"/>
    </row>
    <row r="22" spans="1:29" ht="11.4" customHeight="1" x14ac:dyDescent="0.3">
      <c r="A22" s="110">
        <f>Datos!J28</f>
        <v>0</v>
      </c>
      <c r="B22" s="111">
        <f>Datos!K28</f>
        <v>0</v>
      </c>
      <c r="C22" s="112">
        <f>Datos!L28</f>
        <v>0</v>
      </c>
      <c r="D22" s="113" t="str">
        <f>Datos!M28</f>
        <v/>
      </c>
      <c r="E22" s="466" t="str">
        <f>IF(Datos!B28&lt;&gt;"",(IF(Datos!$G$11="",CONCATENATE(Datos!$I$8,"-",Datos!B28,"-",Datos!$I$8),CONCATENATE(Datos!$G$11,"-",Datos!B28,"-",Datos!$G$11,))),"")</f>
        <v/>
      </c>
      <c r="F22" s="467"/>
      <c r="G22" s="467"/>
      <c r="H22" s="467"/>
      <c r="I22" s="467"/>
      <c r="J22" s="467"/>
      <c r="K22" s="468"/>
      <c r="L22" s="114">
        <f>Datos!O28</f>
        <v>0</v>
      </c>
      <c r="M22" s="485" t="str">
        <f>UPPER(Datos!R28)</f>
        <v/>
      </c>
      <c r="N22" s="485"/>
      <c r="O22" s="485"/>
      <c r="P22" s="485"/>
      <c r="Q22" s="486"/>
      <c r="T22" s="97"/>
      <c r="U22" s="97"/>
      <c r="V22" s="97"/>
    </row>
    <row r="23" spans="1:29" ht="11.4" customHeight="1" x14ac:dyDescent="0.3">
      <c r="A23" s="110">
        <f>Datos!J29</f>
        <v>0</v>
      </c>
      <c r="B23" s="111">
        <f>Datos!K29</f>
        <v>0</v>
      </c>
      <c r="C23" s="112">
        <f>Datos!L29</f>
        <v>0</v>
      </c>
      <c r="D23" s="113" t="str">
        <f>Datos!M29</f>
        <v/>
      </c>
      <c r="E23" s="466" t="str">
        <f>IF(Datos!B29&lt;&gt;"",(IF(Datos!$G$11="",CONCATENATE(Datos!$I$8,"-",Datos!B29,"-",Datos!$I$8),CONCATENATE(Datos!$G$11,"-",Datos!B29,"-",Datos!$G$11,))),"")</f>
        <v/>
      </c>
      <c r="F23" s="467"/>
      <c r="G23" s="467"/>
      <c r="H23" s="467"/>
      <c r="I23" s="467"/>
      <c r="J23" s="467"/>
      <c r="K23" s="468"/>
      <c r="L23" s="114">
        <f>Datos!O29</f>
        <v>0</v>
      </c>
      <c r="M23" s="485" t="str">
        <f>UPPER(Datos!R29)</f>
        <v/>
      </c>
      <c r="N23" s="485"/>
      <c r="O23" s="485"/>
      <c r="P23" s="485"/>
      <c r="Q23" s="486"/>
      <c r="T23" s="97"/>
      <c r="U23" s="97"/>
      <c r="V23" s="97"/>
      <c r="AC23" s="115"/>
    </row>
    <row r="24" spans="1:29" ht="11.4" customHeight="1" thickBot="1" x14ac:dyDescent="0.4">
      <c r="A24" s="116">
        <f>Datos!J30</f>
        <v>0</v>
      </c>
      <c r="B24" s="117">
        <f>Datos!K30</f>
        <v>0</v>
      </c>
      <c r="C24" s="118">
        <f>Datos!L30</f>
        <v>0</v>
      </c>
      <c r="D24" s="119" t="str">
        <f>Datos!M30</f>
        <v/>
      </c>
      <c r="E24" s="466" t="str">
        <f>IF(Datos!B30&lt;&gt;"",(IF(Datos!$G$11="",CONCATENATE(Datos!$I$8,"-",Datos!B30,"-",Datos!$I$8),CONCATENATE(Datos!$G$11,"-",Datos!B30,"-",Datos!$G$11,))),"")</f>
        <v/>
      </c>
      <c r="F24" s="467"/>
      <c r="G24" s="467"/>
      <c r="H24" s="467"/>
      <c r="I24" s="467"/>
      <c r="J24" s="467"/>
      <c r="K24" s="468"/>
      <c r="L24" s="120">
        <f>Datos!O30</f>
        <v>0</v>
      </c>
      <c r="M24" s="469" t="str">
        <f>UPPER(Datos!R30)</f>
        <v/>
      </c>
      <c r="N24" s="470"/>
      <c r="O24" s="470"/>
      <c r="P24" s="470"/>
      <c r="Q24" s="471"/>
      <c r="T24" s="97"/>
      <c r="U24" s="97"/>
      <c r="V24" s="97"/>
      <c r="AC24" s="115"/>
    </row>
    <row r="25" spans="1:29" ht="11.25" customHeight="1" x14ac:dyDescent="0.3">
      <c r="A25" s="472" t="s">
        <v>614</v>
      </c>
      <c r="B25" s="473"/>
      <c r="C25" s="473"/>
      <c r="D25" s="473"/>
      <c r="E25" s="473"/>
      <c r="F25" s="473"/>
      <c r="G25" s="473"/>
      <c r="H25" s="473"/>
      <c r="I25" s="473"/>
      <c r="J25" s="473"/>
      <c r="K25" s="474"/>
      <c r="L25" s="475" t="s">
        <v>615</v>
      </c>
      <c r="M25" s="476"/>
      <c r="N25" s="476"/>
      <c r="O25" s="476"/>
      <c r="P25" s="476"/>
      <c r="Q25" s="477"/>
      <c r="T25" s="97"/>
      <c r="U25" s="97"/>
      <c r="V25" s="97"/>
      <c r="AC25" s="115"/>
    </row>
    <row r="26" spans="1:29" ht="12" customHeight="1" x14ac:dyDescent="0.35">
      <c r="A26" s="478" t="str">
        <f>IF(Datos!I8&lt;&gt;"","En "&amp;UPPER(Datos!I8)&amp;" a","")</f>
        <v/>
      </c>
      <c r="B26" s="479"/>
      <c r="C26" s="479"/>
      <c r="D26" s="479"/>
      <c r="E26" s="479"/>
      <c r="F26" s="479"/>
      <c r="G26" s="479"/>
      <c r="H26" s="479"/>
      <c r="I26" s="480" t="str">
        <f>IF(Datos!M13&lt;&gt;"",(Datos!M13),"")</f>
        <v/>
      </c>
      <c r="J26" s="480"/>
      <c r="K26" s="481"/>
      <c r="L26" s="482" t="s">
        <v>616</v>
      </c>
      <c r="M26" s="483"/>
      <c r="N26" s="483"/>
      <c r="O26" s="483"/>
      <c r="P26" s="483"/>
      <c r="Q26" s="484"/>
      <c r="T26" s="97"/>
      <c r="U26" s="97"/>
      <c r="V26" s="97"/>
      <c r="AC26" s="115"/>
    </row>
    <row r="27" spans="1:29" ht="12.75" customHeight="1" x14ac:dyDescent="0.3">
      <c r="A27" s="451" t="s">
        <v>617</v>
      </c>
      <c r="B27" s="452"/>
      <c r="C27" s="452"/>
      <c r="D27" s="452"/>
      <c r="E27" s="452"/>
      <c r="F27" s="452"/>
      <c r="G27" s="452"/>
      <c r="H27" s="452"/>
      <c r="I27" s="452"/>
      <c r="J27" s="452"/>
      <c r="K27" s="453"/>
      <c r="L27" s="454" t="s">
        <v>646</v>
      </c>
      <c r="M27" s="397"/>
      <c r="N27" s="397"/>
      <c r="O27" s="397"/>
      <c r="P27" s="397"/>
      <c r="Q27" s="399"/>
      <c r="T27" s="97"/>
      <c r="U27" s="97"/>
      <c r="V27" s="97"/>
      <c r="AC27" s="115"/>
    </row>
    <row r="28" spans="1:29" ht="6.6" customHeight="1" x14ac:dyDescent="0.3">
      <c r="A28" s="455" t="str">
        <f>IF(AND(Datos!$S$1&lt;&gt;"",Datos!$E$3&lt;&gt;"",Datos!$R$3&lt;&gt;"",Datos!$V$3&lt;&gt;"",Datos!$I$4&lt;&gt;"",Datos!$U$4&lt;&gt;"",Datos!$I$6&lt;&gt;"",Datos!$I$8&lt;&gt;"",Datos!$M$13&lt;&gt;"",Datos!$M$14&lt;&gt;""),"","FALTAN DATOS EN HOJA DATOS")</f>
        <v>FALTAN DATOS EN HOJA DATOS</v>
      </c>
      <c r="B28" s="456"/>
      <c r="C28" s="456"/>
      <c r="D28" s="456"/>
      <c r="E28" s="456"/>
      <c r="F28" s="456"/>
      <c r="G28" s="456"/>
      <c r="H28" s="456"/>
      <c r="I28" s="456"/>
      <c r="J28" s="456"/>
      <c r="K28" s="457"/>
      <c r="L28" s="393"/>
      <c r="M28" s="394"/>
      <c r="N28" s="394"/>
      <c r="O28" s="394"/>
      <c r="P28" s="394"/>
      <c r="Q28" s="458"/>
      <c r="T28" s="97"/>
      <c r="U28" s="97"/>
      <c r="V28" s="97"/>
      <c r="AC28" s="115"/>
    </row>
    <row r="29" spans="1:29" ht="6.6" customHeight="1" x14ac:dyDescent="0.3">
      <c r="A29" s="455"/>
      <c r="B29" s="456"/>
      <c r="C29" s="456"/>
      <c r="D29" s="456"/>
      <c r="E29" s="456"/>
      <c r="F29" s="456"/>
      <c r="G29" s="456"/>
      <c r="H29" s="456"/>
      <c r="I29" s="456"/>
      <c r="J29" s="456"/>
      <c r="K29" s="457"/>
      <c r="L29" s="459" t="str">
        <f>IF(AND(Datos!$S$1&lt;&gt;"",Datos!$E$3&lt;&gt;"",Datos!$R$3&lt;&gt;"",Datos!$V$3&lt;&gt;"",Datos!$I$4&lt;&gt;"",Datos!$U$4&lt;&gt;"",Datos!$I$6&lt;&gt;"",Datos!$I$8&lt;&gt;"",Datos!$M$13&lt;&gt;"",Datos!$M$14&lt;&gt;""),"","FALTAN DATOS EN HOJA DATOS")</f>
        <v>FALTAN DATOS EN HOJA DATOS</v>
      </c>
      <c r="M29" s="460"/>
      <c r="N29" s="460"/>
      <c r="O29" s="460"/>
      <c r="P29" s="460"/>
      <c r="Q29" s="461"/>
      <c r="T29" s="97"/>
      <c r="U29" s="97"/>
      <c r="V29" s="97"/>
      <c r="AC29" s="115"/>
    </row>
    <row r="30" spans="1:29" ht="6.6" customHeight="1" x14ac:dyDescent="0.3">
      <c r="A30" s="455"/>
      <c r="B30" s="456"/>
      <c r="C30" s="456"/>
      <c r="D30" s="456"/>
      <c r="E30" s="456"/>
      <c r="F30" s="456"/>
      <c r="G30" s="456"/>
      <c r="H30" s="456"/>
      <c r="I30" s="456"/>
      <c r="J30" s="456"/>
      <c r="K30" s="457"/>
      <c r="L30" s="459"/>
      <c r="M30" s="460"/>
      <c r="N30" s="460"/>
      <c r="O30" s="460"/>
      <c r="P30" s="460"/>
      <c r="Q30" s="461"/>
      <c r="T30" s="97"/>
      <c r="U30" s="97"/>
      <c r="V30" s="97"/>
      <c r="AC30" s="115"/>
    </row>
    <row r="31" spans="1:29" ht="6.6" customHeight="1" x14ac:dyDescent="0.3">
      <c r="A31" s="455"/>
      <c r="B31" s="456"/>
      <c r="C31" s="456"/>
      <c r="D31" s="456"/>
      <c r="E31" s="456"/>
      <c r="F31" s="456"/>
      <c r="G31" s="456"/>
      <c r="H31" s="456"/>
      <c r="I31" s="456"/>
      <c r="J31" s="456"/>
      <c r="K31" s="457"/>
      <c r="L31" s="459"/>
      <c r="M31" s="460"/>
      <c r="N31" s="460"/>
      <c r="O31" s="460"/>
      <c r="P31" s="460"/>
      <c r="Q31" s="461"/>
      <c r="T31" s="97"/>
      <c r="U31" s="97"/>
      <c r="V31" s="97"/>
      <c r="AC31" s="115"/>
    </row>
    <row r="32" spans="1:29" ht="12" customHeight="1" thickBot="1" x14ac:dyDescent="0.35">
      <c r="A32" s="462" t="str">
        <f>IF(Datos!I4&lt;&gt;"","Fdo.- "&amp;PROPER(Datos!I4),"")</f>
        <v/>
      </c>
      <c r="B32" s="407"/>
      <c r="C32" s="407"/>
      <c r="D32" s="407"/>
      <c r="E32" s="407"/>
      <c r="F32" s="407"/>
      <c r="G32" s="407"/>
      <c r="H32" s="407"/>
      <c r="I32" s="407"/>
      <c r="J32" s="407"/>
      <c r="K32" s="408"/>
      <c r="L32" s="463" t="s">
        <v>655</v>
      </c>
      <c r="M32" s="464"/>
      <c r="N32" s="464"/>
      <c r="O32" s="464"/>
      <c r="P32" s="464"/>
      <c r="Q32" s="465"/>
      <c r="T32" s="97"/>
      <c r="U32" s="97"/>
      <c r="V32" s="97"/>
      <c r="AC32" s="115"/>
    </row>
    <row r="33" spans="1:22" ht="21" customHeight="1" thickBot="1" x14ac:dyDescent="0.35">
      <c r="A33" s="382" t="s">
        <v>618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T33" s="97"/>
      <c r="U33" s="97"/>
      <c r="V33" s="97"/>
    </row>
    <row r="34" spans="1:22" ht="11.25" customHeight="1" x14ac:dyDescent="0.3">
      <c r="A34" s="431" t="s">
        <v>619</v>
      </c>
      <c r="B34" s="432"/>
      <c r="C34" s="432"/>
      <c r="D34" s="432"/>
      <c r="E34" s="432"/>
      <c r="F34" s="432"/>
      <c r="G34" s="432"/>
      <c r="H34" s="432"/>
      <c r="I34" s="432"/>
      <c r="J34" s="432"/>
      <c r="K34" s="432"/>
      <c r="L34" s="432"/>
      <c r="M34" s="432"/>
      <c r="N34" s="432"/>
      <c r="O34" s="432"/>
      <c r="P34" s="432"/>
      <c r="Q34" s="433"/>
      <c r="T34" s="97"/>
      <c r="U34" s="97"/>
      <c r="V34" s="97"/>
    </row>
    <row r="35" spans="1:22" ht="11.25" customHeight="1" x14ac:dyDescent="0.3">
      <c r="A35" s="434"/>
      <c r="B35" s="435"/>
      <c r="C35" s="435"/>
      <c r="D35" s="435"/>
      <c r="E35" s="435"/>
      <c r="F35" s="435"/>
      <c r="G35" s="435"/>
      <c r="H35" s="435"/>
      <c r="I35" s="435"/>
      <c r="J35" s="435"/>
      <c r="K35" s="435"/>
      <c r="L35" s="435"/>
      <c r="M35" s="435"/>
      <c r="N35" s="435"/>
      <c r="O35" s="435"/>
      <c r="P35" s="435"/>
      <c r="Q35" s="436"/>
      <c r="T35" s="97"/>
      <c r="U35" s="97"/>
      <c r="V35" s="97"/>
    </row>
    <row r="36" spans="1:22" ht="11.25" customHeight="1" x14ac:dyDescent="0.3">
      <c r="A36" s="437" t="s">
        <v>607</v>
      </c>
      <c r="B36" s="438"/>
      <c r="C36" s="439" t="s">
        <v>608</v>
      </c>
      <c r="D36" s="440"/>
      <c r="E36" s="441" t="s">
        <v>620</v>
      </c>
      <c r="F36" s="442"/>
      <c r="G36" s="442"/>
      <c r="H36" s="442"/>
      <c r="I36" s="442"/>
      <c r="J36" s="442"/>
      <c r="K36" s="442"/>
      <c r="L36" s="442"/>
      <c r="M36" s="442"/>
      <c r="N36" s="442"/>
      <c r="O36" s="443"/>
      <c r="P36" s="447" t="s">
        <v>621</v>
      </c>
      <c r="Q36" s="449" t="s">
        <v>622</v>
      </c>
      <c r="T36" s="97"/>
      <c r="U36" s="97"/>
      <c r="V36" s="97"/>
    </row>
    <row r="37" spans="1:22" ht="11.25" customHeight="1" x14ac:dyDescent="0.3">
      <c r="A37" s="103" t="s">
        <v>612</v>
      </c>
      <c r="B37" s="104" t="s">
        <v>613</v>
      </c>
      <c r="C37" s="121" t="s">
        <v>612</v>
      </c>
      <c r="D37" s="104" t="s">
        <v>613</v>
      </c>
      <c r="E37" s="444"/>
      <c r="F37" s="445"/>
      <c r="G37" s="445"/>
      <c r="H37" s="445"/>
      <c r="I37" s="445"/>
      <c r="J37" s="445"/>
      <c r="K37" s="445"/>
      <c r="L37" s="445"/>
      <c r="M37" s="445"/>
      <c r="N37" s="445"/>
      <c r="O37" s="446"/>
      <c r="P37" s="448"/>
      <c r="Q37" s="450"/>
      <c r="T37" s="97"/>
      <c r="U37" s="97"/>
      <c r="V37" s="97"/>
    </row>
    <row r="38" spans="1:22" ht="11.4" customHeight="1" x14ac:dyDescent="0.3">
      <c r="A38" s="122">
        <f>Datos!J18</f>
        <v>0</v>
      </c>
      <c r="B38" s="123">
        <f>Datos!K18</f>
        <v>0</v>
      </c>
      <c r="C38" s="124">
        <f>Datos!L18</f>
        <v>0</v>
      </c>
      <c r="D38" s="123" t="str">
        <f>Datos!M18</f>
        <v/>
      </c>
      <c r="E38" s="409" t="str">
        <f>IF(Datos!B18&lt;&gt;"",(IF(Datos!$G$11="",CONCATENATE(Datos!$I$8,"-",Datos!B18,"-",Datos!$I$8),CONCATENATE(Datos!$G$11,"-",Datos!B18,"-",Datos!$G$11,))),"")</f>
        <v/>
      </c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125" t="str">
        <f>IF(L12="V. propio",Datos!N18,"")</f>
        <v/>
      </c>
      <c r="Q38" s="126" t="str">
        <f>IF(Datos!P18="","",Datos!P18+Datos!Q18*2)</f>
        <v/>
      </c>
      <c r="T38" s="97"/>
      <c r="U38" s="97"/>
      <c r="V38" s="97"/>
    </row>
    <row r="39" spans="1:22" ht="11.4" customHeight="1" x14ac:dyDescent="0.3">
      <c r="A39" s="127">
        <f>Datos!J19</f>
        <v>0</v>
      </c>
      <c r="B39" s="128">
        <f>Datos!K19</f>
        <v>0</v>
      </c>
      <c r="C39" s="129">
        <f>Datos!L19</f>
        <v>0</v>
      </c>
      <c r="D39" s="128" t="str">
        <f>Datos!M19</f>
        <v/>
      </c>
      <c r="E39" s="409" t="str">
        <f>IF(Datos!B19&lt;&gt;"",(IF(Datos!$G$11="",CONCATENATE(Datos!$I$8,"-",Datos!B19,"-",Datos!$I$8),CONCATENATE(Datos!$G$11,"-",Datos!B19,"-",Datos!$G$11,))),"")</f>
        <v/>
      </c>
      <c r="F39" s="409"/>
      <c r="G39" s="409"/>
      <c r="H39" s="409"/>
      <c r="I39" s="409"/>
      <c r="J39" s="409"/>
      <c r="K39" s="409"/>
      <c r="L39" s="409"/>
      <c r="M39" s="409"/>
      <c r="N39" s="409"/>
      <c r="O39" s="409"/>
      <c r="P39" s="130" t="str">
        <f>IF(L13="V. propio",Datos!N19,"")</f>
        <v/>
      </c>
      <c r="Q39" s="131" t="str">
        <f>IF(Datos!P19="","",Datos!P19+Datos!Q19*2)</f>
        <v/>
      </c>
      <c r="T39" s="97"/>
      <c r="U39" s="97"/>
      <c r="V39" s="97"/>
    </row>
    <row r="40" spans="1:22" ht="11.4" customHeight="1" x14ac:dyDescent="0.3">
      <c r="A40" s="127">
        <f>Datos!J20</f>
        <v>0</v>
      </c>
      <c r="B40" s="128">
        <f>Datos!K20</f>
        <v>0</v>
      </c>
      <c r="C40" s="129">
        <f>Datos!L20</f>
        <v>0</v>
      </c>
      <c r="D40" s="128" t="str">
        <f>Datos!M20</f>
        <v/>
      </c>
      <c r="E40" s="409" t="str">
        <f>IF(Datos!B20&lt;&gt;"",(IF(Datos!$G$11="",CONCATENATE(Datos!$I$8,"-",Datos!B20,"-",Datos!$I$8),CONCATENATE(Datos!$G$11,"-",Datos!B20,"-",Datos!$G$11,))),"")</f>
        <v/>
      </c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130" t="str">
        <f>IF(L14="V. propio",Datos!N20,"")</f>
        <v/>
      </c>
      <c r="Q40" s="131" t="str">
        <f>IF(Datos!P20="","",Datos!P20+Datos!Q20*2)</f>
        <v/>
      </c>
      <c r="T40" s="97"/>
      <c r="U40" s="97"/>
      <c r="V40" s="97"/>
    </row>
    <row r="41" spans="1:22" ht="11.4" customHeight="1" x14ac:dyDescent="0.3">
      <c r="A41" s="127">
        <f>Datos!J21</f>
        <v>0</v>
      </c>
      <c r="B41" s="128">
        <f>Datos!K21</f>
        <v>0</v>
      </c>
      <c r="C41" s="129">
        <f>Datos!L21</f>
        <v>0</v>
      </c>
      <c r="D41" s="128" t="str">
        <f>Datos!M21</f>
        <v/>
      </c>
      <c r="E41" s="409" t="str">
        <f>IF(Datos!B21&lt;&gt;"",(IF(Datos!$G$11="",CONCATENATE(Datos!$I$8,"-",Datos!B21,"-",Datos!$I$8),CONCATENATE(Datos!$G$11,"-",Datos!B21,"-",Datos!$G$11,))),"")</f>
        <v/>
      </c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130" t="str">
        <f>IF(L15="V. propio",Datos!N21,"")</f>
        <v/>
      </c>
      <c r="Q41" s="131" t="str">
        <f>IF(Datos!P21="","",Datos!P21+Datos!Q21*2)</f>
        <v/>
      </c>
      <c r="T41" s="97"/>
      <c r="U41" s="97"/>
      <c r="V41" s="97"/>
    </row>
    <row r="42" spans="1:22" ht="11.4" customHeight="1" x14ac:dyDescent="0.3">
      <c r="A42" s="127">
        <f>Datos!J22</f>
        <v>0</v>
      </c>
      <c r="B42" s="128">
        <f>Datos!K22</f>
        <v>0</v>
      </c>
      <c r="C42" s="129">
        <f>Datos!L22</f>
        <v>0</v>
      </c>
      <c r="D42" s="128" t="str">
        <f>Datos!M22</f>
        <v/>
      </c>
      <c r="E42" s="409" t="str">
        <f>IF(Datos!B22&lt;&gt;"",(IF(Datos!$G$11="",CONCATENATE(Datos!$I$8,"-",Datos!B22,"-",Datos!$I$8),CONCATENATE(Datos!$G$11,"-",Datos!B22,"-",Datos!$G$11,))),"")</f>
        <v/>
      </c>
      <c r="F42" s="409"/>
      <c r="G42" s="409"/>
      <c r="H42" s="409"/>
      <c r="I42" s="409"/>
      <c r="J42" s="409"/>
      <c r="K42" s="409"/>
      <c r="L42" s="409"/>
      <c r="M42" s="409"/>
      <c r="N42" s="409"/>
      <c r="O42" s="409"/>
      <c r="P42" s="130" t="str">
        <f>IF(L16="V. propio",Datos!N22,"")</f>
        <v/>
      </c>
      <c r="Q42" s="131" t="str">
        <f>IF(Datos!P22="","",Datos!P22+Datos!Q22*2)</f>
        <v/>
      </c>
      <c r="T42" s="97"/>
      <c r="U42" s="97"/>
      <c r="V42" s="97"/>
    </row>
    <row r="43" spans="1:22" ht="11.4" customHeight="1" x14ac:dyDescent="0.3">
      <c r="A43" s="127">
        <f>Datos!J23</f>
        <v>0</v>
      </c>
      <c r="B43" s="128">
        <f>Datos!K23</f>
        <v>0</v>
      </c>
      <c r="C43" s="129">
        <f>Datos!L23</f>
        <v>0</v>
      </c>
      <c r="D43" s="128" t="str">
        <f>Datos!M23</f>
        <v/>
      </c>
      <c r="E43" s="409" t="str">
        <f>IF(Datos!B23&lt;&gt;"",(IF(Datos!$G$11="",CONCATENATE(Datos!$I$8,"-",Datos!B23,"-",Datos!$I$8),CONCATENATE(Datos!$G$11,"-",Datos!B23,"-",Datos!$G$11,))),"")</f>
        <v/>
      </c>
      <c r="F43" s="409"/>
      <c r="G43" s="409"/>
      <c r="H43" s="409"/>
      <c r="I43" s="409"/>
      <c r="J43" s="409"/>
      <c r="K43" s="409"/>
      <c r="L43" s="409"/>
      <c r="M43" s="409"/>
      <c r="N43" s="409"/>
      <c r="O43" s="409"/>
      <c r="P43" s="130" t="str">
        <f>IF(L17="V. propio",Datos!N23,"")</f>
        <v/>
      </c>
      <c r="Q43" s="131" t="str">
        <f>IF(Datos!P23="","",Datos!P23+Datos!Q23*2)</f>
        <v/>
      </c>
      <c r="T43" s="97"/>
      <c r="U43" s="97"/>
      <c r="V43" s="97"/>
    </row>
    <row r="44" spans="1:22" ht="11.4" customHeight="1" x14ac:dyDescent="0.3">
      <c r="A44" s="127">
        <f>Datos!J24</f>
        <v>0</v>
      </c>
      <c r="B44" s="128">
        <f>Datos!K24</f>
        <v>0</v>
      </c>
      <c r="C44" s="129">
        <f>Datos!L24</f>
        <v>0</v>
      </c>
      <c r="D44" s="128" t="str">
        <f>Datos!M24</f>
        <v/>
      </c>
      <c r="E44" s="409" t="str">
        <f>IF(Datos!B24&lt;&gt;"",(IF(Datos!$G$11="",CONCATENATE(Datos!$I$8,"-",Datos!B24,"-",Datos!$I$8),CONCATENATE(Datos!$G$11,"-",Datos!B24,"-",Datos!$G$11,))),"")</f>
        <v/>
      </c>
      <c r="F44" s="409"/>
      <c r="G44" s="409"/>
      <c r="H44" s="409"/>
      <c r="I44" s="409"/>
      <c r="J44" s="409"/>
      <c r="K44" s="409"/>
      <c r="L44" s="409"/>
      <c r="M44" s="409"/>
      <c r="N44" s="409"/>
      <c r="O44" s="409"/>
      <c r="P44" s="130" t="str">
        <f>IF(L18="V. propio",Datos!N24,"")</f>
        <v/>
      </c>
      <c r="Q44" s="131" t="str">
        <f>IF(Datos!P24="","",Datos!P24+Datos!Q24*2)</f>
        <v/>
      </c>
      <c r="T44" s="97"/>
      <c r="U44" s="97"/>
      <c r="V44" s="97"/>
    </row>
    <row r="45" spans="1:22" ht="11.4" customHeight="1" x14ac:dyDescent="0.3">
      <c r="A45" s="127">
        <f>Datos!J25</f>
        <v>0</v>
      </c>
      <c r="B45" s="128">
        <f>Datos!K25</f>
        <v>0</v>
      </c>
      <c r="C45" s="129">
        <f>Datos!L25</f>
        <v>0</v>
      </c>
      <c r="D45" s="128" t="str">
        <f>Datos!M25</f>
        <v/>
      </c>
      <c r="E45" s="409" t="str">
        <f>IF(Datos!B25&lt;&gt;"",(IF(Datos!$G$11="",CONCATENATE(Datos!$I$8,"-",Datos!B25,"-",Datos!$I$8),CONCATENATE(Datos!$G$11,"-",Datos!B25,"-",Datos!$G$11,))),"")</f>
        <v/>
      </c>
      <c r="F45" s="409"/>
      <c r="G45" s="409"/>
      <c r="H45" s="409"/>
      <c r="I45" s="409"/>
      <c r="J45" s="409"/>
      <c r="K45" s="409"/>
      <c r="L45" s="409"/>
      <c r="M45" s="409"/>
      <c r="N45" s="409"/>
      <c r="O45" s="409"/>
      <c r="P45" s="130" t="str">
        <f>IF(L19="V. propio",Datos!N25,"")</f>
        <v/>
      </c>
      <c r="Q45" s="131" t="str">
        <f>IF(Datos!P25="","",Datos!P25+Datos!Q25*2)</f>
        <v/>
      </c>
      <c r="T45" s="97"/>
      <c r="U45" s="97"/>
      <c r="V45" s="97"/>
    </row>
    <row r="46" spans="1:22" ht="11.4" customHeight="1" x14ac:dyDescent="0.3">
      <c r="A46" s="127">
        <f>Datos!J26</f>
        <v>0</v>
      </c>
      <c r="B46" s="128">
        <f>Datos!K26</f>
        <v>0</v>
      </c>
      <c r="C46" s="129">
        <f>Datos!L26</f>
        <v>0</v>
      </c>
      <c r="D46" s="128" t="str">
        <f>Datos!M26</f>
        <v/>
      </c>
      <c r="E46" s="409" t="str">
        <f>IF(Datos!B26&lt;&gt;"",(IF(Datos!$G$11="",CONCATENATE(Datos!$I$8,"-",Datos!B26,"-",Datos!$I$8),CONCATENATE(Datos!$G$11,"-",Datos!B26,"-",Datos!$G$11,))),"")</f>
        <v/>
      </c>
      <c r="F46" s="409"/>
      <c r="G46" s="409"/>
      <c r="H46" s="409"/>
      <c r="I46" s="409"/>
      <c r="J46" s="409"/>
      <c r="K46" s="409"/>
      <c r="L46" s="409"/>
      <c r="M46" s="409"/>
      <c r="N46" s="409"/>
      <c r="O46" s="409"/>
      <c r="P46" s="130" t="str">
        <f>IF(L20="V. propio",Datos!N26,"")</f>
        <v/>
      </c>
      <c r="Q46" s="131" t="str">
        <f>IF(Datos!P26="","",Datos!P26+Datos!Q26*2)</f>
        <v/>
      </c>
      <c r="T46" s="97"/>
      <c r="U46" s="97"/>
      <c r="V46" s="97"/>
    </row>
    <row r="47" spans="1:22" ht="11.4" customHeight="1" x14ac:dyDescent="0.3">
      <c r="A47" s="127">
        <f>Datos!J27</f>
        <v>0</v>
      </c>
      <c r="B47" s="128">
        <f>Datos!K27</f>
        <v>0</v>
      </c>
      <c r="C47" s="129">
        <f>Datos!L27</f>
        <v>0</v>
      </c>
      <c r="D47" s="128" t="str">
        <f>Datos!M27</f>
        <v/>
      </c>
      <c r="E47" s="409" t="str">
        <f>IF(Datos!B27&lt;&gt;"",(IF(Datos!$G$11="",CONCATENATE(Datos!$I$8,"-",Datos!B27,"-",Datos!$I$8),CONCATENATE(Datos!$G$11,"-",Datos!B27,"-",Datos!$G$11,))),"")</f>
        <v/>
      </c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130" t="str">
        <f>IF(L21="V. propio",Datos!N27,"")</f>
        <v/>
      </c>
      <c r="Q47" s="131" t="str">
        <f>IF(Datos!P27="","",Datos!P27+Datos!Q27*2)</f>
        <v/>
      </c>
      <c r="T47" s="97"/>
      <c r="U47" s="97"/>
      <c r="V47" s="97"/>
    </row>
    <row r="48" spans="1:22" ht="11.4" customHeight="1" x14ac:dyDescent="0.3">
      <c r="A48" s="127">
        <f>Datos!J28</f>
        <v>0</v>
      </c>
      <c r="B48" s="128">
        <f>Datos!K28</f>
        <v>0</v>
      </c>
      <c r="C48" s="129">
        <f>Datos!L28</f>
        <v>0</v>
      </c>
      <c r="D48" s="128" t="str">
        <f>Datos!M28</f>
        <v/>
      </c>
      <c r="E48" s="409" t="str">
        <f>IF(Datos!B28&lt;&gt;"",(IF(Datos!$G$11="",CONCATENATE(Datos!$I$8,"-",Datos!B28,"-",Datos!$I$8),CONCATENATE(Datos!$G$11,"-",Datos!B28,"-",Datos!$G$11,))),"")</f>
        <v/>
      </c>
      <c r="F48" s="409"/>
      <c r="G48" s="409"/>
      <c r="H48" s="409"/>
      <c r="I48" s="409"/>
      <c r="J48" s="409"/>
      <c r="K48" s="409"/>
      <c r="L48" s="409"/>
      <c r="M48" s="409"/>
      <c r="N48" s="409"/>
      <c r="O48" s="409"/>
      <c r="P48" s="130" t="str">
        <f>IF(L22="V. propio",Datos!N28,"")</f>
        <v/>
      </c>
      <c r="Q48" s="131" t="str">
        <f>IF(Datos!P28="","",Datos!P28+Datos!Q28*2)</f>
        <v/>
      </c>
      <c r="T48" s="97"/>
      <c r="U48" s="97"/>
      <c r="V48" s="97"/>
    </row>
    <row r="49" spans="1:22" ht="11.4" customHeight="1" x14ac:dyDescent="0.3">
      <c r="A49" s="127">
        <f>Datos!J29</f>
        <v>0</v>
      </c>
      <c r="B49" s="128">
        <f>Datos!K29</f>
        <v>0</v>
      </c>
      <c r="C49" s="129">
        <f>Datos!L29</f>
        <v>0</v>
      </c>
      <c r="D49" s="128" t="str">
        <f>Datos!M29</f>
        <v/>
      </c>
      <c r="E49" s="409" t="str">
        <f>IF(Datos!B29&lt;&gt;"",(IF(Datos!$G$11="",CONCATENATE(Datos!$I$8,"-",Datos!B29,"-",Datos!$I$8),CONCATENATE(Datos!$G$11,"-",Datos!B29,"-",Datos!$G$11,))),"")</f>
        <v/>
      </c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130" t="str">
        <f>IF(L23="V. propio",Datos!N29,"")</f>
        <v/>
      </c>
      <c r="Q49" s="131" t="str">
        <f>IF(Datos!P29="","",Datos!P29+Datos!Q29*2)</f>
        <v/>
      </c>
      <c r="T49" s="97"/>
      <c r="U49" s="97"/>
      <c r="V49" s="97"/>
    </row>
    <row r="50" spans="1:22" ht="11.4" customHeight="1" x14ac:dyDescent="0.3">
      <c r="A50" s="132">
        <f>Datos!J30</f>
        <v>0</v>
      </c>
      <c r="B50" s="133">
        <f>Datos!K30</f>
        <v>0</v>
      </c>
      <c r="C50" s="134">
        <f>Datos!L30</f>
        <v>0</v>
      </c>
      <c r="D50" s="133" t="str">
        <f>Datos!M30</f>
        <v/>
      </c>
      <c r="E50" s="409" t="str">
        <f>IF(Datos!B30&lt;&gt;"",(IF(Datos!$G$11="",CONCATENATE(Datos!$I$8,"-",Datos!B30,"-",Datos!$I$8),CONCATENATE(Datos!$G$11,"-",Datos!B30,"-",Datos!$G$11,))),"")</f>
        <v/>
      </c>
      <c r="F50" s="409"/>
      <c r="G50" s="409"/>
      <c r="H50" s="409"/>
      <c r="I50" s="409"/>
      <c r="J50" s="409"/>
      <c r="K50" s="409"/>
      <c r="L50" s="409"/>
      <c r="M50" s="409"/>
      <c r="N50" s="409"/>
      <c r="O50" s="409"/>
      <c r="P50" s="130" t="str">
        <f>IF(L24="V. propio",Datos!N30,"")</f>
        <v/>
      </c>
      <c r="Q50" s="135" t="str">
        <f>IF(Datos!P30="","",Datos!P30+Datos!Q30*2)</f>
        <v/>
      </c>
      <c r="T50" s="97"/>
      <c r="U50" s="97"/>
      <c r="V50" s="97"/>
    </row>
    <row r="51" spans="1:22" ht="11.4" customHeight="1" x14ac:dyDescent="0.3">
      <c r="A51" s="410" t="s">
        <v>623</v>
      </c>
      <c r="B51" s="411"/>
      <c r="C51" s="411"/>
      <c r="D51" s="411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2"/>
      <c r="P51" s="136">
        <f>SUM(P38:P50)</f>
        <v>0</v>
      </c>
      <c r="Q51" s="137">
        <f>SUM(Q38:Q50)</f>
        <v>0</v>
      </c>
      <c r="T51" s="97"/>
      <c r="U51" s="97"/>
      <c r="V51" s="97"/>
    </row>
    <row r="52" spans="1:22" ht="12" customHeight="1" x14ac:dyDescent="0.35">
      <c r="A52" s="413" t="s">
        <v>624</v>
      </c>
      <c r="B52" s="414"/>
      <c r="C52" s="415">
        <f>Datos!M14</f>
        <v>0</v>
      </c>
      <c r="D52" s="415"/>
      <c r="E52" s="415"/>
      <c r="F52" s="415"/>
      <c r="G52" s="416"/>
      <c r="H52" s="138"/>
      <c r="I52" s="139"/>
      <c r="J52" s="139"/>
      <c r="K52" s="140" t="s">
        <v>625</v>
      </c>
      <c r="L52" s="141"/>
      <c r="M52" s="417" t="s">
        <v>626</v>
      </c>
      <c r="N52" s="418"/>
      <c r="O52" s="418"/>
      <c r="P52" s="418"/>
      <c r="Q52" s="419"/>
      <c r="T52" s="97"/>
      <c r="U52" s="97"/>
      <c r="V52" s="97"/>
    </row>
    <row r="53" spans="1:22" ht="18" customHeight="1" x14ac:dyDescent="0.3">
      <c r="A53" s="420" t="s">
        <v>627</v>
      </c>
      <c r="B53" s="421"/>
      <c r="C53" s="421"/>
      <c r="D53" s="421"/>
      <c r="E53" s="421"/>
      <c r="F53" s="421"/>
      <c r="G53" s="422"/>
      <c r="H53" s="423" t="s">
        <v>628</v>
      </c>
      <c r="I53" s="424"/>
      <c r="J53" s="424"/>
      <c r="K53" s="424"/>
      <c r="L53" s="425"/>
      <c r="M53" s="426" t="s">
        <v>645</v>
      </c>
      <c r="N53" s="427"/>
      <c r="O53" s="427"/>
      <c r="P53" s="427"/>
      <c r="Q53" s="428"/>
      <c r="T53" s="97"/>
      <c r="U53" s="97"/>
      <c r="V53" s="97"/>
    </row>
    <row r="54" spans="1:22" ht="18" customHeight="1" x14ac:dyDescent="0.3">
      <c r="A54" s="142" t="s">
        <v>629</v>
      </c>
      <c r="B54" s="429">
        <f>IF(Datos!G11="",Datos!I8,Datos!G11)</f>
        <v>0</v>
      </c>
      <c r="C54" s="429"/>
      <c r="D54" s="429"/>
      <c r="E54" s="429"/>
      <c r="F54" s="429"/>
      <c r="G54" s="430"/>
      <c r="H54" s="423"/>
      <c r="I54" s="424"/>
      <c r="J54" s="424"/>
      <c r="K54" s="424"/>
      <c r="L54" s="425"/>
      <c r="M54" s="426"/>
      <c r="N54" s="427"/>
      <c r="O54" s="427"/>
      <c r="P54" s="427"/>
      <c r="Q54" s="428"/>
      <c r="T54" s="97"/>
      <c r="U54" s="97"/>
      <c r="V54" s="97"/>
    </row>
    <row r="55" spans="1:22" ht="12.6" customHeight="1" x14ac:dyDescent="0.3">
      <c r="A55" s="143"/>
      <c r="B55" s="144"/>
      <c r="C55" s="144"/>
      <c r="D55" s="144"/>
      <c r="E55" s="144"/>
      <c r="F55" s="144"/>
      <c r="G55" s="145"/>
      <c r="H55" s="396" t="s">
        <v>617</v>
      </c>
      <c r="I55" s="397"/>
      <c r="J55" s="397"/>
      <c r="K55" s="397"/>
      <c r="L55" s="398"/>
      <c r="M55" s="426"/>
      <c r="N55" s="427"/>
      <c r="O55" s="427"/>
      <c r="P55" s="427"/>
      <c r="Q55" s="428"/>
      <c r="T55" s="97"/>
      <c r="U55" s="97"/>
      <c r="V55" s="97"/>
    </row>
    <row r="56" spans="1:22" ht="36.6" customHeight="1" x14ac:dyDescent="0.3">
      <c r="A56" s="393" t="str">
        <f>IF(AND(Datos!$S$1&lt;&gt;"",Datos!$E$3&lt;&gt;"",Datos!$R$3&lt;&gt;"",Datos!$V$3&lt;&gt;"",Datos!$I$4&lt;&gt;"",Datos!$U$4&lt;&gt;"",Datos!$I$6&lt;&gt;"",Datos!$I$8&lt;&gt;"",Datos!$M$13&lt;&gt;"",Datos!$M$14&lt;&gt;""),"","FALTAN DATOS EN HOJA DATOS")</f>
        <v>FALTAN DATOS EN HOJA DATOS</v>
      </c>
      <c r="B56" s="394"/>
      <c r="C56" s="394"/>
      <c r="D56" s="394"/>
      <c r="E56" s="394"/>
      <c r="F56" s="394"/>
      <c r="G56" s="395"/>
      <c r="H56" s="396" t="str">
        <f>IF(AND(Datos!$S$1&lt;&gt;"",Datos!$E$3&lt;&gt;"",Datos!$R$3&lt;&gt;"",Datos!$V$3&lt;&gt;"",Datos!$I$4&lt;&gt;"",Datos!$U$4&lt;&gt;"",Datos!$I$6&lt;&gt;"",Datos!$I$8&lt;&gt;"",Datos!$M$13&lt;&gt;"",Datos!$M$14&lt;&gt;""),"","FALTAN DATOS EN HOJA DATOS")</f>
        <v>FALTAN DATOS EN HOJA DATOS</v>
      </c>
      <c r="I56" s="397"/>
      <c r="J56" s="397"/>
      <c r="K56" s="397"/>
      <c r="L56" s="398"/>
      <c r="M56" s="396" t="str">
        <f>IF(AND(Datos!$S$1&lt;&gt;"",Datos!$E$3&lt;&gt;"",Datos!$R$3&lt;&gt;"",Datos!$V$3&lt;&gt;"",Datos!$I$4&lt;&gt;"",Datos!$U$4&lt;&gt;"",Datos!$I$6&lt;&gt;"",Datos!$I$8&lt;&gt;"",Datos!$M$13&lt;&gt;"",Datos!$M$14&lt;&gt;""),"","FALTAN DATOS EN HOJA DATOS")</f>
        <v>FALTAN DATOS EN HOJA DATOS</v>
      </c>
      <c r="N56" s="397"/>
      <c r="O56" s="397"/>
      <c r="P56" s="397"/>
      <c r="Q56" s="399"/>
      <c r="T56" s="97"/>
      <c r="U56" s="97"/>
      <c r="V56" s="97"/>
    </row>
    <row r="57" spans="1:22" ht="11.4" customHeight="1" thickBot="1" x14ac:dyDescent="0.35">
      <c r="A57" s="400" t="str">
        <f>IF(F5&lt;&gt;"","Fdo.:" &amp;PROPER(F5),"")</f>
        <v/>
      </c>
      <c r="B57" s="401"/>
      <c r="C57" s="401"/>
      <c r="D57" s="401"/>
      <c r="E57" s="401"/>
      <c r="F57" s="401"/>
      <c r="G57" s="402"/>
      <c r="H57" s="403" t="str">
        <f>A32</f>
        <v/>
      </c>
      <c r="I57" s="404"/>
      <c r="J57" s="404"/>
      <c r="K57" s="404"/>
      <c r="L57" s="405"/>
      <c r="M57" s="406" t="s">
        <v>655</v>
      </c>
      <c r="N57" s="407"/>
      <c r="O57" s="407"/>
      <c r="P57" s="407"/>
      <c r="Q57" s="408"/>
      <c r="S57" s="101"/>
      <c r="T57" s="97"/>
      <c r="U57" s="97"/>
      <c r="V57" s="97"/>
    </row>
    <row r="58" spans="1:22" ht="16.95" customHeight="1" thickBot="1" x14ac:dyDescent="0.35">
      <c r="A58" s="382" t="s">
        <v>630</v>
      </c>
      <c r="B58" s="382"/>
      <c r="C58" s="382"/>
      <c r="D58" s="382"/>
      <c r="E58" s="382"/>
      <c r="F58" s="382"/>
      <c r="G58" s="382"/>
      <c r="H58" s="382"/>
      <c r="I58" s="382"/>
      <c r="J58" s="382"/>
      <c r="K58" s="382"/>
      <c r="L58" s="382"/>
      <c r="M58" s="382"/>
      <c r="N58" s="382"/>
      <c r="O58" s="382"/>
      <c r="P58" s="382"/>
      <c r="Q58" s="382"/>
      <c r="T58" s="97"/>
      <c r="U58" s="97"/>
      <c r="V58" s="97"/>
    </row>
    <row r="59" spans="1:22" ht="26.4" customHeight="1" x14ac:dyDescent="0.3">
      <c r="A59" s="361" t="s">
        <v>631</v>
      </c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146" t="s">
        <v>632</v>
      </c>
      <c r="M59" s="146" t="s">
        <v>633</v>
      </c>
      <c r="N59" s="146" t="s">
        <v>634</v>
      </c>
      <c r="O59" s="146" t="s">
        <v>70</v>
      </c>
      <c r="P59" s="383" t="s">
        <v>635</v>
      </c>
      <c r="Q59" s="384"/>
      <c r="T59" s="97"/>
      <c r="U59" s="97"/>
      <c r="V59" s="97"/>
    </row>
    <row r="60" spans="1:22" ht="13.2" customHeight="1" thickBot="1" x14ac:dyDescent="0.35">
      <c r="A60" s="385" t="s">
        <v>636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147" t="str">
        <f>IF(SUM(Datos!P18:'Datos'!P30)&lt;&gt;Datos!Q33,"DATOS MAL",IF(SUM(Datos!Q18:'Datos'!Q30)&lt;&gt;SUM(Datos!S33:'Datos'!U33),"DATOS MAL",IF(Datos!AB25+(Datos!AB26+Datos!AB27)*2&gt;0,Datos!AB25+(Datos!AB26+Datos!AB27)*2,"")))</f>
        <v/>
      </c>
      <c r="M60" s="148" t="str">
        <f>IF(Datos!AC28&gt;0,Datos!AC28,"")</f>
        <v/>
      </c>
      <c r="N60" s="149" t="str">
        <f>IF(Datos!AE28&gt;0,Datos!AE28,"")</f>
        <v/>
      </c>
      <c r="O60" s="150" t="str">
        <f>IF(Datos!AG28&gt;0,Datos!AG28,"")</f>
        <v/>
      </c>
      <c r="P60" s="386" t="str">
        <f>IF(Datos!AH28&gt;0,Datos!AH28,"")</f>
        <v/>
      </c>
      <c r="Q60" s="387"/>
      <c r="T60" s="97"/>
      <c r="U60" s="97"/>
      <c r="V60" s="97"/>
    </row>
    <row r="61" spans="1:22" ht="13.95" customHeight="1" thickBot="1" x14ac:dyDescent="0.35">
      <c r="A61" s="388" t="s">
        <v>637</v>
      </c>
      <c r="B61" s="389"/>
      <c r="C61" s="389"/>
      <c r="D61" s="389"/>
      <c r="E61" s="389"/>
      <c r="F61" s="389"/>
      <c r="G61" s="389"/>
      <c r="H61" s="389"/>
      <c r="I61" s="389"/>
      <c r="J61" s="389"/>
      <c r="K61" s="389"/>
      <c r="L61" s="390"/>
      <c r="M61" s="151">
        <f>SUM(M60:M60)</f>
        <v>0</v>
      </c>
      <c r="N61" s="152">
        <f>SUM(N60:N60)</f>
        <v>0</v>
      </c>
      <c r="O61" s="152">
        <f>SUM(O60:O60)</f>
        <v>0</v>
      </c>
      <c r="P61" s="391">
        <f>SUM(P60:Q60)</f>
        <v>0</v>
      </c>
      <c r="Q61" s="392"/>
      <c r="T61" s="97"/>
      <c r="U61" s="97"/>
      <c r="V61" s="97"/>
    </row>
    <row r="62" spans="1:22" ht="15" customHeight="1" x14ac:dyDescent="0.3">
      <c r="A62" s="369" t="s">
        <v>62</v>
      </c>
      <c r="B62" s="370"/>
      <c r="C62" s="370"/>
      <c r="D62" s="370"/>
      <c r="E62" s="370"/>
      <c r="F62" s="370"/>
      <c r="G62" s="370"/>
      <c r="H62" s="375" t="str">
        <f>IF(P51&lt;&gt;"","Vehículo propio, (" &amp;P51 &amp;" kms.)","Vehículo propio")</f>
        <v>Vehículo propio, (0 kms.)</v>
      </c>
      <c r="I62" s="375"/>
      <c r="J62" s="375"/>
      <c r="K62" s="375"/>
      <c r="L62" s="375"/>
      <c r="M62" s="153">
        <f>Datos!AC17</f>
        <v>0</v>
      </c>
      <c r="N62" s="154">
        <f>IF(Datos!AE17&lt;&gt;"",Datos!AE17,0)</f>
        <v>0</v>
      </c>
      <c r="O62" s="155">
        <f>Datos!AG17</f>
        <v>0</v>
      </c>
      <c r="P62" s="376">
        <f>IF(Datos!AH17&lt;&gt;0,Datos!AH17,0)</f>
        <v>0</v>
      </c>
      <c r="Q62" s="377"/>
      <c r="T62" s="97"/>
      <c r="U62" s="97"/>
      <c r="V62" s="97"/>
    </row>
    <row r="63" spans="1:22" ht="13.2" customHeight="1" x14ac:dyDescent="0.3">
      <c r="A63" s="371"/>
      <c r="B63" s="372"/>
      <c r="C63" s="372"/>
      <c r="D63" s="372"/>
      <c r="E63" s="372"/>
      <c r="F63" s="372"/>
      <c r="G63" s="372"/>
      <c r="H63" s="378" t="s">
        <v>638</v>
      </c>
      <c r="I63" s="378"/>
      <c r="J63" s="378"/>
      <c r="K63" s="378"/>
      <c r="L63" s="378"/>
      <c r="M63" s="156">
        <f>Datos!AC18</f>
        <v>0</v>
      </c>
      <c r="N63" s="379"/>
      <c r="O63" s="379"/>
      <c r="P63" s="380">
        <f>IF(Datos!AH18&gt;0,Datos!AH18,0)</f>
        <v>0</v>
      </c>
      <c r="Q63" s="381"/>
      <c r="T63" s="97"/>
      <c r="U63" s="97"/>
      <c r="V63" s="97"/>
    </row>
    <row r="64" spans="1:22" ht="12.75" customHeight="1" x14ac:dyDescent="0.3">
      <c r="A64" s="373"/>
      <c r="B64" s="374"/>
      <c r="C64" s="374"/>
      <c r="D64" s="374"/>
      <c r="E64" s="374"/>
      <c r="F64" s="374"/>
      <c r="G64" s="374"/>
      <c r="H64" s="378" t="s">
        <v>639</v>
      </c>
      <c r="I64" s="378"/>
      <c r="J64" s="378"/>
      <c r="K64" s="378"/>
      <c r="L64" s="378"/>
      <c r="M64" s="156" t="str">
        <f>IF(OR(Datos!AH19&gt;0,Datos!AH20&gt;0),Datos!AH19+Datos!AH20,"")</f>
        <v/>
      </c>
      <c r="N64" s="379"/>
      <c r="O64" s="379"/>
      <c r="P64" s="380" t="str">
        <f>IF(OR(Datos!AH19&gt;0,Datos!AH20&gt;0),Datos!AH19+Datos!AH20,"")</f>
        <v/>
      </c>
      <c r="Q64" s="381"/>
      <c r="T64" s="97"/>
      <c r="U64" s="97"/>
      <c r="V64" s="97"/>
    </row>
    <row r="65" spans="1:22" ht="15" customHeight="1" thickBot="1" x14ac:dyDescent="0.35">
      <c r="A65" s="351" t="s">
        <v>640</v>
      </c>
      <c r="B65" s="352"/>
      <c r="C65" s="352"/>
      <c r="D65" s="352"/>
      <c r="E65" s="352"/>
      <c r="F65" s="352"/>
      <c r="G65" s="352"/>
      <c r="H65" s="353"/>
      <c r="I65" s="353"/>
      <c r="J65" s="353"/>
      <c r="K65" s="353"/>
      <c r="L65" s="353"/>
      <c r="M65" s="157">
        <f>SUM(L62:M64)</f>
        <v>0</v>
      </c>
      <c r="N65" s="158">
        <f>N62</f>
        <v>0</v>
      </c>
      <c r="O65" s="159">
        <f>O62</f>
        <v>0</v>
      </c>
      <c r="P65" s="354">
        <f>SUM(P62:P64)</f>
        <v>0</v>
      </c>
      <c r="Q65" s="355"/>
      <c r="T65" s="97"/>
      <c r="U65" s="97"/>
      <c r="V65" s="97"/>
    </row>
    <row r="66" spans="1:22" ht="15" customHeight="1" thickBot="1" x14ac:dyDescent="0.35">
      <c r="A66" s="356" t="s">
        <v>641</v>
      </c>
      <c r="B66" s="357"/>
      <c r="C66" s="357"/>
      <c r="D66" s="357"/>
      <c r="E66" s="357"/>
      <c r="F66" s="357"/>
      <c r="G66" s="357"/>
      <c r="H66" s="357"/>
      <c r="I66" s="357"/>
      <c r="J66" s="357"/>
      <c r="K66" s="357"/>
      <c r="L66" s="358"/>
      <c r="M66" s="160">
        <f>M61+M65</f>
        <v>0</v>
      </c>
      <c r="N66" s="161">
        <f>N61+N65</f>
        <v>0</v>
      </c>
      <c r="O66" s="161">
        <f>O61+O65</f>
        <v>0</v>
      </c>
      <c r="P66" s="359">
        <f>P61+P65</f>
        <v>0</v>
      </c>
      <c r="Q66" s="360"/>
      <c r="T66" s="97"/>
      <c r="U66" s="97"/>
      <c r="V66" s="97"/>
    </row>
    <row r="67" spans="1:22" x14ac:dyDescent="0.3">
      <c r="A67" s="361" t="s">
        <v>642</v>
      </c>
      <c r="B67" s="230"/>
      <c r="C67" s="230"/>
      <c r="D67" s="230"/>
      <c r="E67" s="230"/>
      <c r="F67" s="230"/>
      <c r="G67" s="230"/>
      <c r="H67" s="230"/>
      <c r="I67" s="364" t="s">
        <v>643</v>
      </c>
      <c r="J67" s="364"/>
      <c r="K67" s="364"/>
      <c r="L67" s="365" t="s">
        <v>64</v>
      </c>
      <c r="M67" s="365"/>
      <c r="N67" s="366" t="s">
        <v>644</v>
      </c>
      <c r="O67" s="366"/>
      <c r="P67" s="366" t="s">
        <v>635</v>
      </c>
      <c r="Q67" s="367"/>
      <c r="T67" s="97"/>
      <c r="U67" s="97"/>
      <c r="V67" s="97"/>
    </row>
    <row r="68" spans="1:22" x14ac:dyDescent="0.3">
      <c r="A68" s="362"/>
      <c r="B68" s="232"/>
      <c r="C68" s="232"/>
      <c r="D68" s="232"/>
      <c r="E68" s="232"/>
      <c r="F68" s="232"/>
      <c r="G68" s="232"/>
      <c r="H68" s="232"/>
      <c r="I68" s="368" t="str">
        <f>IF(AND(Datos!U4="Clases de Religión",Datos!I6="COLEGIO DE EDUCACIÓN INFANTIL Y PRIMARIA"),"130020000.G/222A/230.00",IF(Datos!U4="Itinerantes de primaria","130020000.G/222A/230.00",IF(Datos!U4="Itinerantes PT/AL atención a la diversidad","130030000.G/222C/230.00",IF(Datos!I6="INSTITUTO DE EDUCACIÓN SECUNDARIA","130020000.G/222B/230.00",IF(Datos!U4="Prof. Música, Inglés o Ed. Física","130020000.G/222A/230.00",IF(Datos!U4="Docencias aulas EPA","130030000.G/222E/230.00",IF(Datos!U4="Claustros / Tutorías","130020000.G/222A/230.00",IF(Datos!U4="PROA+, CONECTA2…","130030000.G/222C/230.00","130020000.G/222A/230.00"))))))))</f>
        <v>130020000.G/222A/230.00</v>
      </c>
      <c r="J68" s="368"/>
      <c r="K68" s="368"/>
      <c r="L68" s="342">
        <f>M61</f>
        <v>0</v>
      </c>
      <c r="M68" s="343"/>
      <c r="N68" s="344">
        <f>O61</f>
        <v>0</v>
      </c>
      <c r="O68" s="344"/>
      <c r="P68" s="345">
        <f>P61</f>
        <v>0</v>
      </c>
      <c r="Q68" s="346"/>
      <c r="T68" s="97"/>
      <c r="U68" s="97"/>
      <c r="V68" s="97"/>
    </row>
    <row r="69" spans="1:22" ht="15.6" customHeight="1" thickBot="1" x14ac:dyDescent="0.35">
      <c r="A69" s="363"/>
      <c r="B69" s="234"/>
      <c r="C69" s="234"/>
      <c r="D69" s="234"/>
      <c r="E69" s="234"/>
      <c r="F69" s="234"/>
      <c r="G69" s="234"/>
      <c r="H69" s="234"/>
      <c r="I69" s="347" t="str">
        <f>IF(AND(Datos!U4="Clases de Religión",Datos!I6="COLEGIO DE EDUCACIÓN INFANTIL Y PRIMARIA"),"130020000.G/222A/231.00",IF(Datos!U4="Itinerantes de primaria","130020000.G/222A/231.00",IF(Datos!U4="Itinerantes PT/AL atención a la diversidad","130030000.G/222C/231.00",IF(Datos!I6="INSTITUTO DE EDUCACIÓN SECUNDARIA","130020000.G/222B/231.00",IF(Datos!U4="Prof. Música, Inglés o Ed. Física","130020000.G/222A/231.00",IF(Datos!U4="Docencias aulas EPA","130030000.G/222E/231.00",IF(Datos!U4="Claustros / Tutorías","130020000.G/222A/231.00",IF(Datos!U4="PROA+, CONECTA2…","130030000.G/222C/231.00","130020000.G/222A/231.00"))))))))</f>
        <v>130020000.G/222A/231.00</v>
      </c>
      <c r="J69" s="347"/>
      <c r="K69" s="347"/>
      <c r="L69" s="348">
        <f>M65</f>
        <v>0</v>
      </c>
      <c r="M69" s="348"/>
      <c r="N69" s="348">
        <f>O65</f>
        <v>0</v>
      </c>
      <c r="O69" s="348"/>
      <c r="P69" s="349">
        <f>P65</f>
        <v>0</v>
      </c>
      <c r="Q69" s="350"/>
      <c r="T69" s="97"/>
      <c r="U69" s="97"/>
      <c r="V69" s="97"/>
    </row>
    <row r="70" spans="1:22" hidden="1" x14ac:dyDescent="0.3">
      <c r="T70" s="97"/>
      <c r="U70" s="97"/>
      <c r="V70" s="97"/>
    </row>
    <row r="71" spans="1:22" hidden="1" x14ac:dyDescent="0.3">
      <c r="T71" s="97"/>
      <c r="U71" s="97"/>
      <c r="V71" s="97"/>
    </row>
    <row r="72" spans="1:22" hidden="1" x14ac:dyDescent="0.3">
      <c r="T72" s="97"/>
      <c r="U72" s="97"/>
      <c r="V72" s="97"/>
    </row>
    <row r="73" spans="1:22" hidden="1" x14ac:dyDescent="0.3">
      <c r="T73" s="97"/>
      <c r="U73" s="97"/>
      <c r="V73" s="97"/>
    </row>
    <row r="74" spans="1:22" hidden="1" x14ac:dyDescent="0.3">
      <c r="T74" s="97"/>
      <c r="U74" s="97"/>
      <c r="V74" s="97"/>
    </row>
    <row r="75" spans="1:22" hidden="1" x14ac:dyDescent="0.3">
      <c r="T75" s="97"/>
      <c r="U75" s="97"/>
      <c r="V75" s="97"/>
    </row>
    <row r="76" spans="1:22" hidden="1" x14ac:dyDescent="0.3">
      <c r="T76" s="97"/>
      <c r="U76" s="97"/>
      <c r="V76" s="97"/>
    </row>
    <row r="77" spans="1:22" hidden="1" x14ac:dyDescent="0.3">
      <c r="T77" s="97"/>
      <c r="U77" s="97"/>
      <c r="V77" s="97"/>
    </row>
    <row r="78" spans="1:22" hidden="1" x14ac:dyDescent="0.3">
      <c r="T78" s="97"/>
      <c r="U78" s="97"/>
      <c r="V78" s="97"/>
    </row>
    <row r="79" spans="1:22" hidden="1" x14ac:dyDescent="0.3">
      <c r="T79" s="97"/>
      <c r="U79" s="97"/>
      <c r="V79" s="97"/>
    </row>
    <row r="80" spans="1:22" hidden="1" x14ac:dyDescent="0.3">
      <c r="T80" s="97"/>
      <c r="U80" s="97"/>
      <c r="V80" s="97"/>
    </row>
    <row r="81" spans="20:22" hidden="1" x14ac:dyDescent="0.3">
      <c r="T81" s="97"/>
      <c r="U81" s="97"/>
      <c r="V81" s="97"/>
    </row>
    <row r="82" spans="20:22" hidden="1" x14ac:dyDescent="0.3">
      <c r="T82" s="97"/>
      <c r="U82" s="97"/>
      <c r="V82" s="97"/>
    </row>
    <row r="83" spans="20:22" hidden="1" x14ac:dyDescent="0.3">
      <c r="T83" s="97"/>
      <c r="U83" s="97"/>
      <c r="V83" s="97"/>
    </row>
    <row r="84" spans="20:22" hidden="1" x14ac:dyDescent="0.3">
      <c r="T84" s="97"/>
      <c r="U84" s="97"/>
      <c r="V84" s="97"/>
    </row>
    <row r="85" spans="20:22" hidden="1" x14ac:dyDescent="0.3">
      <c r="T85" s="97"/>
      <c r="U85" s="97"/>
      <c r="V85" s="97"/>
    </row>
    <row r="86" spans="20:22" hidden="1" x14ac:dyDescent="0.3">
      <c r="T86" s="97"/>
      <c r="U86" s="97"/>
      <c r="V86" s="97"/>
    </row>
    <row r="87" spans="20:22" hidden="1" x14ac:dyDescent="0.3">
      <c r="T87" s="97"/>
      <c r="U87" s="97"/>
      <c r="V87" s="97"/>
    </row>
    <row r="88" spans="20:22" hidden="1" x14ac:dyDescent="0.3">
      <c r="T88" s="97"/>
      <c r="U88" s="97"/>
      <c r="V88" s="97"/>
    </row>
    <row r="89" spans="20:22" x14ac:dyDescent="0.3">
      <c r="T89" s="97"/>
      <c r="U89" s="97"/>
      <c r="V89" s="97"/>
    </row>
    <row r="90" spans="20:22" x14ac:dyDescent="0.3">
      <c r="T90" s="97"/>
      <c r="U90" s="97"/>
      <c r="V90" s="97"/>
    </row>
    <row r="91" spans="20:22" x14ac:dyDescent="0.3">
      <c r="T91" s="97"/>
      <c r="U91" s="97"/>
      <c r="V91" s="97"/>
    </row>
    <row r="92" spans="20:22" x14ac:dyDescent="0.3">
      <c r="T92" s="97"/>
      <c r="U92" s="97"/>
      <c r="V92" s="97"/>
    </row>
    <row r="93" spans="20:22" x14ac:dyDescent="0.3">
      <c r="T93" s="97"/>
      <c r="U93" s="97"/>
      <c r="V93" s="97"/>
    </row>
    <row r="94" spans="20:22" x14ac:dyDescent="0.3">
      <c r="T94" s="97"/>
      <c r="U94" s="97"/>
      <c r="V94" s="97"/>
    </row>
    <row r="95" spans="20:22" x14ac:dyDescent="0.3">
      <c r="T95" s="97"/>
      <c r="U95" s="97"/>
      <c r="V95" s="97"/>
    </row>
    <row r="96" spans="20:22" x14ac:dyDescent="0.3">
      <c r="T96" s="97"/>
      <c r="U96" s="97"/>
      <c r="V96" s="97"/>
    </row>
    <row r="97" spans="20:22" x14ac:dyDescent="0.3">
      <c r="T97" s="97"/>
      <c r="U97" s="97"/>
      <c r="V97" s="97"/>
    </row>
    <row r="98" spans="20:22" x14ac:dyDescent="0.3">
      <c r="T98" s="97"/>
      <c r="U98" s="97"/>
      <c r="V98" s="97"/>
    </row>
    <row r="99" spans="20:22" x14ac:dyDescent="0.3">
      <c r="T99" s="97"/>
      <c r="U99" s="97"/>
      <c r="V99" s="97"/>
    </row>
    <row r="100" spans="20:22" x14ac:dyDescent="0.3">
      <c r="T100" s="97"/>
      <c r="U100" s="97"/>
      <c r="V100" s="97"/>
    </row>
    <row r="101" spans="20:22" x14ac:dyDescent="0.3">
      <c r="T101" s="97"/>
      <c r="U101" s="97"/>
      <c r="V101" s="97"/>
    </row>
    <row r="102" spans="20:22" x14ac:dyDescent="0.3">
      <c r="T102" s="97"/>
      <c r="U102" s="97"/>
      <c r="V102" s="97"/>
    </row>
    <row r="103" spans="20:22" x14ac:dyDescent="0.3">
      <c r="T103" s="97"/>
      <c r="U103" s="97"/>
      <c r="V103" s="97"/>
    </row>
    <row r="104" spans="20:22" x14ac:dyDescent="0.3">
      <c r="T104" s="97"/>
      <c r="U104" s="97"/>
      <c r="V104" s="97"/>
    </row>
    <row r="105" spans="20:22" x14ac:dyDescent="0.3">
      <c r="T105" s="97"/>
      <c r="U105" s="97"/>
      <c r="V105" s="97"/>
    </row>
    <row r="106" spans="20:22" x14ac:dyDescent="0.3">
      <c r="T106" s="97"/>
      <c r="U106" s="97"/>
      <c r="V106" s="97"/>
    </row>
    <row r="107" spans="20:22" x14ac:dyDescent="0.3">
      <c r="T107" s="97"/>
      <c r="U107" s="97"/>
      <c r="V107" s="97"/>
    </row>
    <row r="108" spans="20:22" x14ac:dyDescent="0.3">
      <c r="T108" s="97"/>
      <c r="U108" s="97"/>
      <c r="V108" s="97"/>
    </row>
    <row r="109" spans="20:22" x14ac:dyDescent="0.3">
      <c r="T109" s="97"/>
      <c r="U109" s="97"/>
      <c r="V109" s="97"/>
    </row>
  </sheetData>
  <sheetProtection algorithmName="SHA-512" hashValue="i8CxWWQ9QHYHmpOHghXTFpQrjCq9nrGG5Z/A7pVXCySOUrNzUkjbeNTWNidEDDWRRTpnBrKq3nD4jqfRnmCAsw==" saltValue="IIwx9nVUv0yVO2Nre+hGww==" spinCount="100000" sheet="1" objects="1" scenarios="1" selectLockedCells="1"/>
  <mergeCells count="126">
    <mergeCell ref="A6:F6"/>
    <mergeCell ref="G6:N6"/>
    <mergeCell ref="P6:Q6"/>
    <mergeCell ref="A7:H7"/>
    <mergeCell ref="I7:Q7"/>
    <mergeCell ref="A8:Q8"/>
    <mergeCell ref="O2:Q2"/>
    <mergeCell ref="K3:N4"/>
    <mergeCell ref="O3:Q4"/>
    <mergeCell ref="A4:C4"/>
    <mergeCell ref="C5:E5"/>
    <mergeCell ref="F5:N5"/>
    <mergeCell ref="P5:Q5"/>
    <mergeCell ref="A2:G2"/>
    <mergeCell ref="E12:K12"/>
    <mergeCell ref="M12:Q12"/>
    <mergeCell ref="E13:K13"/>
    <mergeCell ref="M13:Q13"/>
    <mergeCell ref="E14:K14"/>
    <mergeCell ref="M14:Q14"/>
    <mergeCell ref="A9:Q9"/>
    <mergeCell ref="A10:B10"/>
    <mergeCell ref="C10:D10"/>
    <mergeCell ref="E10:K10"/>
    <mergeCell ref="L10:L11"/>
    <mergeCell ref="M10:Q11"/>
    <mergeCell ref="E11:K11"/>
    <mergeCell ref="E18:K18"/>
    <mergeCell ref="M18:Q18"/>
    <mergeCell ref="E19:K19"/>
    <mergeCell ref="M19:Q19"/>
    <mergeCell ref="E20:K20"/>
    <mergeCell ref="M20:Q20"/>
    <mergeCell ref="E15:K15"/>
    <mergeCell ref="M15:Q15"/>
    <mergeCell ref="E16:K16"/>
    <mergeCell ref="M16:Q16"/>
    <mergeCell ref="E17:K17"/>
    <mergeCell ref="M17:Q17"/>
    <mergeCell ref="E24:K24"/>
    <mergeCell ref="M24:Q24"/>
    <mergeCell ref="A25:K25"/>
    <mergeCell ref="L25:Q25"/>
    <mergeCell ref="A26:H26"/>
    <mergeCell ref="I26:K26"/>
    <mergeCell ref="L26:Q26"/>
    <mergeCell ref="E21:K21"/>
    <mergeCell ref="M21:Q21"/>
    <mergeCell ref="E22:K22"/>
    <mergeCell ref="M22:Q22"/>
    <mergeCell ref="E23:K23"/>
    <mergeCell ref="M23:Q23"/>
    <mergeCell ref="A33:Q33"/>
    <mergeCell ref="A34:Q35"/>
    <mergeCell ref="A36:B36"/>
    <mergeCell ref="C36:D36"/>
    <mergeCell ref="E36:O37"/>
    <mergeCell ref="P36:P37"/>
    <mergeCell ref="Q36:Q37"/>
    <mergeCell ref="A27:K27"/>
    <mergeCell ref="L27:Q27"/>
    <mergeCell ref="A28:K31"/>
    <mergeCell ref="L28:Q28"/>
    <mergeCell ref="L29:Q31"/>
    <mergeCell ref="A32:K32"/>
    <mergeCell ref="L32:Q32"/>
    <mergeCell ref="E44:O44"/>
    <mergeCell ref="E45:O45"/>
    <mergeCell ref="E46:O46"/>
    <mergeCell ref="E47:O47"/>
    <mergeCell ref="E48:O48"/>
    <mergeCell ref="E49:O49"/>
    <mergeCell ref="E38:O38"/>
    <mergeCell ref="E39:O39"/>
    <mergeCell ref="E40:O40"/>
    <mergeCell ref="E41:O41"/>
    <mergeCell ref="E42:O42"/>
    <mergeCell ref="E43:O43"/>
    <mergeCell ref="A56:G56"/>
    <mergeCell ref="H56:L56"/>
    <mergeCell ref="M56:Q56"/>
    <mergeCell ref="A57:G57"/>
    <mergeCell ref="H57:L57"/>
    <mergeCell ref="M57:Q57"/>
    <mergeCell ref="E50:O50"/>
    <mergeCell ref="A51:O51"/>
    <mergeCell ref="A52:B52"/>
    <mergeCell ref="C52:G52"/>
    <mergeCell ref="M52:Q52"/>
    <mergeCell ref="A53:G53"/>
    <mergeCell ref="H53:L54"/>
    <mergeCell ref="M53:Q55"/>
    <mergeCell ref="B54:G54"/>
    <mergeCell ref="H55:L55"/>
    <mergeCell ref="A62:G64"/>
    <mergeCell ref="H62:L62"/>
    <mergeCell ref="P62:Q62"/>
    <mergeCell ref="H63:L63"/>
    <mergeCell ref="N63:O64"/>
    <mergeCell ref="P63:Q63"/>
    <mergeCell ref="H64:L64"/>
    <mergeCell ref="P64:Q64"/>
    <mergeCell ref="A58:Q58"/>
    <mergeCell ref="A59:K59"/>
    <mergeCell ref="P59:Q59"/>
    <mergeCell ref="A60:K60"/>
    <mergeCell ref="P60:Q60"/>
    <mergeCell ref="A61:L61"/>
    <mergeCell ref="P61:Q61"/>
    <mergeCell ref="L68:M68"/>
    <mergeCell ref="N68:O68"/>
    <mergeCell ref="P68:Q68"/>
    <mergeCell ref="I69:K69"/>
    <mergeCell ref="L69:M69"/>
    <mergeCell ref="N69:O69"/>
    <mergeCell ref="P69:Q69"/>
    <mergeCell ref="A65:L65"/>
    <mergeCell ref="P65:Q65"/>
    <mergeCell ref="A66:L66"/>
    <mergeCell ref="P66:Q66"/>
    <mergeCell ref="A67:H69"/>
    <mergeCell ref="I67:K67"/>
    <mergeCell ref="L67:M67"/>
    <mergeCell ref="N67:O67"/>
    <mergeCell ref="P67:Q67"/>
    <mergeCell ref="I68:K68"/>
  </mergeCells>
  <conditionalFormatting sqref="A28:L29 A30:K31 A56:Q56">
    <cfRule type="containsText" dxfId="1" priority="1" stopIfTrue="1" operator="containsText" text="FALTAN DATOS EN HOJA DATOS">
      <formula>NOT(ISERROR(SEARCH("FALTAN DATOS EN HOJA DATOS",A28)))</formula>
    </cfRule>
  </conditionalFormatting>
  <conditionalFormatting sqref="L60">
    <cfRule type="containsText" dxfId="0" priority="2" stopIfTrue="1" operator="containsText" text="DATOS MAL">
      <formula>NOT(ISERROR(SEARCH("DATOS MAL",L60)))</formula>
    </cfRule>
  </conditionalFormatting>
  <pageMargins left="0.31496062992125984" right="0.19685039370078741" top="0.27559055118110237" bottom="0.15748031496062992" header="0.19685039370078741" footer="1.9685039370078741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Impreso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Jesus Felipe Pizarro</dc:creator>
  <cp:lastModifiedBy>Juan Jesus Felipe Pizarro</cp:lastModifiedBy>
  <cp:lastPrinted>2026-06-11T07:19:10Z</cp:lastPrinted>
  <dcterms:created xsi:type="dcterms:W3CDTF">2026-05-19T07:50:10Z</dcterms:created>
  <dcterms:modified xsi:type="dcterms:W3CDTF">2026-09-17T06:52:43Z</dcterms:modified>
</cp:coreProperties>
</file>